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985" tabRatio="866" activeTab="4"/>
  </bookViews>
  <sheets>
    <sheet name="Лимит" sheetId="58" r:id="rId1"/>
    <sheet name="Лось" sheetId="46" r:id="rId2"/>
    <sheet name="Косуля" sheetId="60" r:id="rId3"/>
    <sheet name="Олень" sheetId="61" r:id="rId4"/>
    <sheet name="ДСО др. р-ны" sheetId="79" r:id="rId5"/>
    <sheet name="Сев.Олень Таймыр Эвенкия" sheetId="78" r:id="rId6"/>
    <sheet name="Сев.Олень" sheetId="62" state="hidden" r:id="rId7"/>
    <sheet name="Кабарга" sheetId="63" r:id="rId8"/>
    <sheet name="Овцебык" sheetId="68" state="hidden" r:id="rId9"/>
    <sheet name="Сибирский горный козел" sheetId="72" state="hidden" r:id="rId10"/>
    <sheet name="Медведь" sheetId="75" r:id="rId11"/>
    <sheet name="Соболь" sheetId="74" r:id="rId12"/>
    <sheet name="Барсук" sheetId="76" r:id="rId13"/>
    <sheet name="Рысь" sheetId="77" r:id="rId14"/>
    <sheet name="Охотпользователи" sheetId="31" state="hidden" r:id="rId15"/>
  </sheets>
  <definedNames>
    <definedName name="_xlnm._FilterDatabase" localSheetId="12" hidden="1">Барсук!$A$6:$P$284</definedName>
    <definedName name="_xlnm._FilterDatabase" localSheetId="4" hidden="1">'ДСО др. р-ны'!$A$8:$W$128</definedName>
    <definedName name="_xlnm._FilterDatabase" localSheetId="7" hidden="1">Кабарга!$A$6:$S$500</definedName>
    <definedName name="_xlnm._FilterDatabase" localSheetId="2" hidden="1">Косуля!$A$8:$AB$502</definedName>
    <definedName name="_xlnm._FilterDatabase" localSheetId="1" hidden="1">Лось!$A$8:$X$502</definedName>
    <definedName name="_xlnm._FilterDatabase" localSheetId="10" hidden="1">Медведь!$A$6:$P$498</definedName>
    <definedName name="_xlnm._FilterDatabase" localSheetId="8" hidden="1">Овцебык!$A$6:$P$498</definedName>
    <definedName name="_xlnm._FilterDatabase" localSheetId="3" hidden="1">Олень!$A$8:$Z$502</definedName>
    <definedName name="_xlnm._FilterDatabase" localSheetId="14" hidden="1">Охотпользователи!$A$3:$AK$239</definedName>
    <definedName name="_xlnm._FilterDatabase" localSheetId="13" hidden="1">Рысь!$A$6:$P$500</definedName>
    <definedName name="_xlnm._FilterDatabase" localSheetId="6" hidden="1">Сев.Олень!$A$8:$U$517</definedName>
    <definedName name="_xlnm._FilterDatabase" localSheetId="5" hidden="1">'Сев.Олень Таймыр Эвенкия'!$A$8:$W$195</definedName>
    <definedName name="_xlnm._FilterDatabase" localSheetId="9" hidden="1">'Сибирский горный козел'!$A$6:$P$498</definedName>
    <definedName name="_xlnm._FilterDatabase" localSheetId="11" hidden="1">Соболь!$A$6:$P$500</definedName>
    <definedName name="_xlnm.Print_Titles" localSheetId="12">Барсук!$4:$5</definedName>
    <definedName name="_xlnm.Print_Titles" localSheetId="4">'ДСО др. р-ны'!$4:$7</definedName>
    <definedName name="_xlnm.Print_Titles" localSheetId="7">Кабарга!$4:$5</definedName>
    <definedName name="_xlnm.Print_Titles" localSheetId="2">Косуля!$4:$7</definedName>
    <definedName name="_xlnm.Print_Titles" localSheetId="1">Лось!$4:$7</definedName>
    <definedName name="_xlnm.Print_Titles" localSheetId="10">Медведь!$4:$5</definedName>
    <definedName name="_xlnm.Print_Titles" localSheetId="8">Овцебык!$4:$5</definedName>
    <definedName name="_xlnm.Print_Titles" localSheetId="3">Олень!$4:$7</definedName>
    <definedName name="_xlnm.Print_Titles" localSheetId="14">Охотпользователи!$1:$2</definedName>
    <definedName name="_xlnm.Print_Titles" localSheetId="13">Рысь!$4:$5</definedName>
    <definedName name="_xlnm.Print_Titles" localSheetId="6">Сев.Олень!$4:$7</definedName>
    <definedName name="_xlnm.Print_Titles" localSheetId="5">'Сев.Олень Таймыр Эвенкия'!$4:$7</definedName>
    <definedName name="_xlnm.Print_Titles" localSheetId="9">'Сибирский горный козел'!$4:$5</definedName>
    <definedName name="_xlnm.Print_Titles" localSheetId="11">Соболь!$4:$5</definedName>
    <definedName name="_xlnm.Print_Area" localSheetId="12">Барсук!$A$1:$P$283</definedName>
    <definedName name="_xlnm.Print_Area" localSheetId="4">'ДСО др. р-ны'!$A$1:$AF$32</definedName>
    <definedName name="_xlnm.Print_Area" localSheetId="7">Кабарга!$A$1:$T$493</definedName>
    <definedName name="_xlnm.Print_Area" localSheetId="2">Косуля!$A$1:$AB$500</definedName>
    <definedName name="_xlnm.Print_Area" localSheetId="0">Лимит!$A$1:$R$21</definedName>
    <definedName name="_xlnm.Print_Area" localSheetId="1">Лось!$A$1:$AB$500</definedName>
    <definedName name="_xlnm.Print_Area" localSheetId="10">Медведь!$A$1:$P$498</definedName>
    <definedName name="_xlnm.Print_Area" localSheetId="8">Овцебык!$A$1:$P$500</definedName>
    <definedName name="_xlnm.Print_Area" localSheetId="3">Олень!$A$1:$AD$500</definedName>
    <definedName name="_xlnm.Print_Area" localSheetId="14">Охотпользователи!$A$1:$T$195</definedName>
    <definedName name="_xlnm.Print_Area" localSheetId="13">Рысь!$A$1:$P$498</definedName>
    <definedName name="_xlnm.Print_Area" localSheetId="6">Сев.Олень!$A$1:$AD$416</definedName>
    <definedName name="_xlnm.Print_Area" localSheetId="5">'Сев.Олень Таймыр Эвенкия'!$A$1:$AF$95</definedName>
    <definedName name="_xlnm.Print_Area" localSheetId="9">'Сибирский горный козел'!$A$1:$P$500</definedName>
    <definedName name="_xlnm.Print_Area" localSheetId="11">Соболь!$A$1:$S$494</definedName>
  </definedNames>
  <calcPr calcId="152511"/>
</workbook>
</file>

<file path=xl/calcChain.xml><?xml version="1.0" encoding="utf-8"?>
<calcChain xmlns="http://schemas.openxmlformats.org/spreadsheetml/2006/main">
  <c r="S126" i="79" l="1"/>
  <c r="T126" i="79" s="1"/>
  <c r="S125" i="79"/>
  <c r="T125" i="79" s="1"/>
  <c r="S124" i="79"/>
  <c r="T124" i="79" s="1"/>
  <c r="S123" i="79"/>
  <c r="T123" i="79" s="1"/>
  <c r="S122" i="79"/>
  <c r="T122" i="79" s="1"/>
  <c r="S121" i="79"/>
  <c r="T121" i="79" s="1"/>
  <c r="S120" i="79"/>
  <c r="T120" i="79" s="1"/>
  <c r="S119" i="79"/>
  <c r="T119" i="79" s="1"/>
  <c r="S118" i="79"/>
  <c r="T118" i="79" s="1"/>
  <c r="S117" i="79"/>
  <c r="T117" i="79" s="1"/>
  <c r="S116" i="79"/>
  <c r="T116" i="79" s="1"/>
  <c r="S115" i="79"/>
  <c r="T115" i="79" s="1"/>
  <c r="S114" i="79"/>
  <c r="T114" i="79" s="1"/>
  <c r="S113" i="79"/>
  <c r="T113" i="79" s="1"/>
  <c r="S112" i="79"/>
  <c r="T112" i="79" s="1"/>
  <c r="S111" i="79"/>
  <c r="T111" i="79" s="1"/>
  <c r="S110" i="79"/>
  <c r="T110" i="79" s="1"/>
  <c r="S109" i="79"/>
  <c r="T109" i="79" s="1"/>
  <c r="S108" i="79"/>
  <c r="T108" i="79" s="1"/>
  <c r="S107" i="79"/>
  <c r="T107" i="79" s="1"/>
  <c r="S106" i="79"/>
  <c r="T106" i="79" s="1"/>
  <c r="S105" i="79"/>
  <c r="T105" i="79" s="1"/>
  <c r="S104" i="79"/>
  <c r="T104" i="79" s="1"/>
  <c r="S103" i="79"/>
  <c r="T103" i="79" s="1"/>
  <c r="S102" i="79"/>
  <c r="T102" i="79" s="1"/>
  <c r="S101" i="79"/>
  <c r="T101" i="79" s="1"/>
  <c r="S100" i="79"/>
  <c r="T100" i="79" s="1"/>
  <c r="S99" i="79"/>
  <c r="T99" i="79" s="1"/>
  <c r="S98" i="79"/>
  <c r="T98" i="79" s="1"/>
  <c r="S97" i="79"/>
  <c r="T97" i="79" s="1"/>
  <c r="S96" i="79"/>
  <c r="T96" i="79" s="1"/>
  <c r="T95" i="79"/>
  <c r="S95" i="79"/>
  <c r="S94" i="79"/>
  <c r="T94" i="79" s="1"/>
  <c r="S93" i="79"/>
  <c r="T93" i="79" s="1"/>
  <c r="S92" i="79"/>
  <c r="T92" i="79" s="1"/>
  <c r="S91" i="79"/>
  <c r="T91" i="79" s="1"/>
  <c r="S90" i="79"/>
  <c r="T90" i="79" s="1"/>
  <c r="S89" i="79"/>
  <c r="T89" i="79" s="1"/>
  <c r="S88" i="79"/>
  <c r="T88" i="79" s="1"/>
  <c r="S87" i="79"/>
  <c r="T87" i="79" s="1"/>
  <c r="S86" i="79"/>
  <c r="T86" i="79" s="1"/>
  <c r="S85" i="79"/>
  <c r="T85" i="79" s="1"/>
  <c r="S84" i="79"/>
  <c r="T84" i="79" s="1"/>
  <c r="S83" i="79"/>
  <c r="T83" i="79" s="1"/>
  <c r="S82" i="79"/>
  <c r="T82" i="79" s="1"/>
  <c r="S81" i="79"/>
  <c r="T81" i="79" s="1"/>
  <c r="S80" i="79"/>
  <c r="T80" i="79" s="1"/>
  <c r="S79" i="79"/>
  <c r="T79" i="79" s="1"/>
  <c r="S78" i="79"/>
  <c r="T78" i="79" s="1"/>
  <c r="T77" i="79"/>
  <c r="S77" i="79"/>
  <c r="S76" i="79"/>
  <c r="T76" i="79" s="1"/>
  <c r="S75" i="79"/>
  <c r="T75" i="79" s="1"/>
  <c r="S74" i="79"/>
  <c r="T74" i="79" s="1"/>
  <c r="S73" i="79"/>
  <c r="T73" i="79" s="1"/>
  <c r="S72" i="79"/>
  <c r="T72" i="79" s="1"/>
  <c r="S71" i="79"/>
  <c r="T71" i="79" s="1"/>
  <c r="S70" i="79"/>
  <c r="T70" i="79" s="1"/>
  <c r="S69" i="79"/>
  <c r="T69" i="79" s="1"/>
  <c r="S68" i="79"/>
  <c r="T68" i="79" s="1"/>
  <c r="T67" i="79"/>
  <c r="S67" i="79"/>
  <c r="S66" i="79"/>
  <c r="T66" i="79" s="1"/>
  <c r="S65" i="79"/>
  <c r="T65" i="79" s="1"/>
  <c r="S64" i="79"/>
  <c r="T64" i="79" s="1"/>
  <c r="S63" i="79"/>
  <c r="T63" i="79" s="1"/>
  <c r="S62" i="79"/>
  <c r="T62" i="79" s="1"/>
  <c r="S61" i="79"/>
  <c r="T61" i="79" s="1"/>
  <c r="S60" i="79"/>
  <c r="T60" i="79" s="1"/>
  <c r="S59" i="79"/>
  <c r="T59" i="79" s="1"/>
  <c r="S58" i="79"/>
  <c r="T58" i="79" s="1"/>
  <c r="S57" i="79"/>
  <c r="T57" i="79" s="1"/>
  <c r="S56" i="79"/>
  <c r="T56" i="79" s="1"/>
  <c r="S55" i="79"/>
  <c r="T55" i="79" s="1"/>
  <c r="S54" i="79"/>
  <c r="T54" i="79" s="1"/>
  <c r="S53" i="79"/>
  <c r="T53" i="79" s="1"/>
  <c r="S52" i="79"/>
  <c r="T52" i="79" s="1"/>
  <c r="S51" i="79"/>
  <c r="T51" i="79" s="1"/>
  <c r="S50" i="79"/>
  <c r="T50" i="79" s="1"/>
  <c r="S49" i="79"/>
  <c r="T49" i="79" s="1"/>
  <c r="S48" i="79"/>
  <c r="T48" i="79" s="1"/>
  <c r="S47" i="79"/>
  <c r="T47" i="79" s="1"/>
  <c r="S46" i="79"/>
  <c r="T46" i="79" s="1"/>
  <c r="S45" i="79"/>
  <c r="T45" i="79" s="1"/>
  <c r="S44" i="79"/>
  <c r="T44" i="79" s="1"/>
  <c r="S43" i="79"/>
  <c r="T43" i="79" s="1"/>
  <c r="S42" i="79"/>
  <c r="T42" i="79" s="1"/>
  <c r="S41" i="79"/>
  <c r="T41" i="79" s="1"/>
  <c r="S40" i="79"/>
  <c r="T40" i="79" s="1"/>
  <c r="AF32" i="79"/>
  <c r="AF31" i="79"/>
  <c r="AF29" i="79"/>
  <c r="AF27" i="79"/>
  <c r="R27" i="79"/>
  <c r="Q27" i="79"/>
  <c r="AF25" i="79"/>
  <c r="AF24" i="79"/>
  <c r="AF23" i="79"/>
  <c r="AF22" i="79"/>
  <c r="AF21" i="79"/>
  <c r="AF20" i="79"/>
  <c r="AF19" i="79"/>
  <c r="AF18" i="79"/>
  <c r="AF17" i="79"/>
  <c r="AF16" i="79"/>
  <c r="AF15" i="79"/>
  <c r="AF14" i="79"/>
  <c r="AF13" i="79"/>
  <c r="AF12" i="79"/>
  <c r="AF11" i="79"/>
  <c r="AF10" i="79"/>
  <c r="AC10" i="79"/>
  <c r="Z10" i="79"/>
  <c r="W10" i="79"/>
  <c r="V10" i="79"/>
  <c r="U10" i="79"/>
  <c r="AD9" i="79"/>
  <c r="AC9" i="79"/>
  <c r="Z9" i="79"/>
  <c r="W9" i="79"/>
  <c r="V9" i="79"/>
  <c r="U9" i="79"/>
  <c r="F126" i="79"/>
  <c r="B124" i="79"/>
  <c r="I123" i="79"/>
  <c r="C121" i="79"/>
  <c r="M120" i="79"/>
  <c r="F118" i="79"/>
  <c r="B116" i="79"/>
  <c r="I115" i="79"/>
  <c r="C113" i="79"/>
  <c r="M112" i="79"/>
  <c r="F110" i="79"/>
  <c r="B108" i="79"/>
  <c r="I107" i="79"/>
  <c r="C105" i="79"/>
  <c r="M104" i="79"/>
  <c r="F102" i="79"/>
  <c r="B100" i="79"/>
  <c r="I99" i="79"/>
  <c r="C97" i="79"/>
  <c r="M96" i="79"/>
  <c r="F94" i="79"/>
  <c r="B92" i="79"/>
  <c r="I91" i="79"/>
  <c r="C89" i="79"/>
  <c r="M88" i="79"/>
  <c r="F86" i="79"/>
  <c r="B84" i="79"/>
  <c r="I83" i="79"/>
  <c r="C81" i="79"/>
  <c r="M80" i="79"/>
  <c r="F78" i="79"/>
  <c r="B76" i="79"/>
  <c r="I75" i="79"/>
  <c r="C73" i="79"/>
  <c r="M72" i="79"/>
  <c r="F70" i="79"/>
  <c r="B68" i="79"/>
  <c r="I67" i="79"/>
  <c r="C65" i="79"/>
  <c r="M64" i="79"/>
  <c r="F62" i="79"/>
  <c r="B60" i="79"/>
  <c r="I59" i="79"/>
  <c r="C57" i="79"/>
  <c r="M56" i="79"/>
  <c r="F54" i="79"/>
  <c r="B52" i="79"/>
  <c r="I51" i="79"/>
  <c r="C49" i="79"/>
  <c r="M48" i="79"/>
  <c r="F46" i="79"/>
  <c r="C126" i="79"/>
  <c r="M125" i="79"/>
  <c r="F123" i="79"/>
  <c r="B121" i="79"/>
  <c r="I120" i="79"/>
  <c r="C118" i="79"/>
  <c r="M117" i="79"/>
  <c r="F115" i="79"/>
  <c r="B113" i="79"/>
  <c r="I112" i="79"/>
  <c r="C110" i="79"/>
  <c r="M109" i="79"/>
  <c r="F107" i="79"/>
  <c r="B105" i="79"/>
  <c r="I104" i="79"/>
  <c r="C102" i="79"/>
  <c r="M101" i="79"/>
  <c r="F99" i="79"/>
  <c r="B97" i="79"/>
  <c r="I96" i="79"/>
  <c r="C94" i="79"/>
  <c r="M93" i="79"/>
  <c r="F91" i="79"/>
  <c r="B89" i="79"/>
  <c r="I88" i="79"/>
  <c r="C86" i="79"/>
  <c r="M85" i="79"/>
  <c r="F83" i="79"/>
  <c r="B81" i="79"/>
  <c r="I80" i="79"/>
  <c r="C78" i="79"/>
  <c r="M77" i="79"/>
  <c r="F75" i="79"/>
  <c r="B73" i="79"/>
  <c r="I72" i="79"/>
  <c r="C70" i="79"/>
  <c r="M69" i="79"/>
  <c r="F67" i="79"/>
  <c r="B65" i="79"/>
  <c r="I64" i="79"/>
  <c r="B126" i="79"/>
  <c r="I125" i="79"/>
  <c r="C123" i="79"/>
  <c r="M122" i="79"/>
  <c r="F120" i="79"/>
  <c r="B118" i="79"/>
  <c r="I117" i="79"/>
  <c r="C115" i="79"/>
  <c r="M114" i="79"/>
  <c r="F112" i="79"/>
  <c r="B110" i="79"/>
  <c r="I109" i="79"/>
  <c r="C107" i="79"/>
  <c r="M106" i="79"/>
  <c r="F104" i="79"/>
  <c r="B102" i="79"/>
  <c r="I101" i="79"/>
  <c r="C99" i="79"/>
  <c r="M98" i="79"/>
  <c r="F96" i="79"/>
  <c r="B94" i="79"/>
  <c r="I93" i="79"/>
  <c r="C91" i="79"/>
  <c r="M90" i="79"/>
  <c r="F88" i="79"/>
  <c r="B86" i="79"/>
  <c r="I85" i="79"/>
  <c r="C83" i="79"/>
  <c r="M82" i="79"/>
  <c r="F80" i="79"/>
  <c r="B78" i="79"/>
  <c r="I77" i="79"/>
  <c r="C75" i="79"/>
  <c r="M74" i="79"/>
  <c r="F72" i="79"/>
  <c r="B70" i="79"/>
  <c r="I69" i="79"/>
  <c r="C67" i="79"/>
  <c r="M66" i="79"/>
  <c r="F64" i="79"/>
  <c r="B62" i="79"/>
  <c r="I61" i="79"/>
  <c r="C59" i="79"/>
  <c r="M58" i="79"/>
  <c r="F56" i="79"/>
  <c r="B54" i="79"/>
  <c r="I53" i="79"/>
  <c r="C51" i="79"/>
  <c r="M50" i="79"/>
  <c r="F48" i="79"/>
  <c r="B46" i="79"/>
  <c r="I122" i="79"/>
  <c r="M121" i="79"/>
  <c r="C120" i="79"/>
  <c r="C119" i="79"/>
  <c r="I111" i="79"/>
  <c r="M110" i="79"/>
  <c r="C109" i="79"/>
  <c r="C108" i="79"/>
  <c r="I100" i="79"/>
  <c r="F98" i="79"/>
  <c r="I97" i="79"/>
  <c r="B96" i="79"/>
  <c r="B95" i="79"/>
  <c r="I87" i="79"/>
  <c r="M86" i="79"/>
  <c r="C85" i="79"/>
  <c r="C84" i="79"/>
  <c r="B83" i="79"/>
  <c r="B82" i="79"/>
  <c r="M76" i="79"/>
  <c r="I74" i="79"/>
  <c r="M73" i="79"/>
  <c r="C72" i="79"/>
  <c r="C71" i="79"/>
  <c r="B57" i="79"/>
  <c r="B56" i="79"/>
  <c r="C55" i="79"/>
  <c r="C54" i="79"/>
  <c r="C53" i="79"/>
  <c r="F52" i="79"/>
  <c r="M51" i="79"/>
  <c r="I50" i="79"/>
  <c r="F44" i="79"/>
  <c r="B42" i="79"/>
  <c r="I41" i="79"/>
  <c r="F124" i="79"/>
  <c r="F119" i="79"/>
  <c r="C114" i="79"/>
  <c r="B109" i="79"/>
  <c r="C104" i="79"/>
  <c r="B103" i="79"/>
  <c r="M100" i="79"/>
  <c r="M99" i="79"/>
  <c r="B98" i="79"/>
  <c r="M95" i="79"/>
  <c r="M94" i="79"/>
  <c r="C93" i="79"/>
  <c r="C92" i="79"/>
  <c r="C87" i="79"/>
  <c r="F82" i="79"/>
  <c r="F81" i="79"/>
  <c r="F76" i="79"/>
  <c r="B75" i="79"/>
  <c r="I71" i="79"/>
  <c r="I70" i="79"/>
  <c r="F63" i="79"/>
  <c r="C62" i="79"/>
  <c r="B61" i="79"/>
  <c r="B58" i="79"/>
  <c r="F57" i="79"/>
  <c r="I47" i="79"/>
  <c r="I46" i="79"/>
  <c r="I45" i="79"/>
  <c r="C41" i="79"/>
  <c r="I40" i="79"/>
  <c r="F125" i="79"/>
  <c r="C124" i="79"/>
  <c r="B119" i="79"/>
  <c r="M116" i="79"/>
  <c r="M115" i="79"/>
  <c r="B114" i="79"/>
  <c r="M111" i="79"/>
  <c r="I110" i="79"/>
  <c r="I106" i="79"/>
  <c r="M105" i="79"/>
  <c r="B104" i="79"/>
  <c r="F100" i="79"/>
  <c r="B99" i="79"/>
  <c r="I95" i="79"/>
  <c r="I94" i="79"/>
  <c r="B93" i="79"/>
  <c r="C88" i="79"/>
  <c r="B87" i="79"/>
  <c r="M84" i="79"/>
  <c r="C82" i="79"/>
  <c r="F77" i="79"/>
  <c r="C76" i="79"/>
  <c r="F71" i="79"/>
  <c r="C64" i="79"/>
  <c r="C63" i="79"/>
  <c r="M49" i="79"/>
  <c r="I48" i="79"/>
  <c r="F47" i="79"/>
  <c r="C46" i="79"/>
  <c r="F45" i="79"/>
  <c r="M44" i="79"/>
  <c r="B41" i="79"/>
  <c r="F40" i="79"/>
  <c r="C125" i="79"/>
  <c r="B120" i="79"/>
  <c r="I116" i="79"/>
  <c r="B115" i="79"/>
  <c r="F111" i="79"/>
  <c r="B123" i="79"/>
  <c r="I121" i="79"/>
  <c r="M119" i="79"/>
  <c r="C112" i="79"/>
  <c r="M108" i="79"/>
  <c r="I105" i="79"/>
  <c r="M103" i="79"/>
  <c r="I102" i="79"/>
  <c r="B90" i="79"/>
  <c r="F85" i="79"/>
  <c r="M79" i="79"/>
  <c r="I78" i="79"/>
  <c r="B69" i="79"/>
  <c r="C66" i="79"/>
  <c r="B63" i="79"/>
  <c r="F60" i="79"/>
  <c r="F59" i="79"/>
  <c r="F58" i="79"/>
  <c r="I57" i="79"/>
  <c r="F53" i="79"/>
  <c r="F50" i="79"/>
  <c r="B49" i="79"/>
  <c r="B59" i="79"/>
  <c r="B53" i="79"/>
  <c r="C117" i="79"/>
  <c r="M113" i="79"/>
  <c r="C106" i="79"/>
  <c r="F101" i="79"/>
  <c r="F92" i="79"/>
  <c r="I86" i="79"/>
  <c r="C80" i="79"/>
  <c r="F73" i="79"/>
  <c r="I68" i="79"/>
  <c r="C61" i="79"/>
  <c r="I54" i="79"/>
  <c r="I43" i="79"/>
  <c r="M40" i="79"/>
  <c r="C122" i="79"/>
  <c r="B117" i="79"/>
  <c r="I113" i="79"/>
  <c r="C101" i="79"/>
  <c r="C98" i="79"/>
  <c r="I84" i="79"/>
  <c r="B80" i="79"/>
  <c r="C77" i="79"/>
  <c r="B71" i="79"/>
  <c r="M62" i="79"/>
  <c r="I55" i="79"/>
  <c r="B51" i="79"/>
  <c r="I44" i="79"/>
  <c r="M41" i="79"/>
  <c r="B122" i="79"/>
  <c r="F113" i="79"/>
  <c r="F109" i="79"/>
  <c r="F93" i="79"/>
  <c r="F89" i="79"/>
  <c r="F84" i="79"/>
  <c r="B77" i="79"/>
  <c r="M126" i="79"/>
  <c r="M124" i="79"/>
  <c r="F121" i="79"/>
  <c r="I119" i="79"/>
  <c r="B112" i="79"/>
  <c r="I108" i="79"/>
  <c r="F105" i="79"/>
  <c r="I103" i="79"/>
  <c r="C100" i="79"/>
  <c r="M97" i="79"/>
  <c r="M92" i="79"/>
  <c r="M91" i="79"/>
  <c r="B88" i="79"/>
  <c r="B85" i="79"/>
  <c r="I79" i="79"/>
  <c r="I76" i="79"/>
  <c r="M70" i="79"/>
  <c r="B66" i="79"/>
  <c r="M61" i="79"/>
  <c r="C60" i="79"/>
  <c r="C58" i="79"/>
  <c r="C50" i="79"/>
  <c r="M47" i="79"/>
  <c r="F122" i="79"/>
  <c r="C103" i="79"/>
  <c r="I98" i="79"/>
  <c r="C95" i="79"/>
  <c r="M89" i="79"/>
  <c r="C79" i="79"/>
  <c r="F74" i="79"/>
  <c r="M71" i="79"/>
  <c r="B67" i="79"/>
  <c r="M55" i="79"/>
  <c r="F51" i="79"/>
  <c r="B47" i="79"/>
  <c r="M42" i="79"/>
  <c r="C111" i="79"/>
  <c r="B106" i="79"/>
  <c r="I89" i="79"/>
  <c r="M81" i="79"/>
  <c r="B79" i="79"/>
  <c r="C74" i="79"/>
  <c r="F68" i="79"/>
  <c r="M65" i="79"/>
  <c r="M52" i="79"/>
  <c r="C48" i="79"/>
  <c r="F43" i="79"/>
  <c r="I42" i="79"/>
  <c r="C40" i="79"/>
  <c r="B111" i="79"/>
  <c r="B101" i="79"/>
  <c r="I90" i="79"/>
  <c r="M87" i="79"/>
  <c r="I81" i="79"/>
  <c r="B74" i="79"/>
  <c r="I126" i="79"/>
  <c r="I124" i="79"/>
  <c r="F117" i="79"/>
  <c r="F108" i="79"/>
  <c r="F106" i="79"/>
  <c r="F103" i="79"/>
  <c r="F97" i="79"/>
  <c r="F95" i="79"/>
  <c r="I92" i="79"/>
  <c r="B91" i="79"/>
  <c r="M83" i="79"/>
  <c r="F79" i="79"/>
  <c r="I73" i="79"/>
  <c r="M68" i="79"/>
  <c r="M67" i="79"/>
  <c r="B64" i="79"/>
  <c r="F61" i="79"/>
  <c r="M54" i="79"/>
  <c r="B50" i="79"/>
  <c r="C47" i="79"/>
  <c r="M43" i="79"/>
  <c r="I118" i="79"/>
  <c r="F114" i="79"/>
  <c r="F65" i="79"/>
  <c r="C56" i="79"/>
  <c r="B45" i="79"/>
  <c r="B40" i="79"/>
  <c r="C52" i="79"/>
  <c r="F42" i="79"/>
  <c r="I66" i="79"/>
  <c r="I49" i="79"/>
  <c r="C42" i="79"/>
  <c r="M45" i="79"/>
  <c r="M123" i="79"/>
  <c r="M78" i="79"/>
  <c r="I62" i="79"/>
  <c r="M53" i="79"/>
  <c r="I52" i="79"/>
  <c r="B125" i="79"/>
  <c r="F87" i="79"/>
  <c r="M59" i="79"/>
  <c r="F55" i="79"/>
  <c r="C44" i="79"/>
  <c r="F116" i="79"/>
  <c r="F90" i="79"/>
  <c r="F69" i="79"/>
  <c r="B55" i="79"/>
  <c r="B44" i="79"/>
  <c r="B48" i="79"/>
  <c r="M118" i="79"/>
  <c r="M102" i="79"/>
  <c r="M75" i="79"/>
  <c r="I58" i="79"/>
  <c r="B43" i="79"/>
  <c r="C116" i="79"/>
  <c r="M107" i="79"/>
  <c r="C96" i="79"/>
  <c r="C90" i="79"/>
  <c r="C69" i="79"/>
  <c r="F66" i="79"/>
  <c r="M63" i="79"/>
  <c r="M60" i="79"/>
  <c r="M57" i="79"/>
  <c r="F49" i="79"/>
  <c r="M46" i="79"/>
  <c r="B107" i="79"/>
  <c r="I82" i="79"/>
  <c r="B72" i="79"/>
  <c r="I63" i="79"/>
  <c r="I60" i="79"/>
  <c r="F41" i="79"/>
  <c r="C68" i="79"/>
  <c r="C43" i="79"/>
  <c r="I114" i="79"/>
  <c r="I65" i="79"/>
  <c r="I56" i="79"/>
  <c r="C45" i="79"/>
  <c r="P56" i="79" l="1"/>
  <c r="R56" i="79" s="1"/>
  <c r="Q56" i="79" s="1"/>
  <c r="O56" i="79" s="1"/>
  <c r="P65" i="79"/>
  <c r="R65" i="79" s="1"/>
  <c r="Q65" i="79" s="1"/>
  <c r="O65" i="79" s="1"/>
  <c r="P114" i="79"/>
  <c r="R114" i="79" s="1"/>
  <c r="Q114" i="79" s="1"/>
  <c r="O114" i="79" s="1"/>
  <c r="P60" i="79"/>
  <c r="R60" i="79" s="1"/>
  <c r="Q60" i="79" s="1"/>
  <c r="O60" i="79" s="1"/>
  <c r="P63" i="79"/>
  <c r="R63" i="79" s="1"/>
  <c r="Q63" i="79" s="1"/>
  <c r="O63" i="79" s="1"/>
  <c r="P82" i="79"/>
  <c r="R82" i="79" s="1"/>
  <c r="Q82" i="79" s="1"/>
  <c r="O82" i="79" s="1"/>
  <c r="P58" i="79"/>
  <c r="R58" i="79" s="1"/>
  <c r="Q58" i="79" s="1"/>
  <c r="O58" i="79" s="1"/>
  <c r="P52" i="79"/>
  <c r="R52" i="79" s="1"/>
  <c r="Q52" i="79" s="1"/>
  <c r="O52" i="79" s="1"/>
  <c r="P62" i="79"/>
  <c r="R62" i="79" s="1"/>
  <c r="Q62" i="79" s="1"/>
  <c r="O62" i="79" s="1"/>
  <c r="P49" i="79"/>
  <c r="R49" i="79" s="1"/>
  <c r="Q49" i="79" s="1"/>
  <c r="O49" i="79" s="1"/>
  <c r="P66" i="79"/>
  <c r="R66" i="79" s="1"/>
  <c r="Q66" i="79" s="1"/>
  <c r="O66" i="79" s="1"/>
  <c r="P118" i="79"/>
  <c r="R118" i="79" s="1"/>
  <c r="Q118" i="79" s="1"/>
  <c r="O118" i="79" s="1"/>
  <c r="P73" i="79"/>
  <c r="R73" i="79" s="1"/>
  <c r="Q73" i="79" s="1"/>
  <c r="O73" i="79" s="1"/>
  <c r="P92" i="79"/>
  <c r="R92" i="79" s="1"/>
  <c r="Q92" i="79" s="1"/>
  <c r="O92" i="79" s="1"/>
  <c r="P124" i="79"/>
  <c r="R124" i="79" s="1"/>
  <c r="Q124" i="79" s="1"/>
  <c r="O124" i="79" s="1"/>
  <c r="P126" i="79"/>
  <c r="R126" i="79" s="1"/>
  <c r="Q126" i="79" s="1"/>
  <c r="O126" i="79" s="1"/>
  <c r="P81" i="79"/>
  <c r="R81" i="79" s="1"/>
  <c r="Q81" i="79" s="1"/>
  <c r="O81" i="79" s="1"/>
  <c r="P90" i="79"/>
  <c r="R90" i="79" s="1"/>
  <c r="Q90" i="79" s="1"/>
  <c r="O90" i="79" s="1"/>
  <c r="P42" i="79"/>
  <c r="R42" i="79" s="1"/>
  <c r="Q42" i="79" s="1"/>
  <c r="O42" i="79" s="1"/>
  <c r="P89" i="79"/>
  <c r="R89" i="79" s="1"/>
  <c r="Q89" i="79" s="1"/>
  <c r="O89" i="79" s="1"/>
  <c r="P98" i="79"/>
  <c r="R98" i="79" s="1"/>
  <c r="Q98" i="79" s="1"/>
  <c r="O98" i="79" s="1"/>
  <c r="P76" i="79"/>
  <c r="R76" i="79" s="1"/>
  <c r="Q76" i="79" s="1"/>
  <c r="O76" i="79" s="1"/>
  <c r="P79" i="79"/>
  <c r="R79" i="79" s="1"/>
  <c r="Q79" i="79" s="1"/>
  <c r="O79" i="79" s="1"/>
  <c r="P103" i="79"/>
  <c r="R103" i="79" s="1"/>
  <c r="Q103" i="79" s="1"/>
  <c r="O103" i="79" s="1"/>
  <c r="P108" i="79"/>
  <c r="R108" i="79" s="1"/>
  <c r="Q108" i="79" s="1"/>
  <c r="O108" i="79" s="1"/>
  <c r="P119" i="79"/>
  <c r="R119" i="79" s="1"/>
  <c r="Q119" i="79" s="1"/>
  <c r="O119" i="79" s="1"/>
  <c r="P44" i="79"/>
  <c r="R44" i="79" s="1"/>
  <c r="Q44" i="79" s="1"/>
  <c r="O44" i="79" s="1"/>
  <c r="P55" i="79"/>
  <c r="R55" i="79" s="1"/>
  <c r="Q55" i="79" s="1"/>
  <c r="O55" i="79" s="1"/>
  <c r="P84" i="79"/>
  <c r="R84" i="79" s="1"/>
  <c r="Q84" i="79" s="1"/>
  <c r="O84" i="79" s="1"/>
  <c r="P113" i="79"/>
  <c r="R113" i="79" s="1"/>
  <c r="Q113" i="79" s="1"/>
  <c r="O113" i="79" s="1"/>
  <c r="P43" i="79"/>
  <c r="R43" i="79" s="1"/>
  <c r="Q43" i="79" s="1"/>
  <c r="O43" i="79" s="1"/>
  <c r="P54" i="79"/>
  <c r="R54" i="79" s="1"/>
  <c r="Q54" i="79" s="1"/>
  <c r="O54" i="79" s="1"/>
  <c r="P68" i="79"/>
  <c r="R68" i="79" s="1"/>
  <c r="Q68" i="79" s="1"/>
  <c r="O68" i="79" s="1"/>
  <c r="P86" i="79"/>
  <c r="R86" i="79" s="1"/>
  <c r="Q86" i="79" s="1"/>
  <c r="O86" i="79" s="1"/>
  <c r="P57" i="79"/>
  <c r="R57" i="79" s="1"/>
  <c r="Q57" i="79" s="1"/>
  <c r="O57" i="79" s="1"/>
  <c r="P78" i="79"/>
  <c r="R78" i="79" s="1"/>
  <c r="Q78" i="79" s="1"/>
  <c r="O78" i="79" s="1"/>
  <c r="P102" i="79"/>
  <c r="R102" i="79" s="1"/>
  <c r="Q102" i="79" s="1"/>
  <c r="O102" i="79" s="1"/>
  <c r="P105" i="79"/>
  <c r="R105" i="79" s="1"/>
  <c r="Q105" i="79" s="1"/>
  <c r="O105" i="79" s="1"/>
  <c r="P121" i="79"/>
  <c r="R121" i="79" s="1"/>
  <c r="Q121" i="79" s="1"/>
  <c r="O121" i="79" s="1"/>
  <c r="P116" i="79"/>
  <c r="R116" i="79" s="1"/>
  <c r="Q116" i="79" s="1"/>
  <c r="O116" i="79" s="1"/>
  <c r="P48" i="79"/>
  <c r="R48" i="79" s="1"/>
  <c r="Q48" i="79" s="1"/>
  <c r="O48" i="79" s="1"/>
  <c r="P94" i="79"/>
  <c r="R94" i="79" s="1"/>
  <c r="Q94" i="79" s="1"/>
  <c r="O94" i="79" s="1"/>
  <c r="P95" i="79"/>
  <c r="R95" i="79" s="1"/>
  <c r="Q95" i="79" s="1"/>
  <c r="O95" i="79" s="1"/>
  <c r="P106" i="79"/>
  <c r="R106" i="79" s="1"/>
  <c r="Q106" i="79" s="1"/>
  <c r="O106" i="79" s="1"/>
  <c r="P110" i="79"/>
  <c r="R110" i="79" s="1"/>
  <c r="Q110" i="79" s="1"/>
  <c r="O110" i="79" s="1"/>
  <c r="P40" i="79"/>
  <c r="R40" i="79" s="1"/>
  <c r="Q40" i="79" s="1"/>
  <c r="O40" i="79" s="1"/>
  <c r="P45" i="79"/>
  <c r="R45" i="79" s="1"/>
  <c r="Q45" i="79" s="1"/>
  <c r="O45" i="79" s="1"/>
  <c r="P46" i="79"/>
  <c r="R46" i="79" s="1"/>
  <c r="Q46" i="79" s="1"/>
  <c r="O46" i="79" s="1"/>
  <c r="P47" i="79"/>
  <c r="R47" i="79" s="1"/>
  <c r="Q47" i="79" s="1"/>
  <c r="O47" i="79" s="1"/>
  <c r="P70" i="79"/>
  <c r="R70" i="79" s="1"/>
  <c r="Q70" i="79" s="1"/>
  <c r="O70" i="79" s="1"/>
  <c r="P71" i="79"/>
  <c r="R71" i="79" s="1"/>
  <c r="Q71" i="79" s="1"/>
  <c r="O71" i="79" s="1"/>
  <c r="P41" i="79"/>
  <c r="R41" i="79" s="1"/>
  <c r="Q41" i="79" s="1"/>
  <c r="O41" i="79" s="1"/>
  <c r="P50" i="79"/>
  <c r="R50" i="79" s="1"/>
  <c r="Q50" i="79" s="1"/>
  <c r="O50" i="79" s="1"/>
  <c r="P74" i="79"/>
  <c r="R74" i="79" s="1"/>
  <c r="Q74" i="79" s="1"/>
  <c r="O74" i="79" s="1"/>
  <c r="P87" i="79"/>
  <c r="R87" i="79" s="1"/>
  <c r="Q87" i="79" s="1"/>
  <c r="O87" i="79" s="1"/>
  <c r="P97" i="79"/>
  <c r="R97" i="79" s="1"/>
  <c r="Q97" i="79" s="1"/>
  <c r="O97" i="79" s="1"/>
  <c r="P100" i="79"/>
  <c r="R100" i="79" s="1"/>
  <c r="Q100" i="79" s="1"/>
  <c r="O100" i="79" s="1"/>
  <c r="P111" i="79"/>
  <c r="R111" i="79" s="1"/>
  <c r="Q111" i="79" s="1"/>
  <c r="O111" i="79" s="1"/>
  <c r="P122" i="79"/>
  <c r="R122" i="79" s="1"/>
  <c r="Q122" i="79" s="1"/>
  <c r="O122" i="79" s="1"/>
  <c r="P53" i="79"/>
  <c r="R53" i="79" s="1"/>
  <c r="Q53" i="79" s="1"/>
  <c r="O53" i="79" s="1"/>
  <c r="P61" i="79"/>
  <c r="R61" i="79" s="1"/>
  <c r="Q61" i="79" s="1"/>
  <c r="O61" i="79" s="1"/>
  <c r="P69" i="79"/>
  <c r="R69" i="79" s="1"/>
  <c r="Q69" i="79" s="1"/>
  <c r="O69" i="79" s="1"/>
  <c r="P77" i="79"/>
  <c r="R77" i="79" s="1"/>
  <c r="Q77" i="79" s="1"/>
  <c r="O77" i="79" s="1"/>
  <c r="P85" i="79"/>
  <c r="R85" i="79" s="1"/>
  <c r="Q85" i="79" s="1"/>
  <c r="O85" i="79" s="1"/>
  <c r="P93" i="79"/>
  <c r="R93" i="79" s="1"/>
  <c r="Q93" i="79" s="1"/>
  <c r="O93" i="79" s="1"/>
  <c r="P101" i="79"/>
  <c r="R101" i="79" s="1"/>
  <c r="Q101" i="79" s="1"/>
  <c r="O101" i="79" s="1"/>
  <c r="P109" i="79"/>
  <c r="R109" i="79" s="1"/>
  <c r="Q109" i="79" s="1"/>
  <c r="O109" i="79" s="1"/>
  <c r="P117" i="79"/>
  <c r="R117" i="79" s="1"/>
  <c r="Q117" i="79" s="1"/>
  <c r="O117" i="79" s="1"/>
  <c r="P125" i="79"/>
  <c r="R125" i="79" s="1"/>
  <c r="Q125" i="79" s="1"/>
  <c r="O125" i="79" s="1"/>
  <c r="P64" i="79"/>
  <c r="R64" i="79" s="1"/>
  <c r="Q64" i="79" s="1"/>
  <c r="O64" i="79" s="1"/>
  <c r="P72" i="79"/>
  <c r="R72" i="79" s="1"/>
  <c r="Q72" i="79" s="1"/>
  <c r="O72" i="79" s="1"/>
  <c r="P80" i="79"/>
  <c r="R80" i="79" s="1"/>
  <c r="Q80" i="79" s="1"/>
  <c r="O80" i="79" s="1"/>
  <c r="P88" i="79"/>
  <c r="R88" i="79" s="1"/>
  <c r="Q88" i="79" s="1"/>
  <c r="O88" i="79" s="1"/>
  <c r="P96" i="79"/>
  <c r="R96" i="79" s="1"/>
  <c r="Q96" i="79" s="1"/>
  <c r="O96" i="79" s="1"/>
  <c r="P104" i="79"/>
  <c r="R104" i="79" s="1"/>
  <c r="Q104" i="79" s="1"/>
  <c r="O104" i="79" s="1"/>
  <c r="P112" i="79"/>
  <c r="R112" i="79" s="1"/>
  <c r="Q112" i="79" s="1"/>
  <c r="O112" i="79" s="1"/>
  <c r="P120" i="79"/>
  <c r="R120" i="79" s="1"/>
  <c r="Q120" i="79" s="1"/>
  <c r="O120" i="79" s="1"/>
  <c r="P51" i="79"/>
  <c r="R51" i="79" s="1"/>
  <c r="Q51" i="79" s="1"/>
  <c r="O51" i="79" s="1"/>
  <c r="P59" i="79"/>
  <c r="R59" i="79" s="1"/>
  <c r="Q59" i="79" s="1"/>
  <c r="O59" i="79" s="1"/>
  <c r="P67" i="79"/>
  <c r="R67" i="79" s="1"/>
  <c r="Q67" i="79" s="1"/>
  <c r="O67" i="79" s="1"/>
  <c r="P75" i="79"/>
  <c r="R75" i="79" s="1"/>
  <c r="Q75" i="79" s="1"/>
  <c r="O75" i="79" s="1"/>
  <c r="P83" i="79"/>
  <c r="R83" i="79" s="1"/>
  <c r="Q83" i="79" s="1"/>
  <c r="O83" i="79" s="1"/>
  <c r="P91" i="79"/>
  <c r="R91" i="79" s="1"/>
  <c r="Q91" i="79" s="1"/>
  <c r="O91" i="79" s="1"/>
  <c r="P99" i="79"/>
  <c r="R99" i="79" s="1"/>
  <c r="Q99" i="79" s="1"/>
  <c r="O99" i="79" s="1"/>
  <c r="P107" i="79"/>
  <c r="R107" i="79" s="1"/>
  <c r="Q107" i="79" s="1"/>
  <c r="O107" i="79" s="1"/>
  <c r="P115" i="79"/>
  <c r="R115" i="79" s="1"/>
  <c r="Q115" i="79" s="1"/>
  <c r="O115" i="79" s="1"/>
  <c r="P123" i="79"/>
  <c r="R123" i="79" s="1"/>
  <c r="Q123" i="79" s="1"/>
  <c r="O123" i="79" s="1"/>
  <c r="AE9" i="79"/>
  <c r="AF9" i="79" s="1"/>
  <c r="R9" i="79"/>
  <c r="T10" i="79"/>
  <c r="S10" i="79" s="1"/>
  <c r="T9" i="79"/>
  <c r="S9" i="79" s="1"/>
  <c r="O27" i="79"/>
  <c r="Q10" i="79"/>
  <c r="P10" i="79" s="1"/>
  <c r="O9" i="79" l="1"/>
  <c r="Q9" i="79"/>
  <c r="P9" i="79" s="1"/>
  <c r="O10" i="79" l="1"/>
  <c r="O7" i="63" l="1"/>
  <c r="U9" i="78"/>
  <c r="V9" i="78"/>
  <c r="P7" i="77" l="1"/>
  <c r="L19" i="58"/>
  <c r="L18" i="58"/>
  <c r="L17" i="58"/>
  <c r="L16" i="58"/>
  <c r="G10" i="58"/>
  <c r="G11" i="58"/>
  <c r="G12" i="58"/>
  <c r="G13" i="58"/>
  <c r="G14" i="58"/>
  <c r="G15" i="58"/>
  <c r="G16" i="58"/>
  <c r="G17" i="58"/>
  <c r="G18" i="58"/>
  <c r="G19" i="58"/>
  <c r="G9" i="58"/>
  <c r="L13" i="58"/>
  <c r="L12" i="58"/>
  <c r="L11" i="58"/>
  <c r="L10" i="58"/>
  <c r="L9" i="58"/>
  <c r="L218" i="75"/>
  <c r="P7" i="75"/>
  <c r="L362" i="46" l="1"/>
  <c r="P7" i="76"/>
  <c r="L69" i="76"/>
  <c r="S193" i="78" l="1"/>
  <c r="T193" i="78" s="1"/>
  <c r="S192" i="78"/>
  <c r="T192" i="78" s="1"/>
  <c r="S191" i="78"/>
  <c r="T191" i="78" s="1"/>
  <c r="S190" i="78"/>
  <c r="T190" i="78" s="1"/>
  <c r="S189" i="78"/>
  <c r="T189" i="78" s="1"/>
  <c r="S188" i="78"/>
  <c r="T188" i="78" s="1"/>
  <c r="S187" i="78"/>
  <c r="T187" i="78" s="1"/>
  <c r="S186" i="78"/>
  <c r="T186" i="78" s="1"/>
  <c r="S185" i="78"/>
  <c r="T185" i="78" s="1"/>
  <c r="S184" i="78"/>
  <c r="T184" i="78" s="1"/>
  <c r="S183" i="78"/>
  <c r="T183" i="78" s="1"/>
  <c r="S182" i="78"/>
  <c r="T182" i="78" s="1"/>
  <c r="S181" i="78"/>
  <c r="T181" i="78" s="1"/>
  <c r="S180" i="78"/>
  <c r="T180" i="78" s="1"/>
  <c r="S179" i="78"/>
  <c r="T179" i="78" s="1"/>
  <c r="S178" i="78"/>
  <c r="T178" i="78" s="1"/>
  <c r="S177" i="78"/>
  <c r="T177" i="78" s="1"/>
  <c r="S176" i="78"/>
  <c r="T176" i="78" s="1"/>
  <c r="S175" i="78"/>
  <c r="T175" i="78" s="1"/>
  <c r="S174" i="78"/>
  <c r="T174" i="78" s="1"/>
  <c r="S173" i="78"/>
  <c r="T173" i="78" s="1"/>
  <c r="S172" i="78"/>
  <c r="T172" i="78" s="1"/>
  <c r="S171" i="78"/>
  <c r="T171" i="78" s="1"/>
  <c r="S170" i="78"/>
  <c r="T170" i="78" s="1"/>
  <c r="S169" i="78"/>
  <c r="T169" i="78" s="1"/>
  <c r="S168" i="78"/>
  <c r="T168" i="78" s="1"/>
  <c r="S167" i="78"/>
  <c r="T167" i="78" s="1"/>
  <c r="S166" i="78"/>
  <c r="T166" i="78" s="1"/>
  <c r="S165" i="78"/>
  <c r="T165" i="78" s="1"/>
  <c r="S164" i="78"/>
  <c r="T164" i="78" s="1"/>
  <c r="S163" i="78"/>
  <c r="T163" i="78" s="1"/>
  <c r="S162" i="78"/>
  <c r="T162" i="78" s="1"/>
  <c r="S161" i="78"/>
  <c r="T161" i="78" s="1"/>
  <c r="S160" i="78"/>
  <c r="T160" i="78" s="1"/>
  <c r="S159" i="78"/>
  <c r="T159" i="78" s="1"/>
  <c r="S158" i="78"/>
  <c r="T158" i="78" s="1"/>
  <c r="S157" i="78"/>
  <c r="T157" i="78" s="1"/>
  <c r="S156" i="78"/>
  <c r="T156" i="78" s="1"/>
  <c r="S155" i="78"/>
  <c r="T155" i="78" s="1"/>
  <c r="S154" i="78"/>
  <c r="T154" i="78" s="1"/>
  <c r="S153" i="78"/>
  <c r="T153" i="78" s="1"/>
  <c r="S152" i="78"/>
  <c r="T152" i="78" s="1"/>
  <c r="S151" i="78"/>
  <c r="T151" i="78" s="1"/>
  <c r="S150" i="78"/>
  <c r="T150" i="78" s="1"/>
  <c r="S149" i="78"/>
  <c r="T149" i="78" s="1"/>
  <c r="S148" i="78"/>
  <c r="T148" i="78" s="1"/>
  <c r="S147" i="78"/>
  <c r="T147" i="78" s="1"/>
  <c r="S146" i="78"/>
  <c r="T146" i="78" s="1"/>
  <c r="S145" i="78"/>
  <c r="T145" i="78" s="1"/>
  <c r="S144" i="78"/>
  <c r="T144" i="78" s="1"/>
  <c r="S143" i="78"/>
  <c r="T143" i="78" s="1"/>
  <c r="S142" i="78"/>
  <c r="T142" i="78" s="1"/>
  <c r="S141" i="78"/>
  <c r="T141" i="78" s="1"/>
  <c r="S140" i="78"/>
  <c r="T140" i="78" s="1"/>
  <c r="S139" i="78"/>
  <c r="T139" i="78" s="1"/>
  <c r="S138" i="78"/>
  <c r="T138" i="78" s="1"/>
  <c r="S137" i="78"/>
  <c r="T137" i="78" s="1"/>
  <c r="S136" i="78"/>
  <c r="T136" i="78" s="1"/>
  <c r="S135" i="78"/>
  <c r="T135" i="78" s="1"/>
  <c r="S134" i="78"/>
  <c r="T134" i="78" s="1"/>
  <c r="S133" i="78"/>
  <c r="T133" i="78" s="1"/>
  <c r="S132" i="78"/>
  <c r="T132" i="78" s="1"/>
  <c r="S131" i="78"/>
  <c r="T131" i="78" s="1"/>
  <c r="S130" i="78"/>
  <c r="T130" i="78" s="1"/>
  <c r="S129" i="78"/>
  <c r="T129" i="78" s="1"/>
  <c r="S128" i="78"/>
  <c r="T128" i="78" s="1"/>
  <c r="S127" i="78"/>
  <c r="T127" i="78" s="1"/>
  <c r="S126" i="78"/>
  <c r="T126" i="78" s="1"/>
  <c r="S125" i="78"/>
  <c r="T125" i="78" s="1"/>
  <c r="S124" i="78"/>
  <c r="T124" i="78" s="1"/>
  <c r="S123" i="78"/>
  <c r="T123" i="78" s="1"/>
  <c r="S122" i="78"/>
  <c r="T122" i="78" s="1"/>
  <c r="S121" i="78"/>
  <c r="T121" i="78" s="1"/>
  <c r="S120" i="78"/>
  <c r="T120" i="78" s="1"/>
  <c r="S119" i="78"/>
  <c r="T119" i="78" s="1"/>
  <c r="S118" i="78"/>
  <c r="T118" i="78" s="1"/>
  <c r="S117" i="78"/>
  <c r="T117" i="78" s="1"/>
  <c r="S116" i="78"/>
  <c r="T116" i="78" s="1"/>
  <c r="S115" i="78"/>
  <c r="T115" i="78" s="1"/>
  <c r="S114" i="78"/>
  <c r="T114" i="78" s="1"/>
  <c r="S113" i="78"/>
  <c r="T113" i="78" s="1"/>
  <c r="S112" i="78"/>
  <c r="T112" i="78" s="1"/>
  <c r="S111" i="78"/>
  <c r="T111" i="78" s="1"/>
  <c r="S110" i="78"/>
  <c r="T110" i="78" s="1"/>
  <c r="S109" i="78"/>
  <c r="T109" i="78" s="1"/>
  <c r="S108" i="78"/>
  <c r="T108" i="78" s="1"/>
  <c r="S107" i="78"/>
  <c r="T107" i="78" s="1"/>
  <c r="AF95" i="78"/>
  <c r="AC95" i="78"/>
  <c r="Z95" i="78"/>
  <c r="S95" i="78"/>
  <c r="P95" i="78"/>
  <c r="R95" i="78" s="1"/>
  <c r="Q95" i="78" s="1"/>
  <c r="O95" i="78" s="1"/>
  <c r="AF94" i="78"/>
  <c r="AC94" i="78"/>
  <c r="Z94" i="78"/>
  <c r="S94" i="78"/>
  <c r="P94" i="78"/>
  <c r="R94" i="78" s="1"/>
  <c r="Q94" i="78" s="1"/>
  <c r="O94" i="78" s="1"/>
  <c r="Z93" i="78"/>
  <c r="S93" i="78"/>
  <c r="P93" i="78"/>
  <c r="R93" i="78" s="1"/>
  <c r="Q93" i="78" s="1"/>
  <c r="O93" i="78" s="1"/>
  <c r="AF92" i="78"/>
  <c r="AC92" i="78"/>
  <c r="Z92" i="78"/>
  <c r="S92" i="78"/>
  <c r="P92" i="78"/>
  <c r="R92" i="78" s="1"/>
  <c r="Q92" i="78" s="1"/>
  <c r="O92" i="78" s="1"/>
  <c r="AF91" i="78"/>
  <c r="AC91" i="78"/>
  <c r="Z91" i="78"/>
  <c r="S91" i="78"/>
  <c r="P91" i="78"/>
  <c r="R91" i="78" s="1"/>
  <c r="Q91" i="78" s="1"/>
  <c r="O91" i="78" s="1"/>
  <c r="AF90" i="78"/>
  <c r="AC90" i="78"/>
  <c r="Z90" i="78"/>
  <c r="S90" i="78"/>
  <c r="P90" i="78"/>
  <c r="R90" i="78" s="1"/>
  <c r="Q90" i="78" s="1"/>
  <c r="O90" i="78" s="1"/>
  <c r="AF89" i="78"/>
  <c r="AC89" i="78"/>
  <c r="Z89" i="78"/>
  <c r="S89" i="78"/>
  <c r="P89" i="78"/>
  <c r="R89" i="78" s="1"/>
  <c r="Q89" i="78" s="1"/>
  <c r="O89" i="78" s="1"/>
  <c r="AF88" i="78"/>
  <c r="AC88" i="78"/>
  <c r="Z88" i="78"/>
  <c r="S88" i="78"/>
  <c r="P88" i="78"/>
  <c r="R88" i="78" s="1"/>
  <c r="Q88" i="78" s="1"/>
  <c r="O88" i="78" s="1"/>
  <c r="AF87" i="78"/>
  <c r="AC87" i="78"/>
  <c r="Z87" i="78"/>
  <c r="S87" i="78"/>
  <c r="P87" i="78"/>
  <c r="R87" i="78" s="1"/>
  <c r="Q87" i="78" s="1"/>
  <c r="O87" i="78" s="1"/>
  <c r="AF86" i="78"/>
  <c r="AC86" i="78"/>
  <c r="Z86" i="78"/>
  <c r="S86" i="78"/>
  <c r="P86" i="78"/>
  <c r="R86" i="78" s="1"/>
  <c r="Q86" i="78" s="1"/>
  <c r="O86" i="78" s="1"/>
  <c r="AF85" i="78"/>
  <c r="AC85" i="78"/>
  <c r="Z85" i="78"/>
  <c r="S85" i="78"/>
  <c r="P85" i="78"/>
  <c r="R85" i="78" s="1"/>
  <c r="Q85" i="78" s="1"/>
  <c r="O85" i="78" s="1"/>
  <c r="AF84" i="78"/>
  <c r="AC84" i="78"/>
  <c r="Z84" i="78"/>
  <c r="S84" i="78"/>
  <c r="P84" i="78"/>
  <c r="R84" i="78" s="1"/>
  <c r="Q84" i="78" s="1"/>
  <c r="O84" i="78" s="1"/>
  <c r="AF83" i="78"/>
  <c r="AC83" i="78"/>
  <c r="Z83" i="78"/>
  <c r="S83" i="78"/>
  <c r="P83" i="78"/>
  <c r="R83" i="78" s="1"/>
  <c r="Q83" i="78" s="1"/>
  <c r="O83" i="78" s="1"/>
  <c r="AF82" i="78"/>
  <c r="AC82" i="78"/>
  <c r="Z82" i="78"/>
  <c r="S82" i="78"/>
  <c r="P82" i="78"/>
  <c r="R82" i="78" s="1"/>
  <c r="Q82" i="78" s="1"/>
  <c r="O82" i="78" s="1"/>
  <c r="AF81" i="78"/>
  <c r="AC81" i="78"/>
  <c r="Z81" i="78"/>
  <c r="S81" i="78"/>
  <c r="P81" i="78"/>
  <c r="R81" i="78" s="1"/>
  <c r="Q81" i="78" s="1"/>
  <c r="O81" i="78" s="1"/>
  <c r="AF80" i="78"/>
  <c r="AC80" i="78"/>
  <c r="Z80" i="78"/>
  <c r="S80" i="78"/>
  <c r="P80" i="78"/>
  <c r="R80" i="78" s="1"/>
  <c r="Q80" i="78" s="1"/>
  <c r="O80" i="78" s="1"/>
  <c r="AF79" i="78"/>
  <c r="AC79" i="78"/>
  <c r="Z79" i="78"/>
  <c r="S79" i="78"/>
  <c r="P79" i="78"/>
  <c r="R79" i="78" s="1"/>
  <c r="Q79" i="78" s="1"/>
  <c r="O79" i="78" s="1"/>
  <c r="AF78" i="78"/>
  <c r="AC78" i="78"/>
  <c r="Z78" i="78"/>
  <c r="S78" i="78"/>
  <c r="P78" i="78"/>
  <c r="R78" i="78" s="1"/>
  <c r="Q78" i="78" s="1"/>
  <c r="O78" i="78" s="1"/>
  <c r="S77" i="78"/>
  <c r="P77" i="78"/>
  <c r="R77" i="78" s="1"/>
  <c r="Q77" i="78" s="1"/>
  <c r="O77" i="78" s="1"/>
  <c r="AF76" i="78"/>
  <c r="AC76" i="78"/>
  <c r="Z76" i="78"/>
  <c r="S76" i="78"/>
  <c r="P76" i="78"/>
  <c r="R76" i="78" s="1"/>
  <c r="Q76" i="78" s="1"/>
  <c r="O76" i="78" s="1"/>
  <c r="AF75" i="78"/>
  <c r="AC75" i="78"/>
  <c r="Z75" i="78"/>
  <c r="S75" i="78"/>
  <c r="P75" i="78"/>
  <c r="R75" i="78" s="1"/>
  <c r="Q75" i="78" s="1"/>
  <c r="O75" i="78" s="1"/>
  <c r="AF74" i="78"/>
  <c r="AC74" i="78"/>
  <c r="Z74" i="78"/>
  <c r="S74" i="78"/>
  <c r="P74" i="78"/>
  <c r="R74" i="78" s="1"/>
  <c r="Q74" i="78" s="1"/>
  <c r="O74" i="78" s="1"/>
  <c r="AF73" i="78"/>
  <c r="AC73" i="78"/>
  <c r="Z73" i="78"/>
  <c r="S73" i="78"/>
  <c r="P73" i="78"/>
  <c r="R73" i="78" s="1"/>
  <c r="Q73" i="78" s="1"/>
  <c r="O73" i="78" s="1"/>
  <c r="AF72" i="78"/>
  <c r="AC72" i="78"/>
  <c r="Z72" i="78"/>
  <c r="S72" i="78"/>
  <c r="P72" i="78"/>
  <c r="R72" i="78" s="1"/>
  <c r="Q72" i="78" s="1"/>
  <c r="O72" i="78" s="1"/>
  <c r="S71" i="78"/>
  <c r="P71" i="78"/>
  <c r="R71" i="78" s="1"/>
  <c r="Q71" i="78" s="1"/>
  <c r="O71" i="78" s="1"/>
  <c r="AF70" i="78"/>
  <c r="AC70" i="78"/>
  <c r="Z70" i="78"/>
  <c r="S70" i="78"/>
  <c r="P70" i="78"/>
  <c r="R70" i="78" s="1"/>
  <c r="Q70" i="78" s="1"/>
  <c r="O70" i="78" s="1"/>
  <c r="AF69" i="78"/>
  <c r="AC69" i="78"/>
  <c r="S69" i="78"/>
  <c r="P69" i="78"/>
  <c r="R69" i="78" s="1"/>
  <c r="Q69" i="78" s="1"/>
  <c r="O69" i="78" s="1"/>
  <c r="AF68" i="78"/>
  <c r="AC68" i="78"/>
  <c r="Z68" i="78"/>
  <c r="S68" i="78"/>
  <c r="P68" i="78"/>
  <c r="R68" i="78" s="1"/>
  <c r="Q68" i="78" s="1"/>
  <c r="O68" i="78" s="1"/>
  <c r="AF67" i="78"/>
  <c r="Z67" i="78"/>
  <c r="S67" i="78"/>
  <c r="P67" i="78"/>
  <c r="R67" i="78" s="1"/>
  <c r="Q67" i="78" s="1"/>
  <c r="O67" i="78" s="1"/>
  <c r="AF66" i="78"/>
  <c r="AC66" i="78"/>
  <c r="Z66" i="78"/>
  <c r="S66" i="78"/>
  <c r="P66" i="78"/>
  <c r="R66" i="78" s="1"/>
  <c r="Q66" i="78" s="1"/>
  <c r="O66" i="78" s="1"/>
  <c r="AF65" i="78"/>
  <c r="AC65" i="78"/>
  <c r="Z65" i="78"/>
  <c r="S65" i="78"/>
  <c r="P65" i="78"/>
  <c r="R65" i="78" s="1"/>
  <c r="Q65" i="78" s="1"/>
  <c r="O65" i="78" s="1"/>
  <c r="AF64" i="78"/>
  <c r="AC64" i="78"/>
  <c r="Z64" i="78"/>
  <c r="S64" i="78"/>
  <c r="P64" i="78"/>
  <c r="R64" i="78" s="1"/>
  <c r="Q64" i="78" s="1"/>
  <c r="O64" i="78" s="1"/>
  <c r="AF63" i="78"/>
  <c r="AC63" i="78"/>
  <c r="Z63" i="78"/>
  <c r="S63" i="78"/>
  <c r="P63" i="78"/>
  <c r="R63" i="78" s="1"/>
  <c r="Q63" i="78" s="1"/>
  <c r="O63" i="78" s="1"/>
  <c r="AF62" i="78"/>
  <c r="AC62" i="78"/>
  <c r="Z62" i="78"/>
  <c r="S62" i="78"/>
  <c r="P62" i="78"/>
  <c r="R62" i="78" s="1"/>
  <c r="Q62" i="78" s="1"/>
  <c r="O62" i="78" s="1"/>
  <c r="AF61" i="78"/>
  <c r="AC61" i="78"/>
  <c r="Z61" i="78"/>
  <c r="S61" i="78"/>
  <c r="P61" i="78"/>
  <c r="R61" i="78" s="1"/>
  <c r="Q61" i="78" s="1"/>
  <c r="O61" i="78" s="1"/>
  <c r="AF60" i="78"/>
  <c r="AC60" i="78"/>
  <c r="Z60" i="78"/>
  <c r="S60" i="78"/>
  <c r="P60" i="78"/>
  <c r="R60" i="78" s="1"/>
  <c r="Q60" i="78" s="1"/>
  <c r="O60" i="78" s="1"/>
  <c r="AF59" i="78"/>
  <c r="AC59" i="78"/>
  <c r="Z59" i="78"/>
  <c r="S59" i="78"/>
  <c r="P59" i="78"/>
  <c r="R59" i="78" s="1"/>
  <c r="Q59" i="78" s="1"/>
  <c r="O59" i="78" s="1"/>
  <c r="AF58" i="78"/>
  <c r="AC58" i="78"/>
  <c r="Z58" i="78"/>
  <c r="S58" i="78"/>
  <c r="P58" i="78"/>
  <c r="R58" i="78" s="1"/>
  <c r="Q58" i="78" s="1"/>
  <c r="O58" i="78" s="1"/>
  <c r="AF57" i="78"/>
  <c r="AC57" i="78"/>
  <c r="Z57" i="78"/>
  <c r="S57" i="78"/>
  <c r="P57" i="78"/>
  <c r="R57" i="78" s="1"/>
  <c r="O56" i="78"/>
  <c r="O55" i="78"/>
  <c r="O54" i="78"/>
  <c r="O53" i="78"/>
  <c r="O52" i="78"/>
  <c r="O51" i="78"/>
  <c r="O50" i="78"/>
  <c r="O49" i="78"/>
  <c r="O48" i="78"/>
  <c r="R47" i="78"/>
  <c r="Q47" i="78" s="1"/>
  <c r="O47" i="78" s="1"/>
  <c r="R46" i="78"/>
  <c r="Q46" i="78" s="1"/>
  <c r="O46" i="78" s="1"/>
  <c r="R45" i="78"/>
  <c r="Q45" i="78" s="1"/>
  <c r="O45" i="78" s="1"/>
  <c r="O44" i="78"/>
  <c r="O43" i="78"/>
  <c r="AE42" i="78"/>
  <c r="AF42" i="78" s="1"/>
  <c r="AB42" i="78"/>
  <c r="AC42" i="78" s="1"/>
  <c r="Y42" i="78"/>
  <c r="Z42" i="78" s="1"/>
  <c r="T42" i="78"/>
  <c r="AE41" i="78"/>
  <c r="AF41" i="78" s="1"/>
  <c r="AB41" i="78"/>
  <c r="AC41" i="78" s="1"/>
  <c r="Z41" i="78"/>
  <c r="T41" i="78"/>
  <c r="AE40" i="78"/>
  <c r="AB40" i="78"/>
  <c r="Y40" i="78"/>
  <c r="T40" i="78"/>
  <c r="AE39" i="78"/>
  <c r="AB39" i="78"/>
  <c r="Y39" i="78"/>
  <c r="T39" i="78"/>
  <c r="AE38" i="78"/>
  <c r="AF38" i="78" s="1"/>
  <c r="AB38" i="78"/>
  <c r="AC38" i="78" s="1"/>
  <c r="Y38" i="78"/>
  <c r="Z38" i="78" s="1"/>
  <c r="AE37" i="78"/>
  <c r="AF37" i="78" s="1"/>
  <c r="AB37" i="78"/>
  <c r="AC37" i="78" s="1"/>
  <c r="Y37" i="78"/>
  <c r="Z37" i="78" s="1"/>
  <c r="AE36" i="78"/>
  <c r="AB36" i="78"/>
  <c r="Y36" i="78"/>
  <c r="T36" i="78"/>
  <c r="AE35" i="78"/>
  <c r="AB35" i="78"/>
  <c r="Z35" i="78"/>
  <c r="T35" i="78"/>
  <c r="AE34" i="78"/>
  <c r="AB34" i="78"/>
  <c r="Y34" i="78"/>
  <c r="T34" i="78"/>
  <c r="AE33" i="78"/>
  <c r="AB33" i="78"/>
  <c r="Y33" i="78"/>
  <c r="T33" i="78"/>
  <c r="AE32" i="78"/>
  <c r="AF32" i="78" s="1"/>
  <c r="AB32" i="78"/>
  <c r="AC32" i="78" s="1"/>
  <c r="Y32" i="78"/>
  <c r="Z32" i="78" s="1"/>
  <c r="AE31" i="78"/>
  <c r="AB31" i="78"/>
  <c r="Y31" i="78"/>
  <c r="T31" i="78"/>
  <c r="AE30" i="78"/>
  <c r="AF30" i="78" s="1"/>
  <c r="AB30" i="78"/>
  <c r="AC30" i="78" s="1"/>
  <c r="Y30" i="78"/>
  <c r="AE29" i="78"/>
  <c r="AB29" i="78"/>
  <c r="Y29" i="78"/>
  <c r="T29" i="78"/>
  <c r="AF28" i="78"/>
  <c r="AC28" i="78"/>
  <c r="Z28" i="78"/>
  <c r="T28" i="78"/>
  <c r="AE27" i="78"/>
  <c r="AB27" i="78"/>
  <c r="Y27" i="78"/>
  <c r="T27" i="78"/>
  <c r="AE26" i="78"/>
  <c r="AF26" i="78" s="1"/>
  <c r="AB26" i="78"/>
  <c r="Y26" i="78"/>
  <c r="T26" i="78"/>
  <c r="AE25" i="78"/>
  <c r="AC25" i="78"/>
  <c r="Y25" i="78"/>
  <c r="T25" i="78"/>
  <c r="AE24" i="78"/>
  <c r="AC24" i="78"/>
  <c r="Z24" i="78"/>
  <c r="T24" i="78"/>
  <c r="AB23" i="78"/>
  <c r="AC23" i="78" s="1"/>
  <c r="AE22" i="78"/>
  <c r="AF22" i="78" s="1"/>
  <c r="AB22" i="78"/>
  <c r="AC22" i="78" s="1"/>
  <c r="Z22" i="78"/>
  <c r="T22" i="78"/>
  <c r="AF21" i="78"/>
  <c r="AB21" i="78"/>
  <c r="AC21" i="78" s="1"/>
  <c r="Y21" i="78"/>
  <c r="T21" i="78"/>
  <c r="AF20" i="78"/>
  <c r="AC20" i="78"/>
  <c r="Z20" i="78"/>
  <c r="T20" i="78"/>
  <c r="AE19" i="78"/>
  <c r="AF19" i="78" s="1"/>
  <c r="AC19" i="78"/>
  <c r="Z19" i="78"/>
  <c r="T19" i="78"/>
  <c r="AE18" i="78"/>
  <c r="AF18" i="78" s="1"/>
  <c r="AC18" i="78"/>
  <c r="Z18" i="78"/>
  <c r="T18" i="78"/>
  <c r="AE17" i="78"/>
  <c r="AF17" i="78" s="1"/>
  <c r="AC17" i="78"/>
  <c r="Z17" i="78"/>
  <c r="T17" i="78"/>
  <c r="AF16" i="78"/>
  <c r="AC16" i="78"/>
  <c r="Y16" i="78"/>
  <c r="Z16" i="78" s="1"/>
  <c r="T16" i="78"/>
  <c r="AF15" i="78"/>
  <c r="AC15" i="78"/>
  <c r="Z15" i="78"/>
  <c r="T15" i="78"/>
  <c r="AE14" i="78"/>
  <c r="AF14" i="78" s="1"/>
  <c r="AB14" i="78"/>
  <c r="AC14" i="78" s="1"/>
  <c r="Y14" i="78"/>
  <c r="Z14" i="78" s="1"/>
  <c r="T14" i="78"/>
  <c r="AF13" i="78"/>
  <c r="AB13" i="78"/>
  <c r="Y13" i="78"/>
  <c r="T13" i="78"/>
  <c r="AE12" i="78"/>
  <c r="AF12" i="78" s="1"/>
  <c r="AB12" i="78"/>
  <c r="AC12" i="78" s="1"/>
  <c r="Y12" i="78"/>
  <c r="AE11" i="78"/>
  <c r="AF11" i="78" s="1"/>
  <c r="AB11" i="78"/>
  <c r="P10" i="78"/>
  <c r="R10" i="78" s="1"/>
  <c r="Q10" i="78" s="1"/>
  <c r="O10" i="78" s="1"/>
  <c r="AF9" i="78"/>
  <c r="AC9" i="78"/>
  <c r="Z9" i="78"/>
  <c r="AC10" i="78" l="1"/>
  <c r="AF10" i="78"/>
  <c r="Z10" i="78"/>
  <c r="R30" i="78"/>
  <c r="Q30" i="78" s="1"/>
  <c r="O30" i="78" s="1"/>
  <c r="P38" i="78"/>
  <c r="R38" i="78" s="1"/>
  <c r="Q38" i="78" s="1"/>
  <c r="O38" i="78" s="1"/>
  <c r="P27" i="78"/>
  <c r="R27" i="78" s="1"/>
  <c r="Q27" i="78" s="1"/>
  <c r="O27" i="78" s="1"/>
  <c r="P29" i="78"/>
  <c r="R29" i="78" s="1"/>
  <c r="Q29" i="78" s="1"/>
  <c r="O29" i="78" s="1"/>
  <c r="R32" i="78"/>
  <c r="Q32" i="78" s="1"/>
  <c r="O32" i="78" s="1"/>
  <c r="R21" i="78"/>
  <c r="Q21" i="78" s="1"/>
  <c r="O21" i="78" s="1"/>
  <c r="P22" i="78"/>
  <c r="R22" i="78" s="1"/>
  <c r="Q22" i="78" s="1"/>
  <c r="O22" i="78" s="1"/>
  <c r="P23" i="78"/>
  <c r="R23" i="78" s="1"/>
  <c r="Q23" i="78" s="1"/>
  <c r="O23" i="78" s="1"/>
  <c r="R33" i="78"/>
  <c r="Q33" i="78" s="1"/>
  <c r="O33" i="78" s="1"/>
  <c r="P20" i="78"/>
  <c r="R20" i="78" s="1"/>
  <c r="Q20" i="78" s="1"/>
  <c r="O20" i="78" s="1"/>
  <c r="R18" i="78"/>
  <c r="Q18" i="78" s="1"/>
  <c r="O18" i="78" s="1"/>
  <c r="P16" i="78"/>
  <c r="R16" i="78" s="1"/>
  <c r="Q16" i="78" s="1"/>
  <c r="O16" i="78" s="1"/>
  <c r="R25" i="78"/>
  <c r="Q25" i="78" s="1"/>
  <c r="O25" i="78" s="1"/>
  <c r="P40" i="78"/>
  <c r="R40" i="78" s="1"/>
  <c r="Q40" i="78" s="1"/>
  <c r="O40" i="78" s="1"/>
  <c r="R13" i="78"/>
  <c r="Q13" i="78" s="1"/>
  <c r="O13" i="78" s="1"/>
  <c r="R37" i="78"/>
  <c r="Q37" i="78" s="1"/>
  <c r="O37" i="78" s="1"/>
  <c r="R41" i="78"/>
  <c r="Q41" i="78" s="1"/>
  <c r="O41" i="78" s="1"/>
  <c r="P12" i="78"/>
  <c r="R12" i="78" s="1"/>
  <c r="Q12" i="78" s="1"/>
  <c r="O12" i="78" s="1"/>
  <c r="R17" i="78"/>
  <c r="Q17" i="78" s="1"/>
  <c r="O17" i="78" s="1"/>
  <c r="R35" i="78"/>
  <c r="Q35" i="78" s="1"/>
  <c r="O35" i="78" s="1"/>
  <c r="R28" i="78"/>
  <c r="Q28" i="78" s="1"/>
  <c r="O28" i="78" s="1"/>
  <c r="R15" i="78"/>
  <c r="Q15" i="78" s="1"/>
  <c r="O15" i="78" s="1"/>
  <c r="R19" i="78"/>
  <c r="Q19" i="78" s="1"/>
  <c r="O19" i="78" s="1"/>
  <c r="R34" i="78"/>
  <c r="Q34" i="78" s="1"/>
  <c r="O34" i="78" s="1"/>
  <c r="R36" i="78"/>
  <c r="Q36" i="78" s="1"/>
  <c r="O36" i="78" s="1"/>
  <c r="R42" i="78"/>
  <c r="Q42" i="78" s="1"/>
  <c r="O42" i="78" s="1"/>
  <c r="P11" i="78"/>
  <c r="R11" i="78" s="1"/>
  <c r="R14" i="78"/>
  <c r="Q14" i="78" s="1"/>
  <c r="O14" i="78" s="1"/>
  <c r="R24" i="78"/>
  <c r="Q24" i="78" s="1"/>
  <c r="O24" i="78" s="1"/>
  <c r="R26" i="78"/>
  <c r="Q26" i="78" s="1"/>
  <c r="O26" i="78" s="1"/>
  <c r="P31" i="78"/>
  <c r="R31" i="78" s="1"/>
  <c r="Q31" i="78" s="1"/>
  <c r="O31" i="78" s="1"/>
  <c r="R39" i="78"/>
  <c r="Q39" i="78" s="1"/>
  <c r="O39" i="78" s="1"/>
  <c r="Z12" i="78"/>
  <c r="T9" i="78"/>
  <c r="S9" i="78" s="1"/>
  <c r="AC11" i="78"/>
  <c r="Q57" i="78"/>
  <c r="B132" i="78"/>
  <c r="B193" i="78"/>
  <c r="C141" i="78"/>
  <c r="C177" i="78"/>
  <c r="F193" i="78"/>
  <c r="B162" i="78"/>
  <c r="C138" i="78"/>
  <c r="I166" i="78"/>
  <c r="M171" i="78"/>
  <c r="B108" i="78"/>
  <c r="I130" i="78"/>
  <c r="M110" i="78"/>
  <c r="M121" i="78"/>
  <c r="C121" i="78"/>
  <c r="M190" i="78"/>
  <c r="F137" i="78"/>
  <c r="B118" i="78"/>
  <c r="I183" i="78"/>
  <c r="F138" i="78"/>
  <c r="F189" i="78"/>
  <c r="C165" i="78"/>
  <c r="F152" i="78"/>
  <c r="C193" i="78"/>
  <c r="C107" i="78"/>
  <c r="F123" i="78"/>
  <c r="F107" i="78"/>
  <c r="M184" i="78"/>
  <c r="I148" i="78"/>
  <c r="F147" i="78"/>
  <c r="F117" i="78"/>
  <c r="M138" i="78"/>
  <c r="C187" i="78"/>
  <c r="B178" i="78"/>
  <c r="F181" i="78"/>
  <c r="C133" i="78"/>
  <c r="C188" i="78"/>
  <c r="F163" i="78"/>
  <c r="I187" i="78"/>
  <c r="B192" i="78"/>
  <c r="I185" i="78"/>
  <c r="F174" i="78"/>
  <c r="I115" i="78"/>
  <c r="I137" i="78"/>
  <c r="M151" i="78"/>
  <c r="M120" i="78"/>
  <c r="B154" i="78"/>
  <c r="C175" i="78"/>
  <c r="M135" i="78"/>
  <c r="I174" i="78"/>
  <c r="C173" i="78"/>
  <c r="B153" i="78"/>
  <c r="F126" i="78"/>
  <c r="F134" i="78"/>
  <c r="I176" i="78"/>
  <c r="C122" i="78"/>
  <c r="F171" i="78"/>
  <c r="F168" i="78"/>
  <c r="C158" i="78"/>
  <c r="I156" i="78"/>
  <c r="I127" i="78"/>
  <c r="F130" i="78"/>
  <c r="C160" i="78"/>
  <c r="I118" i="78"/>
  <c r="B109" i="78"/>
  <c r="I145" i="78"/>
  <c r="I172" i="78"/>
  <c r="I155" i="78"/>
  <c r="F114" i="78"/>
  <c r="I134" i="78"/>
  <c r="C169" i="78"/>
  <c r="M161" i="78"/>
  <c r="F150" i="78"/>
  <c r="B113" i="78"/>
  <c r="C181" i="78"/>
  <c r="I146" i="78"/>
  <c r="C112" i="78"/>
  <c r="F143" i="78"/>
  <c r="B169" i="78"/>
  <c r="F153" i="78"/>
  <c r="M141" i="78"/>
  <c r="M126" i="78"/>
  <c r="F186" i="78"/>
  <c r="I163" i="78"/>
  <c r="F192" i="78"/>
  <c r="I123" i="78"/>
  <c r="B187" i="78"/>
  <c r="M119" i="78"/>
  <c r="F108" i="78"/>
  <c r="C167" i="78"/>
  <c r="C184" i="78"/>
  <c r="M117" i="78"/>
  <c r="C119" i="78"/>
  <c r="B173" i="78"/>
  <c r="C116" i="78"/>
  <c r="C113" i="78"/>
  <c r="B185" i="78"/>
  <c r="I136" i="78"/>
  <c r="C130" i="78"/>
  <c r="M166" i="78"/>
  <c r="B147" i="78"/>
  <c r="F118" i="78"/>
  <c r="C180" i="78"/>
  <c r="M192" i="78"/>
  <c r="M145" i="78"/>
  <c r="M165" i="78"/>
  <c r="F113" i="78"/>
  <c r="B181" i="78"/>
  <c r="I182" i="78"/>
  <c r="I142" i="78"/>
  <c r="C108" i="78"/>
  <c r="M158" i="78"/>
  <c r="M132" i="78"/>
  <c r="I138" i="78"/>
  <c r="C168" i="78"/>
  <c r="B120" i="78"/>
  <c r="I157" i="78"/>
  <c r="B190" i="78"/>
  <c r="M112" i="78"/>
  <c r="I173" i="78"/>
  <c r="M149" i="78"/>
  <c r="F110" i="78"/>
  <c r="M144" i="78"/>
  <c r="C127" i="78"/>
  <c r="M164" i="78"/>
  <c r="B130" i="78"/>
  <c r="F185" i="78"/>
  <c r="I150" i="78"/>
  <c r="C189" i="78"/>
  <c r="B119" i="78"/>
  <c r="F136" i="78"/>
  <c r="F120" i="78"/>
  <c r="B142" i="78"/>
  <c r="M143" i="78"/>
  <c r="I111" i="78"/>
  <c r="M174" i="78"/>
  <c r="C144" i="78"/>
  <c r="I170" i="78"/>
  <c r="I181" i="78"/>
  <c r="M183" i="78"/>
  <c r="F177" i="78"/>
  <c r="F133" i="78"/>
  <c r="B170" i="78"/>
  <c r="C137" i="78"/>
  <c r="C161" i="78"/>
  <c r="M136" i="78"/>
  <c r="C142" i="78"/>
  <c r="I161" i="78"/>
  <c r="F180" i="78"/>
  <c r="F159" i="78"/>
  <c r="I129" i="78"/>
  <c r="B149" i="78"/>
  <c r="B172" i="78"/>
  <c r="I139" i="78"/>
  <c r="F151" i="78"/>
  <c r="C123" i="78"/>
  <c r="F142" i="78"/>
  <c r="C134" i="78"/>
  <c r="I117" i="78"/>
  <c r="I114" i="78"/>
  <c r="I171" i="78"/>
  <c r="C179" i="78"/>
  <c r="B164" i="78"/>
  <c r="I107" i="78"/>
  <c r="F182" i="78"/>
  <c r="M188" i="78"/>
  <c r="F154" i="78"/>
  <c r="M168" i="78"/>
  <c r="B188" i="78"/>
  <c r="B189" i="78"/>
  <c r="C150" i="78"/>
  <c r="M182" i="78"/>
  <c r="C176" i="78"/>
  <c r="M147" i="78"/>
  <c r="F116" i="78"/>
  <c r="M131" i="78"/>
  <c r="M109" i="78"/>
  <c r="C183" i="78"/>
  <c r="F135" i="78"/>
  <c r="I110" i="78"/>
  <c r="I190" i="78"/>
  <c r="C146" i="78"/>
  <c r="M162" i="78"/>
  <c r="B158" i="78"/>
  <c r="C178" i="78"/>
  <c r="B121" i="78"/>
  <c r="I122" i="78"/>
  <c r="I169" i="78"/>
  <c r="C149" i="78"/>
  <c r="F160" i="78"/>
  <c r="C155" i="78"/>
  <c r="F144" i="78"/>
  <c r="M153" i="78"/>
  <c r="I147" i="78"/>
  <c r="I108" i="78"/>
  <c r="F188" i="78"/>
  <c r="C147" i="78"/>
  <c r="C152" i="78"/>
  <c r="C166" i="78"/>
  <c r="M140" i="78"/>
  <c r="B126" i="78"/>
  <c r="F172" i="78"/>
  <c r="F184" i="78"/>
  <c r="B175" i="78"/>
  <c r="C129" i="78"/>
  <c r="C115" i="78"/>
  <c r="F190" i="78"/>
  <c r="C162" i="78"/>
  <c r="B116" i="78"/>
  <c r="M187" i="78"/>
  <c r="B150" i="78"/>
  <c r="B136" i="78"/>
  <c r="I151" i="78"/>
  <c r="B179" i="78"/>
  <c r="M178" i="78"/>
  <c r="M157" i="78"/>
  <c r="I149" i="78"/>
  <c r="C156" i="78"/>
  <c r="F175" i="78"/>
  <c r="C170" i="78"/>
  <c r="M159" i="78"/>
  <c r="B133" i="78"/>
  <c r="M156" i="78"/>
  <c r="F129" i="78"/>
  <c r="I188" i="78"/>
  <c r="F165" i="78"/>
  <c r="B143" i="78"/>
  <c r="M118" i="78"/>
  <c r="M125" i="78"/>
  <c r="F109" i="78"/>
  <c r="B140" i="78"/>
  <c r="M148" i="78"/>
  <c r="F128" i="78"/>
  <c r="I131" i="78"/>
  <c r="B144" i="78"/>
  <c r="I140" i="78"/>
  <c r="F179" i="78"/>
  <c r="C124" i="78"/>
  <c r="M186" i="78"/>
  <c r="B166" i="78"/>
  <c r="C136" i="78"/>
  <c r="F111" i="78"/>
  <c r="B122" i="78"/>
  <c r="I132" i="78"/>
  <c r="B167" i="78"/>
  <c r="M146" i="78"/>
  <c r="B123" i="78"/>
  <c r="C143" i="78"/>
  <c r="B148" i="78"/>
  <c r="M177" i="78"/>
  <c r="I120" i="78"/>
  <c r="I168" i="78"/>
  <c r="C145" i="78"/>
  <c r="F132" i="78"/>
  <c r="F148" i="78"/>
  <c r="B131" i="78"/>
  <c r="F121" i="78"/>
  <c r="B160" i="78"/>
  <c r="F112" i="78"/>
  <c r="B115" i="78"/>
  <c r="B124" i="78"/>
  <c r="F170" i="78"/>
  <c r="I112" i="78"/>
  <c r="M191" i="78"/>
  <c r="C111" i="78"/>
  <c r="F140" i="78"/>
  <c r="F166" i="78"/>
  <c r="B176" i="78"/>
  <c r="M134" i="78"/>
  <c r="B128" i="78"/>
  <c r="C153" i="78"/>
  <c r="M113" i="78"/>
  <c r="I162" i="78"/>
  <c r="C174" i="78"/>
  <c r="C190" i="78"/>
  <c r="B191" i="78"/>
  <c r="I153" i="78"/>
  <c r="C131" i="78"/>
  <c r="F145" i="78"/>
  <c r="M122" i="78"/>
  <c r="M114" i="78"/>
  <c r="I119" i="78"/>
  <c r="I133" i="78"/>
  <c r="M180" i="78"/>
  <c r="C185" i="78"/>
  <c r="C109" i="78"/>
  <c r="C114" i="78"/>
  <c r="I167" i="78"/>
  <c r="F178" i="78"/>
  <c r="C182" i="78"/>
  <c r="M154" i="78"/>
  <c r="I192" i="78"/>
  <c r="M155" i="78"/>
  <c r="M127" i="78"/>
  <c r="F127" i="78"/>
  <c r="B180" i="78"/>
  <c r="B186" i="78"/>
  <c r="M107" i="78"/>
  <c r="B141" i="78"/>
  <c r="M108" i="78"/>
  <c r="F122" i="78"/>
  <c r="F156" i="78"/>
  <c r="B151" i="78"/>
  <c r="C192" i="78"/>
  <c r="I193" i="78"/>
  <c r="C157" i="78"/>
  <c r="B134" i="78"/>
  <c r="M169" i="78"/>
  <c r="M137" i="78"/>
  <c r="F158" i="78"/>
  <c r="C132" i="78"/>
  <c r="I116" i="78"/>
  <c r="B112" i="78"/>
  <c r="I141" i="78"/>
  <c r="M172" i="78"/>
  <c r="C118" i="78"/>
  <c r="I164" i="78"/>
  <c r="C148" i="78"/>
  <c r="C125" i="78"/>
  <c r="C163" i="78"/>
  <c r="B145" i="78"/>
  <c r="B183" i="78"/>
  <c r="I154" i="78"/>
  <c r="I158" i="78"/>
  <c r="B163" i="78"/>
  <c r="I179" i="78"/>
  <c r="M163" i="78"/>
  <c r="B117" i="78"/>
  <c r="B111" i="78"/>
  <c r="I175" i="78"/>
  <c r="B177" i="78"/>
  <c r="F146" i="78"/>
  <c r="C171" i="78"/>
  <c r="M160" i="78"/>
  <c r="M130" i="78"/>
  <c r="C151" i="78"/>
  <c r="C139" i="78"/>
  <c r="I124" i="78"/>
  <c r="F125" i="78"/>
  <c r="I160" i="78"/>
  <c r="B107" i="78"/>
  <c r="I186" i="78"/>
  <c r="B174" i="78"/>
  <c r="I143" i="78"/>
  <c r="C120" i="78"/>
  <c r="B161" i="78"/>
  <c r="B110" i="78"/>
  <c r="M124" i="78"/>
  <c r="C172" i="78"/>
  <c r="F157" i="78"/>
  <c r="C159" i="78"/>
  <c r="C128" i="78"/>
  <c r="M128" i="78"/>
  <c r="M176" i="78"/>
  <c r="M189" i="78"/>
  <c r="C110" i="78"/>
  <c r="I125" i="78"/>
  <c r="I126" i="78"/>
  <c r="B138" i="78"/>
  <c r="F164" i="78"/>
  <c r="B137" i="78"/>
  <c r="F176" i="78"/>
  <c r="I159" i="78"/>
  <c r="I177" i="78"/>
  <c r="I178" i="78"/>
  <c r="M115" i="78"/>
  <c r="M139" i="78"/>
  <c r="F183" i="78"/>
  <c r="B168" i="78"/>
  <c r="B159" i="78"/>
  <c r="B125" i="78"/>
  <c r="M193" i="78"/>
  <c r="C191" i="78"/>
  <c r="M129" i="78"/>
  <c r="I189" i="78"/>
  <c r="B114" i="78"/>
  <c r="F162" i="78"/>
  <c r="I152" i="78"/>
  <c r="I113" i="78"/>
  <c r="F167" i="78"/>
  <c r="I184" i="78"/>
  <c r="I128" i="78"/>
  <c r="M133" i="78"/>
  <c r="M167" i="78"/>
  <c r="F191" i="78"/>
  <c r="M170" i="78"/>
  <c r="B184" i="78"/>
  <c r="B139" i="78"/>
  <c r="M142" i="78"/>
  <c r="M152" i="78"/>
  <c r="B171" i="78"/>
  <c r="F115" i="78"/>
  <c r="C140" i="78"/>
  <c r="F161" i="78"/>
  <c r="M179" i="78"/>
  <c r="B129" i="78"/>
  <c r="C117" i="78"/>
  <c r="M123" i="78"/>
  <c r="I180" i="78"/>
  <c r="M175" i="78"/>
  <c r="I191" i="78"/>
  <c r="F169" i="78"/>
  <c r="C154" i="78"/>
  <c r="F141" i="78"/>
  <c r="F187" i="78"/>
  <c r="F139" i="78"/>
  <c r="I144" i="78"/>
  <c r="I109" i="78"/>
  <c r="C186" i="78"/>
  <c r="M173" i="78"/>
  <c r="B182" i="78"/>
  <c r="M181" i="78"/>
  <c r="F131" i="78"/>
  <c r="B156" i="78"/>
  <c r="M150" i="78"/>
  <c r="C135" i="78"/>
  <c r="B135" i="78"/>
  <c r="B127" i="78"/>
  <c r="I165" i="78"/>
  <c r="F149" i="78"/>
  <c r="B155" i="78"/>
  <c r="B152" i="78"/>
  <c r="F119" i="78"/>
  <c r="B165" i="78"/>
  <c r="M111" i="78"/>
  <c r="F124" i="78"/>
  <c r="M116" i="78"/>
  <c r="C164" i="78"/>
  <c r="C126" i="78"/>
  <c r="I135" i="78"/>
  <c r="F173" i="78"/>
  <c r="B157" i="78"/>
  <c r="I121" i="78"/>
  <c r="M185" i="78"/>
  <c r="F155" i="78"/>
  <c r="B146" i="78"/>
  <c r="P190" i="78" l="1"/>
  <c r="R190" i="78" s="1"/>
  <c r="Q190" i="78" s="1"/>
  <c r="O190" i="78" s="1"/>
  <c r="P179" i="78"/>
  <c r="R179" i="78" s="1"/>
  <c r="Q179" i="78" s="1"/>
  <c r="O179" i="78" s="1"/>
  <c r="P141" i="78"/>
  <c r="R141" i="78" s="1"/>
  <c r="Q141" i="78" s="1"/>
  <c r="O141" i="78" s="1"/>
  <c r="P142" i="78"/>
  <c r="R142" i="78" s="1"/>
  <c r="Q142" i="78" s="1"/>
  <c r="O142" i="78" s="1"/>
  <c r="P136" i="78"/>
  <c r="R136" i="78" s="1"/>
  <c r="Q136" i="78" s="1"/>
  <c r="O136" i="78" s="1"/>
  <c r="P191" i="78"/>
  <c r="R191" i="78" s="1"/>
  <c r="Q191" i="78" s="1"/>
  <c r="O191" i="78" s="1"/>
  <c r="P189" i="78"/>
  <c r="R189" i="78" s="1"/>
  <c r="Q189" i="78" s="1"/>
  <c r="O189" i="78" s="1"/>
  <c r="P174" i="78"/>
  <c r="R174" i="78" s="1"/>
  <c r="Q174" i="78" s="1"/>
  <c r="O174" i="78" s="1"/>
  <c r="P118" i="78"/>
  <c r="R118" i="78" s="1"/>
  <c r="Q118" i="78" s="1"/>
  <c r="O118" i="78" s="1"/>
  <c r="P172" i="78"/>
  <c r="R172" i="78" s="1"/>
  <c r="Q172" i="78" s="1"/>
  <c r="O172" i="78" s="1"/>
  <c r="P157" i="78"/>
  <c r="R157" i="78" s="1"/>
  <c r="Q157" i="78" s="1"/>
  <c r="O157" i="78" s="1"/>
  <c r="P162" i="78"/>
  <c r="R162" i="78" s="1"/>
  <c r="Q162" i="78" s="1"/>
  <c r="O162" i="78" s="1"/>
  <c r="P163" i="78"/>
  <c r="R163" i="78" s="1"/>
  <c r="Q163" i="78" s="1"/>
  <c r="O163" i="78" s="1"/>
  <c r="P137" i="78"/>
  <c r="R137" i="78" s="1"/>
  <c r="Q137" i="78" s="1"/>
  <c r="O137" i="78" s="1"/>
  <c r="P134" i="78"/>
  <c r="R134" i="78" s="1"/>
  <c r="Q134" i="78" s="1"/>
  <c r="O134" i="78" s="1"/>
  <c r="P109" i="78"/>
  <c r="R109" i="78" s="1"/>
  <c r="Q109" i="78" s="1"/>
  <c r="O109" i="78" s="1"/>
  <c r="P156" i="78"/>
  <c r="R156" i="78" s="1"/>
  <c r="Q156" i="78" s="1"/>
  <c r="O156" i="78" s="1"/>
  <c r="P111" i="78"/>
  <c r="R111" i="78" s="1"/>
  <c r="Q111" i="78" s="1"/>
  <c r="O111" i="78" s="1"/>
  <c r="P147" i="78"/>
  <c r="R147" i="78" s="1"/>
  <c r="Q147" i="78" s="1"/>
  <c r="O147" i="78" s="1"/>
  <c r="P178" i="78"/>
  <c r="R178" i="78" s="1"/>
  <c r="Q178" i="78" s="1"/>
  <c r="O178" i="78" s="1"/>
  <c r="P186" i="78"/>
  <c r="R186" i="78" s="1"/>
  <c r="Q186" i="78" s="1"/>
  <c r="O186" i="78" s="1"/>
  <c r="P164" i="78"/>
  <c r="R164" i="78" s="1"/>
  <c r="Q164" i="78" s="1"/>
  <c r="O164" i="78" s="1"/>
  <c r="P112" i="78"/>
  <c r="R112" i="78" s="1"/>
  <c r="Q112" i="78" s="1"/>
  <c r="O112" i="78" s="1"/>
  <c r="P110" i="78"/>
  <c r="R110" i="78" s="1"/>
  <c r="Q110" i="78" s="1"/>
  <c r="O110" i="78" s="1"/>
  <c r="P130" i="78"/>
  <c r="R130" i="78" s="1"/>
  <c r="Q130" i="78" s="1"/>
  <c r="O130" i="78" s="1"/>
  <c r="P119" i="78"/>
  <c r="R119" i="78" s="1"/>
  <c r="Q119" i="78" s="1"/>
  <c r="O119" i="78" s="1"/>
  <c r="P144" i="78"/>
  <c r="R144" i="78" s="1"/>
  <c r="Q144" i="78" s="1"/>
  <c r="O144" i="78" s="1"/>
  <c r="P123" i="78"/>
  <c r="R123" i="78" s="1"/>
  <c r="Q123" i="78" s="1"/>
  <c r="O123" i="78" s="1"/>
  <c r="P173" i="78"/>
  <c r="R173" i="78" s="1"/>
  <c r="Q173" i="78" s="1"/>
  <c r="O173" i="78" s="1"/>
  <c r="P160" i="78"/>
  <c r="R160" i="78" s="1"/>
  <c r="Q160" i="78" s="1"/>
  <c r="O160" i="78" s="1"/>
  <c r="P135" i="78"/>
  <c r="R135" i="78" s="1"/>
  <c r="Q135" i="78" s="1"/>
  <c r="O135" i="78" s="1"/>
  <c r="P158" i="78"/>
  <c r="R158" i="78" s="1"/>
  <c r="Q158" i="78" s="1"/>
  <c r="O158" i="78" s="1"/>
  <c r="P169" i="78"/>
  <c r="R169" i="78" s="1"/>
  <c r="Q169" i="78" s="1"/>
  <c r="O169" i="78" s="1"/>
  <c r="P107" i="78"/>
  <c r="R107" i="78" s="1"/>
  <c r="Q107" i="78" s="1"/>
  <c r="O107" i="78" s="1"/>
  <c r="P114" i="78"/>
  <c r="R114" i="78" s="1"/>
  <c r="Q114" i="78" s="1"/>
  <c r="O114" i="78" s="1"/>
  <c r="P133" i="78"/>
  <c r="R133" i="78" s="1"/>
  <c r="Q133" i="78" s="1"/>
  <c r="O133" i="78" s="1"/>
  <c r="P154" i="78"/>
  <c r="R154" i="78" s="1"/>
  <c r="Q154" i="78" s="1"/>
  <c r="O154" i="78" s="1"/>
  <c r="P122" i="78"/>
  <c r="R122" i="78" s="1"/>
  <c r="Q122" i="78" s="1"/>
  <c r="O122" i="78" s="1"/>
  <c r="P138" i="78"/>
  <c r="R138" i="78" s="1"/>
  <c r="Q138" i="78" s="1"/>
  <c r="O138" i="78" s="1"/>
  <c r="P149" i="78"/>
  <c r="R149" i="78" s="1"/>
  <c r="Q149" i="78" s="1"/>
  <c r="O149" i="78" s="1"/>
  <c r="P150" i="78"/>
  <c r="R150" i="78" s="1"/>
  <c r="Q150" i="78" s="1"/>
  <c r="O150" i="78" s="1"/>
  <c r="P166" i="78"/>
  <c r="R166" i="78" s="1"/>
  <c r="Q166" i="78" s="1"/>
  <c r="O166" i="78" s="1"/>
  <c r="P165" i="78"/>
  <c r="R165" i="78" s="1"/>
  <c r="Q165" i="78" s="1"/>
  <c r="O165" i="78" s="1"/>
  <c r="P182" i="78"/>
  <c r="R182" i="78" s="1"/>
  <c r="Q182" i="78" s="1"/>
  <c r="O182" i="78" s="1"/>
  <c r="P167" i="78"/>
  <c r="R167" i="78" s="1"/>
  <c r="Q167" i="78" s="1"/>
  <c r="O167" i="78" s="1"/>
  <c r="P171" i="78"/>
  <c r="R171" i="78" s="1"/>
  <c r="Q171" i="78" s="1"/>
  <c r="O171" i="78" s="1"/>
  <c r="P128" i="78"/>
  <c r="R128" i="78" s="1"/>
  <c r="Q128" i="78" s="1"/>
  <c r="O128" i="78" s="1"/>
  <c r="P188" i="78"/>
  <c r="R188" i="78" s="1"/>
  <c r="Q188" i="78" s="1"/>
  <c r="O188" i="78" s="1"/>
  <c r="P108" i="78"/>
  <c r="R108" i="78" s="1"/>
  <c r="Q108" i="78" s="1"/>
  <c r="O108" i="78" s="1"/>
  <c r="P161" i="78"/>
  <c r="R161" i="78" s="1"/>
  <c r="Q161" i="78" s="1"/>
  <c r="O161" i="78" s="1"/>
  <c r="P181" i="78"/>
  <c r="R181" i="78" s="1"/>
  <c r="Q181" i="78" s="1"/>
  <c r="O181" i="78" s="1"/>
  <c r="P131" i="78"/>
  <c r="R131" i="78" s="1"/>
  <c r="Q131" i="78" s="1"/>
  <c r="O131" i="78" s="1"/>
  <c r="P176" i="78"/>
  <c r="R176" i="78" s="1"/>
  <c r="Q176" i="78" s="1"/>
  <c r="O176" i="78" s="1"/>
  <c r="P152" i="78"/>
  <c r="R152" i="78" s="1"/>
  <c r="Q152" i="78" s="1"/>
  <c r="O152" i="78" s="1"/>
  <c r="P129" i="78"/>
  <c r="R129" i="78" s="1"/>
  <c r="Q129" i="78" s="1"/>
  <c r="O129" i="78" s="1"/>
  <c r="P143" i="78"/>
  <c r="R143" i="78" s="1"/>
  <c r="Q143" i="78" s="1"/>
  <c r="O143" i="78" s="1"/>
  <c r="P148" i="78"/>
  <c r="R148" i="78" s="1"/>
  <c r="Q148" i="78" s="1"/>
  <c r="O148" i="78" s="1"/>
  <c r="P116" i="78"/>
  <c r="R116" i="78" s="1"/>
  <c r="Q116" i="78" s="1"/>
  <c r="O116" i="78" s="1"/>
  <c r="P184" i="78"/>
  <c r="R184" i="78" s="1"/>
  <c r="Q184" i="78" s="1"/>
  <c r="O184" i="78" s="1"/>
  <c r="P127" i="78"/>
  <c r="R127" i="78" s="1"/>
  <c r="Q127" i="78" s="1"/>
  <c r="O127" i="78" s="1"/>
  <c r="P132" i="78"/>
  <c r="R132" i="78" s="1"/>
  <c r="Q132" i="78" s="1"/>
  <c r="O132" i="78" s="1"/>
  <c r="P121" i="78"/>
  <c r="R121" i="78" s="1"/>
  <c r="Q121" i="78" s="1"/>
  <c r="O121" i="78" s="1"/>
  <c r="P151" i="78"/>
  <c r="R151" i="78" s="1"/>
  <c r="Q151" i="78" s="1"/>
  <c r="O151" i="78" s="1"/>
  <c r="P177" i="78"/>
  <c r="R177" i="78" s="1"/>
  <c r="Q177" i="78" s="1"/>
  <c r="O177" i="78" s="1"/>
  <c r="P155" i="78"/>
  <c r="R155" i="78" s="1"/>
  <c r="Q155" i="78" s="1"/>
  <c r="O155" i="78" s="1"/>
  <c r="P175" i="78"/>
  <c r="R175" i="78" s="1"/>
  <c r="Q175" i="78" s="1"/>
  <c r="O175" i="78" s="1"/>
  <c r="P168" i="78"/>
  <c r="R168" i="78" s="1"/>
  <c r="Q168" i="78" s="1"/>
  <c r="O168" i="78" s="1"/>
  <c r="P170" i="78"/>
  <c r="R170" i="78" s="1"/>
  <c r="Q170" i="78" s="1"/>
  <c r="O170" i="78" s="1"/>
  <c r="P153" i="78"/>
  <c r="R153" i="78" s="1"/>
  <c r="Q153" i="78" s="1"/>
  <c r="O153" i="78" s="1"/>
  <c r="P193" i="78"/>
  <c r="R193" i="78" s="1"/>
  <c r="Q193" i="78" s="1"/>
  <c r="O193" i="78" s="1"/>
  <c r="P192" i="78"/>
  <c r="R192" i="78" s="1"/>
  <c r="Q192" i="78" s="1"/>
  <c r="O192" i="78" s="1"/>
  <c r="P124" i="78"/>
  <c r="R124" i="78" s="1"/>
  <c r="Q124" i="78" s="1"/>
  <c r="O124" i="78" s="1"/>
  <c r="P145" i="78"/>
  <c r="R145" i="78" s="1"/>
  <c r="Q145" i="78" s="1"/>
  <c r="O145" i="78" s="1"/>
  <c r="P187" i="78"/>
  <c r="R187" i="78" s="1"/>
  <c r="Q187" i="78" s="1"/>
  <c r="O187" i="78" s="1"/>
  <c r="P183" i="78"/>
  <c r="R183" i="78" s="1"/>
  <c r="Q183" i="78" s="1"/>
  <c r="O183" i="78" s="1"/>
  <c r="P185" i="78"/>
  <c r="R185" i="78" s="1"/>
  <c r="Q185" i="78" s="1"/>
  <c r="O185" i="78" s="1"/>
  <c r="P139" i="78"/>
  <c r="R139" i="78" s="1"/>
  <c r="Q139" i="78" s="1"/>
  <c r="O139" i="78" s="1"/>
  <c r="P113" i="78"/>
  <c r="R113" i="78" s="1"/>
  <c r="Q113" i="78" s="1"/>
  <c r="O113" i="78" s="1"/>
  <c r="P140" i="78"/>
  <c r="R140" i="78" s="1"/>
  <c r="Q140" i="78" s="1"/>
  <c r="O140" i="78" s="1"/>
  <c r="P125" i="78"/>
  <c r="R125" i="78" s="1"/>
  <c r="Q125" i="78" s="1"/>
  <c r="O125" i="78" s="1"/>
  <c r="P180" i="78"/>
  <c r="R180" i="78" s="1"/>
  <c r="Q180" i="78" s="1"/>
  <c r="O180" i="78" s="1"/>
  <c r="P159" i="78"/>
  <c r="R159" i="78" s="1"/>
  <c r="Q159" i="78" s="1"/>
  <c r="O159" i="78" s="1"/>
  <c r="P146" i="78"/>
  <c r="R146" i="78" s="1"/>
  <c r="Q146" i="78" s="1"/>
  <c r="O146" i="78" s="1"/>
  <c r="P120" i="78"/>
  <c r="R120" i="78" s="1"/>
  <c r="Q120" i="78" s="1"/>
  <c r="O120" i="78" s="1"/>
  <c r="P117" i="78"/>
  <c r="R117" i="78" s="1"/>
  <c r="Q117" i="78" s="1"/>
  <c r="O117" i="78" s="1"/>
  <c r="P115" i="78"/>
  <c r="R115" i="78" s="1"/>
  <c r="Q115" i="78" s="1"/>
  <c r="O115" i="78" s="1"/>
  <c r="P126" i="78"/>
  <c r="R126" i="78" s="1"/>
  <c r="Q126" i="78" s="1"/>
  <c r="O126" i="78" s="1"/>
  <c r="Q11" i="78"/>
  <c r="O57" i="78"/>
  <c r="O11" i="78" l="1"/>
  <c r="Q9" i="78"/>
  <c r="P9" i="78" l="1"/>
  <c r="O9" i="78"/>
  <c r="L44" i="76" l="1"/>
  <c r="L281" i="76" l="1"/>
  <c r="L279" i="76"/>
  <c r="L277" i="76"/>
  <c r="L276" i="76"/>
  <c r="L275" i="76"/>
  <c r="L274" i="76"/>
  <c r="L272" i="76"/>
  <c r="L271" i="76"/>
  <c r="L270" i="76"/>
  <c r="L269" i="76"/>
  <c r="L267" i="76"/>
  <c r="L263" i="76"/>
  <c r="L256" i="76"/>
  <c r="L255" i="76"/>
  <c r="L253" i="76"/>
  <c r="L210" i="76"/>
  <c r="L208" i="76"/>
  <c r="L195" i="76"/>
  <c r="L194" i="76"/>
  <c r="L193" i="76"/>
  <c r="L192" i="76"/>
  <c r="L189" i="76"/>
  <c r="L185" i="76"/>
  <c r="L183" i="76"/>
  <c r="L176" i="76"/>
  <c r="L174" i="76"/>
  <c r="L173" i="76"/>
  <c r="L171" i="76"/>
  <c r="L170" i="76"/>
  <c r="L169" i="76"/>
  <c r="L167" i="76"/>
  <c r="L165" i="76"/>
  <c r="L164" i="76"/>
  <c r="L163" i="76"/>
  <c r="L162" i="76"/>
  <c r="L161" i="76"/>
  <c r="L160" i="76"/>
  <c r="L152" i="76"/>
  <c r="L151" i="76"/>
  <c r="L150" i="76"/>
  <c r="L147" i="76"/>
  <c r="L146" i="76"/>
  <c r="L145" i="76"/>
  <c r="L143" i="76"/>
  <c r="L142" i="76"/>
  <c r="L136" i="76"/>
  <c r="L135" i="76"/>
  <c r="L132" i="76"/>
  <c r="L131" i="76"/>
  <c r="L127" i="76"/>
  <c r="L126" i="76"/>
  <c r="L125" i="76"/>
  <c r="L124" i="76"/>
  <c r="L123" i="76"/>
  <c r="L122" i="76"/>
  <c r="L121" i="76"/>
  <c r="L119" i="76"/>
  <c r="L118" i="76"/>
  <c r="L117" i="76"/>
  <c r="L116" i="76"/>
  <c r="L115" i="76"/>
  <c r="L112" i="76"/>
  <c r="L111" i="76"/>
  <c r="L110" i="76"/>
  <c r="L107" i="76"/>
  <c r="L106" i="76"/>
  <c r="L105" i="76"/>
  <c r="L100" i="76"/>
  <c r="L99" i="76"/>
  <c r="L95" i="76"/>
  <c r="L84" i="76"/>
  <c r="L82" i="76"/>
  <c r="L81" i="76"/>
  <c r="L77" i="76"/>
  <c r="L76" i="76"/>
  <c r="L75" i="76"/>
  <c r="L74" i="76"/>
  <c r="L73" i="76"/>
  <c r="L72" i="76"/>
  <c r="L71" i="76"/>
  <c r="L70" i="76"/>
  <c r="L68" i="76"/>
  <c r="L63" i="76"/>
  <c r="L53" i="76"/>
  <c r="L52" i="76"/>
  <c r="L47" i="76"/>
  <c r="L41" i="76"/>
  <c r="L35" i="76"/>
  <c r="L33" i="76"/>
  <c r="L32" i="76"/>
  <c r="L28" i="76"/>
  <c r="L25" i="76"/>
  <c r="L24" i="76"/>
  <c r="L19" i="76"/>
  <c r="L15" i="76"/>
  <c r="L12" i="76"/>
  <c r="L11" i="76"/>
  <c r="L10" i="76"/>
  <c r="L8" i="76"/>
  <c r="V328" i="62" l="1"/>
  <c r="W328" i="62"/>
  <c r="X328" i="62" s="1"/>
  <c r="Y328" i="62"/>
  <c r="Z328" i="62"/>
  <c r="AA328" i="62" s="1"/>
  <c r="AB328" i="62"/>
  <c r="AC328" i="62"/>
  <c r="AD328" i="62" s="1"/>
  <c r="U328" i="62"/>
  <c r="P328" i="62"/>
  <c r="R328" i="62" s="1"/>
  <c r="Q328" i="62" s="1"/>
  <c r="O328" i="62" s="1"/>
  <c r="O367" i="62" l="1"/>
  <c r="O368" i="62"/>
  <c r="O369" i="62"/>
  <c r="O370" i="62"/>
  <c r="O371" i="62"/>
  <c r="O372" i="62"/>
  <c r="O373" i="62"/>
  <c r="O374" i="62"/>
  <c r="O375" i="62"/>
  <c r="O362" i="62"/>
  <c r="O363" i="62"/>
  <c r="U376" i="62"/>
  <c r="R365" i="62"/>
  <c r="Q365" i="62"/>
  <c r="O365" i="62" s="1"/>
  <c r="G376" i="62"/>
  <c r="H376" i="62"/>
  <c r="I366" i="62"/>
  <c r="R366" i="62" s="1"/>
  <c r="Q366" i="62" s="1"/>
  <c r="O366" i="62" s="1"/>
  <c r="I365" i="62"/>
  <c r="I364" i="62"/>
  <c r="R364" i="62" s="1"/>
  <c r="Q364" i="62" s="1"/>
  <c r="O364" i="62" s="1"/>
  <c r="C376" i="62"/>
  <c r="I337" i="62"/>
  <c r="F337" i="62"/>
  <c r="Z417" i="62" l="1"/>
  <c r="W417" i="62"/>
  <c r="V417" i="62"/>
  <c r="Y417" i="62" l="1"/>
  <c r="AA417" i="62" s="1"/>
  <c r="X417" i="62"/>
  <c r="AC356" i="62"/>
  <c r="AA343" i="62" l="1"/>
  <c r="AA344" i="62"/>
  <c r="Y376" i="62" l="1"/>
  <c r="T417" i="62" l="1"/>
  <c r="U417" i="62"/>
  <c r="AB417" i="62"/>
  <c r="AC417" i="62"/>
  <c r="V376" i="62"/>
  <c r="X343" i="62"/>
  <c r="W344" i="62"/>
  <c r="W345" i="62"/>
  <c r="W346" i="62"/>
  <c r="X347" i="62"/>
  <c r="W348" i="62"/>
  <c r="W349" i="62"/>
  <c r="W350" i="62"/>
  <c r="W351" i="62"/>
  <c r="X351" i="62" s="1"/>
  <c r="W352" i="62"/>
  <c r="W353" i="62"/>
  <c r="W355" i="62"/>
  <c r="W356" i="62"/>
  <c r="X356" i="62" s="1"/>
  <c r="W357" i="62"/>
  <c r="X357" i="62" s="1"/>
  <c r="W358" i="62"/>
  <c r="W359" i="62"/>
  <c r="W361" i="62"/>
  <c r="X361" i="62" s="1"/>
  <c r="W340" i="62"/>
  <c r="W331" i="62"/>
  <c r="W332" i="62"/>
  <c r="X332" i="62" s="1"/>
  <c r="X333" i="62"/>
  <c r="W334" i="62"/>
  <c r="X334" i="62" s="1"/>
  <c r="X335" i="62"/>
  <c r="X336" i="62"/>
  <c r="W330" i="62"/>
  <c r="X330" i="62" s="1"/>
  <c r="X337" i="62"/>
  <c r="X338" i="62"/>
  <c r="X339" i="62"/>
  <c r="X341" i="62"/>
  <c r="X354" i="62"/>
  <c r="X360" i="62"/>
  <c r="X377" i="62"/>
  <c r="X378" i="62"/>
  <c r="X379" i="62"/>
  <c r="X380" i="62"/>
  <c r="X381" i="62"/>
  <c r="X382" i="62"/>
  <c r="X383" i="62"/>
  <c r="X384" i="62"/>
  <c r="X385" i="62"/>
  <c r="X386" i="62"/>
  <c r="X387" i="62"/>
  <c r="X388" i="62"/>
  <c r="X389" i="62"/>
  <c r="X391" i="62"/>
  <c r="X393" i="62"/>
  <c r="X394" i="62"/>
  <c r="X395" i="62"/>
  <c r="X396" i="62"/>
  <c r="X397" i="62"/>
  <c r="X399" i="62"/>
  <c r="X400" i="62"/>
  <c r="X401" i="62"/>
  <c r="X402" i="62"/>
  <c r="X403" i="62"/>
  <c r="X404" i="62"/>
  <c r="X405" i="62"/>
  <c r="X406" i="62"/>
  <c r="X407" i="62"/>
  <c r="X408" i="62"/>
  <c r="X409" i="62"/>
  <c r="X410" i="62"/>
  <c r="X411" i="62"/>
  <c r="X412" i="62"/>
  <c r="X413" i="62"/>
  <c r="X414" i="62"/>
  <c r="X415" i="62"/>
  <c r="X416" i="62"/>
  <c r="AD417" i="62" l="1"/>
  <c r="W376" i="62"/>
  <c r="AB376" i="62"/>
  <c r="AD331" i="62"/>
  <c r="AD333" i="62"/>
  <c r="AD334" i="62"/>
  <c r="AD337" i="62"/>
  <c r="AD339" i="62"/>
  <c r="AD340" i="62"/>
  <c r="AD347" i="62"/>
  <c r="AD356" i="62"/>
  <c r="AC341" i="62"/>
  <c r="AD341" i="62" s="1"/>
  <c r="AC343" i="62"/>
  <c r="AC344" i="62"/>
  <c r="AC345" i="62"/>
  <c r="AD345" i="62" s="1"/>
  <c r="AC346" i="62"/>
  <c r="AC348" i="62"/>
  <c r="AC349" i="62"/>
  <c r="AD349" i="62" s="1"/>
  <c r="AC350" i="62"/>
  <c r="AC351" i="62"/>
  <c r="AD351" i="62" s="1"/>
  <c r="AC352" i="62"/>
  <c r="AC353" i="62"/>
  <c r="AC354" i="62"/>
  <c r="AC355" i="62"/>
  <c r="AC357" i="62"/>
  <c r="AD357" i="62" s="1"/>
  <c r="AC358" i="62"/>
  <c r="AC359" i="62"/>
  <c r="AC360" i="62"/>
  <c r="AD360" i="62" s="1"/>
  <c r="AC361" i="62"/>
  <c r="AD361" i="62" s="1"/>
  <c r="AC338" i="62"/>
  <c r="AD338" i="62" s="1"/>
  <c r="AC330" i="62"/>
  <c r="AC332" i="62"/>
  <c r="AD332" i="62" s="1"/>
  <c r="AC335" i="62"/>
  <c r="AD335" i="62" s="1"/>
  <c r="AC336" i="62"/>
  <c r="AD336" i="62" s="1"/>
  <c r="AC329" i="62"/>
  <c r="AD329" i="62" s="1"/>
  <c r="X376" i="62" l="1"/>
  <c r="X9" i="62"/>
  <c r="AC376" i="62"/>
  <c r="AD330" i="62"/>
  <c r="AA333" i="62"/>
  <c r="AA334" i="62"/>
  <c r="AA335" i="62"/>
  <c r="AA336" i="62"/>
  <c r="AA337" i="62"/>
  <c r="AA338" i="62"/>
  <c r="AA339" i="62"/>
  <c r="AA347" i="62"/>
  <c r="AA377" i="62"/>
  <c r="AA378" i="62"/>
  <c r="AA379" i="62"/>
  <c r="AA380" i="62"/>
  <c r="AA381" i="62"/>
  <c r="AA382" i="62"/>
  <c r="AA383" i="62"/>
  <c r="AA384" i="62"/>
  <c r="AA385" i="62"/>
  <c r="AA386" i="62"/>
  <c r="AA387" i="62"/>
  <c r="AA389" i="62"/>
  <c r="AA390" i="62"/>
  <c r="AA391" i="62"/>
  <c r="AA393" i="62"/>
  <c r="AA394" i="62"/>
  <c r="AA395" i="62"/>
  <c r="AA396" i="62"/>
  <c r="AA397" i="62"/>
  <c r="AA399" i="62"/>
  <c r="AA400" i="62"/>
  <c r="AA401" i="62"/>
  <c r="AA402" i="62"/>
  <c r="AA403" i="62"/>
  <c r="AA404" i="62"/>
  <c r="AA405" i="62"/>
  <c r="AA406" i="62"/>
  <c r="AA407" i="62"/>
  <c r="AA408" i="62"/>
  <c r="AA409" i="62"/>
  <c r="AA410" i="62"/>
  <c r="AA411" i="62"/>
  <c r="AA412" i="62"/>
  <c r="AA413" i="62"/>
  <c r="AA415" i="62"/>
  <c r="AA416" i="62"/>
  <c r="Z340" i="62"/>
  <c r="AA340" i="62" s="1"/>
  <c r="Z341" i="62"/>
  <c r="AA341" i="62" s="1"/>
  <c r="Z342" i="62"/>
  <c r="AA342" i="62" s="1"/>
  <c r="Z330" i="62"/>
  <c r="Z331" i="62"/>
  <c r="Z332" i="62"/>
  <c r="AA332" i="62" s="1"/>
  <c r="Z345" i="62"/>
  <c r="Z346" i="62"/>
  <c r="Z348" i="62"/>
  <c r="Z349" i="62"/>
  <c r="AA349" i="62" s="1"/>
  <c r="Z350" i="62"/>
  <c r="Z351" i="62"/>
  <c r="AA351" i="62" s="1"/>
  <c r="Z352" i="62"/>
  <c r="Z353" i="62"/>
  <c r="Z354" i="62"/>
  <c r="Z355" i="62"/>
  <c r="Z356" i="62"/>
  <c r="AA356" i="62" s="1"/>
  <c r="Z357" i="62"/>
  <c r="AA357" i="62" s="1"/>
  <c r="Z358" i="62"/>
  <c r="Z359" i="62"/>
  <c r="Z360" i="62"/>
  <c r="AA360" i="62" s="1"/>
  <c r="Z361" i="62"/>
  <c r="AA361" i="62" s="1"/>
  <c r="Z329" i="62"/>
  <c r="AA329" i="62" s="1"/>
  <c r="AD376" i="62" l="1"/>
  <c r="AD9" i="62"/>
  <c r="Z376" i="62"/>
  <c r="AA330" i="62"/>
  <c r="AD378" i="62"/>
  <c r="AD379" i="62"/>
  <c r="AD380" i="62"/>
  <c r="AD381" i="62"/>
  <c r="AD382" i="62"/>
  <c r="AD383" i="62"/>
  <c r="AD384" i="62"/>
  <c r="AD385" i="62"/>
  <c r="AD386" i="62"/>
  <c r="AD387" i="62"/>
  <c r="AD388" i="62"/>
  <c r="AD389" i="62"/>
  <c r="AD390" i="62"/>
  <c r="AD391" i="62"/>
  <c r="AD393" i="62"/>
  <c r="AD394" i="62"/>
  <c r="AD395" i="62"/>
  <c r="AD396" i="62"/>
  <c r="AD397" i="62"/>
  <c r="AD399" i="62"/>
  <c r="AD400" i="62"/>
  <c r="AD401" i="62"/>
  <c r="AD402" i="62"/>
  <c r="AD403" i="62"/>
  <c r="AD404" i="62"/>
  <c r="AD405" i="62"/>
  <c r="AD406" i="62"/>
  <c r="AD407" i="62"/>
  <c r="AD408" i="62"/>
  <c r="AD409" i="62"/>
  <c r="AD410" i="62"/>
  <c r="AD411" i="62"/>
  <c r="AD412" i="62"/>
  <c r="AD413" i="62"/>
  <c r="AD415" i="62"/>
  <c r="AD416" i="62"/>
  <c r="AD377" i="62"/>
  <c r="C79" i="62"/>
  <c r="AA376" i="62" l="1"/>
  <c r="AA9" i="62"/>
  <c r="R7" i="74" l="1"/>
  <c r="S7" i="74" l="1"/>
  <c r="S248" i="74"/>
  <c r="S237" i="74"/>
  <c r="S358" i="74" l="1"/>
  <c r="S357" i="74"/>
  <c r="S355" i="74"/>
  <c r="S354" i="74"/>
  <c r="S353" i="74"/>
  <c r="S352" i="74"/>
  <c r="S351" i="74"/>
  <c r="S350" i="74"/>
  <c r="S349" i="74"/>
  <c r="S348" i="74"/>
  <c r="S345" i="74"/>
  <c r="S344" i="74"/>
  <c r="S343" i="74"/>
  <c r="S342" i="74"/>
  <c r="S341" i="74"/>
  <c r="S340" i="74"/>
  <c r="S338" i="74"/>
  <c r="S337" i="74"/>
  <c r="S335" i="74"/>
  <c r="S334" i="74"/>
  <c r="S333" i="74"/>
  <c r="S331" i="74"/>
  <c r="S330" i="74"/>
  <c r="S329" i="74"/>
  <c r="S328" i="74"/>
  <c r="S327" i="74"/>
  <c r="S326" i="74"/>
  <c r="S324" i="74"/>
  <c r="S323" i="74"/>
  <c r="S322" i="74"/>
  <c r="S312" i="74"/>
  <c r="S304" i="74"/>
  <c r="S303" i="74"/>
  <c r="S301" i="74"/>
  <c r="S300" i="74"/>
  <c r="S298" i="74"/>
  <c r="S297" i="74"/>
  <c r="S293" i="74"/>
  <c r="S292" i="74"/>
  <c r="S290" i="74"/>
  <c r="S288" i="74"/>
  <c r="S285" i="74"/>
  <c r="S284" i="74"/>
  <c r="S283" i="74"/>
  <c r="S278" i="74"/>
  <c r="S277" i="74"/>
  <c r="S276" i="74"/>
  <c r="S275" i="74"/>
  <c r="S274" i="74"/>
  <c r="S272" i="74"/>
  <c r="S270" i="74"/>
  <c r="S268" i="74"/>
  <c r="S266" i="74"/>
  <c r="S263" i="74"/>
  <c r="S262" i="74"/>
  <c r="S261" i="74"/>
  <c r="S260" i="74"/>
  <c r="S259" i="74"/>
  <c r="S257" i="74"/>
  <c r="S256" i="74"/>
  <c r="S254" i="74"/>
  <c r="S253" i="74"/>
  <c r="S252" i="74"/>
  <c r="S251" i="74"/>
  <c r="S249" i="74"/>
  <c r="S247" i="74"/>
  <c r="S246" i="74"/>
  <c r="S242" i="74"/>
  <c r="S241" i="74"/>
  <c r="S239" i="74"/>
  <c r="S238" i="74"/>
  <c r="S231" i="74"/>
  <c r="S230" i="74"/>
  <c r="S229" i="74"/>
  <c r="S227" i="74"/>
  <c r="S219" i="74"/>
  <c r="S218" i="74"/>
  <c r="S217" i="74"/>
  <c r="S216" i="74"/>
  <c r="S203" i="74"/>
  <c r="S202" i="74"/>
  <c r="S201" i="74"/>
  <c r="S200" i="74"/>
  <c r="S196" i="74"/>
  <c r="S195" i="74"/>
  <c r="S194" i="74"/>
  <c r="S192" i="74"/>
  <c r="S184" i="74"/>
  <c r="S183" i="74"/>
  <c r="S182" i="74"/>
  <c r="S181" i="74"/>
  <c r="S178" i="74"/>
  <c r="S177" i="74"/>
  <c r="S176" i="74"/>
  <c r="S174" i="74"/>
  <c r="S173" i="74"/>
  <c r="S172" i="74"/>
  <c r="S169" i="74"/>
  <c r="S167" i="74"/>
  <c r="S165" i="74"/>
  <c r="S164" i="74"/>
  <c r="S163" i="74"/>
  <c r="S162" i="74"/>
  <c r="S159" i="74"/>
  <c r="S158" i="74"/>
  <c r="S157" i="74"/>
  <c r="S156" i="74"/>
  <c r="S151" i="74"/>
  <c r="S149" i="74"/>
  <c r="S148" i="74"/>
  <c r="S146" i="74"/>
  <c r="S141" i="74"/>
  <c r="S140" i="74"/>
  <c r="S139" i="74"/>
  <c r="S138" i="74"/>
  <c r="S137" i="74"/>
  <c r="S136" i="74"/>
  <c r="S135" i="74"/>
  <c r="S134" i="74"/>
  <c r="S128" i="74"/>
  <c r="S127" i="74"/>
  <c r="S126" i="74"/>
  <c r="S124" i="74"/>
  <c r="S123" i="74"/>
  <c r="S122" i="74"/>
  <c r="S121" i="74"/>
  <c r="S120" i="74"/>
  <c r="S119" i="74"/>
  <c r="S118" i="74"/>
  <c r="S117" i="74"/>
  <c r="S116" i="74"/>
  <c r="S115" i="74"/>
  <c r="S114" i="74"/>
  <c r="S110" i="74"/>
  <c r="S109" i="74"/>
  <c r="S108" i="74"/>
  <c r="S107" i="74"/>
  <c r="S106" i="74"/>
  <c r="S98" i="74"/>
  <c r="S97" i="74"/>
  <c r="S94" i="74"/>
  <c r="S93" i="74"/>
  <c r="S92" i="74"/>
  <c r="S91" i="74"/>
  <c r="S89" i="74"/>
  <c r="S88" i="74"/>
  <c r="S80" i="74"/>
  <c r="S79" i="74"/>
  <c r="S78" i="74"/>
  <c r="S77" i="74"/>
  <c r="S76" i="74"/>
  <c r="S75" i="74"/>
  <c r="S74" i="74"/>
  <c r="S73" i="74"/>
  <c r="S70" i="74"/>
  <c r="S66" i="74"/>
  <c r="S65" i="74"/>
  <c r="S64" i="74"/>
  <c r="S63" i="74"/>
  <c r="S62" i="74"/>
  <c r="S56" i="74"/>
  <c r="S55" i="74"/>
  <c r="S53" i="74"/>
  <c r="S51" i="74"/>
  <c r="S50" i="74"/>
  <c r="S47" i="74"/>
  <c r="S46" i="74"/>
  <c r="S44" i="74"/>
  <c r="S42" i="74"/>
  <c r="S40" i="74"/>
  <c r="S39" i="74"/>
  <c r="S38" i="74"/>
  <c r="S37" i="74"/>
  <c r="S36" i="74"/>
  <c r="S35" i="74"/>
  <c r="S34" i="74"/>
  <c r="S32" i="74"/>
  <c r="S30" i="74"/>
  <c r="S29" i="74"/>
  <c r="S28" i="74"/>
  <c r="S26" i="74"/>
  <c r="S18" i="74"/>
  <c r="S17" i="74"/>
  <c r="S12" i="74"/>
  <c r="S11" i="74"/>
  <c r="S10" i="74"/>
  <c r="P7" i="74"/>
  <c r="M136" i="60" l="1"/>
  <c r="S7" i="63" l="1"/>
  <c r="Z9" i="46"/>
  <c r="AB359" i="46" l="1"/>
  <c r="AB356" i="46"/>
  <c r="AB355" i="46"/>
  <c r="AB351" i="46"/>
  <c r="AB350" i="46"/>
  <c r="AB346" i="46"/>
  <c r="AB344" i="46"/>
  <c r="AB342" i="46"/>
  <c r="AB341" i="46"/>
  <c r="AB340" i="46"/>
  <c r="AB339" i="46"/>
  <c r="AB337" i="46"/>
  <c r="AB336" i="46"/>
  <c r="AB335" i="46"/>
  <c r="AB331" i="46"/>
  <c r="AB329" i="46"/>
  <c r="AB328" i="46"/>
  <c r="AB326" i="46"/>
  <c r="AB324" i="46"/>
  <c r="AB314" i="46"/>
  <c r="AB306" i="46"/>
  <c r="AB305" i="46"/>
  <c r="AB303" i="46"/>
  <c r="AB302" i="46"/>
  <c r="AB300" i="46"/>
  <c r="AB299" i="46"/>
  <c r="AB295" i="46"/>
  <c r="AB294" i="46"/>
  <c r="AB292" i="46"/>
  <c r="AB290" i="46"/>
  <c r="AB287" i="46"/>
  <c r="AB286" i="46"/>
  <c r="AB285" i="46"/>
  <c r="AB280" i="46"/>
  <c r="AB279" i="46"/>
  <c r="AB278" i="46"/>
  <c r="AB277" i="46"/>
  <c r="AB276" i="46"/>
  <c r="AB274" i="46"/>
  <c r="AB270" i="46"/>
  <c r="AB268" i="46"/>
  <c r="AB265" i="46"/>
  <c r="AB264" i="46"/>
  <c r="AB263" i="46"/>
  <c r="AB262" i="46"/>
  <c r="AB261" i="46"/>
  <c r="AB258" i="46"/>
  <c r="AB255" i="46"/>
  <c r="AB253" i="46"/>
  <c r="AB250" i="46"/>
  <c r="AB249" i="46"/>
  <c r="AB243" i="46"/>
  <c r="AB240" i="46"/>
  <c r="AB235" i="46"/>
  <c r="AB233" i="46"/>
  <c r="AB232" i="46"/>
  <c r="AB231" i="46"/>
  <c r="AB229" i="46"/>
  <c r="AB221" i="46"/>
  <c r="AB220" i="46"/>
  <c r="AB219" i="46"/>
  <c r="AB218" i="46"/>
  <c r="AB204" i="46"/>
  <c r="AB203" i="46"/>
  <c r="AB198" i="46"/>
  <c r="AB197" i="46"/>
  <c r="AB196" i="46"/>
  <c r="AB186" i="46"/>
  <c r="AB185" i="46"/>
  <c r="AB183" i="46"/>
  <c r="AB180" i="46"/>
  <c r="AB179" i="46"/>
  <c r="AB178" i="46"/>
  <c r="AB176" i="46"/>
  <c r="AB175" i="46"/>
  <c r="AB174" i="46"/>
  <c r="AB171" i="46"/>
  <c r="AB169" i="46"/>
  <c r="AB167" i="46"/>
  <c r="AB166" i="46"/>
  <c r="AB165" i="46"/>
  <c r="AB164" i="46"/>
  <c r="AB161" i="46"/>
  <c r="AB160" i="46"/>
  <c r="AB159" i="46"/>
  <c r="AB158" i="46"/>
  <c r="AB157" i="46"/>
  <c r="AB153" i="46"/>
  <c r="AB150" i="46"/>
  <c r="AB148" i="46"/>
  <c r="AB140" i="46"/>
  <c r="AB137" i="46"/>
  <c r="AB129" i="46"/>
  <c r="AB128" i="46"/>
  <c r="AB126" i="46"/>
  <c r="AB125" i="46"/>
  <c r="AB124" i="46"/>
  <c r="AB123" i="46"/>
  <c r="AB122" i="46"/>
  <c r="AB121" i="46"/>
  <c r="AB120" i="46"/>
  <c r="AB119" i="46"/>
  <c r="AB118" i="46"/>
  <c r="AB117" i="46"/>
  <c r="AB116" i="46"/>
  <c r="AB112" i="46"/>
  <c r="AB111" i="46"/>
  <c r="AB109" i="46"/>
  <c r="AB108" i="46"/>
  <c r="AB100" i="46"/>
  <c r="AB99" i="46"/>
  <c r="AB96" i="46"/>
  <c r="AB95" i="46"/>
  <c r="AB94" i="46"/>
  <c r="AB93" i="46"/>
  <c r="AB92" i="46"/>
  <c r="AB91" i="46"/>
  <c r="AB90" i="46"/>
  <c r="AB89" i="46"/>
  <c r="AB88" i="46"/>
  <c r="AB82" i="46"/>
  <c r="AB81" i="46"/>
  <c r="AB80" i="46"/>
  <c r="AB79" i="46"/>
  <c r="AB78" i="46"/>
  <c r="AB77" i="46"/>
  <c r="AB76" i="46"/>
  <c r="AB75" i="46"/>
  <c r="AB72" i="46"/>
  <c r="AB69" i="46"/>
  <c r="AB68" i="46"/>
  <c r="AB67" i="46"/>
  <c r="AB66" i="46"/>
  <c r="AB65" i="46"/>
  <c r="AB64" i="46"/>
  <c r="AB63" i="46"/>
  <c r="AB62" i="46"/>
  <c r="AB58" i="46"/>
  <c r="AB57" i="46"/>
  <c r="AB53" i="46"/>
  <c r="AB46" i="46"/>
  <c r="AB42" i="46"/>
  <c r="AB40" i="46"/>
  <c r="AB37" i="46"/>
  <c r="AB36" i="46"/>
  <c r="AB34" i="46"/>
  <c r="AB32" i="46"/>
  <c r="AB31" i="46"/>
  <c r="AB30" i="46"/>
  <c r="AB14" i="46"/>
  <c r="AB13" i="46"/>
  <c r="AB12" i="46"/>
  <c r="AB326" i="60"/>
  <c r="AB324" i="60"/>
  <c r="AB322" i="60"/>
  <c r="AB321" i="60"/>
  <c r="AB320" i="60"/>
  <c r="AB319" i="60"/>
  <c r="AB314" i="60"/>
  <c r="AB309" i="60"/>
  <c r="AB287" i="60"/>
  <c r="AB286" i="60"/>
  <c r="AB274" i="60"/>
  <c r="AB273" i="60"/>
  <c r="AB270" i="60"/>
  <c r="AB268" i="60"/>
  <c r="AB259" i="60"/>
  <c r="AB258" i="60"/>
  <c r="AB257" i="60"/>
  <c r="AB255" i="60"/>
  <c r="AB253" i="60"/>
  <c r="AB252" i="60"/>
  <c r="AB249" i="60"/>
  <c r="AB248" i="60"/>
  <c r="AB245" i="60"/>
  <c r="AB244" i="60"/>
  <c r="AB243" i="60"/>
  <c r="AB242" i="60"/>
  <c r="AB241" i="60"/>
  <c r="AB240" i="60"/>
  <c r="AB211" i="60"/>
  <c r="AB205" i="60"/>
  <c r="AB204" i="60"/>
  <c r="AB203" i="60"/>
  <c r="AB202" i="60"/>
  <c r="AB198" i="60"/>
  <c r="AB190" i="60"/>
  <c r="AB189" i="60"/>
  <c r="AB186" i="60"/>
  <c r="AB183" i="60"/>
  <c r="AB176" i="60"/>
  <c r="AB175" i="60"/>
  <c r="AB174" i="60"/>
  <c r="AB169" i="60"/>
  <c r="AB167" i="60"/>
  <c r="AB161" i="60"/>
  <c r="AB160" i="60"/>
  <c r="AB153" i="60"/>
  <c r="AB151" i="60"/>
  <c r="AB148" i="60"/>
  <c r="AB144" i="60"/>
  <c r="AB142" i="60"/>
  <c r="AB141" i="60"/>
  <c r="AB140" i="60"/>
  <c r="AB139" i="60"/>
  <c r="AB138" i="60"/>
  <c r="AB137" i="60"/>
  <c r="AB136" i="60"/>
  <c r="AB118" i="60"/>
  <c r="AB100" i="60"/>
  <c r="AB99" i="60"/>
  <c r="AB77" i="60"/>
  <c r="AB58" i="60"/>
  <c r="AB57" i="60"/>
  <c r="AB55" i="60"/>
  <c r="AB53" i="60"/>
  <c r="AB48" i="60"/>
  <c r="AB46" i="60"/>
  <c r="AB45" i="60"/>
  <c r="AB44" i="60"/>
  <c r="AB41" i="60"/>
  <c r="AB40" i="60"/>
  <c r="AB39" i="60"/>
  <c r="AB38" i="60"/>
  <c r="AB36" i="60"/>
  <c r="AB35" i="60"/>
  <c r="AB34" i="60"/>
  <c r="AB32" i="60"/>
  <c r="AB31" i="60"/>
  <c r="AB29" i="60"/>
  <c r="M136" i="61" l="1"/>
  <c r="AD326" i="61"/>
  <c r="AD324" i="61"/>
  <c r="AD274" i="61"/>
  <c r="AD273" i="61"/>
  <c r="AD272" i="61"/>
  <c r="AD270" i="61"/>
  <c r="AD268" i="61"/>
  <c r="AD259" i="61"/>
  <c r="AD258" i="61"/>
  <c r="AD256" i="61"/>
  <c r="AD255" i="61"/>
  <c r="AD254" i="61"/>
  <c r="AD253" i="61"/>
  <c r="AD251" i="61"/>
  <c r="AD250" i="61"/>
  <c r="AD249" i="61"/>
  <c r="AD244" i="61"/>
  <c r="AD243" i="61"/>
  <c r="AD241" i="61"/>
  <c r="AD240" i="61"/>
  <c r="AD235" i="61"/>
  <c r="AD204" i="61"/>
  <c r="AD203" i="61"/>
  <c r="AD202" i="61"/>
  <c r="AD198" i="61"/>
  <c r="AD197" i="61"/>
  <c r="AD196" i="61"/>
  <c r="AD190" i="61"/>
  <c r="AD189" i="61"/>
  <c r="AD186" i="61"/>
  <c r="AD180" i="61"/>
  <c r="AD179" i="61"/>
  <c r="AD178" i="61"/>
  <c r="AD176" i="61"/>
  <c r="AD175" i="61"/>
  <c r="AD174" i="61"/>
  <c r="AD161" i="61"/>
  <c r="AD160" i="61"/>
  <c r="AD159" i="61"/>
  <c r="AD158" i="61"/>
  <c r="AD153" i="61"/>
  <c r="AD151" i="61"/>
  <c r="AD150" i="61"/>
  <c r="AD148" i="61"/>
  <c r="AD143" i="61"/>
  <c r="AD142" i="61"/>
  <c r="AD141" i="61"/>
  <c r="AD140" i="61"/>
  <c r="AD139" i="61"/>
  <c r="AD138" i="61"/>
  <c r="AD137" i="61"/>
  <c r="AD136" i="61"/>
  <c r="AD112" i="61"/>
  <c r="AD81" i="61"/>
  <c r="AD78" i="61"/>
  <c r="AD77" i="61"/>
  <c r="AD58" i="61"/>
  <c r="AD57" i="61"/>
  <c r="AD52" i="61"/>
  <c r="AD49" i="61"/>
  <c r="AD48" i="61"/>
  <c r="AD46" i="61"/>
  <c r="AD45" i="61"/>
  <c r="AD44" i="61"/>
  <c r="AD42" i="61"/>
  <c r="AD41" i="61"/>
  <c r="AD40" i="61"/>
  <c r="AD39" i="61"/>
  <c r="AD38" i="61"/>
  <c r="AD37" i="61"/>
  <c r="AD36" i="61"/>
  <c r="AD34" i="61"/>
  <c r="AD32" i="61"/>
  <c r="AD31" i="61"/>
  <c r="AD30" i="61"/>
  <c r="AD29" i="61"/>
  <c r="AD28" i="61"/>
  <c r="AD14" i="61"/>
  <c r="AB9" i="61" l="1"/>
  <c r="AC9" i="61"/>
  <c r="AD9" i="61" l="1"/>
  <c r="Y9" i="61"/>
  <c r="Z9" i="61"/>
  <c r="AA9" i="61"/>
  <c r="X9" i="61"/>
  <c r="W9" i="60" l="1"/>
  <c r="X9" i="60"/>
  <c r="Y9" i="60"/>
  <c r="Z9" i="60"/>
  <c r="AA9" i="60"/>
  <c r="AB9" i="60" l="1"/>
  <c r="M76" i="46" l="1"/>
  <c r="W9" i="46"/>
  <c r="X9" i="46"/>
  <c r="Y9" i="46"/>
  <c r="AA9" i="46"/>
  <c r="AB9" i="46" l="1"/>
  <c r="S11" i="62"/>
  <c r="T11" i="62" s="1"/>
  <c r="S12" i="62"/>
  <c r="T12" i="62" s="1"/>
  <c r="S13" i="62"/>
  <c r="T13" i="62" s="1"/>
  <c r="S14" i="62"/>
  <c r="T14" i="62" s="1"/>
  <c r="S15" i="62"/>
  <c r="T15" i="62" s="1"/>
  <c r="S16" i="62"/>
  <c r="T16" i="62" s="1"/>
  <c r="S17" i="62"/>
  <c r="T17" i="62" s="1"/>
  <c r="S18" i="62"/>
  <c r="T18" i="62" s="1"/>
  <c r="S19" i="62"/>
  <c r="T19" i="62" s="1"/>
  <c r="S20" i="62"/>
  <c r="T20" i="62" s="1"/>
  <c r="S21" i="62"/>
  <c r="T21" i="62" s="1"/>
  <c r="S22" i="62"/>
  <c r="T22" i="62" s="1"/>
  <c r="S23" i="62"/>
  <c r="T23" i="62" s="1"/>
  <c r="S24" i="62"/>
  <c r="T24" i="62" s="1"/>
  <c r="S25" i="62"/>
  <c r="T25" i="62" s="1"/>
  <c r="S26" i="62"/>
  <c r="T26" i="62" s="1"/>
  <c r="S27" i="62"/>
  <c r="T27" i="62" s="1"/>
  <c r="S28" i="62"/>
  <c r="T28" i="62" s="1"/>
  <c r="S29" i="62"/>
  <c r="T29" i="62" s="1"/>
  <c r="S30" i="62"/>
  <c r="T30" i="62" s="1"/>
  <c r="S31" i="62"/>
  <c r="T31" i="62" s="1"/>
  <c r="S32" i="62"/>
  <c r="T32" i="62" s="1"/>
  <c r="S33" i="62"/>
  <c r="T33" i="62" s="1"/>
  <c r="S34" i="62"/>
  <c r="T34" i="62" s="1"/>
  <c r="S35" i="62"/>
  <c r="T35" i="62" s="1"/>
  <c r="S36" i="62"/>
  <c r="T36" i="62" s="1"/>
  <c r="S37" i="62"/>
  <c r="T37" i="62" s="1"/>
  <c r="S38" i="62"/>
  <c r="T38" i="62" s="1"/>
  <c r="S39" i="62"/>
  <c r="T39" i="62" s="1"/>
  <c r="S40" i="62"/>
  <c r="T40" i="62" s="1"/>
  <c r="S41" i="62"/>
  <c r="T41" i="62" s="1"/>
  <c r="S42" i="62"/>
  <c r="T42" i="62" s="1"/>
  <c r="S43" i="62"/>
  <c r="T43" i="62" s="1"/>
  <c r="S44" i="62"/>
  <c r="T44" i="62" s="1"/>
  <c r="S45" i="62"/>
  <c r="T45" i="62" s="1"/>
  <c r="S46" i="62"/>
  <c r="T46" i="62" s="1"/>
  <c r="S47" i="62"/>
  <c r="T47" i="62" s="1"/>
  <c r="S48" i="62"/>
  <c r="T48" i="62" s="1"/>
  <c r="S49" i="62"/>
  <c r="T49" i="62" s="1"/>
  <c r="S50" i="62"/>
  <c r="T50" i="62" s="1"/>
  <c r="S51" i="62"/>
  <c r="T51" i="62" s="1"/>
  <c r="S52" i="62"/>
  <c r="T52" i="62"/>
  <c r="S53" i="62"/>
  <c r="T53" i="62" s="1"/>
  <c r="S54" i="62"/>
  <c r="T54" i="62" s="1"/>
  <c r="S55" i="62"/>
  <c r="T55" i="62" s="1"/>
  <c r="S56" i="62"/>
  <c r="T56" i="62" s="1"/>
  <c r="S57" i="62"/>
  <c r="T57" i="62" s="1"/>
  <c r="S58" i="62"/>
  <c r="T58" i="62" s="1"/>
  <c r="S59" i="62"/>
  <c r="T59" i="62" s="1"/>
  <c r="S60" i="62"/>
  <c r="T60" i="62" s="1"/>
  <c r="S61" i="62"/>
  <c r="T61" i="62" s="1"/>
  <c r="S62" i="62"/>
  <c r="T62" i="62" s="1"/>
  <c r="S63" i="62"/>
  <c r="T63" i="62" s="1"/>
  <c r="S64" i="62"/>
  <c r="T64" i="62" s="1"/>
  <c r="S65" i="62"/>
  <c r="T65" i="62" s="1"/>
  <c r="S66" i="62"/>
  <c r="T66" i="62" s="1"/>
  <c r="S67" i="62"/>
  <c r="T67" i="62" s="1"/>
  <c r="S68" i="62"/>
  <c r="T68" i="62" s="1"/>
  <c r="S69" i="62"/>
  <c r="T69" i="62" s="1"/>
  <c r="S70" i="62"/>
  <c r="T70" i="62" s="1"/>
  <c r="S71" i="62"/>
  <c r="T71" i="62" s="1"/>
  <c r="S72" i="62"/>
  <c r="T72" i="62" s="1"/>
  <c r="S73" i="62"/>
  <c r="T73" i="62" s="1"/>
  <c r="S74" i="62"/>
  <c r="T74" i="62" s="1"/>
  <c r="S75" i="62"/>
  <c r="T75" i="62" s="1"/>
  <c r="S76" i="62"/>
  <c r="T76" i="62" s="1"/>
  <c r="S77" i="62"/>
  <c r="T77" i="62" s="1"/>
  <c r="S78" i="62"/>
  <c r="T78" i="62" s="1"/>
  <c r="S79" i="62"/>
  <c r="T79" i="62" s="1"/>
  <c r="S80" i="62"/>
  <c r="T80" i="62" s="1"/>
  <c r="S81" i="62"/>
  <c r="T81" i="62" s="1"/>
  <c r="S82" i="62"/>
  <c r="T82" i="62" s="1"/>
  <c r="S83" i="62"/>
  <c r="T83" i="62" s="1"/>
  <c r="S84" i="62"/>
  <c r="T84" i="62" s="1"/>
  <c r="S85" i="62"/>
  <c r="T85" i="62" s="1"/>
  <c r="S86" i="62"/>
  <c r="T86" i="62" s="1"/>
  <c r="S87" i="62"/>
  <c r="T87" i="62" s="1"/>
  <c r="S88" i="62"/>
  <c r="T88" i="62" s="1"/>
  <c r="S89" i="62"/>
  <c r="T89" i="62" s="1"/>
  <c r="S90" i="62"/>
  <c r="T90" i="62" s="1"/>
  <c r="S91" i="62"/>
  <c r="T91" i="62" s="1"/>
  <c r="S92" i="62"/>
  <c r="T92" i="62" s="1"/>
  <c r="S93" i="62"/>
  <c r="T93" i="62" s="1"/>
  <c r="S94" i="62"/>
  <c r="T94" i="62" s="1"/>
  <c r="S95" i="62"/>
  <c r="T95" i="62" s="1"/>
  <c r="S96" i="62"/>
  <c r="T96" i="62" s="1"/>
  <c r="S97" i="62"/>
  <c r="T97" i="62" s="1"/>
  <c r="S98" i="62"/>
  <c r="T98" i="62" s="1"/>
  <c r="S99" i="62"/>
  <c r="T99" i="62" s="1"/>
  <c r="S100" i="62"/>
  <c r="T100" i="62" s="1"/>
  <c r="S101" i="62"/>
  <c r="T101" i="62" s="1"/>
  <c r="S102" i="62"/>
  <c r="T102" i="62" s="1"/>
  <c r="S103" i="62"/>
  <c r="T103" i="62" s="1"/>
  <c r="S104" i="62"/>
  <c r="T104" i="62" s="1"/>
  <c r="S105" i="62"/>
  <c r="T105" i="62" s="1"/>
  <c r="S106" i="62"/>
  <c r="T106" i="62" s="1"/>
  <c r="S107" i="62"/>
  <c r="T107" i="62" s="1"/>
  <c r="S108" i="62"/>
  <c r="T108" i="62" s="1"/>
  <c r="S109" i="62"/>
  <c r="T109" i="62" s="1"/>
  <c r="S110" i="62"/>
  <c r="T110" i="62" s="1"/>
  <c r="S111" i="62"/>
  <c r="T111" i="62" s="1"/>
  <c r="S112" i="62"/>
  <c r="T112" i="62" s="1"/>
  <c r="S113" i="62"/>
  <c r="T113" i="62" s="1"/>
  <c r="S114" i="62"/>
  <c r="T114" i="62" s="1"/>
  <c r="S115" i="62"/>
  <c r="T115" i="62" s="1"/>
  <c r="S116" i="62"/>
  <c r="T116" i="62" s="1"/>
  <c r="S117" i="62"/>
  <c r="T117" i="62" s="1"/>
  <c r="S118" i="62"/>
  <c r="T118" i="62" s="1"/>
  <c r="S119" i="62"/>
  <c r="T119" i="62" s="1"/>
  <c r="S120" i="62"/>
  <c r="T120" i="62" s="1"/>
  <c r="S121" i="62"/>
  <c r="T121" i="62" s="1"/>
  <c r="S122" i="62"/>
  <c r="T122" i="62" s="1"/>
  <c r="S123" i="62"/>
  <c r="T123" i="62" s="1"/>
  <c r="S124" i="62"/>
  <c r="T124" i="62" s="1"/>
  <c r="S125" i="62"/>
  <c r="T125" i="62" s="1"/>
  <c r="S126" i="62"/>
  <c r="T126" i="62" s="1"/>
  <c r="S127" i="62"/>
  <c r="T127" i="62" s="1"/>
  <c r="S128" i="62"/>
  <c r="T128" i="62" s="1"/>
  <c r="S129" i="62"/>
  <c r="T129" i="62" s="1"/>
  <c r="S130" i="62"/>
  <c r="T130" i="62" s="1"/>
  <c r="S131" i="62"/>
  <c r="T131" i="62" s="1"/>
  <c r="S132" i="62"/>
  <c r="T132" i="62" s="1"/>
  <c r="S133" i="62"/>
  <c r="T133" i="62" s="1"/>
  <c r="S134" i="62"/>
  <c r="T134" i="62" s="1"/>
  <c r="S135" i="62"/>
  <c r="T135" i="62" s="1"/>
  <c r="S136" i="62"/>
  <c r="T136" i="62" s="1"/>
  <c r="S137" i="62"/>
  <c r="T137" i="62" s="1"/>
  <c r="S138" i="62"/>
  <c r="T138" i="62" s="1"/>
  <c r="S139" i="62"/>
  <c r="T139" i="62" s="1"/>
  <c r="S140" i="62"/>
  <c r="T140" i="62" s="1"/>
  <c r="S141" i="62"/>
  <c r="T141" i="62" s="1"/>
  <c r="S142" i="62"/>
  <c r="T142" i="62" s="1"/>
  <c r="S143" i="62"/>
  <c r="T143" i="62" s="1"/>
  <c r="S144" i="62"/>
  <c r="T144" i="62" s="1"/>
  <c r="S145" i="62"/>
  <c r="T145" i="62" s="1"/>
  <c r="S146" i="62"/>
  <c r="T146" i="62" s="1"/>
  <c r="S147" i="62"/>
  <c r="T147" i="62" s="1"/>
  <c r="S148" i="62"/>
  <c r="T148" i="62" s="1"/>
  <c r="S149" i="62"/>
  <c r="T149" i="62" s="1"/>
  <c r="S150" i="62"/>
  <c r="T150" i="62" s="1"/>
  <c r="S151" i="62"/>
  <c r="T151" i="62" s="1"/>
  <c r="S152" i="62"/>
  <c r="T152" i="62" s="1"/>
  <c r="S153" i="62"/>
  <c r="T153" i="62" s="1"/>
  <c r="S154" i="62"/>
  <c r="T154" i="62" s="1"/>
  <c r="S155" i="62"/>
  <c r="T155" i="62" s="1"/>
  <c r="S156" i="62"/>
  <c r="T156" i="62" s="1"/>
  <c r="S157" i="62"/>
  <c r="T157" i="62" s="1"/>
  <c r="S158" i="62"/>
  <c r="T158" i="62" s="1"/>
  <c r="S159" i="62"/>
  <c r="T159" i="62" s="1"/>
  <c r="S160" i="62"/>
  <c r="T160" i="62" s="1"/>
  <c r="S161" i="62"/>
  <c r="T161" i="62" s="1"/>
  <c r="S162" i="62"/>
  <c r="T162" i="62" s="1"/>
  <c r="S163" i="62"/>
  <c r="T163" i="62" s="1"/>
  <c r="S164" i="62"/>
  <c r="T164" i="62" s="1"/>
  <c r="S165" i="62"/>
  <c r="T165" i="62" s="1"/>
  <c r="S166" i="62"/>
  <c r="T166" i="62" s="1"/>
  <c r="S167" i="62"/>
  <c r="T167" i="62" s="1"/>
  <c r="S168" i="62"/>
  <c r="T168" i="62" s="1"/>
  <c r="S169" i="62"/>
  <c r="T169" i="62" s="1"/>
  <c r="S170" i="62"/>
  <c r="T170" i="62" s="1"/>
  <c r="S171" i="62"/>
  <c r="T171" i="62" s="1"/>
  <c r="S172" i="62"/>
  <c r="T172" i="62" s="1"/>
  <c r="S173" i="62"/>
  <c r="T173" i="62" s="1"/>
  <c r="S174" i="62"/>
  <c r="T174" i="62" s="1"/>
  <c r="S175" i="62"/>
  <c r="T175" i="62" s="1"/>
  <c r="S176" i="62"/>
  <c r="T176" i="62" s="1"/>
  <c r="S177" i="62"/>
  <c r="T177" i="62" s="1"/>
  <c r="S178" i="62"/>
  <c r="T178" i="62" s="1"/>
  <c r="S179" i="62"/>
  <c r="T179" i="62" s="1"/>
  <c r="S180" i="62"/>
  <c r="T180" i="62" s="1"/>
  <c r="S181" i="62"/>
  <c r="T181" i="62" s="1"/>
  <c r="S182" i="62"/>
  <c r="T182" i="62" s="1"/>
  <c r="S183" i="62"/>
  <c r="T183" i="62" s="1"/>
  <c r="S184" i="62"/>
  <c r="T184" i="62" s="1"/>
  <c r="S185" i="62"/>
  <c r="T185" i="62" s="1"/>
  <c r="S186" i="62"/>
  <c r="T186" i="62" s="1"/>
  <c r="S187" i="62"/>
  <c r="T187" i="62" s="1"/>
  <c r="S188" i="62"/>
  <c r="T188" i="62" s="1"/>
  <c r="S189" i="62"/>
  <c r="T189" i="62" s="1"/>
  <c r="S190" i="62"/>
  <c r="T190" i="62" s="1"/>
  <c r="S191" i="62"/>
  <c r="T191" i="62" s="1"/>
  <c r="S192" i="62"/>
  <c r="T192" i="62" s="1"/>
  <c r="S193" i="62"/>
  <c r="T193" i="62" s="1"/>
  <c r="S194" i="62"/>
  <c r="T194" i="62" s="1"/>
  <c r="S195" i="62"/>
  <c r="T195" i="62" s="1"/>
  <c r="S196" i="62"/>
  <c r="T196" i="62" s="1"/>
  <c r="S197" i="62"/>
  <c r="T197" i="62" s="1"/>
  <c r="S198" i="62"/>
  <c r="T198" i="62" s="1"/>
  <c r="S199" i="62"/>
  <c r="T199" i="62" s="1"/>
  <c r="S200" i="62"/>
  <c r="T200" i="62" s="1"/>
  <c r="S201" i="62"/>
  <c r="T201" i="62" s="1"/>
  <c r="S202" i="62"/>
  <c r="T202" i="62" s="1"/>
  <c r="S203" i="62"/>
  <c r="T203" i="62" s="1"/>
  <c r="S204" i="62"/>
  <c r="T204" i="62" s="1"/>
  <c r="S205" i="62"/>
  <c r="T205" i="62" s="1"/>
  <c r="S206" i="62"/>
  <c r="T206" i="62" s="1"/>
  <c r="S207" i="62"/>
  <c r="T207" i="62" s="1"/>
  <c r="S208" i="62"/>
  <c r="T208" i="62" s="1"/>
  <c r="S209" i="62"/>
  <c r="T209" i="62" s="1"/>
  <c r="S210" i="62"/>
  <c r="T210" i="62" s="1"/>
  <c r="S211" i="62"/>
  <c r="T211" i="62" s="1"/>
  <c r="S212" i="62"/>
  <c r="T212" i="62" s="1"/>
  <c r="S213" i="62"/>
  <c r="T213" i="62" s="1"/>
  <c r="S214" i="62"/>
  <c r="T214" i="62" s="1"/>
  <c r="S215" i="62"/>
  <c r="T215" i="62" s="1"/>
  <c r="S216" i="62"/>
  <c r="T216" i="62" s="1"/>
  <c r="S217" i="62"/>
  <c r="T217" i="62" s="1"/>
  <c r="S218" i="62"/>
  <c r="T218" i="62" s="1"/>
  <c r="S219" i="62"/>
  <c r="T219" i="62" s="1"/>
  <c r="S220" i="62"/>
  <c r="T220" i="62" s="1"/>
  <c r="S221" i="62"/>
  <c r="T221" i="62" s="1"/>
  <c r="S222" i="62"/>
  <c r="T222" i="62" s="1"/>
  <c r="S223" i="62"/>
  <c r="T223" i="62" s="1"/>
  <c r="S224" i="62"/>
  <c r="T224" i="62" s="1"/>
  <c r="S225" i="62"/>
  <c r="T225" i="62" s="1"/>
  <c r="S226" i="62"/>
  <c r="T226" i="62" s="1"/>
  <c r="S227" i="62"/>
  <c r="T227" i="62" s="1"/>
  <c r="S228" i="62"/>
  <c r="T228" i="62" s="1"/>
  <c r="S229" i="62"/>
  <c r="T229" i="62" s="1"/>
  <c r="S230" i="62"/>
  <c r="T230" i="62" s="1"/>
  <c r="S231" i="62"/>
  <c r="T231" i="62" s="1"/>
  <c r="S232" i="62"/>
  <c r="T232" i="62" s="1"/>
  <c r="S233" i="62"/>
  <c r="T233" i="62" s="1"/>
  <c r="S234" i="62"/>
  <c r="T234" i="62" s="1"/>
  <c r="S235" i="62"/>
  <c r="T235" i="62" s="1"/>
  <c r="S236" i="62"/>
  <c r="T236" i="62" s="1"/>
  <c r="S237" i="62"/>
  <c r="T237" i="62" s="1"/>
  <c r="S238" i="62"/>
  <c r="T238" i="62" s="1"/>
  <c r="S239" i="62"/>
  <c r="T239" i="62" s="1"/>
  <c r="S240" i="62"/>
  <c r="T240" i="62" s="1"/>
  <c r="S241" i="62"/>
  <c r="T241" i="62" s="1"/>
  <c r="S242" i="62"/>
  <c r="T242" i="62" s="1"/>
  <c r="S243" i="62"/>
  <c r="T243" i="62" s="1"/>
  <c r="S244" i="62"/>
  <c r="T244" i="62" s="1"/>
  <c r="S245" i="62"/>
  <c r="T245" i="62" s="1"/>
  <c r="S246" i="62"/>
  <c r="T246" i="62" s="1"/>
  <c r="S247" i="62"/>
  <c r="T247" i="62" s="1"/>
  <c r="S248" i="62"/>
  <c r="T248" i="62" s="1"/>
  <c r="S249" i="62"/>
  <c r="T249" i="62" s="1"/>
  <c r="S250" i="62"/>
  <c r="T250" i="62" s="1"/>
  <c r="S251" i="62"/>
  <c r="T251" i="62" s="1"/>
  <c r="S252" i="62"/>
  <c r="T252" i="62" s="1"/>
  <c r="S253" i="62"/>
  <c r="T253" i="62" s="1"/>
  <c r="S254" i="62"/>
  <c r="T254" i="62" s="1"/>
  <c r="S255" i="62"/>
  <c r="T255" i="62" s="1"/>
  <c r="S256" i="62"/>
  <c r="T256" i="62" s="1"/>
  <c r="S257" i="62"/>
  <c r="T257" i="62" s="1"/>
  <c r="S258" i="62"/>
  <c r="T258" i="62" s="1"/>
  <c r="S259" i="62"/>
  <c r="T259" i="62" s="1"/>
  <c r="S260" i="62"/>
  <c r="T260" i="62" s="1"/>
  <c r="S261" i="62"/>
  <c r="T261" i="62" s="1"/>
  <c r="S262" i="62"/>
  <c r="T262" i="62" s="1"/>
  <c r="S263" i="62"/>
  <c r="T263" i="62" s="1"/>
  <c r="S264" i="62"/>
  <c r="T264" i="62" s="1"/>
  <c r="S265" i="62"/>
  <c r="T265" i="62" s="1"/>
  <c r="S266" i="62"/>
  <c r="T266" i="62" s="1"/>
  <c r="S267" i="62"/>
  <c r="T267" i="62" s="1"/>
  <c r="S268" i="62"/>
  <c r="T268" i="62" s="1"/>
  <c r="S269" i="62"/>
  <c r="T269" i="62" s="1"/>
  <c r="S270" i="62"/>
  <c r="T270" i="62" s="1"/>
  <c r="S271" i="62"/>
  <c r="T271" i="62" s="1"/>
  <c r="S272" i="62"/>
  <c r="T272" i="62" s="1"/>
  <c r="S273" i="62"/>
  <c r="T273" i="62" s="1"/>
  <c r="S274" i="62"/>
  <c r="T274" i="62" s="1"/>
  <c r="S275" i="62"/>
  <c r="T275" i="62" s="1"/>
  <c r="S276" i="62"/>
  <c r="T276" i="62" s="1"/>
  <c r="S277" i="62"/>
  <c r="T277" i="62" s="1"/>
  <c r="S278" i="62"/>
  <c r="T278" i="62" s="1"/>
  <c r="S279" i="62"/>
  <c r="T279" i="62" s="1"/>
  <c r="S280" i="62"/>
  <c r="T280" i="62" s="1"/>
  <c r="S281" i="62"/>
  <c r="T281" i="62" s="1"/>
  <c r="S282" i="62"/>
  <c r="T282" i="62" s="1"/>
  <c r="S283" i="62"/>
  <c r="T283" i="62" s="1"/>
  <c r="S284" i="62"/>
  <c r="T284" i="62" s="1"/>
  <c r="S285" i="62"/>
  <c r="T285" i="62" s="1"/>
  <c r="S286" i="62"/>
  <c r="T286" i="62" s="1"/>
  <c r="S287" i="62"/>
  <c r="T287" i="62" s="1"/>
  <c r="S288" i="62"/>
  <c r="T288" i="62" s="1"/>
  <c r="S289" i="62"/>
  <c r="T289" i="62" s="1"/>
  <c r="S290" i="62"/>
  <c r="T290" i="62" s="1"/>
  <c r="S291" i="62"/>
  <c r="T291" i="62" s="1"/>
  <c r="S292" i="62"/>
  <c r="T292" i="62" s="1"/>
  <c r="S293" i="62"/>
  <c r="T293" i="62" s="1"/>
  <c r="S294" i="62"/>
  <c r="T294" i="62" s="1"/>
  <c r="S295" i="62"/>
  <c r="T295" i="62" s="1"/>
  <c r="S296" i="62"/>
  <c r="T296" i="62" s="1"/>
  <c r="S297" i="62"/>
  <c r="T297" i="62" s="1"/>
  <c r="S298" i="62"/>
  <c r="T298" i="62" s="1"/>
  <c r="S299" i="62"/>
  <c r="T299" i="62" s="1"/>
  <c r="S300" i="62"/>
  <c r="T300" i="62" s="1"/>
  <c r="S301" i="62"/>
  <c r="T301" i="62" s="1"/>
  <c r="S302" i="62"/>
  <c r="T302" i="62" s="1"/>
  <c r="S303" i="62"/>
  <c r="T303" i="62" s="1"/>
  <c r="S304" i="62"/>
  <c r="T304" i="62" s="1"/>
  <c r="S305" i="62"/>
  <c r="T305" i="62" s="1"/>
  <c r="S306" i="62"/>
  <c r="T306" i="62" s="1"/>
  <c r="S307" i="62"/>
  <c r="T307" i="62" s="1"/>
  <c r="S308" i="62"/>
  <c r="T308" i="62" s="1"/>
  <c r="S309" i="62"/>
  <c r="T309" i="62" s="1"/>
  <c r="S310" i="62"/>
  <c r="T310" i="62" s="1"/>
  <c r="S311" i="62"/>
  <c r="T311" i="62" s="1"/>
  <c r="S312" i="62"/>
  <c r="T312" i="62" s="1"/>
  <c r="S313" i="62"/>
  <c r="T313" i="62" s="1"/>
  <c r="S314" i="62"/>
  <c r="T314" i="62" s="1"/>
  <c r="S315" i="62"/>
  <c r="T315" i="62" s="1"/>
  <c r="S316" i="62"/>
  <c r="T316" i="62" s="1"/>
  <c r="S317" i="62"/>
  <c r="T317" i="62" s="1"/>
  <c r="S318" i="62"/>
  <c r="T318" i="62" s="1"/>
  <c r="S319" i="62"/>
  <c r="T319" i="62" s="1"/>
  <c r="S320" i="62"/>
  <c r="T320" i="62" s="1"/>
  <c r="S321" i="62"/>
  <c r="T321" i="62" s="1"/>
  <c r="S322" i="62"/>
  <c r="T322" i="62" s="1"/>
  <c r="S323" i="62"/>
  <c r="T323" i="62" s="1"/>
  <c r="S324" i="62"/>
  <c r="T324" i="62" s="1"/>
  <c r="S325" i="62"/>
  <c r="T325" i="62" s="1"/>
  <c r="S326" i="62"/>
  <c r="T326" i="62" s="1"/>
  <c r="S327" i="62"/>
  <c r="T327" i="62" s="1"/>
  <c r="T331" i="62"/>
  <c r="T332" i="62"/>
  <c r="T333" i="62"/>
  <c r="T334" i="62"/>
  <c r="T335" i="62"/>
  <c r="T336" i="62"/>
  <c r="T338" i="62"/>
  <c r="T339" i="62"/>
  <c r="T340" i="62"/>
  <c r="T341" i="62"/>
  <c r="T343" i="62"/>
  <c r="T344" i="62"/>
  <c r="T345" i="62"/>
  <c r="T346" i="62"/>
  <c r="T347" i="62"/>
  <c r="T348" i="62"/>
  <c r="T350" i="62"/>
  <c r="T352" i="62"/>
  <c r="T353" i="62"/>
  <c r="T354" i="62"/>
  <c r="T355" i="62"/>
  <c r="T358" i="62"/>
  <c r="T359" i="62"/>
  <c r="T360" i="62"/>
  <c r="T361" i="62"/>
  <c r="S377" i="62"/>
  <c r="S378" i="62"/>
  <c r="S379" i="62"/>
  <c r="S380" i="62"/>
  <c r="S381" i="62"/>
  <c r="S382" i="62"/>
  <c r="S383" i="62"/>
  <c r="S384" i="62"/>
  <c r="S385" i="62"/>
  <c r="S386" i="62"/>
  <c r="S387" i="62"/>
  <c r="S388" i="62"/>
  <c r="S389" i="62"/>
  <c r="S390" i="62"/>
  <c r="S391" i="62"/>
  <c r="S392" i="62"/>
  <c r="S393" i="62"/>
  <c r="S394" i="62"/>
  <c r="S395" i="62"/>
  <c r="S396" i="62"/>
  <c r="S397" i="62"/>
  <c r="S398" i="62"/>
  <c r="S399" i="62"/>
  <c r="S400" i="62"/>
  <c r="S401" i="62"/>
  <c r="S402" i="62"/>
  <c r="S403" i="62"/>
  <c r="S404" i="62"/>
  <c r="S405" i="62"/>
  <c r="S406" i="62"/>
  <c r="S407" i="62"/>
  <c r="S408" i="62"/>
  <c r="S409" i="62"/>
  <c r="S410" i="62"/>
  <c r="S411" i="62"/>
  <c r="S412" i="62"/>
  <c r="S413" i="62"/>
  <c r="S414" i="62"/>
  <c r="S415" i="62"/>
  <c r="S416" i="62"/>
  <c r="S429" i="62"/>
  <c r="T429" i="62" s="1"/>
  <c r="S430" i="62"/>
  <c r="T430" i="62" s="1"/>
  <c r="S431" i="62"/>
  <c r="T431" i="62" s="1"/>
  <c r="S432" i="62"/>
  <c r="T432" i="62" s="1"/>
  <c r="S433" i="62"/>
  <c r="T433" i="62" s="1"/>
  <c r="S434" i="62"/>
  <c r="T434" i="62" s="1"/>
  <c r="S435" i="62"/>
  <c r="T435" i="62" s="1"/>
  <c r="S436" i="62"/>
  <c r="T436" i="62" s="1"/>
  <c r="S437" i="62"/>
  <c r="T437" i="62" s="1"/>
  <c r="S438" i="62"/>
  <c r="T438" i="62" s="1"/>
  <c r="S439" i="62"/>
  <c r="T439" i="62" s="1"/>
  <c r="S440" i="62"/>
  <c r="T440" i="62" s="1"/>
  <c r="S441" i="62"/>
  <c r="T441" i="62" s="1"/>
  <c r="S442" i="62"/>
  <c r="T442" i="62" s="1"/>
  <c r="S443" i="62"/>
  <c r="T443" i="62" s="1"/>
  <c r="S444" i="62"/>
  <c r="T444" i="62" s="1"/>
  <c r="S445" i="62"/>
  <c r="T445" i="62" s="1"/>
  <c r="S446" i="62"/>
  <c r="T446" i="62" s="1"/>
  <c r="S447" i="62"/>
  <c r="T447" i="62" s="1"/>
  <c r="S448" i="62"/>
  <c r="T448" i="62" s="1"/>
  <c r="S449" i="62"/>
  <c r="T449" i="62" s="1"/>
  <c r="S450" i="62"/>
  <c r="T450" i="62" s="1"/>
  <c r="S451" i="62"/>
  <c r="T451" i="62" s="1"/>
  <c r="S452" i="62"/>
  <c r="T452" i="62" s="1"/>
  <c r="S453" i="62"/>
  <c r="T453" i="62" s="1"/>
  <c r="S454" i="62"/>
  <c r="T454" i="62" s="1"/>
  <c r="S455" i="62"/>
  <c r="T455" i="62" s="1"/>
  <c r="S456" i="62"/>
  <c r="T456" i="62" s="1"/>
  <c r="S457" i="62"/>
  <c r="T457" i="62" s="1"/>
  <c r="S458" i="62"/>
  <c r="T458" i="62" s="1"/>
  <c r="S459" i="62"/>
  <c r="T459" i="62" s="1"/>
  <c r="S460" i="62"/>
  <c r="T460" i="62" s="1"/>
  <c r="S461" i="62"/>
  <c r="T461" i="62" s="1"/>
  <c r="S462" i="62"/>
  <c r="T462" i="62" s="1"/>
  <c r="S463" i="62"/>
  <c r="T463" i="62" s="1"/>
  <c r="S464" i="62"/>
  <c r="T464" i="62" s="1"/>
  <c r="S465" i="62"/>
  <c r="T465" i="62" s="1"/>
  <c r="S466" i="62"/>
  <c r="T466" i="62" s="1"/>
  <c r="S467" i="62"/>
  <c r="T467" i="62" s="1"/>
  <c r="S468" i="62"/>
  <c r="T468" i="62" s="1"/>
  <c r="S469" i="62"/>
  <c r="T469" i="62" s="1"/>
  <c r="S470" i="62"/>
  <c r="T470" i="62" s="1"/>
  <c r="S471" i="62"/>
  <c r="T471" i="62" s="1"/>
  <c r="S472" i="62"/>
  <c r="T472" i="62" s="1"/>
  <c r="S473" i="62"/>
  <c r="T473" i="62" s="1"/>
  <c r="S474" i="62"/>
  <c r="T474" i="62" s="1"/>
  <c r="S475" i="62"/>
  <c r="T475" i="62" s="1"/>
  <c r="S476" i="62"/>
  <c r="T476" i="62" s="1"/>
  <c r="S477" i="62"/>
  <c r="T477" i="62" s="1"/>
  <c r="S478" i="62"/>
  <c r="T478" i="62" s="1"/>
  <c r="S479" i="62"/>
  <c r="T479" i="62" s="1"/>
  <c r="S480" i="62"/>
  <c r="T480" i="62" s="1"/>
  <c r="S481" i="62"/>
  <c r="T481" i="62" s="1"/>
  <c r="S482" i="62"/>
  <c r="T482" i="62" s="1"/>
  <c r="S483" i="62"/>
  <c r="T483" i="62" s="1"/>
  <c r="S484" i="62"/>
  <c r="T484" i="62" s="1"/>
  <c r="S485" i="62"/>
  <c r="T485" i="62" s="1"/>
  <c r="S486" i="62"/>
  <c r="T486" i="62" s="1"/>
  <c r="S487" i="62"/>
  <c r="T487" i="62" s="1"/>
  <c r="S488" i="62"/>
  <c r="T488" i="62" s="1"/>
  <c r="S489" i="62"/>
  <c r="T489" i="62" s="1"/>
  <c r="S490" i="62"/>
  <c r="T490" i="62" s="1"/>
  <c r="S491" i="62"/>
  <c r="T491" i="62" s="1"/>
  <c r="S492" i="62"/>
  <c r="T492" i="62" s="1"/>
  <c r="S493" i="62"/>
  <c r="T493" i="62" s="1"/>
  <c r="S494" i="62"/>
  <c r="T494" i="62" s="1"/>
  <c r="S495" i="62"/>
  <c r="T495" i="62" s="1"/>
  <c r="S496" i="62"/>
  <c r="T496" i="62" s="1"/>
  <c r="S497" i="62"/>
  <c r="T497" i="62" s="1"/>
  <c r="S498" i="62"/>
  <c r="T498" i="62" s="1"/>
  <c r="S499" i="62"/>
  <c r="T499" i="62" s="1"/>
  <c r="S500" i="62"/>
  <c r="T500" i="62" s="1"/>
  <c r="S501" i="62"/>
  <c r="T501" i="62" s="1"/>
  <c r="S502" i="62"/>
  <c r="T502" i="62" s="1"/>
  <c r="S503" i="62"/>
  <c r="T503" i="62" s="1"/>
  <c r="S504" i="62"/>
  <c r="T504" i="62" s="1"/>
  <c r="S505" i="62"/>
  <c r="T505" i="62" s="1"/>
  <c r="S506" i="62"/>
  <c r="T506" i="62" s="1"/>
  <c r="S507" i="62"/>
  <c r="T507" i="62" s="1"/>
  <c r="S508" i="62"/>
  <c r="T508" i="62" s="1"/>
  <c r="S509" i="62"/>
  <c r="T509" i="62" s="1"/>
  <c r="S510" i="62"/>
  <c r="T510" i="62" s="1"/>
  <c r="S511" i="62"/>
  <c r="T511" i="62" s="1"/>
  <c r="S512" i="62"/>
  <c r="T512" i="62" s="1"/>
  <c r="S513" i="62"/>
  <c r="T513" i="62" s="1"/>
  <c r="S514" i="62"/>
  <c r="T514" i="62" s="1"/>
  <c r="S515" i="62"/>
  <c r="T515" i="62" s="1"/>
  <c r="S10" i="62"/>
  <c r="T376" i="62" l="1"/>
  <c r="T9" i="62" s="1"/>
  <c r="S9" i="62" s="1"/>
  <c r="S417" i="62"/>
  <c r="T10" i="62"/>
  <c r="K10" i="58" l="1"/>
  <c r="K11" i="58"/>
  <c r="K12" i="58"/>
  <c r="K13" i="58"/>
  <c r="K14" i="58"/>
  <c r="K15" i="58"/>
  <c r="K16" i="58"/>
  <c r="K17" i="58"/>
  <c r="K18" i="58"/>
  <c r="K19" i="58"/>
  <c r="K9" i="58"/>
  <c r="Q19" i="58" l="1"/>
  <c r="Q18" i="58"/>
  <c r="Q17" i="58"/>
  <c r="Q16" i="58"/>
  <c r="Q15" i="58" l="1"/>
  <c r="Q14" i="58"/>
  <c r="R14" i="58" s="1"/>
  <c r="R15" i="58" l="1"/>
  <c r="M284" i="46" l="1"/>
  <c r="O284" i="46" s="1"/>
  <c r="N284" i="46" s="1"/>
  <c r="M55" i="46"/>
  <c r="O55" i="46" s="1"/>
  <c r="N55" i="46" s="1"/>
  <c r="O88" i="46"/>
  <c r="N88" i="46" s="1"/>
  <c r="O53" i="46"/>
  <c r="N53" i="46" s="1"/>
  <c r="M32" i="46"/>
  <c r="O32" i="46" s="1"/>
  <c r="N32" i="46" s="1"/>
  <c r="U32" i="46" s="1"/>
  <c r="T32" i="46" s="1"/>
  <c r="O76" i="46"/>
  <c r="N76" i="46" s="1"/>
  <c r="M57" i="46"/>
  <c r="O57" i="46" s="1"/>
  <c r="N57" i="46" s="1"/>
  <c r="R19" i="58"/>
  <c r="R18" i="58"/>
  <c r="M37" i="46" l="1"/>
  <c r="O37" i="46" s="1"/>
  <c r="N37" i="46" s="1"/>
  <c r="Q37" i="46" s="1"/>
  <c r="P37" i="46" s="1"/>
  <c r="M127" i="46"/>
  <c r="O127" i="46" s="1"/>
  <c r="N127" i="46" s="1"/>
  <c r="U127" i="46" s="1"/>
  <c r="T127" i="46" s="1"/>
  <c r="M99" i="46"/>
  <c r="O99" i="46" s="1"/>
  <c r="N99" i="46" s="1"/>
  <c r="U99" i="46" s="1"/>
  <c r="T99" i="46" s="1"/>
  <c r="Q53" i="46"/>
  <c r="P53" i="46" s="1"/>
  <c r="M126" i="46"/>
  <c r="O126" i="46" s="1"/>
  <c r="N126" i="46" s="1"/>
  <c r="U126" i="46" s="1"/>
  <c r="T126" i="46" s="1"/>
  <c r="Q284" i="46"/>
  <c r="P284" i="46" s="1"/>
  <c r="Q55" i="46"/>
  <c r="P55" i="46" s="1"/>
  <c r="Q88" i="46"/>
  <c r="P88" i="46" s="1"/>
  <c r="Q76" i="46"/>
  <c r="P76" i="46" s="1"/>
  <c r="Q32" i="46"/>
  <c r="P32" i="46" s="1"/>
  <c r="S32" i="46" s="1"/>
  <c r="U57" i="46"/>
  <c r="T57" i="46" s="1"/>
  <c r="U53" i="46"/>
  <c r="T53" i="46" s="1"/>
  <c r="U284" i="46"/>
  <c r="T284" i="46" s="1"/>
  <c r="U55" i="46"/>
  <c r="T55" i="46" s="1"/>
  <c r="Q57" i="46"/>
  <c r="P57" i="46" s="1"/>
  <c r="U76" i="46"/>
  <c r="T76" i="46" s="1"/>
  <c r="U88" i="46"/>
  <c r="T88" i="46" s="1"/>
  <c r="M53" i="60"/>
  <c r="O53" i="60" s="1"/>
  <c r="N53" i="60" s="1"/>
  <c r="O210" i="60" l="1"/>
  <c r="N210" i="60" s="1"/>
  <c r="Q210" i="60" s="1"/>
  <c r="P210" i="60" s="1"/>
  <c r="O99" i="60"/>
  <c r="N99" i="60" s="1"/>
  <c r="Q99" i="60" s="1"/>
  <c r="P99" i="60" s="1"/>
  <c r="M57" i="60"/>
  <c r="O57" i="60" s="1"/>
  <c r="N57" i="60" s="1"/>
  <c r="U57" i="60" s="1"/>
  <c r="T57" i="60" s="1"/>
  <c r="Q330" i="46"/>
  <c r="P330" i="46" s="1"/>
  <c r="U37" i="46"/>
  <c r="T37" i="46" s="1"/>
  <c r="S37" i="46" s="1"/>
  <c r="U330" i="46"/>
  <c r="T330" i="46" s="1"/>
  <c r="Q127" i="46"/>
  <c r="P127" i="46" s="1"/>
  <c r="S127" i="46" s="1"/>
  <c r="Q99" i="46"/>
  <c r="P99" i="46" s="1"/>
  <c r="S99" i="46" s="1"/>
  <c r="Q126" i="46"/>
  <c r="P126" i="46" s="1"/>
  <c r="S126" i="46" s="1"/>
  <c r="S76" i="46"/>
  <c r="S53" i="46"/>
  <c r="S57" i="46"/>
  <c r="S88" i="46"/>
  <c r="S284" i="46"/>
  <c r="S55" i="46"/>
  <c r="Q53" i="60"/>
  <c r="P53" i="60" s="1"/>
  <c r="U53" i="60"/>
  <c r="T53" i="60" s="1"/>
  <c r="R17" i="58"/>
  <c r="R16" i="58"/>
  <c r="U210" i="60" l="1"/>
  <c r="T210" i="60" s="1"/>
  <c r="S210" i="60" s="1"/>
  <c r="O32" i="60"/>
  <c r="N32" i="60" s="1"/>
  <c r="U99" i="60"/>
  <c r="T99" i="60" s="1"/>
  <c r="S99" i="60" s="1"/>
  <c r="Q57" i="60"/>
  <c r="P57" i="60" s="1"/>
  <c r="S57" i="60" s="1"/>
  <c r="S330" i="46"/>
  <c r="S53" i="60"/>
  <c r="M57" i="61" l="1"/>
  <c r="O57" i="61" s="1"/>
  <c r="N57" i="61" s="1"/>
  <c r="O32" i="61"/>
  <c r="N32" i="61" s="1"/>
  <c r="S32" i="61"/>
  <c r="Q32" i="60"/>
  <c r="P32" i="60" s="1"/>
  <c r="U32" i="60"/>
  <c r="T32" i="60" s="1"/>
  <c r="U21" i="31"/>
  <c r="U10" i="31"/>
  <c r="S57" i="61" l="1"/>
  <c r="R57" i="61" s="1"/>
  <c r="W57" i="61"/>
  <c r="V57" i="61" s="1"/>
  <c r="U57" i="61" s="1"/>
  <c r="R32" i="61"/>
  <c r="Q32" i="61" s="1"/>
  <c r="V32" i="61"/>
  <c r="U32" i="61" s="1"/>
  <c r="S32" i="60"/>
  <c r="U190" i="31"/>
  <c r="O136" i="61" l="1"/>
  <c r="N136" i="61" s="1"/>
  <c r="W136" i="61"/>
  <c r="O54" i="61"/>
  <c r="N54" i="61" s="1"/>
  <c r="T32" i="61"/>
  <c r="Q57" i="61"/>
  <c r="T57" i="61" s="1"/>
  <c r="V136" i="61" l="1"/>
  <c r="U136" i="61" s="1"/>
  <c r="R136" i="61"/>
  <c r="U186" i="31"/>
  <c r="U96" i="31"/>
  <c r="O254" i="63" l="1"/>
  <c r="N254" i="63" s="1"/>
  <c r="R254" i="63"/>
  <c r="R46" i="63"/>
  <c r="O46" i="63"/>
  <c r="N46" i="63" s="1"/>
  <c r="R30" i="63"/>
  <c r="O30" i="63"/>
  <c r="N30" i="63" s="1"/>
  <c r="R53" i="63"/>
  <c r="O53" i="63"/>
  <c r="N53" i="63" s="1"/>
  <c r="O55" i="63"/>
  <c r="N55" i="63" s="1"/>
  <c r="R55" i="63"/>
  <c r="Q136" i="61"/>
  <c r="T136" i="61" s="1"/>
  <c r="U60" i="31"/>
  <c r="Q55" i="63" l="1"/>
  <c r="P55" i="63" s="1"/>
  <c r="Q46" i="63"/>
  <c r="P46" i="63" s="1"/>
  <c r="Q30" i="63"/>
  <c r="P30" i="63" s="1"/>
  <c r="Q254" i="63"/>
  <c r="P254" i="63" s="1"/>
  <c r="Q53" i="63"/>
  <c r="P53" i="63" s="1"/>
  <c r="U55" i="31"/>
  <c r="M107" i="75" l="1"/>
  <c r="O107" i="75" s="1"/>
  <c r="N107" i="75" s="1"/>
  <c r="O81" i="75"/>
  <c r="N81" i="75" s="1"/>
  <c r="M156" i="75"/>
  <c r="O156" i="75" s="1"/>
  <c r="N156" i="75" s="1"/>
  <c r="M122" i="75"/>
  <c r="O122" i="75" s="1"/>
  <c r="N122" i="75" s="1"/>
  <c r="M117" i="75"/>
  <c r="O117" i="75" s="1"/>
  <c r="N117" i="75" s="1"/>
  <c r="M168" i="75"/>
  <c r="O168" i="75" s="1"/>
  <c r="N168" i="75" s="1"/>
  <c r="M21" i="75"/>
  <c r="O21" i="75" s="1"/>
  <c r="N21" i="75" s="1"/>
  <c r="M144" i="75"/>
  <c r="O144" i="75" s="1"/>
  <c r="N144" i="75" s="1"/>
  <c r="O50" i="75"/>
  <c r="N50" i="75" s="1"/>
  <c r="M41" i="75"/>
  <c r="O41" i="75" s="1"/>
  <c r="N41" i="75" s="1"/>
  <c r="O12" i="75"/>
  <c r="N12" i="75" s="1"/>
  <c r="O124" i="74"/>
  <c r="N124" i="74" s="1"/>
  <c r="M8" i="75"/>
  <c r="O8" i="75" s="1"/>
  <c r="M33" i="75"/>
  <c r="O33" i="75" s="1"/>
  <c r="N33" i="75" s="1"/>
  <c r="O140" i="75"/>
  <c r="N140" i="75" s="1"/>
  <c r="O128" i="75"/>
  <c r="N128" i="75" s="1"/>
  <c r="O59" i="75"/>
  <c r="N59" i="75" s="1"/>
  <c r="M148" i="75"/>
  <c r="O148" i="75" s="1"/>
  <c r="N148" i="75" s="1"/>
  <c r="M114" i="75"/>
  <c r="O114" i="75" s="1"/>
  <c r="N114" i="75" s="1"/>
  <c r="M113" i="75"/>
  <c r="O113" i="75" s="1"/>
  <c r="N113" i="75" s="1"/>
  <c r="M138" i="75"/>
  <c r="O138" i="75" s="1"/>
  <c r="N138" i="75" s="1"/>
  <c r="M57" i="75"/>
  <c r="O57" i="75" s="1"/>
  <c r="N57" i="75" s="1"/>
  <c r="O133" i="75"/>
  <c r="N133" i="75" s="1"/>
  <c r="M28" i="75"/>
  <c r="O28" i="75" s="1"/>
  <c r="N28" i="75" s="1"/>
  <c r="O135" i="75"/>
  <c r="N135" i="75" s="1"/>
  <c r="O132" i="75"/>
  <c r="N132" i="75" s="1"/>
  <c r="M165" i="75"/>
  <c r="O165" i="75" s="1"/>
  <c r="N165" i="75" s="1"/>
  <c r="M46" i="75"/>
  <c r="O46" i="75" s="1"/>
  <c r="N46" i="75" s="1"/>
  <c r="M108" i="75"/>
  <c r="O108" i="75" s="1"/>
  <c r="N108" i="75" s="1"/>
  <c r="M35" i="75"/>
  <c r="O35" i="75" s="1"/>
  <c r="N35" i="75" s="1"/>
  <c r="M68" i="75"/>
  <c r="O68" i="75" s="1"/>
  <c r="N68" i="75" s="1"/>
  <c r="M90" i="75"/>
  <c r="O90" i="75" s="1"/>
  <c r="N90" i="75" s="1"/>
  <c r="M155" i="75"/>
  <c r="O155" i="75" s="1"/>
  <c r="N155" i="75" s="1"/>
  <c r="M55" i="74"/>
  <c r="O55" i="74" s="1"/>
  <c r="N55" i="74" s="1"/>
  <c r="M142" i="75"/>
  <c r="O142" i="75" s="1"/>
  <c r="N142" i="75" s="1"/>
  <c r="O123" i="75"/>
  <c r="N123" i="75" s="1"/>
  <c r="M102" i="75"/>
  <c r="O102" i="75" s="1"/>
  <c r="N102" i="75" s="1"/>
  <c r="M105" i="75"/>
  <c r="O105" i="75" s="1"/>
  <c r="N105" i="75" s="1"/>
  <c r="O53" i="74"/>
  <c r="N53" i="74" s="1"/>
  <c r="O160" i="75"/>
  <c r="N160" i="75" s="1"/>
  <c r="O83" i="75"/>
  <c r="N83" i="75" s="1"/>
  <c r="O55" i="75"/>
  <c r="N55" i="75" s="1"/>
  <c r="M52" i="75"/>
  <c r="O52" i="75" s="1"/>
  <c r="N52" i="75" s="1"/>
  <c r="O43" i="75"/>
  <c r="N43" i="75" s="1"/>
  <c r="O143" i="75"/>
  <c r="N143" i="75" s="1"/>
  <c r="O147" i="75"/>
  <c r="N147" i="75" s="1"/>
  <c r="O136" i="60"/>
  <c r="N136" i="60" s="1"/>
  <c r="U136" i="60" s="1"/>
  <c r="T136" i="60" s="1"/>
  <c r="M27" i="75"/>
  <c r="O27" i="75" s="1"/>
  <c r="N27" i="75" s="1"/>
  <c r="M13" i="75"/>
  <c r="O13" i="75" s="1"/>
  <c r="N13" i="75" s="1"/>
  <c r="O110" i="75"/>
  <c r="N110" i="75" s="1"/>
  <c r="O30" i="74"/>
  <c r="N30" i="74" s="1"/>
  <c r="O71" i="75"/>
  <c r="N71" i="75" s="1"/>
  <c r="M25" i="75"/>
  <c r="O25" i="75" s="1"/>
  <c r="N25" i="75" s="1"/>
  <c r="M16" i="75"/>
  <c r="O16" i="75" s="1"/>
  <c r="N16" i="75" s="1"/>
  <c r="M130" i="75"/>
  <c r="O130" i="75" s="1"/>
  <c r="N130" i="75" s="1"/>
  <c r="M170" i="75"/>
  <c r="O170" i="75" s="1"/>
  <c r="N170" i="75" s="1"/>
  <c r="O48" i="75"/>
  <c r="N48" i="75" s="1"/>
  <c r="O136" i="75"/>
  <c r="N136" i="75" s="1"/>
  <c r="O158" i="75"/>
  <c r="N158" i="75" s="1"/>
  <c r="M172" i="75"/>
  <c r="O172" i="75" s="1"/>
  <c r="N172" i="75" s="1"/>
  <c r="M146" i="75"/>
  <c r="O146" i="75" s="1"/>
  <c r="N146" i="75" s="1"/>
  <c r="M104" i="75"/>
  <c r="O104" i="75" s="1"/>
  <c r="N104" i="75" s="1"/>
  <c r="M36" i="75"/>
  <c r="O36" i="75" s="1"/>
  <c r="N36" i="75" s="1"/>
  <c r="M17" i="75"/>
  <c r="O17" i="75" s="1"/>
  <c r="N17" i="75" s="1"/>
  <c r="O54" i="75"/>
  <c r="N54" i="75" s="1"/>
  <c r="M127" i="75"/>
  <c r="O127" i="75" s="1"/>
  <c r="N127" i="75" s="1"/>
  <c r="M69" i="75"/>
  <c r="O69" i="75" s="1"/>
  <c r="N69" i="75" s="1"/>
  <c r="M26" i="75"/>
  <c r="O26" i="75" s="1"/>
  <c r="N26" i="75" s="1"/>
  <c r="M93" i="75"/>
  <c r="O93" i="75" s="1"/>
  <c r="N93" i="75" s="1"/>
  <c r="M34" i="75"/>
  <c r="O34" i="75" s="1"/>
  <c r="N34" i="75" s="1"/>
  <c r="M137" i="75"/>
  <c r="O137" i="75" s="1"/>
  <c r="N137" i="75" s="1"/>
  <c r="M39" i="75"/>
  <c r="O39" i="75" s="1"/>
  <c r="N39" i="75" s="1"/>
  <c r="O101" i="75"/>
  <c r="N101" i="75" s="1"/>
  <c r="O154" i="75"/>
  <c r="N154" i="75" s="1"/>
  <c r="M163" i="75"/>
  <c r="O163" i="75" s="1"/>
  <c r="N163" i="75" s="1"/>
  <c r="O58" i="75"/>
  <c r="N58" i="75" s="1"/>
  <c r="M76" i="75"/>
  <c r="O76" i="75" s="1"/>
  <c r="N76" i="75" s="1"/>
  <c r="O103" i="75"/>
  <c r="N103" i="75" s="1"/>
  <c r="M49" i="75"/>
  <c r="O49" i="75" s="1"/>
  <c r="N49" i="75" s="1"/>
  <c r="O74" i="75"/>
  <c r="N74" i="75" s="1"/>
  <c r="M24" i="75"/>
  <c r="O24" i="75" s="1"/>
  <c r="N24" i="75" s="1"/>
  <c r="O60" i="75"/>
  <c r="N60" i="75" s="1"/>
  <c r="O38" i="75"/>
  <c r="N38" i="75" s="1"/>
  <c r="M120" i="75"/>
  <c r="O120" i="75" s="1"/>
  <c r="N120" i="75" s="1"/>
  <c r="M112" i="75"/>
  <c r="O112" i="75" s="1"/>
  <c r="N112" i="75" s="1"/>
  <c r="M22" i="75"/>
  <c r="O22" i="75" s="1"/>
  <c r="N22" i="75" s="1"/>
  <c r="M20" i="75"/>
  <c r="O20" i="75" s="1"/>
  <c r="N20" i="75" s="1"/>
  <c r="M67" i="75"/>
  <c r="O67" i="75" s="1"/>
  <c r="N67" i="75" s="1"/>
  <c r="O157" i="75"/>
  <c r="N157" i="75" s="1"/>
  <c r="O125" i="75"/>
  <c r="N125" i="75" s="1"/>
  <c r="O51" i="74"/>
  <c r="N51" i="74" s="1"/>
  <c r="M63" i="75"/>
  <c r="O63" i="75" s="1"/>
  <c r="N63" i="75" s="1"/>
  <c r="M119" i="75"/>
  <c r="O119" i="75" s="1"/>
  <c r="N119" i="75" s="1"/>
  <c r="M29" i="75"/>
  <c r="O29" i="75" s="1"/>
  <c r="N29" i="75" s="1"/>
  <c r="M74" i="74"/>
  <c r="O74" i="74" s="1"/>
  <c r="N74" i="74" s="1"/>
  <c r="M51" i="75"/>
  <c r="O51" i="75" s="1"/>
  <c r="N51" i="75" s="1"/>
  <c r="M23" i="75"/>
  <c r="O23" i="75" s="1"/>
  <c r="N23" i="75" s="1"/>
  <c r="O79" i="75"/>
  <c r="N79" i="75" s="1"/>
  <c r="M66" i="75"/>
  <c r="O66" i="75" s="1"/>
  <c r="N66" i="75" s="1"/>
  <c r="O31" i="75"/>
  <c r="N31" i="75" s="1"/>
  <c r="O152" i="75"/>
  <c r="N152" i="75" s="1"/>
  <c r="O40" i="75"/>
  <c r="N40" i="75" s="1"/>
  <c r="M47" i="75"/>
  <c r="O47" i="75" s="1"/>
  <c r="N47" i="75" s="1"/>
  <c r="M97" i="75"/>
  <c r="O97" i="75" s="1"/>
  <c r="N97" i="75" s="1"/>
  <c r="M151" i="75"/>
  <c r="O151" i="75" s="1"/>
  <c r="N151" i="75" s="1"/>
  <c r="M61" i="75"/>
  <c r="O61" i="75" s="1"/>
  <c r="N61" i="75" s="1"/>
  <c r="M10" i="75"/>
  <c r="O10" i="75" s="1"/>
  <c r="N10" i="75" s="1"/>
  <c r="M19" i="75"/>
  <c r="O19" i="75" s="1"/>
  <c r="N19" i="75" s="1"/>
  <c r="M53" i="75"/>
  <c r="O53" i="75" s="1"/>
  <c r="N53" i="75" s="1"/>
  <c r="O92" i="75"/>
  <c r="N92" i="75" s="1"/>
  <c r="O126" i="75"/>
  <c r="N126" i="75" s="1"/>
  <c r="M30" i="75"/>
  <c r="O30" i="75" s="1"/>
  <c r="N30" i="75" s="1"/>
  <c r="M97" i="74"/>
  <c r="O97" i="74" s="1"/>
  <c r="N97" i="74" s="1"/>
  <c r="M37" i="75"/>
  <c r="O37" i="75" s="1"/>
  <c r="N37" i="75" s="1"/>
  <c r="M111" i="75"/>
  <c r="O111" i="75" s="1"/>
  <c r="N111" i="75" s="1"/>
  <c r="M109" i="75"/>
  <c r="O109" i="75" s="1"/>
  <c r="N109" i="75" s="1"/>
  <c r="M116" i="75"/>
  <c r="O116" i="75" s="1"/>
  <c r="N116" i="75" s="1"/>
  <c r="O9" i="75"/>
  <c r="N9" i="75" s="1"/>
  <c r="M32" i="75"/>
  <c r="O32" i="75" s="1"/>
  <c r="N32" i="75" s="1"/>
  <c r="M64" i="75"/>
  <c r="O64" i="75" s="1"/>
  <c r="N64" i="75" s="1"/>
  <c r="O89" i="75"/>
  <c r="N89" i="75" s="1"/>
  <c r="M86" i="75"/>
  <c r="O86" i="75" s="1"/>
  <c r="N86" i="75" s="1"/>
  <c r="M118" i="75"/>
  <c r="O118" i="75" s="1"/>
  <c r="N118" i="75" s="1"/>
  <c r="M42" i="75"/>
  <c r="O42" i="75" s="1"/>
  <c r="N42" i="75" s="1"/>
  <c r="M44" i="75"/>
  <c r="O44" i="75" s="1"/>
  <c r="N44" i="75" s="1"/>
  <c r="M149" i="75"/>
  <c r="O149" i="75" s="1"/>
  <c r="N149" i="75" s="1"/>
  <c r="M62" i="75"/>
  <c r="O62" i="75" s="1"/>
  <c r="N62" i="75" s="1"/>
  <c r="M100" i="75"/>
  <c r="O100" i="75" s="1"/>
  <c r="N100" i="75" s="1"/>
  <c r="O84" i="75"/>
  <c r="N84" i="75" s="1"/>
  <c r="O129" i="75"/>
  <c r="N129" i="75" s="1"/>
  <c r="M115" i="75"/>
  <c r="O115" i="75" s="1"/>
  <c r="N115" i="75" s="1"/>
  <c r="M98" i="75"/>
  <c r="O98" i="75" s="1"/>
  <c r="N98" i="75" s="1"/>
  <c r="O99" i="75"/>
  <c r="N99" i="75" s="1"/>
  <c r="M166" i="75"/>
  <c r="O166" i="75" s="1"/>
  <c r="N166" i="75" s="1"/>
  <c r="O153" i="75"/>
  <c r="N153" i="75" s="1"/>
  <c r="O72" i="75"/>
  <c r="N72" i="75" s="1"/>
  <c r="M70" i="75"/>
  <c r="O70" i="75" s="1"/>
  <c r="N70" i="75" s="1"/>
  <c r="O141" i="75"/>
  <c r="N141" i="75" s="1"/>
  <c r="M73" i="75"/>
  <c r="O73" i="75" s="1"/>
  <c r="N73" i="75" s="1"/>
  <c r="M11" i="75"/>
  <c r="O11" i="75" s="1"/>
  <c r="N11" i="75" s="1"/>
  <c r="M171" i="75"/>
  <c r="O171" i="75" s="1"/>
  <c r="N171" i="75" s="1"/>
  <c r="M65" i="75"/>
  <c r="O65" i="75" s="1"/>
  <c r="N65" i="75" s="1"/>
  <c r="M87" i="75"/>
  <c r="O87" i="75" s="1"/>
  <c r="N87" i="75" s="1"/>
  <c r="M145" i="75"/>
  <c r="O145" i="75" s="1"/>
  <c r="N145" i="75" s="1"/>
  <c r="M134" i="75"/>
  <c r="O134" i="75" s="1"/>
  <c r="N134" i="75" s="1"/>
  <c r="M169" i="75"/>
  <c r="O169" i="75" s="1"/>
  <c r="N169" i="75" s="1"/>
  <c r="M82" i="75"/>
  <c r="O82" i="75" s="1"/>
  <c r="N82" i="75" s="1"/>
  <c r="M159" i="75"/>
  <c r="O159" i="75" s="1"/>
  <c r="N159" i="75" s="1"/>
  <c r="O94" i="75"/>
  <c r="N94" i="75" s="1"/>
  <c r="M121" i="75"/>
  <c r="O121" i="75" s="1"/>
  <c r="N121" i="75" s="1"/>
  <c r="M161" i="75"/>
  <c r="O161" i="75" s="1"/>
  <c r="N161" i="75" s="1"/>
  <c r="M56" i="75"/>
  <c r="O56" i="75" s="1"/>
  <c r="N56" i="75" s="1"/>
  <c r="O106" i="75"/>
  <c r="N106" i="75" s="1"/>
  <c r="O124" i="75"/>
  <c r="N124" i="75" s="1"/>
  <c r="M45" i="75"/>
  <c r="O45" i="75" s="1"/>
  <c r="N45" i="75" s="1"/>
  <c r="M80" i="75"/>
  <c r="O80" i="75" s="1"/>
  <c r="N80" i="75" s="1"/>
  <c r="M164" i="75"/>
  <c r="O164" i="75" s="1"/>
  <c r="N164" i="75" s="1"/>
  <c r="O91" i="75"/>
  <c r="N91" i="75" s="1"/>
  <c r="M77" i="75"/>
  <c r="O77" i="75" s="1"/>
  <c r="N77" i="75" s="1"/>
  <c r="M95" i="75"/>
  <c r="O95" i="75" s="1"/>
  <c r="N95" i="75" s="1"/>
  <c r="M18" i="75"/>
  <c r="O18" i="75" s="1"/>
  <c r="N18" i="75" s="1"/>
  <c r="M139" i="75"/>
  <c r="O139" i="75" s="1"/>
  <c r="N139" i="75" s="1"/>
  <c r="O131" i="75"/>
  <c r="N131" i="75" s="1"/>
  <c r="M15" i="75"/>
  <c r="O15" i="75" s="1"/>
  <c r="N15" i="75" s="1"/>
  <c r="M78" i="75"/>
  <c r="O78" i="75" s="1"/>
  <c r="N78" i="75" s="1"/>
  <c r="M85" i="75"/>
  <c r="O85" i="75" s="1"/>
  <c r="N85" i="75" s="1"/>
  <c r="M14" i="75"/>
  <c r="O14" i="75" s="1"/>
  <c r="N14" i="75" s="1"/>
  <c r="O75" i="75"/>
  <c r="N75" i="75" s="1"/>
  <c r="O162" i="75"/>
  <c r="N162" i="75" s="1"/>
  <c r="M88" i="75"/>
  <c r="O88" i="75" s="1"/>
  <c r="N88" i="75" s="1"/>
  <c r="M150" i="75"/>
  <c r="O150" i="75" s="1"/>
  <c r="N150" i="75" s="1"/>
  <c r="M167" i="75"/>
  <c r="O167" i="75" s="1"/>
  <c r="N167" i="75" s="1"/>
  <c r="U233" i="3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2" i="31"/>
  <c r="U163" i="31"/>
  <c r="U188" i="31"/>
  <c r="U171" i="31"/>
  <c r="U66" i="31"/>
  <c r="U34" i="31"/>
  <c r="U195" i="31"/>
  <c r="U72" i="31"/>
  <c r="U64" i="31"/>
  <c r="U151" i="31"/>
  <c r="U28" i="31"/>
  <c r="U17" i="31"/>
  <c r="U27" i="31"/>
  <c r="U95" i="31"/>
  <c r="U152" i="31"/>
  <c r="U150" i="31"/>
  <c r="U133" i="31"/>
  <c r="U140" i="31"/>
  <c r="U43" i="31"/>
  <c r="U191" i="31"/>
  <c r="U183" i="31"/>
  <c r="U139" i="31"/>
  <c r="U85" i="31"/>
  <c r="U81" i="31"/>
  <c r="U110" i="31"/>
  <c r="U71" i="31"/>
  <c r="U49" i="31"/>
  <c r="U6" i="31"/>
  <c r="U35" i="31"/>
  <c r="U174" i="31"/>
  <c r="U177" i="31"/>
  <c r="U113" i="31"/>
  <c r="U70" i="31"/>
  <c r="U48" i="31"/>
  <c r="U138" i="31"/>
  <c r="U47" i="31"/>
  <c r="U106" i="31"/>
  <c r="U137" i="31"/>
  <c r="U136" i="31"/>
  <c r="U109" i="31"/>
  <c r="U182" i="31"/>
  <c r="U42" i="31"/>
  <c r="U41" i="31"/>
  <c r="U181" i="31"/>
  <c r="U26" i="31"/>
  <c r="U155" i="31"/>
  <c r="U135" i="31"/>
  <c r="U80" i="31"/>
  <c r="U16" i="31"/>
  <c r="U79" i="31"/>
  <c r="U78" i="31"/>
  <c r="U180" i="31"/>
  <c r="U53" i="31"/>
  <c r="U15" i="31"/>
  <c r="U76" i="31"/>
  <c r="U14" i="31"/>
  <c r="U25" i="31"/>
  <c r="U24" i="31"/>
  <c r="U75" i="31"/>
  <c r="U54" i="31"/>
  <c r="U112" i="31"/>
  <c r="U13" i="31"/>
  <c r="U162" i="31"/>
  <c r="U173" i="31"/>
  <c r="U100" i="31"/>
  <c r="U149" i="31"/>
  <c r="U12" i="31"/>
  <c r="U90" i="31"/>
  <c r="U52" i="31"/>
  <c r="U148" i="31"/>
  <c r="U105" i="31"/>
  <c r="U158" i="31"/>
  <c r="U131" i="31"/>
  <c r="U119" i="31"/>
  <c r="U73" i="31"/>
  <c r="U50" i="31"/>
  <c r="U175" i="31"/>
  <c r="U22" i="31"/>
  <c r="U168" i="31"/>
  <c r="U98" i="31"/>
  <c r="U86" i="31"/>
  <c r="U193" i="31"/>
  <c r="U129" i="31"/>
  <c r="U107" i="31"/>
  <c r="U68" i="31"/>
  <c r="U45" i="31"/>
  <c r="U4" i="31"/>
  <c r="U67" i="31"/>
  <c r="U58" i="31"/>
  <c r="U56" i="31"/>
  <c r="U39" i="31"/>
  <c r="U156" i="31"/>
  <c r="U184" i="31"/>
  <c r="U62" i="31"/>
  <c r="U36" i="31"/>
  <c r="U124" i="31"/>
  <c r="U32" i="31"/>
  <c r="U61" i="31"/>
  <c r="U146" i="31"/>
  <c r="U121" i="31"/>
  <c r="U102" i="31"/>
  <c r="U145" i="31"/>
  <c r="U31" i="31"/>
  <c r="U125" i="31"/>
  <c r="U82" i="31"/>
  <c r="U160" i="31"/>
  <c r="U127" i="31"/>
  <c r="U144" i="31"/>
  <c r="U93" i="31"/>
  <c r="U29" i="31"/>
  <c r="U159" i="31"/>
  <c r="U20" i="31"/>
  <c r="U88" i="31"/>
  <c r="U118" i="31"/>
  <c r="U38" i="31"/>
  <c r="U37" i="31"/>
  <c r="U97" i="31"/>
  <c r="U19" i="31"/>
  <c r="U117" i="31"/>
  <c r="U92" i="31"/>
  <c r="U91" i="31"/>
  <c r="U116" i="31"/>
  <c r="U167" i="31"/>
  <c r="U166" i="31"/>
  <c r="U178" i="31"/>
  <c r="U153" i="31"/>
  <c r="U115" i="31"/>
  <c r="U114" i="31"/>
  <c r="U165" i="31"/>
  <c r="U143" i="31"/>
  <c r="U142" i="31"/>
  <c r="U141" i="31"/>
  <c r="U164" i="31"/>
  <c r="U18" i="31"/>
  <c r="U30" i="31"/>
  <c r="U9" i="31"/>
  <c r="U7" i="31"/>
  <c r="N8" i="75" l="1"/>
  <c r="O359" i="46"/>
  <c r="N359" i="46" s="1"/>
  <c r="Q359" i="46" s="1"/>
  <c r="P359" i="46" s="1"/>
  <c r="M171" i="77"/>
  <c r="O171" i="77" s="1"/>
  <c r="N171" i="77" s="1"/>
  <c r="M340" i="74"/>
  <c r="O340" i="74" s="1"/>
  <c r="N340" i="74" s="1"/>
  <c r="M240" i="74"/>
  <c r="O240" i="74" s="1"/>
  <c r="N240" i="74" s="1"/>
  <c r="R213" i="63"/>
  <c r="M213" i="63"/>
  <c r="O213" i="63" s="1"/>
  <c r="N213" i="63" s="1"/>
  <c r="W303" i="61"/>
  <c r="M303" i="61"/>
  <c r="O303" i="61" s="1"/>
  <c r="N303" i="61" s="1"/>
  <c r="S303" i="61"/>
  <c r="R145" i="46"/>
  <c r="O145" i="46"/>
  <c r="N145" i="46" s="1"/>
  <c r="V145" i="46"/>
  <c r="M160" i="60"/>
  <c r="O160" i="60" s="1"/>
  <c r="N160" i="60" s="1"/>
  <c r="U160" i="60" s="1"/>
  <c r="T160" i="60" s="1"/>
  <c r="M128" i="60"/>
  <c r="O128" i="60" s="1"/>
  <c r="N128" i="60" s="1"/>
  <c r="U128" i="60" s="1"/>
  <c r="T128" i="60" s="1"/>
  <c r="O13" i="74"/>
  <c r="N13" i="74" s="1"/>
  <c r="O304" i="46"/>
  <c r="N304" i="46" s="1"/>
  <c r="Q304" i="46" s="1"/>
  <c r="P304" i="46" s="1"/>
  <c r="M143" i="77"/>
  <c r="O143" i="77" s="1"/>
  <c r="N143" i="77" s="1"/>
  <c r="V223" i="60"/>
  <c r="R223" i="60"/>
  <c r="O223" i="60"/>
  <c r="N223" i="60" s="1"/>
  <c r="M109" i="77"/>
  <c r="O109" i="77" s="1"/>
  <c r="N109" i="77" s="1"/>
  <c r="M213" i="46"/>
  <c r="O213" i="46" s="1"/>
  <c r="N213" i="46" s="1"/>
  <c r="R213" i="46"/>
  <c r="V213" i="46"/>
  <c r="O137" i="63"/>
  <c r="N137" i="63" s="1"/>
  <c r="R137" i="63"/>
  <c r="O113" i="74"/>
  <c r="N113" i="74" s="1"/>
  <c r="O180" i="75"/>
  <c r="N180" i="75" s="1"/>
  <c r="M82" i="60"/>
  <c r="O82" i="60" s="1"/>
  <c r="N82" i="60" s="1"/>
  <c r="Q82" i="60" s="1"/>
  <c r="P82" i="60" s="1"/>
  <c r="M285" i="46"/>
  <c r="O285" i="46" s="1"/>
  <c r="N285" i="46" s="1"/>
  <c r="U285" i="46" s="1"/>
  <c r="T285" i="46" s="1"/>
  <c r="M218" i="46"/>
  <c r="O218" i="46" s="1"/>
  <c r="N218" i="46" s="1"/>
  <c r="M138" i="46"/>
  <c r="O138" i="46" s="1"/>
  <c r="N138" i="46" s="1"/>
  <c r="Q138" i="46" s="1"/>
  <c r="P138" i="46" s="1"/>
  <c r="O116" i="74"/>
  <c r="N116" i="74" s="1"/>
  <c r="O248" i="61"/>
  <c r="N248" i="61" s="1"/>
  <c r="R248" i="61" s="1"/>
  <c r="Q248" i="61" s="1"/>
  <c r="O270" i="61"/>
  <c r="N270" i="61" s="1"/>
  <c r="M169" i="76"/>
  <c r="O169" i="76" s="1"/>
  <c r="N169" i="76" s="1"/>
  <c r="O322" i="63"/>
  <c r="N322" i="63" s="1"/>
  <c r="R322" i="63"/>
  <c r="R279" i="63"/>
  <c r="M279" i="63"/>
  <c r="O279" i="63" s="1"/>
  <c r="N279" i="63" s="1"/>
  <c r="O247" i="63"/>
  <c r="N247" i="63" s="1"/>
  <c r="R247" i="63"/>
  <c r="O163" i="61"/>
  <c r="N163" i="61" s="1"/>
  <c r="S163" i="61"/>
  <c r="W163" i="61"/>
  <c r="M243" i="75"/>
  <c r="O243" i="75" s="1"/>
  <c r="N243" i="75" s="1"/>
  <c r="M148" i="77"/>
  <c r="O148" i="77" s="1"/>
  <c r="N148" i="77" s="1"/>
  <c r="M290" i="63"/>
  <c r="O290" i="63" s="1"/>
  <c r="N290" i="63" s="1"/>
  <c r="R290" i="63"/>
  <c r="M222" i="60"/>
  <c r="O222" i="60" s="1"/>
  <c r="N222" i="60" s="1"/>
  <c r="Q222" i="60" s="1"/>
  <c r="P222" i="60" s="1"/>
  <c r="M78" i="60"/>
  <c r="O78" i="60" s="1"/>
  <c r="N78" i="60" s="1"/>
  <c r="Q78" i="60" s="1"/>
  <c r="P78" i="60" s="1"/>
  <c r="R216" i="46"/>
  <c r="V216" i="46"/>
  <c r="M216" i="46"/>
  <c r="O216" i="46" s="1"/>
  <c r="N216" i="46" s="1"/>
  <c r="M250" i="74"/>
  <c r="O250" i="74" s="1"/>
  <c r="N250" i="74" s="1"/>
  <c r="O277" i="46"/>
  <c r="N277" i="46" s="1"/>
  <c r="M207" i="46"/>
  <c r="O207" i="46" s="1"/>
  <c r="N207" i="46" s="1"/>
  <c r="U207" i="46" s="1"/>
  <c r="T207" i="46" s="1"/>
  <c r="M232" i="63"/>
  <c r="O232" i="63" s="1"/>
  <c r="N232" i="63" s="1"/>
  <c r="R232" i="63"/>
  <c r="O103" i="46"/>
  <c r="N103" i="46" s="1"/>
  <c r="R103" i="46"/>
  <c r="V103" i="46"/>
  <c r="M282" i="63"/>
  <c r="O282" i="63" s="1"/>
  <c r="N282" i="63" s="1"/>
  <c r="R282" i="63"/>
  <c r="W320" i="61"/>
  <c r="S320" i="61"/>
  <c r="M320" i="61"/>
  <c r="O320" i="61" s="1"/>
  <c r="N320" i="61" s="1"/>
  <c r="M229" i="61"/>
  <c r="O229" i="61" s="1"/>
  <c r="N229" i="61" s="1"/>
  <c r="W229" i="61"/>
  <c r="S229" i="61"/>
  <c r="S237" i="61"/>
  <c r="O237" i="61"/>
  <c r="N237" i="61" s="1"/>
  <c r="W237" i="61"/>
  <c r="O274" i="46"/>
  <c r="N274" i="46" s="1"/>
  <c r="U274" i="46" s="1"/>
  <c r="T274" i="46" s="1"/>
  <c r="O263" i="74"/>
  <c r="N263" i="74" s="1"/>
  <c r="M214" i="60"/>
  <c r="O214" i="60" s="1"/>
  <c r="N214" i="60" s="1"/>
  <c r="V214" i="60"/>
  <c r="R214" i="60"/>
  <c r="M261" i="74"/>
  <c r="O261" i="74" s="1"/>
  <c r="N261" i="74" s="1"/>
  <c r="O326" i="61"/>
  <c r="N326" i="61" s="1"/>
  <c r="R326" i="61" s="1"/>
  <c r="Q326" i="61" s="1"/>
  <c r="M266" i="76"/>
  <c r="O266" i="76" s="1"/>
  <c r="N266" i="76" s="1"/>
  <c r="M43" i="74"/>
  <c r="O43" i="74" s="1"/>
  <c r="N43" i="74" s="1"/>
  <c r="M92" i="74"/>
  <c r="O92" i="74" s="1"/>
  <c r="N92" i="74" s="1"/>
  <c r="O22" i="60"/>
  <c r="N22" i="60" s="1"/>
  <c r="R22" i="60"/>
  <c r="V22" i="60"/>
  <c r="M157" i="60"/>
  <c r="O157" i="60" s="1"/>
  <c r="N157" i="60" s="1"/>
  <c r="Q157" i="60" s="1"/>
  <c r="P157" i="60" s="1"/>
  <c r="M122" i="76"/>
  <c r="O122" i="76" s="1"/>
  <c r="N122" i="76" s="1"/>
  <c r="M176" i="75"/>
  <c r="O176" i="75" s="1"/>
  <c r="N176" i="75" s="1"/>
  <c r="M130" i="46"/>
  <c r="O130" i="46" s="1"/>
  <c r="N130" i="46" s="1"/>
  <c r="U130" i="46" s="1"/>
  <c r="T130" i="46" s="1"/>
  <c r="S31" i="61"/>
  <c r="P385" i="62"/>
  <c r="R385" i="62" s="1"/>
  <c r="Q385" i="62" s="1"/>
  <c r="O385" i="62" s="1"/>
  <c r="M232" i="77"/>
  <c r="O232" i="77" s="1"/>
  <c r="N232" i="77" s="1"/>
  <c r="O305" i="74"/>
  <c r="N305" i="74" s="1"/>
  <c r="M37" i="77"/>
  <c r="O37" i="77" s="1"/>
  <c r="N37" i="77" s="1"/>
  <c r="W177" i="61"/>
  <c r="S177" i="61"/>
  <c r="O177" i="61"/>
  <c r="N177" i="61" s="1"/>
  <c r="M183" i="60"/>
  <c r="O183" i="60" s="1"/>
  <c r="N183" i="60" s="1"/>
  <c r="Q183" i="60" s="1"/>
  <c r="P183" i="60" s="1"/>
  <c r="M168" i="74"/>
  <c r="O168" i="74" s="1"/>
  <c r="N168" i="74" s="1"/>
  <c r="M89" i="74"/>
  <c r="O89" i="74" s="1"/>
  <c r="N89" i="74" s="1"/>
  <c r="O20" i="74"/>
  <c r="N20" i="74" s="1"/>
  <c r="S228" i="61"/>
  <c r="W228" i="61"/>
  <c r="O228" i="61"/>
  <c r="N228" i="61" s="1"/>
  <c r="M239" i="61"/>
  <c r="O239" i="61" s="1"/>
  <c r="N239" i="61" s="1"/>
  <c r="W239" i="61"/>
  <c r="S239" i="61"/>
  <c r="O282" i="74"/>
  <c r="N282" i="74" s="1"/>
  <c r="M352" i="60"/>
  <c r="O352" i="60" s="1"/>
  <c r="N352" i="60" s="1"/>
  <c r="M258" i="60"/>
  <c r="O258" i="60" s="1"/>
  <c r="N258" i="60" s="1"/>
  <c r="U258" i="60" s="1"/>
  <c r="T258" i="60" s="1"/>
  <c r="O252" i="60"/>
  <c r="N252" i="60" s="1"/>
  <c r="Q252" i="60" s="1"/>
  <c r="P252" i="60" s="1"/>
  <c r="M153" i="76"/>
  <c r="O153" i="76" s="1"/>
  <c r="N153" i="76" s="1"/>
  <c r="M278" i="60"/>
  <c r="O278" i="60" s="1"/>
  <c r="N278" i="60" s="1"/>
  <c r="U278" i="60" s="1"/>
  <c r="T278" i="60" s="1"/>
  <c r="S87" i="61"/>
  <c r="M87" i="61"/>
  <c r="O87" i="61" s="1"/>
  <c r="N87" i="61" s="1"/>
  <c r="W87" i="61"/>
  <c r="M209" i="61"/>
  <c r="O209" i="61" s="1"/>
  <c r="N209" i="61" s="1"/>
  <c r="S209" i="61"/>
  <c r="W209" i="61"/>
  <c r="M315" i="61"/>
  <c r="O315" i="61" s="1"/>
  <c r="N315" i="61" s="1"/>
  <c r="W315" i="61"/>
  <c r="S315" i="61"/>
  <c r="R180" i="63"/>
  <c r="M180" i="63"/>
  <c r="O180" i="63" s="1"/>
  <c r="N180" i="63" s="1"/>
  <c r="M198" i="74"/>
  <c r="O198" i="74" s="1"/>
  <c r="N198" i="74" s="1"/>
  <c r="O354" i="46"/>
  <c r="N354" i="46" s="1"/>
  <c r="U354" i="46" s="1"/>
  <c r="T354" i="46" s="1"/>
  <c r="O276" i="74"/>
  <c r="N276" i="74" s="1"/>
  <c r="M183" i="46"/>
  <c r="O183" i="46" s="1"/>
  <c r="N183" i="46" s="1"/>
  <c r="Q183" i="46" s="1"/>
  <c r="P183" i="46" s="1"/>
  <c r="M245" i="61"/>
  <c r="O245" i="61" s="1"/>
  <c r="N245" i="61" s="1"/>
  <c r="S245" i="61"/>
  <c r="W245" i="61"/>
  <c r="M79" i="46"/>
  <c r="O79" i="46" s="1"/>
  <c r="N79" i="46" s="1"/>
  <c r="Q79" i="46" s="1"/>
  <c r="P79" i="46" s="1"/>
  <c r="M256" i="77"/>
  <c r="O256" i="77" s="1"/>
  <c r="N256" i="77" s="1"/>
  <c r="O282" i="61"/>
  <c r="N282" i="61" s="1"/>
  <c r="S282" i="61"/>
  <c r="W282" i="61"/>
  <c r="O52" i="76"/>
  <c r="N52" i="76" s="1"/>
  <c r="M258" i="46"/>
  <c r="O258" i="46" s="1"/>
  <c r="N258" i="46" s="1"/>
  <c r="U258" i="46" s="1"/>
  <c r="T258" i="46" s="1"/>
  <c r="O77" i="77"/>
  <c r="N77" i="77" s="1"/>
  <c r="M262" i="77"/>
  <c r="O262" i="77" s="1"/>
  <c r="N262" i="77" s="1"/>
  <c r="M130" i="60"/>
  <c r="O130" i="60" s="1"/>
  <c r="N130" i="60" s="1"/>
  <c r="U130" i="60" s="1"/>
  <c r="T130" i="60" s="1"/>
  <c r="M210" i="46"/>
  <c r="O210" i="46" s="1"/>
  <c r="N210" i="46" s="1"/>
  <c r="U210" i="46" s="1"/>
  <c r="T210" i="46" s="1"/>
  <c r="M292" i="75"/>
  <c r="O292" i="75" s="1"/>
  <c r="N292" i="75" s="1"/>
  <c r="M249" i="77"/>
  <c r="O249" i="77" s="1"/>
  <c r="N249" i="77" s="1"/>
  <c r="M35" i="46"/>
  <c r="O35" i="46" s="1"/>
  <c r="N35" i="46" s="1"/>
  <c r="U35" i="46" s="1"/>
  <c r="T35" i="46" s="1"/>
  <c r="M293" i="74"/>
  <c r="O293" i="74" s="1"/>
  <c r="N293" i="74" s="1"/>
  <c r="O127" i="74"/>
  <c r="N127" i="74" s="1"/>
  <c r="M30" i="46"/>
  <c r="O30" i="46" s="1"/>
  <c r="N30" i="46" s="1"/>
  <c r="U30" i="46" s="1"/>
  <c r="T30" i="46" s="1"/>
  <c r="M131" i="76"/>
  <c r="O131" i="76" s="1"/>
  <c r="N131" i="76" s="1"/>
  <c r="O253" i="75"/>
  <c r="N253" i="75" s="1"/>
  <c r="M15" i="77"/>
  <c r="O15" i="77" s="1"/>
  <c r="N15" i="77" s="1"/>
  <c r="M340" i="61"/>
  <c r="O340" i="61" s="1"/>
  <c r="N340" i="61" s="1"/>
  <c r="S340" i="61"/>
  <c r="W340" i="61"/>
  <c r="O199" i="60"/>
  <c r="N199" i="60" s="1"/>
  <c r="V199" i="60"/>
  <c r="R199" i="60"/>
  <c r="O54" i="60"/>
  <c r="N54" i="60" s="1"/>
  <c r="U54" i="60" s="1"/>
  <c r="T54" i="60" s="1"/>
  <c r="R50" i="46"/>
  <c r="V50" i="46"/>
  <c r="O50" i="46"/>
  <c r="N50" i="46" s="1"/>
  <c r="M287" i="77"/>
  <c r="O287" i="77" s="1"/>
  <c r="N287" i="77" s="1"/>
  <c r="O179" i="74"/>
  <c r="N179" i="74" s="1"/>
  <c r="M124" i="63"/>
  <c r="O124" i="63" s="1"/>
  <c r="N124" i="63" s="1"/>
  <c r="R124" i="63"/>
  <c r="M331" i="60"/>
  <c r="O331" i="60" s="1"/>
  <c r="N331" i="60" s="1"/>
  <c r="Q331" i="60" s="1"/>
  <c r="P331" i="60" s="1"/>
  <c r="O242" i="74"/>
  <c r="N242" i="74" s="1"/>
  <c r="V24" i="60"/>
  <c r="R24" i="60"/>
  <c r="O24" i="60"/>
  <c r="N24" i="60" s="1"/>
  <c r="M53" i="76"/>
  <c r="O53" i="76" s="1"/>
  <c r="N53" i="76" s="1"/>
  <c r="M54" i="63"/>
  <c r="O54" i="63" s="1"/>
  <c r="N54" i="63" s="1"/>
  <c r="R54" i="63"/>
  <c r="O175" i="60"/>
  <c r="N175" i="60" s="1"/>
  <c r="Q175" i="60" s="1"/>
  <c r="P175" i="60" s="1"/>
  <c r="M329" i="46"/>
  <c r="O329" i="46" s="1"/>
  <c r="N329" i="46" s="1"/>
  <c r="U329" i="46" s="1"/>
  <c r="T329" i="46" s="1"/>
  <c r="O47" i="60"/>
  <c r="N47" i="60" s="1"/>
  <c r="U47" i="60" s="1"/>
  <c r="T47" i="60" s="1"/>
  <c r="M347" i="61"/>
  <c r="O347" i="61" s="1"/>
  <c r="N347" i="61" s="1"/>
  <c r="S347" i="61"/>
  <c r="W347" i="61"/>
  <c r="O315" i="46"/>
  <c r="N315" i="46" s="1"/>
  <c r="V315" i="46"/>
  <c r="R315" i="46"/>
  <c r="W328" i="61"/>
  <c r="M328" i="61"/>
  <c r="O328" i="61" s="1"/>
  <c r="N328" i="61" s="1"/>
  <c r="S328" i="61"/>
  <c r="M237" i="77"/>
  <c r="O237" i="77" s="1"/>
  <c r="N237" i="77" s="1"/>
  <c r="M311" i="74"/>
  <c r="O311" i="74" s="1"/>
  <c r="N311" i="74" s="1"/>
  <c r="V73" i="60"/>
  <c r="O73" i="60"/>
  <c r="N73" i="60" s="1"/>
  <c r="R73" i="60"/>
  <c r="O346" i="74"/>
  <c r="N346" i="74" s="1"/>
  <c r="M241" i="63"/>
  <c r="O241" i="63" s="1"/>
  <c r="N241" i="63" s="1"/>
  <c r="R241" i="63"/>
  <c r="M329" i="60"/>
  <c r="O329" i="60" s="1"/>
  <c r="N329" i="60" s="1"/>
  <c r="U329" i="60" s="1"/>
  <c r="T329" i="60" s="1"/>
  <c r="O251" i="74"/>
  <c r="N251" i="74" s="1"/>
  <c r="M185" i="77"/>
  <c r="O185" i="77" s="1"/>
  <c r="N185" i="77" s="1"/>
  <c r="W222" i="61"/>
  <c r="S222" i="61"/>
  <c r="M222" i="61"/>
  <c r="O222" i="61" s="1"/>
  <c r="N222" i="61" s="1"/>
  <c r="M153" i="77"/>
  <c r="O153" i="77" s="1"/>
  <c r="N153" i="77" s="1"/>
  <c r="M300" i="74"/>
  <c r="O300" i="74" s="1"/>
  <c r="N300" i="74" s="1"/>
  <c r="V269" i="60"/>
  <c r="R269" i="60"/>
  <c r="O269" i="60"/>
  <c r="N269" i="60" s="1"/>
  <c r="M180" i="46"/>
  <c r="O180" i="46" s="1"/>
  <c r="N180" i="46" s="1"/>
  <c r="U180" i="46" s="1"/>
  <c r="T180" i="46" s="1"/>
  <c r="V312" i="46"/>
  <c r="M312" i="46"/>
  <c r="O312" i="46" s="1"/>
  <c r="N312" i="46" s="1"/>
  <c r="R312" i="46"/>
  <c r="O245" i="77"/>
  <c r="N245" i="77" s="1"/>
  <c r="R76" i="63"/>
  <c r="M76" i="63"/>
  <c r="O76" i="63" s="1"/>
  <c r="N76" i="63" s="1"/>
  <c r="W344" i="61"/>
  <c r="M344" i="61"/>
  <c r="O344" i="61" s="1"/>
  <c r="N344" i="61" s="1"/>
  <c r="S344" i="61"/>
  <c r="W356" i="61"/>
  <c r="M356" i="61"/>
  <c r="O356" i="61" s="1"/>
  <c r="N356" i="61" s="1"/>
  <c r="S356" i="61"/>
  <c r="O140" i="60"/>
  <c r="N140" i="60" s="1"/>
  <c r="U140" i="60" s="1"/>
  <c r="T140" i="60" s="1"/>
  <c r="S266" i="61"/>
  <c r="M266" i="61"/>
  <c r="O266" i="61" s="1"/>
  <c r="N266" i="61" s="1"/>
  <c r="W266" i="61"/>
  <c r="M203" i="63"/>
  <c r="O203" i="63" s="1"/>
  <c r="N203" i="63" s="1"/>
  <c r="R203" i="63"/>
  <c r="M14" i="61"/>
  <c r="O14" i="61" s="1"/>
  <c r="R181" i="60"/>
  <c r="V181" i="60"/>
  <c r="O181" i="60"/>
  <c r="N181" i="60" s="1"/>
  <c r="M259" i="76"/>
  <c r="O259" i="76" s="1"/>
  <c r="N259" i="76" s="1"/>
  <c r="R82" i="63"/>
  <c r="M82" i="63"/>
  <c r="O82" i="63" s="1"/>
  <c r="N82" i="63" s="1"/>
  <c r="O275" i="46"/>
  <c r="N275" i="46" s="1"/>
  <c r="R275" i="46"/>
  <c r="V275" i="46"/>
  <c r="O273" i="74"/>
  <c r="N273" i="74" s="1"/>
  <c r="O327" i="77"/>
  <c r="N327" i="77" s="1"/>
  <c r="M123" i="46"/>
  <c r="O123" i="46" s="1"/>
  <c r="N123" i="46" s="1"/>
  <c r="U123" i="46" s="1"/>
  <c r="T123" i="46" s="1"/>
  <c r="R44" i="63"/>
  <c r="O44" i="63"/>
  <c r="N44" i="63" s="1"/>
  <c r="M293" i="46"/>
  <c r="O293" i="46" s="1"/>
  <c r="N293" i="46" s="1"/>
  <c r="U293" i="46" s="1"/>
  <c r="T293" i="46" s="1"/>
  <c r="M195" i="46"/>
  <c r="O195" i="46" s="1"/>
  <c r="N195" i="46" s="1"/>
  <c r="U195" i="46" s="1"/>
  <c r="T195" i="46" s="1"/>
  <c r="M190" i="46"/>
  <c r="O190" i="46" s="1"/>
  <c r="N190" i="46" s="1"/>
  <c r="U190" i="46" s="1"/>
  <c r="T190" i="46" s="1"/>
  <c r="M139" i="74"/>
  <c r="O139" i="74" s="1"/>
  <c r="N139" i="74" s="1"/>
  <c r="O86" i="74"/>
  <c r="N86" i="74" s="1"/>
  <c r="M179" i="60"/>
  <c r="O179" i="60" s="1"/>
  <c r="N179" i="60" s="1"/>
  <c r="Q179" i="60" s="1"/>
  <c r="P179" i="60" s="1"/>
  <c r="M69" i="61"/>
  <c r="O69" i="61" s="1"/>
  <c r="N69" i="61" s="1"/>
  <c r="S69" i="61"/>
  <c r="W69" i="61"/>
  <c r="M155" i="77"/>
  <c r="O155" i="77" s="1"/>
  <c r="N155" i="77" s="1"/>
  <c r="P392" i="62"/>
  <c r="R392" i="62" s="1"/>
  <c r="Q392" i="62" s="1"/>
  <c r="O392" i="62" s="1"/>
  <c r="M85" i="77"/>
  <c r="O85" i="77" s="1"/>
  <c r="N85" i="77" s="1"/>
  <c r="O20" i="60"/>
  <c r="N20" i="60" s="1"/>
  <c r="U20" i="60" s="1"/>
  <c r="T20" i="60" s="1"/>
  <c r="V225" i="46"/>
  <c r="R225" i="46"/>
  <c r="O225" i="46"/>
  <c r="N225" i="46" s="1"/>
  <c r="M16" i="76"/>
  <c r="O16" i="76" s="1"/>
  <c r="N16" i="76" s="1"/>
  <c r="P406" i="62"/>
  <c r="R406" i="62" s="1"/>
  <c r="Q406" i="62" s="1"/>
  <c r="O406" i="62" s="1"/>
  <c r="M14" i="77"/>
  <c r="O14" i="77" s="1"/>
  <c r="N14" i="77" s="1"/>
  <c r="M165" i="74"/>
  <c r="O165" i="74" s="1"/>
  <c r="N165" i="74" s="1"/>
  <c r="M313" i="77"/>
  <c r="O313" i="77" s="1"/>
  <c r="N313" i="77" s="1"/>
  <c r="M188" i="75"/>
  <c r="O188" i="75" s="1"/>
  <c r="N188" i="75" s="1"/>
  <c r="S262" i="61"/>
  <c r="M262" i="61"/>
  <c r="O262" i="61" s="1"/>
  <c r="N262" i="61" s="1"/>
  <c r="W262" i="61"/>
  <c r="M106" i="63"/>
  <c r="O106" i="63" s="1"/>
  <c r="N106" i="63" s="1"/>
  <c r="R106" i="63"/>
  <c r="O156" i="63"/>
  <c r="N156" i="63" s="1"/>
  <c r="R156" i="63"/>
  <c r="M180" i="77"/>
  <c r="O180" i="77" s="1"/>
  <c r="N180" i="77" s="1"/>
  <c r="M338" i="74"/>
  <c r="O338" i="74" s="1"/>
  <c r="N338" i="74" s="1"/>
  <c r="P395" i="62"/>
  <c r="R395" i="62" s="1"/>
  <c r="Q395" i="62" s="1"/>
  <c r="O395" i="62" s="1"/>
  <c r="M240" i="76"/>
  <c r="O240" i="76" s="1"/>
  <c r="N240" i="76" s="1"/>
  <c r="M184" i="46"/>
  <c r="O184" i="46" s="1"/>
  <c r="N184" i="46" s="1"/>
  <c r="U184" i="46" s="1"/>
  <c r="T184" i="46" s="1"/>
  <c r="S91" i="61"/>
  <c r="W91" i="61"/>
  <c r="M91" i="61"/>
  <c r="O91" i="61" s="1"/>
  <c r="N91" i="61" s="1"/>
  <c r="R213" i="60"/>
  <c r="V213" i="60"/>
  <c r="M213" i="60"/>
  <c r="O213" i="60" s="1"/>
  <c r="N213" i="60" s="1"/>
  <c r="M71" i="77"/>
  <c r="O71" i="77" s="1"/>
  <c r="N71" i="77" s="1"/>
  <c r="M279" i="60"/>
  <c r="O279" i="60" s="1"/>
  <c r="N279" i="60" s="1"/>
  <c r="U279" i="60" s="1"/>
  <c r="T279" i="60" s="1"/>
  <c r="M98" i="76"/>
  <c r="O98" i="76" s="1"/>
  <c r="N98" i="76" s="1"/>
  <c r="M253" i="60"/>
  <c r="O253" i="60" s="1"/>
  <c r="N253" i="60" s="1"/>
  <c r="U253" i="60" s="1"/>
  <c r="T253" i="60" s="1"/>
  <c r="R97" i="46"/>
  <c r="O97" i="46"/>
  <c r="N97" i="46" s="1"/>
  <c r="V97" i="46"/>
  <c r="O210" i="75"/>
  <c r="N210" i="75" s="1"/>
  <c r="O307" i="46"/>
  <c r="N307" i="46" s="1"/>
  <c r="V307" i="46"/>
  <c r="R307" i="46"/>
  <c r="M179" i="61"/>
  <c r="O179" i="61" s="1"/>
  <c r="N179" i="61" s="1"/>
  <c r="V179" i="61" s="1"/>
  <c r="U179" i="61" s="1"/>
  <c r="M38" i="74"/>
  <c r="O38" i="74" s="1"/>
  <c r="N38" i="74" s="1"/>
  <c r="O290" i="75"/>
  <c r="N290" i="75" s="1"/>
  <c r="M136" i="74"/>
  <c r="O136" i="74" s="1"/>
  <c r="N136" i="74" s="1"/>
  <c r="M245" i="75"/>
  <c r="O245" i="75" s="1"/>
  <c r="N245" i="75" s="1"/>
  <c r="R317" i="63"/>
  <c r="M317" i="63"/>
  <c r="O317" i="63" s="1"/>
  <c r="N317" i="63" s="1"/>
  <c r="M114" i="76"/>
  <c r="O114" i="76" s="1"/>
  <c r="N114" i="76" s="1"/>
  <c r="P381" i="62"/>
  <c r="R381" i="62" s="1"/>
  <c r="Q381" i="62" s="1"/>
  <c r="O381" i="62" s="1"/>
  <c r="M186" i="46"/>
  <c r="O186" i="46" s="1"/>
  <c r="N186" i="46" s="1"/>
  <c r="Q186" i="46" s="1"/>
  <c r="P186" i="46" s="1"/>
  <c r="M338" i="46"/>
  <c r="O338" i="46" s="1"/>
  <c r="N338" i="46" s="1"/>
  <c r="U338" i="46" s="1"/>
  <c r="T338" i="46" s="1"/>
  <c r="V260" i="46"/>
  <c r="R260" i="46"/>
  <c r="O260" i="46"/>
  <c r="N260" i="46" s="1"/>
  <c r="M198" i="75"/>
  <c r="O198" i="75" s="1"/>
  <c r="N198" i="75" s="1"/>
  <c r="R150" i="63"/>
  <c r="O150" i="63"/>
  <c r="N150" i="63" s="1"/>
  <c r="M13" i="46"/>
  <c r="O13" i="46" s="1"/>
  <c r="N13" i="46" s="1"/>
  <c r="Q13" i="46" s="1"/>
  <c r="P13" i="46" s="1"/>
  <c r="M314" i="74"/>
  <c r="O314" i="74" s="1"/>
  <c r="N314" i="74" s="1"/>
  <c r="O258" i="63"/>
  <c r="N258" i="63" s="1"/>
  <c r="R258" i="63"/>
  <c r="O136" i="46"/>
  <c r="N136" i="46" s="1"/>
  <c r="Q136" i="46" s="1"/>
  <c r="P136" i="46" s="1"/>
  <c r="O106" i="60"/>
  <c r="N106" i="60" s="1"/>
  <c r="V106" i="60"/>
  <c r="R106" i="60"/>
  <c r="R146" i="63"/>
  <c r="O146" i="63"/>
  <c r="N146" i="63" s="1"/>
  <c r="R86" i="46"/>
  <c r="M86" i="46"/>
  <c r="O86" i="46" s="1"/>
  <c r="N86" i="46" s="1"/>
  <c r="V86" i="46"/>
  <c r="P380" i="62"/>
  <c r="R380" i="62" s="1"/>
  <c r="Q380" i="62" s="1"/>
  <c r="O380" i="62" s="1"/>
  <c r="M207" i="61"/>
  <c r="O207" i="61" s="1"/>
  <c r="N207" i="61" s="1"/>
  <c r="W207" i="61"/>
  <c r="S207" i="61"/>
  <c r="M352" i="77"/>
  <c r="O352" i="77" s="1"/>
  <c r="N352" i="77" s="1"/>
  <c r="M125" i="77"/>
  <c r="O125" i="77" s="1"/>
  <c r="N125" i="77" s="1"/>
  <c r="M349" i="77"/>
  <c r="O349" i="77" s="1"/>
  <c r="N349" i="77" s="1"/>
  <c r="M352" i="63"/>
  <c r="O352" i="63" s="1"/>
  <c r="N352" i="63" s="1"/>
  <c r="R352" i="63"/>
  <c r="R113" i="60"/>
  <c r="O113" i="60"/>
  <c r="N113" i="60" s="1"/>
  <c r="V113" i="60"/>
  <c r="M213" i="75"/>
  <c r="O213" i="75" s="1"/>
  <c r="N213" i="75" s="1"/>
  <c r="M239" i="60"/>
  <c r="O239" i="60" s="1"/>
  <c r="N239" i="60" s="1"/>
  <c r="Q239" i="60" s="1"/>
  <c r="P239" i="60" s="1"/>
  <c r="S97" i="61"/>
  <c r="O97" i="61"/>
  <c r="N97" i="61" s="1"/>
  <c r="W97" i="61"/>
  <c r="R314" i="63"/>
  <c r="M314" i="63"/>
  <c r="O314" i="63" s="1"/>
  <c r="N314" i="63" s="1"/>
  <c r="M194" i="61"/>
  <c r="O194" i="61" s="1"/>
  <c r="N194" i="61" s="1"/>
  <c r="W194" i="61"/>
  <c r="S194" i="61"/>
  <c r="M163" i="74"/>
  <c r="O163" i="74" s="1"/>
  <c r="N163" i="74" s="1"/>
  <c r="M109" i="63"/>
  <c r="O109" i="63" s="1"/>
  <c r="N109" i="63" s="1"/>
  <c r="R109" i="63"/>
  <c r="M123" i="76"/>
  <c r="O123" i="76" s="1"/>
  <c r="N123" i="76" s="1"/>
  <c r="M65" i="77"/>
  <c r="O65" i="77" s="1"/>
  <c r="N65" i="77" s="1"/>
  <c r="O244" i="61"/>
  <c r="N244" i="61" s="1"/>
  <c r="R244" i="61" s="1"/>
  <c r="Q244" i="61" s="1"/>
  <c r="M258" i="75"/>
  <c r="O258" i="75" s="1"/>
  <c r="N258" i="75" s="1"/>
  <c r="M210" i="76"/>
  <c r="O210" i="76" s="1"/>
  <c r="N210" i="76" s="1"/>
  <c r="R62" i="63"/>
  <c r="M62" i="63"/>
  <c r="O62" i="63" s="1"/>
  <c r="N62" i="63" s="1"/>
  <c r="M245" i="46"/>
  <c r="O245" i="46" s="1"/>
  <c r="N245" i="46" s="1"/>
  <c r="Q245" i="46" s="1"/>
  <c r="P245" i="46" s="1"/>
  <c r="M75" i="61"/>
  <c r="O75" i="61" s="1"/>
  <c r="N75" i="61" s="1"/>
  <c r="S75" i="61"/>
  <c r="W75" i="61"/>
  <c r="M114" i="63"/>
  <c r="O114" i="63" s="1"/>
  <c r="N114" i="63" s="1"/>
  <c r="R114" i="63"/>
  <c r="O202" i="46"/>
  <c r="N202" i="46" s="1"/>
  <c r="Q202" i="46" s="1"/>
  <c r="P202" i="46" s="1"/>
  <c r="O72" i="76"/>
  <c r="N72" i="76" s="1"/>
  <c r="R74" i="60"/>
  <c r="V74" i="60"/>
  <c r="M74" i="60"/>
  <c r="O74" i="60" s="1"/>
  <c r="N74" i="60" s="1"/>
  <c r="O75" i="74"/>
  <c r="N75" i="74" s="1"/>
  <c r="M300" i="46"/>
  <c r="O300" i="46" s="1"/>
  <c r="N300" i="46" s="1"/>
  <c r="Q300" i="46" s="1"/>
  <c r="P300" i="46" s="1"/>
  <c r="O194" i="74"/>
  <c r="N194" i="74" s="1"/>
  <c r="M208" i="63"/>
  <c r="O208" i="63" s="1"/>
  <c r="N208" i="63" s="1"/>
  <c r="R208" i="63"/>
  <c r="M274" i="75"/>
  <c r="O274" i="75" s="1"/>
  <c r="N274" i="75" s="1"/>
  <c r="O354" i="74"/>
  <c r="N354" i="74" s="1"/>
  <c r="S211" i="61"/>
  <c r="W211" i="61"/>
  <c r="M211" i="61"/>
  <c r="O211" i="61" s="1"/>
  <c r="N211" i="61" s="1"/>
  <c r="M120" i="77"/>
  <c r="O120" i="77" s="1"/>
  <c r="N120" i="77" s="1"/>
  <c r="M178" i="76"/>
  <c r="O178" i="76" s="1"/>
  <c r="N178" i="76" s="1"/>
  <c r="W93" i="61"/>
  <c r="S93" i="61"/>
  <c r="M93" i="61"/>
  <c r="O93" i="61" s="1"/>
  <c r="N93" i="61" s="1"/>
  <c r="O293" i="75"/>
  <c r="N293" i="75" s="1"/>
  <c r="M99" i="77"/>
  <c r="O99" i="77" s="1"/>
  <c r="N99" i="77" s="1"/>
  <c r="O67" i="60"/>
  <c r="N67" i="60" s="1"/>
  <c r="Q67" i="60" s="1"/>
  <c r="P67" i="60" s="1"/>
  <c r="M53" i="77"/>
  <c r="O53" i="77" s="1"/>
  <c r="N53" i="77" s="1"/>
  <c r="M141" i="60"/>
  <c r="O141" i="60" s="1"/>
  <c r="N141" i="60" s="1"/>
  <c r="Q141" i="60" s="1"/>
  <c r="P141" i="60" s="1"/>
  <c r="R114" i="60"/>
  <c r="V114" i="60"/>
  <c r="M114" i="60"/>
  <c r="O114" i="60" s="1"/>
  <c r="N114" i="60" s="1"/>
  <c r="M224" i="74"/>
  <c r="O224" i="74" s="1"/>
  <c r="N224" i="74" s="1"/>
  <c r="W184" i="61"/>
  <c r="M184" i="61"/>
  <c r="O184" i="61" s="1"/>
  <c r="N184" i="61" s="1"/>
  <c r="S184" i="61"/>
  <c r="M163" i="76"/>
  <c r="O163" i="76" s="1"/>
  <c r="N163" i="76" s="1"/>
  <c r="M148" i="76"/>
  <c r="O148" i="76" s="1"/>
  <c r="N148" i="76" s="1"/>
  <c r="O11" i="46"/>
  <c r="N11" i="46" s="1"/>
  <c r="Q11" i="46" s="1"/>
  <c r="P11" i="46" s="1"/>
  <c r="W269" i="61"/>
  <c r="S269" i="61"/>
  <c r="O269" i="61"/>
  <c r="N269" i="61" s="1"/>
  <c r="R51" i="46"/>
  <c r="V51" i="46"/>
  <c r="M51" i="46"/>
  <c r="O51" i="46" s="1"/>
  <c r="N51" i="46" s="1"/>
  <c r="R65" i="63"/>
  <c r="M65" i="63"/>
  <c r="O65" i="63" s="1"/>
  <c r="N65" i="63" s="1"/>
  <c r="M218" i="74"/>
  <c r="O218" i="74" s="1"/>
  <c r="N218" i="74" s="1"/>
  <c r="M35" i="77"/>
  <c r="O35" i="77" s="1"/>
  <c r="N35" i="77" s="1"/>
  <c r="M79" i="76"/>
  <c r="O79" i="76" s="1"/>
  <c r="N79" i="76" s="1"/>
  <c r="M356" i="60"/>
  <c r="O356" i="60" s="1"/>
  <c r="N356" i="60" s="1"/>
  <c r="Q356" i="60" s="1"/>
  <c r="P356" i="60" s="1"/>
  <c r="M52" i="77"/>
  <c r="O52" i="77" s="1"/>
  <c r="N52" i="77" s="1"/>
  <c r="R29" i="63"/>
  <c r="O29" i="63"/>
  <c r="N29" i="63" s="1"/>
  <c r="O149" i="60"/>
  <c r="N149" i="60" s="1"/>
  <c r="Q149" i="60" s="1"/>
  <c r="P149" i="60" s="1"/>
  <c r="O249" i="74"/>
  <c r="N249" i="74" s="1"/>
  <c r="M31" i="46"/>
  <c r="O31" i="46" s="1"/>
  <c r="N31" i="46" s="1"/>
  <c r="U31" i="46" s="1"/>
  <c r="T31" i="46" s="1"/>
  <c r="M97" i="76"/>
  <c r="O97" i="76" s="1"/>
  <c r="N97" i="76" s="1"/>
  <c r="S118" i="61"/>
  <c r="W118" i="61"/>
  <c r="M118" i="61"/>
  <c r="O118" i="61" s="1"/>
  <c r="N118" i="61" s="1"/>
  <c r="M295" i="60"/>
  <c r="O295" i="60" s="1"/>
  <c r="N295" i="60" s="1"/>
  <c r="Q295" i="60" s="1"/>
  <c r="P295" i="60" s="1"/>
  <c r="O43" i="60"/>
  <c r="N43" i="60" s="1"/>
  <c r="U43" i="60" s="1"/>
  <c r="T43" i="60" s="1"/>
  <c r="O52" i="63"/>
  <c r="N52" i="63" s="1"/>
  <c r="R52" i="63"/>
  <c r="W295" i="61"/>
  <c r="M295" i="61"/>
  <c r="O295" i="61" s="1"/>
  <c r="N295" i="61" s="1"/>
  <c r="S295" i="61"/>
  <c r="R25" i="46"/>
  <c r="M25" i="46"/>
  <c r="O25" i="46" s="1"/>
  <c r="N25" i="46" s="1"/>
  <c r="V25" i="46"/>
  <c r="S149" i="61"/>
  <c r="W149" i="61"/>
  <c r="M149" i="61"/>
  <c r="O149" i="61" s="1"/>
  <c r="N149" i="61" s="1"/>
  <c r="M156" i="74"/>
  <c r="O156" i="74" s="1"/>
  <c r="N156" i="74" s="1"/>
  <c r="V224" i="46"/>
  <c r="M224" i="46"/>
  <c r="O224" i="46" s="1"/>
  <c r="N224" i="46" s="1"/>
  <c r="R224" i="46"/>
  <c r="W15" i="61"/>
  <c r="O15" i="61"/>
  <c r="N15" i="61" s="1"/>
  <c r="S15" i="61"/>
  <c r="M12" i="60"/>
  <c r="O12" i="60" s="1"/>
  <c r="N12" i="60" s="1"/>
  <c r="Q12" i="60" s="1"/>
  <c r="P12" i="60" s="1"/>
  <c r="M94" i="74"/>
  <c r="O94" i="74" s="1"/>
  <c r="N94" i="74" s="1"/>
  <c r="M265" i="74"/>
  <c r="O265" i="74" s="1"/>
  <c r="N265" i="74" s="1"/>
  <c r="O36" i="60"/>
  <c r="N36" i="60" s="1"/>
  <c r="M44" i="46"/>
  <c r="O44" i="46" s="1"/>
  <c r="N44" i="46" s="1"/>
  <c r="Q44" i="46" s="1"/>
  <c r="P44" i="46" s="1"/>
  <c r="M75" i="60"/>
  <c r="O75" i="60" s="1"/>
  <c r="N75" i="60" s="1"/>
  <c r="U75" i="60" s="1"/>
  <c r="T75" i="60" s="1"/>
  <c r="M305" i="75"/>
  <c r="O305" i="75" s="1"/>
  <c r="N305" i="75" s="1"/>
  <c r="M177" i="74"/>
  <c r="O177" i="74" s="1"/>
  <c r="N177" i="74" s="1"/>
  <c r="O155" i="46"/>
  <c r="N155" i="46" s="1"/>
  <c r="R155" i="46"/>
  <c r="V155" i="46"/>
  <c r="M43" i="46"/>
  <c r="O43" i="46" s="1"/>
  <c r="N43" i="46" s="1"/>
  <c r="U43" i="46" s="1"/>
  <c r="T43" i="46" s="1"/>
  <c r="O229" i="74"/>
  <c r="N229" i="74" s="1"/>
  <c r="R187" i="63"/>
  <c r="M187" i="63"/>
  <c r="O187" i="63" s="1"/>
  <c r="N187" i="63" s="1"/>
  <c r="O150" i="46"/>
  <c r="N150" i="46" s="1"/>
  <c r="U150" i="46" s="1"/>
  <c r="T150" i="46" s="1"/>
  <c r="R42" i="63"/>
  <c r="M42" i="63"/>
  <c r="O42" i="63" s="1"/>
  <c r="N42" i="63" s="1"/>
  <c r="M154" i="61"/>
  <c r="O154" i="61" s="1"/>
  <c r="N154" i="61" s="1"/>
  <c r="S154" i="61"/>
  <c r="W154" i="61"/>
  <c r="M81" i="76"/>
  <c r="O81" i="76" s="1"/>
  <c r="N81" i="76" s="1"/>
  <c r="O117" i="46"/>
  <c r="N117" i="46" s="1"/>
  <c r="Q117" i="46" s="1"/>
  <c r="P117" i="46" s="1"/>
  <c r="V60" i="46"/>
  <c r="R60" i="46"/>
  <c r="O60" i="46"/>
  <c r="N60" i="46" s="1"/>
  <c r="M157" i="76"/>
  <c r="O157" i="76" s="1"/>
  <c r="N157" i="76" s="1"/>
  <c r="R283" i="63"/>
  <c r="M283" i="63"/>
  <c r="O283" i="63" s="1"/>
  <c r="N283" i="63" s="1"/>
  <c r="O73" i="74"/>
  <c r="N73" i="74" s="1"/>
  <c r="M170" i="46"/>
  <c r="O170" i="46" s="1"/>
  <c r="N170" i="46" s="1"/>
  <c r="Q170" i="46" s="1"/>
  <c r="P170" i="46" s="1"/>
  <c r="M164" i="74"/>
  <c r="O164" i="74" s="1"/>
  <c r="N164" i="74" s="1"/>
  <c r="R192" i="63"/>
  <c r="O192" i="63"/>
  <c r="N192" i="63" s="1"/>
  <c r="O15" i="60"/>
  <c r="N15" i="60" s="1"/>
  <c r="R15" i="60"/>
  <c r="V15" i="60"/>
  <c r="M219" i="61"/>
  <c r="O219" i="61" s="1"/>
  <c r="N219" i="61" s="1"/>
  <c r="W219" i="61"/>
  <c r="S219" i="61"/>
  <c r="M62" i="77"/>
  <c r="O62" i="77" s="1"/>
  <c r="N62" i="77" s="1"/>
  <c r="M329" i="77"/>
  <c r="O329" i="77" s="1"/>
  <c r="N329" i="77" s="1"/>
  <c r="S337" i="61"/>
  <c r="W337" i="61"/>
  <c r="M337" i="61"/>
  <c r="O337" i="61" s="1"/>
  <c r="N337" i="61" s="1"/>
  <c r="M86" i="76"/>
  <c r="O86" i="76" s="1"/>
  <c r="N86" i="76" s="1"/>
  <c r="W74" i="61"/>
  <c r="S74" i="61"/>
  <c r="M74" i="61"/>
  <c r="O74" i="61" s="1"/>
  <c r="N74" i="61" s="1"/>
  <c r="R178" i="63"/>
  <c r="O178" i="63"/>
  <c r="N178" i="63" s="1"/>
  <c r="M124" i="77"/>
  <c r="O124" i="77" s="1"/>
  <c r="N124" i="77" s="1"/>
  <c r="O280" i="63"/>
  <c r="N280" i="63" s="1"/>
  <c r="R280" i="63"/>
  <c r="M48" i="77"/>
  <c r="O48" i="77" s="1"/>
  <c r="N48" i="77" s="1"/>
  <c r="M84" i="74"/>
  <c r="O84" i="74" s="1"/>
  <c r="N84" i="74" s="1"/>
  <c r="W214" i="61"/>
  <c r="S214" i="61"/>
  <c r="M214" i="61"/>
  <c r="O214" i="61" s="1"/>
  <c r="N214" i="61" s="1"/>
  <c r="W319" i="61"/>
  <c r="M319" i="61"/>
  <c r="O319" i="61" s="1"/>
  <c r="N319" i="61" s="1"/>
  <c r="S319" i="61"/>
  <c r="M95" i="46"/>
  <c r="O95" i="46" s="1"/>
  <c r="N95" i="46" s="1"/>
  <c r="O250" i="46"/>
  <c r="N250" i="46" s="1"/>
  <c r="O211" i="74"/>
  <c r="N211" i="74" s="1"/>
  <c r="M31" i="74"/>
  <c r="O31" i="74" s="1"/>
  <c r="N31" i="74" s="1"/>
  <c r="M345" i="63"/>
  <c r="O345" i="63" s="1"/>
  <c r="N345" i="63" s="1"/>
  <c r="R345" i="63"/>
  <c r="O291" i="74"/>
  <c r="N291" i="74" s="1"/>
  <c r="M301" i="60"/>
  <c r="O301" i="60" s="1"/>
  <c r="N301" i="60" s="1"/>
  <c r="O65" i="60"/>
  <c r="N65" i="60" s="1"/>
  <c r="U65" i="60" s="1"/>
  <c r="T65" i="60" s="1"/>
  <c r="R98" i="46"/>
  <c r="V98" i="46"/>
  <c r="M98" i="46"/>
  <c r="O98" i="46" s="1"/>
  <c r="N98" i="46" s="1"/>
  <c r="M30" i="76"/>
  <c r="O30" i="76" s="1"/>
  <c r="N30" i="76" s="1"/>
  <c r="V86" i="60"/>
  <c r="R86" i="60"/>
  <c r="O86" i="60"/>
  <c r="N86" i="60" s="1"/>
  <c r="M8" i="74"/>
  <c r="O8" i="74" s="1"/>
  <c r="N8" i="74" s="1"/>
  <c r="R193" i="46"/>
  <c r="V193" i="46"/>
  <c r="O193" i="46"/>
  <c r="N193" i="46" s="1"/>
  <c r="O336" i="74"/>
  <c r="N336" i="74" s="1"/>
  <c r="M204" i="77"/>
  <c r="O204" i="77" s="1"/>
  <c r="N204" i="77" s="1"/>
  <c r="S185" i="61"/>
  <c r="W185" i="61"/>
  <c r="M185" i="61"/>
  <c r="O185" i="61" s="1"/>
  <c r="N185" i="61" s="1"/>
  <c r="M334" i="60"/>
  <c r="O334" i="60" s="1"/>
  <c r="N334" i="60" s="1"/>
  <c r="Q334" i="60" s="1"/>
  <c r="P334" i="60" s="1"/>
  <c r="W317" i="61"/>
  <c r="S317" i="61"/>
  <c r="M317" i="61"/>
  <c r="O317" i="61" s="1"/>
  <c r="N317" i="61" s="1"/>
  <c r="R305" i="63"/>
  <c r="M305" i="63"/>
  <c r="O305" i="63" s="1"/>
  <c r="N305" i="63" s="1"/>
  <c r="O93" i="46"/>
  <c r="N93" i="46" s="1"/>
  <c r="U93" i="46" s="1"/>
  <c r="T93" i="46" s="1"/>
  <c r="O19" i="76"/>
  <c r="N19" i="76" s="1"/>
  <c r="P384" i="62"/>
  <c r="R384" i="62" s="1"/>
  <c r="Q384" i="62" s="1"/>
  <c r="O384" i="62" s="1"/>
  <c r="M301" i="75"/>
  <c r="O301" i="75" s="1"/>
  <c r="N301" i="75" s="1"/>
  <c r="M320" i="46"/>
  <c r="O320" i="46" s="1"/>
  <c r="N320" i="46" s="1"/>
  <c r="O48" i="74"/>
  <c r="N48" i="74" s="1"/>
  <c r="O244" i="46"/>
  <c r="N244" i="46" s="1"/>
  <c r="U244" i="46" s="1"/>
  <c r="T244" i="46" s="1"/>
  <c r="P416" i="62"/>
  <c r="R416" i="62" s="1"/>
  <c r="Q416" i="62" s="1"/>
  <c r="O416" i="62" s="1"/>
  <c r="M157" i="77"/>
  <c r="O157" i="77" s="1"/>
  <c r="N157" i="77" s="1"/>
  <c r="M259" i="74"/>
  <c r="O259" i="74" s="1"/>
  <c r="N259" i="74" s="1"/>
  <c r="S80" i="61"/>
  <c r="O80" i="61"/>
  <c r="N80" i="61" s="1"/>
  <c r="R97" i="63"/>
  <c r="M97" i="63"/>
  <c r="O97" i="63" s="1"/>
  <c r="N97" i="63" s="1"/>
  <c r="P386" i="62"/>
  <c r="R386" i="62" s="1"/>
  <c r="Q386" i="62" s="1"/>
  <c r="O386" i="62" s="1"/>
  <c r="M61" i="61"/>
  <c r="O61" i="61" s="1"/>
  <c r="N61" i="61" s="1"/>
  <c r="S61" i="61"/>
  <c r="W61" i="61"/>
  <c r="M8" i="63"/>
  <c r="O8" i="63" s="1"/>
  <c r="N8" i="63" s="1"/>
  <c r="R8" i="63"/>
  <c r="O325" i="63"/>
  <c r="N325" i="63" s="1"/>
  <c r="R325" i="63"/>
  <c r="M209" i="77"/>
  <c r="O209" i="77" s="1"/>
  <c r="N209" i="77" s="1"/>
  <c r="M310" i="77"/>
  <c r="O310" i="77" s="1"/>
  <c r="N310" i="77" s="1"/>
  <c r="O272" i="63"/>
  <c r="N272" i="63" s="1"/>
  <c r="R272" i="63"/>
  <c r="M250" i="63"/>
  <c r="O250" i="63" s="1"/>
  <c r="N250" i="63" s="1"/>
  <c r="R250" i="63"/>
  <c r="M209" i="60"/>
  <c r="O209" i="60" s="1"/>
  <c r="N209" i="60" s="1"/>
  <c r="Q209" i="60" s="1"/>
  <c r="P209" i="60" s="1"/>
  <c r="O234" i="63"/>
  <c r="N234" i="63" s="1"/>
  <c r="R234" i="63"/>
  <c r="M306" i="77"/>
  <c r="O306" i="77" s="1"/>
  <c r="N306" i="77" s="1"/>
  <c r="M229" i="46"/>
  <c r="O229" i="46" s="1"/>
  <c r="N229" i="46" s="1"/>
  <c r="Q229" i="46" s="1"/>
  <c r="P229" i="46" s="1"/>
  <c r="M11" i="77"/>
  <c r="O11" i="77" s="1"/>
  <c r="N11" i="77" s="1"/>
  <c r="M344" i="60"/>
  <c r="O344" i="60" s="1"/>
  <c r="N344" i="60" s="1"/>
  <c r="Q344" i="60" s="1"/>
  <c r="P344" i="60" s="1"/>
  <c r="M237" i="75"/>
  <c r="O237" i="75" s="1"/>
  <c r="N237" i="75" s="1"/>
  <c r="S336" i="61"/>
  <c r="W336" i="61"/>
  <c r="M336" i="61"/>
  <c r="O336" i="61" s="1"/>
  <c r="N336" i="61" s="1"/>
  <c r="M122" i="60"/>
  <c r="O122" i="60" s="1"/>
  <c r="N122" i="60" s="1"/>
  <c r="Q122" i="60" s="1"/>
  <c r="P122" i="60" s="1"/>
  <c r="W297" i="61"/>
  <c r="S297" i="61"/>
  <c r="M297" i="61"/>
  <c r="O297" i="61" s="1"/>
  <c r="N297" i="61" s="1"/>
  <c r="S125" i="61"/>
  <c r="M125" i="61"/>
  <c r="O125" i="61" s="1"/>
  <c r="N125" i="61" s="1"/>
  <c r="W125" i="61"/>
  <c r="M18" i="77"/>
  <c r="O18" i="77" s="1"/>
  <c r="N18" i="77" s="1"/>
  <c r="M35" i="61"/>
  <c r="O35" i="61" s="1"/>
  <c r="N35" i="61" s="1"/>
  <c r="W35" i="61"/>
  <c r="S35" i="61"/>
  <c r="R18" i="63"/>
  <c r="M18" i="63"/>
  <c r="O18" i="63" s="1"/>
  <c r="N18" i="63" s="1"/>
  <c r="R132" i="63"/>
  <c r="M132" i="63"/>
  <c r="O132" i="63" s="1"/>
  <c r="N132" i="63" s="1"/>
  <c r="O182" i="46"/>
  <c r="N182" i="46" s="1"/>
  <c r="V182" i="46"/>
  <c r="R182" i="46"/>
  <c r="O260" i="61"/>
  <c r="N260" i="61" s="1"/>
  <c r="W260" i="61"/>
  <c r="S260" i="61"/>
  <c r="M208" i="76"/>
  <c r="O208" i="76" s="1"/>
  <c r="N208" i="76" s="1"/>
  <c r="M220" i="46"/>
  <c r="O220" i="46" s="1"/>
  <c r="N220" i="46" s="1"/>
  <c r="U220" i="46" s="1"/>
  <c r="T220" i="46" s="1"/>
  <c r="M42" i="61"/>
  <c r="O42" i="61" s="1"/>
  <c r="N42" i="61" s="1"/>
  <c r="P404" i="62"/>
  <c r="R404" i="62" s="1"/>
  <c r="Q404" i="62" s="1"/>
  <c r="O404" i="62" s="1"/>
  <c r="R291" i="63"/>
  <c r="M291" i="63"/>
  <c r="O291" i="63" s="1"/>
  <c r="N291" i="63" s="1"/>
  <c r="M107" i="63"/>
  <c r="O107" i="63" s="1"/>
  <c r="N107" i="63" s="1"/>
  <c r="R107" i="63"/>
  <c r="R200" i="46"/>
  <c r="V200" i="46"/>
  <c r="M200" i="46"/>
  <c r="O200" i="46" s="1"/>
  <c r="N200" i="46" s="1"/>
  <c r="M177" i="76"/>
  <c r="O177" i="76" s="1"/>
  <c r="N177" i="76" s="1"/>
  <c r="M198" i="77"/>
  <c r="O198" i="77" s="1"/>
  <c r="N198" i="77" s="1"/>
  <c r="R308" i="46"/>
  <c r="V308" i="46"/>
  <c r="M308" i="46"/>
  <c r="O308" i="46" s="1"/>
  <c r="N308" i="46" s="1"/>
  <c r="M102" i="63"/>
  <c r="O102" i="63" s="1"/>
  <c r="N102" i="63" s="1"/>
  <c r="R102" i="63"/>
  <c r="M354" i="61"/>
  <c r="O354" i="61" s="1"/>
  <c r="N354" i="61" s="1"/>
  <c r="S354" i="61"/>
  <c r="W354" i="61"/>
  <c r="O198" i="60"/>
  <c r="N198" i="60" s="1"/>
  <c r="U198" i="60" s="1"/>
  <c r="T198" i="60" s="1"/>
  <c r="M36" i="76"/>
  <c r="O36" i="76" s="1"/>
  <c r="N36" i="76" s="1"/>
  <c r="O284" i="60"/>
  <c r="N284" i="60" s="1"/>
  <c r="Q284" i="60" s="1"/>
  <c r="P284" i="60" s="1"/>
  <c r="M265" i="46"/>
  <c r="O265" i="46" s="1"/>
  <c r="N265" i="46" s="1"/>
  <c r="Q265" i="46" s="1"/>
  <c r="P265" i="46" s="1"/>
  <c r="M358" i="74"/>
  <c r="O358" i="74" s="1"/>
  <c r="N358" i="74" s="1"/>
  <c r="P413" i="62"/>
  <c r="R413" i="62" s="1"/>
  <c r="Q413" i="62" s="1"/>
  <c r="O413" i="62" s="1"/>
  <c r="M256" i="75"/>
  <c r="O256" i="75" s="1"/>
  <c r="N256" i="75" s="1"/>
  <c r="M361" i="60"/>
  <c r="O361" i="60" s="1"/>
  <c r="N361" i="60" s="1"/>
  <c r="R361" i="60"/>
  <c r="V361" i="60"/>
  <c r="M43" i="77"/>
  <c r="O43" i="77" s="1"/>
  <c r="N43" i="77" s="1"/>
  <c r="V177" i="60"/>
  <c r="O177" i="60"/>
  <c r="N177" i="60" s="1"/>
  <c r="R177" i="60"/>
  <c r="V114" i="46"/>
  <c r="R114" i="46"/>
  <c r="O114" i="46"/>
  <c r="N114" i="46" s="1"/>
  <c r="S45" i="61"/>
  <c r="O81" i="74"/>
  <c r="N81" i="74" s="1"/>
  <c r="R132" i="46"/>
  <c r="V132" i="46"/>
  <c r="M132" i="46"/>
  <c r="O132" i="46" s="1"/>
  <c r="N132" i="46" s="1"/>
  <c r="O241" i="60"/>
  <c r="N241" i="60" s="1"/>
  <c r="Q241" i="60" s="1"/>
  <c r="P241" i="60" s="1"/>
  <c r="W145" i="61"/>
  <c r="S145" i="61"/>
  <c r="O145" i="61"/>
  <c r="N145" i="61" s="1"/>
  <c r="R212" i="60"/>
  <c r="V212" i="60"/>
  <c r="O212" i="60"/>
  <c r="N212" i="60" s="1"/>
  <c r="M273" i="61"/>
  <c r="O273" i="61" s="1"/>
  <c r="N273" i="61" s="1"/>
  <c r="M207" i="60"/>
  <c r="O207" i="60" s="1"/>
  <c r="N207" i="60" s="1"/>
  <c r="U207" i="60" s="1"/>
  <c r="T207" i="60" s="1"/>
  <c r="M140" i="46"/>
  <c r="O140" i="46" s="1"/>
  <c r="N140" i="46" s="1"/>
  <c r="U140" i="46" s="1"/>
  <c r="T140" i="46" s="1"/>
  <c r="M32" i="76"/>
  <c r="O32" i="76" s="1"/>
  <c r="N32" i="76" s="1"/>
  <c r="M247" i="75"/>
  <c r="O247" i="75" s="1"/>
  <c r="N247" i="75" s="1"/>
  <c r="R361" i="46"/>
  <c r="V361" i="46"/>
  <c r="O361" i="46"/>
  <c r="N361" i="46" s="1"/>
  <c r="M167" i="63"/>
  <c r="O167" i="63" s="1"/>
  <c r="N167" i="63" s="1"/>
  <c r="R167" i="63"/>
  <c r="S129" i="61"/>
  <c r="W129" i="61"/>
  <c r="M129" i="61"/>
  <c r="O129" i="61" s="1"/>
  <c r="N129" i="61" s="1"/>
  <c r="M232" i="46"/>
  <c r="O232" i="46" s="1"/>
  <c r="N232" i="46" s="1"/>
  <c r="Q232" i="46" s="1"/>
  <c r="P232" i="46" s="1"/>
  <c r="P407" i="62"/>
  <c r="R407" i="62" s="1"/>
  <c r="Q407" i="62" s="1"/>
  <c r="O407" i="62" s="1"/>
  <c r="M246" i="63"/>
  <c r="O246" i="63" s="1"/>
  <c r="N246" i="63" s="1"/>
  <c r="R246" i="63"/>
  <c r="O359" i="77"/>
  <c r="N359" i="77" s="1"/>
  <c r="M203" i="46"/>
  <c r="O203" i="46" s="1"/>
  <c r="N203" i="46" s="1"/>
  <c r="R327" i="60"/>
  <c r="O327" i="60"/>
  <c r="N327" i="60" s="1"/>
  <c r="V327" i="60"/>
  <c r="O14" i="46"/>
  <c r="N14" i="46" s="1"/>
  <c r="U14" i="46" s="1"/>
  <c r="T14" i="46" s="1"/>
  <c r="M343" i="61"/>
  <c r="O343" i="61" s="1"/>
  <c r="N343" i="61" s="1"/>
  <c r="W343" i="61"/>
  <c r="S343" i="61"/>
  <c r="O39" i="63"/>
  <c r="N39" i="63" s="1"/>
  <c r="R39" i="63"/>
  <c r="O213" i="74"/>
  <c r="N213" i="74" s="1"/>
  <c r="S115" i="61"/>
  <c r="W115" i="61"/>
  <c r="M115" i="61"/>
  <c r="O115" i="61" s="1"/>
  <c r="N115" i="61" s="1"/>
  <c r="M221" i="61"/>
  <c r="O221" i="61" s="1"/>
  <c r="N221" i="61" s="1"/>
  <c r="S221" i="61"/>
  <c r="W221" i="61"/>
  <c r="M217" i="74"/>
  <c r="O217" i="74" s="1"/>
  <c r="N217" i="74" s="1"/>
  <c r="M275" i="77"/>
  <c r="O275" i="77" s="1"/>
  <c r="N275" i="77" s="1"/>
  <c r="M280" i="60"/>
  <c r="O280" i="60" s="1"/>
  <c r="N280" i="60" s="1"/>
  <c r="O146" i="61"/>
  <c r="N146" i="61" s="1"/>
  <c r="S146" i="61"/>
  <c r="W146" i="61"/>
  <c r="S215" i="61"/>
  <c r="W215" i="61"/>
  <c r="M215" i="61"/>
  <c r="O215" i="61" s="1"/>
  <c r="N215" i="61" s="1"/>
  <c r="O334" i="77"/>
  <c r="N334" i="77" s="1"/>
  <c r="O111" i="74"/>
  <c r="N111" i="74" s="1"/>
  <c r="O122" i="74"/>
  <c r="N122" i="74" s="1"/>
  <c r="M115" i="77"/>
  <c r="O115" i="77" s="1"/>
  <c r="N115" i="77" s="1"/>
  <c r="M12" i="74"/>
  <c r="O12" i="74" s="1"/>
  <c r="N12" i="74" s="1"/>
  <c r="M34" i="46"/>
  <c r="O34" i="46" s="1"/>
  <c r="N34" i="46" s="1"/>
  <c r="Q34" i="46" s="1"/>
  <c r="P34" i="46" s="1"/>
  <c r="O160" i="74"/>
  <c r="N160" i="74" s="1"/>
  <c r="P408" i="62"/>
  <c r="R408" i="62" s="1"/>
  <c r="Q408" i="62" s="1"/>
  <c r="O408" i="62" s="1"/>
  <c r="R122" i="63"/>
  <c r="M122" i="63"/>
  <c r="O122" i="63" s="1"/>
  <c r="N122" i="63" s="1"/>
  <c r="M346" i="46"/>
  <c r="O346" i="46" s="1"/>
  <c r="N346" i="46" s="1"/>
  <c r="U346" i="46" s="1"/>
  <c r="T346" i="46" s="1"/>
  <c r="O29" i="74"/>
  <c r="N29" i="74" s="1"/>
  <c r="M207" i="77"/>
  <c r="O207" i="77" s="1"/>
  <c r="N207" i="77" s="1"/>
  <c r="M301" i="74"/>
  <c r="O301" i="74" s="1"/>
  <c r="N301" i="74" s="1"/>
  <c r="M156" i="77"/>
  <c r="O156" i="77" s="1"/>
  <c r="N156" i="77" s="1"/>
  <c r="R103" i="63"/>
  <c r="M103" i="63"/>
  <c r="O103" i="63" s="1"/>
  <c r="N103" i="63" s="1"/>
  <c r="W267" i="61"/>
  <c r="M267" i="61"/>
  <c r="O267" i="61" s="1"/>
  <c r="N267" i="61" s="1"/>
  <c r="S267" i="61"/>
  <c r="M29" i="46"/>
  <c r="O29" i="46" s="1"/>
  <c r="N29" i="46" s="1"/>
  <c r="U29" i="46" s="1"/>
  <c r="T29" i="46" s="1"/>
  <c r="M113" i="77"/>
  <c r="O113" i="77" s="1"/>
  <c r="N113" i="77" s="1"/>
  <c r="M167" i="60"/>
  <c r="O167" i="60" s="1"/>
  <c r="N167" i="60" s="1"/>
  <c r="Q167" i="60" s="1"/>
  <c r="P167" i="60" s="1"/>
  <c r="S167" i="61"/>
  <c r="W167" i="61"/>
  <c r="M167" i="61"/>
  <c r="O167" i="61" s="1"/>
  <c r="N167" i="61" s="1"/>
  <c r="O329" i="74"/>
  <c r="N329" i="74" s="1"/>
  <c r="S58" i="61"/>
  <c r="O58" i="61"/>
  <c r="N58" i="61" s="1"/>
  <c r="V58" i="61" s="1"/>
  <c r="U58" i="61" s="1"/>
  <c r="O151" i="74"/>
  <c r="N151" i="74" s="1"/>
  <c r="M148" i="74"/>
  <c r="O148" i="74" s="1"/>
  <c r="N148" i="74" s="1"/>
  <c r="M167" i="76"/>
  <c r="O167" i="76" s="1"/>
  <c r="N167" i="76" s="1"/>
  <c r="M254" i="46"/>
  <c r="O254" i="46" s="1"/>
  <c r="N254" i="46" s="1"/>
  <c r="U254" i="46" s="1"/>
  <c r="T254" i="46" s="1"/>
  <c r="O135" i="61"/>
  <c r="N135" i="61" s="1"/>
  <c r="W135" i="61"/>
  <c r="R338" i="63"/>
  <c r="M338" i="63"/>
  <c r="O338" i="63" s="1"/>
  <c r="N338" i="63" s="1"/>
  <c r="O234" i="74"/>
  <c r="N234" i="74" s="1"/>
  <c r="V215" i="46"/>
  <c r="R215" i="46"/>
  <c r="M215" i="46"/>
  <c r="O215" i="46" s="1"/>
  <c r="N215" i="46" s="1"/>
  <c r="R35" i="63"/>
  <c r="O35" i="63"/>
  <c r="N35" i="63" s="1"/>
  <c r="M238" i="60"/>
  <c r="O238" i="60" s="1"/>
  <c r="N238" i="60" s="1"/>
  <c r="M308" i="63"/>
  <c r="O308" i="63" s="1"/>
  <c r="N308" i="63" s="1"/>
  <c r="R308" i="63"/>
  <c r="O250" i="61"/>
  <c r="N250" i="61" s="1"/>
  <c r="R250" i="61" s="1"/>
  <c r="Q250" i="61" s="1"/>
  <c r="M219" i="60"/>
  <c r="O219" i="60" s="1"/>
  <c r="N219" i="60" s="1"/>
  <c r="Q219" i="60" s="1"/>
  <c r="P219" i="60" s="1"/>
  <c r="O107" i="46"/>
  <c r="N107" i="46" s="1"/>
  <c r="V107" i="46"/>
  <c r="R107" i="46"/>
  <c r="W242" i="61"/>
  <c r="M242" i="61"/>
  <c r="O242" i="61" s="1"/>
  <c r="N242" i="61" s="1"/>
  <c r="S242" i="61"/>
  <c r="M50" i="77"/>
  <c r="O50" i="77" s="1"/>
  <c r="N50" i="77" s="1"/>
  <c r="O21" i="60"/>
  <c r="N21" i="60" s="1"/>
  <c r="Q21" i="60" s="1"/>
  <c r="P21" i="60" s="1"/>
  <c r="O143" i="74"/>
  <c r="N143" i="74" s="1"/>
  <c r="M149" i="46"/>
  <c r="O149" i="46" s="1"/>
  <c r="N149" i="46" s="1"/>
  <c r="Q149" i="46" s="1"/>
  <c r="P149" i="46" s="1"/>
  <c r="O34" i="63"/>
  <c r="N34" i="63" s="1"/>
  <c r="R34" i="63"/>
  <c r="M117" i="60"/>
  <c r="O117" i="60" s="1"/>
  <c r="N117" i="60" s="1"/>
  <c r="Q117" i="60" s="1"/>
  <c r="P117" i="60" s="1"/>
  <c r="M171" i="63"/>
  <c r="O171" i="63" s="1"/>
  <c r="N171" i="63" s="1"/>
  <c r="R171" i="63"/>
  <c r="M280" i="77"/>
  <c r="O280" i="77" s="1"/>
  <c r="N280" i="77" s="1"/>
  <c r="M189" i="46"/>
  <c r="O189" i="46" s="1"/>
  <c r="N189" i="46" s="1"/>
  <c r="Q189" i="46" s="1"/>
  <c r="P189" i="46" s="1"/>
  <c r="O335" i="63"/>
  <c r="N335" i="63" s="1"/>
  <c r="R335" i="63"/>
  <c r="M185" i="76"/>
  <c r="O185" i="76" s="1"/>
  <c r="N185" i="76" s="1"/>
  <c r="M305" i="77"/>
  <c r="O305" i="77" s="1"/>
  <c r="N305" i="77" s="1"/>
  <c r="M59" i="76"/>
  <c r="O59" i="76" s="1"/>
  <c r="N59" i="76" s="1"/>
  <c r="M225" i="75"/>
  <c r="O225" i="75" s="1"/>
  <c r="N225" i="75" s="1"/>
  <c r="M219" i="63"/>
  <c r="O219" i="63" s="1"/>
  <c r="N219" i="63" s="1"/>
  <c r="R219" i="63"/>
  <c r="M272" i="46"/>
  <c r="O272" i="46" s="1"/>
  <c r="N272" i="46" s="1"/>
  <c r="U272" i="46" s="1"/>
  <c r="T272" i="46" s="1"/>
  <c r="M232" i="76"/>
  <c r="O232" i="76" s="1"/>
  <c r="N232" i="76" s="1"/>
  <c r="S353" i="61"/>
  <c r="M353" i="61"/>
  <c r="O353" i="61" s="1"/>
  <c r="N353" i="61" s="1"/>
  <c r="W353" i="61"/>
  <c r="R173" i="60"/>
  <c r="M173" i="60"/>
  <c r="O173" i="60" s="1"/>
  <c r="N173" i="60" s="1"/>
  <c r="V173" i="60"/>
  <c r="O39" i="46"/>
  <c r="N39" i="46" s="1"/>
  <c r="Q39" i="46" s="1"/>
  <c r="P39" i="46" s="1"/>
  <c r="O171" i="60"/>
  <c r="N171" i="60" s="1"/>
  <c r="Q171" i="60" s="1"/>
  <c r="P171" i="60" s="1"/>
  <c r="M224" i="61"/>
  <c r="O224" i="61" s="1"/>
  <c r="N224" i="61" s="1"/>
  <c r="S224" i="61"/>
  <c r="W224" i="61"/>
  <c r="M56" i="77"/>
  <c r="O56" i="77" s="1"/>
  <c r="N56" i="77" s="1"/>
  <c r="M204" i="75"/>
  <c r="O204" i="75" s="1"/>
  <c r="N204" i="75" s="1"/>
  <c r="M293" i="61"/>
  <c r="O293" i="61" s="1"/>
  <c r="N293" i="61" s="1"/>
  <c r="W293" i="61"/>
  <c r="S293" i="61"/>
  <c r="M285" i="75"/>
  <c r="O285" i="75" s="1"/>
  <c r="N285" i="75" s="1"/>
  <c r="S64" i="61"/>
  <c r="W64" i="61"/>
  <c r="M64" i="61"/>
  <c r="O64" i="61" s="1"/>
  <c r="N64" i="61" s="1"/>
  <c r="M329" i="63"/>
  <c r="O329" i="63" s="1"/>
  <c r="N329" i="63" s="1"/>
  <c r="R329" i="63"/>
  <c r="O95" i="77"/>
  <c r="N95" i="77" s="1"/>
  <c r="O44" i="60"/>
  <c r="N44" i="60" s="1"/>
  <c r="Q44" i="60" s="1"/>
  <c r="P44" i="60" s="1"/>
  <c r="M228" i="76"/>
  <c r="O228" i="76" s="1"/>
  <c r="N228" i="76" s="1"/>
  <c r="M54" i="74"/>
  <c r="O54" i="74" s="1"/>
  <c r="N54" i="74" s="1"/>
  <c r="W51" i="61"/>
  <c r="S51" i="61"/>
  <c r="O51" i="61"/>
  <c r="N51" i="61" s="1"/>
  <c r="M284" i="75"/>
  <c r="O284" i="75" s="1"/>
  <c r="N284" i="75" s="1"/>
  <c r="M249" i="76"/>
  <c r="O249" i="76" s="1"/>
  <c r="N249" i="76" s="1"/>
  <c r="M93" i="63"/>
  <c r="O93" i="63" s="1"/>
  <c r="N93" i="63" s="1"/>
  <c r="R93" i="63"/>
  <c r="R343" i="63"/>
  <c r="M343" i="63"/>
  <c r="O343" i="63" s="1"/>
  <c r="N343" i="63" s="1"/>
  <c r="M35" i="74"/>
  <c r="O35" i="74" s="1"/>
  <c r="N35" i="74" s="1"/>
  <c r="M103" i="61"/>
  <c r="O103" i="61" s="1"/>
  <c r="N103" i="61" s="1"/>
  <c r="S103" i="61"/>
  <c r="W103" i="61"/>
  <c r="M273" i="76"/>
  <c r="O273" i="76" s="1"/>
  <c r="N273" i="76" s="1"/>
  <c r="O158" i="74"/>
  <c r="N158" i="74" s="1"/>
  <c r="M71" i="60"/>
  <c r="O71" i="60" s="1"/>
  <c r="N71" i="60" s="1"/>
  <c r="U71" i="60" s="1"/>
  <c r="T71" i="60" s="1"/>
  <c r="M287" i="63"/>
  <c r="O287" i="63" s="1"/>
  <c r="N287" i="63" s="1"/>
  <c r="R287" i="63"/>
  <c r="M108" i="77"/>
  <c r="O108" i="77" s="1"/>
  <c r="N108" i="77" s="1"/>
  <c r="M85" i="74"/>
  <c r="O85" i="74" s="1"/>
  <c r="N85" i="74" s="1"/>
  <c r="M137" i="77"/>
  <c r="O137" i="77" s="1"/>
  <c r="N137" i="77" s="1"/>
  <c r="M132" i="74"/>
  <c r="O132" i="74" s="1"/>
  <c r="N132" i="74" s="1"/>
  <c r="O274" i="60"/>
  <c r="N274" i="60" s="1"/>
  <c r="U274" i="60" s="1"/>
  <c r="T274" i="60" s="1"/>
  <c r="M251" i="75"/>
  <c r="O251" i="75" s="1"/>
  <c r="N251" i="75" s="1"/>
  <c r="W316" i="61"/>
  <c r="M316" i="61"/>
  <c r="O316" i="61" s="1"/>
  <c r="N316" i="61" s="1"/>
  <c r="S316" i="61"/>
  <c r="V168" i="46"/>
  <c r="R168" i="46"/>
  <c r="O168" i="46"/>
  <c r="N168" i="46" s="1"/>
  <c r="M29" i="77"/>
  <c r="O29" i="77" s="1"/>
  <c r="N29" i="77" s="1"/>
  <c r="M232" i="60"/>
  <c r="O232" i="60" s="1"/>
  <c r="N232" i="60" s="1"/>
  <c r="U232" i="60" s="1"/>
  <c r="T232" i="60" s="1"/>
  <c r="M301" i="63"/>
  <c r="O301" i="63" s="1"/>
  <c r="N301" i="63" s="1"/>
  <c r="R301" i="63"/>
  <c r="O90" i="76"/>
  <c r="N90" i="76" s="1"/>
  <c r="R9" i="63"/>
  <c r="M9" i="63"/>
  <c r="O9" i="63" s="1"/>
  <c r="N9" i="63" s="1"/>
  <c r="M244" i="77"/>
  <c r="O244" i="77" s="1"/>
  <c r="N244" i="77" s="1"/>
  <c r="M226" i="76"/>
  <c r="O226" i="76" s="1"/>
  <c r="N226" i="76" s="1"/>
  <c r="O113" i="61"/>
  <c r="N113" i="61" s="1"/>
  <c r="W113" i="61"/>
  <c r="S113" i="61"/>
  <c r="R194" i="63"/>
  <c r="O194" i="63"/>
  <c r="N194" i="63" s="1"/>
  <c r="O154" i="63"/>
  <c r="N154" i="63" s="1"/>
  <c r="R154" i="63"/>
  <c r="M147" i="61"/>
  <c r="O147" i="61" s="1"/>
  <c r="N147" i="61" s="1"/>
  <c r="S147" i="61"/>
  <c r="W147" i="61"/>
  <c r="M96" i="61"/>
  <c r="O96" i="61" s="1"/>
  <c r="N96" i="61" s="1"/>
  <c r="S96" i="61"/>
  <c r="W96" i="61"/>
  <c r="M112" i="60"/>
  <c r="O112" i="60" s="1"/>
  <c r="N112" i="60" s="1"/>
  <c r="Q112" i="60" s="1"/>
  <c r="P112" i="60" s="1"/>
  <c r="M196" i="60"/>
  <c r="O196" i="60" s="1"/>
  <c r="N196" i="60" s="1"/>
  <c r="U196" i="60" s="1"/>
  <c r="T196" i="60" s="1"/>
  <c r="R156" i="46"/>
  <c r="V156" i="46"/>
  <c r="M156" i="46"/>
  <c r="O156" i="46" s="1"/>
  <c r="N156" i="46" s="1"/>
  <c r="O350" i="63"/>
  <c r="N350" i="63" s="1"/>
  <c r="R350" i="63"/>
  <c r="M265" i="61"/>
  <c r="O265" i="61" s="1"/>
  <c r="N265" i="61" s="1"/>
  <c r="W265" i="61"/>
  <c r="S265" i="61"/>
  <c r="M116" i="60"/>
  <c r="O116" i="60" s="1"/>
  <c r="N116" i="60" s="1"/>
  <c r="Q116" i="60" s="1"/>
  <c r="P116" i="60" s="1"/>
  <c r="V236" i="46"/>
  <c r="O236" i="46"/>
  <c r="N236" i="46" s="1"/>
  <c r="R236" i="46"/>
  <c r="O201" i="60"/>
  <c r="N201" i="60" s="1"/>
  <c r="U201" i="60" s="1"/>
  <c r="T201" i="60" s="1"/>
  <c r="S350" i="61"/>
  <c r="M350" i="61"/>
  <c r="O350" i="61" s="1"/>
  <c r="N350" i="61" s="1"/>
  <c r="W350" i="61"/>
  <c r="M154" i="77"/>
  <c r="O154" i="77" s="1"/>
  <c r="N154" i="77" s="1"/>
  <c r="M126" i="77"/>
  <c r="O126" i="77" s="1"/>
  <c r="N126" i="77" s="1"/>
  <c r="M58" i="77"/>
  <c r="O58" i="77" s="1"/>
  <c r="N58" i="77" s="1"/>
  <c r="M279" i="77"/>
  <c r="O279" i="77" s="1"/>
  <c r="N279" i="77" s="1"/>
  <c r="R326" i="63"/>
  <c r="M326" i="63"/>
  <c r="O326" i="63" s="1"/>
  <c r="N326" i="63" s="1"/>
  <c r="V236" i="60"/>
  <c r="O236" i="60"/>
  <c r="N236" i="60" s="1"/>
  <c r="R236" i="60"/>
  <c r="M94" i="76"/>
  <c r="O94" i="76" s="1"/>
  <c r="N94" i="76" s="1"/>
  <c r="M176" i="46"/>
  <c r="O176" i="46" s="1"/>
  <c r="N176" i="46" s="1"/>
  <c r="V193" i="60"/>
  <c r="O193" i="60"/>
  <c r="N193" i="60" s="1"/>
  <c r="R193" i="60"/>
  <c r="M300" i="63"/>
  <c r="O300" i="63" s="1"/>
  <c r="N300" i="63" s="1"/>
  <c r="R300" i="63"/>
  <c r="M290" i="46"/>
  <c r="O290" i="46" s="1"/>
  <c r="N290" i="46" s="1"/>
  <c r="U290" i="46" s="1"/>
  <c r="T290" i="46" s="1"/>
  <c r="M76" i="74"/>
  <c r="O76" i="74" s="1"/>
  <c r="N76" i="74" s="1"/>
  <c r="S47" i="61"/>
  <c r="V266" i="60"/>
  <c r="O266" i="60"/>
  <c r="N266" i="60" s="1"/>
  <c r="R266" i="60"/>
  <c r="M14" i="60"/>
  <c r="O14" i="60" s="1"/>
  <c r="N14" i="60" s="1"/>
  <c r="U14" i="60" s="1"/>
  <c r="T14" i="60" s="1"/>
  <c r="M18" i="61"/>
  <c r="O18" i="61" s="1"/>
  <c r="N18" i="61" s="1"/>
  <c r="W18" i="61"/>
  <c r="S18" i="61"/>
  <c r="O64" i="46"/>
  <c r="N64" i="46" s="1"/>
  <c r="Q64" i="46" s="1"/>
  <c r="P64" i="46" s="1"/>
  <c r="R259" i="63"/>
  <c r="M259" i="63"/>
  <c r="O259" i="63" s="1"/>
  <c r="N259" i="63" s="1"/>
  <c r="O125" i="46"/>
  <c r="N125" i="46" s="1"/>
  <c r="U125" i="46" s="1"/>
  <c r="T125" i="46" s="1"/>
  <c r="S357" i="61"/>
  <c r="M357" i="61"/>
  <c r="O357" i="61" s="1"/>
  <c r="N357" i="61" s="1"/>
  <c r="W357" i="61"/>
  <c r="M102" i="74"/>
  <c r="O102" i="74" s="1"/>
  <c r="N102" i="74" s="1"/>
  <c r="M259" i="77"/>
  <c r="O259" i="77" s="1"/>
  <c r="N259" i="77" s="1"/>
  <c r="M225" i="74"/>
  <c r="O225" i="74" s="1"/>
  <c r="N225" i="74" s="1"/>
  <c r="M329" i="61"/>
  <c r="O329" i="61" s="1"/>
  <c r="N329" i="61" s="1"/>
  <c r="S329" i="61"/>
  <c r="W329" i="61"/>
  <c r="M217" i="77"/>
  <c r="O217" i="77" s="1"/>
  <c r="N217" i="77" s="1"/>
  <c r="M172" i="77"/>
  <c r="O172" i="77" s="1"/>
  <c r="N172" i="77" s="1"/>
  <c r="O233" i="74"/>
  <c r="N233" i="74" s="1"/>
  <c r="S342" i="61"/>
  <c r="W342" i="61"/>
  <c r="M342" i="61"/>
  <c r="O342" i="61" s="1"/>
  <c r="N342" i="61" s="1"/>
  <c r="M191" i="60"/>
  <c r="O191" i="60" s="1"/>
  <c r="N191" i="60" s="1"/>
  <c r="U191" i="60" s="1"/>
  <c r="T191" i="60" s="1"/>
  <c r="M30" i="61"/>
  <c r="O30" i="61" s="1"/>
  <c r="N30" i="61" s="1"/>
  <c r="M156" i="76"/>
  <c r="O156" i="76" s="1"/>
  <c r="N156" i="76" s="1"/>
  <c r="S134" i="61"/>
  <c r="W134" i="61"/>
  <c r="O134" i="61"/>
  <c r="N134" i="61" s="1"/>
  <c r="O129" i="77"/>
  <c r="N129" i="77" s="1"/>
  <c r="O268" i="61"/>
  <c r="V268" i="61" s="1"/>
  <c r="U268" i="61" s="1"/>
  <c r="R106" i="46"/>
  <c r="M106" i="46"/>
  <c r="O106" i="46" s="1"/>
  <c r="N106" i="46" s="1"/>
  <c r="V106" i="46"/>
  <c r="M162" i="76"/>
  <c r="O162" i="76" s="1"/>
  <c r="N162" i="76" s="1"/>
  <c r="R149" i="63"/>
  <c r="M149" i="63"/>
  <c r="O149" i="63" s="1"/>
  <c r="N149" i="63" s="1"/>
  <c r="O108" i="46"/>
  <c r="N108" i="46" s="1"/>
  <c r="U108" i="46" s="1"/>
  <c r="T108" i="46" s="1"/>
  <c r="V199" i="46"/>
  <c r="R199" i="46"/>
  <c r="O199" i="46"/>
  <c r="N199" i="46" s="1"/>
  <c r="M239" i="63"/>
  <c r="O239" i="63" s="1"/>
  <c r="N239" i="63" s="1"/>
  <c r="R239" i="63"/>
  <c r="M147" i="76"/>
  <c r="O147" i="76" s="1"/>
  <c r="N147" i="76" s="1"/>
  <c r="O254" i="61"/>
  <c r="N254" i="61" s="1"/>
  <c r="V254" i="61" s="1"/>
  <c r="U254" i="61" s="1"/>
  <c r="R297" i="46"/>
  <c r="O297" i="46"/>
  <c r="N297" i="46" s="1"/>
  <c r="V297" i="46"/>
  <c r="V85" i="60"/>
  <c r="M85" i="60"/>
  <c r="O85" i="60" s="1"/>
  <c r="N85" i="60" s="1"/>
  <c r="R85" i="60"/>
  <c r="V247" i="46"/>
  <c r="R247" i="46"/>
  <c r="O247" i="46"/>
  <c r="N247" i="46" s="1"/>
  <c r="R223" i="63"/>
  <c r="M223" i="63"/>
  <c r="O223" i="63" s="1"/>
  <c r="N223" i="63" s="1"/>
  <c r="S25" i="61"/>
  <c r="W25" i="61"/>
  <c r="M25" i="61"/>
  <c r="O25" i="61" s="1"/>
  <c r="N25" i="61" s="1"/>
  <c r="M106" i="61"/>
  <c r="O106" i="61" s="1"/>
  <c r="N106" i="61" s="1"/>
  <c r="S106" i="61"/>
  <c r="W106" i="61"/>
  <c r="O21" i="74"/>
  <c r="N21" i="74" s="1"/>
  <c r="O140" i="74"/>
  <c r="N140" i="74" s="1"/>
  <c r="O101" i="74"/>
  <c r="N101" i="74" s="1"/>
  <c r="M157" i="46"/>
  <c r="O157" i="46" s="1"/>
  <c r="N157" i="46" s="1"/>
  <c r="Q157" i="46" s="1"/>
  <c r="P157" i="46" s="1"/>
  <c r="M178" i="46"/>
  <c r="O178" i="46" s="1"/>
  <c r="N178" i="46" s="1"/>
  <c r="U178" i="46" s="1"/>
  <c r="T178" i="46" s="1"/>
  <c r="O268" i="63"/>
  <c r="N268" i="63" s="1"/>
  <c r="R268" i="63"/>
  <c r="M356" i="77"/>
  <c r="O356" i="77" s="1"/>
  <c r="N356" i="77" s="1"/>
  <c r="M22" i="63"/>
  <c r="O22" i="63" s="1"/>
  <c r="N22" i="63" s="1"/>
  <c r="R22" i="63"/>
  <c r="R211" i="63"/>
  <c r="M211" i="63"/>
  <c r="O211" i="63" s="1"/>
  <c r="N211" i="63" s="1"/>
  <c r="M315" i="77"/>
  <c r="O315" i="77" s="1"/>
  <c r="N315" i="77" s="1"/>
  <c r="M337" i="60"/>
  <c r="O337" i="60" s="1"/>
  <c r="N337" i="60" s="1"/>
  <c r="U337" i="60" s="1"/>
  <c r="T337" i="60" s="1"/>
  <c r="M306" i="61"/>
  <c r="O306" i="61" s="1"/>
  <c r="N306" i="61" s="1"/>
  <c r="S306" i="61"/>
  <c r="W306" i="61"/>
  <c r="O38" i="60"/>
  <c r="N38" i="60" s="1"/>
  <c r="U38" i="60" s="1"/>
  <c r="T38" i="60" s="1"/>
  <c r="O259" i="60"/>
  <c r="N259" i="60" s="1"/>
  <c r="O178" i="77"/>
  <c r="N178" i="77" s="1"/>
  <c r="O238" i="74"/>
  <c r="N238" i="74" s="1"/>
  <c r="W341" i="61"/>
  <c r="S341" i="61"/>
  <c r="M341" i="61"/>
  <c r="O341" i="61" s="1"/>
  <c r="N341" i="61" s="1"/>
  <c r="M235" i="74"/>
  <c r="O235" i="74" s="1"/>
  <c r="N235" i="74" s="1"/>
  <c r="M301" i="46"/>
  <c r="O301" i="46" s="1"/>
  <c r="N301" i="46" s="1"/>
  <c r="U301" i="46" s="1"/>
  <c r="T301" i="46" s="1"/>
  <c r="M101" i="77"/>
  <c r="O101" i="77" s="1"/>
  <c r="N101" i="77" s="1"/>
  <c r="O211" i="60"/>
  <c r="N211" i="60" s="1"/>
  <c r="U211" i="60" s="1"/>
  <c r="T211" i="60" s="1"/>
  <c r="M133" i="60"/>
  <c r="O133" i="60" s="1"/>
  <c r="N133" i="60" s="1"/>
  <c r="V133" i="60"/>
  <c r="R133" i="60"/>
  <c r="O330" i="74"/>
  <c r="N330" i="74" s="1"/>
  <c r="O225" i="60"/>
  <c r="N225" i="60" s="1"/>
  <c r="V225" i="60"/>
  <c r="R225" i="60"/>
  <c r="M310" i="75"/>
  <c r="O310" i="75" s="1"/>
  <c r="N310" i="75" s="1"/>
  <c r="M264" i="75"/>
  <c r="O264" i="75" s="1"/>
  <c r="N264" i="75" s="1"/>
  <c r="W26" i="61"/>
  <c r="M26" i="61"/>
  <c r="O26" i="61" s="1"/>
  <c r="N26" i="61" s="1"/>
  <c r="S26" i="61"/>
  <c r="O62" i="74"/>
  <c r="N62" i="74" s="1"/>
  <c r="O252" i="74"/>
  <c r="N252" i="74" s="1"/>
  <c r="P399" i="62"/>
  <c r="R399" i="62" s="1"/>
  <c r="Q399" i="62" s="1"/>
  <c r="O399" i="62" s="1"/>
  <c r="M207" i="74"/>
  <c r="O207" i="74" s="1"/>
  <c r="N207" i="74" s="1"/>
  <c r="R342" i="63"/>
  <c r="M342" i="63"/>
  <c r="O342" i="63" s="1"/>
  <c r="N342" i="63" s="1"/>
  <c r="M353" i="60"/>
  <c r="O353" i="60" s="1"/>
  <c r="N353" i="60" s="1"/>
  <c r="U353" i="60" s="1"/>
  <c r="T353" i="60" s="1"/>
  <c r="M17" i="74"/>
  <c r="O17" i="74" s="1"/>
  <c r="N17" i="74" s="1"/>
  <c r="M163" i="77"/>
  <c r="O163" i="77" s="1"/>
  <c r="N163" i="77" s="1"/>
  <c r="O187" i="60"/>
  <c r="N187" i="60" s="1"/>
  <c r="R187" i="60"/>
  <c r="V187" i="60"/>
  <c r="M96" i="74"/>
  <c r="O96" i="74" s="1"/>
  <c r="N96" i="74" s="1"/>
  <c r="M314" i="60"/>
  <c r="O314" i="60" s="1"/>
  <c r="N314" i="60" s="1"/>
  <c r="S305" i="61"/>
  <c r="M305" i="61"/>
  <c r="O305" i="61" s="1"/>
  <c r="N305" i="61" s="1"/>
  <c r="W305" i="61"/>
  <c r="O77" i="61"/>
  <c r="N77" i="61" s="1"/>
  <c r="R77" i="61" s="1"/>
  <c r="Q77" i="61" s="1"/>
  <c r="O259" i="61"/>
  <c r="N259" i="61" s="1"/>
  <c r="M252" i="77"/>
  <c r="O252" i="77" s="1"/>
  <c r="N252" i="77" s="1"/>
  <c r="M80" i="46"/>
  <c r="O80" i="46" s="1"/>
  <c r="N80" i="46" s="1"/>
  <c r="Q80" i="46" s="1"/>
  <c r="P80" i="46" s="1"/>
  <c r="M94" i="77"/>
  <c r="O94" i="77" s="1"/>
  <c r="N94" i="77" s="1"/>
  <c r="R354" i="63"/>
  <c r="M354" i="63"/>
  <c r="O354" i="63" s="1"/>
  <c r="N354" i="63" s="1"/>
  <c r="O90" i="60"/>
  <c r="N90" i="60" s="1"/>
  <c r="U90" i="60" s="1"/>
  <c r="T90" i="60" s="1"/>
  <c r="M166" i="76"/>
  <c r="O166" i="76" s="1"/>
  <c r="N166" i="76" s="1"/>
  <c r="R131" i="63"/>
  <c r="M131" i="63"/>
  <c r="O131" i="63" s="1"/>
  <c r="N131" i="63" s="1"/>
  <c r="O137" i="60"/>
  <c r="N137" i="60" s="1"/>
  <c r="U137" i="60" s="1"/>
  <c r="T137" i="60" s="1"/>
  <c r="M120" i="46"/>
  <c r="O120" i="46" s="1"/>
  <c r="N120" i="46" s="1"/>
  <c r="Q120" i="46" s="1"/>
  <c r="P120" i="46" s="1"/>
  <c r="M272" i="77"/>
  <c r="O272" i="77" s="1"/>
  <c r="N272" i="77" s="1"/>
  <c r="P403" i="62"/>
  <c r="R403" i="62" s="1"/>
  <c r="Q403" i="62" s="1"/>
  <c r="O403" i="62" s="1"/>
  <c r="M298" i="63"/>
  <c r="O298" i="63" s="1"/>
  <c r="N298" i="63" s="1"/>
  <c r="R298" i="63"/>
  <c r="M326" i="74"/>
  <c r="O326" i="74" s="1"/>
  <c r="N326" i="74" s="1"/>
  <c r="M304" i="75"/>
  <c r="O304" i="75" s="1"/>
  <c r="N304" i="75" s="1"/>
  <c r="O63" i="74"/>
  <c r="N63" i="74" s="1"/>
  <c r="O245" i="74"/>
  <c r="N245" i="74" s="1"/>
  <c r="M220" i="76"/>
  <c r="O220" i="76" s="1"/>
  <c r="N220" i="76" s="1"/>
  <c r="O89" i="60"/>
  <c r="N89" i="60" s="1"/>
  <c r="U89" i="60" s="1"/>
  <c r="T89" i="60" s="1"/>
  <c r="M337" i="74"/>
  <c r="O337" i="74" s="1"/>
  <c r="N337" i="74" s="1"/>
  <c r="M28" i="74"/>
  <c r="O28" i="74" s="1"/>
  <c r="N28" i="74" s="1"/>
  <c r="V318" i="60"/>
  <c r="R318" i="60"/>
  <c r="O318" i="60"/>
  <c r="N318" i="60" s="1"/>
  <c r="M227" i="76"/>
  <c r="O227" i="76" s="1"/>
  <c r="N227" i="76" s="1"/>
  <c r="O206" i="46"/>
  <c r="N206" i="46" s="1"/>
  <c r="U206" i="46" s="1"/>
  <c r="T206" i="46" s="1"/>
  <c r="V192" i="60"/>
  <c r="R192" i="60"/>
  <c r="O192" i="60"/>
  <c r="N192" i="60" s="1"/>
  <c r="V228" i="60"/>
  <c r="O228" i="60"/>
  <c r="N228" i="60" s="1"/>
  <c r="R228" i="60"/>
  <c r="O10" i="74"/>
  <c r="N10" i="74" s="1"/>
  <c r="V208" i="46"/>
  <c r="R208" i="46"/>
  <c r="O208" i="46"/>
  <c r="N208" i="46" s="1"/>
  <c r="O272" i="74"/>
  <c r="N272" i="74" s="1"/>
  <c r="V134" i="46"/>
  <c r="O134" i="46"/>
  <c r="N134" i="46" s="1"/>
  <c r="R134" i="46"/>
  <c r="M18" i="74"/>
  <c r="O18" i="74" s="1"/>
  <c r="N18" i="74" s="1"/>
  <c r="W334" i="61"/>
  <c r="S334" i="61"/>
  <c r="M334" i="61"/>
  <c r="O334" i="61" s="1"/>
  <c r="N334" i="61" s="1"/>
  <c r="M292" i="77"/>
  <c r="O292" i="77" s="1"/>
  <c r="N292" i="77" s="1"/>
  <c r="S73" i="61"/>
  <c r="W73" i="61"/>
  <c r="O73" i="61"/>
  <c r="N73" i="61" s="1"/>
  <c r="O264" i="74"/>
  <c r="N264" i="74" s="1"/>
  <c r="O232" i="75"/>
  <c r="N232" i="75" s="1"/>
  <c r="O39" i="60"/>
  <c r="N39" i="60" s="1"/>
  <c r="U39" i="60" s="1"/>
  <c r="T39" i="60" s="1"/>
  <c r="S314" i="61"/>
  <c r="M314" i="61"/>
  <c r="O314" i="61" s="1"/>
  <c r="N314" i="61" s="1"/>
  <c r="W314" i="61"/>
  <c r="R262" i="63"/>
  <c r="M262" i="63"/>
  <c r="O262" i="63" s="1"/>
  <c r="N262" i="63" s="1"/>
  <c r="O100" i="77"/>
  <c r="N100" i="77" s="1"/>
  <c r="M93" i="60"/>
  <c r="O93" i="60" s="1"/>
  <c r="N93" i="60" s="1"/>
  <c r="Q93" i="60" s="1"/>
  <c r="P93" i="60" s="1"/>
  <c r="M302" i="63"/>
  <c r="O302" i="63" s="1"/>
  <c r="N302" i="63" s="1"/>
  <c r="R302" i="63"/>
  <c r="M93" i="77"/>
  <c r="O93" i="77" s="1"/>
  <c r="N93" i="77" s="1"/>
  <c r="R209" i="63"/>
  <c r="M209" i="63"/>
  <c r="O209" i="63" s="1"/>
  <c r="N209" i="63" s="1"/>
  <c r="R245" i="63"/>
  <c r="O245" i="63"/>
  <c r="N245" i="63" s="1"/>
  <c r="M298" i="74"/>
  <c r="O298" i="74" s="1"/>
  <c r="N298" i="74" s="1"/>
  <c r="O87" i="60"/>
  <c r="N87" i="60" s="1"/>
  <c r="R87" i="60"/>
  <c r="V87" i="60"/>
  <c r="M348" i="74"/>
  <c r="O348" i="74" s="1"/>
  <c r="N348" i="74" s="1"/>
  <c r="M351" i="60"/>
  <c r="O351" i="60" s="1"/>
  <c r="N351" i="60" s="1"/>
  <c r="M164" i="61"/>
  <c r="O164" i="61" s="1"/>
  <c r="N164" i="61" s="1"/>
  <c r="S164" i="61"/>
  <c r="W164" i="61"/>
  <c r="M178" i="74"/>
  <c r="O178" i="74" s="1"/>
  <c r="N178" i="74" s="1"/>
  <c r="O287" i="74"/>
  <c r="N287" i="74" s="1"/>
  <c r="S54" i="61"/>
  <c r="R54" i="61" s="1"/>
  <c r="Q54" i="61" s="1"/>
  <c r="M113" i="63"/>
  <c r="O113" i="63" s="1"/>
  <c r="N113" i="63" s="1"/>
  <c r="R113" i="63"/>
  <c r="V59" i="46"/>
  <c r="O59" i="46"/>
  <c r="N59" i="46" s="1"/>
  <c r="R59" i="46"/>
  <c r="M42" i="77"/>
  <c r="O42" i="77" s="1"/>
  <c r="N42" i="77" s="1"/>
  <c r="M309" i="46"/>
  <c r="O309" i="46" s="1"/>
  <c r="N309" i="46" s="1"/>
  <c r="Q309" i="46" s="1"/>
  <c r="P309" i="46" s="1"/>
  <c r="O309" i="60"/>
  <c r="N309" i="60" s="1"/>
  <c r="U309" i="60" s="1"/>
  <c r="T309" i="60" s="1"/>
  <c r="M129" i="76"/>
  <c r="O129" i="76" s="1"/>
  <c r="N129" i="76" s="1"/>
  <c r="M55" i="76"/>
  <c r="O55" i="76" s="1"/>
  <c r="N55" i="76" s="1"/>
  <c r="O285" i="60"/>
  <c r="N285" i="60" s="1"/>
  <c r="U285" i="60" s="1"/>
  <c r="T285" i="60" s="1"/>
  <c r="O206" i="77"/>
  <c r="N206" i="77" s="1"/>
  <c r="R144" i="63"/>
  <c r="O144" i="63"/>
  <c r="N144" i="63" s="1"/>
  <c r="O355" i="46"/>
  <c r="N355" i="46" s="1"/>
  <c r="Q355" i="46" s="1"/>
  <c r="P355" i="46" s="1"/>
  <c r="M119" i="77"/>
  <c r="O119" i="77" s="1"/>
  <c r="N119" i="77" s="1"/>
  <c r="O199" i="74"/>
  <c r="N199" i="74" s="1"/>
  <c r="M42" i="60"/>
  <c r="O42" i="60" s="1"/>
  <c r="N42" i="60" s="1"/>
  <c r="Q42" i="60" s="1"/>
  <c r="P42" i="60" s="1"/>
  <c r="M301" i="77"/>
  <c r="O301" i="77" s="1"/>
  <c r="N301" i="77" s="1"/>
  <c r="O255" i="74"/>
  <c r="N255" i="74" s="1"/>
  <c r="R108" i="63"/>
  <c r="M108" i="63"/>
  <c r="O108" i="63" s="1"/>
  <c r="N108" i="63" s="1"/>
  <c r="M257" i="77"/>
  <c r="O257" i="77" s="1"/>
  <c r="N257" i="77" s="1"/>
  <c r="S33" i="61"/>
  <c r="M296" i="63"/>
  <c r="O296" i="63" s="1"/>
  <c r="N296" i="63" s="1"/>
  <c r="R296" i="63"/>
  <c r="M238" i="76"/>
  <c r="O238" i="76" s="1"/>
  <c r="N238" i="76" s="1"/>
  <c r="M248" i="46"/>
  <c r="O248" i="46" s="1"/>
  <c r="N248" i="46" s="1"/>
  <c r="U248" i="46" s="1"/>
  <c r="T248" i="46" s="1"/>
  <c r="R275" i="60"/>
  <c r="O275" i="60"/>
  <c r="N275" i="60" s="1"/>
  <c r="V275" i="60"/>
  <c r="M188" i="77"/>
  <c r="O188" i="77" s="1"/>
  <c r="N188" i="77" s="1"/>
  <c r="M248" i="60"/>
  <c r="O248" i="60" s="1"/>
  <c r="N248" i="60" s="1"/>
  <c r="U248" i="60" s="1"/>
  <c r="T248" i="60" s="1"/>
  <c r="M151" i="77"/>
  <c r="O151" i="77" s="1"/>
  <c r="N151" i="77" s="1"/>
  <c r="M345" i="77"/>
  <c r="O345" i="77" s="1"/>
  <c r="N345" i="77" s="1"/>
  <c r="O295" i="46"/>
  <c r="N295" i="46" s="1"/>
  <c r="M283" i="61"/>
  <c r="O283" i="61" s="1"/>
  <c r="N283" i="61" s="1"/>
  <c r="S283" i="61"/>
  <c r="W283" i="61"/>
  <c r="O198" i="46"/>
  <c r="N198" i="46" s="1"/>
  <c r="Q198" i="46" s="1"/>
  <c r="P198" i="46" s="1"/>
  <c r="M226" i="46"/>
  <c r="O226" i="46" s="1"/>
  <c r="N226" i="46" s="1"/>
  <c r="M354" i="60"/>
  <c r="O354" i="60" s="1"/>
  <c r="N354" i="60" s="1"/>
  <c r="Q354" i="60" s="1"/>
  <c r="P354" i="60" s="1"/>
  <c r="M263" i="46"/>
  <c r="O263" i="46" s="1"/>
  <c r="N263" i="46" s="1"/>
  <c r="U263" i="46" s="1"/>
  <c r="T263" i="46" s="1"/>
  <c r="R94" i="63"/>
  <c r="M94" i="63"/>
  <c r="O94" i="63" s="1"/>
  <c r="N94" i="63" s="1"/>
  <c r="S279" i="61"/>
  <c r="W279" i="61"/>
  <c r="M279" i="61"/>
  <c r="O279" i="61" s="1"/>
  <c r="N279" i="61" s="1"/>
  <c r="M152" i="74"/>
  <c r="O152" i="74" s="1"/>
  <c r="N152" i="74" s="1"/>
  <c r="M323" i="74"/>
  <c r="O323" i="74" s="1"/>
  <c r="N323" i="74" s="1"/>
  <c r="M9" i="77"/>
  <c r="O9" i="77" s="1"/>
  <c r="N9" i="77" s="1"/>
  <c r="M128" i="63"/>
  <c r="O128" i="63" s="1"/>
  <c r="N128" i="63" s="1"/>
  <c r="R128" i="63"/>
  <c r="M335" i="74"/>
  <c r="O335" i="74" s="1"/>
  <c r="N335" i="74" s="1"/>
  <c r="R166" i="63"/>
  <c r="O166" i="63"/>
  <c r="N166" i="63" s="1"/>
  <c r="M222" i="46"/>
  <c r="O222" i="46" s="1"/>
  <c r="N222" i="46" s="1"/>
  <c r="Q222" i="46" s="1"/>
  <c r="P222" i="46" s="1"/>
  <c r="M347" i="60"/>
  <c r="O347" i="60" s="1"/>
  <c r="N347" i="60" s="1"/>
  <c r="Q347" i="60" s="1"/>
  <c r="P347" i="60" s="1"/>
  <c r="R69" i="63"/>
  <c r="M69" i="63"/>
  <c r="O69" i="63" s="1"/>
  <c r="N69" i="63" s="1"/>
  <c r="O256" i="61"/>
  <c r="N256" i="61" s="1"/>
  <c r="V256" i="61" s="1"/>
  <c r="U256" i="61" s="1"/>
  <c r="O28" i="46"/>
  <c r="N28" i="46" s="1"/>
  <c r="U28" i="46" s="1"/>
  <c r="T28" i="46" s="1"/>
  <c r="O223" i="74"/>
  <c r="N223" i="74" s="1"/>
  <c r="W182" i="61"/>
  <c r="S182" i="61"/>
  <c r="M182" i="61"/>
  <c r="O182" i="61" s="1"/>
  <c r="N182" i="61" s="1"/>
  <c r="O65" i="46"/>
  <c r="N65" i="46" s="1"/>
  <c r="U65" i="46" s="1"/>
  <c r="T65" i="46" s="1"/>
  <c r="M42" i="76"/>
  <c r="O42" i="76" s="1"/>
  <c r="N42" i="76" s="1"/>
  <c r="M22" i="74"/>
  <c r="O22" i="74" s="1"/>
  <c r="N22" i="74" s="1"/>
  <c r="M55" i="60"/>
  <c r="O55" i="60" s="1"/>
  <c r="N55" i="60" s="1"/>
  <c r="Q55" i="60" s="1"/>
  <c r="P55" i="60" s="1"/>
  <c r="M243" i="63"/>
  <c r="O243" i="63" s="1"/>
  <c r="N243" i="63" s="1"/>
  <c r="R243" i="63"/>
  <c r="M213" i="76"/>
  <c r="O213" i="76" s="1"/>
  <c r="N213" i="76" s="1"/>
  <c r="M139" i="77"/>
  <c r="O139" i="77" s="1"/>
  <c r="N139" i="77" s="1"/>
  <c r="M183" i="76"/>
  <c r="O183" i="76" s="1"/>
  <c r="N183" i="76" s="1"/>
  <c r="O112" i="74"/>
  <c r="N112" i="74" s="1"/>
  <c r="M344" i="46"/>
  <c r="O344" i="46" s="1"/>
  <c r="N344" i="46" s="1"/>
  <c r="Q344" i="46" s="1"/>
  <c r="P344" i="46" s="1"/>
  <c r="O244" i="60"/>
  <c r="N244" i="60" s="1"/>
  <c r="Q244" i="60" s="1"/>
  <c r="P244" i="60" s="1"/>
  <c r="R297" i="63"/>
  <c r="M297" i="63"/>
  <c r="O297" i="63" s="1"/>
  <c r="N297" i="63" s="1"/>
  <c r="M69" i="77"/>
  <c r="O69" i="77" s="1"/>
  <c r="N69" i="77" s="1"/>
  <c r="M238" i="77"/>
  <c r="O238" i="77" s="1"/>
  <c r="N238" i="77" s="1"/>
  <c r="O46" i="60"/>
  <c r="N46" i="60" s="1"/>
  <c r="U46" i="60" s="1"/>
  <c r="T46" i="60" s="1"/>
  <c r="M331" i="61"/>
  <c r="O331" i="61" s="1"/>
  <c r="N331" i="61" s="1"/>
  <c r="W331" i="61"/>
  <c r="S331" i="61"/>
  <c r="O131" i="46"/>
  <c r="N131" i="46" s="1"/>
  <c r="R131" i="46"/>
  <c r="V131" i="46"/>
  <c r="O14" i="74"/>
  <c r="N14" i="74" s="1"/>
  <c r="R191" i="63"/>
  <c r="O191" i="63"/>
  <c r="N191" i="63" s="1"/>
  <c r="W17" i="61"/>
  <c r="S17" i="61"/>
  <c r="O17" i="61"/>
  <c r="N17" i="61" s="1"/>
  <c r="M150" i="77"/>
  <c r="O150" i="77" s="1"/>
  <c r="N150" i="77" s="1"/>
  <c r="M217" i="60"/>
  <c r="O217" i="60" s="1"/>
  <c r="N217" i="60" s="1"/>
  <c r="Q217" i="60" s="1"/>
  <c r="P217" i="60" s="1"/>
  <c r="M181" i="76"/>
  <c r="O181" i="76" s="1"/>
  <c r="N181" i="76" s="1"/>
  <c r="M66" i="60"/>
  <c r="O66" i="60" s="1"/>
  <c r="N66" i="60" s="1"/>
  <c r="U66" i="60" s="1"/>
  <c r="T66" i="60" s="1"/>
  <c r="M96" i="77"/>
  <c r="O96" i="77" s="1"/>
  <c r="N96" i="77" s="1"/>
  <c r="R50" i="60"/>
  <c r="V50" i="60"/>
  <c r="O50" i="60"/>
  <c r="N50" i="60" s="1"/>
  <c r="M309" i="74"/>
  <c r="O309" i="74" s="1"/>
  <c r="N309" i="74" s="1"/>
  <c r="O16" i="46"/>
  <c r="N16" i="46" s="1"/>
  <c r="U16" i="46" s="1"/>
  <c r="T16" i="46" s="1"/>
  <c r="O321" i="60"/>
  <c r="N321" i="60" s="1"/>
  <c r="Q321" i="60" s="1"/>
  <c r="P321" i="60" s="1"/>
  <c r="W339" i="61"/>
  <c r="M339" i="61"/>
  <c r="O339" i="61" s="1"/>
  <c r="N339" i="61" s="1"/>
  <c r="S339" i="61"/>
  <c r="M192" i="76"/>
  <c r="O192" i="76" s="1"/>
  <c r="N192" i="76" s="1"/>
  <c r="O171" i="46"/>
  <c r="N171" i="46" s="1"/>
  <c r="M147" i="63"/>
  <c r="O147" i="63" s="1"/>
  <c r="N147" i="63" s="1"/>
  <c r="R147" i="63"/>
  <c r="M348" i="77"/>
  <c r="O348" i="77" s="1"/>
  <c r="N348" i="77" s="1"/>
  <c r="O100" i="46"/>
  <c r="N100" i="46" s="1"/>
  <c r="O91" i="60"/>
  <c r="N91" i="60" s="1"/>
  <c r="Q91" i="60" s="1"/>
  <c r="P91" i="60" s="1"/>
  <c r="M121" i="46"/>
  <c r="O121" i="46" s="1"/>
  <c r="N121" i="46" s="1"/>
  <c r="Q121" i="46" s="1"/>
  <c r="P121" i="46" s="1"/>
  <c r="M93" i="74"/>
  <c r="O93" i="74" s="1"/>
  <c r="N93" i="74" s="1"/>
  <c r="M311" i="63"/>
  <c r="O311" i="63" s="1"/>
  <c r="N311" i="63" s="1"/>
  <c r="R311" i="63"/>
  <c r="M308" i="74"/>
  <c r="O308" i="74" s="1"/>
  <c r="N308" i="74" s="1"/>
  <c r="R119" i="63"/>
  <c r="M119" i="63"/>
  <c r="O119" i="63" s="1"/>
  <c r="N119" i="63" s="1"/>
  <c r="O172" i="46"/>
  <c r="N172" i="46" s="1"/>
  <c r="R172" i="46"/>
  <c r="V172" i="46"/>
  <c r="R60" i="60"/>
  <c r="M60" i="60"/>
  <c r="O60" i="60" s="1"/>
  <c r="N60" i="60" s="1"/>
  <c r="V60" i="60"/>
  <c r="M311" i="60"/>
  <c r="O311" i="60" s="1"/>
  <c r="N311" i="60" s="1"/>
  <c r="U311" i="60" s="1"/>
  <c r="T311" i="60" s="1"/>
  <c r="S28" i="61"/>
  <c r="O28" i="61"/>
  <c r="N28" i="61" s="1"/>
  <c r="M127" i="77"/>
  <c r="O127" i="77" s="1"/>
  <c r="N127" i="77" s="1"/>
  <c r="O26" i="60"/>
  <c r="N26" i="60" s="1"/>
  <c r="R26" i="60"/>
  <c r="V26" i="60"/>
  <c r="P398" i="62"/>
  <c r="R398" i="62" s="1"/>
  <c r="Q398" i="62" s="1"/>
  <c r="O398" i="62" s="1"/>
  <c r="S275" i="61"/>
  <c r="W275" i="61"/>
  <c r="O275" i="61"/>
  <c r="N275" i="61" s="1"/>
  <c r="M323" i="61"/>
  <c r="O323" i="61" s="1"/>
  <c r="N323" i="61" s="1"/>
  <c r="W323" i="61"/>
  <c r="S323" i="61"/>
  <c r="O37" i="63"/>
  <c r="N37" i="63" s="1"/>
  <c r="R37" i="63"/>
  <c r="M311" i="46"/>
  <c r="O311" i="46" s="1"/>
  <c r="N311" i="46" s="1"/>
  <c r="R28" i="63"/>
  <c r="O28" i="63"/>
  <c r="N28" i="63" s="1"/>
  <c r="M341" i="60"/>
  <c r="O341" i="60" s="1"/>
  <c r="N341" i="60" s="1"/>
  <c r="Q341" i="60" s="1"/>
  <c r="P341" i="60" s="1"/>
  <c r="O187" i="76"/>
  <c r="N187" i="76" s="1"/>
  <c r="R48" i="63"/>
  <c r="O48" i="63"/>
  <c r="N48" i="63" s="1"/>
  <c r="O262" i="74"/>
  <c r="N262" i="74" s="1"/>
  <c r="O240" i="46"/>
  <c r="N240" i="46" s="1"/>
  <c r="U240" i="46" s="1"/>
  <c r="T240" i="46" s="1"/>
  <c r="O178" i="60"/>
  <c r="N178" i="60" s="1"/>
  <c r="Q178" i="60" s="1"/>
  <c r="P178" i="60" s="1"/>
  <c r="M170" i="60"/>
  <c r="O170" i="60" s="1"/>
  <c r="N170" i="60" s="1"/>
  <c r="Q170" i="60" s="1"/>
  <c r="P170" i="60" s="1"/>
  <c r="P383" i="62"/>
  <c r="R383" i="62" s="1"/>
  <c r="Q383" i="62" s="1"/>
  <c r="O383" i="62" s="1"/>
  <c r="O320" i="60"/>
  <c r="N320" i="60" s="1"/>
  <c r="Q320" i="60" s="1"/>
  <c r="P320" i="60" s="1"/>
  <c r="O210" i="63"/>
  <c r="N210" i="63" s="1"/>
  <c r="R210" i="63"/>
  <c r="M26" i="74"/>
  <c r="O26" i="74" s="1"/>
  <c r="N26" i="74" s="1"/>
  <c r="V61" i="60"/>
  <c r="R61" i="60"/>
  <c r="M61" i="60"/>
  <c r="O61" i="60" s="1"/>
  <c r="N61" i="60" s="1"/>
  <c r="M28" i="76"/>
  <c r="O28" i="76" s="1"/>
  <c r="N28" i="76" s="1"/>
  <c r="S133" i="61"/>
  <c r="M133" i="61"/>
  <c r="O133" i="61" s="1"/>
  <c r="N133" i="61" s="1"/>
  <c r="W133" i="61"/>
  <c r="M186" i="63"/>
  <c r="O186" i="63" s="1"/>
  <c r="N186" i="63" s="1"/>
  <c r="R186" i="63"/>
  <c r="W220" i="61"/>
  <c r="M220" i="61"/>
  <c r="O220" i="61" s="1"/>
  <c r="N220" i="61" s="1"/>
  <c r="S220" i="61"/>
  <c r="M271" i="46"/>
  <c r="O271" i="46" s="1"/>
  <c r="N271" i="46" s="1"/>
  <c r="M252" i="75"/>
  <c r="O252" i="75" s="1"/>
  <c r="N252" i="75" s="1"/>
  <c r="O113" i="76"/>
  <c r="N113" i="76" s="1"/>
  <c r="O282" i="77"/>
  <c r="N282" i="77" s="1"/>
  <c r="M288" i="63"/>
  <c r="O288" i="63" s="1"/>
  <c r="N288" i="63" s="1"/>
  <c r="R288" i="63"/>
  <c r="M40" i="74"/>
  <c r="O40" i="74" s="1"/>
  <c r="N40" i="74" s="1"/>
  <c r="M143" i="61"/>
  <c r="O143" i="61" s="1"/>
  <c r="N143" i="61" s="1"/>
  <c r="M234" i="75"/>
  <c r="O234" i="75" s="1"/>
  <c r="N234" i="75" s="1"/>
  <c r="O139" i="60"/>
  <c r="N139" i="60" s="1"/>
  <c r="Q139" i="60" s="1"/>
  <c r="P139" i="60" s="1"/>
  <c r="M237" i="63"/>
  <c r="O237" i="63" s="1"/>
  <c r="N237" i="63" s="1"/>
  <c r="R237" i="63"/>
  <c r="M348" i="63"/>
  <c r="O348" i="63" s="1"/>
  <c r="N348" i="63" s="1"/>
  <c r="R348" i="63"/>
  <c r="R170" i="63"/>
  <c r="O170" i="63"/>
  <c r="N170" i="63" s="1"/>
  <c r="M279" i="75"/>
  <c r="O279" i="75" s="1"/>
  <c r="N279" i="75" s="1"/>
  <c r="M92" i="46"/>
  <c r="O92" i="46" s="1"/>
  <c r="N92" i="46" s="1"/>
  <c r="Q92" i="46" s="1"/>
  <c r="P92" i="46" s="1"/>
  <c r="R121" i="63"/>
  <c r="M121" i="63"/>
  <c r="O121" i="63" s="1"/>
  <c r="N121" i="63" s="1"/>
  <c r="M202" i="77"/>
  <c r="O202" i="77" s="1"/>
  <c r="N202" i="77" s="1"/>
  <c r="W280" i="61"/>
  <c r="M280" i="61"/>
  <c r="O280" i="61" s="1"/>
  <c r="N280" i="61" s="1"/>
  <c r="S280" i="61"/>
  <c r="R214" i="46"/>
  <c r="M214" i="46"/>
  <c r="O214" i="46" s="1"/>
  <c r="N214" i="46" s="1"/>
  <c r="V214" i="46"/>
  <c r="R127" i="63"/>
  <c r="M127" i="63"/>
  <c r="O127" i="63" s="1"/>
  <c r="N127" i="63" s="1"/>
  <c r="M191" i="77"/>
  <c r="O191" i="77" s="1"/>
  <c r="N191" i="77" s="1"/>
  <c r="O286" i="60"/>
  <c r="N286" i="60" s="1"/>
  <c r="Q286" i="60" s="1"/>
  <c r="P286" i="60" s="1"/>
  <c r="M219" i="46"/>
  <c r="O219" i="46" s="1"/>
  <c r="N219" i="46" s="1"/>
  <c r="Q219" i="46" s="1"/>
  <c r="P219" i="46" s="1"/>
  <c r="S223" i="61"/>
  <c r="W223" i="61"/>
  <c r="M223" i="61"/>
  <c r="O223" i="61" s="1"/>
  <c r="N223" i="61" s="1"/>
  <c r="M274" i="63"/>
  <c r="O274" i="63" s="1"/>
  <c r="N274" i="63" s="1"/>
  <c r="R274" i="63"/>
  <c r="V208" i="60"/>
  <c r="R208" i="60"/>
  <c r="O208" i="60"/>
  <c r="N208" i="60" s="1"/>
  <c r="M289" i="77"/>
  <c r="O289" i="77" s="1"/>
  <c r="N289" i="77" s="1"/>
  <c r="M221" i="46"/>
  <c r="O221" i="46" s="1"/>
  <c r="N221" i="46" s="1"/>
  <c r="Q221" i="46" s="1"/>
  <c r="P221" i="46" s="1"/>
  <c r="M280" i="76"/>
  <c r="O280" i="76" s="1"/>
  <c r="N280" i="76" s="1"/>
  <c r="P402" i="62"/>
  <c r="R402" i="62" s="1"/>
  <c r="Q402" i="62" s="1"/>
  <c r="O402" i="62" s="1"/>
  <c r="M184" i="63"/>
  <c r="O184" i="63" s="1"/>
  <c r="N184" i="63" s="1"/>
  <c r="R184" i="63"/>
  <c r="O100" i="74"/>
  <c r="N100" i="74" s="1"/>
  <c r="M161" i="46"/>
  <c r="O161" i="46" s="1"/>
  <c r="N161" i="46" s="1"/>
  <c r="Q161" i="46" s="1"/>
  <c r="P161" i="46" s="1"/>
  <c r="O313" i="74"/>
  <c r="N313" i="74" s="1"/>
  <c r="M110" i="76"/>
  <c r="O110" i="76" s="1"/>
  <c r="N110" i="76" s="1"/>
  <c r="M225" i="76"/>
  <c r="O225" i="76" s="1"/>
  <c r="N225" i="76" s="1"/>
  <c r="R309" i="63"/>
  <c r="M309" i="63"/>
  <c r="O309" i="63" s="1"/>
  <c r="N309" i="63" s="1"/>
  <c r="M341" i="74"/>
  <c r="O341" i="74" s="1"/>
  <c r="N341" i="74" s="1"/>
  <c r="S34" i="61"/>
  <c r="M205" i="77"/>
  <c r="O205" i="77" s="1"/>
  <c r="N205" i="77" s="1"/>
  <c r="M340" i="60"/>
  <c r="O340" i="60" s="1"/>
  <c r="N340" i="60" s="1"/>
  <c r="Q340" i="60" s="1"/>
  <c r="P340" i="60" s="1"/>
  <c r="M69" i="60"/>
  <c r="O69" i="60" s="1"/>
  <c r="N69" i="60" s="1"/>
  <c r="U69" i="60" s="1"/>
  <c r="T69" i="60" s="1"/>
  <c r="O21" i="46"/>
  <c r="N21" i="46" s="1"/>
  <c r="Q21" i="46" s="1"/>
  <c r="P21" i="46" s="1"/>
  <c r="O230" i="74"/>
  <c r="N230" i="74" s="1"/>
  <c r="O69" i="74"/>
  <c r="N69" i="74" s="1"/>
  <c r="O273" i="77"/>
  <c r="N273" i="77" s="1"/>
  <c r="M206" i="60"/>
  <c r="O206" i="60" s="1"/>
  <c r="N206" i="60" s="1"/>
  <c r="U206" i="60" s="1"/>
  <c r="T206" i="60" s="1"/>
  <c r="O111" i="60"/>
  <c r="N111" i="60" s="1"/>
  <c r="Q111" i="60" s="1"/>
  <c r="P111" i="60" s="1"/>
  <c r="M356" i="63"/>
  <c r="O356" i="63" s="1"/>
  <c r="N356" i="63" s="1"/>
  <c r="R356" i="63"/>
  <c r="M36" i="46"/>
  <c r="O36" i="46" s="1"/>
  <c r="N36" i="46" s="1"/>
  <c r="U36" i="46" s="1"/>
  <c r="T36" i="46" s="1"/>
  <c r="M307" i="74"/>
  <c r="O307" i="74" s="1"/>
  <c r="N307" i="74" s="1"/>
  <c r="M117" i="77"/>
  <c r="O117" i="77" s="1"/>
  <c r="N117" i="77" s="1"/>
  <c r="M271" i="74"/>
  <c r="O271" i="74" s="1"/>
  <c r="N271" i="74" s="1"/>
  <c r="M325" i="61"/>
  <c r="O325" i="61" s="1"/>
  <c r="N325" i="61" s="1"/>
  <c r="M166" i="77"/>
  <c r="O166" i="77" s="1"/>
  <c r="N166" i="77" s="1"/>
  <c r="M27" i="77"/>
  <c r="O27" i="77" s="1"/>
  <c r="N27" i="77" s="1"/>
  <c r="O252" i="63"/>
  <c r="N252" i="63" s="1"/>
  <c r="R252" i="63"/>
  <c r="O80" i="63"/>
  <c r="N80" i="63" s="1"/>
  <c r="R80" i="63"/>
  <c r="P379" i="62"/>
  <c r="R379" i="62" s="1"/>
  <c r="Q379" i="62" s="1"/>
  <c r="O379" i="62" s="1"/>
  <c r="R310" i="63"/>
  <c r="M310" i="63"/>
  <c r="O310" i="63" s="1"/>
  <c r="N310" i="63" s="1"/>
  <c r="O134" i="76"/>
  <c r="N134" i="76" s="1"/>
  <c r="M321" i="74"/>
  <c r="O321" i="74" s="1"/>
  <c r="N321" i="74" s="1"/>
  <c r="M314" i="46"/>
  <c r="O314" i="46" s="1"/>
  <c r="N314" i="46" s="1"/>
  <c r="U314" i="46" s="1"/>
  <c r="T314" i="46" s="1"/>
  <c r="M207" i="76"/>
  <c r="O207" i="76" s="1"/>
  <c r="N207" i="76" s="1"/>
  <c r="M335" i="77"/>
  <c r="O335" i="77" s="1"/>
  <c r="N335" i="77" s="1"/>
  <c r="M133" i="74"/>
  <c r="O133" i="74" s="1"/>
  <c r="N133" i="74" s="1"/>
  <c r="O359" i="63"/>
  <c r="N359" i="63" s="1"/>
  <c r="R359" i="63"/>
  <c r="R293" i="63"/>
  <c r="M293" i="63"/>
  <c r="O293" i="63" s="1"/>
  <c r="N293" i="63" s="1"/>
  <c r="O205" i="75"/>
  <c r="N205" i="75" s="1"/>
  <c r="V18" i="46"/>
  <c r="R18" i="46"/>
  <c r="M18" i="46"/>
  <c r="O18" i="46" s="1"/>
  <c r="N18" i="46" s="1"/>
  <c r="M80" i="60"/>
  <c r="O80" i="60" s="1"/>
  <c r="N80" i="60" s="1"/>
  <c r="Q80" i="60" s="1"/>
  <c r="P80" i="60" s="1"/>
  <c r="R357" i="63"/>
  <c r="M357" i="63"/>
  <c r="O357" i="63" s="1"/>
  <c r="N357" i="63" s="1"/>
  <c r="M291" i="60"/>
  <c r="O291" i="60" s="1"/>
  <c r="N291" i="60" s="1"/>
  <c r="R104" i="63"/>
  <c r="M104" i="63"/>
  <c r="O104" i="63" s="1"/>
  <c r="N104" i="63" s="1"/>
  <c r="O243" i="46"/>
  <c r="N243" i="46" s="1"/>
  <c r="Q243" i="46" s="1"/>
  <c r="P243" i="46" s="1"/>
  <c r="M64" i="77"/>
  <c r="O64" i="77" s="1"/>
  <c r="N64" i="77" s="1"/>
  <c r="M348" i="46"/>
  <c r="O348" i="46" s="1"/>
  <c r="N348" i="46" s="1"/>
  <c r="Q348" i="46" s="1"/>
  <c r="P348" i="46" s="1"/>
  <c r="M312" i="77"/>
  <c r="O312" i="77" s="1"/>
  <c r="N312" i="77" s="1"/>
  <c r="O195" i="63"/>
  <c r="N195" i="63" s="1"/>
  <c r="R195" i="63"/>
  <c r="O208" i="61"/>
  <c r="N208" i="61" s="1"/>
  <c r="S208" i="61"/>
  <c r="W208" i="61"/>
  <c r="W71" i="61"/>
  <c r="S71" i="61"/>
  <c r="M71" i="61"/>
  <c r="O71" i="61" s="1"/>
  <c r="N71" i="61" s="1"/>
  <c r="O23" i="61"/>
  <c r="N23" i="61" s="1"/>
  <c r="W23" i="61"/>
  <c r="S23" i="61"/>
  <c r="M333" i="61"/>
  <c r="O333" i="61" s="1"/>
  <c r="N333" i="61" s="1"/>
  <c r="W333" i="61"/>
  <c r="S333" i="61"/>
  <c r="O12" i="46"/>
  <c r="N12" i="46" s="1"/>
  <c r="U12" i="46" s="1"/>
  <c r="T12" i="46" s="1"/>
  <c r="V298" i="60"/>
  <c r="O298" i="60"/>
  <c r="N298" i="60" s="1"/>
  <c r="R298" i="60"/>
  <c r="M348" i="61"/>
  <c r="O348" i="61" s="1"/>
  <c r="N348" i="61" s="1"/>
  <c r="S348" i="61"/>
  <c r="W348" i="61"/>
  <c r="O283" i="60"/>
  <c r="N283" i="60" s="1"/>
  <c r="V283" i="60"/>
  <c r="R283" i="60"/>
  <c r="O169" i="60"/>
  <c r="N169" i="60" s="1"/>
  <c r="Q169" i="60" s="1"/>
  <c r="P169" i="60" s="1"/>
  <c r="M240" i="63"/>
  <c r="O240" i="63" s="1"/>
  <c r="N240" i="63" s="1"/>
  <c r="R240" i="63"/>
  <c r="O306" i="74"/>
  <c r="N306" i="74" s="1"/>
  <c r="R312" i="60"/>
  <c r="O312" i="60"/>
  <c r="N312" i="60" s="1"/>
  <c r="V312" i="60"/>
  <c r="W37" i="61"/>
  <c r="O81" i="63"/>
  <c r="N81" i="63" s="1"/>
  <c r="R81" i="63"/>
  <c r="O75" i="76"/>
  <c r="N75" i="76" s="1"/>
  <c r="S264" i="61"/>
  <c r="M264" i="61"/>
  <c r="O264" i="61" s="1"/>
  <c r="N264" i="61" s="1"/>
  <c r="W264" i="61"/>
  <c r="M45" i="77"/>
  <c r="O45" i="77" s="1"/>
  <c r="N45" i="77" s="1"/>
  <c r="O164" i="60"/>
  <c r="N164" i="60" s="1"/>
  <c r="Q164" i="60" s="1"/>
  <c r="P164" i="60" s="1"/>
  <c r="M230" i="63"/>
  <c r="O230" i="63" s="1"/>
  <c r="N230" i="63" s="1"/>
  <c r="R230" i="63"/>
  <c r="M239" i="77"/>
  <c r="O239" i="77" s="1"/>
  <c r="N239" i="77" s="1"/>
  <c r="W322" i="61"/>
  <c r="S322" i="61"/>
  <c r="M322" i="61"/>
  <c r="O322" i="61" s="1"/>
  <c r="N322" i="61" s="1"/>
  <c r="M233" i="77"/>
  <c r="O233" i="77" s="1"/>
  <c r="N233" i="77" s="1"/>
  <c r="M294" i="77"/>
  <c r="O294" i="77" s="1"/>
  <c r="N294" i="77" s="1"/>
  <c r="O262" i="46"/>
  <c r="N262" i="46" s="1"/>
  <c r="Q262" i="46" s="1"/>
  <c r="P262" i="46" s="1"/>
  <c r="O95" i="63"/>
  <c r="N95" i="63" s="1"/>
  <c r="R95" i="63"/>
  <c r="S213" i="61"/>
  <c r="M213" i="61"/>
  <c r="O213" i="61" s="1"/>
  <c r="N213" i="61" s="1"/>
  <c r="W213" i="61"/>
  <c r="O45" i="63"/>
  <c r="N45" i="63" s="1"/>
  <c r="R45" i="63"/>
  <c r="O117" i="74"/>
  <c r="N117" i="74" s="1"/>
  <c r="M56" i="76"/>
  <c r="O56" i="76" s="1"/>
  <c r="N56" i="76" s="1"/>
  <c r="P337" i="62"/>
  <c r="R337" i="62" s="1"/>
  <c r="Q337" i="62" s="1"/>
  <c r="O337" i="62" s="1"/>
  <c r="S94" i="61"/>
  <c r="W94" i="61"/>
  <c r="M94" i="61"/>
  <c r="O94" i="61" s="1"/>
  <c r="N94" i="61" s="1"/>
  <c r="S85" i="61"/>
  <c r="W85" i="61"/>
  <c r="M85" i="61"/>
  <c r="O85" i="61" s="1"/>
  <c r="N85" i="61" s="1"/>
  <c r="M40" i="46"/>
  <c r="O40" i="46" s="1"/>
  <c r="N40" i="46" s="1"/>
  <c r="U40" i="46" s="1"/>
  <c r="T40" i="46" s="1"/>
  <c r="M338" i="77"/>
  <c r="O338" i="77" s="1"/>
  <c r="N338" i="77" s="1"/>
  <c r="S95" i="61"/>
  <c r="M95" i="61"/>
  <c r="O95" i="61" s="1"/>
  <c r="N95" i="61" s="1"/>
  <c r="W95" i="61"/>
  <c r="M271" i="77"/>
  <c r="O271" i="77" s="1"/>
  <c r="N271" i="77" s="1"/>
  <c r="O149" i="74"/>
  <c r="N149" i="74" s="1"/>
  <c r="M294" i="60"/>
  <c r="O294" i="60" s="1"/>
  <c r="N294" i="60" s="1"/>
  <c r="U294" i="60" s="1"/>
  <c r="T294" i="60" s="1"/>
  <c r="O351" i="46"/>
  <c r="N351" i="46" s="1"/>
  <c r="Q351" i="46" s="1"/>
  <c r="P351" i="46" s="1"/>
  <c r="R340" i="63"/>
  <c r="M340" i="63"/>
  <c r="O340" i="63" s="1"/>
  <c r="N340" i="63" s="1"/>
  <c r="R17" i="60"/>
  <c r="O17" i="60"/>
  <c r="N17" i="60" s="1"/>
  <c r="V17" i="60"/>
  <c r="M50" i="76"/>
  <c r="O50" i="76" s="1"/>
  <c r="N50" i="76" s="1"/>
  <c r="R36" i="63"/>
  <c r="M36" i="63"/>
  <c r="O36" i="63" s="1"/>
  <c r="N36" i="63" s="1"/>
  <c r="O159" i="63"/>
  <c r="N159" i="63" s="1"/>
  <c r="R159" i="63"/>
  <c r="R288" i="60"/>
  <c r="O288" i="60"/>
  <c r="N288" i="60" s="1"/>
  <c r="V288" i="60"/>
  <c r="M268" i="75"/>
  <c r="O268" i="75" s="1"/>
  <c r="N268" i="75" s="1"/>
  <c r="M319" i="46"/>
  <c r="O319" i="46" s="1"/>
  <c r="N319" i="46" s="1"/>
  <c r="U319" i="46" s="1"/>
  <c r="T319" i="46" s="1"/>
  <c r="M337" i="46"/>
  <c r="O337" i="46" s="1"/>
  <c r="N337" i="46" s="1"/>
  <c r="M163" i="63"/>
  <c r="O163" i="63" s="1"/>
  <c r="N163" i="63" s="1"/>
  <c r="R163" i="63"/>
  <c r="R70" i="63"/>
  <c r="M70" i="63"/>
  <c r="O70" i="63" s="1"/>
  <c r="N70" i="63" s="1"/>
  <c r="M88" i="74"/>
  <c r="O88" i="74" s="1"/>
  <c r="N88" i="74" s="1"/>
  <c r="O256" i="74"/>
  <c r="N256" i="74" s="1"/>
  <c r="M56" i="46"/>
  <c r="O56" i="46" s="1"/>
  <c r="N56" i="46" s="1"/>
  <c r="Q56" i="46" s="1"/>
  <c r="P56" i="46" s="1"/>
  <c r="M72" i="63"/>
  <c r="O72" i="63" s="1"/>
  <c r="N72" i="63" s="1"/>
  <c r="R72" i="63"/>
  <c r="M346" i="63"/>
  <c r="O346" i="63" s="1"/>
  <c r="N346" i="63" s="1"/>
  <c r="R346" i="63"/>
  <c r="M328" i="46"/>
  <c r="O328" i="46" s="1"/>
  <c r="N328" i="46" s="1"/>
  <c r="Q328" i="46" s="1"/>
  <c r="P328" i="46" s="1"/>
  <c r="W102" i="61"/>
  <c r="O102" i="61"/>
  <c r="N102" i="61" s="1"/>
  <c r="S102" i="61"/>
  <c r="O185" i="46"/>
  <c r="N185" i="46" s="1"/>
  <c r="Q185" i="46" s="1"/>
  <c r="P185" i="46" s="1"/>
  <c r="M281" i="63"/>
  <c r="O281" i="63" s="1"/>
  <c r="N281" i="63" s="1"/>
  <c r="R281" i="63"/>
  <c r="M327" i="63"/>
  <c r="O327" i="63" s="1"/>
  <c r="N327" i="63" s="1"/>
  <c r="R327" i="63"/>
  <c r="O41" i="76"/>
  <c r="N41" i="76" s="1"/>
  <c r="M237" i="76"/>
  <c r="O237" i="76" s="1"/>
  <c r="N237" i="76" s="1"/>
  <c r="R139" i="63"/>
  <c r="M139" i="63"/>
  <c r="O139" i="63" s="1"/>
  <c r="N139" i="63" s="1"/>
  <c r="M341" i="77"/>
  <c r="O341" i="77" s="1"/>
  <c r="N341" i="77" s="1"/>
  <c r="M161" i="77"/>
  <c r="O161" i="77" s="1"/>
  <c r="N161" i="77" s="1"/>
  <c r="W10" i="61"/>
  <c r="M10" i="61"/>
  <c r="O10" i="61" s="1"/>
  <c r="S10" i="61"/>
  <c r="M199" i="63"/>
  <c r="O199" i="63" s="1"/>
  <c r="N199" i="63" s="1"/>
  <c r="R199" i="63"/>
  <c r="O73" i="63"/>
  <c r="N73" i="63" s="1"/>
  <c r="R73" i="63"/>
  <c r="M64" i="60"/>
  <c r="O64" i="60" s="1"/>
  <c r="N64" i="60" s="1"/>
  <c r="U64" i="60" s="1"/>
  <c r="T64" i="60" s="1"/>
  <c r="M352" i="61"/>
  <c r="O352" i="61" s="1"/>
  <c r="N352" i="61" s="1"/>
  <c r="S352" i="61"/>
  <c r="W352" i="61"/>
  <c r="M254" i="75"/>
  <c r="O254" i="75" s="1"/>
  <c r="N254" i="75" s="1"/>
  <c r="O226" i="74"/>
  <c r="N226" i="74" s="1"/>
  <c r="M145" i="76"/>
  <c r="O145" i="76" s="1"/>
  <c r="N145" i="76" s="1"/>
  <c r="R61" i="46"/>
  <c r="M61" i="46"/>
  <c r="O61" i="46" s="1"/>
  <c r="N61" i="46" s="1"/>
  <c r="V61" i="46"/>
  <c r="S140" i="61"/>
  <c r="O140" i="61"/>
  <c r="N140" i="61" s="1"/>
  <c r="O358" i="46"/>
  <c r="N358" i="46" s="1"/>
  <c r="Q358" i="46" s="1"/>
  <c r="P358" i="46" s="1"/>
  <c r="O94" i="46"/>
  <c r="N94" i="46" s="1"/>
  <c r="U94" i="46" s="1"/>
  <c r="T94" i="46" s="1"/>
  <c r="M59" i="77"/>
  <c r="O59" i="77" s="1"/>
  <c r="N59" i="77" s="1"/>
  <c r="M242" i="46"/>
  <c r="O242" i="46" s="1"/>
  <c r="N242" i="46" s="1"/>
  <c r="M92" i="76"/>
  <c r="O92" i="76" s="1"/>
  <c r="N92" i="76" s="1"/>
  <c r="V316" i="46"/>
  <c r="R316" i="46"/>
  <c r="M316" i="46"/>
  <c r="O316" i="46" s="1"/>
  <c r="N316" i="46" s="1"/>
  <c r="M39" i="74"/>
  <c r="O39" i="74" s="1"/>
  <c r="N39" i="74" s="1"/>
  <c r="M348" i="60"/>
  <c r="O348" i="60" s="1"/>
  <c r="N348" i="60" s="1"/>
  <c r="U348" i="60" s="1"/>
  <c r="T348" i="60" s="1"/>
  <c r="V237" i="60"/>
  <c r="O237" i="60"/>
  <c r="N237" i="60" s="1"/>
  <c r="R237" i="60"/>
  <c r="M291" i="46"/>
  <c r="O291" i="46" s="1"/>
  <c r="N291" i="46" s="1"/>
  <c r="Q291" i="46" s="1"/>
  <c r="P291" i="46" s="1"/>
  <c r="M222" i="74"/>
  <c r="O222" i="74" s="1"/>
  <c r="N222" i="74" s="1"/>
  <c r="M106" i="76"/>
  <c r="O106" i="76" s="1"/>
  <c r="N106" i="76" s="1"/>
  <c r="O116" i="46"/>
  <c r="N116" i="46" s="1"/>
  <c r="U116" i="46" s="1"/>
  <c r="T116" i="46" s="1"/>
  <c r="O88" i="60"/>
  <c r="N88" i="60" s="1"/>
  <c r="U88" i="60" s="1"/>
  <c r="T88" i="60" s="1"/>
  <c r="M16" i="63"/>
  <c r="O16" i="63" s="1"/>
  <c r="N16" i="63" s="1"/>
  <c r="R16" i="63"/>
  <c r="M32" i="77"/>
  <c r="O32" i="77" s="1"/>
  <c r="N32" i="77" s="1"/>
  <c r="M120" i="60"/>
  <c r="O120" i="60" s="1"/>
  <c r="N120" i="60" s="1"/>
  <c r="U120" i="60" s="1"/>
  <c r="T120" i="60" s="1"/>
  <c r="M96" i="63"/>
  <c r="O96" i="63" s="1"/>
  <c r="N96" i="63" s="1"/>
  <c r="R96" i="63"/>
  <c r="M330" i="77"/>
  <c r="O330" i="77" s="1"/>
  <c r="N330" i="77" s="1"/>
  <c r="O167" i="74"/>
  <c r="N167" i="74" s="1"/>
  <c r="M149" i="77"/>
  <c r="O149" i="77" s="1"/>
  <c r="N149" i="77" s="1"/>
  <c r="M173" i="77"/>
  <c r="O173" i="77" s="1"/>
  <c r="N173" i="77" s="1"/>
  <c r="M299" i="74"/>
  <c r="O299" i="74" s="1"/>
  <c r="N299" i="74" s="1"/>
  <c r="M64" i="76"/>
  <c r="O64" i="76" s="1"/>
  <c r="N64" i="76" s="1"/>
  <c r="O267" i="63"/>
  <c r="N267" i="63" s="1"/>
  <c r="R267" i="63"/>
  <c r="S231" i="61"/>
  <c r="M231" i="61"/>
  <c r="O231" i="61" s="1"/>
  <c r="N231" i="61" s="1"/>
  <c r="W231" i="61"/>
  <c r="M216" i="77"/>
  <c r="O216" i="77" s="1"/>
  <c r="N216" i="77" s="1"/>
  <c r="M137" i="74"/>
  <c r="O137" i="74" s="1"/>
  <c r="N137" i="74" s="1"/>
  <c r="M147" i="77"/>
  <c r="O147" i="77" s="1"/>
  <c r="N147" i="77" s="1"/>
  <c r="M238" i="46"/>
  <c r="O238" i="46" s="1"/>
  <c r="N238" i="46" s="1"/>
  <c r="U238" i="46" s="1"/>
  <c r="T238" i="46" s="1"/>
  <c r="R237" i="46"/>
  <c r="M237" i="46"/>
  <c r="O237" i="46" s="1"/>
  <c r="N237" i="46" s="1"/>
  <c r="V237" i="46"/>
  <c r="O45" i="46"/>
  <c r="N45" i="46" s="1"/>
  <c r="O111" i="77"/>
  <c r="N111" i="77" s="1"/>
  <c r="R181" i="46"/>
  <c r="O181" i="46"/>
  <c r="N181" i="46" s="1"/>
  <c r="V181" i="46"/>
  <c r="M62" i="46"/>
  <c r="O62" i="46" s="1"/>
  <c r="N62" i="46" s="1"/>
  <c r="O249" i="61"/>
  <c r="N249" i="61" s="1"/>
  <c r="R249" i="61" s="1"/>
  <c r="Q249" i="61" s="1"/>
  <c r="O49" i="61"/>
  <c r="N49" i="61" s="1"/>
  <c r="W49" i="61"/>
  <c r="M308" i="75"/>
  <c r="O308" i="75" s="1"/>
  <c r="N308" i="75" s="1"/>
  <c r="M210" i="74"/>
  <c r="O210" i="74" s="1"/>
  <c r="N210" i="74" s="1"/>
  <c r="R111" i="63"/>
  <c r="O111" i="63"/>
  <c r="N111" i="63" s="1"/>
  <c r="M353" i="77"/>
  <c r="O353" i="77" s="1"/>
  <c r="N353" i="77" s="1"/>
  <c r="R100" i="63"/>
  <c r="M100" i="63"/>
  <c r="O100" i="63" s="1"/>
  <c r="N100" i="63" s="1"/>
  <c r="O331" i="46"/>
  <c r="N331" i="46" s="1"/>
  <c r="Q331" i="46" s="1"/>
  <c r="P331" i="46" s="1"/>
  <c r="M185" i="60"/>
  <c r="O185" i="60" s="1"/>
  <c r="N185" i="60" s="1"/>
  <c r="Q185" i="60" s="1"/>
  <c r="P185" i="60" s="1"/>
  <c r="W59" i="61"/>
  <c r="S59" i="61"/>
  <c r="O59" i="61"/>
  <c r="N59" i="61" s="1"/>
  <c r="O325" i="74"/>
  <c r="N325" i="74" s="1"/>
  <c r="M187" i="77"/>
  <c r="O187" i="77" s="1"/>
  <c r="N187" i="77" s="1"/>
  <c r="O98" i="74"/>
  <c r="N98" i="74" s="1"/>
  <c r="O148" i="63"/>
  <c r="N148" i="63" s="1"/>
  <c r="R148" i="63"/>
  <c r="M350" i="74"/>
  <c r="O350" i="74" s="1"/>
  <c r="N350" i="74" s="1"/>
  <c r="P389" i="62"/>
  <c r="R389" i="62" s="1"/>
  <c r="Q389" i="62" s="1"/>
  <c r="O389" i="62" s="1"/>
  <c r="M300" i="61"/>
  <c r="O300" i="61" s="1"/>
  <c r="N300" i="61" s="1"/>
  <c r="W300" i="61"/>
  <c r="S300" i="61"/>
  <c r="O138" i="60"/>
  <c r="N138" i="60" s="1"/>
  <c r="U138" i="60" s="1"/>
  <c r="T138" i="60" s="1"/>
  <c r="P411" i="62"/>
  <c r="R411" i="62" s="1"/>
  <c r="Q411" i="62" s="1"/>
  <c r="O411" i="62" s="1"/>
  <c r="O168" i="61"/>
  <c r="N168" i="61" s="1"/>
  <c r="W168" i="61"/>
  <c r="S168" i="61"/>
  <c r="M83" i="63"/>
  <c r="O83" i="63" s="1"/>
  <c r="N83" i="63" s="1"/>
  <c r="R83" i="63"/>
  <c r="O193" i="61"/>
  <c r="N193" i="61" s="1"/>
  <c r="S193" i="61"/>
  <c r="W193" i="61"/>
  <c r="R289" i="63"/>
  <c r="M289" i="63"/>
  <c r="O289" i="63" s="1"/>
  <c r="N289" i="63" s="1"/>
  <c r="M77" i="74"/>
  <c r="O77" i="74" s="1"/>
  <c r="N77" i="74" s="1"/>
  <c r="S117" i="61"/>
  <c r="W117" i="61"/>
  <c r="M117" i="61"/>
  <c r="O117" i="61" s="1"/>
  <c r="N117" i="61" s="1"/>
  <c r="M88" i="61"/>
  <c r="O88" i="61" s="1"/>
  <c r="N88" i="61" s="1"/>
  <c r="M267" i="46"/>
  <c r="O267" i="46" s="1"/>
  <c r="N267" i="46" s="1"/>
  <c r="M68" i="60"/>
  <c r="O68" i="60" s="1"/>
  <c r="N68" i="60" s="1"/>
  <c r="Q68" i="60" s="1"/>
  <c r="P68" i="60" s="1"/>
  <c r="M9" i="76"/>
  <c r="O9" i="76" s="1"/>
  <c r="N9" i="76" s="1"/>
  <c r="O197" i="74"/>
  <c r="N197" i="74" s="1"/>
  <c r="M195" i="76"/>
  <c r="O195" i="76" s="1"/>
  <c r="N195" i="76" s="1"/>
  <c r="M233" i="46"/>
  <c r="O233" i="46" s="1"/>
  <c r="N233" i="46" s="1"/>
  <c r="U233" i="46" s="1"/>
  <c r="T233" i="46" s="1"/>
  <c r="M222" i="76"/>
  <c r="O222" i="76" s="1"/>
  <c r="N222" i="76" s="1"/>
  <c r="M360" i="60"/>
  <c r="O360" i="60" s="1"/>
  <c r="N360" i="60" s="1"/>
  <c r="Q360" i="60" s="1"/>
  <c r="P360" i="60" s="1"/>
  <c r="O243" i="60"/>
  <c r="N243" i="60" s="1"/>
  <c r="M141" i="76"/>
  <c r="O141" i="76" s="1"/>
  <c r="N141" i="76" s="1"/>
  <c r="S181" i="61"/>
  <c r="W181" i="61"/>
  <c r="O181" i="61"/>
  <c r="N181" i="61" s="1"/>
  <c r="M104" i="76"/>
  <c r="O104" i="76" s="1"/>
  <c r="N104" i="76" s="1"/>
  <c r="O188" i="60"/>
  <c r="N188" i="60" s="1"/>
  <c r="R188" i="60"/>
  <c r="V188" i="60"/>
  <c r="M226" i="77"/>
  <c r="O226" i="77" s="1"/>
  <c r="N226" i="77" s="1"/>
  <c r="O227" i="74"/>
  <c r="N227" i="74" s="1"/>
  <c r="M211" i="46"/>
  <c r="O211" i="46" s="1"/>
  <c r="N211" i="46" s="1"/>
  <c r="Q211" i="46" s="1"/>
  <c r="P211" i="46" s="1"/>
  <c r="S40" i="61"/>
  <c r="O40" i="61"/>
  <c r="N40" i="61" s="1"/>
  <c r="M132" i="77"/>
  <c r="O132" i="77" s="1"/>
  <c r="N132" i="77" s="1"/>
  <c r="M287" i="75"/>
  <c r="O287" i="75" s="1"/>
  <c r="N287" i="75" s="1"/>
  <c r="M45" i="74"/>
  <c r="O45" i="74" s="1"/>
  <c r="N45" i="74" s="1"/>
  <c r="O319" i="60"/>
  <c r="N319" i="60" s="1"/>
  <c r="U319" i="60" s="1"/>
  <c r="T319" i="60" s="1"/>
  <c r="O265" i="60"/>
  <c r="N265" i="60" s="1"/>
  <c r="Q265" i="60" s="1"/>
  <c r="P265" i="60" s="1"/>
  <c r="M187" i="74"/>
  <c r="O187" i="74" s="1"/>
  <c r="N187" i="74" s="1"/>
  <c r="O106" i="74"/>
  <c r="N106" i="74" s="1"/>
  <c r="O118" i="46"/>
  <c r="N118" i="46" s="1"/>
  <c r="Q118" i="46" s="1"/>
  <c r="P118" i="46" s="1"/>
  <c r="M140" i="76"/>
  <c r="O140" i="76" s="1"/>
  <c r="N140" i="76" s="1"/>
  <c r="M344" i="63"/>
  <c r="O344" i="63" s="1"/>
  <c r="N344" i="63" s="1"/>
  <c r="R344" i="63"/>
  <c r="P388" i="62"/>
  <c r="R388" i="62" s="1"/>
  <c r="Q388" i="62" s="1"/>
  <c r="O388" i="62" s="1"/>
  <c r="M311" i="61"/>
  <c r="O311" i="61" s="1"/>
  <c r="N311" i="61" s="1"/>
  <c r="W311" i="61"/>
  <c r="S311" i="61"/>
  <c r="M119" i="76"/>
  <c r="O119" i="76" s="1"/>
  <c r="N119" i="76" s="1"/>
  <c r="M119" i="74"/>
  <c r="O119" i="74" s="1"/>
  <c r="N119" i="74" s="1"/>
  <c r="M54" i="77"/>
  <c r="O54" i="77" s="1"/>
  <c r="N54" i="77" s="1"/>
  <c r="O49" i="74"/>
  <c r="N49" i="74" s="1"/>
  <c r="M212" i="77"/>
  <c r="O212" i="77" s="1"/>
  <c r="N212" i="77" s="1"/>
  <c r="M314" i="77"/>
  <c r="O314" i="77" s="1"/>
  <c r="N314" i="77" s="1"/>
  <c r="M47" i="77"/>
  <c r="O47" i="77" s="1"/>
  <c r="N47" i="77" s="1"/>
  <c r="W225" i="61"/>
  <c r="S225" i="61"/>
  <c r="O225" i="61"/>
  <c r="N225" i="61" s="1"/>
  <c r="R318" i="46"/>
  <c r="M318" i="46"/>
  <c r="O318" i="46" s="1"/>
  <c r="N318" i="46" s="1"/>
  <c r="V318" i="46"/>
  <c r="O275" i="74"/>
  <c r="N275" i="74" s="1"/>
  <c r="O288" i="46"/>
  <c r="N288" i="46" s="1"/>
  <c r="R288" i="46"/>
  <c r="V288" i="46"/>
  <c r="M112" i="77"/>
  <c r="O112" i="77" s="1"/>
  <c r="N112" i="77" s="1"/>
  <c r="M195" i="77"/>
  <c r="O195" i="77" s="1"/>
  <c r="N195" i="77" s="1"/>
  <c r="M26" i="77"/>
  <c r="O26" i="77" s="1"/>
  <c r="N26" i="77" s="1"/>
  <c r="M153" i="46"/>
  <c r="O153" i="46" s="1"/>
  <c r="N153" i="46" s="1"/>
  <c r="U153" i="46" s="1"/>
  <c r="T153" i="46" s="1"/>
  <c r="M86" i="77"/>
  <c r="O86" i="77" s="1"/>
  <c r="N86" i="77" s="1"/>
  <c r="M217" i="76"/>
  <c r="O217" i="76" s="1"/>
  <c r="N217" i="76" s="1"/>
  <c r="O142" i="46"/>
  <c r="N142" i="46" s="1"/>
  <c r="Q142" i="46" s="1"/>
  <c r="P142" i="46" s="1"/>
  <c r="M331" i="77"/>
  <c r="O331" i="77" s="1"/>
  <c r="N331" i="77" s="1"/>
  <c r="O153" i="61"/>
  <c r="N153" i="61" s="1"/>
  <c r="V153" i="61" s="1"/>
  <c r="U153" i="61" s="1"/>
  <c r="S153" i="61"/>
  <c r="M142" i="77"/>
  <c r="O142" i="77" s="1"/>
  <c r="N142" i="77" s="1"/>
  <c r="M283" i="77"/>
  <c r="O283" i="77" s="1"/>
  <c r="N283" i="77" s="1"/>
  <c r="M83" i="74"/>
  <c r="O83" i="74" s="1"/>
  <c r="N83" i="74" s="1"/>
  <c r="M226" i="60"/>
  <c r="O226" i="60" s="1"/>
  <c r="N226" i="60" s="1"/>
  <c r="Q226" i="60" s="1"/>
  <c r="P226" i="60" s="1"/>
  <c r="O114" i="74"/>
  <c r="N114" i="74" s="1"/>
  <c r="M10" i="63"/>
  <c r="O10" i="63" s="1"/>
  <c r="N10" i="63" s="1"/>
  <c r="R10" i="63"/>
  <c r="M278" i="63"/>
  <c r="O278" i="63" s="1"/>
  <c r="N278" i="63" s="1"/>
  <c r="R278" i="63"/>
  <c r="M339" i="74"/>
  <c r="O339" i="74" s="1"/>
  <c r="N339" i="74" s="1"/>
  <c r="M119" i="60"/>
  <c r="O119" i="60" s="1"/>
  <c r="N119" i="60" s="1"/>
  <c r="U119" i="60" s="1"/>
  <c r="T119" i="60" s="1"/>
  <c r="M315" i="63"/>
  <c r="O315" i="63" s="1"/>
  <c r="N315" i="63" s="1"/>
  <c r="R315" i="63"/>
  <c r="M123" i="63"/>
  <c r="O123" i="63" s="1"/>
  <c r="N123" i="63" s="1"/>
  <c r="R123" i="63"/>
  <c r="M345" i="46"/>
  <c r="O345" i="46" s="1"/>
  <c r="N345" i="46" s="1"/>
  <c r="U345" i="46" s="1"/>
  <c r="T345" i="46" s="1"/>
  <c r="M120" i="63"/>
  <c r="O120" i="63" s="1"/>
  <c r="N120" i="63" s="1"/>
  <c r="R120" i="63"/>
  <c r="W200" i="61"/>
  <c r="S200" i="61"/>
  <c r="M200" i="61"/>
  <c r="O200" i="61" s="1"/>
  <c r="N200" i="61" s="1"/>
  <c r="O164" i="46"/>
  <c r="N164" i="46" s="1"/>
  <c r="V146" i="60"/>
  <c r="O146" i="60"/>
  <c r="N146" i="60" s="1"/>
  <c r="R146" i="60"/>
  <c r="M221" i="60"/>
  <c r="O221" i="60" s="1"/>
  <c r="N221" i="60" s="1"/>
  <c r="Q221" i="60" s="1"/>
  <c r="P221" i="60" s="1"/>
  <c r="S284" i="61"/>
  <c r="M284" i="61"/>
  <c r="O284" i="61" s="1"/>
  <c r="N284" i="61" s="1"/>
  <c r="W284" i="61"/>
  <c r="M258" i="76"/>
  <c r="O258" i="76" s="1"/>
  <c r="N258" i="76" s="1"/>
  <c r="V172" i="60"/>
  <c r="R172" i="60"/>
  <c r="O172" i="60"/>
  <c r="N172" i="60" s="1"/>
  <c r="O52" i="46"/>
  <c r="N52" i="46" s="1"/>
  <c r="Q52" i="46" s="1"/>
  <c r="P52" i="46" s="1"/>
  <c r="M38" i="77"/>
  <c r="O38" i="77" s="1"/>
  <c r="N38" i="77" s="1"/>
  <c r="O67" i="46"/>
  <c r="N67" i="46" s="1"/>
  <c r="U67" i="46" s="1"/>
  <c r="T67" i="46" s="1"/>
  <c r="M268" i="76"/>
  <c r="O268" i="76" s="1"/>
  <c r="N268" i="76" s="1"/>
  <c r="M158" i="77"/>
  <c r="O158" i="77" s="1"/>
  <c r="N158" i="77" s="1"/>
  <c r="M172" i="76"/>
  <c r="O172" i="76" s="1"/>
  <c r="N172" i="76" s="1"/>
  <c r="M302" i="46"/>
  <c r="O302" i="46" s="1"/>
  <c r="N302" i="46" s="1"/>
  <c r="M24" i="63"/>
  <c r="O24" i="63" s="1"/>
  <c r="N24" i="63" s="1"/>
  <c r="R24" i="63"/>
  <c r="M76" i="60"/>
  <c r="O76" i="60" s="1"/>
  <c r="N76" i="60" s="1"/>
  <c r="Q76" i="60" s="1"/>
  <c r="P76" i="60" s="1"/>
  <c r="M308" i="77"/>
  <c r="O308" i="77" s="1"/>
  <c r="N308" i="77" s="1"/>
  <c r="M230" i="60"/>
  <c r="O230" i="60" s="1"/>
  <c r="N230" i="60" s="1"/>
  <c r="R230" i="60"/>
  <c r="V230" i="60"/>
  <c r="R23" i="60"/>
  <c r="O23" i="60"/>
  <c r="N23" i="60" s="1"/>
  <c r="V23" i="60"/>
  <c r="R66" i="63"/>
  <c r="M66" i="63"/>
  <c r="O66" i="63" s="1"/>
  <c r="N66" i="63" s="1"/>
  <c r="W234" i="61"/>
  <c r="M234" i="61"/>
  <c r="O234" i="61" s="1"/>
  <c r="N234" i="61" s="1"/>
  <c r="S234" i="61"/>
  <c r="O113" i="46"/>
  <c r="N113" i="46" s="1"/>
  <c r="R113" i="46"/>
  <c r="V113" i="46"/>
  <c r="M234" i="60"/>
  <c r="O234" i="60" s="1"/>
  <c r="N234" i="60" s="1"/>
  <c r="U234" i="60" s="1"/>
  <c r="T234" i="60" s="1"/>
  <c r="M92" i="60"/>
  <c r="O92" i="60" s="1"/>
  <c r="N92" i="60" s="1"/>
  <c r="U92" i="60" s="1"/>
  <c r="T92" i="60" s="1"/>
  <c r="M269" i="75"/>
  <c r="O269" i="75" s="1"/>
  <c r="N269" i="75" s="1"/>
  <c r="O50" i="63"/>
  <c r="N50" i="63" s="1"/>
  <c r="R50" i="63"/>
  <c r="M143" i="46"/>
  <c r="O143" i="46" s="1"/>
  <c r="N143" i="46" s="1"/>
  <c r="U143" i="46" s="1"/>
  <c r="T143" i="46" s="1"/>
  <c r="M346" i="60"/>
  <c r="O346" i="60" s="1"/>
  <c r="N346" i="60" s="1"/>
  <c r="Q346" i="60" s="1"/>
  <c r="P346" i="60" s="1"/>
  <c r="O349" i="74"/>
  <c r="N349" i="74" s="1"/>
  <c r="O278" i="46"/>
  <c r="N278" i="46" s="1"/>
  <c r="Q278" i="46" s="1"/>
  <c r="P278" i="46" s="1"/>
  <c r="M105" i="77"/>
  <c r="O105" i="77" s="1"/>
  <c r="N105" i="77" s="1"/>
  <c r="O175" i="74"/>
  <c r="N175" i="74" s="1"/>
  <c r="M161" i="74"/>
  <c r="O161" i="74" s="1"/>
  <c r="N161" i="74" s="1"/>
  <c r="O158" i="61"/>
  <c r="N158" i="61" s="1"/>
  <c r="V158" i="61" s="1"/>
  <c r="U158" i="61" s="1"/>
  <c r="R157" i="63"/>
  <c r="O157" i="63"/>
  <c r="N157" i="63" s="1"/>
  <c r="O273" i="60"/>
  <c r="N273" i="60" s="1"/>
  <c r="Q273" i="60" s="1"/>
  <c r="P273" i="60" s="1"/>
  <c r="M91" i="77"/>
  <c r="O91" i="77" s="1"/>
  <c r="N91" i="77" s="1"/>
  <c r="M286" i="75"/>
  <c r="O286" i="75" s="1"/>
  <c r="N286" i="75" s="1"/>
  <c r="V74" i="46"/>
  <c r="R74" i="46"/>
  <c r="O74" i="46"/>
  <c r="N74" i="46" s="1"/>
  <c r="M358" i="60"/>
  <c r="O358" i="60" s="1"/>
  <c r="N358" i="60" s="1"/>
  <c r="U358" i="60" s="1"/>
  <c r="T358" i="60" s="1"/>
  <c r="M194" i="60"/>
  <c r="O194" i="60" s="1"/>
  <c r="N194" i="60" s="1"/>
  <c r="U194" i="60" s="1"/>
  <c r="T194" i="60" s="1"/>
  <c r="V115" i="46"/>
  <c r="O115" i="46"/>
  <c r="N115" i="46" s="1"/>
  <c r="R115" i="46"/>
  <c r="M36" i="74"/>
  <c r="O36" i="74" s="1"/>
  <c r="N36" i="74" s="1"/>
  <c r="O134" i="60"/>
  <c r="N134" i="60" s="1"/>
  <c r="V134" i="60"/>
  <c r="R134" i="60"/>
  <c r="M147" i="46"/>
  <c r="O147" i="46" s="1"/>
  <c r="N147" i="46" s="1"/>
  <c r="R147" i="46"/>
  <c r="V147" i="46"/>
  <c r="W247" i="61"/>
  <c r="S247" i="61"/>
  <c r="O247" i="61"/>
  <c r="N247" i="61" s="1"/>
  <c r="M242" i="77"/>
  <c r="O242" i="77" s="1"/>
  <c r="N242" i="77" s="1"/>
  <c r="V296" i="46"/>
  <c r="O296" i="46"/>
  <c r="N296" i="46" s="1"/>
  <c r="R296" i="46"/>
  <c r="R59" i="63"/>
  <c r="M59" i="63"/>
  <c r="O59" i="63" s="1"/>
  <c r="N59" i="63" s="1"/>
  <c r="M347" i="74"/>
  <c r="O347" i="74" s="1"/>
  <c r="N347" i="74" s="1"/>
  <c r="R152" i="46"/>
  <c r="O152" i="46"/>
  <c r="N152" i="46" s="1"/>
  <c r="V152" i="46"/>
  <c r="R270" i="63"/>
  <c r="O270" i="63"/>
  <c r="N270" i="63" s="1"/>
  <c r="W330" i="61"/>
  <c r="S330" i="61"/>
  <c r="M330" i="61"/>
  <c r="O330" i="61" s="1"/>
  <c r="N330" i="61" s="1"/>
  <c r="O287" i="61"/>
  <c r="N287" i="61" s="1"/>
  <c r="R287" i="61" s="1"/>
  <c r="P287" i="61" s="1"/>
  <c r="Q287" i="61" s="1"/>
  <c r="M295" i="63"/>
  <c r="O295" i="63" s="1"/>
  <c r="N295" i="63" s="1"/>
  <c r="R295" i="63"/>
  <c r="M135" i="77"/>
  <c r="O135" i="77" s="1"/>
  <c r="N135" i="77" s="1"/>
  <c r="M23" i="46"/>
  <c r="O23" i="46" s="1"/>
  <c r="N23" i="46" s="1"/>
  <c r="V23" i="46"/>
  <c r="R23" i="46"/>
  <c r="M236" i="76"/>
  <c r="O236" i="76" s="1"/>
  <c r="N236" i="76" s="1"/>
  <c r="O297" i="75"/>
  <c r="N297" i="75" s="1"/>
  <c r="O150" i="61"/>
  <c r="N150" i="61" s="1"/>
  <c r="O271" i="63"/>
  <c r="N271" i="63" s="1"/>
  <c r="R271" i="63"/>
  <c r="M44" i="77"/>
  <c r="O44" i="77" s="1"/>
  <c r="N44" i="77" s="1"/>
  <c r="O166" i="60"/>
  <c r="N166" i="60" s="1"/>
  <c r="U166" i="60" s="1"/>
  <c r="T166" i="60" s="1"/>
  <c r="O153" i="63"/>
  <c r="N153" i="63" s="1"/>
  <c r="R153" i="63"/>
  <c r="M70" i="74"/>
  <c r="O70" i="74" s="1"/>
  <c r="N70" i="74" s="1"/>
  <c r="M121" i="74"/>
  <c r="O121" i="74" s="1"/>
  <c r="N121" i="74" s="1"/>
  <c r="O221" i="74"/>
  <c r="N221" i="74" s="1"/>
  <c r="O84" i="60"/>
  <c r="N84" i="60" s="1"/>
  <c r="R84" i="60"/>
  <c r="V84" i="60"/>
  <c r="O287" i="60"/>
  <c r="N287" i="60" s="1"/>
  <c r="W132" i="61"/>
  <c r="S132" i="61"/>
  <c r="M132" i="61"/>
  <c r="O132" i="61" s="1"/>
  <c r="N132" i="61" s="1"/>
  <c r="R202" i="63"/>
  <c r="O202" i="63"/>
  <c r="N202" i="63" s="1"/>
  <c r="M9" i="74"/>
  <c r="O9" i="74" s="1"/>
  <c r="N9" i="74" s="1"/>
  <c r="R337" i="63"/>
  <c r="M337" i="63"/>
  <c r="O337" i="63" s="1"/>
  <c r="N337" i="63" s="1"/>
  <c r="M246" i="46"/>
  <c r="O246" i="46" s="1"/>
  <c r="N246" i="46" s="1"/>
  <c r="O332" i="74"/>
  <c r="N332" i="74" s="1"/>
  <c r="M264" i="60"/>
  <c r="O264" i="60" s="1"/>
  <c r="N264" i="60" s="1"/>
  <c r="Q264" i="60" s="1"/>
  <c r="P264" i="60" s="1"/>
  <c r="O277" i="63"/>
  <c r="N277" i="63" s="1"/>
  <c r="R277" i="63"/>
  <c r="O100" i="60"/>
  <c r="N100" i="60" s="1"/>
  <c r="M229" i="76"/>
  <c r="O229" i="76" s="1"/>
  <c r="N229" i="76" s="1"/>
  <c r="R273" i="63"/>
  <c r="O273" i="63"/>
  <c r="N273" i="63" s="1"/>
  <c r="M313" i="46"/>
  <c r="O313" i="46" s="1"/>
  <c r="N313" i="46" s="1"/>
  <c r="Q313" i="46" s="1"/>
  <c r="P313" i="46" s="1"/>
  <c r="P390" i="62"/>
  <c r="R390" i="62" s="1"/>
  <c r="Q390" i="62" s="1"/>
  <c r="O390" i="62" s="1"/>
  <c r="M145" i="63"/>
  <c r="O145" i="63" s="1"/>
  <c r="N145" i="63" s="1"/>
  <c r="R145" i="63"/>
  <c r="M231" i="74"/>
  <c r="O231" i="74" s="1"/>
  <c r="N231" i="74" s="1"/>
  <c r="M82" i="74"/>
  <c r="O82" i="74" s="1"/>
  <c r="N82" i="74" s="1"/>
  <c r="M333" i="63"/>
  <c r="O333" i="63" s="1"/>
  <c r="N333" i="63" s="1"/>
  <c r="R333" i="63"/>
  <c r="M339" i="60"/>
  <c r="O339" i="60" s="1"/>
  <c r="N339" i="60" s="1"/>
  <c r="U339" i="60" s="1"/>
  <c r="T339" i="60" s="1"/>
  <c r="O254" i="74"/>
  <c r="N254" i="74" s="1"/>
  <c r="M286" i="61"/>
  <c r="O286" i="61" s="1"/>
  <c r="N286" i="61" s="1"/>
  <c r="S286" i="61"/>
  <c r="W286" i="61"/>
  <c r="M338" i="61"/>
  <c r="O338" i="61" s="1"/>
  <c r="N338" i="61" s="1"/>
  <c r="W338" i="61"/>
  <c r="S338" i="61"/>
  <c r="O251" i="63"/>
  <c r="N251" i="63" s="1"/>
  <c r="R251" i="63"/>
  <c r="O253" i="74"/>
  <c r="N253" i="74" s="1"/>
  <c r="M205" i="74"/>
  <c r="O205" i="74" s="1"/>
  <c r="N205" i="74" s="1"/>
  <c r="M300" i="77"/>
  <c r="O300" i="77" s="1"/>
  <c r="N300" i="77" s="1"/>
  <c r="M30" i="60"/>
  <c r="O30" i="60" s="1"/>
  <c r="N30" i="60" s="1"/>
  <c r="Q30" i="60" s="1"/>
  <c r="P30" i="60" s="1"/>
  <c r="M343" i="60"/>
  <c r="O343" i="60" s="1"/>
  <c r="N343" i="60" s="1"/>
  <c r="O83" i="61"/>
  <c r="N83" i="61" s="1"/>
  <c r="S83" i="61"/>
  <c r="W83" i="61"/>
  <c r="O204" i="63"/>
  <c r="N204" i="63" s="1"/>
  <c r="R204" i="63"/>
  <c r="P412" i="62"/>
  <c r="R412" i="62" s="1"/>
  <c r="Q412" i="62" s="1"/>
  <c r="O412" i="62" s="1"/>
  <c r="O341" i="46"/>
  <c r="N341" i="46" s="1"/>
  <c r="U341" i="46" s="1"/>
  <c r="T341" i="46" s="1"/>
  <c r="M300" i="60"/>
  <c r="O300" i="60" s="1"/>
  <c r="N300" i="60" s="1"/>
  <c r="Q300" i="60" s="1"/>
  <c r="P300" i="60" s="1"/>
  <c r="S162" i="61"/>
  <c r="O162" i="61"/>
  <c r="N162" i="61" s="1"/>
  <c r="W162" i="61"/>
  <c r="M197" i="75"/>
  <c r="O197" i="75" s="1"/>
  <c r="N197" i="75" s="1"/>
  <c r="M25" i="77"/>
  <c r="O25" i="77" s="1"/>
  <c r="N25" i="77" s="1"/>
  <c r="M25" i="60"/>
  <c r="O25" i="60" s="1"/>
  <c r="N25" i="60" s="1"/>
  <c r="V25" i="60"/>
  <c r="R25" i="60"/>
  <c r="R222" i="63"/>
  <c r="M222" i="63"/>
  <c r="O222" i="63" s="1"/>
  <c r="N222" i="63" s="1"/>
  <c r="O47" i="74"/>
  <c r="N47" i="74" s="1"/>
  <c r="O109" i="60"/>
  <c r="N109" i="60" s="1"/>
  <c r="Q109" i="60" s="1"/>
  <c r="P109" i="60" s="1"/>
  <c r="M90" i="74"/>
  <c r="O90" i="74" s="1"/>
  <c r="N90" i="74" s="1"/>
  <c r="W76" i="61"/>
  <c r="M76" i="61"/>
  <c r="O76" i="61" s="1"/>
  <c r="N76" i="61" s="1"/>
  <c r="S76" i="61"/>
  <c r="O111" i="46"/>
  <c r="N111" i="46" s="1"/>
  <c r="Q111" i="46" s="1"/>
  <c r="P111" i="46" s="1"/>
  <c r="M184" i="60"/>
  <c r="M29" i="76"/>
  <c r="O29" i="76" s="1"/>
  <c r="N29" i="76" s="1"/>
  <c r="M230" i="76"/>
  <c r="O230" i="76" s="1"/>
  <c r="N230" i="76" s="1"/>
  <c r="O41" i="60"/>
  <c r="N41" i="60" s="1"/>
  <c r="Q41" i="60" s="1"/>
  <c r="P41" i="60" s="1"/>
  <c r="M324" i="61"/>
  <c r="O324" i="61" s="1"/>
  <c r="N324" i="61" s="1"/>
  <c r="V324" i="61" s="1"/>
  <c r="U324" i="61" s="1"/>
  <c r="R296" i="60"/>
  <c r="V296" i="60"/>
  <c r="O296" i="60"/>
  <c r="N296" i="60" s="1"/>
  <c r="R138" i="63"/>
  <c r="O138" i="63"/>
  <c r="N138" i="63" s="1"/>
  <c r="M359" i="60"/>
  <c r="O359" i="60" s="1"/>
  <c r="N359" i="60" s="1"/>
  <c r="U359" i="60" s="1"/>
  <c r="T359" i="60" s="1"/>
  <c r="M158" i="46"/>
  <c r="O158" i="46" s="1"/>
  <c r="N158" i="46" s="1"/>
  <c r="U158" i="46" s="1"/>
  <c r="T158" i="46" s="1"/>
  <c r="M249" i="60"/>
  <c r="O249" i="60" s="1"/>
  <c r="N249" i="60" s="1"/>
  <c r="Q249" i="60" s="1"/>
  <c r="P249" i="60" s="1"/>
  <c r="M64" i="63"/>
  <c r="O64" i="63" s="1"/>
  <c r="N64" i="63" s="1"/>
  <c r="R64" i="63"/>
  <c r="M356" i="46"/>
  <c r="O356" i="46" s="1"/>
  <c r="N356" i="46" s="1"/>
  <c r="M168" i="77"/>
  <c r="O168" i="77" s="1"/>
  <c r="N168" i="77" s="1"/>
  <c r="W157" i="61"/>
  <c r="O157" i="61"/>
  <c r="N157" i="61" s="1"/>
  <c r="M201" i="77"/>
  <c r="O201" i="77" s="1"/>
  <c r="N201" i="77" s="1"/>
  <c r="M40" i="77"/>
  <c r="O40" i="77" s="1"/>
  <c r="N40" i="77" s="1"/>
  <c r="O124" i="46"/>
  <c r="N124" i="46" s="1"/>
  <c r="Q124" i="46" s="1"/>
  <c r="P124" i="46" s="1"/>
  <c r="R33" i="63"/>
  <c r="M33" i="63"/>
  <c r="O33" i="63" s="1"/>
  <c r="N33" i="63" s="1"/>
  <c r="M302" i="60"/>
  <c r="O302" i="60" s="1"/>
  <c r="N302" i="60" s="1"/>
  <c r="U302" i="60" s="1"/>
  <c r="T302" i="60" s="1"/>
  <c r="M98" i="77"/>
  <c r="O98" i="77" s="1"/>
  <c r="N98" i="77" s="1"/>
  <c r="M251" i="76"/>
  <c r="O251" i="76" s="1"/>
  <c r="N251" i="76" s="1"/>
  <c r="M224" i="75"/>
  <c r="O224" i="75" s="1"/>
  <c r="N224" i="75" s="1"/>
  <c r="M203" i="61"/>
  <c r="O203" i="61" s="1"/>
  <c r="N203" i="61" s="1"/>
  <c r="V203" i="61" s="1"/>
  <c r="U203" i="61" s="1"/>
  <c r="M66" i="77"/>
  <c r="O66" i="77" s="1"/>
  <c r="N66" i="77" s="1"/>
  <c r="O186" i="61"/>
  <c r="N186" i="61" s="1"/>
  <c r="V186" i="61" s="1"/>
  <c r="U186" i="61" s="1"/>
  <c r="M296" i="77"/>
  <c r="O296" i="77" s="1"/>
  <c r="N296" i="77" s="1"/>
  <c r="M10" i="77"/>
  <c r="O10" i="77" s="1"/>
  <c r="N10" i="77" s="1"/>
  <c r="O201" i="46"/>
  <c r="N201" i="46" s="1"/>
  <c r="Q201" i="46" s="1"/>
  <c r="P201" i="46" s="1"/>
  <c r="W246" i="61"/>
  <c r="S246" i="61"/>
  <c r="M246" i="61"/>
  <c r="O246" i="61" s="1"/>
  <c r="N246" i="61" s="1"/>
  <c r="M319" i="77"/>
  <c r="O319" i="77" s="1"/>
  <c r="N319" i="77" s="1"/>
  <c r="M8" i="76"/>
  <c r="O8" i="76" s="1"/>
  <c r="M139" i="46"/>
  <c r="O139" i="46" s="1"/>
  <c r="N139" i="46" s="1"/>
  <c r="Q139" i="46" s="1"/>
  <c r="P139" i="46" s="1"/>
  <c r="M214" i="76"/>
  <c r="O214" i="76" s="1"/>
  <c r="N214" i="76" s="1"/>
  <c r="R253" i="63"/>
  <c r="O253" i="63"/>
  <c r="N253" i="63" s="1"/>
  <c r="M173" i="75"/>
  <c r="O173" i="75" s="1"/>
  <c r="N173" i="75" s="1"/>
  <c r="R339" i="63"/>
  <c r="M339" i="63"/>
  <c r="O339" i="63" s="1"/>
  <c r="N339" i="63" s="1"/>
  <c r="M241" i="77"/>
  <c r="O241" i="77" s="1"/>
  <c r="N241" i="77" s="1"/>
  <c r="S263" i="61"/>
  <c r="M263" i="61"/>
  <c r="O263" i="61" s="1"/>
  <c r="N263" i="61" s="1"/>
  <c r="W263" i="61"/>
  <c r="O128" i="74"/>
  <c r="N128" i="74" s="1"/>
  <c r="M197" i="61"/>
  <c r="O197" i="61" s="1"/>
  <c r="N197" i="61" s="1"/>
  <c r="R197" i="61" s="1"/>
  <c r="R10" i="46"/>
  <c r="O10" i="46"/>
  <c r="N10" i="46" s="1"/>
  <c r="V10" i="46"/>
  <c r="W79" i="61"/>
  <c r="M79" i="61"/>
  <c r="O79" i="61" s="1"/>
  <c r="N79" i="61" s="1"/>
  <c r="S79" i="61"/>
  <c r="M49" i="63"/>
  <c r="O49" i="63" s="1"/>
  <c r="N49" i="63" s="1"/>
  <c r="R49" i="63"/>
  <c r="M190" i="60"/>
  <c r="O190" i="60" s="1"/>
  <c r="N190" i="60" s="1"/>
  <c r="Q190" i="60" s="1"/>
  <c r="P190" i="60" s="1"/>
  <c r="M299" i="46"/>
  <c r="O299" i="46" s="1"/>
  <c r="N299" i="46" s="1"/>
  <c r="Q299" i="46" s="1"/>
  <c r="P299" i="46" s="1"/>
  <c r="O180" i="60"/>
  <c r="N180" i="60" s="1"/>
  <c r="Q180" i="60" s="1"/>
  <c r="P180" i="60" s="1"/>
  <c r="R294" i="63"/>
  <c r="M294" i="63"/>
  <c r="O294" i="63" s="1"/>
  <c r="N294" i="63" s="1"/>
  <c r="R130" i="63"/>
  <c r="M130" i="63"/>
  <c r="O130" i="63" s="1"/>
  <c r="N130" i="63" s="1"/>
  <c r="O189" i="61"/>
  <c r="N189" i="61" s="1"/>
  <c r="R189" i="61" s="1"/>
  <c r="P189" i="61" s="1"/>
  <c r="Q189" i="61" s="1"/>
  <c r="M114" i="61"/>
  <c r="O114" i="61" s="1"/>
  <c r="N114" i="61" s="1"/>
  <c r="W114" i="61"/>
  <c r="S114" i="61"/>
  <c r="M108" i="60"/>
  <c r="O108" i="60" s="1"/>
  <c r="N108" i="60" s="1"/>
  <c r="Q108" i="60" s="1"/>
  <c r="P108" i="60" s="1"/>
  <c r="M63" i="60"/>
  <c r="O63" i="60" s="1"/>
  <c r="N63" i="60" s="1"/>
  <c r="U63" i="60" s="1"/>
  <c r="T63" i="60" s="1"/>
  <c r="W233" i="61"/>
  <c r="S233" i="61"/>
  <c r="M233" i="61"/>
  <c r="O233" i="61" s="1"/>
  <c r="N233" i="61" s="1"/>
  <c r="M279" i="46"/>
  <c r="O279" i="46" s="1"/>
  <c r="N279" i="46" s="1"/>
  <c r="Q279" i="46" s="1"/>
  <c r="P279" i="46" s="1"/>
  <c r="M159" i="60"/>
  <c r="O159" i="60" s="1"/>
  <c r="N159" i="60" s="1"/>
  <c r="Q159" i="60" s="1"/>
  <c r="P159" i="60" s="1"/>
  <c r="W111" i="61"/>
  <c r="S111" i="61"/>
  <c r="M111" i="61"/>
  <c r="O111" i="61" s="1"/>
  <c r="N111" i="61" s="1"/>
  <c r="M193" i="77"/>
  <c r="O193" i="77" s="1"/>
  <c r="N193" i="77" s="1"/>
  <c r="M158" i="76"/>
  <c r="O158" i="76" s="1"/>
  <c r="N158" i="76" s="1"/>
  <c r="W12" i="61"/>
  <c r="O12" i="61"/>
  <c r="N12" i="61" s="1"/>
  <c r="M159" i="77"/>
  <c r="O159" i="77" s="1"/>
  <c r="N159" i="77" s="1"/>
  <c r="M316" i="74"/>
  <c r="O316" i="74" s="1"/>
  <c r="N316" i="74" s="1"/>
  <c r="M191" i="46"/>
  <c r="O191" i="46" s="1"/>
  <c r="N191" i="46" s="1"/>
  <c r="U191" i="46" s="1"/>
  <c r="T191" i="46" s="1"/>
  <c r="O282" i="76"/>
  <c r="N282" i="76" s="1"/>
  <c r="M277" i="77"/>
  <c r="O277" i="77" s="1"/>
  <c r="N277" i="77" s="1"/>
  <c r="O324" i="60"/>
  <c r="N324" i="60" s="1"/>
  <c r="U324" i="60" s="1"/>
  <c r="T324" i="60" s="1"/>
  <c r="M260" i="76"/>
  <c r="O260" i="76" s="1"/>
  <c r="N260" i="76" s="1"/>
  <c r="S120" i="61"/>
  <c r="M120" i="61"/>
  <c r="O120" i="61" s="1"/>
  <c r="N120" i="61" s="1"/>
  <c r="W120" i="61"/>
  <c r="M202" i="60"/>
  <c r="O202" i="60" s="1"/>
  <c r="N202" i="60" s="1"/>
  <c r="Q202" i="60" s="1"/>
  <c r="P202" i="60" s="1"/>
  <c r="M190" i="74"/>
  <c r="O190" i="74" s="1"/>
  <c r="N190" i="74" s="1"/>
  <c r="R161" i="63"/>
  <c r="M161" i="63"/>
  <c r="O161" i="63" s="1"/>
  <c r="N161" i="63" s="1"/>
  <c r="M304" i="60"/>
  <c r="O304" i="60" s="1"/>
  <c r="N304" i="60" s="1"/>
  <c r="U304" i="60" s="1"/>
  <c r="T304" i="60" s="1"/>
  <c r="P414" i="62"/>
  <c r="R414" i="62" s="1"/>
  <c r="Q414" i="62" s="1"/>
  <c r="O414" i="62" s="1"/>
  <c r="O128" i="46"/>
  <c r="N128" i="46" s="1"/>
  <c r="Q128" i="46" s="1"/>
  <c r="P128" i="46" s="1"/>
  <c r="R285" i="63"/>
  <c r="M285" i="63"/>
  <c r="O285" i="63" s="1"/>
  <c r="N285" i="63" s="1"/>
  <c r="O262" i="75"/>
  <c r="N262" i="75" s="1"/>
  <c r="M205" i="60"/>
  <c r="O205" i="60" s="1"/>
  <c r="N205" i="60" s="1"/>
  <c r="Q205" i="60" s="1"/>
  <c r="P205" i="60" s="1"/>
  <c r="M317" i="77"/>
  <c r="O317" i="77" s="1"/>
  <c r="N317" i="77" s="1"/>
  <c r="M94" i="60"/>
  <c r="O94" i="60" s="1"/>
  <c r="N94" i="60" s="1"/>
  <c r="Q94" i="60" s="1"/>
  <c r="P94" i="60" s="1"/>
  <c r="M25" i="63"/>
  <c r="O25" i="63" s="1"/>
  <c r="N25" i="63" s="1"/>
  <c r="R25" i="63"/>
  <c r="R242" i="63"/>
  <c r="M242" i="63"/>
  <c r="O242" i="63" s="1"/>
  <c r="N242" i="63" s="1"/>
  <c r="M102" i="77"/>
  <c r="O102" i="77" s="1"/>
  <c r="N102" i="77" s="1"/>
  <c r="M220" i="74"/>
  <c r="O220" i="74" s="1"/>
  <c r="N220" i="74" s="1"/>
  <c r="M190" i="61"/>
  <c r="O190" i="61" s="1"/>
  <c r="N190" i="61" s="1"/>
  <c r="M97" i="77"/>
  <c r="O97" i="77" s="1"/>
  <c r="N97" i="77" s="1"/>
  <c r="S62" i="61"/>
  <c r="M62" i="61"/>
  <c r="O62" i="61" s="1"/>
  <c r="N62" i="61" s="1"/>
  <c r="W62" i="61"/>
  <c r="M87" i="76"/>
  <c r="O87" i="76" s="1"/>
  <c r="N87" i="76" s="1"/>
  <c r="M112" i="76"/>
  <c r="O112" i="76" s="1"/>
  <c r="N112" i="76" s="1"/>
  <c r="S160" i="61"/>
  <c r="O160" i="61"/>
  <c r="N160" i="61" s="1"/>
  <c r="M170" i="77"/>
  <c r="O170" i="77" s="1"/>
  <c r="N170" i="77" s="1"/>
  <c r="M293" i="60"/>
  <c r="O293" i="60" s="1"/>
  <c r="N293" i="60" s="1"/>
  <c r="U293" i="60" s="1"/>
  <c r="T293" i="60" s="1"/>
  <c r="O33" i="76"/>
  <c r="N33" i="76" s="1"/>
  <c r="M114" i="77"/>
  <c r="O114" i="77" s="1"/>
  <c r="N114" i="77" s="1"/>
  <c r="S90" i="61"/>
  <c r="M90" i="61"/>
  <c r="O90" i="61" s="1"/>
  <c r="N90" i="61" s="1"/>
  <c r="W90" i="61"/>
  <c r="O267" i="77"/>
  <c r="N267" i="77" s="1"/>
  <c r="O189" i="60"/>
  <c r="N189" i="60" s="1"/>
  <c r="U189" i="60" s="1"/>
  <c r="T189" i="60" s="1"/>
  <c r="M104" i="61"/>
  <c r="O104" i="61" s="1"/>
  <c r="N104" i="61" s="1"/>
  <c r="S104" i="61"/>
  <c r="W104" i="61"/>
  <c r="M101" i="61"/>
  <c r="O101" i="61" s="1"/>
  <c r="N101" i="61" s="1"/>
  <c r="W101" i="61"/>
  <c r="S101" i="61"/>
  <c r="O26" i="63"/>
  <c r="N26" i="63" s="1"/>
  <c r="R26" i="63"/>
  <c r="M60" i="63"/>
  <c r="O60" i="63" s="1"/>
  <c r="N60" i="63" s="1"/>
  <c r="R60" i="63"/>
  <c r="M11" i="61"/>
  <c r="O11" i="61" s="1"/>
  <c r="N11" i="61" s="1"/>
  <c r="S11" i="61"/>
  <c r="W11" i="61"/>
  <c r="M220" i="63"/>
  <c r="O220" i="63" s="1"/>
  <c r="N220" i="63" s="1"/>
  <c r="R220" i="63"/>
  <c r="M205" i="46"/>
  <c r="O205" i="46" s="1"/>
  <c r="N205" i="46" s="1"/>
  <c r="Q205" i="46" s="1"/>
  <c r="P205" i="46" s="1"/>
  <c r="M90" i="77"/>
  <c r="O90" i="77" s="1"/>
  <c r="N90" i="77" s="1"/>
  <c r="R90" i="63"/>
  <c r="M90" i="63"/>
  <c r="O90" i="63" s="1"/>
  <c r="N90" i="63" s="1"/>
  <c r="M344" i="74"/>
  <c r="O344" i="74" s="1"/>
  <c r="N344" i="74" s="1"/>
  <c r="M231" i="46"/>
  <c r="O231" i="46" s="1"/>
  <c r="N231" i="46" s="1"/>
  <c r="Q231" i="46" s="1"/>
  <c r="P231" i="46" s="1"/>
  <c r="M209" i="76"/>
  <c r="O209" i="76" s="1"/>
  <c r="N209" i="76" s="1"/>
  <c r="M174" i="61"/>
  <c r="O174" i="61" s="1"/>
  <c r="N174" i="61" s="1"/>
  <c r="R174" i="61" s="1"/>
  <c r="Q174" i="61" s="1"/>
  <c r="M189" i="76"/>
  <c r="O189" i="76" s="1"/>
  <c r="N189" i="76" s="1"/>
  <c r="M138" i="77"/>
  <c r="O138" i="77" s="1"/>
  <c r="N138" i="77" s="1"/>
  <c r="P391" i="62"/>
  <c r="R391" i="62" s="1"/>
  <c r="Q391" i="62" s="1"/>
  <c r="O391" i="62" s="1"/>
  <c r="M161" i="76"/>
  <c r="O161" i="76" s="1"/>
  <c r="N161" i="76" s="1"/>
  <c r="M244" i="76"/>
  <c r="O244" i="76" s="1"/>
  <c r="N244" i="76" s="1"/>
  <c r="M322" i="77"/>
  <c r="O322" i="77" s="1"/>
  <c r="N322" i="77" s="1"/>
  <c r="O353" i="46"/>
  <c r="N353" i="46" s="1"/>
  <c r="M246" i="77"/>
  <c r="O246" i="77" s="1"/>
  <c r="N246" i="77" s="1"/>
  <c r="M150" i="60"/>
  <c r="O150" i="60" s="1"/>
  <c r="N150" i="60" s="1"/>
  <c r="U150" i="60" s="1"/>
  <c r="T150" i="60" s="1"/>
  <c r="O294" i="74"/>
  <c r="N294" i="74" s="1"/>
  <c r="S349" i="61"/>
  <c r="W349" i="61"/>
  <c r="M349" i="61"/>
  <c r="O349" i="61" s="1"/>
  <c r="N349" i="61" s="1"/>
  <c r="O245" i="60"/>
  <c r="N245" i="60" s="1"/>
  <c r="Q245" i="60" s="1"/>
  <c r="P245" i="60" s="1"/>
  <c r="O190" i="63"/>
  <c r="N190" i="63" s="1"/>
  <c r="R190" i="63"/>
  <c r="W151" i="61"/>
  <c r="O151" i="61"/>
  <c r="N151" i="61" s="1"/>
  <c r="W206" i="61"/>
  <c r="O206" i="61"/>
  <c r="N206" i="61" s="1"/>
  <c r="S206" i="61"/>
  <c r="W171" i="61"/>
  <c r="S171" i="61"/>
  <c r="M171" i="61"/>
  <c r="O171" i="61" s="1"/>
  <c r="N171" i="61" s="1"/>
  <c r="M330" i="63"/>
  <c r="O330" i="63" s="1"/>
  <c r="N330" i="63" s="1"/>
  <c r="R330" i="63"/>
  <c r="M198" i="76"/>
  <c r="O198" i="76" s="1"/>
  <c r="N198" i="76" s="1"/>
  <c r="O197" i="63"/>
  <c r="N197" i="63" s="1"/>
  <c r="R197" i="63"/>
  <c r="O95" i="60"/>
  <c r="N95" i="60" s="1"/>
  <c r="U95" i="60" s="1"/>
  <c r="T95" i="60" s="1"/>
  <c r="M254" i="77"/>
  <c r="O254" i="77" s="1"/>
  <c r="N254" i="77" s="1"/>
  <c r="M349" i="46"/>
  <c r="O349" i="46" s="1"/>
  <c r="N349" i="46" s="1"/>
  <c r="Q349" i="46" s="1"/>
  <c r="P349" i="46" s="1"/>
  <c r="M77" i="76"/>
  <c r="O77" i="76" s="1"/>
  <c r="N77" i="76" s="1"/>
  <c r="M292" i="60"/>
  <c r="O292" i="60" s="1"/>
  <c r="N292" i="60" s="1"/>
  <c r="Q292" i="60" s="1"/>
  <c r="P292" i="60" s="1"/>
  <c r="M127" i="60"/>
  <c r="O127" i="60" s="1"/>
  <c r="N127" i="60" s="1"/>
  <c r="U127" i="60" s="1"/>
  <c r="T127" i="60" s="1"/>
  <c r="O136" i="63"/>
  <c r="N136" i="63" s="1"/>
  <c r="R136" i="63"/>
  <c r="O196" i="63"/>
  <c r="N196" i="63" s="1"/>
  <c r="R196" i="63"/>
  <c r="M257" i="75"/>
  <c r="O257" i="75" s="1"/>
  <c r="N257" i="75" s="1"/>
  <c r="M240" i="60"/>
  <c r="O240" i="60" s="1"/>
  <c r="N240" i="60" s="1"/>
  <c r="M36" i="77"/>
  <c r="O36" i="77" s="1"/>
  <c r="N36" i="77" s="1"/>
  <c r="M62" i="60"/>
  <c r="O62" i="60" s="1"/>
  <c r="N62" i="60" s="1"/>
  <c r="U62" i="60" s="1"/>
  <c r="T62" i="60" s="1"/>
  <c r="M315" i="74"/>
  <c r="O315" i="74" s="1"/>
  <c r="N315" i="74" s="1"/>
  <c r="M355" i="60"/>
  <c r="O355" i="60" s="1"/>
  <c r="N355" i="60" s="1"/>
  <c r="U355" i="60" s="1"/>
  <c r="T355" i="60" s="1"/>
  <c r="S50" i="61"/>
  <c r="W50" i="61"/>
  <c r="O50" i="61"/>
  <c r="N50" i="61" s="1"/>
  <c r="O32" i="74"/>
  <c r="N32" i="74" s="1"/>
  <c r="M272" i="61"/>
  <c r="O272" i="61" s="1"/>
  <c r="N272" i="61" s="1"/>
  <c r="V272" i="61" s="1"/>
  <c r="U272" i="61" s="1"/>
  <c r="P401" i="62"/>
  <c r="R401" i="62" s="1"/>
  <c r="Q401" i="62" s="1"/>
  <c r="O401" i="62" s="1"/>
  <c r="O285" i="74"/>
  <c r="N285" i="74" s="1"/>
  <c r="R172" i="63"/>
  <c r="M172" i="63"/>
  <c r="O172" i="63" s="1"/>
  <c r="N172" i="63" s="1"/>
  <c r="O202" i="74"/>
  <c r="N202" i="74" s="1"/>
  <c r="M270" i="74"/>
  <c r="O270" i="74" s="1"/>
  <c r="N270" i="74" s="1"/>
  <c r="P394" i="62"/>
  <c r="R394" i="62" s="1"/>
  <c r="Q394" i="62" s="1"/>
  <c r="O394" i="62" s="1"/>
  <c r="O310" i="74"/>
  <c r="N310" i="74" s="1"/>
  <c r="V22" i="46"/>
  <c r="R22" i="46"/>
  <c r="O22" i="46"/>
  <c r="N22" i="46" s="1"/>
  <c r="O75" i="63"/>
  <c r="N75" i="63" s="1"/>
  <c r="R75" i="63"/>
  <c r="M286" i="46"/>
  <c r="O286" i="46" s="1"/>
  <c r="N286" i="46" s="1"/>
  <c r="U286" i="46" s="1"/>
  <c r="T286" i="46" s="1"/>
  <c r="M115" i="60"/>
  <c r="O115" i="60" s="1"/>
  <c r="N115" i="60" s="1"/>
  <c r="R115" i="60"/>
  <c r="V115" i="60"/>
  <c r="M333" i="60"/>
  <c r="O333" i="60" s="1"/>
  <c r="N333" i="60" s="1"/>
  <c r="Q333" i="60" s="1"/>
  <c r="P333" i="60" s="1"/>
  <c r="W55" i="61"/>
  <c r="S55" i="61"/>
  <c r="M55" i="61"/>
  <c r="O55" i="61" s="1"/>
  <c r="N55" i="61" s="1"/>
  <c r="M61" i="63"/>
  <c r="O61" i="63" s="1"/>
  <c r="N61" i="63" s="1"/>
  <c r="R61" i="63"/>
  <c r="O286" i="77"/>
  <c r="N286" i="77" s="1"/>
  <c r="S212" i="61"/>
  <c r="W212" i="61"/>
  <c r="M212" i="61"/>
  <c r="O212" i="61" s="1"/>
  <c r="N212" i="61" s="1"/>
  <c r="M299" i="60"/>
  <c r="O299" i="60" s="1"/>
  <c r="N299" i="60" s="1"/>
  <c r="M211" i="76"/>
  <c r="O211" i="76" s="1"/>
  <c r="N211" i="76" s="1"/>
  <c r="M68" i="61"/>
  <c r="O68" i="61" s="1"/>
  <c r="N68" i="61" s="1"/>
  <c r="W68" i="61"/>
  <c r="S68" i="61"/>
  <c r="O49" i="60"/>
  <c r="N49" i="60" s="1"/>
  <c r="U49" i="60" s="1"/>
  <c r="T49" i="60" s="1"/>
  <c r="O306" i="46"/>
  <c r="N306" i="46" s="1"/>
  <c r="Q306" i="46" s="1"/>
  <c r="P306" i="46" s="1"/>
  <c r="M227" i="46"/>
  <c r="O227" i="46" s="1"/>
  <c r="N227" i="46" s="1"/>
  <c r="M196" i="46"/>
  <c r="O196" i="46" s="1"/>
  <c r="N196" i="46" s="1"/>
  <c r="U196" i="46" s="1"/>
  <c r="T196" i="46" s="1"/>
  <c r="M264" i="77"/>
  <c r="O264" i="77" s="1"/>
  <c r="N264" i="77" s="1"/>
  <c r="O335" i="46"/>
  <c r="N335" i="46" s="1"/>
  <c r="O129" i="46"/>
  <c r="N129" i="46" s="1"/>
  <c r="Q129" i="46" s="1"/>
  <c r="P129" i="46" s="1"/>
  <c r="M46" i="46"/>
  <c r="O46" i="46" s="1"/>
  <c r="N46" i="46" s="1"/>
  <c r="M208" i="74"/>
  <c r="O208" i="74" s="1"/>
  <c r="N208" i="74" s="1"/>
  <c r="O78" i="61"/>
  <c r="N78" i="61" s="1"/>
  <c r="V78" i="61" s="1"/>
  <c r="U78" i="61" s="1"/>
  <c r="M336" i="60"/>
  <c r="O336" i="60" s="1"/>
  <c r="N336" i="60" s="1"/>
  <c r="M156" i="60"/>
  <c r="O156" i="60" s="1"/>
  <c r="N156" i="60" s="1"/>
  <c r="R156" i="60"/>
  <c r="V156" i="60"/>
  <c r="O340" i="46"/>
  <c r="N340" i="46" s="1"/>
  <c r="Q340" i="46" s="1"/>
  <c r="P340" i="46" s="1"/>
  <c r="O72" i="74"/>
  <c r="N72" i="74" s="1"/>
  <c r="M241" i="61"/>
  <c r="O241" i="61" s="1"/>
  <c r="N241" i="61" s="1"/>
  <c r="V241" i="61" s="1"/>
  <c r="U241" i="61" s="1"/>
  <c r="S345" i="61"/>
  <c r="W345" i="61"/>
  <c r="M345" i="61"/>
  <c r="O345" i="61" s="1"/>
  <c r="N345" i="61" s="1"/>
  <c r="R323" i="63"/>
  <c r="O323" i="63"/>
  <c r="N323" i="63" s="1"/>
  <c r="M24" i="77"/>
  <c r="O24" i="77" s="1"/>
  <c r="N24" i="77" s="1"/>
  <c r="M87" i="63"/>
  <c r="O87" i="63" s="1"/>
  <c r="N87" i="63" s="1"/>
  <c r="R87" i="63"/>
  <c r="V27" i="46"/>
  <c r="M27" i="46"/>
  <c r="O27" i="46" s="1"/>
  <c r="N27" i="46" s="1"/>
  <c r="R27" i="46"/>
  <c r="M259" i="75"/>
  <c r="O259" i="75" s="1"/>
  <c r="N259" i="75" s="1"/>
  <c r="M360" i="46"/>
  <c r="O360" i="46" s="1"/>
  <c r="N360" i="46" s="1"/>
  <c r="U360" i="46" s="1"/>
  <c r="T360" i="46" s="1"/>
  <c r="M218" i="77"/>
  <c r="O218" i="77" s="1"/>
  <c r="N218" i="77" s="1"/>
  <c r="M118" i="63"/>
  <c r="O118" i="63" s="1"/>
  <c r="N118" i="63" s="1"/>
  <c r="R118" i="63"/>
  <c r="O239" i="74"/>
  <c r="N239" i="74" s="1"/>
  <c r="M255" i="75"/>
  <c r="O255" i="75" s="1"/>
  <c r="N255" i="75" s="1"/>
  <c r="R97" i="60"/>
  <c r="V97" i="60"/>
  <c r="O97" i="60"/>
  <c r="N97" i="60" s="1"/>
  <c r="M106" i="77"/>
  <c r="O106" i="77" s="1"/>
  <c r="N106" i="77" s="1"/>
  <c r="M254" i="60"/>
  <c r="O254" i="60" s="1"/>
  <c r="N254" i="60" s="1"/>
  <c r="M160" i="46"/>
  <c r="O160" i="46" s="1"/>
  <c r="N160" i="46" s="1"/>
  <c r="Q160" i="46" s="1"/>
  <c r="P160" i="46" s="1"/>
  <c r="M194" i="76"/>
  <c r="O194" i="76" s="1"/>
  <c r="N194" i="76" s="1"/>
  <c r="M313" i="60"/>
  <c r="O313" i="60" s="1"/>
  <c r="N313" i="60" s="1"/>
  <c r="U313" i="60" s="1"/>
  <c r="T313" i="60" s="1"/>
  <c r="O232" i="74"/>
  <c r="N232" i="74" s="1"/>
  <c r="V362" i="46"/>
  <c r="R362" i="46"/>
  <c r="O362" i="46"/>
  <c r="N362" i="46" s="1"/>
  <c r="M58" i="74"/>
  <c r="O58" i="74" s="1"/>
  <c r="N58" i="74" s="1"/>
  <c r="M66" i="46"/>
  <c r="O66" i="46" s="1"/>
  <c r="N66" i="46" s="1"/>
  <c r="W72" i="61"/>
  <c r="M72" i="61"/>
  <c r="O72" i="61" s="1"/>
  <c r="N72" i="61" s="1"/>
  <c r="S72" i="61"/>
  <c r="M215" i="60"/>
  <c r="O215" i="60" s="1"/>
  <c r="N215" i="60" s="1"/>
  <c r="R215" i="60"/>
  <c r="V215" i="60"/>
  <c r="M118" i="77"/>
  <c r="O118" i="77" s="1"/>
  <c r="N118" i="77" s="1"/>
  <c r="M44" i="74"/>
  <c r="O44" i="74" s="1"/>
  <c r="N44" i="74" s="1"/>
  <c r="M333" i="46"/>
  <c r="O333" i="46" s="1"/>
  <c r="N333" i="46" s="1"/>
  <c r="U333" i="46" s="1"/>
  <c r="T333" i="46" s="1"/>
  <c r="R14" i="63"/>
  <c r="M14" i="63"/>
  <c r="O14" i="63" s="1"/>
  <c r="N14" i="63" s="1"/>
  <c r="O354" i="77"/>
  <c r="N354" i="77" s="1"/>
  <c r="P409" i="62"/>
  <c r="R409" i="62" s="1"/>
  <c r="Q409" i="62" s="1"/>
  <c r="O409" i="62" s="1"/>
  <c r="M76" i="76"/>
  <c r="O76" i="76" s="1"/>
  <c r="N76" i="76" s="1"/>
  <c r="M42" i="74"/>
  <c r="O42" i="74" s="1"/>
  <c r="N42" i="74" s="1"/>
  <c r="M21" i="63"/>
  <c r="O21" i="63" s="1"/>
  <c r="N21" i="63" s="1"/>
  <c r="R21" i="63"/>
  <c r="O214" i="74"/>
  <c r="N214" i="74" s="1"/>
  <c r="S312" i="61"/>
  <c r="M312" i="61"/>
  <c r="O312" i="61" s="1"/>
  <c r="N312" i="61" s="1"/>
  <c r="W312" i="61"/>
  <c r="M255" i="77"/>
  <c r="O255" i="77" s="1"/>
  <c r="N255" i="77" s="1"/>
  <c r="M58" i="46"/>
  <c r="O58" i="46" s="1"/>
  <c r="N58" i="46" s="1"/>
  <c r="U58" i="46" s="1"/>
  <c r="T58" i="46" s="1"/>
  <c r="M223" i="77"/>
  <c r="O223" i="77" s="1"/>
  <c r="N223" i="77" s="1"/>
  <c r="M336" i="77"/>
  <c r="O336" i="77" s="1"/>
  <c r="N336" i="77" s="1"/>
  <c r="M290" i="60"/>
  <c r="O290" i="60" s="1"/>
  <c r="N290" i="60" s="1"/>
  <c r="O34" i="60"/>
  <c r="N34" i="60" s="1"/>
  <c r="U34" i="60" s="1"/>
  <c r="T34" i="60" s="1"/>
  <c r="S43" i="61"/>
  <c r="M43" i="61"/>
  <c r="O43" i="61" s="1"/>
  <c r="N43" i="61" s="1"/>
  <c r="W43" i="61"/>
  <c r="M270" i="76"/>
  <c r="O270" i="76" s="1"/>
  <c r="N270" i="76" s="1"/>
  <c r="O258" i="74"/>
  <c r="N258" i="74" s="1"/>
  <c r="M225" i="63"/>
  <c r="O225" i="63" s="1"/>
  <c r="N225" i="63" s="1"/>
  <c r="R225" i="63"/>
  <c r="M355" i="74"/>
  <c r="O355" i="74" s="1"/>
  <c r="N355" i="74" s="1"/>
  <c r="R188" i="46"/>
  <c r="M188" i="46"/>
  <c r="O188" i="46" s="1"/>
  <c r="N188" i="46" s="1"/>
  <c r="V188" i="46"/>
  <c r="O175" i="77"/>
  <c r="N175" i="77" s="1"/>
  <c r="S321" i="61"/>
  <c r="W321" i="61"/>
  <c r="M321" i="61"/>
  <c r="O321" i="61" s="1"/>
  <c r="N321" i="61" s="1"/>
  <c r="M38" i="46"/>
  <c r="O38" i="46" s="1"/>
  <c r="N38" i="46" s="1"/>
  <c r="M164" i="77"/>
  <c r="O164" i="77" s="1"/>
  <c r="N164" i="77" s="1"/>
  <c r="O109" i="74"/>
  <c r="N109" i="74" s="1"/>
  <c r="R24" i="46"/>
  <c r="M24" i="46"/>
  <c r="O24" i="46" s="1"/>
  <c r="N24" i="46" s="1"/>
  <c r="V24" i="46"/>
  <c r="M60" i="74"/>
  <c r="O60" i="74" s="1"/>
  <c r="N60" i="74" s="1"/>
  <c r="M303" i="60"/>
  <c r="O303" i="60" s="1"/>
  <c r="N303" i="60" s="1"/>
  <c r="Q303" i="60" s="1"/>
  <c r="P303" i="60" s="1"/>
  <c r="O178" i="75"/>
  <c r="N178" i="75" s="1"/>
  <c r="R152" i="60"/>
  <c r="O152" i="60"/>
  <c r="N152" i="60" s="1"/>
  <c r="V152" i="60"/>
  <c r="M68" i="77"/>
  <c r="O68" i="77" s="1"/>
  <c r="N68" i="77" s="1"/>
  <c r="O101" i="60"/>
  <c r="N101" i="60" s="1"/>
  <c r="Q101" i="60" s="1"/>
  <c r="P101" i="60" s="1"/>
  <c r="M193" i="76"/>
  <c r="O193" i="76" s="1"/>
  <c r="N193" i="76" s="1"/>
  <c r="M144" i="74"/>
  <c r="O144" i="74" s="1"/>
  <c r="N144" i="74" s="1"/>
  <c r="O145" i="60"/>
  <c r="N145" i="60" s="1"/>
  <c r="R145" i="60"/>
  <c r="V145" i="60"/>
  <c r="M244" i="75"/>
  <c r="O244" i="75" s="1"/>
  <c r="N244" i="75" s="1"/>
  <c r="M34" i="76"/>
  <c r="O34" i="76" s="1"/>
  <c r="N34" i="76" s="1"/>
  <c r="P405" i="62"/>
  <c r="R405" i="62" s="1"/>
  <c r="Q405" i="62" s="1"/>
  <c r="O405" i="62" s="1"/>
  <c r="S318" i="61"/>
  <c r="M318" i="61"/>
  <c r="O318" i="61" s="1"/>
  <c r="N318" i="61" s="1"/>
  <c r="W318" i="61"/>
  <c r="R12" i="63"/>
  <c r="M12" i="63"/>
  <c r="O12" i="63" s="1"/>
  <c r="N12" i="63" s="1"/>
  <c r="O153" i="74"/>
  <c r="N153" i="74" s="1"/>
  <c r="M184" i="76"/>
  <c r="O184" i="76" s="1"/>
  <c r="N184" i="76" s="1"/>
  <c r="O28" i="60"/>
  <c r="N28" i="60" s="1"/>
  <c r="U28" i="60" s="1"/>
  <c r="T28" i="60" s="1"/>
  <c r="M279" i="74"/>
  <c r="O279" i="74" s="1"/>
  <c r="N279" i="74" s="1"/>
  <c r="M33" i="74"/>
  <c r="O33" i="74" s="1"/>
  <c r="N33" i="74" s="1"/>
  <c r="M154" i="46"/>
  <c r="O154" i="46" s="1"/>
  <c r="N154" i="46" s="1"/>
  <c r="M298" i="46"/>
  <c r="O298" i="46" s="1"/>
  <c r="N298" i="46" s="1"/>
  <c r="V298" i="46"/>
  <c r="R298" i="46"/>
  <c r="M325" i="77"/>
  <c r="O325" i="77" s="1"/>
  <c r="N325" i="77" s="1"/>
  <c r="R101" i="63"/>
  <c r="M101" i="63"/>
  <c r="O101" i="63" s="1"/>
  <c r="N101" i="63" s="1"/>
  <c r="M83" i="77"/>
  <c r="O83" i="77" s="1"/>
  <c r="N83" i="77" s="1"/>
  <c r="O321" i="77"/>
  <c r="N321" i="77" s="1"/>
  <c r="M203" i="77"/>
  <c r="O203" i="77" s="1"/>
  <c r="N203" i="77" s="1"/>
  <c r="M328" i="74"/>
  <c r="O328" i="74" s="1"/>
  <c r="N328" i="74" s="1"/>
  <c r="O254" i="76"/>
  <c r="N254" i="76" s="1"/>
  <c r="W201" i="61"/>
  <c r="M201" i="61"/>
  <c r="O201" i="61" s="1"/>
  <c r="N201" i="61" s="1"/>
  <c r="S201" i="61"/>
  <c r="M299" i="63"/>
  <c r="O299" i="63" s="1"/>
  <c r="N299" i="63" s="1"/>
  <c r="R299" i="63"/>
  <c r="M318" i="77"/>
  <c r="O318" i="77" s="1"/>
  <c r="N318" i="77" s="1"/>
  <c r="O274" i="61"/>
  <c r="N274" i="61" s="1"/>
  <c r="V274" i="61" s="1"/>
  <c r="U274" i="61" s="1"/>
  <c r="M229" i="60"/>
  <c r="O229" i="60" s="1"/>
  <c r="N229" i="60" s="1"/>
  <c r="Q229" i="60" s="1"/>
  <c r="P229" i="60" s="1"/>
  <c r="M207" i="63"/>
  <c r="O207" i="63" s="1"/>
  <c r="N207" i="63" s="1"/>
  <c r="R207" i="63"/>
  <c r="M276" i="60"/>
  <c r="O276" i="60" s="1"/>
  <c r="N276" i="60" s="1"/>
  <c r="Q276" i="60" s="1"/>
  <c r="P276" i="60" s="1"/>
  <c r="M256" i="46"/>
  <c r="O256" i="46" s="1"/>
  <c r="N256" i="46" s="1"/>
  <c r="U256" i="46" s="1"/>
  <c r="T256" i="46" s="1"/>
  <c r="S130" i="61"/>
  <c r="W130" i="61"/>
  <c r="M130" i="61"/>
  <c r="O130" i="61" s="1"/>
  <c r="N130" i="61" s="1"/>
  <c r="O339" i="46"/>
  <c r="N339" i="46" s="1"/>
  <c r="Q339" i="46" s="1"/>
  <c r="P339" i="46" s="1"/>
  <c r="O185" i="63"/>
  <c r="N185" i="63" s="1"/>
  <c r="R185" i="63"/>
  <c r="M217" i="46"/>
  <c r="O217" i="46" s="1"/>
  <c r="N217" i="46" s="1"/>
  <c r="U217" i="46" s="1"/>
  <c r="T217" i="46" s="1"/>
  <c r="R133" i="46"/>
  <c r="V133" i="46"/>
  <c r="M133" i="46"/>
  <c r="O133" i="46" s="1"/>
  <c r="N133" i="46" s="1"/>
  <c r="M297" i="74"/>
  <c r="O297" i="74" s="1"/>
  <c r="N297" i="74" s="1"/>
  <c r="O73" i="46"/>
  <c r="N73" i="46" s="1"/>
  <c r="R73" i="46"/>
  <c r="V73" i="46"/>
  <c r="M305" i="60"/>
  <c r="O305" i="60" s="1"/>
  <c r="N305" i="60" s="1"/>
  <c r="Q305" i="60" s="1"/>
  <c r="P305" i="60" s="1"/>
  <c r="M255" i="60"/>
  <c r="O255" i="60" s="1"/>
  <c r="N255" i="60" s="1"/>
  <c r="Q255" i="60" s="1"/>
  <c r="P255" i="60" s="1"/>
  <c r="O270" i="60"/>
  <c r="N270" i="60" s="1"/>
  <c r="U270" i="60" s="1"/>
  <c r="T270" i="60" s="1"/>
  <c r="W36" i="61"/>
  <c r="S188" i="61"/>
  <c r="M188" i="61"/>
  <c r="O188" i="61" s="1"/>
  <c r="N188" i="61" s="1"/>
  <c r="W188" i="61"/>
  <c r="M306" i="60"/>
  <c r="O306" i="60" s="1"/>
  <c r="N306" i="60" s="1"/>
  <c r="U306" i="60" s="1"/>
  <c r="T306" i="60" s="1"/>
  <c r="R193" i="63"/>
  <c r="O193" i="63"/>
  <c r="N193" i="63" s="1"/>
  <c r="R71" i="63"/>
  <c r="M71" i="63"/>
  <c r="O71" i="63" s="1"/>
  <c r="N71" i="63" s="1"/>
  <c r="O119" i="46"/>
  <c r="N119" i="46" s="1"/>
  <c r="M229" i="63"/>
  <c r="O229" i="63" s="1"/>
  <c r="N229" i="63" s="1"/>
  <c r="R229" i="63"/>
  <c r="O52" i="74"/>
  <c r="N52" i="74" s="1"/>
  <c r="M326" i="46"/>
  <c r="O326" i="46" s="1"/>
  <c r="N326" i="46" s="1"/>
  <c r="M224" i="76"/>
  <c r="O224" i="76" s="1"/>
  <c r="N224" i="76" s="1"/>
  <c r="M205" i="61"/>
  <c r="O205" i="61" s="1"/>
  <c r="N205" i="61" s="1"/>
  <c r="V205" i="61" s="1"/>
  <c r="U205" i="61" s="1"/>
  <c r="S141" i="61"/>
  <c r="M161" i="60"/>
  <c r="O161" i="60" s="1"/>
  <c r="N161" i="60" s="1"/>
  <c r="Q161" i="60" s="1"/>
  <c r="P161" i="60" s="1"/>
  <c r="M274" i="77"/>
  <c r="O274" i="77" s="1"/>
  <c r="N274" i="77" s="1"/>
  <c r="M211" i="75"/>
  <c r="O211" i="75" s="1"/>
  <c r="N211" i="75" s="1"/>
  <c r="W82" i="61"/>
  <c r="S82" i="61"/>
  <c r="M82" i="61"/>
  <c r="O82" i="61" s="1"/>
  <c r="N82" i="61" s="1"/>
  <c r="O77" i="63"/>
  <c r="N77" i="63" s="1"/>
  <c r="R77" i="63"/>
  <c r="M178" i="61"/>
  <c r="O178" i="61" s="1"/>
  <c r="N178" i="61" s="1"/>
  <c r="V178" i="61" s="1"/>
  <c r="U178" i="61" s="1"/>
  <c r="O240" i="61"/>
  <c r="N240" i="61" s="1"/>
  <c r="V240" i="61" s="1"/>
  <c r="U240" i="61" s="1"/>
  <c r="M183" i="77"/>
  <c r="O183" i="77" s="1"/>
  <c r="N183" i="77" s="1"/>
  <c r="M115" i="63"/>
  <c r="O115" i="63" s="1"/>
  <c r="N115" i="63" s="1"/>
  <c r="R115" i="63"/>
  <c r="M259" i="46"/>
  <c r="O259" i="46" s="1"/>
  <c r="N259" i="46" s="1"/>
  <c r="Q259" i="46" s="1"/>
  <c r="P259" i="46" s="1"/>
  <c r="M49" i="76"/>
  <c r="O49" i="76" s="1"/>
  <c r="N49" i="76" s="1"/>
  <c r="W116" i="61"/>
  <c r="S116" i="61"/>
  <c r="M116" i="61"/>
  <c r="O116" i="61" s="1"/>
  <c r="N116" i="61" s="1"/>
  <c r="M118" i="76"/>
  <c r="O118" i="76" s="1"/>
  <c r="N118" i="76" s="1"/>
  <c r="R177" i="63"/>
  <c r="M177" i="63"/>
  <c r="O177" i="63" s="1"/>
  <c r="N177" i="63" s="1"/>
  <c r="M147" i="74"/>
  <c r="O147" i="74" s="1"/>
  <c r="N147" i="74" s="1"/>
  <c r="M133" i="77"/>
  <c r="O133" i="77" s="1"/>
  <c r="N133" i="77" s="1"/>
  <c r="M355" i="63"/>
  <c r="O355" i="63" s="1"/>
  <c r="N355" i="63" s="1"/>
  <c r="R355" i="63"/>
  <c r="M51" i="77"/>
  <c r="O51" i="77" s="1"/>
  <c r="N51" i="77" s="1"/>
  <c r="M346" i="77"/>
  <c r="O346" i="77" s="1"/>
  <c r="N346" i="77" s="1"/>
  <c r="R57" i="63"/>
  <c r="O57" i="63"/>
  <c r="N57" i="63" s="1"/>
  <c r="M58" i="60"/>
  <c r="O58" i="60" s="1"/>
  <c r="N58" i="60" s="1"/>
  <c r="U58" i="60" s="1"/>
  <c r="T58" i="60" s="1"/>
  <c r="S119" i="61"/>
  <c r="W119" i="61"/>
  <c r="M119" i="61"/>
  <c r="O119" i="61" s="1"/>
  <c r="N119" i="61" s="1"/>
  <c r="R303" i="63"/>
  <c r="M303" i="63"/>
  <c r="O303" i="63" s="1"/>
  <c r="N303" i="63" s="1"/>
  <c r="M196" i="75"/>
  <c r="O196" i="75" s="1"/>
  <c r="N196" i="75" s="1"/>
  <c r="O124" i="76"/>
  <c r="N124" i="76" s="1"/>
  <c r="M91" i="46"/>
  <c r="O91" i="46" s="1"/>
  <c r="N91" i="46" s="1"/>
  <c r="U91" i="46" s="1"/>
  <c r="T91" i="46" s="1"/>
  <c r="M335" i="60"/>
  <c r="O335" i="60" s="1"/>
  <c r="N335" i="60" s="1"/>
  <c r="U335" i="60" s="1"/>
  <c r="T335" i="60" s="1"/>
  <c r="M242" i="75"/>
  <c r="O242" i="75" s="1"/>
  <c r="N242" i="75" s="1"/>
  <c r="O133" i="63"/>
  <c r="N133" i="63" s="1"/>
  <c r="R133" i="63"/>
  <c r="R260" i="60"/>
  <c r="V260" i="60"/>
  <c r="O260" i="60"/>
  <c r="N260" i="60" s="1"/>
  <c r="O201" i="74"/>
  <c r="N201" i="74" s="1"/>
  <c r="R23" i="63"/>
  <c r="M23" i="63"/>
  <c r="O23" i="63" s="1"/>
  <c r="N23" i="63" s="1"/>
  <c r="M87" i="77"/>
  <c r="O87" i="77" s="1"/>
  <c r="N87" i="77" s="1"/>
  <c r="M33" i="46"/>
  <c r="O33" i="46" s="1"/>
  <c r="N33" i="46" s="1"/>
  <c r="Q33" i="46" s="1"/>
  <c r="P33" i="46" s="1"/>
  <c r="O351" i="77"/>
  <c r="N351" i="77" s="1"/>
  <c r="M78" i="46"/>
  <c r="O78" i="46" s="1"/>
  <c r="N78" i="46" s="1"/>
  <c r="Q78" i="46" s="1"/>
  <c r="P78" i="46" s="1"/>
  <c r="M216" i="61"/>
  <c r="O216" i="61" s="1"/>
  <c r="N216" i="61" s="1"/>
  <c r="S216" i="61"/>
  <c r="W216" i="61"/>
  <c r="M341" i="63"/>
  <c r="O341" i="63" s="1"/>
  <c r="N341" i="63" s="1"/>
  <c r="R341" i="63"/>
  <c r="R155" i="63"/>
  <c r="O155" i="63"/>
  <c r="N155" i="63" s="1"/>
  <c r="O246" i="60"/>
  <c r="N246" i="60" s="1"/>
  <c r="Q246" i="60" s="1"/>
  <c r="P246" i="60" s="1"/>
  <c r="V83" i="60"/>
  <c r="R83" i="60"/>
  <c r="O83" i="60"/>
  <c r="N83" i="60" s="1"/>
  <c r="M65" i="74"/>
  <c r="O65" i="74" s="1"/>
  <c r="N65" i="74" s="1"/>
  <c r="M325" i="60"/>
  <c r="O325" i="60" s="1"/>
  <c r="N325" i="60" s="1"/>
  <c r="Q325" i="60" s="1"/>
  <c r="P325" i="60" s="1"/>
  <c r="M322" i="46"/>
  <c r="O322" i="46" s="1"/>
  <c r="N322" i="46" s="1"/>
  <c r="U322" i="46" s="1"/>
  <c r="T322" i="46" s="1"/>
  <c r="M220" i="77"/>
  <c r="O220" i="77" s="1"/>
  <c r="N220" i="77" s="1"/>
  <c r="M233" i="63"/>
  <c r="O233" i="63" s="1"/>
  <c r="N233" i="63" s="1"/>
  <c r="R233" i="63"/>
  <c r="O248" i="63"/>
  <c r="N248" i="63" s="1"/>
  <c r="R248" i="63"/>
  <c r="M189" i="74"/>
  <c r="O189" i="74" s="1"/>
  <c r="N189" i="74" s="1"/>
  <c r="O202" i="61"/>
  <c r="N202" i="61" s="1"/>
  <c r="V202" i="61" s="1"/>
  <c r="U202" i="61" s="1"/>
  <c r="M60" i="77"/>
  <c r="O60" i="77" s="1"/>
  <c r="N60" i="77" s="1"/>
  <c r="V131" i="60"/>
  <c r="R131" i="60"/>
  <c r="O131" i="60"/>
  <c r="N131" i="60" s="1"/>
  <c r="O142" i="76"/>
  <c r="N142" i="76" s="1"/>
  <c r="M196" i="77"/>
  <c r="O196" i="77" s="1"/>
  <c r="N196" i="77" s="1"/>
  <c r="R83" i="46"/>
  <c r="O83" i="46"/>
  <c r="N83" i="46" s="1"/>
  <c r="V83" i="46"/>
  <c r="O215" i="75"/>
  <c r="N215" i="75" s="1"/>
  <c r="O41" i="46"/>
  <c r="N41" i="46" s="1"/>
  <c r="Q41" i="46" s="1"/>
  <c r="P41" i="46" s="1"/>
  <c r="O29" i="60"/>
  <c r="N29" i="60" s="1"/>
  <c r="U29" i="60" s="1"/>
  <c r="T29" i="60" s="1"/>
  <c r="M234" i="46"/>
  <c r="O234" i="46" s="1"/>
  <c r="N234" i="46" s="1"/>
  <c r="U234" i="46" s="1"/>
  <c r="T234" i="46" s="1"/>
  <c r="R286" i="63"/>
  <c r="M286" i="63"/>
  <c r="O286" i="63" s="1"/>
  <c r="N286" i="63" s="1"/>
  <c r="M82" i="46"/>
  <c r="O82" i="46" s="1"/>
  <c r="N82" i="46" s="1"/>
  <c r="Q82" i="46" s="1"/>
  <c r="P82" i="46" s="1"/>
  <c r="M107" i="77"/>
  <c r="O107" i="77" s="1"/>
  <c r="N107" i="77" s="1"/>
  <c r="O206" i="74"/>
  <c r="N206" i="74" s="1"/>
  <c r="M325" i="46"/>
  <c r="O325" i="46" s="1"/>
  <c r="N325" i="46" s="1"/>
  <c r="Q325" i="46" s="1"/>
  <c r="P325" i="46" s="1"/>
  <c r="M334" i="74"/>
  <c r="O334" i="74" s="1"/>
  <c r="N334" i="74" s="1"/>
  <c r="M111" i="76"/>
  <c r="O111" i="76" s="1"/>
  <c r="N111" i="76" s="1"/>
  <c r="O186" i="60"/>
  <c r="N186" i="60" s="1"/>
  <c r="U186" i="60" s="1"/>
  <c r="T186" i="60" s="1"/>
  <c r="M323" i="77"/>
  <c r="O323" i="77" s="1"/>
  <c r="N323" i="77" s="1"/>
  <c r="R84" i="46"/>
  <c r="V84" i="46"/>
  <c r="M84" i="46"/>
  <c r="O84" i="46" s="1"/>
  <c r="N84" i="46" s="1"/>
  <c r="R265" i="63"/>
  <c r="M265" i="63"/>
  <c r="O265" i="63" s="1"/>
  <c r="N265" i="63" s="1"/>
  <c r="M223" i="76"/>
  <c r="O223" i="76" s="1"/>
  <c r="N223" i="76" s="1"/>
  <c r="M166" i="46"/>
  <c r="O166" i="46" s="1"/>
  <c r="N166" i="46" s="1"/>
  <c r="Q166" i="46" s="1"/>
  <c r="P166" i="46" s="1"/>
  <c r="V316" i="60"/>
  <c r="O316" i="60"/>
  <c r="N316" i="60" s="1"/>
  <c r="R316" i="60"/>
  <c r="M253" i="46"/>
  <c r="O253" i="46" s="1"/>
  <c r="N253" i="46" s="1"/>
  <c r="Q253" i="46" s="1"/>
  <c r="P253" i="46" s="1"/>
  <c r="R13" i="63"/>
  <c r="M13" i="63"/>
  <c r="O13" i="63" s="1"/>
  <c r="N13" i="63" s="1"/>
  <c r="M227" i="75"/>
  <c r="O227" i="75" s="1"/>
  <c r="N227" i="75" s="1"/>
  <c r="M281" i="46"/>
  <c r="O281" i="46" s="1"/>
  <c r="N281" i="46" s="1"/>
  <c r="W217" i="61"/>
  <c r="M217" i="61"/>
  <c r="O217" i="61" s="1"/>
  <c r="N217" i="61" s="1"/>
  <c r="S217" i="61"/>
  <c r="R85" i="63"/>
  <c r="M85" i="63"/>
  <c r="O85" i="63" s="1"/>
  <c r="N85" i="63" s="1"/>
  <c r="O258" i="61"/>
  <c r="N258" i="61" s="1"/>
  <c r="V258" i="61" s="1"/>
  <c r="U258" i="61" s="1"/>
  <c r="R162" i="46"/>
  <c r="O162" i="46"/>
  <c r="N162" i="46" s="1"/>
  <c r="V162" i="46"/>
  <c r="W112" i="61"/>
  <c r="O112" i="61"/>
  <c r="N112" i="61" s="1"/>
  <c r="M8" i="77"/>
  <c r="O8" i="77" s="1"/>
  <c r="N8" i="77" s="1"/>
  <c r="O333" i="74"/>
  <c r="N333" i="74" s="1"/>
  <c r="M222" i="77"/>
  <c r="O222" i="77" s="1"/>
  <c r="N222" i="77" s="1"/>
  <c r="O162" i="60"/>
  <c r="N162" i="60" s="1"/>
  <c r="V162" i="60"/>
  <c r="R162" i="60"/>
  <c r="M250" i="60"/>
  <c r="O250" i="60" s="1"/>
  <c r="N250" i="60" s="1"/>
  <c r="M269" i="76"/>
  <c r="O269" i="76" s="1"/>
  <c r="N269" i="76" s="1"/>
  <c r="W307" i="61"/>
  <c r="S307" i="61"/>
  <c r="M307" i="61"/>
  <c r="O307" i="61" s="1"/>
  <c r="N307" i="61" s="1"/>
  <c r="M129" i="60"/>
  <c r="O129" i="60" s="1"/>
  <c r="N129" i="60" s="1"/>
  <c r="Q129" i="60" s="1"/>
  <c r="P129" i="60" s="1"/>
  <c r="M167" i="77"/>
  <c r="O167" i="77" s="1"/>
  <c r="N167" i="77" s="1"/>
  <c r="O177" i="77"/>
  <c r="N177" i="77" s="1"/>
  <c r="M233" i="75"/>
  <c r="O233" i="75" s="1"/>
  <c r="N233" i="75" s="1"/>
  <c r="M224" i="63"/>
  <c r="O224" i="63" s="1"/>
  <c r="N224" i="63" s="1"/>
  <c r="R224" i="63"/>
  <c r="M352" i="74"/>
  <c r="O352" i="74" s="1"/>
  <c r="N352" i="74" s="1"/>
  <c r="M16" i="74"/>
  <c r="O16" i="74" s="1"/>
  <c r="N16" i="74" s="1"/>
  <c r="V308" i="60"/>
  <c r="R308" i="60"/>
  <c r="O308" i="60"/>
  <c r="N308" i="60" s="1"/>
  <c r="M165" i="77"/>
  <c r="O165" i="77" s="1"/>
  <c r="N165" i="77" s="1"/>
  <c r="M320" i="63"/>
  <c r="O320" i="63" s="1"/>
  <c r="N320" i="63" s="1"/>
  <c r="R320" i="63"/>
  <c r="M74" i="76"/>
  <c r="O74" i="76" s="1"/>
  <c r="N74" i="76" s="1"/>
  <c r="M43" i="76"/>
  <c r="O43" i="76" s="1"/>
  <c r="N43" i="76" s="1"/>
  <c r="S144" i="61"/>
  <c r="W144" i="61"/>
  <c r="M144" i="61"/>
  <c r="O144" i="61" s="1"/>
  <c r="N144" i="61" s="1"/>
  <c r="M342" i="74"/>
  <c r="O342" i="74" s="1"/>
  <c r="N342" i="74" s="1"/>
  <c r="M222" i="75"/>
  <c r="O222" i="75" s="1"/>
  <c r="N222" i="75" s="1"/>
  <c r="M303" i="77"/>
  <c r="O303" i="77" s="1"/>
  <c r="N303" i="77" s="1"/>
  <c r="M84" i="61"/>
  <c r="O84" i="61" s="1"/>
  <c r="N84" i="61" s="1"/>
  <c r="W84" i="61"/>
  <c r="S84" i="61"/>
  <c r="O268" i="46"/>
  <c r="N268" i="46" s="1"/>
  <c r="R214" i="63"/>
  <c r="M214" i="63"/>
  <c r="O214" i="63" s="1"/>
  <c r="N214" i="63" s="1"/>
  <c r="M200" i="77"/>
  <c r="O200" i="77" s="1"/>
  <c r="N200" i="77" s="1"/>
  <c r="O129" i="63"/>
  <c r="N129" i="63" s="1"/>
  <c r="R129" i="63"/>
  <c r="M165" i="61"/>
  <c r="O165" i="61" s="1"/>
  <c r="N165" i="61" s="1"/>
  <c r="W165" i="61"/>
  <c r="S165" i="61"/>
  <c r="M250" i="75"/>
  <c r="O250" i="75" s="1"/>
  <c r="N250" i="75" s="1"/>
  <c r="O238" i="61"/>
  <c r="N238" i="61" s="1"/>
  <c r="S238" i="61"/>
  <c r="O230" i="46"/>
  <c r="N230" i="46" s="1"/>
  <c r="R230" i="46"/>
  <c r="V230" i="46"/>
  <c r="M27" i="61"/>
  <c r="O27" i="61" s="1"/>
  <c r="N27" i="61" s="1"/>
  <c r="S27" i="61"/>
  <c r="W27" i="61"/>
  <c r="M293" i="77"/>
  <c r="O293" i="77" s="1"/>
  <c r="N293" i="77" s="1"/>
  <c r="S278" i="61"/>
  <c r="W278" i="61"/>
  <c r="M278" i="61"/>
  <c r="O278" i="61" s="1"/>
  <c r="N278" i="61" s="1"/>
  <c r="M12" i="77"/>
  <c r="O12" i="77" s="1"/>
  <c r="N12" i="77" s="1"/>
  <c r="M163" i="60"/>
  <c r="O163" i="60" s="1"/>
  <c r="N163" i="60" s="1"/>
  <c r="R163" i="60"/>
  <c r="V163" i="60"/>
  <c r="M349" i="60"/>
  <c r="O349" i="60" s="1"/>
  <c r="N349" i="60" s="1"/>
  <c r="Q349" i="60" s="1"/>
  <c r="P349" i="60" s="1"/>
  <c r="M216" i="76"/>
  <c r="O216" i="76" s="1"/>
  <c r="N216" i="76" s="1"/>
  <c r="O51" i="76"/>
  <c r="N51" i="76" s="1"/>
  <c r="V323" i="60"/>
  <c r="R323" i="60"/>
  <c r="O323" i="60"/>
  <c r="N323" i="60" s="1"/>
  <c r="M330" i="46"/>
  <c r="O330" i="46" s="1"/>
  <c r="M95" i="76"/>
  <c r="O95" i="76" s="1"/>
  <c r="N95" i="76" s="1"/>
  <c r="S288" i="61"/>
  <c r="O288" i="61"/>
  <c r="N288" i="61" s="1"/>
  <c r="W288" i="61"/>
  <c r="M141" i="77"/>
  <c r="O141" i="77" s="1"/>
  <c r="N141" i="77" s="1"/>
  <c r="O253" i="61"/>
  <c r="N253" i="61" s="1"/>
  <c r="R253" i="61" s="1"/>
  <c r="Q253" i="61" s="1"/>
  <c r="M283" i="46"/>
  <c r="O283" i="46" s="1"/>
  <c r="N283" i="46" s="1"/>
  <c r="V283" i="46"/>
  <c r="R283" i="46"/>
  <c r="O332" i="77"/>
  <c r="N332" i="77" s="1"/>
  <c r="O96" i="60"/>
  <c r="N96" i="60" s="1"/>
  <c r="U96" i="60" s="1"/>
  <c r="T96" i="60" s="1"/>
  <c r="O142" i="61"/>
  <c r="N142" i="61" s="1"/>
  <c r="M13" i="60"/>
  <c r="O13" i="60" s="1"/>
  <c r="N13" i="60" s="1"/>
  <c r="U13" i="60" s="1"/>
  <c r="T13" i="60" s="1"/>
  <c r="V26" i="46"/>
  <c r="R26" i="46"/>
  <c r="M26" i="46"/>
  <c r="O26" i="46" s="1"/>
  <c r="N26" i="46" s="1"/>
  <c r="O322" i="60"/>
  <c r="N322" i="60" s="1"/>
  <c r="U322" i="60" s="1"/>
  <c r="T322" i="60" s="1"/>
  <c r="M123" i="60"/>
  <c r="O123" i="60" s="1"/>
  <c r="N123" i="60" s="1"/>
  <c r="U123" i="60" s="1"/>
  <c r="T123" i="60" s="1"/>
  <c r="M302" i="61"/>
  <c r="O302" i="61" s="1"/>
  <c r="N302" i="61" s="1"/>
  <c r="S302" i="61"/>
  <c r="W302" i="61"/>
  <c r="W294" i="61"/>
  <c r="M294" i="61"/>
  <c r="O294" i="61" s="1"/>
  <c r="N294" i="61" s="1"/>
  <c r="S294" i="61"/>
  <c r="R56" i="63"/>
  <c r="O56" i="63"/>
  <c r="N56" i="63" s="1"/>
  <c r="R175" i="63"/>
  <c r="O175" i="63"/>
  <c r="N175" i="63" s="1"/>
  <c r="O248" i="74"/>
  <c r="N248" i="74" s="1"/>
  <c r="M239" i="75"/>
  <c r="O239" i="75" s="1"/>
  <c r="N239" i="75" s="1"/>
  <c r="P396" i="62"/>
  <c r="R396" i="62" s="1"/>
  <c r="Q396" i="62" s="1"/>
  <c r="O396" i="62" s="1"/>
  <c r="M141" i="46"/>
  <c r="O141" i="46" s="1"/>
  <c r="N141" i="46" s="1"/>
  <c r="Q141" i="46" s="1"/>
  <c r="P141" i="46" s="1"/>
  <c r="V59" i="60"/>
  <c r="R59" i="60"/>
  <c r="O59" i="60"/>
  <c r="N59" i="60" s="1"/>
  <c r="M27" i="60"/>
  <c r="O27" i="60" s="1"/>
  <c r="N27" i="60" s="1"/>
  <c r="V27" i="60"/>
  <c r="R27" i="60"/>
  <c r="M302" i="77"/>
  <c r="O302" i="77" s="1"/>
  <c r="N302" i="77" s="1"/>
  <c r="M245" i="76"/>
  <c r="O245" i="76" s="1"/>
  <c r="N245" i="76" s="1"/>
  <c r="O260" i="74"/>
  <c r="N260" i="74" s="1"/>
  <c r="M336" i="46"/>
  <c r="O336" i="46" s="1"/>
  <c r="N336" i="46" s="1"/>
  <c r="Q336" i="46" s="1"/>
  <c r="P336" i="46" s="1"/>
  <c r="M112" i="46"/>
  <c r="O112" i="46" s="1"/>
  <c r="N112" i="46" s="1"/>
  <c r="Q112" i="46" s="1"/>
  <c r="P112" i="46" s="1"/>
  <c r="M343" i="77"/>
  <c r="O343" i="77" s="1"/>
  <c r="N343" i="77" s="1"/>
  <c r="M256" i="60"/>
  <c r="O256" i="60" s="1"/>
  <c r="N256" i="60" s="1"/>
  <c r="Q256" i="60" s="1"/>
  <c r="P256" i="60" s="1"/>
  <c r="M274" i="76"/>
  <c r="O274" i="76" s="1"/>
  <c r="N274" i="76" s="1"/>
  <c r="W155" i="61"/>
  <c r="S155" i="61"/>
  <c r="O155" i="61"/>
  <c r="N155" i="61" s="1"/>
  <c r="M281" i="60"/>
  <c r="O281" i="60" s="1"/>
  <c r="N281" i="60" s="1"/>
  <c r="U281" i="60" s="1"/>
  <c r="T281" i="60" s="1"/>
  <c r="M295" i="77"/>
  <c r="O295" i="77" s="1"/>
  <c r="N295" i="77" s="1"/>
  <c r="V105" i="60"/>
  <c r="R105" i="60"/>
  <c r="M105" i="60"/>
  <c r="O105" i="60" s="1"/>
  <c r="N105" i="60" s="1"/>
  <c r="M80" i="77"/>
  <c r="O80" i="77" s="1"/>
  <c r="N80" i="77" s="1"/>
  <c r="M61" i="74"/>
  <c r="O61" i="74" s="1"/>
  <c r="N61" i="74" s="1"/>
  <c r="M218" i="76"/>
  <c r="O218" i="76" s="1"/>
  <c r="N218" i="76" s="1"/>
  <c r="S360" i="61"/>
  <c r="W360" i="61"/>
  <c r="M360" i="61"/>
  <c r="O360" i="61" s="1"/>
  <c r="N360" i="61" s="1"/>
  <c r="M243" i="74"/>
  <c r="O243" i="74" s="1"/>
  <c r="N243" i="74" s="1"/>
  <c r="M24" i="76"/>
  <c r="O24" i="76" s="1"/>
  <c r="N24" i="76" s="1"/>
  <c r="R78" i="63"/>
  <c r="M78" i="63"/>
  <c r="O78" i="63" s="1"/>
  <c r="N78" i="63" s="1"/>
  <c r="S191" i="61"/>
  <c r="W191" i="61"/>
  <c r="M191" i="61"/>
  <c r="O191" i="61" s="1"/>
  <c r="N191" i="61" s="1"/>
  <c r="R99" i="63"/>
  <c r="M99" i="63"/>
  <c r="O99" i="63" s="1"/>
  <c r="N99" i="63" s="1"/>
  <c r="M149" i="76"/>
  <c r="O149" i="76" s="1"/>
  <c r="N149" i="76" s="1"/>
  <c r="M72" i="60"/>
  <c r="O72" i="60" s="1"/>
  <c r="N72" i="60" s="1"/>
  <c r="Q72" i="60" s="1"/>
  <c r="P72" i="60" s="1"/>
  <c r="V107" i="60"/>
  <c r="M107" i="60"/>
  <c r="O107" i="60" s="1"/>
  <c r="N107" i="60" s="1"/>
  <c r="R107" i="60"/>
  <c r="O105" i="74"/>
  <c r="N105" i="74" s="1"/>
  <c r="M345" i="60"/>
  <c r="O345" i="60" s="1"/>
  <c r="N345" i="60" s="1"/>
  <c r="Q345" i="60" s="1"/>
  <c r="P345" i="60" s="1"/>
  <c r="M304" i="74"/>
  <c r="O304" i="74" s="1"/>
  <c r="N304" i="74" s="1"/>
  <c r="M176" i="61"/>
  <c r="O176" i="61" s="1"/>
  <c r="N176" i="61" s="1"/>
  <c r="W327" i="61"/>
  <c r="S327" i="61"/>
  <c r="O327" i="61"/>
  <c r="N327" i="61" s="1"/>
  <c r="M82" i="77"/>
  <c r="O82" i="77" s="1"/>
  <c r="N82" i="77" s="1"/>
  <c r="S92" i="61"/>
  <c r="W92" i="61"/>
  <c r="M92" i="61"/>
  <c r="O92" i="61" s="1"/>
  <c r="N92" i="61" s="1"/>
  <c r="M261" i="61"/>
  <c r="O261" i="61" s="1"/>
  <c r="N261" i="61" s="1"/>
  <c r="S261" i="61"/>
  <c r="W261" i="61"/>
  <c r="M30" i="77"/>
  <c r="O30" i="77" s="1"/>
  <c r="N30" i="77" s="1"/>
  <c r="R102" i="46"/>
  <c r="O102" i="46"/>
  <c r="N102" i="46" s="1"/>
  <c r="V102" i="46"/>
  <c r="M48" i="76"/>
  <c r="O48" i="76" s="1"/>
  <c r="N48" i="76" s="1"/>
  <c r="M277" i="61"/>
  <c r="O277" i="61" s="1"/>
  <c r="N277" i="61" s="1"/>
  <c r="S277" i="61"/>
  <c r="W277" i="61"/>
  <c r="O175" i="46"/>
  <c r="N175" i="46" s="1"/>
  <c r="U175" i="46" s="1"/>
  <c r="T175" i="46" s="1"/>
  <c r="M12" i="76"/>
  <c r="O12" i="76" s="1"/>
  <c r="N12" i="76" s="1"/>
  <c r="M19" i="77"/>
  <c r="O19" i="77" s="1"/>
  <c r="N19" i="77" s="1"/>
  <c r="P400" i="62"/>
  <c r="R400" i="62" s="1"/>
  <c r="Q400" i="62" s="1"/>
  <c r="O400" i="62" s="1"/>
  <c r="M125" i="63"/>
  <c r="O125" i="63" s="1"/>
  <c r="N125" i="63" s="1"/>
  <c r="R125" i="63"/>
  <c r="O182" i="76"/>
  <c r="N182" i="76" s="1"/>
  <c r="R63" i="63"/>
  <c r="M63" i="63"/>
  <c r="O63" i="63" s="1"/>
  <c r="N63" i="63" s="1"/>
  <c r="M239" i="76"/>
  <c r="O239" i="76" s="1"/>
  <c r="N239" i="76" s="1"/>
  <c r="O86" i="63"/>
  <c r="N86" i="63" s="1"/>
  <c r="R86" i="63"/>
  <c r="M100" i="61"/>
  <c r="O100" i="61" s="1"/>
  <c r="N100" i="61" s="1"/>
  <c r="S100" i="61"/>
  <c r="W100" i="61"/>
  <c r="M42" i="46"/>
  <c r="O42" i="46" s="1"/>
  <c r="N42" i="46" s="1"/>
  <c r="Q42" i="46" s="1"/>
  <c r="P42" i="46" s="1"/>
  <c r="M108" i="76"/>
  <c r="O108" i="76" s="1"/>
  <c r="N108" i="76" s="1"/>
  <c r="O150" i="74"/>
  <c r="N150" i="74" s="1"/>
  <c r="O70" i="46"/>
  <c r="N70" i="46" s="1"/>
  <c r="U70" i="46" s="1"/>
  <c r="T70" i="46" s="1"/>
  <c r="R347" i="63"/>
  <c r="M347" i="63"/>
  <c r="O347" i="63" s="1"/>
  <c r="N347" i="63" s="1"/>
  <c r="M216" i="74"/>
  <c r="O216" i="74" s="1"/>
  <c r="N216" i="74" s="1"/>
  <c r="M208" i="77"/>
  <c r="O208" i="77" s="1"/>
  <c r="N208" i="77" s="1"/>
  <c r="M261" i="77"/>
  <c r="O261" i="77" s="1"/>
  <c r="N261" i="77" s="1"/>
  <c r="M66" i="76"/>
  <c r="O66" i="76" s="1"/>
  <c r="N66" i="76" s="1"/>
  <c r="M121" i="60"/>
  <c r="O121" i="60" s="1"/>
  <c r="N121" i="60" s="1"/>
  <c r="Q121" i="60" s="1"/>
  <c r="P121" i="60" s="1"/>
  <c r="R231" i="63"/>
  <c r="M231" i="63"/>
  <c r="O231" i="63" s="1"/>
  <c r="N231" i="63" s="1"/>
  <c r="O292" i="46"/>
  <c r="N292" i="46" s="1"/>
  <c r="M276" i="76"/>
  <c r="O276" i="76" s="1"/>
  <c r="N276" i="76" s="1"/>
  <c r="M230" i="77"/>
  <c r="O230" i="77" s="1"/>
  <c r="N230" i="77" s="1"/>
  <c r="M79" i="60"/>
  <c r="O79" i="60" s="1"/>
  <c r="N79" i="60" s="1"/>
  <c r="O251" i="61"/>
  <c r="N251" i="61" s="1"/>
  <c r="V251" i="61" s="1"/>
  <c r="U251" i="61" s="1"/>
  <c r="R132" i="60"/>
  <c r="O132" i="60"/>
  <c r="N132" i="60" s="1"/>
  <c r="V132" i="60"/>
  <c r="M96" i="46"/>
  <c r="O96" i="46" s="1"/>
  <c r="N96" i="46" s="1"/>
  <c r="Q96" i="46" s="1"/>
  <c r="P96" i="46" s="1"/>
  <c r="M312" i="63"/>
  <c r="O312" i="63" s="1"/>
  <c r="N312" i="63" s="1"/>
  <c r="R312" i="63"/>
  <c r="R187" i="46"/>
  <c r="V187" i="46"/>
  <c r="O187" i="46"/>
  <c r="N187" i="46" s="1"/>
  <c r="O15" i="74"/>
  <c r="N15" i="74" s="1"/>
  <c r="M268" i="60"/>
  <c r="O268" i="60" s="1"/>
  <c r="N268" i="60" s="1"/>
  <c r="Q268" i="60" s="1"/>
  <c r="P268" i="60" s="1"/>
  <c r="M88" i="77"/>
  <c r="O88" i="77" s="1"/>
  <c r="N88" i="77" s="1"/>
  <c r="M18" i="76"/>
  <c r="O18" i="76" s="1"/>
  <c r="N18" i="76" s="1"/>
  <c r="M127" i="76"/>
  <c r="O127" i="76" s="1"/>
  <c r="N127" i="76" s="1"/>
  <c r="O118" i="60"/>
  <c r="N118" i="60" s="1"/>
  <c r="U118" i="60" s="1"/>
  <c r="T118" i="60" s="1"/>
  <c r="M70" i="60"/>
  <c r="O70" i="60" s="1"/>
  <c r="N70" i="60" s="1"/>
  <c r="S183" i="61"/>
  <c r="W183" i="61"/>
  <c r="M183" i="61"/>
  <c r="O183" i="61" s="1"/>
  <c r="N183" i="61" s="1"/>
  <c r="M140" i="77"/>
  <c r="O140" i="77" s="1"/>
  <c r="N140" i="77" s="1"/>
  <c r="P377" i="62"/>
  <c r="M251" i="46"/>
  <c r="O251" i="46" s="1"/>
  <c r="N251" i="46" s="1"/>
  <c r="O37" i="74"/>
  <c r="N37" i="74" s="1"/>
  <c r="M235" i="60"/>
  <c r="O235" i="60" s="1"/>
  <c r="N235" i="60" s="1"/>
  <c r="Q235" i="60" s="1"/>
  <c r="P235" i="60" s="1"/>
  <c r="R188" i="63"/>
  <c r="M188" i="63"/>
  <c r="O188" i="63" s="1"/>
  <c r="N188" i="63" s="1"/>
  <c r="M20" i="77"/>
  <c r="O20" i="77" s="1"/>
  <c r="N20" i="77" s="1"/>
  <c r="O142" i="60"/>
  <c r="N142" i="60" s="1"/>
  <c r="U142" i="60" s="1"/>
  <c r="T142" i="60" s="1"/>
  <c r="M332" i="60"/>
  <c r="O332" i="60" s="1"/>
  <c r="N332" i="60" s="1"/>
  <c r="Q332" i="60" s="1"/>
  <c r="P332" i="60" s="1"/>
  <c r="P415" i="62"/>
  <c r="R415" i="62" s="1"/>
  <c r="Q415" i="62" s="1"/>
  <c r="O415" i="62" s="1"/>
  <c r="R104" i="60"/>
  <c r="V104" i="60"/>
  <c r="O104" i="60"/>
  <c r="N104" i="60" s="1"/>
  <c r="M347" i="46"/>
  <c r="O347" i="46" s="1"/>
  <c r="N347" i="46" s="1"/>
  <c r="M123" i="74"/>
  <c r="O123" i="74" s="1"/>
  <c r="N123" i="74" s="1"/>
  <c r="O81" i="77"/>
  <c r="N81" i="77" s="1"/>
  <c r="R98" i="60"/>
  <c r="V98" i="60"/>
  <c r="O98" i="60"/>
  <c r="N98" i="60" s="1"/>
  <c r="R110" i="63"/>
  <c r="O110" i="63"/>
  <c r="N110" i="63" s="1"/>
  <c r="O302" i="74"/>
  <c r="N302" i="74" s="1"/>
  <c r="R91" i="63"/>
  <c r="M91" i="63"/>
  <c r="O91" i="63" s="1"/>
  <c r="N91" i="63" s="1"/>
  <c r="O343" i="46"/>
  <c r="N343" i="46" s="1"/>
  <c r="U343" i="46" s="1"/>
  <c r="T343" i="46" s="1"/>
  <c r="M221" i="77"/>
  <c r="O221" i="77" s="1"/>
  <c r="N221" i="77" s="1"/>
  <c r="M31" i="76"/>
  <c r="O31" i="76" s="1"/>
  <c r="N31" i="76" s="1"/>
  <c r="O326" i="60"/>
  <c r="N326" i="60" s="1"/>
  <c r="Q326" i="60" s="1"/>
  <c r="P326" i="60" s="1"/>
  <c r="W313" i="61"/>
  <c r="M313" i="61"/>
  <c r="O313" i="61" s="1"/>
  <c r="N313" i="61" s="1"/>
  <c r="S313" i="61"/>
  <c r="O16" i="60"/>
  <c r="N16" i="60" s="1"/>
  <c r="Q16" i="60" s="1"/>
  <c r="P16" i="60" s="1"/>
  <c r="O73" i="76"/>
  <c r="N73" i="76" s="1"/>
  <c r="M85" i="76"/>
  <c r="O85" i="76" s="1"/>
  <c r="N85" i="76" s="1"/>
  <c r="M101" i="46"/>
  <c r="O101" i="46" s="1"/>
  <c r="N101" i="46" s="1"/>
  <c r="Q101" i="46" s="1"/>
  <c r="P101" i="46" s="1"/>
  <c r="O169" i="74"/>
  <c r="N169" i="74" s="1"/>
  <c r="R304" i="63"/>
  <c r="M304" i="63"/>
  <c r="O304" i="63" s="1"/>
  <c r="N304" i="63" s="1"/>
  <c r="M86" i="61"/>
  <c r="O86" i="61" s="1"/>
  <c r="N86" i="61" s="1"/>
  <c r="W86" i="61"/>
  <c r="S86" i="61"/>
  <c r="M193" i="75"/>
  <c r="O193" i="75" s="1"/>
  <c r="N193" i="75" s="1"/>
  <c r="M228" i="74"/>
  <c r="O228" i="74" s="1"/>
  <c r="N228" i="74" s="1"/>
  <c r="O257" i="63"/>
  <c r="N257" i="63" s="1"/>
  <c r="R257" i="63"/>
  <c r="M292" i="74"/>
  <c r="O292" i="74" s="1"/>
  <c r="N292" i="74" s="1"/>
  <c r="O357" i="46"/>
  <c r="N357" i="46" s="1"/>
  <c r="U357" i="46" s="1"/>
  <c r="T357" i="46" s="1"/>
  <c r="M220" i="60"/>
  <c r="O220" i="60" s="1"/>
  <c r="N220" i="60" s="1"/>
  <c r="Q220" i="60" s="1"/>
  <c r="P220" i="60" s="1"/>
  <c r="M128" i="61"/>
  <c r="O128" i="61" s="1"/>
  <c r="N128" i="61" s="1"/>
  <c r="W128" i="61"/>
  <c r="S128" i="61"/>
  <c r="M280" i="46"/>
  <c r="O280" i="46" s="1"/>
  <c r="N280" i="46" s="1"/>
  <c r="O196" i="61"/>
  <c r="N196" i="61" s="1"/>
  <c r="R196" i="61" s="1"/>
  <c r="P196" i="61" s="1"/>
  <c r="Q196" i="61" s="1"/>
  <c r="M241" i="75"/>
  <c r="O241" i="75" s="1"/>
  <c r="N241" i="75" s="1"/>
  <c r="O196" i="74"/>
  <c r="N196" i="74" s="1"/>
  <c r="M19" i="63"/>
  <c r="O19" i="63" s="1"/>
  <c r="N19" i="63" s="1"/>
  <c r="R19" i="63"/>
  <c r="O262" i="60"/>
  <c r="N262" i="60" s="1"/>
  <c r="M142" i="63"/>
  <c r="O142" i="63" s="1"/>
  <c r="N142" i="63" s="1"/>
  <c r="R142" i="63"/>
  <c r="M70" i="76"/>
  <c r="O70" i="76" s="1"/>
  <c r="N70" i="76" s="1"/>
  <c r="M174" i="74"/>
  <c r="O174" i="74" s="1"/>
  <c r="N174" i="74" s="1"/>
  <c r="O185" i="75"/>
  <c r="N185" i="75" s="1"/>
  <c r="O276" i="46"/>
  <c r="N276" i="46" s="1"/>
  <c r="Q276" i="46" s="1"/>
  <c r="P276" i="46" s="1"/>
  <c r="M175" i="61"/>
  <c r="O175" i="61" s="1"/>
  <c r="N175" i="61" s="1"/>
  <c r="R175" i="61" s="1"/>
  <c r="Q175" i="61" s="1"/>
  <c r="R11" i="63"/>
  <c r="M11" i="63"/>
  <c r="O11" i="63" s="1"/>
  <c r="N11" i="63" s="1"/>
  <c r="M16" i="61"/>
  <c r="O16" i="61" s="1"/>
  <c r="N16" i="61" s="1"/>
  <c r="S16" i="61"/>
  <c r="W16" i="61"/>
  <c r="M328" i="60"/>
  <c r="O328" i="60" s="1"/>
  <c r="N328" i="60" s="1"/>
  <c r="Q328" i="60" s="1"/>
  <c r="P328" i="60" s="1"/>
  <c r="S169" i="61"/>
  <c r="M169" i="61"/>
  <c r="O169" i="61" s="1"/>
  <c r="N169" i="61" s="1"/>
  <c r="W169" i="61"/>
  <c r="R116" i="63"/>
  <c r="O116" i="63"/>
  <c r="N116" i="63" s="1"/>
  <c r="M63" i="46"/>
  <c r="O63" i="46" s="1"/>
  <c r="N63" i="46" s="1"/>
  <c r="Q63" i="46" s="1"/>
  <c r="P63" i="46" s="1"/>
  <c r="O242" i="60"/>
  <c r="N242" i="60" s="1"/>
  <c r="Q242" i="60" s="1"/>
  <c r="P242" i="60" s="1"/>
  <c r="R104" i="46"/>
  <c r="M104" i="46"/>
  <c r="O104" i="46" s="1"/>
  <c r="N104" i="46" s="1"/>
  <c r="V104" i="46"/>
  <c r="W291" i="61"/>
  <c r="S291" i="61"/>
  <c r="M291" i="61"/>
  <c r="O291" i="61" s="1"/>
  <c r="N291" i="61" s="1"/>
  <c r="R98" i="63"/>
  <c r="M98" i="63"/>
  <c r="O98" i="63" s="1"/>
  <c r="N98" i="63" s="1"/>
  <c r="M81" i="60"/>
  <c r="O81" i="60" s="1"/>
  <c r="N81" i="60" s="1"/>
  <c r="U81" i="60" s="1"/>
  <c r="T81" i="60" s="1"/>
  <c r="M287" i="46"/>
  <c r="O287" i="46" s="1"/>
  <c r="N287" i="46" s="1"/>
  <c r="U287" i="46" s="1"/>
  <c r="T287" i="46" s="1"/>
  <c r="R351" i="63"/>
  <c r="O351" i="63"/>
  <c r="N351" i="63" s="1"/>
  <c r="M255" i="46"/>
  <c r="O255" i="46" s="1"/>
  <c r="N255" i="46" s="1"/>
  <c r="Q255" i="46" s="1"/>
  <c r="P255" i="46" s="1"/>
  <c r="M139" i="76"/>
  <c r="O139" i="76" s="1"/>
  <c r="N139" i="76" s="1"/>
  <c r="V85" i="46"/>
  <c r="R85" i="46"/>
  <c r="M85" i="46"/>
  <c r="O85" i="46" s="1"/>
  <c r="N85" i="46" s="1"/>
  <c r="M260" i="63"/>
  <c r="O260" i="63" s="1"/>
  <c r="N260" i="63" s="1"/>
  <c r="R260" i="63"/>
  <c r="W156" i="61"/>
  <c r="S156" i="61"/>
  <c r="O156" i="61"/>
  <c r="N156" i="61" s="1"/>
  <c r="R164" i="63"/>
  <c r="M164" i="63"/>
  <c r="O164" i="63" s="1"/>
  <c r="N164" i="63" s="1"/>
  <c r="M120" i="76"/>
  <c r="O120" i="76" s="1"/>
  <c r="N120" i="76" s="1"/>
  <c r="M267" i="60"/>
  <c r="O267" i="60" s="1"/>
  <c r="N267" i="60" s="1"/>
  <c r="U267" i="60" s="1"/>
  <c r="T267" i="60" s="1"/>
  <c r="O168" i="60"/>
  <c r="N168" i="60" s="1"/>
  <c r="R168" i="60"/>
  <c r="V168" i="60"/>
  <c r="M80" i="74"/>
  <c r="O80" i="74" s="1"/>
  <c r="N80" i="74" s="1"/>
  <c r="O49" i="46"/>
  <c r="N49" i="46" s="1"/>
  <c r="M204" i="46"/>
  <c r="O204" i="46" s="1"/>
  <c r="N204" i="46" s="1"/>
  <c r="U204" i="46" s="1"/>
  <c r="T204" i="46" s="1"/>
  <c r="R275" i="63"/>
  <c r="M275" i="63"/>
  <c r="O275" i="63" s="1"/>
  <c r="N275" i="63" s="1"/>
  <c r="O186" i="75"/>
  <c r="N186" i="75" s="1"/>
  <c r="M326" i="77"/>
  <c r="O326" i="77" s="1"/>
  <c r="N326" i="77" s="1"/>
  <c r="M72" i="77"/>
  <c r="O72" i="77" s="1"/>
  <c r="N72" i="77" s="1"/>
  <c r="M45" i="76"/>
  <c r="O45" i="76" s="1"/>
  <c r="N45" i="76" s="1"/>
  <c r="M247" i="76"/>
  <c r="O247" i="76" s="1"/>
  <c r="N247" i="76" s="1"/>
  <c r="O20" i="46"/>
  <c r="N20" i="46" s="1"/>
  <c r="U20" i="46" s="1"/>
  <c r="T20" i="46" s="1"/>
  <c r="S172" i="61"/>
  <c r="W172" i="61"/>
  <c r="O172" i="61"/>
  <c r="N172" i="61" s="1"/>
  <c r="M227" i="61"/>
  <c r="O227" i="61" s="1"/>
  <c r="N227" i="61" s="1"/>
  <c r="W227" i="61"/>
  <c r="S227" i="61"/>
  <c r="M231" i="77"/>
  <c r="O231" i="77" s="1"/>
  <c r="N231" i="77" s="1"/>
  <c r="M104" i="74"/>
  <c r="O104" i="74" s="1"/>
  <c r="N104" i="74" s="1"/>
  <c r="R264" i="63"/>
  <c r="O264" i="63"/>
  <c r="N264" i="63" s="1"/>
  <c r="M55" i="77"/>
  <c r="O55" i="77" s="1"/>
  <c r="N55" i="77" s="1"/>
  <c r="O294" i="46"/>
  <c r="N294" i="46" s="1"/>
  <c r="Q294" i="46" s="1"/>
  <c r="P294" i="46" s="1"/>
  <c r="M270" i="75"/>
  <c r="O270" i="75" s="1"/>
  <c r="N270" i="75" s="1"/>
  <c r="M152" i="77"/>
  <c r="O152" i="77" s="1"/>
  <c r="N152" i="77" s="1"/>
  <c r="M203" i="74"/>
  <c r="O203" i="74" s="1"/>
  <c r="N203" i="74" s="1"/>
  <c r="O187" i="61"/>
  <c r="N187" i="61" s="1"/>
  <c r="S187" i="61"/>
  <c r="W187" i="61"/>
  <c r="V228" i="46"/>
  <c r="R228" i="46"/>
  <c r="O228" i="46"/>
  <c r="N228" i="46" s="1"/>
  <c r="W22" i="61"/>
  <c r="O22" i="61"/>
  <c r="N22" i="61" s="1"/>
  <c r="S22" i="61"/>
  <c r="M204" i="74"/>
  <c r="O204" i="74" s="1"/>
  <c r="N204" i="74" s="1"/>
  <c r="O165" i="60"/>
  <c r="N165" i="60" s="1"/>
  <c r="M248" i="76"/>
  <c r="O248" i="76" s="1"/>
  <c r="N248" i="76" s="1"/>
  <c r="O226" i="63"/>
  <c r="N226" i="63" s="1"/>
  <c r="R226" i="63"/>
  <c r="M189" i="77"/>
  <c r="O189" i="77" s="1"/>
  <c r="N189" i="77" s="1"/>
  <c r="W230" i="61"/>
  <c r="M230" i="61"/>
  <c r="O230" i="61" s="1"/>
  <c r="N230" i="61" s="1"/>
  <c r="S230" i="61"/>
  <c r="M194" i="75"/>
  <c r="O194" i="75" s="1"/>
  <c r="N194" i="75" s="1"/>
  <c r="R88" i="63"/>
  <c r="M88" i="63"/>
  <c r="O88" i="63" s="1"/>
  <c r="N88" i="63" s="1"/>
  <c r="R358" i="63"/>
  <c r="M358" i="63"/>
  <c r="O358" i="63" s="1"/>
  <c r="N358" i="63" s="1"/>
  <c r="M240" i="77"/>
  <c r="O240" i="77" s="1"/>
  <c r="N240" i="77" s="1"/>
  <c r="M20" i="63"/>
  <c r="O20" i="63" s="1"/>
  <c r="N20" i="63" s="1"/>
  <c r="R20" i="63"/>
  <c r="O135" i="60"/>
  <c r="N135" i="60" s="1"/>
  <c r="S139" i="61"/>
  <c r="M210" i="61"/>
  <c r="O210" i="61" s="1"/>
  <c r="N210" i="61" s="1"/>
  <c r="S210" i="61"/>
  <c r="W210" i="61"/>
  <c r="M29" i="61"/>
  <c r="O29" i="61" s="1"/>
  <c r="N29" i="61" s="1"/>
  <c r="M68" i="46"/>
  <c r="O68" i="46" s="1"/>
  <c r="N68" i="46" s="1"/>
  <c r="Q68" i="46" s="1"/>
  <c r="P68" i="46" s="1"/>
  <c r="M268" i="74"/>
  <c r="O268" i="74" s="1"/>
  <c r="N268" i="74" s="1"/>
  <c r="M218" i="60"/>
  <c r="O218" i="60" s="1"/>
  <c r="N218" i="60" s="1"/>
  <c r="Q218" i="60" s="1"/>
  <c r="P218" i="60" s="1"/>
  <c r="O185" i="74"/>
  <c r="N185" i="74" s="1"/>
  <c r="O110" i="60"/>
  <c r="N110" i="60" s="1"/>
  <c r="M192" i="74"/>
  <c r="O192" i="74" s="1"/>
  <c r="N192" i="74" s="1"/>
  <c r="M253" i="77"/>
  <c r="O253" i="77" s="1"/>
  <c r="N253" i="77" s="1"/>
  <c r="R112" i="63"/>
  <c r="M112" i="63"/>
  <c r="O112" i="63" s="1"/>
  <c r="N112" i="63" s="1"/>
  <c r="M316" i="77"/>
  <c r="O316" i="77" s="1"/>
  <c r="N316" i="77" s="1"/>
  <c r="R328" i="63"/>
  <c r="M328" i="63"/>
  <c r="O328" i="63" s="1"/>
  <c r="N328" i="63" s="1"/>
  <c r="R40" i="63"/>
  <c r="O40" i="63"/>
  <c r="N40" i="63" s="1"/>
  <c r="M187" i="75"/>
  <c r="O187" i="75" s="1"/>
  <c r="N187" i="75" s="1"/>
  <c r="M248" i="77"/>
  <c r="O248" i="77" s="1"/>
  <c r="N248" i="77" s="1"/>
  <c r="R200" i="60"/>
  <c r="M200" i="60"/>
  <c r="O200" i="60" s="1"/>
  <c r="N200" i="60" s="1"/>
  <c r="V200" i="60"/>
  <c r="R353" i="63"/>
  <c r="M353" i="63"/>
  <c r="O353" i="63" s="1"/>
  <c r="N353" i="63" s="1"/>
  <c r="M231" i="76"/>
  <c r="O231" i="76" s="1"/>
  <c r="N231" i="76" s="1"/>
  <c r="M288" i="75"/>
  <c r="O288" i="75" s="1"/>
  <c r="N288" i="75" s="1"/>
  <c r="M197" i="60"/>
  <c r="O197" i="60" s="1"/>
  <c r="N197" i="60" s="1"/>
  <c r="Q197" i="60" s="1"/>
  <c r="P197" i="60" s="1"/>
  <c r="M176" i="63"/>
  <c r="O176" i="63" s="1"/>
  <c r="N176" i="63" s="1"/>
  <c r="R176" i="63"/>
  <c r="R168" i="63"/>
  <c r="M168" i="63"/>
  <c r="O168" i="63" s="1"/>
  <c r="N168" i="63" s="1"/>
  <c r="M176" i="74"/>
  <c r="O176" i="74" s="1"/>
  <c r="N176" i="74" s="1"/>
  <c r="S296" i="61"/>
  <c r="W296" i="61"/>
  <c r="M296" i="61"/>
  <c r="O296" i="61" s="1"/>
  <c r="N296" i="61" s="1"/>
  <c r="M229" i="77"/>
  <c r="O229" i="77" s="1"/>
  <c r="N229" i="77" s="1"/>
  <c r="O247" i="60"/>
  <c r="N247" i="60" s="1"/>
  <c r="R247" i="60"/>
  <c r="V247" i="60"/>
  <c r="W122" i="61"/>
  <c r="M122" i="61"/>
  <c r="O122" i="61" s="1"/>
  <c r="N122" i="61" s="1"/>
  <c r="S122" i="61"/>
  <c r="M292" i="61"/>
  <c r="O292" i="61" s="1"/>
  <c r="N292" i="61" s="1"/>
  <c r="S292" i="61"/>
  <c r="W292" i="61"/>
  <c r="O144" i="60"/>
  <c r="N144" i="60" s="1"/>
  <c r="Q144" i="60" s="1"/>
  <c r="P144" i="60" s="1"/>
  <c r="S13" i="61"/>
  <c r="W13" i="61"/>
  <c r="M13" i="61"/>
  <c r="O13" i="61" s="1"/>
  <c r="N13" i="61" s="1"/>
  <c r="O148" i="46"/>
  <c r="N148" i="46" s="1"/>
  <c r="Q148" i="46" s="1"/>
  <c r="P148" i="46" s="1"/>
  <c r="O69" i="46"/>
  <c r="N69" i="46" s="1"/>
  <c r="Q69" i="46" s="1"/>
  <c r="P69" i="46" s="1"/>
  <c r="W126" i="61"/>
  <c r="S126" i="61"/>
  <c r="M126" i="61"/>
  <c r="O126" i="61" s="1"/>
  <c r="N126" i="61" s="1"/>
  <c r="W173" i="61"/>
  <c r="S173" i="61"/>
  <c r="M173" i="61"/>
  <c r="O173" i="61" s="1"/>
  <c r="N173" i="61" s="1"/>
  <c r="M251" i="60"/>
  <c r="O251" i="60" s="1"/>
  <c r="N251" i="60" s="1"/>
  <c r="P378" i="62"/>
  <c r="R378" i="62" s="1"/>
  <c r="Q378" i="62" s="1"/>
  <c r="O378" i="62" s="1"/>
  <c r="M60" i="76"/>
  <c r="O60" i="76" s="1"/>
  <c r="N60" i="76" s="1"/>
  <c r="R181" i="63"/>
  <c r="M181" i="63"/>
  <c r="O181" i="63" s="1"/>
  <c r="N181" i="63" s="1"/>
  <c r="R165" i="63"/>
  <c r="M165" i="63"/>
  <c r="O165" i="63" s="1"/>
  <c r="N165" i="63" s="1"/>
  <c r="W166" i="61"/>
  <c r="M166" i="61"/>
  <c r="O166" i="61" s="1"/>
  <c r="N166" i="61" s="1"/>
  <c r="S166" i="61"/>
  <c r="O266" i="46"/>
  <c r="N266" i="46" s="1"/>
  <c r="R266" i="46"/>
  <c r="V266" i="46"/>
  <c r="M272" i="75"/>
  <c r="O272" i="75" s="1"/>
  <c r="N272" i="75" s="1"/>
  <c r="O90" i="46"/>
  <c r="N90" i="46" s="1"/>
  <c r="O173" i="63"/>
  <c r="N173" i="63" s="1"/>
  <c r="R173" i="63"/>
  <c r="M27" i="74"/>
  <c r="O27" i="74" s="1"/>
  <c r="N27" i="74" s="1"/>
  <c r="O224" i="60"/>
  <c r="N224" i="60" s="1"/>
  <c r="R224" i="60"/>
  <c r="V224" i="60"/>
  <c r="M75" i="46"/>
  <c r="O75" i="46" s="1"/>
  <c r="N75" i="46" s="1"/>
  <c r="Q75" i="46" s="1"/>
  <c r="P75" i="46" s="1"/>
  <c r="O154" i="74"/>
  <c r="N154" i="74" s="1"/>
  <c r="M56" i="61"/>
  <c r="O56" i="61" s="1"/>
  <c r="N56" i="61" s="1"/>
  <c r="S56" i="61"/>
  <c r="W56" i="61"/>
  <c r="V223" i="46"/>
  <c r="R223" i="46"/>
  <c r="O223" i="46"/>
  <c r="N223" i="46" s="1"/>
  <c r="W218" i="61"/>
  <c r="M218" i="61"/>
  <c r="O218" i="61" s="1"/>
  <c r="N218" i="61" s="1"/>
  <c r="S218" i="61"/>
  <c r="M278" i="75"/>
  <c r="O278" i="75" s="1"/>
  <c r="N278" i="75" s="1"/>
  <c r="M277" i="60"/>
  <c r="O277" i="60" s="1"/>
  <c r="N277" i="60" s="1"/>
  <c r="Q277" i="60" s="1"/>
  <c r="P277" i="60" s="1"/>
  <c r="P410" i="62"/>
  <c r="R410" i="62" s="1"/>
  <c r="Q410" i="62" s="1"/>
  <c r="O410" i="62" s="1"/>
  <c r="M322" i="74"/>
  <c r="O322" i="74" s="1"/>
  <c r="N322" i="74" s="1"/>
  <c r="O233" i="60"/>
  <c r="N233" i="60" s="1"/>
  <c r="U233" i="60" s="1"/>
  <c r="T233" i="60" s="1"/>
  <c r="O72" i="46"/>
  <c r="N72" i="46" s="1"/>
  <c r="U72" i="46" s="1"/>
  <c r="T72" i="46" s="1"/>
  <c r="M305" i="46"/>
  <c r="O305" i="46" s="1"/>
  <c r="N305" i="46" s="1"/>
  <c r="U305" i="46" s="1"/>
  <c r="T305" i="46" s="1"/>
  <c r="M31" i="60"/>
  <c r="O31" i="60" s="1"/>
  <c r="N31" i="60" s="1"/>
  <c r="Q31" i="60" s="1"/>
  <c r="P31" i="60" s="1"/>
  <c r="O48" i="46"/>
  <c r="N48" i="46" s="1"/>
  <c r="Q48" i="46" s="1"/>
  <c r="P48" i="46" s="1"/>
  <c r="M315" i="75"/>
  <c r="O315" i="75" s="1"/>
  <c r="N315" i="75" s="1"/>
  <c r="M269" i="77"/>
  <c r="O269" i="77" s="1"/>
  <c r="N269" i="77" s="1"/>
  <c r="M91" i="74"/>
  <c r="O91" i="74" s="1"/>
  <c r="N91" i="74" s="1"/>
  <c r="O317" i="46"/>
  <c r="N317" i="46" s="1"/>
  <c r="V317" i="46"/>
  <c r="R317" i="46"/>
  <c r="M49" i="77"/>
  <c r="O49" i="77" s="1"/>
  <c r="N49" i="77" s="1"/>
  <c r="R269" i="63"/>
  <c r="M269" i="63"/>
  <c r="O269" i="63" s="1"/>
  <c r="N269" i="63" s="1"/>
  <c r="R284" i="63"/>
  <c r="M284" i="63"/>
  <c r="O284" i="63" s="1"/>
  <c r="N284" i="63" s="1"/>
  <c r="M303" i="46"/>
  <c r="O303" i="46" s="1"/>
  <c r="N303" i="46" s="1"/>
  <c r="Q303" i="46" s="1"/>
  <c r="P303" i="46" s="1"/>
  <c r="M227" i="60"/>
  <c r="O227" i="60" s="1"/>
  <c r="N227" i="60" s="1"/>
  <c r="U227" i="60" s="1"/>
  <c r="T227" i="60" s="1"/>
  <c r="O327" i="46"/>
  <c r="N327" i="46" s="1"/>
  <c r="V327" i="46"/>
  <c r="R327" i="46"/>
  <c r="R162" i="63"/>
  <c r="M162" i="63"/>
  <c r="O162" i="63" s="1"/>
  <c r="N162" i="63" s="1"/>
  <c r="O263" i="60"/>
  <c r="N263" i="60" s="1"/>
  <c r="M142" i="74"/>
  <c r="O142" i="74" s="1"/>
  <c r="N142" i="74" s="1"/>
  <c r="M265" i="77"/>
  <c r="O265" i="77" s="1"/>
  <c r="N265" i="77" s="1"/>
  <c r="O180" i="61"/>
  <c r="N180" i="61" s="1"/>
  <c r="R180" i="61" s="1"/>
  <c r="Q180" i="61" s="1"/>
  <c r="M235" i="61"/>
  <c r="O235" i="61" s="1"/>
  <c r="N235" i="61" s="1"/>
  <c r="R235" i="61" s="1"/>
  <c r="P235" i="61" s="1"/>
  <c r="Q235" i="61" s="1"/>
  <c r="M260" i="75"/>
  <c r="O260" i="75" s="1"/>
  <c r="N260" i="75" s="1"/>
  <c r="M183" i="74"/>
  <c r="O183" i="74" s="1"/>
  <c r="N183" i="74" s="1"/>
  <c r="M307" i="75"/>
  <c r="O307" i="75" s="1"/>
  <c r="N307" i="75" s="1"/>
  <c r="M78" i="76"/>
  <c r="O78" i="76" s="1"/>
  <c r="N78" i="76" s="1"/>
  <c r="R217" i="63"/>
  <c r="M217" i="63"/>
  <c r="O217" i="63" s="1"/>
  <c r="N217" i="63" s="1"/>
  <c r="M257" i="61"/>
  <c r="O257" i="61" s="1"/>
  <c r="N257" i="61" s="1"/>
  <c r="R257" i="61" s="1"/>
  <c r="P257" i="61" s="1"/>
  <c r="Q257" i="61" s="1"/>
  <c r="M62" i="76"/>
  <c r="O62" i="76" s="1"/>
  <c r="N62" i="76" s="1"/>
  <c r="O190" i="75"/>
  <c r="N190" i="75" s="1"/>
  <c r="M134" i="74"/>
  <c r="O134" i="74" s="1"/>
  <c r="N134" i="74" s="1"/>
  <c r="M143" i="76"/>
  <c r="O143" i="76" s="1"/>
  <c r="N143" i="76" s="1"/>
  <c r="M96" i="76"/>
  <c r="O96" i="76" s="1"/>
  <c r="N96" i="76" s="1"/>
  <c r="O71" i="46"/>
  <c r="N71" i="46" s="1"/>
  <c r="U71" i="46" s="1"/>
  <c r="T71" i="46" s="1"/>
  <c r="M67" i="76"/>
  <c r="O67" i="76" s="1"/>
  <c r="N67" i="76" s="1"/>
  <c r="M11" i="60"/>
  <c r="O11" i="60" s="1"/>
  <c r="N11" i="60" s="1"/>
  <c r="U11" i="60" s="1"/>
  <c r="T11" i="60" s="1"/>
  <c r="O158" i="60"/>
  <c r="N158" i="60" s="1"/>
  <c r="Q158" i="60" s="1"/>
  <c r="P158" i="60" s="1"/>
  <c r="M257" i="46"/>
  <c r="O257" i="46" s="1"/>
  <c r="N257" i="46" s="1"/>
  <c r="M339" i="77"/>
  <c r="O339" i="77" s="1"/>
  <c r="N339" i="77" s="1"/>
  <c r="M81" i="46"/>
  <c r="O81" i="46" s="1"/>
  <c r="N81" i="46" s="1"/>
  <c r="U81" i="46" s="1"/>
  <c r="T81" i="46" s="1"/>
  <c r="S38" i="61"/>
  <c r="M20" i="61"/>
  <c r="O20" i="61" s="1"/>
  <c r="N20" i="61" s="1"/>
  <c r="S20" i="61"/>
  <c r="W20" i="61"/>
  <c r="S21" i="61"/>
  <c r="W21" i="61"/>
  <c r="M21" i="61"/>
  <c r="O21" i="61" s="1"/>
  <c r="N21" i="61" s="1"/>
  <c r="M136" i="77"/>
  <c r="O136" i="77" s="1"/>
  <c r="N136" i="77" s="1"/>
  <c r="M17" i="77"/>
  <c r="O17" i="77" s="1"/>
  <c r="N17" i="77" s="1"/>
  <c r="M252" i="61"/>
  <c r="O252" i="61" s="1"/>
  <c r="N252" i="61" s="1"/>
  <c r="W252" i="61"/>
  <c r="S252" i="61"/>
  <c r="O271" i="60"/>
  <c r="N271" i="60" s="1"/>
  <c r="U271" i="60" s="1"/>
  <c r="T271" i="60" s="1"/>
  <c r="O357" i="74"/>
  <c r="N357" i="74" s="1"/>
  <c r="M255" i="63"/>
  <c r="O255" i="63" s="1"/>
  <c r="N255" i="63" s="1"/>
  <c r="R255" i="63"/>
  <c r="M162" i="74"/>
  <c r="O162" i="74" s="1"/>
  <c r="N162" i="74" s="1"/>
  <c r="O107" i="76"/>
  <c r="N107" i="76" s="1"/>
  <c r="M93" i="76"/>
  <c r="O93" i="76" s="1"/>
  <c r="N93" i="76" s="1"/>
  <c r="R43" i="63"/>
  <c r="O43" i="63"/>
  <c r="N43" i="63" s="1"/>
  <c r="M128" i="77"/>
  <c r="O128" i="77" s="1"/>
  <c r="N128" i="77" s="1"/>
  <c r="M257" i="60"/>
  <c r="O257" i="60" s="1"/>
  <c r="N257" i="60" s="1"/>
  <c r="Q257" i="60" s="1"/>
  <c r="P257" i="60" s="1"/>
  <c r="O79" i="74"/>
  <c r="N79" i="74" s="1"/>
  <c r="O172" i="74"/>
  <c r="N172" i="74" s="1"/>
  <c r="S67" i="61"/>
  <c r="W67" i="61"/>
  <c r="M67" i="61"/>
  <c r="O67" i="61" s="1"/>
  <c r="N67" i="61" s="1"/>
  <c r="M188" i="74"/>
  <c r="O188" i="74" s="1"/>
  <c r="N188" i="74" s="1"/>
  <c r="M205" i="76"/>
  <c r="O205" i="76" s="1"/>
  <c r="N205" i="76" s="1"/>
  <c r="R289" i="60"/>
  <c r="V289" i="60"/>
  <c r="M289" i="60"/>
  <c r="O289" i="60" s="1"/>
  <c r="N289" i="60" s="1"/>
  <c r="M117" i="76"/>
  <c r="O117" i="76" s="1"/>
  <c r="N117" i="76" s="1"/>
  <c r="O204" i="60"/>
  <c r="N204" i="60" s="1"/>
  <c r="Q204" i="60" s="1"/>
  <c r="P204" i="60" s="1"/>
  <c r="M162" i="77"/>
  <c r="O162" i="77" s="1"/>
  <c r="N162" i="77" s="1"/>
  <c r="O179" i="76"/>
  <c r="N179" i="76" s="1"/>
  <c r="M218" i="75"/>
  <c r="O218" i="75" s="1"/>
  <c r="N218" i="75" s="1"/>
  <c r="M13" i="76"/>
  <c r="O13" i="76" s="1"/>
  <c r="N13" i="76" s="1"/>
  <c r="M92" i="77"/>
  <c r="O92" i="77" s="1"/>
  <c r="N92" i="77" s="1"/>
  <c r="M167" i="46"/>
  <c r="O167" i="46" s="1"/>
  <c r="N167" i="46" s="1"/>
  <c r="U167" i="46" s="1"/>
  <c r="T167" i="46" s="1"/>
  <c r="O110" i="74"/>
  <c r="N110" i="74" s="1"/>
  <c r="O77" i="46"/>
  <c r="N77" i="46" s="1"/>
  <c r="Q77" i="46" s="1"/>
  <c r="P77" i="46" s="1"/>
  <c r="M324" i="46"/>
  <c r="O324" i="46" s="1"/>
  <c r="N324" i="46" s="1"/>
  <c r="U324" i="46" s="1"/>
  <c r="T324" i="46" s="1"/>
  <c r="M57" i="77"/>
  <c r="O57" i="77" s="1"/>
  <c r="N57" i="77" s="1"/>
  <c r="M130" i="77"/>
  <c r="O130" i="77" s="1"/>
  <c r="N130" i="77" s="1"/>
  <c r="O146" i="74"/>
  <c r="N146" i="74" s="1"/>
  <c r="O34" i="74"/>
  <c r="N34" i="74" s="1"/>
  <c r="M103" i="76"/>
  <c r="O103" i="76" s="1"/>
  <c r="N103" i="76" s="1"/>
  <c r="M104" i="77"/>
  <c r="O104" i="77" s="1"/>
  <c r="N104" i="77" s="1"/>
  <c r="M182" i="60"/>
  <c r="O182" i="60" s="1"/>
  <c r="N182" i="60" s="1"/>
  <c r="V182" i="60"/>
  <c r="R182" i="60"/>
  <c r="M192" i="75"/>
  <c r="O192" i="75" s="1"/>
  <c r="N192" i="75" s="1"/>
  <c r="M181" i="77"/>
  <c r="O181" i="77" s="1"/>
  <c r="N181" i="77" s="1"/>
  <c r="M182" i="77"/>
  <c r="O182" i="77" s="1"/>
  <c r="N182" i="77" s="1"/>
  <c r="M250" i="76"/>
  <c r="O250" i="76" s="1"/>
  <c r="N250" i="76" s="1"/>
  <c r="R17" i="46"/>
  <c r="V17" i="46"/>
  <c r="O17" i="46"/>
  <c r="N17" i="46" s="1"/>
  <c r="O184" i="74"/>
  <c r="N184" i="74" s="1"/>
  <c r="S110" i="61"/>
  <c r="W110" i="61"/>
  <c r="M110" i="61"/>
  <c r="O110" i="61" s="1"/>
  <c r="N110" i="61" s="1"/>
  <c r="M266" i="75"/>
  <c r="O266" i="75" s="1"/>
  <c r="N266" i="75" s="1"/>
  <c r="M10" i="60"/>
  <c r="O10" i="60" s="1"/>
  <c r="N10" i="60" s="1"/>
  <c r="V10" i="60"/>
  <c r="R10" i="60"/>
  <c r="M155" i="76"/>
  <c r="O155" i="76" s="1"/>
  <c r="N155" i="76" s="1"/>
  <c r="M23" i="77"/>
  <c r="O23" i="77" s="1"/>
  <c r="N23" i="77" s="1"/>
  <c r="R147" i="60"/>
  <c r="O147" i="60"/>
  <c r="N147" i="60" s="1"/>
  <c r="V147" i="60"/>
  <c r="M89" i="77"/>
  <c r="O89" i="77" s="1"/>
  <c r="N89" i="77" s="1"/>
  <c r="O261" i="46"/>
  <c r="N261" i="46" s="1"/>
  <c r="Q261" i="46" s="1"/>
  <c r="P261" i="46" s="1"/>
  <c r="M108" i="61"/>
  <c r="O108" i="61" s="1"/>
  <c r="N108" i="61" s="1"/>
  <c r="S108" i="61"/>
  <c r="W108" i="61"/>
  <c r="M121" i="76"/>
  <c r="O121" i="76" s="1"/>
  <c r="N121" i="76" s="1"/>
  <c r="M146" i="76"/>
  <c r="O146" i="76" s="1"/>
  <c r="N146" i="76" s="1"/>
  <c r="O131" i="61"/>
  <c r="N131" i="61" s="1"/>
  <c r="W131" i="61"/>
  <c r="S131" i="61"/>
  <c r="M127" i="61"/>
  <c r="O127" i="61" s="1"/>
  <c r="N127" i="61" s="1"/>
  <c r="S127" i="61"/>
  <c r="W127" i="61"/>
  <c r="M143" i="60"/>
  <c r="O143" i="60" s="1"/>
  <c r="N143" i="60" s="1"/>
  <c r="W276" i="61"/>
  <c r="S276" i="61"/>
  <c r="M276" i="61"/>
  <c r="O276" i="61" s="1"/>
  <c r="N276" i="61" s="1"/>
  <c r="M110" i="46"/>
  <c r="O110" i="46" s="1"/>
  <c r="N110" i="46" s="1"/>
  <c r="U110" i="46" s="1"/>
  <c r="T110" i="46" s="1"/>
  <c r="R189" i="63"/>
  <c r="M189" i="63"/>
  <c r="O189" i="63" s="1"/>
  <c r="N189" i="63" s="1"/>
  <c r="M24" i="61"/>
  <c r="O24" i="61" s="1"/>
  <c r="N24" i="61" s="1"/>
  <c r="S24" i="61"/>
  <c r="W24" i="61"/>
  <c r="M194" i="46"/>
  <c r="O194" i="46" s="1"/>
  <c r="N194" i="46" s="1"/>
  <c r="Q194" i="46" s="1"/>
  <c r="P194" i="46" s="1"/>
  <c r="O120" i="74"/>
  <c r="N120" i="74" s="1"/>
  <c r="M281" i="74"/>
  <c r="O281" i="74" s="1"/>
  <c r="N281" i="74" s="1"/>
  <c r="R146" i="46"/>
  <c r="O146" i="46"/>
  <c r="N146" i="46" s="1"/>
  <c r="V146" i="46"/>
  <c r="M193" i="74"/>
  <c r="O193" i="74" s="1"/>
  <c r="N193" i="74" s="1"/>
  <c r="M207" i="75"/>
  <c r="O207" i="75" s="1"/>
  <c r="N207" i="75" s="1"/>
  <c r="M355" i="77"/>
  <c r="O355" i="77" s="1"/>
  <c r="N355" i="77" s="1"/>
  <c r="M25" i="74"/>
  <c r="O25" i="74" s="1"/>
  <c r="N25" i="74" s="1"/>
  <c r="M102" i="76"/>
  <c r="O102" i="76" s="1"/>
  <c r="N102" i="76" s="1"/>
  <c r="M174" i="75"/>
  <c r="O174" i="75" s="1"/>
  <c r="N174" i="75" s="1"/>
  <c r="M265" i="76"/>
  <c r="O265" i="76" s="1"/>
  <c r="N265" i="76" s="1"/>
  <c r="M137" i="46"/>
  <c r="O137" i="46" s="1"/>
  <c r="N137" i="46" s="1"/>
  <c r="U137" i="46" s="1"/>
  <c r="T137" i="46" s="1"/>
  <c r="M135" i="74"/>
  <c r="O135" i="74" s="1"/>
  <c r="N135" i="74" s="1"/>
  <c r="R31" i="63"/>
  <c r="O31" i="63"/>
  <c r="N31" i="63" s="1"/>
  <c r="R143" i="63"/>
  <c r="O143" i="63"/>
  <c r="N143" i="63" s="1"/>
  <c r="M223" i="75"/>
  <c r="O223" i="75" s="1"/>
  <c r="N223" i="75" s="1"/>
  <c r="M33" i="60"/>
  <c r="O33" i="60" s="1"/>
  <c r="N33" i="60" s="1"/>
  <c r="Q33" i="60" s="1"/>
  <c r="P33" i="60" s="1"/>
  <c r="S361" i="61"/>
  <c r="M361" i="61"/>
  <c r="O361" i="61" s="1"/>
  <c r="N361" i="61" s="1"/>
  <c r="W361" i="61"/>
  <c r="M121" i="77"/>
  <c r="O121" i="77" s="1"/>
  <c r="N121" i="77" s="1"/>
  <c r="V173" i="46"/>
  <c r="R173" i="46"/>
  <c r="O173" i="46"/>
  <c r="N173" i="46" s="1"/>
  <c r="M332" i="46"/>
  <c r="O332" i="46" s="1"/>
  <c r="N332" i="46" s="1"/>
  <c r="Q332" i="46" s="1"/>
  <c r="P332" i="46" s="1"/>
  <c r="O135" i="46"/>
  <c r="N135" i="46" s="1"/>
  <c r="Q135" i="46" s="1"/>
  <c r="P135" i="46" s="1"/>
  <c r="O352" i="46"/>
  <c r="N352" i="46" s="1"/>
  <c r="O95" i="74"/>
  <c r="N95" i="74" s="1"/>
  <c r="M233" i="76"/>
  <c r="O233" i="76" s="1"/>
  <c r="N233" i="76" s="1"/>
  <c r="M321" i="46"/>
  <c r="O321" i="46" s="1"/>
  <c r="N321" i="46" s="1"/>
  <c r="U321" i="46" s="1"/>
  <c r="T321" i="46" s="1"/>
  <c r="M244" i="74"/>
  <c r="O244" i="74" s="1"/>
  <c r="N244" i="74" s="1"/>
  <c r="O87" i="74"/>
  <c r="N87" i="74" s="1"/>
  <c r="O148" i="60"/>
  <c r="N148" i="60" s="1"/>
  <c r="Q148" i="60" s="1"/>
  <c r="P148" i="60" s="1"/>
  <c r="O45" i="60"/>
  <c r="N45" i="60" s="1"/>
  <c r="M191" i="74"/>
  <c r="O191" i="74" s="1"/>
  <c r="N191" i="74" s="1"/>
  <c r="O56" i="60"/>
  <c r="N56" i="60" s="1"/>
  <c r="U56" i="60" s="1"/>
  <c r="T56" i="60" s="1"/>
  <c r="R317" i="60"/>
  <c r="O317" i="60"/>
  <c r="N317" i="60" s="1"/>
  <c r="V317" i="60"/>
  <c r="M199" i="77"/>
  <c r="O199" i="77" s="1"/>
  <c r="N199" i="77" s="1"/>
  <c r="O155" i="74"/>
  <c r="N155" i="74" s="1"/>
  <c r="O170" i="74"/>
  <c r="N170" i="74" s="1"/>
  <c r="M197" i="76"/>
  <c r="O197" i="76" s="1"/>
  <c r="N197" i="76" s="1"/>
  <c r="O261" i="75"/>
  <c r="N261" i="75" s="1"/>
  <c r="M159" i="46"/>
  <c r="O159" i="46" s="1"/>
  <c r="N159" i="46" s="1"/>
  <c r="U159" i="46" s="1"/>
  <c r="T159" i="46" s="1"/>
  <c r="M235" i="63"/>
  <c r="O235" i="63" s="1"/>
  <c r="N235" i="63" s="1"/>
  <c r="R235" i="63"/>
  <c r="M138" i="76"/>
  <c r="O138" i="76" s="1"/>
  <c r="N138" i="76" s="1"/>
  <c r="R174" i="63"/>
  <c r="M174" i="63"/>
  <c r="O174" i="63" s="1"/>
  <c r="N174" i="63" s="1"/>
  <c r="M98" i="61"/>
  <c r="O98" i="61" s="1"/>
  <c r="N98" i="61" s="1"/>
  <c r="W98" i="61"/>
  <c r="S98" i="61"/>
  <c r="M103" i="77"/>
  <c r="O103" i="77" s="1"/>
  <c r="N103" i="77" s="1"/>
  <c r="M31" i="77"/>
  <c r="O31" i="77" s="1"/>
  <c r="N31" i="77" s="1"/>
  <c r="W170" i="61"/>
  <c r="M170" i="61"/>
  <c r="O170" i="61" s="1"/>
  <c r="N170" i="61" s="1"/>
  <c r="S170" i="61"/>
  <c r="M126" i="76"/>
  <c r="O126" i="76" s="1"/>
  <c r="N126" i="76" s="1"/>
  <c r="M220" i="75"/>
  <c r="O220" i="75" s="1"/>
  <c r="N220" i="75" s="1"/>
  <c r="V216" i="60"/>
  <c r="R216" i="60"/>
  <c r="M216" i="60"/>
  <c r="O216" i="60" s="1"/>
  <c r="N216" i="60" s="1"/>
  <c r="M128" i="76"/>
  <c r="O128" i="76" s="1"/>
  <c r="N128" i="76" s="1"/>
  <c r="O246" i="74"/>
  <c r="N246" i="74" s="1"/>
  <c r="M309" i="61"/>
  <c r="O309" i="61" s="1"/>
  <c r="N309" i="61" s="1"/>
  <c r="W309" i="61"/>
  <c r="S309" i="61"/>
  <c r="M192" i="77"/>
  <c r="O192" i="77" s="1"/>
  <c r="N192" i="77" s="1"/>
  <c r="M295" i="74"/>
  <c r="O295" i="74" s="1"/>
  <c r="N295" i="74" s="1"/>
  <c r="R47" i="63"/>
  <c r="O47" i="63"/>
  <c r="N47" i="63" s="1"/>
  <c r="M169" i="77"/>
  <c r="O169" i="77" s="1"/>
  <c r="N169" i="77" s="1"/>
  <c r="M122" i="77"/>
  <c r="O122" i="77" s="1"/>
  <c r="N122" i="77" s="1"/>
  <c r="M231" i="60"/>
  <c r="O231" i="60" s="1"/>
  <c r="N231" i="60" s="1"/>
  <c r="U231" i="60" s="1"/>
  <c r="T231" i="60" s="1"/>
  <c r="M211" i="77"/>
  <c r="O211" i="77" s="1"/>
  <c r="N211" i="77" s="1"/>
  <c r="M344" i="77"/>
  <c r="O344" i="77" s="1"/>
  <c r="N344" i="77" s="1"/>
  <c r="O52" i="61"/>
  <c r="N52" i="61" s="1"/>
  <c r="W52" i="61"/>
  <c r="M306" i="75"/>
  <c r="O306" i="75" s="1"/>
  <c r="N306" i="75" s="1"/>
  <c r="M225" i="77"/>
  <c r="O225" i="77" s="1"/>
  <c r="N225" i="77" s="1"/>
  <c r="O334" i="46"/>
  <c r="N334" i="46" s="1"/>
  <c r="U334" i="46" s="1"/>
  <c r="T334" i="46" s="1"/>
  <c r="M88" i="76"/>
  <c r="O88" i="76" s="1"/>
  <c r="N88" i="76" s="1"/>
  <c r="M290" i="77"/>
  <c r="O290" i="77" s="1"/>
  <c r="N290" i="77" s="1"/>
  <c r="M278" i="77"/>
  <c r="O278" i="77" s="1"/>
  <c r="N278" i="77" s="1"/>
  <c r="O169" i="46"/>
  <c r="N169" i="46" s="1"/>
  <c r="M19" i="61"/>
  <c r="O19" i="61" s="1"/>
  <c r="N19" i="61" s="1"/>
  <c r="W19" i="61"/>
  <c r="S19" i="61"/>
  <c r="M281" i="77"/>
  <c r="O281" i="77" s="1"/>
  <c r="N281" i="77" s="1"/>
  <c r="M350" i="60"/>
  <c r="O350" i="60" s="1"/>
  <c r="N350" i="60" s="1"/>
  <c r="U350" i="60" s="1"/>
  <c r="T350" i="60" s="1"/>
  <c r="M199" i="75"/>
  <c r="O199" i="75" s="1"/>
  <c r="N199" i="75" s="1"/>
  <c r="O179" i="63"/>
  <c r="N179" i="63" s="1"/>
  <c r="R179" i="63"/>
  <c r="M151" i="76"/>
  <c r="O151" i="76" s="1"/>
  <c r="N151" i="76" s="1"/>
  <c r="W121" i="61"/>
  <c r="M121" i="61"/>
  <c r="O121" i="61" s="1"/>
  <c r="N121" i="61" s="1"/>
  <c r="S121" i="61"/>
  <c r="O286" i="74"/>
  <c r="N286" i="74" s="1"/>
  <c r="M232" i="61"/>
  <c r="O232" i="61" s="1"/>
  <c r="N232" i="61" s="1"/>
  <c r="S232" i="61"/>
  <c r="W232" i="61"/>
  <c r="V163" i="46"/>
  <c r="M163" i="46"/>
  <c r="O163" i="46" s="1"/>
  <c r="N163" i="46" s="1"/>
  <c r="R163" i="46"/>
  <c r="M277" i="74"/>
  <c r="O277" i="74" s="1"/>
  <c r="N277" i="74" s="1"/>
  <c r="O324" i="74"/>
  <c r="N324" i="74" s="1"/>
  <c r="M195" i="74"/>
  <c r="O195" i="74" s="1"/>
  <c r="N195" i="74" s="1"/>
  <c r="M80" i="76"/>
  <c r="O80" i="76" s="1"/>
  <c r="N80" i="76" s="1"/>
  <c r="O66" i="74"/>
  <c r="N66" i="74" s="1"/>
  <c r="M215" i="74"/>
  <c r="O215" i="74" s="1"/>
  <c r="N215" i="74" s="1"/>
  <c r="O310" i="60"/>
  <c r="N310" i="60" s="1"/>
  <c r="Q310" i="60" s="1"/>
  <c r="P310" i="60" s="1"/>
  <c r="O166" i="74"/>
  <c r="N166" i="74" s="1"/>
  <c r="M303" i="74"/>
  <c r="O303" i="74" s="1"/>
  <c r="N303" i="74" s="1"/>
  <c r="M70" i="77"/>
  <c r="O70" i="77" s="1"/>
  <c r="N70" i="77" s="1"/>
  <c r="R140" i="63"/>
  <c r="O140" i="63"/>
  <c r="N140" i="63" s="1"/>
  <c r="M118" i="74"/>
  <c r="O118" i="74" s="1"/>
  <c r="N118" i="74" s="1"/>
  <c r="M194" i="77"/>
  <c r="O194" i="77" s="1"/>
  <c r="N194" i="77" s="1"/>
  <c r="W66" i="61"/>
  <c r="M66" i="61"/>
  <c r="O66" i="61" s="1"/>
  <c r="N66" i="61" s="1"/>
  <c r="S66" i="61"/>
  <c r="O125" i="74"/>
  <c r="N125" i="74" s="1"/>
  <c r="R282" i="60"/>
  <c r="V282" i="60"/>
  <c r="O282" i="60"/>
  <c r="N282" i="60" s="1"/>
  <c r="M270" i="77"/>
  <c r="O270" i="77" s="1"/>
  <c r="N270" i="77" s="1"/>
  <c r="O159" i="61"/>
  <c r="N159" i="61" s="1"/>
  <c r="S159" i="61"/>
  <c r="O216" i="63"/>
  <c r="N216" i="63" s="1"/>
  <c r="R216" i="63"/>
  <c r="M160" i="76"/>
  <c r="O160" i="76" s="1"/>
  <c r="N160" i="76" s="1"/>
  <c r="M125" i="60"/>
  <c r="O125" i="60" s="1"/>
  <c r="N125" i="60" s="1"/>
  <c r="Q125" i="60" s="1"/>
  <c r="P125" i="60" s="1"/>
  <c r="M277" i="76"/>
  <c r="O277" i="76" s="1"/>
  <c r="N277" i="76" s="1"/>
  <c r="M261" i="60"/>
  <c r="O261" i="60" s="1"/>
  <c r="N261" i="60" s="1"/>
  <c r="U261" i="60" s="1"/>
  <c r="T261" i="60" s="1"/>
  <c r="R244" i="63"/>
  <c r="M244" i="63"/>
  <c r="O244" i="63" s="1"/>
  <c r="N244" i="63" s="1"/>
  <c r="O51" i="60"/>
  <c r="N51" i="60" s="1"/>
  <c r="R51" i="60"/>
  <c r="V51" i="60"/>
  <c r="M261" i="63"/>
  <c r="O261" i="63" s="1"/>
  <c r="N261" i="63" s="1"/>
  <c r="R261" i="63"/>
  <c r="O307" i="60"/>
  <c r="N307" i="60" s="1"/>
  <c r="V307" i="60"/>
  <c r="R307" i="60"/>
  <c r="O37" i="60"/>
  <c r="N37" i="60" s="1"/>
  <c r="U37" i="60" s="1"/>
  <c r="T37" i="60" s="1"/>
  <c r="M41" i="74"/>
  <c r="O41" i="74" s="1"/>
  <c r="N41" i="74" s="1"/>
  <c r="M301" i="61"/>
  <c r="O301" i="61" s="1"/>
  <c r="N301" i="61" s="1"/>
  <c r="S301" i="61"/>
  <c r="W301" i="61"/>
  <c r="M246" i="75"/>
  <c r="O246" i="75" s="1"/>
  <c r="N246" i="75" s="1"/>
  <c r="M350" i="77"/>
  <c r="O350" i="77" s="1"/>
  <c r="N350" i="77" s="1"/>
  <c r="S281" i="61"/>
  <c r="M281" i="61"/>
  <c r="O281" i="61" s="1"/>
  <c r="N281" i="61" s="1"/>
  <c r="W281" i="61"/>
  <c r="M310" i="46"/>
  <c r="O310" i="46" s="1"/>
  <c r="N310" i="46" s="1"/>
  <c r="Q310" i="46" s="1"/>
  <c r="P310" i="46" s="1"/>
  <c r="M48" i="60"/>
  <c r="O48" i="60" s="1"/>
  <c r="N48" i="60" s="1"/>
  <c r="Q48" i="60" s="1"/>
  <c r="P48" i="60" s="1"/>
  <c r="O312" i="74"/>
  <c r="N312" i="74" s="1"/>
  <c r="R206" i="63"/>
  <c r="O206" i="63"/>
  <c r="N206" i="63" s="1"/>
  <c r="R87" i="46"/>
  <c r="V87" i="46"/>
  <c r="M87" i="46"/>
  <c r="O87" i="46" s="1"/>
  <c r="N87" i="46" s="1"/>
  <c r="M342" i="77"/>
  <c r="O342" i="77" s="1"/>
  <c r="N342" i="77" s="1"/>
  <c r="M195" i="60"/>
  <c r="O195" i="60" s="1"/>
  <c r="N195" i="60" s="1"/>
  <c r="U195" i="60" s="1"/>
  <c r="T195" i="60" s="1"/>
  <c r="M324" i="77"/>
  <c r="O324" i="77" s="1"/>
  <c r="N324" i="77" s="1"/>
  <c r="M184" i="77"/>
  <c r="O184" i="77" s="1"/>
  <c r="N184" i="77" s="1"/>
  <c r="M63" i="61"/>
  <c r="O63" i="61" s="1"/>
  <c r="N63" i="61" s="1"/>
  <c r="W63" i="61"/>
  <c r="S63" i="61"/>
  <c r="R323" i="46"/>
  <c r="O323" i="46"/>
  <c r="N323" i="46" s="1"/>
  <c r="V323" i="46"/>
  <c r="M217" i="75"/>
  <c r="O217" i="75" s="1"/>
  <c r="N217" i="75" s="1"/>
  <c r="O35" i="60"/>
  <c r="N35" i="60" s="1"/>
  <c r="Q35" i="60" s="1"/>
  <c r="P35" i="60" s="1"/>
  <c r="O54" i="46"/>
  <c r="N54" i="46" s="1"/>
  <c r="M176" i="76"/>
  <c r="O176" i="76" s="1"/>
  <c r="N176" i="76" s="1"/>
  <c r="O40" i="60"/>
  <c r="N40" i="60" s="1"/>
  <c r="U40" i="60" s="1"/>
  <c r="T40" i="60" s="1"/>
  <c r="M342" i="60"/>
  <c r="O342" i="60" s="1"/>
  <c r="N342" i="60" s="1"/>
  <c r="U342" i="60" s="1"/>
  <c r="T342" i="60" s="1"/>
  <c r="M290" i="74"/>
  <c r="O290" i="74" s="1"/>
  <c r="N290" i="74" s="1"/>
  <c r="O47" i="76"/>
  <c r="N47" i="76" s="1"/>
  <c r="O76" i="77"/>
  <c r="N76" i="77" s="1"/>
  <c r="M296" i="74"/>
  <c r="O296" i="74" s="1"/>
  <c r="N296" i="74" s="1"/>
  <c r="O269" i="46"/>
  <c r="N269" i="46" s="1"/>
  <c r="V269" i="46"/>
  <c r="R269" i="46"/>
  <c r="M238" i="75"/>
  <c r="O238" i="75" s="1"/>
  <c r="N238" i="75" s="1"/>
  <c r="M351" i="61"/>
  <c r="O351" i="61" s="1"/>
  <c r="N351" i="61" s="1"/>
  <c r="W351" i="61"/>
  <c r="S351" i="61"/>
  <c r="O278" i="76"/>
  <c r="N278" i="76" s="1"/>
  <c r="M310" i="61"/>
  <c r="O310" i="61" s="1"/>
  <c r="N310" i="61" s="1"/>
  <c r="S310" i="61"/>
  <c r="W310" i="61"/>
  <c r="O132" i="76"/>
  <c r="N132" i="76" s="1"/>
  <c r="M299" i="61"/>
  <c r="O299" i="61" s="1"/>
  <c r="N299" i="61" s="1"/>
  <c r="W299" i="61"/>
  <c r="S299" i="61"/>
  <c r="V289" i="46"/>
  <c r="O289" i="46"/>
  <c r="N289" i="46" s="1"/>
  <c r="R289" i="46"/>
  <c r="M135" i="76"/>
  <c r="O135" i="76" s="1"/>
  <c r="N135" i="76" s="1"/>
  <c r="O345" i="74"/>
  <c r="N345" i="74" s="1"/>
  <c r="M124" i="60"/>
  <c r="O124" i="60" s="1"/>
  <c r="N124" i="60" s="1"/>
  <c r="U124" i="60" s="1"/>
  <c r="T124" i="60" s="1"/>
  <c r="O281" i="76"/>
  <c r="N281" i="76" s="1"/>
  <c r="M357" i="60"/>
  <c r="O357" i="60" s="1"/>
  <c r="N357" i="60" s="1"/>
  <c r="Q357" i="60" s="1"/>
  <c r="P357" i="60" s="1"/>
  <c r="M209" i="74"/>
  <c r="O209" i="74" s="1"/>
  <c r="N209" i="74" s="1"/>
  <c r="M197" i="46"/>
  <c r="O197" i="46" s="1"/>
  <c r="N197" i="46" s="1"/>
  <c r="U197" i="46" s="1"/>
  <c r="T197" i="46" s="1"/>
  <c r="M63" i="76"/>
  <c r="O63" i="76" s="1"/>
  <c r="N63" i="76" s="1"/>
  <c r="M275" i="76"/>
  <c r="O275" i="76" s="1"/>
  <c r="N275" i="76" s="1"/>
  <c r="M109" i="76"/>
  <c r="O109" i="76" s="1"/>
  <c r="N109" i="76" s="1"/>
  <c r="M303" i="75"/>
  <c r="O303" i="75" s="1"/>
  <c r="N303" i="75" s="1"/>
  <c r="R151" i="63"/>
  <c r="M151" i="63"/>
  <c r="O151" i="63" s="1"/>
  <c r="N151" i="63" s="1"/>
  <c r="R79" i="63"/>
  <c r="M79" i="63"/>
  <c r="O79" i="63" s="1"/>
  <c r="N79" i="63" s="1"/>
  <c r="O236" i="63"/>
  <c r="N236" i="63" s="1"/>
  <c r="R236" i="63"/>
  <c r="M200" i="63"/>
  <c r="O200" i="63" s="1"/>
  <c r="N200" i="63" s="1"/>
  <c r="R200" i="63"/>
  <c r="M289" i="74"/>
  <c r="O289" i="74" s="1"/>
  <c r="N289" i="74" s="1"/>
  <c r="O78" i="77"/>
  <c r="N78" i="77" s="1"/>
  <c r="M218" i="63"/>
  <c r="O218" i="63" s="1"/>
  <c r="N218" i="63" s="1"/>
  <c r="R218" i="63"/>
  <c r="V15" i="46"/>
  <c r="O15" i="46"/>
  <c r="N15" i="46" s="1"/>
  <c r="R15" i="46"/>
  <c r="P382" i="62"/>
  <c r="R382" i="62" s="1"/>
  <c r="Q382" i="62" s="1"/>
  <c r="O382" i="62" s="1"/>
  <c r="V212" i="46"/>
  <c r="R212" i="46"/>
  <c r="M212" i="46"/>
  <c r="O212" i="46" s="1"/>
  <c r="N212" i="46" s="1"/>
  <c r="M101" i="76"/>
  <c r="O101" i="76" s="1"/>
  <c r="N101" i="76" s="1"/>
  <c r="M356" i="74"/>
  <c r="O356" i="74" s="1"/>
  <c r="N356" i="74" s="1"/>
  <c r="M116" i="76"/>
  <c r="O116" i="76" s="1"/>
  <c r="N116" i="76" s="1"/>
  <c r="R282" i="46"/>
  <c r="V282" i="46"/>
  <c r="O282" i="46"/>
  <c r="N282" i="46" s="1"/>
  <c r="M196" i="76"/>
  <c r="O196" i="76" s="1"/>
  <c r="N196" i="76" s="1"/>
  <c r="M144" i="46"/>
  <c r="O144" i="46" s="1"/>
  <c r="N144" i="46" s="1"/>
  <c r="Q144" i="46" s="1"/>
  <c r="P144" i="46" s="1"/>
  <c r="R263" i="63"/>
  <c r="M263" i="63"/>
  <c r="O263" i="63" s="1"/>
  <c r="N263" i="63" s="1"/>
  <c r="M165" i="76"/>
  <c r="O165" i="76" s="1"/>
  <c r="N165" i="76" s="1"/>
  <c r="O122" i="46"/>
  <c r="N122" i="46" s="1"/>
  <c r="Q122" i="46" s="1"/>
  <c r="P122" i="46" s="1"/>
  <c r="R276" i="63"/>
  <c r="M276" i="63"/>
  <c r="O276" i="63" s="1"/>
  <c r="N276" i="63" s="1"/>
  <c r="M145" i="74"/>
  <c r="O145" i="74" s="1"/>
  <c r="N145" i="74" s="1"/>
  <c r="M330" i="60"/>
  <c r="O330" i="60" s="1"/>
  <c r="N330" i="60" s="1"/>
  <c r="U330" i="60" s="1"/>
  <c r="T330" i="60" s="1"/>
  <c r="M115" i="76"/>
  <c r="O115" i="76" s="1"/>
  <c r="N115" i="76" s="1"/>
  <c r="M251" i="77"/>
  <c r="O251" i="77" s="1"/>
  <c r="N251" i="77" s="1"/>
  <c r="S304" i="61"/>
  <c r="W304" i="61"/>
  <c r="M304" i="61"/>
  <c r="O304" i="61" s="1"/>
  <c r="N304" i="61" s="1"/>
  <c r="O129" i="74"/>
  <c r="N129" i="74" s="1"/>
  <c r="M263" i="76"/>
  <c r="O263" i="76" s="1"/>
  <c r="N263" i="76" s="1"/>
  <c r="M201" i="75"/>
  <c r="O201" i="75" s="1"/>
  <c r="N201" i="75" s="1"/>
  <c r="O160" i="77"/>
  <c r="N160" i="77" s="1"/>
  <c r="M285" i="61"/>
  <c r="O285" i="61" s="1"/>
  <c r="N285" i="61" s="1"/>
  <c r="S285" i="61"/>
  <c r="W285" i="61"/>
  <c r="R228" i="63"/>
  <c r="M228" i="63"/>
  <c r="O228" i="63" s="1"/>
  <c r="N228" i="63" s="1"/>
  <c r="M311" i="77"/>
  <c r="O311" i="77" s="1"/>
  <c r="N311" i="77" s="1"/>
  <c r="M269" i="74"/>
  <c r="O269" i="74" s="1"/>
  <c r="N269" i="74" s="1"/>
  <c r="M228" i="75"/>
  <c r="O228" i="75" s="1"/>
  <c r="N228" i="75" s="1"/>
  <c r="W335" i="61"/>
  <c r="M335" i="61"/>
  <c r="O335" i="61" s="1"/>
  <c r="N335" i="61" s="1"/>
  <c r="S335" i="61"/>
  <c r="M203" i="60"/>
  <c r="O203" i="60" s="1"/>
  <c r="N203" i="60" s="1"/>
  <c r="O148" i="61"/>
  <c r="N148" i="61" s="1"/>
  <c r="R316" i="63"/>
  <c r="M316" i="63"/>
  <c r="O316" i="63" s="1"/>
  <c r="N316" i="63" s="1"/>
  <c r="M177" i="75"/>
  <c r="O177" i="75" s="1"/>
  <c r="N177" i="75" s="1"/>
  <c r="W195" i="61"/>
  <c r="M195" i="61"/>
  <c r="O195" i="61" s="1"/>
  <c r="N195" i="61" s="1"/>
  <c r="S195" i="61"/>
  <c r="S332" i="61"/>
  <c r="M332" i="61"/>
  <c r="O332" i="61" s="1"/>
  <c r="N332" i="61" s="1"/>
  <c r="W332" i="61"/>
  <c r="M35" i="76"/>
  <c r="O35" i="76" s="1"/>
  <c r="N35" i="76" s="1"/>
  <c r="M99" i="74"/>
  <c r="O99" i="74" s="1"/>
  <c r="N99" i="74" s="1"/>
  <c r="O282" i="75"/>
  <c r="N282" i="75" s="1"/>
  <c r="O267" i="76"/>
  <c r="N267" i="76" s="1"/>
  <c r="R215" i="63"/>
  <c r="M215" i="63"/>
  <c r="O215" i="63" s="1"/>
  <c r="N215" i="63" s="1"/>
  <c r="M307" i="77"/>
  <c r="O307" i="77" s="1"/>
  <c r="N307" i="77" s="1"/>
  <c r="M58" i="63"/>
  <c r="O58" i="63" s="1"/>
  <c r="N58" i="63" s="1"/>
  <c r="R58" i="63"/>
  <c r="M13" i="77"/>
  <c r="O13" i="77" s="1"/>
  <c r="N13" i="77" s="1"/>
  <c r="O288" i="74"/>
  <c r="N288" i="74" s="1"/>
  <c r="M212" i="75"/>
  <c r="O212" i="75" s="1"/>
  <c r="N212" i="75" s="1"/>
  <c r="W192" i="61"/>
  <c r="S192" i="61"/>
  <c r="O192" i="61"/>
  <c r="N192" i="61" s="1"/>
  <c r="O176" i="77"/>
  <c r="N176" i="77" s="1"/>
  <c r="M212" i="63"/>
  <c r="O212" i="63" s="1"/>
  <c r="N212" i="63" s="1"/>
  <c r="R212" i="63"/>
  <c r="M236" i="74"/>
  <c r="O236" i="74" s="1"/>
  <c r="N236" i="74" s="1"/>
  <c r="O257" i="74"/>
  <c r="N257" i="74" s="1"/>
  <c r="M68" i="76"/>
  <c r="O68" i="76" s="1"/>
  <c r="N68" i="76" s="1"/>
  <c r="M317" i="74"/>
  <c r="O317" i="74" s="1"/>
  <c r="N317" i="74" s="1"/>
  <c r="M197" i="77"/>
  <c r="O197" i="77" s="1"/>
  <c r="N197" i="77" s="1"/>
  <c r="M17" i="63"/>
  <c r="O17" i="63" s="1"/>
  <c r="N17" i="63" s="1"/>
  <c r="R17" i="63"/>
  <c r="M22" i="77"/>
  <c r="O22" i="77" s="1"/>
  <c r="N22" i="77" s="1"/>
  <c r="M41" i="77"/>
  <c r="O41" i="77" s="1"/>
  <c r="N41" i="77" s="1"/>
  <c r="M297" i="60"/>
  <c r="O297" i="60" s="1"/>
  <c r="N297" i="60" s="1"/>
  <c r="V297" i="60"/>
  <c r="R297" i="60"/>
  <c r="M146" i="77"/>
  <c r="O146" i="77" s="1"/>
  <c r="N146" i="77" s="1"/>
  <c r="O78" i="74"/>
  <c r="N78" i="74" s="1"/>
  <c r="M11" i="74"/>
  <c r="O11" i="74" s="1"/>
  <c r="N11" i="74" s="1"/>
  <c r="O337" i="77"/>
  <c r="N337" i="77" s="1"/>
  <c r="R198" i="63"/>
  <c r="M198" i="63"/>
  <c r="O198" i="63" s="1"/>
  <c r="N198" i="63" s="1"/>
  <c r="M333" i="77"/>
  <c r="O333" i="77" s="1"/>
  <c r="N333" i="77" s="1"/>
  <c r="M99" i="61"/>
  <c r="O99" i="61" s="1"/>
  <c r="N99" i="61" s="1"/>
  <c r="W99" i="61"/>
  <c r="S99" i="61"/>
  <c r="V315" i="60"/>
  <c r="O315" i="60"/>
  <c r="N315" i="60" s="1"/>
  <c r="R315" i="60"/>
  <c r="M165" i="46"/>
  <c r="O165" i="46" s="1"/>
  <c r="N165" i="46" s="1"/>
  <c r="U165" i="46" s="1"/>
  <c r="T165" i="46" s="1"/>
  <c r="M302" i="75"/>
  <c r="O302" i="75" s="1"/>
  <c r="N302" i="75" s="1"/>
  <c r="M47" i="46"/>
  <c r="O47" i="46" s="1"/>
  <c r="N47" i="46" s="1"/>
  <c r="U47" i="46" s="1"/>
  <c r="T47" i="46" s="1"/>
  <c r="M311" i="75"/>
  <c r="O311" i="75" s="1"/>
  <c r="N311" i="75" s="1"/>
  <c r="W346" i="61"/>
  <c r="S346" i="61"/>
  <c r="M346" i="61"/>
  <c r="O346" i="61" s="1"/>
  <c r="N346" i="61" s="1"/>
  <c r="M252" i="46"/>
  <c r="O252" i="46" s="1"/>
  <c r="N252" i="46" s="1"/>
  <c r="U252" i="46" s="1"/>
  <c r="T252" i="46" s="1"/>
  <c r="M221" i="76"/>
  <c r="O221" i="76" s="1"/>
  <c r="N221" i="76" s="1"/>
  <c r="M189" i="75"/>
  <c r="O189" i="75" s="1"/>
  <c r="N189" i="75" s="1"/>
  <c r="M236" i="77"/>
  <c r="O236" i="77" s="1"/>
  <c r="N236" i="77" s="1"/>
  <c r="M144" i="76"/>
  <c r="O144" i="76" s="1"/>
  <c r="N144" i="76" s="1"/>
  <c r="M304" i="77"/>
  <c r="O304" i="77" s="1"/>
  <c r="N304" i="77" s="1"/>
  <c r="O74" i="63"/>
  <c r="N74" i="63" s="1"/>
  <c r="R74" i="63"/>
  <c r="M334" i="63"/>
  <c r="O334" i="63" s="1"/>
  <c r="N334" i="63" s="1"/>
  <c r="R334" i="63"/>
  <c r="M313" i="75"/>
  <c r="O313" i="75" s="1"/>
  <c r="N313" i="75" s="1"/>
  <c r="M268" i="77"/>
  <c r="O268" i="77" s="1"/>
  <c r="N268" i="77" s="1"/>
  <c r="O89" i="46"/>
  <c r="N89" i="46" s="1"/>
  <c r="Q89" i="46" s="1"/>
  <c r="P89" i="46" s="1"/>
  <c r="M271" i="75"/>
  <c r="O271" i="75" s="1"/>
  <c r="N271" i="75" s="1"/>
  <c r="O280" i="75"/>
  <c r="N280" i="75" s="1"/>
  <c r="O158" i="63"/>
  <c r="N158" i="63" s="1"/>
  <c r="R158" i="63"/>
  <c r="O54" i="76"/>
  <c r="N54" i="76" s="1"/>
  <c r="M272" i="60"/>
  <c r="O272" i="60" s="1"/>
  <c r="N272" i="60" s="1"/>
  <c r="Q272" i="60" s="1"/>
  <c r="P272" i="60" s="1"/>
  <c r="M299" i="77"/>
  <c r="O299" i="77" s="1"/>
  <c r="N299" i="77" s="1"/>
  <c r="M135" i="63"/>
  <c r="O135" i="63" s="1"/>
  <c r="N135" i="63" s="1"/>
  <c r="R135" i="63"/>
  <c r="M21" i="77"/>
  <c r="O21" i="77" s="1"/>
  <c r="N21" i="77" s="1"/>
  <c r="M285" i="77"/>
  <c r="O285" i="77" s="1"/>
  <c r="N285" i="77" s="1"/>
  <c r="O109" i="46"/>
  <c r="N109" i="46" s="1"/>
  <c r="Q109" i="46" s="1"/>
  <c r="P109" i="46" s="1"/>
  <c r="W53" i="61"/>
  <c r="M53" i="61"/>
  <c r="O53" i="61" s="1"/>
  <c r="N53" i="61" s="1"/>
  <c r="S53" i="61"/>
  <c r="M41" i="61"/>
  <c r="O41" i="61" s="1"/>
  <c r="N41" i="61" s="1"/>
  <c r="M20" i="76"/>
  <c r="O20" i="76" s="1"/>
  <c r="N20" i="76" s="1"/>
  <c r="R51" i="63"/>
  <c r="M51" i="63"/>
  <c r="O51" i="63" s="1"/>
  <c r="N51" i="63" s="1"/>
  <c r="O155" i="60"/>
  <c r="N155" i="60" s="1"/>
  <c r="R155" i="60"/>
  <c r="V155" i="60"/>
  <c r="O68" i="74"/>
  <c r="N68" i="74" s="1"/>
  <c r="M241" i="46"/>
  <c r="O241" i="46" s="1"/>
  <c r="N241" i="46" s="1"/>
  <c r="O247" i="74"/>
  <c r="N247" i="74" s="1"/>
  <c r="M33" i="77"/>
  <c r="O33" i="77" s="1"/>
  <c r="N33" i="77" s="1"/>
  <c r="O171" i="76"/>
  <c r="N171" i="76" s="1"/>
  <c r="M275" i="75"/>
  <c r="O275" i="75" s="1"/>
  <c r="N275" i="75" s="1"/>
  <c r="M22" i="76"/>
  <c r="O22" i="76" s="1"/>
  <c r="N22" i="76" s="1"/>
  <c r="M103" i="60"/>
  <c r="O103" i="60" s="1"/>
  <c r="N103" i="60" s="1"/>
  <c r="R103" i="60"/>
  <c r="V103" i="60"/>
  <c r="O331" i="74"/>
  <c r="N331" i="74" s="1"/>
  <c r="M152" i="76"/>
  <c r="O152" i="76" s="1"/>
  <c r="N152" i="76" s="1"/>
  <c r="O153" i="60"/>
  <c r="N153" i="60" s="1"/>
  <c r="U153" i="60" s="1"/>
  <c r="T153" i="60" s="1"/>
  <c r="M186" i="76"/>
  <c r="O186" i="76" s="1"/>
  <c r="N186" i="76" s="1"/>
  <c r="M176" i="60"/>
  <c r="O176" i="60" s="1"/>
  <c r="N176" i="60" s="1"/>
  <c r="Q176" i="60" s="1"/>
  <c r="P176" i="60" s="1"/>
  <c r="M314" i="75"/>
  <c r="O314" i="75" s="1"/>
  <c r="N314" i="75" s="1"/>
  <c r="M355" i="61"/>
  <c r="O355" i="61" s="1"/>
  <c r="N355" i="61" s="1"/>
  <c r="S355" i="61"/>
  <c r="W355" i="61"/>
  <c r="M10" i="76"/>
  <c r="O10" i="76" s="1"/>
  <c r="N10" i="76" s="1"/>
  <c r="O274" i="74"/>
  <c r="N274" i="74" s="1"/>
  <c r="R105" i="63"/>
  <c r="M105" i="63"/>
  <c r="O105" i="63" s="1"/>
  <c r="N105" i="63" s="1"/>
  <c r="O50" i="74"/>
  <c r="N50" i="74" s="1"/>
  <c r="M15" i="63"/>
  <c r="O15" i="63" s="1"/>
  <c r="N15" i="63" s="1"/>
  <c r="R15" i="63"/>
  <c r="M150" i="76"/>
  <c r="O150" i="76" s="1"/>
  <c r="N150" i="76" s="1"/>
  <c r="M83" i="76"/>
  <c r="O83" i="76" s="1"/>
  <c r="N83" i="76" s="1"/>
  <c r="M108" i="74"/>
  <c r="O108" i="74" s="1"/>
  <c r="N108" i="74" s="1"/>
  <c r="R160" i="63"/>
  <c r="O160" i="63"/>
  <c r="N160" i="63" s="1"/>
  <c r="M61" i="77"/>
  <c r="O61" i="77" s="1"/>
  <c r="N61" i="77" s="1"/>
  <c r="M320" i="74"/>
  <c r="O320" i="74" s="1"/>
  <c r="N320" i="74" s="1"/>
  <c r="W289" i="61"/>
  <c r="M289" i="61"/>
  <c r="O289" i="61" s="1"/>
  <c r="N289" i="61" s="1"/>
  <c r="S289" i="61"/>
  <c r="M195" i="75"/>
  <c r="O195" i="75" s="1"/>
  <c r="N195" i="75" s="1"/>
  <c r="M243" i="77"/>
  <c r="O243" i="77" s="1"/>
  <c r="N243" i="77" s="1"/>
  <c r="M235" i="46"/>
  <c r="O235" i="46" s="1"/>
  <c r="N235" i="46" s="1"/>
  <c r="Q235" i="46" s="1"/>
  <c r="P235" i="46" s="1"/>
  <c r="M89" i="76"/>
  <c r="O89" i="76" s="1"/>
  <c r="N89" i="76" s="1"/>
  <c r="M331" i="63"/>
  <c r="O331" i="63" s="1"/>
  <c r="N331" i="63" s="1"/>
  <c r="R331" i="63"/>
  <c r="M89" i="61"/>
  <c r="O89" i="61" s="1"/>
  <c r="N89" i="61" s="1"/>
  <c r="W89" i="61"/>
  <c r="S89" i="61"/>
  <c r="M179" i="46"/>
  <c r="O179" i="46" s="1"/>
  <c r="N179" i="46" s="1"/>
  <c r="U179" i="46" s="1"/>
  <c r="T179" i="46" s="1"/>
  <c r="M24" i="74"/>
  <c r="O24" i="74" s="1"/>
  <c r="N24" i="74" s="1"/>
  <c r="M219" i="77"/>
  <c r="O219" i="77" s="1"/>
  <c r="N219" i="77" s="1"/>
  <c r="M357" i="77"/>
  <c r="O357" i="77" s="1"/>
  <c r="N357" i="77" s="1"/>
  <c r="M300" i="75"/>
  <c r="O300" i="75" s="1"/>
  <c r="N300" i="75" s="1"/>
  <c r="M271" i="61"/>
  <c r="O271" i="61" s="1"/>
  <c r="N271" i="61" s="1"/>
  <c r="S271" i="61"/>
  <c r="W271" i="61"/>
  <c r="R141" i="63"/>
  <c r="O141" i="63"/>
  <c r="N141" i="63" s="1"/>
  <c r="M16" i="77"/>
  <c r="O16" i="77" s="1"/>
  <c r="N16" i="77" s="1"/>
  <c r="M312" i="75"/>
  <c r="O312" i="75" s="1"/>
  <c r="N312" i="75" s="1"/>
  <c r="M263" i="77"/>
  <c r="O263" i="77" s="1"/>
  <c r="N263" i="77" s="1"/>
  <c r="M181" i="74"/>
  <c r="O181" i="74" s="1"/>
  <c r="N181" i="74" s="1"/>
  <c r="M240" i="75"/>
  <c r="O240" i="75" s="1"/>
  <c r="N240" i="75" s="1"/>
  <c r="M159" i="76"/>
  <c r="O159" i="76" s="1"/>
  <c r="N159" i="76" s="1"/>
  <c r="W65" i="61"/>
  <c r="S65" i="61"/>
  <c r="M65" i="61"/>
  <c r="O65" i="61" s="1"/>
  <c r="N65" i="61" s="1"/>
  <c r="M19" i="46"/>
  <c r="O19" i="46" s="1"/>
  <c r="N19" i="46" s="1"/>
  <c r="Q19" i="46" s="1"/>
  <c r="P19" i="46" s="1"/>
  <c r="R249" i="63"/>
  <c r="O249" i="63"/>
  <c r="N249" i="63" s="1"/>
  <c r="M19" i="74"/>
  <c r="O19" i="74" s="1"/>
  <c r="N19" i="74" s="1"/>
  <c r="M206" i="75"/>
  <c r="O206" i="75" s="1"/>
  <c r="N206" i="75" s="1"/>
  <c r="P387" i="62"/>
  <c r="R387" i="62" s="1"/>
  <c r="Q387" i="62" s="1"/>
  <c r="O387" i="62" s="1"/>
  <c r="M239" i="46"/>
  <c r="O239" i="46" s="1"/>
  <c r="N239" i="46" s="1"/>
  <c r="U239" i="46" s="1"/>
  <c r="T239" i="46" s="1"/>
  <c r="O123" i="77"/>
  <c r="N123" i="77" s="1"/>
  <c r="M75" i="77"/>
  <c r="O75" i="77" s="1"/>
  <c r="N75" i="77" s="1"/>
  <c r="M46" i="61"/>
  <c r="O46" i="61" s="1"/>
  <c r="N46" i="61" s="1"/>
  <c r="O57" i="74"/>
  <c r="N57" i="74" s="1"/>
  <c r="M73" i="77"/>
  <c r="O73" i="77" s="1"/>
  <c r="N73" i="77" s="1"/>
  <c r="W123" i="61"/>
  <c r="M123" i="61"/>
  <c r="O123" i="61" s="1"/>
  <c r="N123" i="61" s="1"/>
  <c r="S123" i="61"/>
  <c r="M288" i="77"/>
  <c r="O288" i="77" s="1"/>
  <c r="N288" i="77" s="1"/>
  <c r="M283" i="74"/>
  <c r="O283" i="74" s="1"/>
  <c r="N283" i="74" s="1"/>
  <c r="M327" i="74"/>
  <c r="O327" i="74" s="1"/>
  <c r="N327" i="74" s="1"/>
  <c r="R238" i="63"/>
  <c r="M238" i="63"/>
  <c r="O238" i="63" s="1"/>
  <c r="N238" i="63" s="1"/>
  <c r="O67" i="74"/>
  <c r="N67" i="74" s="1"/>
  <c r="M77" i="60"/>
  <c r="O77" i="60" s="1"/>
  <c r="N77" i="60" s="1"/>
  <c r="Q77" i="60" s="1"/>
  <c r="P77" i="60" s="1"/>
  <c r="M144" i="77"/>
  <c r="O144" i="77" s="1"/>
  <c r="N144" i="77" s="1"/>
  <c r="M46" i="74"/>
  <c r="O46" i="74" s="1"/>
  <c r="N46" i="74" s="1"/>
  <c r="O107" i="74"/>
  <c r="N107" i="74" s="1"/>
  <c r="M336" i="63"/>
  <c r="O336" i="63" s="1"/>
  <c r="N336" i="63" s="1"/>
  <c r="R336" i="63"/>
  <c r="M99" i="76"/>
  <c r="O99" i="76" s="1"/>
  <c r="N99" i="76" s="1"/>
  <c r="O173" i="74"/>
  <c r="N173" i="74" s="1"/>
  <c r="O350" i="46"/>
  <c r="N350" i="46" s="1"/>
  <c r="R177" i="46"/>
  <c r="V177" i="46"/>
  <c r="O177" i="46"/>
  <c r="N177" i="46" s="1"/>
  <c r="O134" i="63"/>
  <c r="N134" i="63" s="1"/>
  <c r="R134" i="63"/>
  <c r="M117" i="63"/>
  <c r="O117" i="63" s="1"/>
  <c r="N117" i="63" s="1"/>
  <c r="R117" i="63"/>
  <c r="M298" i="75"/>
  <c r="O298" i="75" s="1"/>
  <c r="N298" i="75" s="1"/>
  <c r="M14" i="76"/>
  <c r="O14" i="76" s="1"/>
  <c r="N14" i="76" s="1"/>
  <c r="M264" i="76"/>
  <c r="O264" i="76" s="1"/>
  <c r="N264" i="76" s="1"/>
  <c r="M221" i="75"/>
  <c r="O221" i="75" s="1"/>
  <c r="N221" i="75" s="1"/>
  <c r="M237" i="74"/>
  <c r="O237" i="74" s="1"/>
  <c r="N237" i="74" s="1"/>
  <c r="M200" i="76"/>
  <c r="O200" i="76" s="1"/>
  <c r="N200" i="76" s="1"/>
  <c r="O294" i="75"/>
  <c r="N294" i="75" s="1"/>
  <c r="M182" i="74"/>
  <c r="O182" i="74" s="1"/>
  <c r="N182" i="74" s="1"/>
  <c r="M234" i="76"/>
  <c r="O234" i="76" s="1"/>
  <c r="N234" i="76" s="1"/>
  <c r="P393" i="62"/>
  <c r="R393" i="62" s="1"/>
  <c r="Q393" i="62" s="1"/>
  <c r="O393" i="62" s="1"/>
  <c r="M154" i="60"/>
  <c r="O154" i="60" s="1"/>
  <c r="N154" i="60" s="1"/>
  <c r="U154" i="60" s="1"/>
  <c r="T154" i="60" s="1"/>
  <c r="M262" i="76"/>
  <c r="O262" i="76" s="1"/>
  <c r="N262" i="76" s="1"/>
  <c r="O320" i="77"/>
  <c r="N320" i="77" s="1"/>
  <c r="O234" i="77"/>
  <c r="N234" i="77" s="1"/>
  <c r="O221" i="63"/>
  <c r="N221" i="63" s="1"/>
  <c r="R221" i="63"/>
  <c r="M131" i="77"/>
  <c r="O131" i="77" s="1"/>
  <c r="N131" i="77" s="1"/>
  <c r="M321" i="63"/>
  <c r="O321" i="63" s="1"/>
  <c r="N321" i="63" s="1"/>
  <c r="R321" i="63"/>
  <c r="M174" i="76"/>
  <c r="O174" i="76" s="1"/>
  <c r="N174" i="76" s="1"/>
  <c r="O236" i="61"/>
  <c r="N236" i="61" s="1"/>
  <c r="S236" i="61"/>
  <c r="W236" i="61"/>
  <c r="M276" i="75"/>
  <c r="O276" i="75" s="1"/>
  <c r="N276" i="75" s="1"/>
  <c r="M192" i="46"/>
  <c r="O192" i="46" s="1"/>
  <c r="N192" i="46" s="1"/>
  <c r="V192" i="46"/>
  <c r="R192" i="46"/>
  <c r="M298" i="77"/>
  <c r="O298" i="77" s="1"/>
  <c r="N298" i="77" s="1"/>
  <c r="V18" i="60"/>
  <c r="O18" i="60"/>
  <c r="N18" i="60" s="1"/>
  <c r="R18" i="60"/>
  <c r="M25" i="76"/>
  <c r="O25" i="76" s="1"/>
  <c r="N25" i="76" s="1"/>
  <c r="O103" i="74"/>
  <c r="N103" i="74" s="1"/>
  <c r="R227" i="63"/>
  <c r="M227" i="63"/>
  <c r="O227" i="63" s="1"/>
  <c r="N227" i="63" s="1"/>
  <c r="M209" i="46"/>
  <c r="O209" i="46" s="1"/>
  <c r="N209" i="46" s="1"/>
  <c r="M71" i="76"/>
  <c r="O71" i="76" s="1"/>
  <c r="N71" i="76" s="1"/>
  <c r="M38" i="76"/>
  <c r="O38" i="76" s="1"/>
  <c r="N38" i="76" s="1"/>
  <c r="W107" i="61"/>
  <c r="M107" i="61"/>
  <c r="O107" i="61" s="1"/>
  <c r="N107" i="61" s="1"/>
  <c r="S107" i="61"/>
  <c r="M57" i="76"/>
  <c r="O57" i="76" s="1"/>
  <c r="N57" i="76" s="1"/>
  <c r="M15" i="76"/>
  <c r="O15" i="76" s="1"/>
  <c r="N15" i="76" s="1"/>
  <c r="O126" i="74"/>
  <c r="N126" i="74" s="1"/>
  <c r="M145" i="77"/>
  <c r="O145" i="77" s="1"/>
  <c r="N145" i="77" s="1"/>
  <c r="M134" i="77"/>
  <c r="O134" i="77" s="1"/>
  <c r="N134" i="77" s="1"/>
  <c r="O179" i="77"/>
  <c r="N179" i="77" s="1"/>
  <c r="M46" i="76"/>
  <c r="O46" i="76" s="1"/>
  <c r="N46" i="76" s="1"/>
  <c r="M40" i="76"/>
  <c r="O40" i="76" s="1"/>
  <c r="N40" i="76" s="1"/>
  <c r="M116" i="77"/>
  <c r="O116" i="77" s="1"/>
  <c r="N116" i="77" s="1"/>
  <c r="M205" i="63"/>
  <c r="O205" i="63" s="1"/>
  <c r="N205" i="63" s="1"/>
  <c r="R205" i="63"/>
  <c r="M263" i="75"/>
  <c r="O263" i="75" s="1"/>
  <c r="N263" i="75" s="1"/>
  <c r="M151" i="60"/>
  <c r="O151" i="60" s="1"/>
  <c r="N151" i="60" s="1"/>
  <c r="M229" i="75"/>
  <c r="O229" i="75" s="1"/>
  <c r="N229" i="75" s="1"/>
  <c r="O255" i="61"/>
  <c r="N255" i="61" s="1"/>
  <c r="R332" i="63"/>
  <c r="M332" i="63"/>
  <c r="O332" i="63" s="1"/>
  <c r="N332" i="63" s="1"/>
  <c r="O19" i="60"/>
  <c r="N19" i="60" s="1"/>
  <c r="U19" i="60" s="1"/>
  <c r="T19" i="60" s="1"/>
  <c r="M289" i="75"/>
  <c r="O289" i="75" s="1"/>
  <c r="N289" i="75" s="1"/>
  <c r="M69" i="76"/>
  <c r="O69" i="76" s="1"/>
  <c r="N69" i="76" s="1"/>
  <c r="M246" i="76"/>
  <c r="O246" i="76" s="1"/>
  <c r="N246" i="76" s="1"/>
  <c r="S199" i="61"/>
  <c r="O199" i="61"/>
  <c r="N199" i="61" s="1"/>
  <c r="W199" i="61"/>
  <c r="M23" i="74"/>
  <c r="O23" i="74" s="1"/>
  <c r="N23" i="74" s="1"/>
  <c r="M115" i="74"/>
  <c r="O115" i="74" s="1"/>
  <c r="N115" i="74" s="1"/>
  <c r="M210" i="77"/>
  <c r="O210" i="77" s="1"/>
  <c r="N210" i="77" s="1"/>
  <c r="M138" i="74"/>
  <c r="O138" i="74" s="1"/>
  <c r="N138" i="74" s="1"/>
  <c r="M248" i="75"/>
  <c r="O248" i="75" s="1"/>
  <c r="N248" i="75" s="1"/>
  <c r="W152" i="61"/>
  <c r="S152" i="61"/>
  <c r="O152" i="61"/>
  <c r="N152" i="61" s="1"/>
  <c r="M171" i="74"/>
  <c r="O171" i="74" s="1"/>
  <c r="N171" i="74" s="1"/>
  <c r="M182" i="63"/>
  <c r="O182" i="63" s="1"/>
  <c r="N182" i="63" s="1"/>
  <c r="R182" i="63"/>
  <c r="V105" i="46"/>
  <c r="M105" i="46"/>
  <c r="O105" i="46" s="1"/>
  <c r="N105" i="46" s="1"/>
  <c r="R105" i="46"/>
  <c r="O136" i="76"/>
  <c r="N136" i="76" s="1"/>
  <c r="M241" i="76"/>
  <c r="O241" i="76" s="1"/>
  <c r="N241" i="76" s="1"/>
  <c r="M235" i="77"/>
  <c r="O235" i="77" s="1"/>
  <c r="N235" i="77" s="1"/>
  <c r="M68" i="63"/>
  <c r="O68" i="63" s="1"/>
  <c r="N68" i="63" s="1"/>
  <c r="R68" i="63"/>
  <c r="O343" i="74"/>
  <c r="N343" i="74" s="1"/>
  <c r="R349" i="63"/>
  <c r="O349" i="63"/>
  <c r="N349" i="63" s="1"/>
  <c r="O279" i="76"/>
  <c r="N279" i="76" s="1"/>
  <c r="M91" i="76"/>
  <c r="O91" i="76" s="1"/>
  <c r="N91" i="76" s="1"/>
  <c r="M283" i="75"/>
  <c r="O283" i="75" s="1"/>
  <c r="N283" i="75" s="1"/>
  <c r="M183" i="75"/>
  <c r="O183" i="75" s="1"/>
  <c r="N183" i="75" s="1"/>
  <c r="M184" i="75"/>
  <c r="O184" i="75" s="1"/>
  <c r="N184" i="75" s="1"/>
  <c r="O56" i="74"/>
  <c r="N56" i="74" s="1"/>
  <c r="M267" i="75"/>
  <c r="O267" i="75" s="1"/>
  <c r="N267" i="75" s="1"/>
  <c r="M226" i="61"/>
  <c r="O226" i="61" s="1"/>
  <c r="N226" i="61" s="1"/>
  <c r="S226" i="61"/>
  <c r="W226" i="61"/>
  <c r="M124" i="61"/>
  <c r="O124" i="61" s="1"/>
  <c r="N124" i="61" s="1"/>
  <c r="S124" i="61"/>
  <c r="W124" i="61"/>
  <c r="M67" i="77"/>
  <c r="O67" i="77" s="1"/>
  <c r="N67" i="77" s="1"/>
  <c r="M266" i="74"/>
  <c r="O266" i="74" s="1"/>
  <c r="N266" i="74" s="1"/>
  <c r="M34" i="77"/>
  <c r="O34" i="77" s="1"/>
  <c r="N34" i="77" s="1"/>
  <c r="M59" i="74"/>
  <c r="O59" i="74" s="1"/>
  <c r="N59" i="74" s="1"/>
  <c r="M309" i="77"/>
  <c r="O309" i="77" s="1"/>
  <c r="N309" i="77" s="1"/>
  <c r="M235" i="75"/>
  <c r="O235" i="75" s="1"/>
  <c r="N235" i="75" s="1"/>
  <c r="M209" i="75"/>
  <c r="O209" i="75" s="1"/>
  <c r="N209" i="75" s="1"/>
  <c r="M126" i="60"/>
  <c r="O126" i="60" s="1"/>
  <c r="N126" i="60" s="1"/>
  <c r="Q126" i="60" s="1"/>
  <c r="P126" i="60" s="1"/>
  <c r="R183" i="63"/>
  <c r="M183" i="63"/>
  <c r="O183" i="63" s="1"/>
  <c r="N183" i="63" s="1"/>
  <c r="M84" i="77"/>
  <c r="O84" i="77" s="1"/>
  <c r="N84" i="77" s="1"/>
  <c r="O284" i="74"/>
  <c r="N284" i="74" s="1"/>
  <c r="S70" i="61"/>
  <c r="M70" i="61"/>
  <c r="O70" i="61" s="1"/>
  <c r="N70" i="61" s="1"/>
  <c r="W70" i="61"/>
  <c r="M319" i="63"/>
  <c r="O319" i="63" s="1"/>
  <c r="N319" i="63" s="1"/>
  <c r="R319" i="63"/>
  <c r="M298" i="61"/>
  <c r="O298" i="61" s="1"/>
  <c r="N298" i="61" s="1"/>
  <c r="S298" i="61"/>
  <c r="W298" i="61"/>
  <c r="M154" i="76"/>
  <c r="O154" i="76" s="1"/>
  <c r="N154" i="76" s="1"/>
  <c r="M182" i="75"/>
  <c r="O182" i="75" s="1"/>
  <c r="N182" i="75" s="1"/>
  <c r="O324" i="63"/>
  <c r="N324" i="63" s="1"/>
  <c r="R324" i="63"/>
  <c r="M260" i="77"/>
  <c r="O260" i="77" s="1"/>
  <c r="N260" i="77" s="1"/>
  <c r="M63" i="77"/>
  <c r="O63" i="77" s="1"/>
  <c r="N63" i="77" s="1"/>
  <c r="M202" i="75"/>
  <c r="O202" i="75" s="1"/>
  <c r="N202" i="75" s="1"/>
  <c r="S359" i="61"/>
  <c r="M359" i="61"/>
  <c r="O359" i="61" s="1"/>
  <c r="N359" i="61" s="1"/>
  <c r="W359" i="61"/>
  <c r="R27" i="63"/>
  <c r="M27" i="63"/>
  <c r="O27" i="63" s="1"/>
  <c r="N27" i="63" s="1"/>
  <c r="M271" i="76"/>
  <c r="O271" i="76" s="1"/>
  <c r="N271" i="76" s="1"/>
  <c r="R292" i="63"/>
  <c r="M292" i="63"/>
  <c r="O292" i="63" s="1"/>
  <c r="N292" i="63" s="1"/>
  <c r="M202" i="76"/>
  <c r="O202" i="76" s="1"/>
  <c r="N202" i="76" s="1"/>
  <c r="M227" i="77"/>
  <c r="O227" i="77" s="1"/>
  <c r="N227" i="77" s="1"/>
  <c r="O151" i="46"/>
  <c r="N151" i="46" s="1"/>
  <c r="U151" i="46" s="1"/>
  <c r="T151" i="46" s="1"/>
  <c r="W290" i="61"/>
  <c r="S290" i="61"/>
  <c r="M290" i="61"/>
  <c r="O290" i="61" s="1"/>
  <c r="N290" i="61" s="1"/>
  <c r="O241" i="74"/>
  <c r="N241" i="74" s="1"/>
  <c r="M224" i="77"/>
  <c r="O224" i="77" s="1"/>
  <c r="N224" i="77" s="1"/>
  <c r="M249" i="46"/>
  <c r="O249" i="46" s="1"/>
  <c r="N249" i="46" s="1"/>
  <c r="U249" i="46" s="1"/>
  <c r="T249" i="46" s="1"/>
  <c r="O280" i="74"/>
  <c r="N280" i="74" s="1"/>
  <c r="M130" i="74"/>
  <c r="O130" i="74" s="1"/>
  <c r="N130" i="74" s="1"/>
  <c r="M307" i="63"/>
  <c r="O307" i="63" s="1"/>
  <c r="N307" i="63" s="1"/>
  <c r="R307" i="63"/>
  <c r="O198" i="61"/>
  <c r="N198" i="61" s="1"/>
  <c r="V198" i="61" s="1"/>
  <c r="U198" i="61" s="1"/>
  <c r="O243" i="61"/>
  <c r="N243" i="61" s="1"/>
  <c r="O267" i="74"/>
  <c r="N267" i="74" s="1"/>
  <c r="W60" i="61"/>
  <c r="S60" i="61"/>
  <c r="M60" i="61"/>
  <c r="O60" i="61" s="1"/>
  <c r="N60" i="61" s="1"/>
  <c r="M131" i="74"/>
  <c r="O131" i="74" s="1"/>
  <c r="N131" i="74" s="1"/>
  <c r="M247" i="77"/>
  <c r="O247" i="77" s="1"/>
  <c r="N247" i="77" s="1"/>
  <c r="M201" i="76"/>
  <c r="O201" i="76" s="1"/>
  <c r="N201" i="76" s="1"/>
  <c r="O174" i="46"/>
  <c r="N174" i="46" s="1"/>
  <c r="U174" i="46" s="1"/>
  <c r="T174" i="46" s="1"/>
  <c r="M203" i="76"/>
  <c r="O203" i="76" s="1"/>
  <c r="N203" i="76" s="1"/>
  <c r="M67" i="63"/>
  <c r="O67" i="63" s="1"/>
  <c r="N67" i="63" s="1"/>
  <c r="R67" i="63"/>
  <c r="M256" i="76"/>
  <c r="O256" i="76" s="1"/>
  <c r="N256" i="76" s="1"/>
  <c r="R306" i="63"/>
  <c r="M306" i="63"/>
  <c r="O306" i="63" s="1"/>
  <c r="N306" i="63" s="1"/>
  <c r="M190" i="76"/>
  <c r="O190" i="76" s="1"/>
  <c r="N190" i="76" s="1"/>
  <c r="O61" i="76"/>
  <c r="N61" i="76" s="1"/>
  <c r="M44" i="76"/>
  <c r="O44" i="76" s="1"/>
  <c r="N44" i="76" s="1"/>
  <c r="M190" i="77"/>
  <c r="O190" i="77" s="1"/>
  <c r="N190" i="77" s="1"/>
  <c r="O39" i="76"/>
  <c r="N39" i="76" s="1"/>
  <c r="M168" i="76"/>
  <c r="O168" i="76" s="1"/>
  <c r="N168" i="76" s="1"/>
  <c r="M179" i="75"/>
  <c r="O179" i="75" s="1"/>
  <c r="N179" i="75" s="1"/>
  <c r="M206" i="76"/>
  <c r="O206" i="76" s="1"/>
  <c r="N206" i="76" s="1"/>
  <c r="M204" i="76"/>
  <c r="O204" i="76" s="1"/>
  <c r="N204" i="76" s="1"/>
  <c r="M235" i="76"/>
  <c r="O235" i="76" s="1"/>
  <c r="N235" i="76" s="1"/>
  <c r="M65" i="76"/>
  <c r="O65" i="76" s="1"/>
  <c r="N65" i="76" s="1"/>
  <c r="M255" i="76"/>
  <c r="O255" i="76" s="1"/>
  <c r="N255" i="76" s="1"/>
  <c r="R266" i="63"/>
  <c r="M266" i="63"/>
  <c r="O266" i="63" s="1"/>
  <c r="N266" i="63" s="1"/>
  <c r="R318" i="63"/>
  <c r="M318" i="63"/>
  <c r="O318" i="63" s="1"/>
  <c r="N318" i="63" s="1"/>
  <c r="M26" i="76"/>
  <c r="O26" i="76" s="1"/>
  <c r="N26" i="76" s="1"/>
  <c r="M253" i="76"/>
  <c r="O253" i="76" s="1"/>
  <c r="N253" i="76" s="1"/>
  <c r="M186" i="74"/>
  <c r="O186" i="74" s="1"/>
  <c r="N186" i="74" s="1"/>
  <c r="M100" i="76"/>
  <c r="O100" i="76" s="1"/>
  <c r="N100" i="76" s="1"/>
  <c r="M105" i="61"/>
  <c r="O105" i="61" s="1"/>
  <c r="N105" i="61" s="1"/>
  <c r="S105" i="61"/>
  <c r="W105" i="61"/>
  <c r="R84" i="63"/>
  <c r="M84" i="63"/>
  <c r="O84" i="63" s="1"/>
  <c r="N84" i="63" s="1"/>
  <c r="M358" i="77"/>
  <c r="O358" i="77" s="1"/>
  <c r="N358" i="77" s="1"/>
  <c r="R152" i="63"/>
  <c r="M152" i="63"/>
  <c r="O152" i="63" s="1"/>
  <c r="N152" i="63" s="1"/>
  <c r="O161" i="61"/>
  <c r="N161" i="61" s="1"/>
  <c r="W161" i="61"/>
  <c r="M188" i="76"/>
  <c r="O188" i="76" s="1"/>
  <c r="N188" i="76" s="1"/>
  <c r="O21" i="76"/>
  <c r="N21" i="76" s="1"/>
  <c r="M266" i="77"/>
  <c r="O266" i="77" s="1"/>
  <c r="N266" i="77" s="1"/>
  <c r="O180" i="76"/>
  <c r="N180" i="76" s="1"/>
  <c r="M340" i="77"/>
  <c r="O340" i="77" s="1"/>
  <c r="N340" i="77" s="1"/>
  <c r="M318" i="74"/>
  <c r="O318" i="74" s="1"/>
  <c r="N318" i="74" s="1"/>
  <c r="M212" i="74"/>
  <c r="O212" i="74" s="1"/>
  <c r="N212" i="74" s="1"/>
  <c r="O353" i="74"/>
  <c r="N353" i="74" s="1"/>
  <c r="O219" i="74"/>
  <c r="N219" i="74" s="1"/>
  <c r="M338" i="60"/>
  <c r="O338" i="60" s="1"/>
  <c r="N338" i="60" s="1"/>
  <c r="U338" i="60" s="1"/>
  <c r="T338" i="60" s="1"/>
  <c r="M27" i="76"/>
  <c r="O27" i="76" s="1"/>
  <c r="N27" i="76" s="1"/>
  <c r="M261" i="76"/>
  <c r="O261" i="76" s="1"/>
  <c r="N261" i="76" s="1"/>
  <c r="O170" i="76"/>
  <c r="N170" i="76" s="1"/>
  <c r="S308" i="61"/>
  <c r="M308" i="61"/>
  <c r="O308" i="61" s="1"/>
  <c r="N308" i="61" s="1"/>
  <c r="W308" i="61"/>
  <c r="M199" i="76"/>
  <c r="O199" i="76" s="1"/>
  <c r="N199" i="76" s="1"/>
  <c r="M328" i="77"/>
  <c r="O328" i="77" s="1"/>
  <c r="N328" i="77" s="1"/>
  <c r="M284" i="77"/>
  <c r="O284" i="77" s="1"/>
  <c r="N284" i="77" s="1"/>
  <c r="M230" i="75"/>
  <c r="O230" i="75" s="1"/>
  <c r="N230" i="75" s="1"/>
  <c r="M297" i="77"/>
  <c r="O297" i="77" s="1"/>
  <c r="N297" i="77" s="1"/>
  <c r="M39" i="77"/>
  <c r="O39" i="77" s="1"/>
  <c r="N39" i="77" s="1"/>
  <c r="M28" i="77"/>
  <c r="O28" i="77" s="1"/>
  <c r="N28" i="77" s="1"/>
  <c r="M64" i="74"/>
  <c r="O64" i="74" s="1"/>
  <c r="N64" i="74" s="1"/>
  <c r="M23" i="76"/>
  <c r="O23" i="76" s="1"/>
  <c r="N23" i="76" s="1"/>
  <c r="M296" i="75"/>
  <c r="O296" i="75" s="1"/>
  <c r="N296" i="75" s="1"/>
  <c r="S358" i="61"/>
  <c r="M358" i="61"/>
  <c r="O358" i="61" s="1"/>
  <c r="N358" i="61" s="1"/>
  <c r="W358" i="61"/>
  <c r="M215" i="77"/>
  <c r="O215" i="77" s="1"/>
  <c r="N215" i="77" s="1"/>
  <c r="M213" i="77"/>
  <c r="O213" i="77" s="1"/>
  <c r="N213" i="77" s="1"/>
  <c r="O141" i="74"/>
  <c r="N141" i="74" s="1"/>
  <c r="M351" i="74"/>
  <c r="O351" i="74" s="1"/>
  <c r="N351" i="74" s="1"/>
  <c r="O79" i="77"/>
  <c r="N79" i="77" s="1"/>
  <c r="M74" i="77"/>
  <c r="O74" i="77" s="1"/>
  <c r="N74" i="77" s="1"/>
  <c r="M299" i="75"/>
  <c r="O299" i="75" s="1"/>
  <c r="N299" i="75" s="1"/>
  <c r="O256" i="63"/>
  <c r="N256" i="63" s="1"/>
  <c r="R256" i="63"/>
  <c r="M186" i="77"/>
  <c r="O186" i="77" s="1"/>
  <c r="N186" i="77" s="1"/>
  <c r="M175" i="76"/>
  <c r="O175" i="76" s="1"/>
  <c r="N175" i="76" s="1"/>
  <c r="M110" i="77"/>
  <c r="O110" i="77" s="1"/>
  <c r="N110" i="77" s="1"/>
  <c r="O200" i="74"/>
  <c r="N200" i="74" s="1"/>
  <c r="M212" i="76"/>
  <c r="O212" i="76" s="1"/>
  <c r="N212" i="76" s="1"/>
  <c r="O270" i="46"/>
  <c r="N270" i="46" s="1"/>
  <c r="M319" i="74"/>
  <c r="O319" i="74" s="1"/>
  <c r="N319" i="74" s="1"/>
  <c r="M295" i="75"/>
  <c r="O295" i="75" s="1"/>
  <c r="N295" i="75" s="1"/>
  <c r="M175" i="75"/>
  <c r="O175" i="75" s="1"/>
  <c r="N175" i="75" s="1"/>
  <c r="M203" i="75"/>
  <c r="O203" i="75" s="1"/>
  <c r="N203" i="75" s="1"/>
  <c r="O200" i="75"/>
  <c r="N200" i="75" s="1"/>
  <c r="M265" i="75"/>
  <c r="O265" i="75" s="1"/>
  <c r="N265" i="75" s="1"/>
  <c r="O281" i="75"/>
  <c r="N281" i="75" s="1"/>
  <c r="M41" i="63"/>
  <c r="O41" i="63" s="1"/>
  <c r="N41" i="63" s="1"/>
  <c r="R41" i="63"/>
  <c r="M215" i="76"/>
  <c r="O215" i="76" s="1"/>
  <c r="N215" i="76" s="1"/>
  <c r="M228" i="77"/>
  <c r="O228" i="77" s="1"/>
  <c r="N228" i="77" s="1"/>
  <c r="M258" i="77"/>
  <c r="O258" i="77" s="1"/>
  <c r="N258" i="77" s="1"/>
  <c r="R92" i="63"/>
  <c r="M92" i="63"/>
  <c r="O92" i="63" s="1"/>
  <c r="N92" i="63" s="1"/>
  <c r="M191" i="76"/>
  <c r="O191" i="76" s="1"/>
  <c r="N191" i="76" s="1"/>
  <c r="M291" i="77"/>
  <c r="O291" i="77" s="1"/>
  <c r="N291" i="77" s="1"/>
  <c r="M273" i="75"/>
  <c r="O273" i="75" s="1"/>
  <c r="N273" i="75" s="1"/>
  <c r="R201" i="63"/>
  <c r="O201" i="63"/>
  <c r="N201" i="63" s="1"/>
  <c r="O11" i="76"/>
  <c r="N11" i="76" s="1"/>
  <c r="M250" i="77"/>
  <c r="O250" i="77" s="1"/>
  <c r="N250" i="77" s="1"/>
  <c r="P397" i="62"/>
  <c r="R397" i="62" s="1"/>
  <c r="Q397" i="62" s="1"/>
  <c r="O397" i="62" s="1"/>
  <c r="M291" i="75"/>
  <c r="O291" i="75" s="1"/>
  <c r="N291" i="75" s="1"/>
  <c r="M174" i="77"/>
  <c r="O174" i="77" s="1"/>
  <c r="N174" i="77" s="1"/>
  <c r="M249" i="75"/>
  <c r="O249" i="75" s="1"/>
  <c r="N249" i="75" s="1"/>
  <c r="O32" i="63"/>
  <c r="N32" i="63" s="1"/>
  <c r="R32" i="63"/>
  <c r="M226" i="75"/>
  <c r="O226" i="75" s="1"/>
  <c r="N226" i="75" s="1"/>
  <c r="M231" i="75"/>
  <c r="O231" i="75" s="1"/>
  <c r="N231" i="75" s="1"/>
  <c r="M273" i="46"/>
  <c r="O273" i="46" s="1"/>
  <c r="N273" i="46" s="1"/>
  <c r="M52" i="60"/>
  <c r="O52" i="60" s="1"/>
  <c r="N52" i="60" s="1"/>
  <c r="Q52" i="60" s="1"/>
  <c r="P52" i="60" s="1"/>
  <c r="M37" i="76"/>
  <c r="O37" i="76" s="1"/>
  <c r="N37" i="76" s="1"/>
  <c r="M164" i="76"/>
  <c r="O164" i="76" s="1"/>
  <c r="N164" i="76" s="1"/>
  <c r="M214" i="75"/>
  <c r="O214" i="75" s="1"/>
  <c r="N214" i="75" s="1"/>
  <c r="O71" i="74"/>
  <c r="N71" i="74" s="1"/>
  <c r="M219" i="76"/>
  <c r="O219" i="76" s="1"/>
  <c r="N219" i="76" s="1"/>
  <c r="O272" i="76"/>
  <c r="N272" i="76" s="1"/>
  <c r="O102" i="60"/>
  <c r="N102" i="60" s="1"/>
  <c r="R102" i="60"/>
  <c r="V102" i="60"/>
  <c r="R169" i="63"/>
  <c r="M169" i="63"/>
  <c r="O169" i="63" s="1"/>
  <c r="N169" i="63" s="1"/>
  <c r="M130" i="76"/>
  <c r="O130" i="76" s="1"/>
  <c r="N130" i="76" s="1"/>
  <c r="R89" i="63"/>
  <c r="M89" i="63"/>
  <c r="O89" i="63" s="1"/>
  <c r="N89" i="63" s="1"/>
  <c r="M257" i="76"/>
  <c r="O257" i="76" s="1"/>
  <c r="N257" i="76" s="1"/>
  <c r="M191" i="75"/>
  <c r="O191" i="75" s="1"/>
  <c r="N191" i="75" s="1"/>
  <c r="M181" i="75"/>
  <c r="O181" i="75" s="1"/>
  <c r="N181" i="75" s="1"/>
  <c r="M252" i="76"/>
  <c r="O252" i="76" s="1"/>
  <c r="N252" i="76" s="1"/>
  <c r="O342" i="46"/>
  <c r="N342" i="46" s="1"/>
  <c r="U342" i="46" s="1"/>
  <c r="T342" i="46" s="1"/>
  <c r="M58" i="76"/>
  <c r="O58" i="76" s="1"/>
  <c r="N58" i="76" s="1"/>
  <c r="M126" i="63"/>
  <c r="O126" i="63" s="1"/>
  <c r="N126" i="63" s="1"/>
  <c r="R126" i="63"/>
  <c r="M236" i="75"/>
  <c r="O236" i="75" s="1"/>
  <c r="N236" i="75" s="1"/>
  <c r="M46" i="77"/>
  <c r="O46" i="77" s="1"/>
  <c r="N46" i="77" s="1"/>
  <c r="O204" i="61"/>
  <c r="N204" i="61" s="1"/>
  <c r="V204" i="61" s="1"/>
  <c r="U204" i="61" s="1"/>
  <c r="O159" i="74"/>
  <c r="N159" i="74" s="1"/>
  <c r="M214" i="77"/>
  <c r="O214" i="77" s="1"/>
  <c r="N214" i="77" s="1"/>
  <c r="M278" i="74"/>
  <c r="O278" i="74" s="1"/>
  <c r="N278" i="74" s="1"/>
  <c r="O157" i="74"/>
  <c r="N157" i="74" s="1"/>
  <c r="M276" i="77"/>
  <c r="O276" i="77" s="1"/>
  <c r="N276" i="77" s="1"/>
  <c r="M133" i="76"/>
  <c r="O133" i="76" s="1"/>
  <c r="N133" i="76" s="1"/>
  <c r="M243" i="76"/>
  <c r="O243" i="76" s="1"/>
  <c r="N243" i="76" s="1"/>
  <c r="O173" i="76"/>
  <c r="N173" i="76" s="1"/>
  <c r="M347" i="77"/>
  <c r="O347" i="77" s="1"/>
  <c r="N347" i="77" s="1"/>
  <c r="M137" i="76"/>
  <c r="O137" i="76" s="1"/>
  <c r="N137" i="76" s="1"/>
  <c r="O277" i="75"/>
  <c r="N277" i="75" s="1"/>
  <c r="M208" i="75"/>
  <c r="O208" i="75" s="1"/>
  <c r="N208" i="75" s="1"/>
  <c r="M219" i="75"/>
  <c r="O219" i="75" s="1"/>
  <c r="N219" i="75" s="1"/>
  <c r="M242" i="76"/>
  <c r="O242" i="76" s="1"/>
  <c r="N242" i="76" s="1"/>
  <c r="M313" i="63"/>
  <c r="O313" i="63" s="1"/>
  <c r="N313" i="63" s="1"/>
  <c r="R313" i="63"/>
  <c r="M216" i="75"/>
  <c r="O216" i="75" s="1"/>
  <c r="N216" i="75" s="1"/>
  <c r="R38" i="63"/>
  <c r="O38" i="63"/>
  <c r="N38" i="63" s="1"/>
  <c r="M17" i="76"/>
  <c r="O17" i="76" s="1"/>
  <c r="N17" i="76" s="1"/>
  <c r="O82" i="76"/>
  <c r="N82" i="76" s="1"/>
  <c r="M309" i="75"/>
  <c r="O309" i="75" s="1"/>
  <c r="N309" i="75" s="1"/>
  <c r="M105" i="76"/>
  <c r="O105" i="76" s="1"/>
  <c r="N105" i="76" s="1"/>
  <c r="O180" i="74"/>
  <c r="N180" i="74" s="1"/>
  <c r="M125" i="76"/>
  <c r="O125" i="76" s="1"/>
  <c r="N125" i="76" s="1"/>
  <c r="Q136" i="60"/>
  <c r="P136" i="60" s="1"/>
  <c r="S136" i="60" s="1"/>
  <c r="L33" i="72"/>
  <c r="L281" i="72"/>
  <c r="B196" i="68"/>
  <c r="L276" i="72"/>
  <c r="I422" i="75"/>
  <c r="B398" i="68"/>
  <c r="I32" i="72"/>
  <c r="B185" i="72"/>
  <c r="I244" i="72"/>
  <c r="C78" i="72"/>
  <c r="C9" i="72"/>
  <c r="B425" i="68"/>
  <c r="F240" i="72"/>
  <c r="F445" i="74"/>
  <c r="C371" i="75"/>
  <c r="I193" i="68"/>
  <c r="L61" i="68"/>
  <c r="L9" i="68"/>
  <c r="F463" i="72"/>
  <c r="C242" i="72"/>
  <c r="C134" i="72"/>
  <c r="C259" i="72"/>
  <c r="B95" i="72"/>
  <c r="I148" i="68"/>
  <c r="F86" i="72"/>
  <c r="I204" i="72"/>
  <c r="B213" i="72"/>
  <c r="I187" i="68"/>
  <c r="B227" i="72"/>
  <c r="F237" i="72"/>
  <c r="C93" i="72"/>
  <c r="B498" i="62"/>
  <c r="F189" i="68"/>
  <c r="F375" i="75"/>
  <c r="C20" i="68"/>
  <c r="B394" i="72"/>
  <c r="F204" i="68"/>
  <c r="B60" i="68"/>
  <c r="C345" i="75"/>
  <c r="I309" i="68"/>
  <c r="F250" i="68"/>
  <c r="C403" i="68"/>
  <c r="L357" i="72"/>
  <c r="I287" i="72"/>
  <c r="F296" i="72"/>
  <c r="C250" i="72"/>
  <c r="B103" i="72"/>
  <c r="C245" i="72"/>
  <c r="B379" i="72"/>
  <c r="B364" i="72"/>
  <c r="I438" i="75"/>
  <c r="F87" i="72"/>
  <c r="L263" i="72"/>
  <c r="B221" i="72"/>
  <c r="F393" i="68"/>
  <c r="L18" i="72"/>
  <c r="F186" i="68"/>
  <c r="F457" i="77"/>
  <c r="I256" i="72"/>
  <c r="C113" i="72"/>
  <c r="C498" i="68"/>
  <c r="I143" i="68"/>
  <c r="B416" i="63"/>
  <c r="I437" i="68"/>
  <c r="I296" i="68"/>
  <c r="F74" i="62"/>
  <c r="L57" i="68"/>
  <c r="F30" i="68"/>
  <c r="F449" i="72"/>
  <c r="M345" i="62"/>
  <c r="B429" i="75"/>
  <c r="C354" i="72"/>
  <c r="I305" i="62"/>
  <c r="B494" i="46"/>
  <c r="L59" i="72"/>
  <c r="I484" i="75"/>
  <c r="B125" i="68"/>
  <c r="F422" i="72"/>
  <c r="C158" i="68"/>
  <c r="F479" i="72"/>
  <c r="C204" i="68"/>
  <c r="L153" i="68"/>
  <c r="I483" i="77"/>
  <c r="L385" i="68"/>
  <c r="L81" i="68"/>
  <c r="B150" i="72"/>
  <c r="F498" i="68"/>
  <c r="I364" i="75"/>
  <c r="C65" i="72"/>
  <c r="I76" i="68"/>
  <c r="C287" i="68"/>
  <c r="I457" i="68"/>
  <c r="I442" i="77"/>
  <c r="L386" i="72"/>
  <c r="F402" i="77"/>
  <c r="L169" i="72"/>
  <c r="B329" i="62"/>
  <c r="L166" i="72"/>
  <c r="B451" i="60"/>
  <c r="L472" i="68"/>
  <c r="I208" i="68"/>
  <c r="L224" i="72"/>
  <c r="I223" i="72"/>
  <c r="I399" i="72"/>
  <c r="C184" i="62"/>
  <c r="I95" i="68"/>
  <c r="B169" i="68"/>
  <c r="F366" i="75"/>
  <c r="L121" i="68"/>
  <c r="B133" i="72"/>
  <c r="L469" i="60"/>
  <c r="L471" i="68"/>
  <c r="F456" i="68"/>
  <c r="B347" i="68"/>
  <c r="B347" i="72"/>
  <c r="I75" i="72"/>
  <c r="F396" i="72"/>
  <c r="I383" i="77"/>
  <c r="B437" i="68"/>
  <c r="F78" i="72"/>
  <c r="B216" i="68"/>
  <c r="L248" i="72"/>
  <c r="L216" i="72"/>
  <c r="F297" i="68"/>
  <c r="B498" i="74"/>
  <c r="C420" i="63"/>
  <c r="C338" i="72"/>
  <c r="F463" i="63"/>
  <c r="I25" i="72"/>
  <c r="I298" i="72"/>
  <c r="F437" i="75"/>
  <c r="L324" i="72"/>
  <c r="L431" i="61"/>
  <c r="B360" i="72"/>
  <c r="C392" i="60"/>
  <c r="L497" i="63"/>
  <c r="I444" i="68"/>
  <c r="B258" i="72"/>
  <c r="F133" i="62"/>
  <c r="L185" i="72"/>
  <c r="I363" i="72"/>
  <c r="F353" i="68"/>
  <c r="C331" i="75"/>
  <c r="B287" i="72"/>
  <c r="I21" i="68"/>
  <c r="L32" i="68"/>
  <c r="C473" i="75"/>
  <c r="C441" i="68"/>
  <c r="I66" i="68"/>
  <c r="L195" i="72"/>
  <c r="F277" i="72"/>
  <c r="F121" i="68"/>
  <c r="B294" i="72"/>
  <c r="B390" i="68"/>
  <c r="C322" i="68"/>
  <c r="B23" i="72"/>
  <c r="F246" i="72"/>
  <c r="B74" i="72"/>
  <c r="L110" i="72"/>
  <c r="L480" i="68"/>
  <c r="C346" i="72"/>
  <c r="C460" i="75"/>
  <c r="I480" i="68"/>
  <c r="C136" i="72"/>
  <c r="F98" i="68"/>
  <c r="F359" i="68"/>
  <c r="B201" i="62"/>
  <c r="I132" i="62"/>
  <c r="I429" i="74"/>
  <c r="C248" i="72"/>
  <c r="F437" i="68"/>
  <c r="B98" i="72"/>
  <c r="C455" i="75"/>
  <c r="F461" i="72"/>
  <c r="B360" i="74"/>
  <c r="F127" i="72"/>
  <c r="L266" i="68"/>
  <c r="C59" i="62"/>
  <c r="B134" i="72"/>
  <c r="F224" i="68"/>
  <c r="L365" i="68"/>
  <c r="B423" i="75"/>
  <c r="L396" i="74"/>
  <c r="F370" i="68"/>
  <c r="C179" i="72"/>
  <c r="B140" i="68"/>
  <c r="B105" i="72"/>
  <c r="B320" i="75"/>
  <c r="F432" i="72"/>
  <c r="B330" i="75"/>
  <c r="F357" i="68"/>
  <c r="I486" i="72"/>
  <c r="B401" i="68"/>
  <c r="L10" i="68"/>
  <c r="L468" i="63"/>
  <c r="B325" i="68"/>
  <c r="I360" i="68"/>
  <c r="F229" i="68"/>
  <c r="I227" i="72"/>
  <c r="B103" i="68"/>
  <c r="B146" i="68"/>
  <c r="F183" i="72"/>
  <c r="C438" i="46"/>
  <c r="C66" i="72"/>
  <c r="F455" i="68"/>
  <c r="I86" i="68"/>
  <c r="F451" i="74"/>
  <c r="B165" i="72"/>
  <c r="B394" i="68"/>
  <c r="C181" i="68"/>
  <c r="C330" i="72"/>
  <c r="B370" i="75"/>
  <c r="C232" i="72"/>
  <c r="L353" i="68"/>
  <c r="C364" i="72"/>
  <c r="F329" i="75"/>
  <c r="I415" i="46"/>
  <c r="C189" i="68"/>
  <c r="C495" i="68"/>
  <c r="C389" i="72"/>
  <c r="C414" i="74"/>
  <c r="I218" i="68"/>
  <c r="F481" i="68"/>
  <c r="I374" i="72"/>
  <c r="C334" i="68"/>
  <c r="I363" i="68"/>
  <c r="C154" i="72"/>
  <c r="F333" i="75"/>
  <c r="I288" i="72"/>
  <c r="F437" i="72"/>
  <c r="I20" i="68"/>
  <c r="I14" i="72"/>
  <c r="I470" i="68"/>
  <c r="C26" i="68"/>
  <c r="I158" i="72"/>
  <c r="C442" i="74"/>
  <c r="B117" i="72"/>
  <c r="M348" i="62"/>
  <c r="F480" i="72"/>
  <c r="F12" i="72"/>
  <c r="L482" i="72"/>
  <c r="L43" i="68"/>
  <c r="I175" i="72"/>
  <c r="F380" i="61"/>
  <c r="F450" i="72"/>
  <c r="I371" i="72"/>
  <c r="C327" i="68"/>
  <c r="F32" i="72"/>
  <c r="I38" i="72"/>
  <c r="B415" i="68"/>
  <c r="C386" i="72"/>
  <c r="B369" i="46"/>
  <c r="L446" i="77"/>
  <c r="L305" i="68"/>
  <c r="C348" i="68"/>
  <c r="C479" i="72"/>
  <c r="L424" i="75"/>
  <c r="F293" i="68"/>
  <c r="F197" i="72"/>
  <c r="F163" i="68"/>
  <c r="L139" i="68"/>
  <c r="C218" i="62"/>
  <c r="L331" i="68"/>
  <c r="I214" i="68"/>
  <c r="I343" i="75"/>
  <c r="F136" i="72"/>
  <c r="I211" i="68"/>
  <c r="F445" i="61"/>
  <c r="L20" i="72"/>
  <c r="I362" i="72"/>
  <c r="F134" i="72"/>
  <c r="C404" i="75"/>
  <c r="L333" i="75"/>
  <c r="B437" i="72"/>
  <c r="I319" i="68"/>
  <c r="C198" i="72"/>
  <c r="F462" i="68"/>
  <c r="C43" i="72"/>
  <c r="F18" i="68"/>
  <c r="B362" i="72"/>
  <c r="I41" i="72"/>
  <c r="B371" i="68"/>
  <c r="L364" i="68"/>
  <c r="F436" i="68"/>
  <c r="F494" i="68"/>
  <c r="I387" i="61"/>
  <c r="F175" i="72"/>
  <c r="L318" i="68"/>
  <c r="I386" i="68"/>
  <c r="F17" i="68"/>
  <c r="L179" i="68"/>
  <c r="I471" i="75"/>
  <c r="I313" i="72"/>
  <c r="B149" i="68"/>
  <c r="L47" i="72"/>
  <c r="C398" i="61"/>
  <c r="C265" i="72"/>
  <c r="B96" i="62"/>
  <c r="L457" i="68"/>
  <c r="F239" i="72"/>
  <c r="B391" i="74"/>
  <c r="C401" i="75"/>
  <c r="C65" i="68"/>
  <c r="F155" i="72"/>
  <c r="I471" i="63"/>
  <c r="L21" i="68"/>
  <c r="C369" i="60"/>
  <c r="F424" i="72"/>
  <c r="C86" i="72"/>
  <c r="C235" i="68"/>
  <c r="I495" i="75"/>
  <c r="F491" i="68"/>
  <c r="C487" i="75"/>
  <c r="C342" i="68"/>
  <c r="I338" i="68"/>
  <c r="F83" i="62"/>
  <c r="F484" i="72"/>
  <c r="F201" i="68"/>
  <c r="L253" i="72"/>
  <c r="B394" i="74"/>
  <c r="L109" i="72"/>
  <c r="L95" i="68"/>
  <c r="B418" i="63"/>
  <c r="B118" i="68"/>
  <c r="C129" i="68"/>
  <c r="C379" i="68"/>
  <c r="L406" i="72"/>
  <c r="C438" i="68"/>
  <c r="B327" i="62"/>
  <c r="B135" i="72"/>
  <c r="I153" i="68"/>
  <c r="C193" i="62"/>
  <c r="C263" i="72"/>
  <c r="I366" i="75"/>
  <c r="C369" i="72"/>
  <c r="I331" i="72"/>
  <c r="F94" i="68"/>
  <c r="I63" i="72"/>
  <c r="I237" i="72"/>
  <c r="I353" i="72"/>
  <c r="F195" i="72"/>
  <c r="B471" i="68"/>
  <c r="B434" i="75"/>
  <c r="L347" i="68"/>
  <c r="L458" i="77"/>
  <c r="C251" i="68"/>
  <c r="L405" i="77"/>
  <c r="C191" i="68"/>
  <c r="L157" i="72"/>
  <c r="F378" i="72"/>
  <c r="B21" i="72"/>
  <c r="B339" i="68"/>
  <c r="L145" i="68"/>
  <c r="B317" i="68"/>
  <c r="F158" i="72"/>
  <c r="I391" i="68"/>
  <c r="B61" i="72"/>
  <c r="L324" i="68"/>
  <c r="C396" i="72"/>
  <c r="B462" i="68"/>
  <c r="L368" i="68"/>
  <c r="F102" i="72"/>
  <c r="L269" i="68"/>
  <c r="B168" i="68"/>
  <c r="B42" i="68"/>
  <c r="B416" i="72"/>
  <c r="C431" i="68"/>
  <c r="I420" i="60"/>
  <c r="C128" i="68"/>
  <c r="L466" i="74"/>
  <c r="I437" i="72"/>
  <c r="F321" i="68"/>
  <c r="B339" i="72"/>
  <c r="F249" i="62"/>
  <c r="L200" i="68"/>
  <c r="B25" i="72"/>
  <c r="I124" i="68"/>
  <c r="B476" i="77"/>
  <c r="C353" i="68"/>
  <c r="F464" i="74"/>
  <c r="C273" i="62"/>
  <c r="I105" i="72"/>
  <c r="I424" i="72"/>
  <c r="L403" i="72"/>
  <c r="L254" i="68"/>
  <c r="F417" i="72"/>
  <c r="C255" i="68"/>
  <c r="L81" i="72"/>
  <c r="I181" i="72"/>
  <c r="B354" i="68"/>
  <c r="L387" i="72"/>
  <c r="B309" i="72"/>
  <c r="F333" i="72"/>
  <c r="B175" i="62"/>
  <c r="L296" i="68"/>
  <c r="B421" i="72"/>
  <c r="L31" i="72"/>
  <c r="F424" i="68"/>
  <c r="I282" i="72"/>
  <c r="I360" i="72"/>
  <c r="B318" i="72"/>
  <c r="F385" i="61"/>
  <c r="L426" i="72"/>
  <c r="F104" i="72"/>
  <c r="C85" i="68"/>
  <c r="B19" i="68"/>
  <c r="B25" i="62"/>
  <c r="F213" i="68"/>
  <c r="F214" i="72"/>
  <c r="I221" i="68"/>
  <c r="F494" i="72"/>
  <c r="F314" i="68"/>
  <c r="C452" i="74"/>
  <c r="I232" i="72"/>
  <c r="L193" i="68"/>
  <c r="C436" i="72"/>
  <c r="I339" i="68"/>
  <c r="I201" i="72"/>
  <c r="F107" i="68"/>
  <c r="I240" i="72"/>
  <c r="B88" i="72"/>
  <c r="B399" i="72"/>
  <c r="B104" i="68"/>
  <c r="L445" i="77"/>
  <c r="L111" i="72"/>
  <c r="B87" i="72"/>
  <c r="L87" i="72"/>
  <c r="F11" i="72"/>
  <c r="I140" i="68"/>
  <c r="L42" i="68"/>
  <c r="I472" i="68"/>
  <c r="F285" i="72"/>
  <c r="I244" i="68"/>
  <c r="I401" i="63"/>
  <c r="B444" i="68"/>
  <c r="L418" i="72"/>
  <c r="C299" i="72"/>
  <c r="C379" i="72"/>
  <c r="I292" i="72"/>
  <c r="C183" i="68"/>
  <c r="I355" i="75"/>
  <c r="F367" i="75"/>
  <c r="B189" i="72"/>
  <c r="I210" i="62"/>
  <c r="B311" i="72"/>
  <c r="I260" i="68"/>
  <c r="C285" i="72"/>
  <c r="F110" i="68"/>
  <c r="L454" i="75"/>
  <c r="B24" i="62"/>
  <c r="I240" i="68"/>
  <c r="I457" i="61"/>
  <c r="F469" i="68"/>
  <c r="I299" i="72"/>
  <c r="I395" i="72"/>
  <c r="F390" i="68"/>
  <c r="L388" i="68"/>
  <c r="C314" i="72"/>
  <c r="F129" i="68"/>
  <c r="L14" i="68"/>
  <c r="F277" i="68"/>
  <c r="C62" i="68"/>
  <c r="L265" i="68"/>
  <c r="C290" i="72"/>
  <c r="L200" i="72"/>
  <c r="B11" i="72"/>
  <c r="I17" i="68"/>
  <c r="C58" i="72"/>
  <c r="C326" i="72"/>
  <c r="I283" i="72"/>
  <c r="B73" i="72"/>
  <c r="B56" i="62"/>
  <c r="L232" i="72"/>
  <c r="F21" i="68"/>
  <c r="L69" i="68"/>
  <c r="B137" i="62"/>
  <c r="L438" i="68"/>
  <c r="C217" i="72"/>
  <c r="L450" i="72"/>
  <c r="F136" i="62"/>
  <c r="L449" i="74"/>
  <c r="F211" i="72"/>
  <c r="L388" i="72"/>
  <c r="F43" i="68"/>
  <c r="B160" i="72"/>
  <c r="I475" i="72"/>
  <c r="I382" i="75"/>
  <c r="B389" i="72"/>
  <c r="C130" i="68"/>
  <c r="C93" i="68"/>
  <c r="I239" i="68"/>
  <c r="F441" i="62"/>
  <c r="F327" i="72"/>
  <c r="I27" i="68"/>
  <c r="F458" i="68"/>
  <c r="I221" i="72"/>
  <c r="L488" i="68"/>
  <c r="B243" i="72"/>
  <c r="L142" i="72"/>
  <c r="F332" i="72"/>
  <c r="I270" i="72"/>
  <c r="B432" i="61"/>
  <c r="C443" i="77"/>
  <c r="B365" i="60"/>
  <c r="I404" i="46"/>
  <c r="F235" i="62"/>
  <c r="F330" i="75"/>
  <c r="I447" i="75"/>
  <c r="L355" i="72"/>
  <c r="I69" i="72"/>
  <c r="I216" i="72"/>
  <c r="L346" i="72"/>
  <c r="F129" i="72"/>
  <c r="C167" i="68"/>
  <c r="F9" i="68"/>
  <c r="F116" i="72"/>
  <c r="L392" i="72"/>
  <c r="F310" i="68"/>
  <c r="C390" i="68"/>
  <c r="C311" i="72"/>
  <c r="L323" i="75"/>
  <c r="L359" i="72"/>
  <c r="C115" i="72"/>
  <c r="C148" i="68"/>
  <c r="C55" i="68"/>
  <c r="I461" i="72"/>
  <c r="L140" i="72"/>
  <c r="I428" i="72"/>
  <c r="L31" i="68"/>
  <c r="B295" i="68"/>
  <c r="I136" i="72"/>
  <c r="L46" i="72"/>
  <c r="B336" i="72"/>
  <c r="L40" i="72"/>
  <c r="L328" i="72"/>
  <c r="F428" i="72"/>
  <c r="B487" i="68"/>
  <c r="B445" i="61"/>
  <c r="I405" i="72"/>
  <c r="C271" i="62"/>
  <c r="B318" i="75"/>
  <c r="F411" i="68"/>
  <c r="L361" i="72"/>
  <c r="C277" i="72"/>
  <c r="B37" i="72"/>
  <c r="I432" i="68"/>
  <c r="I453" i="62"/>
  <c r="I51" i="68"/>
  <c r="F141" i="68"/>
  <c r="C23" i="68"/>
  <c r="L201" i="68"/>
  <c r="B256" i="68"/>
  <c r="B387" i="61"/>
  <c r="I319" i="72"/>
  <c r="F281" i="72"/>
  <c r="C198" i="68"/>
  <c r="B180" i="68"/>
  <c r="B486" i="63"/>
  <c r="C10" i="68"/>
  <c r="C48" i="68"/>
  <c r="L477" i="63"/>
  <c r="B284" i="68"/>
  <c r="I117" i="72"/>
  <c r="F256" i="72"/>
  <c r="B22" i="68"/>
  <c r="F63" i="72"/>
  <c r="B455" i="68"/>
  <c r="L55" i="72"/>
  <c r="F416" i="72"/>
  <c r="I513" i="62"/>
  <c r="L124" i="72"/>
  <c r="I15" i="68"/>
  <c r="C320" i="72"/>
  <c r="F117" i="72"/>
  <c r="C458" i="68"/>
  <c r="L149" i="68"/>
  <c r="B119" i="68"/>
  <c r="B426" i="74"/>
  <c r="I180" i="68"/>
  <c r="I49" i="72"/>
  <c r="I317" i="75"/>
  <c r="C405" i="68"/>
  <c r="F29" i="68"/>
  <c r="I469" i="72"/>
  <c r="L479" i="63"/>
  <c r="B500" i="60"/>
  <c r="F410" i="75"/>
  <c r="C341" i="68"/>
  <c r="M447" i="62"/>
  <c r="C425" i="75"/>
  <c r="B99" i="72"/>
  <c r="L37" i="68"/>
  <c r="C142" i="68"/>
  <c r="L156" i="72"/>
  <c r="I411" i="63"/>
  <c r="F418" i="60"/>
  <c r="L468" i="68"/>
  <c r="F71" i="68"/>
  <c r="F312" i="72"/>
  <c r="C121" i="68"/>
  <c r="L252" i="68"/>
  <c r="F459" i="72"/>
  <c r="F425" i="74"/>
  <c r="F403" i="72"/>
  <c r="L86" i="72"/>
  <c r="B375" i="72"/>
  <c r="C26" i="62"/>
  <c r="F201" i="72"/>
  <c r="B329" i="68"/>
  <c r="C378" i="68"/>
  <c r="B450" i="46"/>
  <c r="F275" i="68"/>
  <c r="I430" i="46"/>
  <c r="F227" i="68"/>
  <c r="F75" i="68"/>
  <c r="B199" i="68"/>
  <c r="C394" i="63"/>
  <c r="I442" i="74"/>
  <c r="B504" i="62"/>
  <c r="C153" i="72"/>
  <c r="B322" i="72"/>
  <c r="F480" i="63"/>
  <c r="M297" i="62"/>
  <c r="I211" i="72"/>
  <c r="I224" i="72"/>
  <c r="L68" i="68"/>
  <c r="C304" i="62"/>
  <c r="C380" i="68"/>
  <c r="L311" i="68"/>
  <c r="L451" i="72"/>
  <c r="B484" i="62"/>
  <c r="F141" i="72"/>
  <c r="C435" i="68"/>
  <c r="C429" i="46"/>
  <c r="B43" i="68"/>
  <c r="B312" i="72"/>
  <c r="F395" i="72"/>
  <c r="M481" i="62"/>
  <c r="C229" i="72"/>
  <c r="C152" i="72"/>
  <c r="F63" i="68"/>
  <c r="B357" i="68"/>
  <c r="I327" i="72"/>
  <c r="B318" i="68"/>
  <c r="B372" i="68"/>
  <c r="F324" i="68"/>
  <c r="F458" i="72"/>
  <c r="C157" i="72"/>
  <c r="L228" i="68"/>
  <c r="I361" i="75"/>
  <c r="F36" i="72"/>
  <c r="F282" i="68"/>
  <c r="F448" i="68"/>
  <c r="F358" i="72"/>
  <c r="F376" i="74"/>
  <c r="I356" i="68"/>
  <c r="B309" i="68"/>
  <c r="I138" i="68"/>
  <c r="F370" i="77"/>
  <c r="I413" i="74"/>
  <c r="I483" i="61"/>
  <c r="I468" i="72"/>
  <c r="F392" i="68"/>
  <c r="L167" i="72"/>
  <c r="B69" i="68"/>
  <c r="I293" i="72"/>
  <c r="L404" i="75"/>
  <c r="L60" i="68"/>
  <c r="I311" i="72"/>
  <c r="L347" i="72"/>
  <c r="B9" i="72"/>
  <c r="L398" i="72"/>
  <c r="I478" i="72"/>
  <c r="C493" i="68"/>
  <c r="B456" i="75"/>
  <c r="F446" i="75"/>
  <c r="I313" i="68"/>
  <c r="B488" i="72"/>
  <c r="C335" i="72"/>
  <c r="L176" i="72"/>
  <c r="C416" i="72"/>
  <c r="F267" i="72"/>
  <c r="B358" i="68"/>
  <c r="C471" i="72"/>
  <c r="L139" i="72"/>
  <c r="F472" i="68"/>
  <c r="C143" i="68"/>
  <c r="I261" i="72"/>
  <c r="F419" i="75"/>
  <c r="B359" i="68"/>
  <c r="M117" i="62"/>
  <c r="B452" i="75"/>
  <c r="C218" i="72"/>
  <c r="L62" i="72"/>
  <c r="F397" i="77"/>
  <c r="L465" i="75"/>
  <c r="C9" i="68"/>
  <c r="C487" i="62"/>
  <c r="B52" i="68"/>
  <c r="B479" i="72"/>
  <c r="C51" i="72"/>
  <c r="L10" i="72"/>
  <c r="C261" i="68"/>
  <c r="I380" i="72"/>
  <c r="B214" i="72"/>
  <c r="I48" i="72"/>
  <c r="F413" i="68"/>
  <c r="L254" i="72"/>
  <c r="F287" i="72"/>
  <c r="I50" i="68"/>
  <c r="L34" i="68"/>
  <c r="B196" i="72"/>
  <c r="I496" i="74"/>
  <c r="C490" i="77"/>
  <c r="B97" i="62"/>
  <c r="I226" i="72"/>
  <c r="B15" i="68"/>
  <c r="F271" i="62"/>
  <c r="I355" i="72"/>
  <c r="F453" i="68"/>
  <c r="L447" i="75"/>
  <c r="B179" i="68"/>
  <c r="I195" i="68"/>
  <c r="I171" i="72"/>
  <c r="F393" i="72"/>
  <c r="L484" i="68"/>
  <c r="L308" i="68"/>
  <c r="C496" i="60"/>
  <c r="I407" i="77"/>
  <c r="F362" i="68"/>
  <c r="B422" i="63"/>
  <c r="L464" i="72"/>
  <c r="B367" i="72"/>
  <c r="L76" i="68"/>
  <c r="I246" i="72"/>
  <c r="I83" i="72"/>
  <c r="B371" i="75"/>
  <c r="C465" i="72"/>
  <c r="I38" i="68"/>
  <c r="C461" i="68"/>
  <c r="L381" i="63"/>
  <c r="F206" i="72"/>
  <c r="B418" i="74"/>
  <c r="F351" i="72"/>
  <c r="C327" i="75"/>
  <c r="C391" i="74"/>
  <c r="F314" i="62"/>
  <c r="F344" i="72"/>
  <c r="B156" i="72"/>
  <c r="I448" i="72"/>
  <c r="L443" i="61"/>
  <c r="C215" i="62"/>
  <c r="I168" i="72"/>
  <c r="I88" i="62"/>
  <c r="L401" i="72"/>
  <c r="I110" i="72"/>
  <c r="I495" i="62"/>
  <c r="L459" i="75"/>
  <c r="B441" i="68"/>
  <c r="C218" i="68"/>
  <c r="C406" i="72"/>
  <c r="I27" i="72"/>
  <c r="I410" i="77"/>
  <c r="C385" i="68"/>
  <c r="I358" i="72"/>
  <c r="L41" i="68"/>
  <c r="L65" i="72"/>
  <c r="C342" i="75"/>
  <c r="F124" i="72"/>
  <c r="C390" i="63"/>
  <c r="F393" i="60"/>
  <c r="B296" i="68"/>
  <c r="I199" i="68"/>
  <c r="C382" i="60"/>
  <c r="L264" i="72"/>
  <c r="L413" i="60"/>
  <c r="F354" i="68"/>
  <c r="L370" i="72"/>
  <c r="I410" i="68"/>
  <c r="F447" i="75"/>
  <c r="B480" i="72"/>
  <c r="L90" i="72"/>
  <c r="L420" i="68"/>
  <c r="F14" i="68"/>
  <c r="I376" i="60"/>
  <c r="B149" i="72"/>
  <c r="B493" i="72"/>
  <c r="C117" i="68"/>
  <c r="I476" i="75"/>
  <c r="B326" i="75"/>
  <c r="B57" i="68"/>
  <c r="L144" i="68"/>
  <c r="L412" i="68"/>
  <c r="I352" i="72"/>
  <c r="C450" i="72"/>
  <c r="L216" i="68"/>
  <c r="C238" i="72"/>
  <c r="C244" i="68"/>
  <c r="I433" i="68"/>
  <c r="C146" i="68"/>
  <c r="L188" i="68"/>
  <c r="I195" i="72"/>
  <c r="C403" i="72"/>
  <c r="B178" i="72"/>
  <c r="B467" i="72"/>
  <c r="B418" i="68"/>
  <c r="C148" i="72"/>
  <c r="C382" i="75"/>
  <c r="F356" i="75"/>
  <c r="F455" i="74"/>
  <c r="B308" i="72"/>
  <c r="L400" i="75"/>
  <c r="C490" i="46"/>
  <c r="F236" i="68"/>
  <c r="B164" i="68"/>
  <c r="I155" i="68"/>
  <c r="F35" i="72"/>
  <c r="C297" i="62"/>
  <c r="B167" i="72"/>
  <c r="B195" i="72"/>
  <c r="L470" i="75"/>
  <c r="F392" i="72"/>
  <c r="C430" i="63"/>
  <c r="L487" i="75"/>
  <c r="C489" i="68"/>
  <c r="C30" i="68"/>
  <c r="I33" i="72"/>
  <c r="L63" i="68"/>
  <c r="C126" i="68"/>
  <c r="I42" i="72"/>
  <c r="C433" i="68"/>
  <c r="F309" i="72"/>
  <c r="I419" i="46"/>
  <c r="F237" i="68"/>
  <c r="C465" i="68"/>
  <c r="L257" i="72"/>
  <c r="L331" i="72"/>
  <c r="B484" i="61"/>
  <c r="B262" i="68"/>
  <c r="I82" i="68"/>
  <c r="B38" i="72"/>
  <c r="B373" i="60"/>
  <c r="I340" i="68"/>
  <c r="F213" i="72"/>
  <c r="F347" i="72"/>
  <c r="L415" i="72"/>
  <c r="I270" i="68"/>
  <c r="I311" i="68"/>
  <c r="B288" i="68"/>
  <c r="C39" i="72"/>
  <c r="F336" i="75"/>
  <c r="I368" i="75"/>
  <c r="F386" i="68"/>
  <c r="C360" i="72"/>
  <c r="C497" i="77"/>
  <c r="B131" i="72"/>
  <c r="F203" i="68"/>
  <c r="C383" i="60"/>
  <c r="F444" i="68"/>
  <c r="I139" i="72"/>
  <c r="C291" i="72"/>
  <c r="I192" i="72"/>
  <c r="B143" i="72"/>
  <c r="M491" i="62"/>
  <c r="I383" i="72"/>
  <c r="C179" i="62"/>
  <c r="F431" i="72"/>
  <c r="F133" i="72"/>
  <c r="L138" i="72"/>
  <c r="C383" i="68"/>
  <c r="I228" i="72"/>
  <c r="I342" i="75"/>
  <c r="F35" i="62"/>
  <c r="L100" i="72"/>
  <c r="L434" i="68"/>
  <c r="I325" i="75"/>
  <c r="I308" i="72"/>
  <c r="L125" i="72"/>
  <c r="I84" i="68"/>
  <c r="M80" i="62"/>
  <c r="I345" i="72"/>
  <c r="F448" i="63"/>
  <c r="C237" i="72"/>
  <c r="L42" i="72"/>
  <c r="L406" i="68"/>
  <c r="L462" i="46"/>
  <c r="C36" i="72"/>
  <c r="B23" i="68"/>
  <c r="B236" i="62"/>
  <c r="C150" i="72"/>
  <c r="C373" i="75"/>
  <c r="F375" i="68"/>
  <c r="I262" i="72"/>
  <c r="I248" i="72"/>
  <c r="I228" i="68"/>
  <c r="F423" i="68"/>
  <c r="L427" i="74"/>
  <c r="C494" i="75"/>
  <c r="F350" i="68"/>
  <c r="C309" i="72"/>
  <c r="B425" i="63"/>
  <c r="F342" i="68"/>
  <c r="B13" i="72"/>
  <c r="F134" i="68"/>
  <c r="B436" i="75"/>
  <c r="F264" i="72"/>
  <c r="B51" i="72"/>
  <c r="L452" i="72"/>
  <c r="C473" i="72"/>
  <c r="I238" i="72"/>
  <c r="L486" i="68"/>
  <c r="I292" i="68"/>
  <c r="B45" i="68"/>
  <c r="C269" i="68"/>
  <c r="C357" i="72"/>
  <c r="B93" i="72"/>
  <c r="B462" i="72"/>
  <c r="C282" i="68"/>
  <c r="L429" i="75"/>
  <c r="B440" i="72"/>
  <c r="L463" i="61"/>
  <c r="L116" i="72"/>
  <c r="C486" i="72"/>
  <c r="L226" i="68"/>
  <c r="I160" i="72"/>
  <c r="F278" i="68"/>
  <c r="C410" i="75"/>
  <c r="L109" i="68"/>
  <c r="B490" i="75"/>
  <c r="B239" i="72"/>
  <c r="B439" i="74"/>
  <c r="B137" i="68"/>
  <c r="F95" i="72"/>
  <c r="I411" i="72"/>
  <c r="L39" i="72"/>
  <c r="L194" i="72"/>
  <c r="B351" i="72"/>
  <c r="C88" i="68"/>
  <c r="I115" i="68"/>
  <c r="I361" i="72"/>
  <c r="I269" i="72"/>
  <c r="B245" i="72"/>
  <c r="B417" i="68"/>
  <c r="I162" i="68"/>
  <c r="C438" i="62"/>
  <c r="C353" i="72"/>
  <c r="F351" i="75"/>
  <c r="C256" i="62"/>
  <c r="L359" i="68"/>
  <c r="C316" i="68"/>
  <c r="L208" i="72"/>
  <c r="L158" i="72"/>
  <c r="F274" i="72"/>
  <c r="L54" i="72"/>
  <c r="C325" i="68"/>
  <c r="L28" i="68"/>
  <c r="F413" i="72"/>
  <c r="L333" i="72"/>
  <c r="I466" i="60"/>
  <c r="L388" i="75"/>
  <c r="I227" i="68"/>
  <c r="F452" i="72"/>
  <c r="C157" i="68"/>
  <c r="L244" i="68"/>
  <c r="B328" i="68"/>
  <c r="B324" i="68"/>
  <c r="I327" i="75"/>
  <c r="B451" i="75"/>
  <c r="F133" i="68"/>
  <c r="F252" i="68"/>
  <c r="F77" i="68"/>
  <c r="B139" i="72"/>
  <c r="C116" i="72"/>
  <c r="I257" i="68"/>
  <c r="I89" i="68"/>
  <c r="M20" i="62"/>
  <c r="B413" i="61"/>
  <c r="I437" i="60"/>
  <c r="C467" i="68"/>
  <c r="C306" i="72"/>
  <c r="L297" i="72"/>
  <c r="L454" i="68"/>
  <c r="F484" i="68"/>
  <c r="I459" i="77"/>
  <c r="B135" i="62"/>
  <c r="L257" i="68"/>
  <c r="B350" i="68"/>
  <c r="I369" i="74"/>
  <c r="I424" i="46"/>
  <c r="B384" i="72"/>
  <c r="C244" i="72"/>
  <c r="F219" i="68"/>
  <c r="F374" i="72"/>
  <c r="B86" i="72"/>
  <c r="F448" i="74"/>
  <c r="C303" i="62"/>
  <c r="L320" i="75"/>
  <c r="I179" i="72"/>
  <c r="L409" i="75"/>
  <c r="F463" i="46"/>
  <c r="B462" i="75"/>
  <c r="F284" i="72"/>
  <c r="L133" i="72"/>
  <c r="F308" i="68"/>
  <c r="B230" i="68"/>
  <c r="B161" i="72"/>
  <c r="B365" i="72"/>
  <c r="I102" i="72"/>
  <c r="I323" i="68"/>
  <c r="F177" i="68"/>
  <c r="B316" i="75"/>
  <c r="L495" i="46"/>
  <c r="B414" i="68"/>
  <c r="I206" i="68"/>
  <c r="F440" i="77"/>
  <c r="I490" i="46"/>
  <c r="M225" i="62"/>
  <c r="F164" i="68"/>
  <c r="I418" i="75"/>
  <c r="I286" i="68"/>
  <c r="L448" i="68"/>
  <c r="F89" i="68"/>
  <c r="B17" i="72"/>
  <c r="I254" i="72"/>
  <c r="B285" i="72"/>
  <c r="L433" i="72"/>
  <c r="M298" i="62"/>
  <c r="F47" i="72"/>
  <c r="I167" i="68"/>
  <c r="L450" i="75"/>
  <c r="I301" i="72"/>
  <c r="B420" i="75"/>
  <c r="B88" i="68"/>
  <c r="F270" i="68"/>
  <c r="B498" i="72"/>
  <c r="L425" i="68"/>
  <c r="I93" i="68"/>
  <c r="L243" i="68"/>
  <c r="F421" i="72"/>
  <c r="I445" i="75"/>
  <c r="C375" i="68"/>
  <c r="F138" i="72"/>
  <c r="B461" i="75"/>
  <c r="B283" i="72"/>
  <c r="L63" i="72"/>
  <c r="L286" i="72"/>
  <c r="F318" i="75"/>
  <c r="F112" i="72"/>
  <c r="F189" i="72"/>
  <c r="C255" i="72"/>
  <c r="F293" i="72"/>
  <c r="F132" i="72"/>
  <c r="C270" i="62"/>
  <c r="F291" i="68"/>
  <c r="L263" i="68"/>
  <c r="F367" i="74"/>
  <c r="B382" i="46"/>
  <c r="B458" i="72"/>
  <c r="L340" i="72"/>
  <c r="C343" i="72"/>
  <c r="L453" i="75"/>
  <c r="I289" i="68"/>
  <c r="B403" i="72"/>
  <c r="B361" i="74"/>
  <c r="B261" i="68"/>
  <c r="F373" i="68"/>
  <c r="B399" i="75"/>
  <c r="C375" i="72"/>
  <c r="I414" i="72"/>
  <c r="F202" i="68"/>
  <c r="I272" i="62"/>
  <c r="C366" i="77"/>
  <c r="C183" i="72"/>
  <c r="F112" i="68"/>
  <c r="F331" i="75"/>
  <c r="F131" i="68"/>
  <c r="L489" i="72"/>
  <c r="I19" i="72"/>
  <c r="F230" i="72"/>
  <c r="B96" i="72"/>
  <c r="F416" i="60"/>
  <c r="F410" i="68"/>
  <c r="L204" i="72"/>
  <c r="B11" i="68"/>
  <c r="F316" i="62"/>
  <c r="I220" i="68"/>
  <c r="I470" i="72"/>
  <c r="C379" i="77"/>
  <c r="L131" i="68"/>
  <c r="I402" i="75"/>
  <c r="F442" i="68"/>
  <c r="C170" i="62"/>
  <c r="B473" i="61"/>
  <c r="C476" i="60"/>
  <c r="F371" i="72"/>
  <c r="C370" i="61"/>
  <c r="B394" i="63"/>
  <c r="L100" i="68"/>
  <c r="C324" i="75"/>
  <c r="F379" i="68"/>
  <c r="C393" i="68"/>
  <c r="B358" i="75"/>
  <c r="F291" i="72"/>
  <c r="B450" i="68"/>
  <c r="B59" i="72"/>
  <c r="F228" i="68"/>
  <c r="M181" i="62"/>
  <c r="L383" i="75"/>
  <c r="M52" i="62"/>
  <c r="F92" i="68"/>
  <c r="C86" i="68"/>
  <c r="C468" i="77"/>
  <c r="L444" i="75"/>
  <c r="F315" i="68"/>
  <c r="I465" i="68"/>
  <c r="F33" i="68"/>
  <c r="L473" i="74"/>
  <c r="B305" i="62"/>
  <c r="B259" i="62"/>
  <c r="F370" i="61"/>
  <c r="B422" i="74"/>
  <c r="F342" i="72"/>
  <c r="F137" i="72"/>
  <c r="F476" i="60"/>
  <c r="B132" i="72"/>
  <c r="C478" i="63"/>
  <c r="C473" i="60"/>
  <c r="C401" i="63"/>
  <c r="B274" i="68"/>
  <c r="I75" i="68"/>
  <c r="C370" i="72"/>
  <c r="F201" i="62"/>
  <c r="B494" i="77"/>
  <c r="B430" i="75"/>
  <c r="F243" i="62"/>
  <c r="F230" i="62"/>
  <c r="F172" i="72"/>
  <c r="L485" i="46"/>
  <c r="I455" i="72"/>
  <c r="B467" i="68"/>
  <c r="F387" i="72"/>
  <c r="B270" i="72"/>
  <c r="B332" i="72"/>
  <c r="B128" i="72"/>
  <c r="I213" i="72"/>
  <c r="B130" i="68"/>
  <c r="B258" i="68"/>
  <c r="F280" i="72"/>
  <c r="C470" i="62"/>
  <c r="B198" i="68"/>
  <c r="I46" i="68"/>
  <c r="F486" i="68"/>
  <c r="B303" i="72"/>
  <c r="C493" i="75"/>
  <c r="I416" i="75"/>
  <c r="C372" i="75"/>
  <c r="L460" i="72"/>
  <c r="F363" i="75"/>
  <c r="I376" i="74"/>
  <c r="I222" i="72"/>
  <c r="B14" i="68"/>
  <c r="L413" i="77"/>
  <c r="L288" i="72"/>
  <c r="L272" i="68"/>
  <c r="B484" i="72"/>
  <c r="C351" i="68"/>
  <c r="F396" i="68"/>
  <c r="L358" i="72"/>
  <c r="C437" i="68"/>
  <c r="B203" i="68"/>
  <c r="L356" i="75"/>
  <c r="I99" i="72"/>
  <c r="B346" i="75"/>
  <c r="L40" i="68"/>
  <c r="F411" i="72"/>
  <c r="F239" i="68"/>
  <c r="I44" i="68"/>
  <c r="F229" i="62"/>
  <c r="B230" i="72"/>
  <c r="B76" i="72"/>
  <c r="I133" i="72"/>
  <c r="C409" i="61"/>
  <c r="L135" i="68"/>
  <c r="C298" i="72"/>
  <c r="L8" i="72"/>
  <c r="I149" i="72"/>
  <c r="I465" i="63"/>
  <c r="B408" i="61"/>
  <c r="L390" i="68"/>
  <c r="F391" i="77"/>
  <c r="B405" i="68"/>
  <c r="I188" i="72"/>
  <c r="I197" i="72"/>
  <c r="F484" i="63"/>
  <c r="B406" i="61"/>
  <c r="B205" i="62"/>
  <c r="L378" i="77"/>
  <c r="C378" i="75"/>
  <c r="L215" i="68"/>
  <c r="C412" i="46"/>
  <c r="B90" i="68"/>
  <c r="B469" i="75"/>
  <c r="F152" i="72"/>
  <c r="B380" i="61"/>
  <c r="L172" i="72"/>
  <c r="L377" i="75"/>
  <c r="L92" i="72"/>
  <c r="C452" i="68"/>
  <c r="L394" i="75"/>
  <c r="B479" i="74"/>
  <c r="L301" i="68"/>
  <c r="B102" i="72"/>
  <c r="C155" i="72"/>
  <c r="L495" i="61"/>
  <c r="F98" i="72"/>
  <c r="B411" i="74"/>
  <c r="F267" i="68"/>
  <c r="C449" i="74"/>
  <c r="I466" i="75"/>
  <c r="I439" i="60"/>
  <c r="B152" i="68"/>
  <c r="C401" i="77"/>
  <c r="F319" i="72"/>
  <c r="F436" i="72"/>
  <c r="C368" i="77"/>
  <c r="C47" i="68"/>
  <c r="I245" i="72"/>
  <c r="B260" i="68"/>
  <c r="I294" i="62"/>
  <c r="I224" i="68"/>
  <c r="C488" i="77"/>
  <c r="C347" i="62"/>
  <c r="L329" i="72"/>
  <c r="I446" i="77"/>
  <c r="L312" i="68"/>
  <c r="I288" i="68"/>
  <c r="C73" i="72"/>
  <c r="B163" i="68"/>
  <c r="B55" i="68"/>
  <c r="C278" i="68"/>
  <c r="L485" i="75"/>
  <c r="I77" i="72"/>
  <c r="B428" i="63"/>
  <c r="L366" i="68"/>
  <c r="F268" i="72"/>
  <c r="F272" i="72"/>
  <c r="M177" i="62"/>
  <c r="C135" i="72"/>
  <c r="B421" i="74"/>
  <c r="L179" i="72"/>
  <c r="I480" i="61"/>
  <c r="I312" i="62"/>
  <c r="C308" i="68"/>
  <c r="L141" i="72"/>
  <c r="C129" i="72"/>
  <c r="I365" i="77"/>
  <c r="I334" i="75"/>
  <c r="L64" i="68"/>
  <c r="F358" i="75"/>
  <c r="B380" i="75"/>
  <c r="C223" i="72"/>
  <c r="B292" i="72"/>
  <c r="C433" i="74"/>
  <c r="I414" i="68"/>
  <c r="L161" i="72"/>
  <c r="I439" i="74"/>
  <c r="C495" i="46"/>
  <c r="L428" i="68"/>
  <c r="C495" i="74"/>
  <c r="B41" i="68"/>
  <c r="L55" i="68"/>
  <c r="C374" i="74"/>
  <c r="I369" i="72"/>
  <c r="L39" i="68"/>
  <c r="C168" i="72"/>
  <c r="L132" i="72"/>
  <c r="C324" i="72"/>
  <c r="B225" i="72"/>
  <c r="I330" i="68"/>
  <c r="L381" i="72"/>
  <c r="B147" i="72"/>
  <c r="L209" i="68"/>
  <c r="C67" i="72"/>
  <c r="L107" i="68"/>
  <c r="F137" i="68"/>
  <c r="I236" i="68"/>
  <c r="C48" i="72"/>
  <c r="F314" i="72"/>
  <c r="C184" i="72"/>
  <c r="B238" i="72"/>
  <c r="C437" i="75"/>
  <c r="L94" i="68"/>
  <c r="L445" i="63"/>
  <c r="L76" i="72"/>
  <c r="L70" i="68"/>
  <c r="L217" i="68"/>
  <c r="B352" i="72"/>
  <c r="L369" i="75"/>
  <c r="I184" i="72"/>
  <c r="B354" i="72"/>
  <c r="I45" i="72"/>
  <c r="F258" i="72"/>
  <c r="L465" i="72"/>
  <c r="F420" i="68"/>
  <c r="B94" i="62"/>
  <c r="L275" i="72"/>
  <c r="B422" i="61"/>
  <c r="F362" i="72"/>
  <c r="F307" i="68"/>
  <c r="F218" i="72"/>
  <c r="B44" i="68"/>
  <c r="F439" i="46"/>
  <c r="L482" i="63"/>
  <c r="L218" i="72"/>
  <c r="F482" i="77"/>
  <c r="B255" i="72"/>
  <c r="F38" i="72"/>
  <c r="F174" i="68"/>
  <c r="I303" i="72"/>
  <c r="C137" i="68"/>
  <c r="F79" i="72"/>
  <c r="L190" i="68"/>
  <c r="F179" i="72"/>
  <c r="L467" i="68"/>
  <c r="I74" i="72"/>
  <c r="B468" i="77"/>
  <c r="B113" i="68"/>
  <c r="F364" i="63"/>
  <c r="F72" i="72"/>
  <c r="I156" i="72"/>
  <c r="C446" i="68"/>
  <c r="F383" i="68"/>
  <c r="F459" i="63"/>
  <c r="F59" i="72"/>
  <c r="I372" i="72"/>
  <c r="C367" i="61"/>
  <c r="B119" i="72"/>
  <c r="F99" i="68"/>
  <c r="B469" i="74"/>
  <c r="L219" i="72"/>
  <c r="B85" i="68"/>
  <c r="F230" i="68"/>
  <c r="F332" i="62"/>
  <c r="B460" i="62"/>
  <c r="F193" i="62"/>
  <c r="M434" i="62"/>
  <c r="C220" i="68"/>
  <c r="C497" i="62"/>
  <c r="B336" i="68"/>
  <c r="C368" i="72"/>
  <c r="L285" i="68"/>
  <c r="B421" i="60"/>
  <c r="F275" i="72"/>
  <c r="L464" i="75"/>
  <c r="L430" i="68"/>
  <c r="I72" i="68"/>
  <c r="C381" i="68"/>
  <c r="F381" i="74"/>
  <c r="F326" i="72"/>
  <c r="I344" i="72"/>
  <c r="B404" i="61"/>
  <c r="C192" i="68"/>
  <c r="L181" i="72"/>
  <c r="C303" i="72"/>
  <c r="B259" i="68"/>
  <c r="B54" i="72"/>
  <c r="L420" i="72"/>
  <c r="C215" i="68"/>
  <c r="L261" i="72"/>
  <c r="I458" i="62"/>
  <c r="I173" i="68"/>
  <c r="I11" i="62"/>
  <c r="L462" i="72"/>
  <c r="B314" i="72"/>
  <c r="L155" i="68"/>
  <c r="M58" i="62"/>
  <c r="F273" i="62"/>
  <c r="C150" i="62"/>
  <c r="F112" i="62"/>
  <c r="C482" i="75"/>
  <c r="B465" i="60"/>
  <c r="C456" i="62"/>
  <c r="C483" i="72"/>
  <c r="F142" i="68"/>
  <c r="C451" i="72"/>
  <c r="C371" i="61"/>
  <c r="I477" i="68"/>
  <c r="L379" i="75"/>
  <c r="L462" i="75"/>
  <c r="B481" i="77"/>
  <c r="B217" i="72"/>
  <c r="M195" i="62"/>
  <c r="F180" i="72"/>
  <c r="I330" i="72"/>
  <c r="I71" i="62"/>
  <c r="C290" i="62"/>
  <c r="L403" i="68"/>
  <c r="I385" i="77"/>
  <c r="I285" i="72"/>
  <c r="I401" i="77"/>
  <c r="L97" i="72"/>
  <c r="B439" i="68"/>
  <c r="B443" i="72"/>
  <c r="I33" i="68"/>
  <c r="C166" i="72"/>
  <c r="B212" i="72"/>
  <c r="I128" i="72"/>
  <c r="F254" i="68"/>
  <c r="F75" i="72"/>
  <c r="L426" i="46"/>
  <c r="L17" i="72"/>
  <c r="L341" i="72"/>
  <c r="C87" i="72"/>
  <c r="B16" i="68"/>
  <c r="F176" i="72"/>
  <c r="I130" i="68"/>
  <c r="F77" i="72"/>
  <c r="L90" i="68"/>
  <c r="B317" i="62"/>
  <c r="C369" i="63"/>
  <c r="F276" i="62"/>
  <c r="B296" i="72"/>
  <c r="I420" i="68"/>
  <c r="L390" i="75"/>
  <c r="L301" i="72"/>
  <c r="I487" i="60"/>
  <c r="F300" i="68"/>
  <c r="C210" i="62"/>
  <c r="F126" i="72"/>
  <c r="B285" i="68"/>
  <c r="C354" i="75"/>
  <c r="I163" i="68"/>
  <c r="C52" i="72"/>
  <c r="F264" i="62"/>
  <c r="I352" i="68"/>
  <c r="F90" i="68"/>
  <c r="B391" i="75"/>
  <c r="C417" i="75"/>
  <c r="I423" i="75"/>
  <c r="F56" i="72"/>
  <c r="L462" i="68"/>
  <c r="F132" i="68"/>
  <c r="F336" i="72"/>
  <c r="L148" i="68"/>
  <c r="B479" i="75"/>
  <c r="L472" i="77"/>
  <c r="B84" i="72"/>
  <c r="C485" i="61"/>
  <c r="C110" i="68"/>
  <c r="L450" i="68"/>
  <c r="I355" i="68"/>
  <c r="B385" i="72"/>
  <c r="F243" i="72"/>
  <c r="I364" i="72"/>
  <c r="B396" i="68"/>
  <c r="F357" i="72"/>
  <c r="F88" i="68"/>
  <c r="F425" i="75"/>
  <c r="I34" i="68"/>
  <c r="B471" i="63"/>
  <c r="F12" i="68"/>
  <c r="I489" i="62"/>
  <c r="C110" i="72"/>
  <c r="C208" i="72"/>
  <c r="F289" i="62"/>
  <c r="L290" i="72"/>
  <c r="C459" i="46"/>
  <c r="F428" i="74"/>
  <c r="L184" i="72"/>
  <c r="I168" i="68"/>
  <c r="F465" i="75"/>
  <c r="B248" i="72"/>
  <c r="B374" i="75"/>
  <c r="F263" i="68"/>
  <c r="L437" i="77"/>
  <c r="I341" i="62"/>
  <c r="I388" i="46"/>
  <c r="C340" i="75"/>
  <c r="B386" i="74"/>
  <c r="L435" i="72"/>
  <c r="I364" i="68"/>
  <c r="F244" i="62"/>
  <c r="F48" i="68"/>
  <c r="B52" i="72"/>
  <c r="L255" i="72"/>
  <c r="F29" i="72"/>
  <c r="B312" i="62"/>
  <c r="I350" i="75"/>
  <c r="F382" i="75"/>
  <c r="F399" i="77"/>
  <c r="I278" i="68"/>
  <c r="C16" i="68"/>
  <c r="C416" i="46"/>
  <c r="I467" i="63"/>
  <c r="B164" i="62"/>
  <c r="C495" i="72"/>
  <c r="I230" i="72"/>
  <c r="B305" i="68"/>
  <c r="I404" i="63"/>
  <c r="I375" i="77"/>
  <c r="L456" i="72"/>
  <c r="I337" i="72"/>
  <c r="B40" i="72"/>
  <c r="B460" i="61"/>
  <c r="C411" i="72"/>
  <c r="I389" i="61"/>
  <c r="B451" i="63"/>
  <c r="L476" i="77"/>
  <c r="C232" i="68"/>
  <c r="C466" i="77"/>
  <c r="C414" i="72"/>
  <c r="C319" i="68"/>
  <c r="L17" i="68"/>
  <c r="F456" i="63"/>
  <c r="L467" i="74"/>
  <c r="F78" i="68"/>
  <c r="L468" i="61"/>
  <c r="C318" i="75"/>
  <c r="B480" i="77"/>
  <c r="F322" i="68"/>
  <c r="L429" i="74"/>
  <c r="B70" i="68"/>
  <c r="C419" i="77"/>
  <c r="I380" i="77"/>
  <c r="I436" i="60"/>
  <c r="F460" i="62"/>
  <c r="I462" i="77"/>
  <c r="L433" i="68"/>
  <c r="C406" i="68"/>
  <c r="I376" i="75"/>
  <c r="L462" i="60"/>
  <c r="I368" i="74"/>
  <c r="B438" i="63"/>
  <c r="B335" i="72"/>
  <c r="B89" i="68"/>
  <c r="F454" i="62"/>
  <c r="F367" i="68"/>
  <c r="I55" i="62"/>
  <c r="F177" i="72"/>
  <c r="I140" i="72"/>
  <c r="F457" i="61"/>
  <c r="I9" i="72"/>
  <c r="L372" i="72"/>
  <c r="C106" i="72"/>
  <c r="C64" i="72"/>
  <c r="F163" i="72"/>
  <c r="F430" i="46"/>
  <c r="C133" i="72"/>
  <c r="F388" i="72"/>
  <c r="I460" i="68"/>
  <c r="F72" i="68"/>
  <c r="I365" i="72"/>
  <c r="I410" i="72"/>
  <c r="B481" i="63"/>
  <c r="L391" i="68"/>
  <c r="B72" i="72"/>
  <c r="I494" i="74"/>
  <c r="L362" i="77"/>
  <c r="F115" i="72"/>
  <c r="F415" i="68"/>
  <c r="F372" i="75"/>
  <c r="C361" i="72"/>
  <c r="I435" i="63"/>
  <c r="C14" i="68"/>
  <c r="B124" i="68"/>
  <c r="B89" i="72"/>
  <c r="F489" i="62"/>
  <c r="I482" i="68"/>
  <c r="L448" i="74"/>
  <c r="C18" i="72"/>
  <c r="C231" i="72"/>
  <c r="I485" i="77"/>
  <c r="M212" i="62"/>
  <c r="C239" i="68"/>
  <c r="I408" i="74"/>
  <c r="I105" i="68"/>
  <c r="F399" i="72"/>
  <c r="L495" i="72"/>
  <c r="F320" i="72"/>
  <c r="C494" i="74"/>
  <c r="L154" i="72"/>
  <c r="L388" i="77"/>
  <c r="B350" i="75"/>
  <c r="I368" i="68"/>
  <c r="F497" i="77"/>
  <c r="B207" i="72"/>
  <c r="C254" i="72"/>
  <c r="B191" i="72"/>
  <c r="I459" i="75"/>
  <c r="F433" i="63"/>
  <c r="B184" i="68"/>
  <c r="F88" i="72"/>
  <c r="C393" i="61"/>
  <c r="L432" i="77"/>
  <c r="L406" i="77"/>
  <c r="I15" i="72"/>
  <c r="B176" i="72"/>
  <c r="B149" i="62"/>
  <c r="I234" i="72"/>
  <c r="F398" i="68"/>
  <c r="L309" i="68"/>
  <c r="L241" i="72"/>
  <c r="B412" i="77"/>
  <c r="B181" i="72"/>
  <c r="L11" i="68"/>
  <c r="I460" i="74"/>
  <c r="B426" i="46"/>
  <c r="B400" i="74"/>
  <c r="B307" i="68"/>
  <c r="C430" i="77"/>
  <c r="L435" i="68"/>
  <c r="I232" i="68"/>
  <c r="I381" i="61"/>
  <c r="B449" i="63"/>
  <c r="L246" i="72"/>
  <c r="M102" i="62"/>
  <c r="C428" i="46"/>
  <c r="C323" i="75"/>
  <c r="F138" i="62"/>
  <c r="I173" i="62"/>
  <c r="B412" i="72"/>
  <c r="I450" i="46"/>
  <c r="F27" i="68"/>
  <c r="B123" i="62"/>
  <c r="L325" i="68"/>
  <c r="B445" i="72"/>
  <c r="L482" i="68"/>
  <c r="B140" i="72"/>
  <c r="B119" i="62"/>
  <c r="L442" i="72"/>
  <c r="F441" i="68"/>
  <c r="I451" i="77"/>
  <c r="M514" i="62"/>
  <c r="B69" i="72"/>
  <c r="I346" i="75"/>
  <c r="L236" i="68"/>
  <c r="C59" i="68"/>
  <c r="C389" i="46"/>
  <c r="F392" i="46"/>
  <c r="F186" i="72"/>
  <c r="B65" i="72"/>
  <c r="C468" i="74"/>
  <c r="B192" i="72"/>
  <c r="B452" i="72"/>
  <c r="B272" i="72"/>
  <c r="L497" i="68"/>
  <c r="B292" i="68"/>
  <c r="I70" i="72"/>
  <c r="I511" i="62"/>
  <c r="F366" i="68"/>
  <c r="I41" i="68"/>
  <c r="B96" i="68"/>
  <c r="B291" i="72"/>
  <c r="L367" i="68"/>
  <c r="C174" i="72"/>
  <c r="L440" i="63"/>
  <c r="F380" i="72"/>
  <c r="F394" i="72"/>
  <c r="B174" i="62"/>
  <c r="I461" i="62"/>
  <c r="I332" i="75"/>
  <c r="C120" i="68"/>
  <c r="C415" i="75"/>
  <c r="F321" i="72"/>
  <c r="B366" i="68"/>
  <c r="F178" i="68"/>
  <c r="F87" i="68"/>
  <c r="C364" i="60"/>
  <c r="C326" i="75"/>
  <c r="B360" i="68"/>
  <c r="F425" i="72"/>
  <c r="F73" i="68"/>
  <c r="B198" i="72"/>
  <c r="I443" i="60"/>
  <c r="I85" i="72"/>
  <c r="I338" i="72"/>
  <c r="B257" i="72"/>
  <c r="L304" i="68"/>
  <c r="B463" i="68"/>
  <c r="C419" i="68"/>
  <c r="B406" i="74"/>
  <c r="M193" i="62"/>
  <c r="C365" i="75"/>
  <c r="B327" i="68"/>
  <c r="F371" i="60"/>
  <c r="B233" i="72"/>
  <c r="L375" i="72"/>
  <c r="I382" i="72"/>
  <c r="C199" i="72"/>
  <c r="B460" i="77"/>
  <c r="C462" i="60"/>
  <c r="I441" i="68"/>
  <c r="I448" i="68"/>
  <c r="B141" i="72"/>
  <c r="B41" i="72"/>
  <c r="B476" i="46"/>
  <c r="I54" i="72"/>
  <c r="I485" i="74"/>
  <c r="C92" i="62"/>
  <c r="C29" i="72"/>
  <c r="I321" i="72"/>
  <c r="C96" i="68"/>
  <c r="L53" i="72"/>
  <c r="L70" i="72"/>
  <c r="B342" i="75"/>
  <c r="B491" i="72"/>
  <c r="I29" i="68"/>
  <c r="M138" i="62"/>
  <c r="I219" i="68"/>
  <c r="F385" i="74"/>
  <c r="B458" i="68"/>
  <c r="C467" i="63"/>
  <c r="B79" i="68"/>
  <c r="F413" i="63"/>
  <c r="B204" i="72"/>
  <c r="L387" i="46"/>
  <c r="F49" i="72"/>
  <c r="M143" i="62"/>
  <c r="C333" i="68"/>
  <c r="B333" i="75"/>
  <c r="I109" i="72"/>
  <c r="I347" i="72"/>
  <c r="B157" i="72"/>
  <c r="L120" i="72"/>
  <c r="F192" i="68"/>
  <c r="F145" i="68"/>
  <c r="B110" i="72"/>
  <c r="C179" i="68"/>
  <c r="C219" i="68"/>
  <c r="L220" i="68"/>
  <c r="B201" i="72"/>
  <c r="B449" i="68"/>
  <c r="I471" i="74"/>
  <c r="B377" i="60"/>
  <c r="I329" i="72"/>
  <c r="I369" i="75"/>
  <c r="I450" i="63"/>
  <c r="B462" i="62"/>
  <c r="B12" i="72"/>
  <c r="C428" i="68"/>
  <c r="M103" i="62"/>
  <c r="L64" i="72"/>
  <c r="F477" i="63"/>
  <c r="B419" i="72"/>
  <c r="L451" i="60"/>
  <c r="F436" i="63"/>
  <c r="C162" i="68"/>
  <c r="F419" i="68"/>
  <c r="B373" i="72"/>
  <c r="C173" i="68"/>
  <c r="B404" i="75"/>
  <c r="B434" i="72"/>
  <c r="I184" i="62"/>
  <c r="B84" i="68"/>
  <c r="F226" i="72"/>
  <c r="F382" i="74"/>
  <c r="C370" i="68"/>
  <c r="F181" i="68"/>
  <c r="C211" i="62"/>
  <c r="I103" i="72"/>
  <c r="C13" i="62"/>
  <c r="B91" i="72"/>
  <c r="C367" i="68"/>
  <c r="M210" i="62"/>
  <c r="I70" i="62"/>
  <c r="I262" i="68"/>
  <c r="F363" i="74"/>
  <c r="C70" i="62"/>
  <c r="C456" i="74"/>
  <c r="B99" i="68"/>
  <c r="C99" i="72"/>
  <c r="L437" i="72"/>
  <c r="F491" i="72"/>
  <c r="C49" i="72"/>
  <c r="B432" i="72"/>
  <c r="L487" i="46"/>
  <c r="L445" i="68"/>
  <c r="B399" i="63"/>
  <c r="B451" i="68"/>
  <c r="F467" i="62"/>
  <c r="L407" i="74"/>
  <c r="I230" i="68"/>
  <c r="B404" i="72"/>
  <c r="F109" i="72"/>
  <c r="F439" i="68"/>
  <c r="B30" i="72"/>
  <c r="F352" i="75"/>
  <c r="L122" i="72"/>
  <c r="L476" i="72"/>
  <c r="B498" i="68"/>
  <c r="F355" i="72"/>
  <c r="I389" i="68"/>
  <c r="L455" i="68"/>
  <c r="C426" i="75"/>
  <c r="I484" i="63"/>
  <c r="C358" i="68"/>
  <c r="C142" i="72"/>
  <c r="I420" i="72"/>
  <c r="I28" i="68"/>
  <c r="B431" i="72"/>
  <c r="L43" i="72"/>
  <c r="B24" i="68"/>
  <c r="C368" i="63"/>
  <c r="M90" i="62"/>
  <c r="B27" i="68"/>
  <c r="B394" i="75"/>
  <c r="F452" i="74"/>
  <c r="M477" i="62"/>
  <c r="B443" i="46"/>
  <c r="F346" i="72"/>
  <c r="L175" i="72"/>
  <c r="I450" i="77"/>
  <c r="F379" i="75"/>
  <c r="L371" i="61"/>
  <c r="I406" i="68"/>
  <c r="F115" i="62"/>
  <c r="F153" i="68"/>
  <c r="L57" i="72"/>
  <c r="F431" i="62"/>
  <c r="B204" i="62"/>
  <c r="L377" i="60"/>
  <c r="C12" i="72"/>
  <c r="B465" i="68"/>
  <c r="C115" i="68"/>
  <c r="F443" i="74"/>
  <c r="C421" i="72"/>
  <c r="B485" i="77"/>
  <c r="F162" i="72"/>
  <c r="L191" i="68"/>
  <c r="L151" i="68"/>
  <c r="B317" i="75"/>
  <c r="B368" i="68"/>
  <c r="L212" i="72"/>
  <c r="F34" i="68"/>
  <c r="I425" i="75"/>
  <c r="B403" i="68"/>
  <c r="B415" i="46"/>
  <c r="B136" i="72"/>
  <c r="C486" i="77"/>
  <c r="C514" i="62"/>
  <c r="C292" i="72"/>
  <c r="I47" i="72"/>
  <c r="I379" i="72"/>
  <c r="F125" i="72"/>
  <c r="I380" i="68"/>
  <c r="C425" i="68"/>
  <c r="L459" i="72"/>
  <c r="I70" i="68"/>
  <c r="B276" i="68"/>
  <c r="B311" i="68"/>
  <c r="C428" i="75"/>
  <c r="B209" i="68"/>
  <c r="C102" i="72"/>
  <c r="B455" i="74"/>
  <c r="F42" i="72"/>
  <c r="C156" i="68"/>
  <c r="I416" i="68"/>
  <c r="B402" i="60"/>
  <c r="F409" i="72"/>
  <c r="C356" i="75"/>
  <c r="L483" i="63"/>
  <c r="F96" i="62"/>
  <c r="C28" i="68"/>
  <c r="C25" i="72"/>
  <c r="B162" i="68"/>
  <c r="F437" i="46"/>
  <c r="F383" i="74"/>
  <c r="F408" i="75"/>
  <c r="B348" i="68"/>
  <c r="I87" i="68"/>
  <c r="B121" i="72"/>
  <c r="I453" i="60"/>
  <c r="B448" i="75"/>
  <c r="I261" i="68"/>
  <c r="F68" i="72"/>
  <c r="B408" i="60"/>
  <c r="C436" i="74"/>
  <c r="I111" i="62"/>
  <c r="B387" i="77"/>
  <c r="C339" i="72"/>
  <c r="F418" i="75"/>
  <c r="I289" i="72"/>
  <c r="L322" i="72"/>
  <c r="F483" i="60"/>
  <c r="L335" i="68"/>
  <c r="F389" i="77"/>
  <c r="L177" i="68"/>
  <c r="F294" i="72"/>
  <c r="B412" i="46"/>
  <c r="I475" i="61"/>
  <c r="B113" i="72"/>
  <c r="F214" i="68"/>
  <c r="B383" i="63"/>
  <c r="I495" i="74"/>
  <c r="L259" i="68"/>
  <c r="F507" i="62"/>
  <c r="B410" i="75"/>
  <c r="C484" i="46"/>
  <c r="L401" i="74"/>
  <c r="L487" i="72"/>
  <c r="I489" i="77"/>
  <c r="B457" i="63"/>
  <c r="B177" i="68"/>
  <c r="L444" i="68"/>
  <c r="B164" i="72"/>
  <c r="L475" i="75"/>
  <c r="F58" i="72"/>
  <c r="L441" i="60"/>
  <c r="B401" i="61"/>
  <c r="B481" i="75"/>
  <c r="B402" i="75"/>
  <c r="I488" i="75"/>
  <c r="B127" i="68"/>
  <c r="C496" i="72"/>
  <c r="B470" i="62"/>
  <c r="L287" i="68"/>
  <c r="I277" i="72"/>
  <c r="B421" i="75"/>
  <c r="F460" i="75"/>
  <c r="L360" i="72"/>
  <c r="F491" i="75"/>
  <c r="M473" i="62"/>
  <c r="C280" i="72"/>
  <c r="C390" i="72"/>
  <c r="C471" i="68"/>
  <c r="L431" i="68"/>
  <c r="F155" i="68"/>
  <c r="I417" i="75"/>
  <c r="F240" i="68"/>
  <c r="C271" i="72"/>
  <c r="B511" i="62"/>
  <c r="I266" i="68"/>
  <c r="I463" i="61"/>
  <c r="I200" i="72"/>
  <c r="F492" i="60"/>
  <c r="F301" i="68"/>
  <c r="C181" i="72"/>
  <c r="B372" i="72"/>
  <c r="L117" i="72"/>
  <c r="C225" i="72"/>
  <c r="I229" i="68"/>
  <c r="I460" i="62"/>
  <c r="I89" i="72"/>
  <c r="C481" i="62"/>
  <c r="L84" i="68"/>
  <c r="F37" i="72"/>
  <c r="F389" i="75"/>
  <c r="B499" i="61"/>
  <c r="I375" i="68"/>
  <c r="B226" i="62"/>
  <c r="I50" i="72"/>
  <c r="B359" i="75"/>
  <c r="L260" i="68"/>
  <c r="I32" i="68"/>
  <c r="C372" i="68"/>
  <c r="I97" i="68"/>
  <c r="F157" i="68"/>
  <c r="L455" i="63"/>
  <c r="C247" i="68"/>
  <c r="I268" i="72"/>
  <c r="C446" i="75"/>
  <c r="F24" i="68"/>
  <c r="F427" i="72"/>
  <c r="M237" i="62"/>
  <c r="I154" i="72"/>
  <c r="C381" i="75"/>
  <c r="I205" i="72"/>
  <c r="F408" i="46"/>
  <c r="B433" i="74"/>
  <c r="M435" i="62"/>
  <c r="B406" i="68"/>
  <c r="F464" i="60"/>
  <c r="L487" i="60"/>
  <c r="I483" i="74"/>
  <c r="F49" i="68"/>
  <c r="B492" i="75"/>
  <c r="B513" i="62"/>
  <c r="L118" i="68"/>
  <c r="I187" i="72"/>
  <c r="B242" i="62"/>
  <c r="F184" i="72"/>
  <c r="L18" i="68"/>
  <c r="F317" i="75"/>
  <c r="C445" i="72"/>
  <c r="F422" i="77"/>
  <c r="M45" i="62"/>
  <c r="I482" i="77"/>
  <c r="C300" i="72"/>
  <c r="F253" i="72"/>
  <c r="F432" i="75"/>
  <c r="I403" i="75"/>
  <c r="I83" i="62"/>
  <c r="I369" i="68"/>
  <c r="I394" i="77"/>
  <c r="I443" i="72"/>
  <c r="F404" i="61"/>
  <c r="L379" i="72"/>
  <c r="C368" i="60"/>
  <c r="C80" i="68"/>
  <c r="F471" i="68"/>
  <c r="F317" i="72"/>
  <c r="F379" i="46"/>
  <c r="L71" i="68"/>
  <c r="F8" i="68"/>
  <c r="L41" i="72"/>
  <c r="I350" i="68"/>
  <c r="F135" i="72"/>
  <c r="I255" i="62"/>
  <c r="F82" i="68"/>
  <c r="F162" i="68"/>
  <c r="F495" i="72"/>
  <c r="F444" i="46"/>
  <c r="F51" i="68"/>
  <c r="F331" i="62"/>
  <c r="I402" i="74"/>
  <c r="M127" i="62"/>
  <c r="C66" i="68"/>
  <c r="L362" i="60"/>
  <c r="C423" i="68"/>
  <c r="B289" i="62"/>
  <c r="I409" i="68"/>
  <c r="C294" i="68"/>
  <c r="L192" i="72"/>
  <c r="M250" i="62"/>
  <c r="I354" i="72"/>
  <c r="C260" i="68"/>
  <c r="I196" i="68"/>
  <c r="F477" i="77"/>
  <c r="B444" i="62"/>
  <c r="F60" i="72"/>
  <c r="M456" i="62"/>
  <c r="I37" i="68"/>
  <c r="L38" i="68"/>
  <c r="C477" i="63"/>
  <c r="C42" i="72"/>
  <c r="B217" i="68"/>
  <c r="L176" i="68"/>
  <c r="L417" i="46"/>
  <c r="B430" i="72"/>
  <c r="F169" i="72"/>
  <c r="C377" i="72"/>
  <c r="C467" i="75"/>
  <c r="I235" i="72"/>
  <c r="B206" i="72"/>
  <c r="B246" i="72"/>
  <c r="B369" i="63"/>
  <c r="I298" i="62"/>
  <c r="C185" i="72"/>
  <c r="B440" i="61"/>
  <c r="I316" i="68"/>
  <c r="B72" i="68"/>
  <c r="F156" i="68"/>
  <c r="C469" i="72"/>
  <c r="B465" i="62"/>
  <c r="B20" i="68"/>
  <c r="I185" i="72"/>
  <c r="F384" i="63"/>
  <c r="I414" i="63"/>
  <c r="I293" i="62"/>
  <c r="B508" i="62"/>
  <c r="F103" i="72"/>
  <c r="F74" i="72"/>
  <c r="C321" i="72"/>
  <c r="I432" i="46"/>
  <c r="C443" i="46"/>
  <c r="B395" i="46"/>
  <c r="C487" i="72"/>
  <c r="B453" i="61"/>
  <c r="L426" i="68"/>
  <c r="C176" i="72"/>
  <c r="B278" i="72"/>
  <c r="L403" i="74"/>
  <c r="F217" i="72"/>
  <c r="B396" i="60"/>
  <c r="I381" i="72"/>
  <c r="I388" i="72"/>
  <c r="F31" i="68"/>
  <c r="L143" i="72"/>
  <c r="I246" i="68"/>
  <c r="F100" i="68"/>
  <c r="L388" i="74"/>
  <c r="F139" i="72"/>
  <c r="I361" i="68"/>
  <c r="I435" i="75"/>
  <c r="B491" i="77"/>
  <c r="B358" i="72"/>
  <c r="F218" i="68"/>
  <c r="I262" i="62"/>
  <c r="C369" i="68"/>
  <c r="B93" i="68"/>
  <c r="L190" i="72"/>
  <c r="L465" i="77"/>
  <c r="L323" i="68"/>
  <c r="I44" i="72"/>
  <c r="C279" i="62"/>
  <c r="B184" i="72"/>
  <c r="C423" i="46"/>
  <c r="F262" i="72"/>
  <c r="F162" i="62"/>
  <c r="B132" i="68"/>
  <c r="B205" i="68"/>
  <c r="F397" i="61"/>
  <c r="F315" i="62"/>
  <c r="C439" i="75"/>
  <c r="C286" i="62"/>
  <c r="I230" i="62"/>
  <c r="B289" i="72"/>
  <c r="C302" i="72"/>
  <c r="F44" i="68"/>
  <c r="L77" i="68"/>
  <c r="I492" i="75"/>
  <c r="I193" i="72"/>
  <c r="C61" i="62"/>
  <c r="B255" i="68"/>
  <c r="I131" i="68"/>
  <c r="F376" i="75"/>
  <c r="C481" i="72"/>
  <c r="L116" i="68"/>
  <c r="I78" i="68"/>
  <c r="I389" i="74"/>
  <c r="C377" i="46"/>
  <c r="C112" i="72"/>
  <c r="I191" i="68"/>
  <c r="L385" i="60"/>
  <c r="B416" i="75"/>
  <c r="B266" i="62"/>
  <c r="C365" i="60"/>
  <c r="I238" i="68"/>
  <c r="L459" i="74"/>
  <c r="C467" i="46"/>
  <c r="L407" i="75"/>
  <c r="F282" i="62"/>
  <c r="C149" i="72"/>
  <c r="L376" i="77"/>
  <c r="F233" i="72"/>
  <c r="F245" i="68"/>
  <c r="F120" i="62"/>
  <c r="F364" i="75"/>
  <c r="B192" i="62"/>
  <c r="C317" i="68"/>
  <c r="B18" i="68"/>
  <c r="B420" i="61"/>
  <c r="F407" i="74"/>
  <c r="F401" i="61"/>
  <c r="B431" i="61"/>
  <c r="F340" i="62"/>
  <c r="F39" i="72"/>
  <c r="F427" i="46"/>
  <c r="B410" i="72"/>
  <c r="I278" i="72"/>
  <c r="L78" i="72"/>
  <c r="F481" i="72"/>
  <c r="B409" i="77"/>
  <c r="M13" i="62"/>
  <c r="M95" i="62"/>
  <c r="I22" i="72"/>
  <c r="F432" i="77"/>
  <c r="L237" i="72"/>
  <c r="I251" i="68"/>
  <c r="F131" i="72"/>
  <c r="L490" i="72"/>
  <c r="I312" i="68"/>
  <c r="F399" i="68"/>
  <c r="I250" i="72"/>
  <c r="B399" i="60"/>
  <c r="C333" i="75"/>
  <c r="B376" i="72"/>
  <c r="C22" i="72"/>
  <c r="I135" i="72"/>
  <c r="C420" i="77"/>
  <c r="B470" i="68"/>
  <c r="C234" i="68"/>
  <c r="B193" i="68"/>
  <c r="I258" i="68"/>
  <c r="C104" i="72"/>
  <c r="I439" i="72"/>
  <c r="L492" i="77"/>
  <c r="L485" i="60"/>
  <c r="F225" i="68"/>
  <c r="F411" i="63"/>
  <c r="F435" i="75"/>
  <c r="I209" i="68"/>
  <c r="L327" i="72"/>
  <c r="L85" i="72"/>
  <c r="L252" i="72"/>
  <c r="I482" i="72"/>
  <c r="I279" i="72"/>
  <c r="L410" i="74"/>
  <c r="B202" i="72"/>
  <c r="C131" i="68"/>
  <c r="F467" i="75"/>
  <c r="I326" i="75"/>
  <c r="C312" i="68"/>
  <c r="B435" i="61"/>
  <c r="L345" i="72"/>
  <c r="B443" i="68"/>
  <c r="B290" i="72"/>
  <c r="I269" i="62"/>
  <c r="L421" i="77"/>
  <c r="F25" i="68"/>
  <c r="B170" i="72"/>
  <c r="I63" i="62"/>
  <c r="B39" i="68"/>
  <c r="B275" i="62"/>
  <c r="I495" i="63"/>
  <c r="B421" i="77"/>
  <c r="L362" i="75"/>
  <c r="L407" i="72"/>
  <c r="F384" i="77"/>
  <c r="C487" i="61"/>
  <c r="C260" i="72"/>
  <c r="L408" i="68"/>
  <c r="C363" i="61"/>
  <c r="F59" i="68"/>
  <c r="B413" i="68"/>
  <c r="I496" i="75"/>
  <c r="F95" i="62"/>
  <c r="I12" i="68"/>
  <c r="L298" i="72"/>
  <c r="C485" i="72"/>
  <c r="B283" i="62"/>
  <c r="B159" i="62"/>
  <c r="C439" i="74"/>
  <c r="B66" i="62"/>
  <c r="F399" i="46"/>
  <c r="L428" i="75"/>
  <c r="B316" i="72"/>
  <c r="C432" i="46"/>
  <c r="I350" i="72"/>
  <c r="M202" i="62"/>
  <c r="I227" i="62"/>
  <c r="F497" i="46"/>
  <c r="M506" i="62"/>
  <c r="C497" i="72"/>
  <c r="C455" i="72"/>
  <c r="F236" i="72"/>
  <c r="C312" i="72"/>
  <c r="C442" i="60"/>
  <c r="I357" i="62"/>
  <c r="C87" i="68"/>
  <c r="I111" i="72"/>
  <c r="M96" i="62"/>
  <c r="C301" i="68"/>
  <c r="L382" i="60"/>
  <c r="B126" i="72"/>
  <c r="I66" i="62"/>
  <c r="F241" i="72"/>
  <c r="L446" i="75"/>
  <c r="L432" i="46"/>
  <c r="I250" i="68"/>
  <c r="I421" i="75"/>
  <c r="I486" i="46"/>
  <c r="I387" i="60"/>
  <c r="I440" i="77"/>
  <c r="F71" i="62"/>
  <c r="B71" i="68"/>
  <c r="F61" i="62"/>
  <c r="I161" i="72"/>
  <c r="I177" i="62"/>
  <c r="L245" i="68"/>
  <c r="F129" i="62"/>
  <c r="F299" i="72"/>
  <c r="L416" i="75"/>
  <c r="B219" i="62"/>
  <c r="F470" i="77"/>
  <c r="C402" i="77"/>
  <c r="L401" i="68"/>
  <c r="L485" i="77"/>
  <c r="F470" i="75"/>
  <c r="C146" i="62"/>
  <c r="M244" i="62"/>
  <c r="L392" i="46"/>
  <c r="L493" i="63"/>
  <c r="I453" i="72"/>
  <c r="L426" i="74"/>
  <c r="F161" i="68"/>
  <c r="C434" i="75"/>
  <c r="I275" i="72"/>
  <c r="C380" i="72"/>
  <c r="L130" i="72"/>
  <c r="F407" i="72"/>
  <c r="C431" i="72"/>
  <c r="B307" i="72"/>
  <c r="L295" i="72"/>
  <c r="L214" i="68"/>
  <c r="I340" i="72"/>
  <c r="L384" i="72"/>
  <c r="L316" i="75"/>
  <c r="I419" i="75"/>
  <c r="L387" i="74"/>
  <c r="C387" i="72"/>
  <c r="I434" i="62"/>
  <c r="L261" i="68"/>
  <c r="L208" i="68"/>
  <c r="L73" i="72"/>
  <c r="F484" i="75"/>
  <c r="I217" i="68"/>
  <c r="F382" i="68"/>
  <c r="B317" i="72"/>
  <c r="L309" i="72"/>
  <c r="L350" i="75"/>
  <c r="L437" i="75"/>
  <c r="L395" i="68"/>
  <c r="L189" i="72"/>
  <c r="L284" i="68"/>
  <c r="C394" i="72"/>
  <c r="B182" i="72"/>
  <c r="I379" i="68"/>
  <c r="F311" i="68"/>
  <c r="B262" i="62"/>
  <c r="L140" i="68"/>
  <c r="B218" i="68"/>
  <c r="B100" i="68"/>
  <c r="C50" i="72"/>
  <c r="B190" i="68"/>
  <c r="I441" i="77"/>
  <c r="I392" i="74"/>
  <c r="C159" i="68"/>
  <c r="I474" i="68"/>
  <c r="B389" i="61"/>
  <c r="F440" i="60"/>
  <c r="F85" i="68"/>
  <c r="C465" i="62"/>
  <c r="C412" i="68"/>
  <c r="C130" i="72"/>
  <c r="F400" i="74"/>
  <c r="C143" i="72"/>
  <c r="F136" i="68"/>
  <c r="L395" i="60"/>
  <c r="B456" i="77"/>
  <c r="F41" i="72"/>
  <c r="I207" i="72"/>
  <c r="I94" i="68"/>
  <c r="C400" i="61"/>
  <c r="C340" i="72"/>
  <c r="B439" i="75"/>
  <c r="C184" i="68"/>
  <c r="C454" i="62"/>
  <c r="B482" i="63"/>
  <c r="I420" i="61"/>
  <c r="I435" i="74"/>
  <c r="M251" i="62"/>
  <c r="F308" i="72"/>
  <c r="C297" i="72"/>
  <c r="F409" i="68"/>
  <c r="M295" i="62"/>
  <c r="C19" i="68"/>
  <c r="C211" i="68"/>
  <c r="L21" i="72"/>
  <c r="F343" i="75"/>
  <c r="L282" i="72"/>
  <c r="F381" i="61"/>
  <c r="L429" i="72"/>
  <c r="B486" i="60"/>
  <c r="I141" i="72"/>
  <c r="B220" i="72"/>
  <c r="L420" i="60"/>
  <c r="B120" i="68"/>
  <c r="C306" i="68"/>
  <c r="B75" i="68"/>
  <c r="F487" i="75"/>
  <c r="L307" i="72"/>
  <c r="I447" i="77"/>
  <c r="F232" i="72"/>
  <c r="C300" i="68"/>
  <c r="I483" i="75"/>
  <c r="F492" i="61"/>
  <c r="B254" i="62"/>
  <c r="C424" i="72"/>
  <c r="F488" i="62"/>
  <c r="I481" i="46"/>
  <c r="L449" i="72"/>
  <c r="F450" i="74"/>
  <c r="C163" i="72"/>
  <c r="B44" i="72"/>
  <c r="I99" i="68"/>
  <c r="F387" i="68"/>
  <c r="L327" i="75"/>
  <c r="F421" i="75"/>
  <c r="C352" i="68"/>
  <c r="L426" i="63"/>
  <c r="F467" i="74"/>
  <c r="C201" i="68"/>
  <c r="C181" i="62"/>
  <c r="I417" i="68"/>
  <c r="B284" i="62"/>
  <c r="L408" i="72"/>
  <c r="C267" i="62"/>
  <c r="C443" i="61"/>
  <c r="F65" i="72"/>
  <c r="F440" i="62"/>
  <c r="L448" i="77"/>
  <c r="I449" i="77"/>
  <c r="F371" i="46"/>
  <c r="L439" i="74"/>
  <c r="F453" i="63"/>
  <c r="B396" i="46"/>
  <c r="L48" i="68"/>
  <c r="F270" i="72"/>
  <c r="F446" i="60"/>
  <c r="C394" i="61"/>
  <c r="I11" i="68"/>
  <c r="B282" i="72"/>
  <c r="B326" i="72"/>
  <c r="C188" i="72"/>
  <c r="C298" i="68"/>
  <c r="L492" i="68"/>
  <c r="C11" i="68"/>
  <c r="I437" i="75"/>
  <c r="C122" i="68"/>
  <c r="B237" i="72"/>
  <c r="I295" i="68"/>
  <c r="B239" i="68"/>
  <c r="B482" i="77"/>
  <c r="F327" i="75"/>
  <c r="L491" i="46"/>
  <c r="C132" i="68"/>
  <c r="C496" i="77"/>
  <c r="C151" i="68"/>
  <c r="B351" i="68"/>
  <c r="L80" i="72"/>
  <c r="I486" i="68"/>
  <c r="C251" i="62"/>
  <c r="L137" i="68"/>
  <c r="F473" i="72"/>
  <c r="F193" i="72"/>
  <c r="L96" i="72"/>
  <c r="B214" i="68"/>
  <c r="C350" i="75"/>
  <c r="C34" i="72"/>
  <c r="L456" i="77"/>
  <c r="C56" i="72"/>
  <c r="I348" i="68"/>
  <c r="I439" i="75"/>
  <c r="F380" i="60"/>
  <c r="C80" i="72"/>
  <c r="I485" i="68"/>
  <c r="C482" i="61"/>
  <c r="C106" i="68"/>
  <c r="I247" i="68"/>
  <c r="C262" i="68"/>
  <c r="I309" i="72"/>
  <c r="C510" i="62"/>
  <c r="C113" i="68"/>
  <c r="L479" i="46"/>
  <c r="F436" i="61"/>
  <c r="F96" i="72"/>
  <c r="I81" i="72"/>
  <c r="F292" i="62"/>
  <c r="I284" i="72"/>
  <c r="C445" i="75"/>
  <c r="B51" i="68"/>
  <c r="I215" i="68"/>
  <c r="B478" i="77"/>
  <c r="C127" i="68"/>
  <c r="C481" i="61"/>
  <c r="I438" i="74"/>
  <c r="B252" i="68"/>
  <c r="B355" i="68"/>
  <c r="B158" i="62"/>
  <c r="B160" i="68"/>
  <c r="F17" i="72"/>
  <c r="C224" i="68"/>
  <c r="B387" i="68"/>
  <c r="I139" i="62"/>
  <c r="B489" i="72"/>
  <c r="F420" i="77"/>
  <c r="C376" i="72"/>
  <c r="F423" i="72"/>
  <c r="C253" i="72"/>
  <c r="B474" i="75"/>
  <c r="F55" i="68"/>
  <c r="F335" i="75"/>
  <c r="B166" i="68"/>
  <c r="L59" i="68"/>
  <c r="C309" i="68"/>
  <c r="F449" i="77"/>
  <c r="B481" i="72"/>
  <c r="C365" i="61"/>
  <c r="C440" i="77"/>
  <c r="L51" i="68"/>
  <c r="F215" i="68"/>
  <c r="M469" i="62"/>
  <c r="B121" i="68"/>
  <c r="B343" i="72"/>
  <c r="I392" i="63"/>
  <c r="B120" i="72"/>
  <c r="F472" i="77"/>
  <c r="C227" i="68"/>
  <c r="F325" i="68"/>
  <c r="B27" i="72"/>
  <c r="B410" i="60"/>
  <c r="I482" i="75"/>
  <c r="I376" i="63"/>
  <c r="L174" i="68"/>
  <c r="F425" i="63"/>
  <c r="F475" i="75"/>
  <c r="B456" i="60"/>
  <c r="C496" i="61"/>
  <c r="F168" i="68"/>
  <c r="F289" i="68"/>
  <c r="L399" i="46"/>
  <c r="C389" i="75"/>
  <c r="I164" i="72"/>
  <c r="F403" i="60"/>
  <c r="B113" i="62"/>
  <c r="L440" i="72"/>
  <c r="I405" i="75"/>
  <c r="B451" i="61"/>
  <c r="B438" i="75"/>
  <c r="I271" i="68"/>
  <c r="F196" i="68"/>
  <c r="L421" i="60"/>
  <c r="F334" i="68"/>
  <c r="F461" i="60"/>
  <c r="C330" i="68"/>
  <c r="I442" i="62"/>
  <c r="F442" i="72"/>
  <c r="I477" i="77"/>
  <c r="I337" i="68"/>
  <c r="C305" i="68"/>
  <c r="L391" i="61"/>
  <c r="I405" i="63"/>
  <c r="C385" i="60"/>
  <c r="L406" i="46"/>
  <c r="C121" i="72"/>
  <c r="L479" i="77"/>
  <c r="C495" i="75"/>
  <c r="C114" i="62"/>
  <c r="L394" i="74"/>
  <c r="B402" i="68"/>
  <c r="I223" i="68"/>
  <c r="L464" i="63"/>
  <c r="F403" i="77"/>
  <c r="I371" i="68"/>
  <c r="L223" i="72"/>
  <c r="B497" i="77"/>
  <c r="L475" i="68"/>
  <c r="I483" i="60"/>
  <c r="C459" i="75"/>
  <c r="B463" i="74"/>
  <c r="C455" i="68"/>
  <c r="B407" i="72"/>
  <c r="L465" i="68"/>
  <c r="C490" i="72"/>
  <c r="C206" i="68"/>
  <c r="L382" i="77"/>
  <c r="I114" i="68"/>
  <c r="C397" i="72"/>
  <c r="B244" i="68"/>
  <c r="B49" i="68"/>
  <c r="I170" i="68"/>
  <c r="C387" i="77"/>
  <c r="C401" i="68"/>
  <c r="C226" i="68"/>
  <c r="L80" i="68"/>
  <c r="C456" i="68"/>
  <c r="F409" i="63"/>
  <c r="I86" i="72"/>
  <c r="B250" i="72"/>
  <c r="B485" i="74"/>
  <c r="F470" i="72"/>
  <c r="C253" i="62"/>
  <c r="F484" i="60"/>
  <c r="B109" i="68"/>
  <c r="L481" i="60"/>
  <c r="I441" i="75"/>
  <c r="F464" i="61"/>
  <c r="L221" i="72"/>
  <c r="L126" i="68"/>
  <c r="L29" i="72"/>
  <c r="I475" i="62"/>
  <c r="F487" i="77"/>
  <c r="F497" i="74"/>
  <c r="C140" i="62"/>
  <c r="B409" i="75"/>
  <c r="F283" i="72"/>
  <c r="C495" i="62"/>
  <c r="B488" i="68"/>
  <c r="B395" i="63"/>
  <c r="B391" i="77"/>
  <c r="C295" i="62"/>
  <c r="F449" i="62"/>
  <c r="I98" i="72"/>
  <c r="I178" i="68"/>
  <c r="B468" i="75"/>
  <c r="M235" i="62"/>
  <c r="I417" i="74"/>
  <c r="C120" i="62"/>
  <c r="L410" i="68"/>
  <c r="L464" i="46"/>
  <c r="L491" i="63"/>
  <c r="I390" i="77"/>
  <c r="I485" i="72"/>
  <c r="I433" i="62"/>
  <c r="B459" i="77"/>
  <c r="B459" i="75"/>
  <c r="I462" i="63"/>
  <c r="M231" i="62"/>
  <c r="C389" i="77"/>
  <c r="F258" i="62"/>
  <c r="L107" i="72"/>
  <c r="B131" i="68"/>
  <c r="B321" i="72"/>
  <c r="F429" i="60"/>
  <c r="F393" i="77"/>
  <c r="F280" i="68"/>
  <c r="C15" i="68"/>
  <c r="I340" i="75"/>
  <c r="B466" i="60"/>
  <c r="L481" i="68"/>
  <c r="B337" i="72"/>
  <c r="I229" i="72"/>
  <c r="L193" i="72"/>
  <c r="L477" i="74"/>
  <c r="I45" i="68"/>
  <c r="C229" i="68"/>
  <c r="F407" i="75"/>
  <c r="L436" i="68"/>
  <c r="C334" i="72"/>
  <c r="B459" i="60"/>
  <c r="F436" i="60"/>
  <c r="C10" i="62"/>
  <c r="C448" i="68"/>
  <c r="L457" i="74"/>
  <c r="B176" i="62"/>
  <c r="L498" i="74"/>
  <c r="C310" i="68"/>
  <c r="B76" i="62"/>
  <c r="B444" i="63"/>
  <c r="C458" i="46"/>
  <c r="C258" i="68"/>
  <c r="B452" i="77"/>
  <c r="I434" i="77"/>
  <c r="B435" i="75"/>
  <c r="B494" i="61"/>
  <c r="L194" i="68"/>
  <c r="I413" i="77"/>
  <c r="F414" i="75"/>
  <c r="I378" i="72"/>
  <c r="L330" i="72"/>
  <c r="F426" i="72"/>
  <c r="F368" i="46"/>
  <c r="I127" i="72"/>
  <c r="F45" i="72"/>
  <c r="C353" i="62"/>
  <c r="C152" i="68"/>
  <c r="C440" i="68"/>
  <c r="M169" i="62"/>
  <c r="I362" i="74"/>
  <c r="F371" i="77"/>
  <c r="B21" i="68"/>
  <c r="L458" i="75"/>
  <c r="B489" i="68"/>
  <c r="F472" i="72"/>
  <c r="I456" i="68"/>
  <c r="L147" i="72"/>
  <c r="M59" i="62"/>
  <c r="C352" i="62"/>
  <c r="F487" i="72"/>
  <c r="B405" i="72"/>
  <c r="L202" i="68"/>
  <c r="I191" i="72"/>
  <c r="B186" i="62"/>
  <c r="F124" i="68"/>
  <c r="F478" i="46"/>
  <c r="B369" i="77"/>
  <c r="I474" i="75"/>
  <c r="M265" i="62"/>
  <c r="B241" i="62"/>
  <c r="F135" i="68"/>
  <c r="I43" i="68"/>
  <c r="I280" i="68"/>
  <c r="L165" i="72"/>
  <c r="L168" i="68"/>
  <c r="L66" i="68"/>
  <c r="I215" i="72"/>
  <c r="C140" i="72"/>
  <c r="I461" i="74"/>
  <c r="F103" i="68"/>
  <c r="C415" i="46"/>
  <c r="L170" i="68"/>
  <c r="L108" i="68"/>
  <c r="B243" i="68"/>
  <c r="L321" i="68"/>
  <c r="I488" i="63"/>
  <c r="F279" i="72"/>
  <c r="C435" i="72"/>
  <c r="I178" i="72"/>
  <c r="C186" i="68"/>
  <c r="M144" i="62"/>
  <c r="C33" i="68"/>
  <c r="L369" i="63"/>
  <c r="I160" i="68"/>
  <c r="F404" i="60"/>
  <c r="L386" i="60"/>
  <c r="I78" i="72"/>
  <c r="C215" i="72"/>
  <c r="L400" i="61"/>
  <c r="F64" i="68"/>
  <c r="B101" i="72"/>
  <c r="M270" i="62"/>
  <c r="I448" i="77"/>
  <c r="B443" i="61"/>
  <c r="F238" i="72"/>
  <c r="F101" i="72"/>
  <c r="I354" i="75"/>
  <c r="L119" i="72"/>
  <c r="C127" i="72"/>
  <c r="C367" i="63"/>
  <c r="C190" i="62"/>
  <c r="C402" i="72"/>
  <c r="F426" i="75"/>
  <c r="B171" i="72"/>
  <c r="I435" i="72"/>
  <c r="C487" i="74"/>
  <c r="B387" i="74"/>
  <c r="F142" i="62"/>
  <c r="L431" i="77"/>
  <c r="C382" i="74"/>
  <c r="F452" i="62"/>
  <c r="F21" i="62"/>
  <c r="B365" i="68"/>
  <c r="M321" i="62"/>
  <c r="L382" i="63"/>
  <c r="C106" i="62"/>
  <c r="F411" i="75"/>
  <c r="B482" i="75"/>
  <c r="C413" i="72"/>
  <c r="F474" i="72"/>
  <c r="I118" i="62"/>
  <c r="I414" i="75"/>
  <c r="F248" i="68"/>
  <c r="B409" i="72"/>
  <c r="C480" i="72"/>
  <c r="I377" i="77"/>
  <c r="L418" i="61"/>
  <c r="L161" i="68"/>
  <c r="M97" i="62"/>
  <c r="I217" i="62"/>
  <c r="F454" i="68"/>
  <c r="F214" i="62"/>
  <c r="C289" i="72"/>
  <c r="F242" i="72"/>
  <c r="C432" i="63"/>
  <c r="I496" i="61"/>
  <c r="F483" i="46"/>
  <c r="F155" i="62"/>
  <c r="I368" i="60"/>
  <c r="L145" i="72"/>
  <c r="F175" i="62"/>
  <c r="F107" i="62"/>
  <c r="L389" i="61"/>
  <c r="F244" i="68"/>
  <c r="C155" i="62"/>
  <c r="B364" i="75"/>
  <c r="L469" i="46"/>
  <c r="I425" i="74"/>
  <c r="C359" i="68"/>
  <c r="L13" i="68"/>
  <c r="C452" i="72"/>
  <c r="I255" i="68"/>
  <c r="M327" i="62"/>
  <c r="L391" i="72"/>
  <c r="F53" i="62"/>
  <c r="B490" i="46"/>
  <c r="C167" i="72"/>
  <c r="C379" i="75"/>
  <c r="I58" i="72"/>
  <c r="L463" i="68"/>
  <c r="B215" i="68"/>
  <c r="I401" i="68"/>
  <c r="C278" i="72"/>
  <c r="B115" i="68"/>
  <c r="C337" i="68"/>
  <c r="I394" i="60"/>
  <c r="L338" i="72"/>
  <c r="F434" i="62"/>
  <c r="I400" i="68"/>
  <c r="C379" i="74"/>
  <c r="L203" i="68"/>
  <c r="C412" i="77"/>
  <c r="L420" i="77"/>
  <c r="B61" i="62"/>
  <c r="F156" i="62"/>
  <c r="C366" i="68"/>
  <c r="F273" i="68"/>
  <c r="I113" i="72"/>
  <c r="B459" i="62"/>
  <c r="B322" i="68"/>
  <c r="L459" i="61"/>
  <c r="B36" i="62"/>
  <c r="C435" i="74"/>
  <c r="I67" i="72"/>
  <c r="B392" i="63"/>
  <c r="B386" i="77"/>
  <c r="B483" i="77"/>
  <c r="L452" i="68"/>
  <c r="I389" i="75"/>
  <c r="C182" i="62"/>
  <c r="L480" i="61"/>
  <c r="B226" i="72"/>
  <c r="B480" i="68"/>
  <c r="C346" i="68"/>
  <c r="B102" i="62"/>
  <c r="I349" i="72"/>
  <c r="B483" i="61"/>
  <c r="L468" i="72"/>
  <c r="C447" i="75"/>
  <c r="B460" i="68"/>
  <c r="B163" i="72"/>
  <c r="C464" i="62"/>
  <c r="I363" i="75"/>
  <c r="B465" i="61"/>
  <c r="L428" i="77"/>
  <c r="I150" i="68"/>
  <c r="C442" i="63"/>
  <c r="I128" i="68"/>
  <c r="L342" i="75"/>
  <c r="B215" i="72"/>
  <c r="B382" i="72"/>
  <c r="I493" i="46"/>
  <c r="C477" i="61"/>
  <c r="C377" i="68"/>
  <c r="C35" i="72"/>
  <c r="F260" i="72"/>
  <c r="F119" i="68"/>
  <c r="M288" i="62"/>
  <c r="C422" i="75"/>
  <c r="C427" i="74"/>
  <c r="B411" i="60"/>
  <c r="C394" i="75"/>
  <c r="I322" i="75"/>
  <c r="L51" i="72"/>
  <c r="F229" i="72"/>
  <c r="M218" i="62"/>
  <c r="L136" i="72"/>
  <c r="L159" i="68"/>
  <c r="F266" i="68"/>
  <c r="C384" i="74"/>
  <c r="I397" i="74"/>
  <c r="B197" i="62"/>
  <c r="B363" i="77"/>
  <c r="I412" i="72"/>
  <c r="F431" i="75"/>
  <c r="B389" i="75"/>
  <c r="F303" i="62"/>
  <c r="C485" i="74"/>
  <c r="C122" i="72"/>
  <c r="F386" i="60"/>
  <c r="C22" i="62"/>
  <c r="F76" i="68"/>
  <c r="B481" i="60"/>
  <c r="F347" i="68"/>
  <c r="I367" i="68"/>
  <c r="I392" i="72"/>
  <c r="L382" i="74"/>
  <c r="L364" i="72"/>
  <c r="I415" i="72"/>
  <c r="F373" i="63"/>
  <c r="I334" i="72"/>
  <c r="F194" i="72"/>
  <c r="C196" i="68"/>
  <c r="I320" i="68"/>
  <c r="C460" i="62"/>
  <c r="C194" i="72"/>
  <c r="B397" i="77"/>
  <c r="L23" i="72"/>
  <c r="F442" i="61"/>
  <c r="F209" i="62"/>
  <c r="L199" i="68"/>
  <c r="I424" i="74"/>
  <c r="C443" i="62"/>
  <c r="C292" i="68"/>
  <c r="L469" i="77"/>
  <c r="F51" i="62"/>
  <c r="F408" i="63"/>
  <c r="F482" i="46"/>
  <c r="B364" i="63"/>
  <c r="F46" i="62"/>
  <c r="B419" i="75"/>
  <c r="I475" i="75"/>
  <c r="B432" i="75"/>
  <c r="I446" i="62"/>
  <c r="I342" i="72"/>
  <c r="I251" i="62"/>
  <c r="L465" i="61"/>
  <c r="C252" i="62"/>
  <c r="I127" i="68"/>
  <c r="C452" i="77"/>
  <c r="F132" i="62"/>
  <c r="M159" i="62"/>
  <c r="B383" i="46"/>
  <c r="I395" i="75"/>
  <c r="C439" i="72"/>
  <c r="I108" i="68"/>
  <c r="M204" i="62"/>
  <c r="F116" i="62"/>
  <c r="I325" i="68"/>
  <c r="I295" i="72"/>
  <c r="B252" i="72"/>
  <c r="I134" i="68"/>
  <c r="F487" i="74"/>
  <c r="B452" i="46"/>
  <c r="I376" i="61"/>
  <c r="C60" i="62"/>
  <c r="M429" i="62"/>
  <c r="I426" i="72"/>
  <c r="B477" i="72"/>
  <c r="L473" i="77"/>
  <c r="C177" i="72"/>
  <c r="F412" i="68"/>
  <c r="F366" i="72"/>
  <c r="F401" i="74"/>
  <c r="B427" i="68"/>
  <c r="F337" i="68"/>
  <c r="F483" i="75"/>
  <c r="L136" i="68"/>
  <c r="C105" i="68"/>
  <c r="I489" i="46"/>
  <c r="L231" i="72"/>
  <c r="I504" i="62"/>
  <c r="C307" i="68"/>
  <c r="C265" i="62"/>
  <c r="I498" i="68"/>
  <c r="L89" i="68"/>
  <c r="I63" i="68"/>
  <c r="L380" i="61"/>
  <c r="C40" i="72"/>
  <c r="F358" i="68"/>
  <c r="I294" i="72"/>
  <c r="B145" i="68"/>
  <c r="F62" i="68"/>
  <c r="B443" i="75"/>
  <c r="L256" i="72"/>
  <c r="F452" i="68"/>
  <c r="I421" i="68"/>
  <c r="B79" i="72"/>
  <c r="I450" i="74"/>
  <c r="F81" i="68"/>
  <c r="C365" i="74"/>
  <c r="F253" i="68"/>
  <c r="B258" i="62"/>
  <c r="C256" i="72"/>
  <c r="L275" i="68"/>
  <c r="B148" i="68"/>
  <c r="C114" i="72"/>
  <c r="B400" i="68"/>
  <c r="L449" i="60"/>
  <c r="B373" i="68"/>
  <c r="L87" i="68"/>
  <c r="F410" i="72"/>
  <c r="C428" i="77"/>
  <c r="I482" i="46"/>
  <c r="C173" i="62"/>
  <c r="F250" i="62"/>
  <c r="L452" i="60"/>
  <c r="L334" i="68"/>
  <c r="I274" i="68"/>
  <c r="C140" i="68"/>
  <c r="F447" i="77"/>
  <c r="I255" i="72"/>
  <c r="C246" i="68"/>
  <c r="F372" i="60"/>
  <c r="C374" i="63"/>
  <c r="B268" i="68"/>
  <c r="I397" i="77"/>
  <c r="F10" i="72"/>
  <c r="C421" i="75"/>
  <c r="I403" i="60"/>
  <c r="B402" i="72"/>
  <c r="I321" i="75"/>
  <c r="F392" i="61"/>
  <c r="L443" i="77"/>
  <c r="I477" i="62"/>
  <c r="I364" i="60"/>
  <c r="L464" i="74"/>
  <c r="L483" i="74"/>
  <c r="I183" i="62"/>
  <c r="F476" i="46"/>
  <c r="L389" i="75"/>
  <c r="L366" i="60"/>
  <c r="F271" i="72"/>
  <c r="L345" i="75"/>
  <c r="I460" i="60"/>
  <c r="C431" i="46"/>
  <c r="I346" i="62"/>
  <c r="B345" i="68"/>
  <c r="F234" i="72"/>
  <c r="B455" i="63"/>
  <c r="C38" i="68"/>
  <c r="C153" i="62"/>
  <c r="I173" i="72"/>
  <c r="F496" i="77"/>
  <c r="I425" i="77"/>
  <c r="L469" i="72"/>
  <c r="C17" i="68"/>
  <c r="B433" i="75"/>
  <c r="F143" i="68"/>
  <c r="B355" i="75"/>
  <c r="L419" i="68"/>
  <c r="I289" i="62"/>
  <c r="F154" i="68"/>
  <c r="C296" i="62"/>
  <c r="F150" i="62"/>
  <c r="F168" i="72"/>
  <c r="L397" i="68"/>
  <c r="B493" i="77"/>
  <c r="L330" i="75"/>
  <c r="C425" i="72"/>
  <c r="I368" i="72"/>
  <c r="L451" i="61"/>
  <c r="C111" i="68"/>
  <c r="I65" i="68"/>
  <c r="I462" i="68"/>
  <c r="I418" i="60"/>
  <c r="B294" i="68"/>
  <c r="F301" i="62"/>
  <c r="F391" i="68"/>
  <c r="L423" i="68"/>
  <c r="B476" i="72"/>
  <c r="C15" i="72"/>
  <c r="I437" i="61"/>
  <c r="F434" i="61"/>
  <c r="F269" i="72"/>
  <c r="L67" i="68"/>
  <c r="C89" i="72"/>
  <c r="C493" i="63"/>
  <c r="C372" i="60"/>
  <c r="I452" i="72"/>
  <c r="F438" i="77"/>
  <c r="B383" i="77"/>
  <c r="C235" i="72"/>
  <c r="B453" i="62"/>
  <c r="F212" i="62"/>
  <c r="L375" i="74"/>
  <c r="C501" i="62"/>
  <c r="L382" i="75"/>
  <c r="L122" i="68"/>
  <c r="B485" i="63"/>
  <c r="B411" i="72"/>
  <c r="C398" i="72"/>
  <c r="F93" i="68"/>
  <c r="L314" i="72"/>
  <c r="F141" i="62"/>
  <c r="I367" i="61"/>
  <c r="I17" i="72"/>
  <c r="B332" i="62"/>
  <c r="C40" i="68"/>
  <c r="C89" i="62"/>
  <c r="C447" i="74"/>
  <c r="F37" i="62"/>
  <c r="F368" i="68"/>
  <c r="F453" i="72"/>
  <c r="L169" i="68"/>
  <c r="M258" i="62"/>
  <c r="L162" i="72"/>
  <c r="B210" i="62"/>
  <c r="L363" i="72"/>
  <c r="B306" i="72"/>
  <c r="B418" i="61"/>
  <c r="C428" i="72"/>
  <c r="B371" i="72"/>
  <c r="B482" i="74"/>
  <c r="B290" i="62"/>
  <c r="F445" i="68"/>
  <c r="I166" i="68"/>
  <c r="B366" i="72"/>
  <c r="B490" i="74"/>
  <c r="L79" i="72"/>
  <c r="F483" i="77"/>
  <c r="C91" i="68"/>
  <c r="F24" i="62"/>
  <c r="L412" i="74"/>
  <c r="I135" i="62"/>
  <c r="C398" i="77"/>
  <c r="I451" i="75"/>
  <c r="I487" i="46"/>
  <c r="F397" i="72"/>
  <c r="F36" i="62"/>
  <c r="B448" i="74"/>
  <c r="I481" i="68"/>
  <c r="L276" i="68"/>
  <c r="F213" i="62"/>
  <c r="I373" i="72"/>
  <c r="C493" i="72"/>
  <c r="B364" i="74"/>
  <c r="B229" i="72"/>
  <c r="L403" i="63"/>
  <c r="I415" i="68"/>
  <c r="I431" i="62"/>
  <c r="F453" i="75"/>
  <c r="C382" i="72"/>
  <c r="B410" i="77"/>
  <c r="L453" i="68"/>
  <c r="B494" i="62"/>
  <c r="I448" i="61"/>
  <c r="I202" i="62"/>
  <c r="I440" i="63"/>
  <c r="F94" i="62"/>
  <c r="C445" i="68"/>
  <c r="I170" i="72"/>
  <c r="C466" i="63"/>
  <c r="L104" i="68"/>
  <c r="C370" i="63"/>
  <c r="I397" i="68"/>
  <c r="I247" i="72"/>
  <c r="C458" i="63"/>
  <c r="B315" i="72"/>
  <c r="I487" i="72"/>
  <c r="B197" i="72"/>
  <c r="I379" i="77"/>
  <c r="F13" i="72"/>
  <c r="F67" i="68"/>
  <c r="F153" i="62"/>
  <c r="F438" i="74"/>
  <c r="L421" i="68"/>
  <c r="B297" i="72"/>
  <c r="C369" i="77"/>
  <c r="F350" i="72"/>
  <c r="F253" i="62"/>
  <c r="C454" i="75"/>
  <c r="L330" i="68"/>
  <c r="I15" i="62"/>
  <c r="M43" i="62"/>
  <c r="I86" i="62"/>
  <c r="F299" i="68"/>
  <c r="C210" i="68"/>
  <c r="F444" i="75"/>
  <c r="F483" i="62"/>
  <c r="F433" i="74"/>
  <c r="L463" i="74"/>
  <c r="L427" i="75"/>
  <c r="B144" i="72"/>
  <c r="F120" i="68"/>
  <c r="L485" i="68"/>
  <c r="L362" i="74"/>
  <c r="B420" i="68"/>
  <c r="L253" i="68"/>
  <c r="B267" i="68"/>
  <c r="L317" i="72"/>
  <c r="I275" i="62"/>
  <c r="B419" i="77"/>
  <c r="I461" i="63"/>
  <c r="B419" i="46"/>
  <c r="M337" i="62"/>
  <c r="L127" i="72"/>
  <c r="F470" i="68"/>
  <c r="C77" i="72"/>
  <c r="M188" i="62"/>
  <c r="C332" i="62"/>
  <c r="B190" i="72"/>
  <c r="F55" i="72"/>
  <c r="F114" i="62"/>
  <c r="F139" i="68"/>
  <c r="I388" i="60"/>
  <c r="C448" i="74"/>
  <c r="F423" i="63"/>
  <c r="F43" i="62"/>
  <c r="M174" i="62"/>
  <c r="C276" i="62"/>
  <c r="F497" i="63"/>
  <c r="I397" i="60"/>
  <c r="C284" i="68"/>
  <c r="F482" i="60"/>
  <c r="L487" i="74"/>
  <c r="I177" i="68"/>
  <c r="B459" i="63"/>
  <c r="F336" i="68"/>
  <c r="F369" i="75"/>
  <c r="C69" i="72"/>
  <c r="F346" i="75"/>
  <c r="L419" i="63"/>
  <c r="L367" i="75"/>
  <c r="I496" i="62"/>
  <c r="L454" i="72"/>
  <c r="I445" i="46"/>
  <c r="F171" i="68"/>
  <c r="F328" i="72"/>
  <c r="C227" i="72"/>
  <c r="B275" i="72"/>
  <c r="I341" i="68"/>
  <c r="B98" i="68"/>
  <c r="C385" i="75"/>
  <c r="L378" i="68"/>
  <c r="L396" i="46"/>
  <c r="L239" i="72"/>
  <c r="F433" i="62"/>
  <c r="L469" i="63"/>
  <c r="B447" i="77"/>
  <c r="F391" i="74"/>
  <c r="I26" i="72"/>
  <c r="C422" i="74"/>
  <c r="L481" i="63"/>
  <c r="B145" i="72"/>
  <c r="I327" i="62"/>
  <c r="B63" i="72"/>
  <c r="F320" i="68"/>
  <c r="B488" i="60"/>
  <c r="I286" i="72"/>
  <c r="F93" i="62"/>
  <c r="I387" i="75"/>
  <c r="I430" i="61"/>
  <c r="B415" i="77"/>
  <c r="C479" i="74"/>
  <c r="I443" i="77"/>
  <c r="C453" i="74"/>
  <c r="B474" i="60"/>
  <c r="B371" i="60"/>
  <c r="B118" i="72"/>
  <c r="B468" i="72"/>
  <c r="I19" i="68"/>
  <c r="C360" i="75"/>
  <c r="M444" i="62"/>
  <c r="L384" i="63"/>
  <c r="B410" i="63"/>
  <c r="B371" i="77"/>
  <c r="C495" i="60"/>
  <c r="I328" i="72"/>
  <c r="B423" i="72"/>
  <c r="F286" i="68"/>
  <c r="F331" i="72"/>
  <c r="I231" i="68"/>
  <c r="B388" i="72"/>
  <c r="B237" i="68"/>
  <c r="L474" i="63"/>
  <c r="B391" i="60"/>
  <c r="L451" i="74"/>
  <c r="C406" i="63"/>
  <c r="C446" i="63"/>
  <c r="B270" i="68"/>
  <c r="C310" i="72"/>
  <c r="I400" i="61"/>
  <c r="C266" i="72"/>
  <c r="C111" i="72"/>
  <c r="F324" i="62"/>
  <c r="L198" i="68"/>
  <c r="B424" i="75"/>
  <c r="F118" i="68"/>
  <c r="F405" i="75"/>
  <c r="M146" i="62"/>
  <c r="I440" i="72"/>
  <c r="F454" i="72"/>
  <c r="F333" i="68"/>
  <c r="L165" i="68"/>
  <c r="I371" i="75"/>
  <c r="F84" i="68"/>
  <c r="I445" i="68"/>
  <c r="F405" i="77"/>
  <c r="M451" i="62"/>
  <c r="C41" i="72"/>
  <c r="F410" i="60"/>
  <c r="C362" i="63"/>
  <c r="B457" i="74"/>
  <c r="L442" i="77"/>
  <c r="F361" i="72"/>
  <c r="F369" i="74"/>
  <c r="M121" i="62"/>
  <c r="B128" i="62"/>
  <c r="C166" i="68"/>
  <c r="L448" i="61"/>
  <c r="F251" i="62"/>
  <c r="I48" i="68"/>
  <c r="B463" i="61"/>
  <c r="L126" i="72"/>
  <c r="C399" i="61"/>
  <c r="B460" i="74"/>
  <c r="F341" i="62"/>
  <c r="L338" i="75"/>
  <c r="I375" i="74"/>
  <c r="I297" i="72"/>
  <c r="I182" i="72"/>
  <c r="B142" i="72"/>
  <c r="L274" i="68"/>
  <c r="B406" i="72"/>
  <c r="C241" i="68"/>
  <c r="I471" i="72"/>
  <c r="I409" i="46"/>
  <c r="L160" i="68"/>
  <c r="F248" i="72"/>
  <c r="B496" i="60"/>
  <c r="B116" i="72"/>
  <c r="F469" i="63"/>
  <c r="M330" i="62"/>
  <c r="F268" i="68"/>
  <c r="C151" i="62"/>
  <c r="C329" i="75"/>
  <c r="C435" i="46"/>
  <c r="F462" i="74"/>
  <c r="C485" i="60"/>
  <c r="B166" i="62"/>
  <c r="F472" i="63"/>
  <c r="C27" i="68"/>
  <c r="F340" i="72"/>
  <c r="C472" i="74"/>
  <c r="C448" i="75"/>
  <c r="I430" i="77"/>
  <c r="F403" i="75"/>
  <c r="I351" i="68"/>
  <c r="B369" i="60"/>
  <c r="I385" i="68"/>
  <c r="I498" i="61"/>
  <c r="L138" i="68"/>
  <c r="B419" i="61"/>
  <c r="B407" i="74"/>
  <c r="I388" i="68"/>
  <c r="C313" i="68"/>
  <c r="B374" i="60"/>
  <c r="I456" i="60"/>
  <c r="F496" i="68"/>
  <c r="B17" i="68"/>
  <c r="B242" i="68"/>
  <c r="C492" i="61"/>
  <c r="B388" i="75"/>
  <c r="F417" i="74"/>
  <c r="F378" i="75"/>
  <c r="C452" i="62"/>
  <c r="C235" i="62"/>
  <c r="I491" i="77"/>
  <c r="C343" i="62"/>
  <c r="C494" i="60"/>
  <c r="L113" i="68"/>
  <c r="B158" i="68"/>
  <c r="L171" i="72"/>
  <c r="L429" i="63"/>
  <c r="F488" i="75"/>
  <c r="F365" i="75"/>
  <c r="L344" i="72"/>
  <c r="B286" i="72"/>
  <c r="F454" i="60"/>
  <c r="C458" i="72"/>
  <c r="L437" i="68"/>
  <c r="I271" i="72"/>
  <c r="I392" i="46"/>
  <c r="F378" i="60"/>
  <c r="B460" i="60"/>
  <c r="L402" i="75"/>
  <c r="B31" i="68"/>
  <c r="F392" i="74"/>
  <c r="B435" i="77"/>
  <c r="F48" i="72"/>
  <c r="I323" i="75"/>
  <c r="I157" i="68"/>
  <c r="F46" i="68"/>
  <c r="C384" i="60"/>
  <c r="B345" i="62"/>
  <c r="F501" i="62"/>
  <c r="B452" i="74"/>
  <c r="C245" i="62"/>
  <c r="C417" i="72"/>
  <c r="B425" i="77"/>
  <c r="L486" i="75"/>
  <c r="F151" i="68"/>
  <c r="F480" i="75"/>
  <c r="F195" i="68"/>
  <c r="L27" i="72"/>
  <c r="B441" i="74"/>
  <c r="I53" i="62"/>
  <c r="B495" i="72"/>
  <c r="I122" i="72"/>
  <c r="C423" i="61"/>
  <c r="B460" i="75"/>
  <c r="I398" i="75"/>
  <c r="I201" i="62"/>
  <c r="I470" i="62"/>
  <c r="C389" i="61"/>
  <c r="I18" i="62"/>
  <c r="C356" i="72"/>
  <c r="B453" i="74"/>
  <c r="C365" i="72"/>
  <c r="I432" i="61"/>
  <c r="L244" i="72"/>
  <c r="L472" i="72"/>
  <c r="I196" i="72"/>
  <c r="L393" i="72"/>
  <c r="L481" i="77"/>
  <c r="L463" i="46"/>
  <c r="C187" i="68"/>
  <c r="L402" i="46"/>
  <c r="F80" i="72"/>
  <c r="I18" i="68"/>
  <c r="L37" i="72"/>
  <c r="I252" i="72"/>
  <c r="M175" i="62"/>
  <c r="B371" i="63"/>
  <c r="L195" i="68"/>
  <c r="I125" i="72"/>
  <c r="B147" i="62"/>
  <c r="B31" i="72"/>
  <c r="C368" i="46"/>
  <c r="L424" i="72"/>
  <c r="B444" i="75"/>
  <c r="I480" i="72"/>
  <c r="F485" i="74"/>
  <c r="C423" i="75"/>
  <c r="I365" i="46"/>
  <c r="F473" i="46"/>
  <c r="B71" i="72"/>
  <c r="L341" i="75"/>
  <c r="M492" i="62"/>
  <c r="I93" i="62"/>
  <c r="F272" i="68"/>
  <c r="L343" i="72"/>
  <c r="L498" i="60"/>
  <c r="F459" i="61"/>
  <c r="F238" i="68"/>
  <c r="F216" i="62"/>
  <c r="B390" i="61"/>
  <c r="I180" i="62"/>
  <c r="I68" i="62"/>
  <c r="I449" i="68"/>
  <c r="C361" i="75"/>
  <c r="B262" i="72"/>
  <c r="L174" i="72"/>
  <c r="I172" i="62"/>
  <c r="L251" i="72"/>
  <c r="F369" i="77"/>
  <c r="B491" i="46"/>
  <c r="B153" i="72"/>
  <c r="F192" i="72"/>
  <c r="B376" i="63"/>
  <c r="C430" i="61"/>
  <c r="C439" i="61"/>
  <c r="L77" i="72"/>
  <c r="I377" i="46"/>
  <c r="L9" i="72"/>
  <c r="F413" i="75"/>
  <c r="F477" i="68"/>
  <c r="I131" i="72"/>
  <c r="C390" i="74"/>
  <c r="C105" i="72"/>
  <c r="L205" i="68"/>
  <c r="F82" i="62"/>
  <c r="F53" i="72"/>
  <c r="F127" i="68"/>
  <c r="C462" i="77"/>
  <c r="C287" i="62"/>
  <c r="C427" i="68"/>
  <c r="F454" i="61"/>
  <c r="C160" i="62"/>
  <c r="L319" i="72"/>
  <c r="L368" i="72"/>
  <c r="C178" i="72"/>
  <c r="C273" i="72"/>
  <c r="F91" i="72"/>
  <c r="B448" i="68"/>
  <c r="I497" i="62"/>
  <c r="C261" i="72"/>
  <c r="I282" i="62"/>
  <c r="B461" i="72"/>
  <c r="F72" i="62"/>
  <c r="M285" i="62"/>
  <c r="F476" i="63"/>
  <c r="I91" i="62"/>
  <c r="I411" i="68"/>
  <c r="F285" i="62"/>
  <c r="I146" i="62"/>
  <c r="B436" i="46"/>
  <c r="I56" i="62"/>
  <c r="B162" i="72"/>
  <c r="F423" i="46"/>
  <c r="F94" i="72"/>
  <c r="I23" i="72"/>
  <c r="C424" i="74"/>
  <c r="C432" i="75"/>
  <c r="I45" i="62"/>
  <c r="C458" i="74"/>
  <c r="F110" i="72"/>
  <c r="B172" i="68"/>
  <c r="F311" i="72"/>
  <c r="I318" i="75"/>
  <c r="B485" i="46"/>
  <c r="L492" i="75"/>
  <c r="B490" i="72"/>
  <c r="I445" i="61"/>
  <c r="F391" i="72"/>
  <c r="F149" i="68"/>
  <c r="F402" i="46"/>
  <c r="C380" i="75"/>
  <c r="C418" i="75"/>
  <c r="F183" i="62"/>
  <c r="L443" i="68"/>
  <c r="F306" i="72"/>
  <c r="F448" i="62"/>
  <c r="I258" i="62"/>
  <c r="F434" i="72"/>
  <c r="F200" i="68"/>
  <c r="B426" i="61"/>
  <c r="I383" i="60"/>
  <c r="F60" i="68"/>
  <c r="B103" i="62"/>
  <c r="I361" i="62"/>
  <c r="F294" i="62"/>
  <c r="L360" i="77"/>
  <c r="I478" i="68"/>
  <c r="B337" i="62"/>
  <c r="L403" i="75"/>
  <c r="C328" i="72"/>
  <c r="I438" i="68"/>
  <c r="L204" i="68"/>
  <c r="C92" i="68"/>
  <c r="F466" i="72"/>
  <c r="I172" i="68"/>
  <c r="L374" i="72"/>
  <c r="B450" i="61"/>
  <c r="L308" i="72"/>
  <c r="B486" i="72"/>
  <c r="L375" i="75"/>
  <c r="F443" i="68"/>
  <c r="F466" i="74"/>
  <c r="B456" i="68"/>
  <c r="L370" i="63"/>
  <c r="L473" i="46"/>
  <c r="L415" i="63"/>
  <c r="I318" i="72"/>
  <c r="C53" i="68"/>
  <c r="I333" i="62"/>
  <c r="C69" i="68"/>
  <c r="L238" i="72"/>
  <c r="I455" i="61"/>
  <c r="M253" i="62"/>
  <c r="F13" i="68"/>
  <c r="F146" i="72"/>
  <c r="L232" i="68"/>
  <c r="C344" i="68"/>
  <c r="C388" i="68"/>
  <c r="I241" i="72"/>
  <c r="C447" i="61"/>
  <c r="C146" i="72"/>
  <c r="C295" i="68"/>
  <c r="L440" i="68"/>
  <c r="I391" i="46"/>
  <c r="F465" i="68"/>
  <c r="B386" i="68"/>
  <c r="L14" i="72"/>
  <c r="I26" i="62"/>
  <c r="C374" i="46"/>
  <c r="I260" i="72"/>
  <c r="F449" i="75"/>
  <c r="F394" i="74"/>
  <c r="L445" i="74"/>
  <c r="I394" i="61"/>
  <c r="B125" i="72"/>
  <c r="I378" i="74"/>
  <c r="C470" i="74"/>
  <c r="B125" i="62"/>
  <c r="B464" i="74"/>
  <c r="B331" i="68"/>
  <c r="C168" i="68"/>
  <c r="B489" i="60"/>
  <c r="L431" i="63"/>
  <c r="I137" i="68"/>
  <c r="I266" i="62"/>
  <c r="B378" i="60"/>
  <c r="F473" i="63"/>
  <c r="B490" i="62"/>
  <c r="F68" i="62"/>
  <c r="I117" i="68"/>
  <c r="C375" i="61"/>
  <c r="L411" i="61"/>
  <c r="L383" i="61"/>
  <c r="L225" i="68"/>
  <c r="I438" i="62"/>
  <c r="I274" i="62"/>
  <c r="L267" i="68"/>
  <c r="F165" i="68"/>
  <c r="I488" i="68"/>
  <c r="I479" i="63"/>
  <c r="C223" i="62"/>
  <c r="B92" i="68"/>
  <c r="L463" i="75"/>
  <c r="B441" i="60"/>
  <c r="L230" i="72"/>
  <c r="I253" i="72"/>
  <c r="F149" i="72"/>
  <c r="C20" i="72"/>
  <c r="C489" i="75"/>
  <c r="B232" i="68"/>
  <c r="F231" i="72"/>
  <c r="F42" i="68"/>
  <c r="B468" i="74"/>
  <c r="C454" i="61"/>
  <c r="F89" i="72"/>
  <c r="I409" i="63"/>
  <c r="F410" i="46"/>
  <c r="I189" i="72"/>
  <c r="B381" i="74"/>
  <c r="L495" i="60"/>
  <c r="L378" i="72"/>
  <c r="C401" i="74"/>
  <c r="L463" i="60"/>
  <c r="L339" i="75"/>
  <c r="L466" i="68"/>
  <c r="B422" i="72"/>
  <c r="F434" i="60"/>
  <c r="B439" i="62"/>
  <c r="F471" i="61"/>
  <c r="B363" i="68"/>
  <c r="I161" i="68"/>
  <c r="C484" i="68"/>
  <c r="M441" i="62"/>
  <c r="C485" i="68"/>
  <c r="L363" i="61"/>
  <c r="I83" i="68"/>
  <c r="F349" i="75"/>
  <c r="F69" i="62"/>
  <c r="M342" i="62"/>
  <c r="L485" i="72"/>
  <c r="C457" i="68"/>
  <c r="B340" i="75"/>
  <c r="F391" i="75"/>
  <c r="L353" i="72"/>
  <c r="I447" i="72"/>
  <c r="B349" i="72"/>
  <c r="I409" i="75"/>
  <c r="B51" i="62"/>
  <c r="C30" i="62"/>
  <c r="L89" i="72"/>
  <c r="L384" i="60"/>
  <c r="C67" i="68"/>
  <c r="C432" i="72"/>
  <c r="F475" i="46"/>
  <c r="B428" i="77"/>
  <c r="B473" i="68"/>
  <c r="L375" i="46"/>
  <c r="L422" i="61"/>
  <c r="L364" i="74"/>
  <c r="B249" i="68"/>
  <c r="I314" i="72"/>
  <c r="F462" i="46"/>
  <c r="C473" i="63"/>
  <c r="I174" i="72"/>
  <c r="I425" i="60"/>
  <c r="C498" i="74"/>
  <c r="L397" i="72"/>
  <c r="B405" i="63"/>
  <c r="L461" i="63"/>
  <c r="I458" i="72"/>
  <c r="I455" i="77"/>
  <c r="M483" i="62"/>
  <c r="C441" i="72"/>
  <c r="L390" i="46"/>
  <c r="C16" i="72"/>
  <c r="F471" i="74"/>
  <c r="B386" i="75"/>
  <c r="M122" i="62"/>
  <c r="B73" i="62"/>
  <c r="B392" i="74"/>
  <c r="I477" i="74"/>
  <c r="L359" i="75"/>
  <c r="C336" i="62"/>
  <c r="I101" i="68"/>
  <c r="F497" i="61"/>
  <c r="B68" i="72"/>
  <c r="I242" i="68"/>
  <c r="L26" i="68"/>
  <c r="B354" i="75"/>
  <c r="C482" i="72"/>
  <c r="B378" i="75"/>
  <c r="L355" i="68"/>
  <c r="M311" i="62"/>
  <c r="F207" i="72"/>
  <c r="C11" i="72"/>
  <c r="L479" i="75"/>
  <c r="I196" i="62"/>
  <c r="C272" i="72"/>
  <c r="I359" i="72"/>
  <c r="F367" i="77"/>
  <c r="B107" i="72"/>
  <c r="F290" i="72"/>
  <c r="F466" i="75"/>
  <c r="M192" i="62"/>
  <c r="L364" i="63"/>
  <c r="B383" i="68"/>
  <c r="F399" i="61"/>
  <c r="I359" i="68"/>
  <c r="I169" i="62"/>
  <c r="I175" i="62"/>
  <c r="F227" i="72"/>
  <c r="C422" i="61"/>
  <c r="F418" i="68"/>
  <c r="I428" i="46"/>
  <c r="F330" i="68"/>
  <c r="L471" i="74"/>
  <c r="I454" i="60"/>
  <c r="F372" i="63"/>
  <c r="B377" i="77"/>
  <c r="L386" i="46"/>
  <c r="B413" i="72"/>
  <c r="L262" i="68"/>
  <c r="B122" i="72"/>
  <c r="C475" i="77"/>
  <c r="I455" i="74"/>
  <c r="F452" i="75"/>
  <c r="C136" i="68"/>
  <c r="L404" i="72"/>
  <c r="F476" i="72"/>
  <c r="L390" i="74"/>
  <c r="C365" i="77"/>
  <c r="L408" i="77"/>
  <c r="F302" i="62"/>
  <c r="L482" i="61"/>
  <c r="I13" i="68"/>
  <c r="I79" i="68"/>
  <c r="B487" i="61"/>
  <c r="I433" i="61"/>
  <c r="F431" i="63"/>
  <c r="L16" i="68"/>
  <c r="F233" i="62"/>
  <c r="I91" i="68"/>
  <c r="I171" i="68"/>
  <c r="B459" i="46"/>
  <c r="I368" i="61"/>
  <c r="C402" i="75"/>
  <c r="F212" i="68"/>
  <c r="B421" i="61"/>
  <c r="M77" i="62"/>
  <c r="L453" i="63"/>
  <c r="L383" i="74"/>
  <c r="L352" i="68"/>
  <c r="I466" i="61"/>
  <c r="C484" i="60"/>
  <c r="I399" i="46"/>
  <c r="I16" i="72"/>
  <c r="I415" i="77"/>
  <c r="B126" i="68"/>
  <c r="L13" i="72"/>
  <c r="F490" i="61"/>
  <c r="C141" i="68"/>
  <c r="I417" i="72"/>
  <c r="B257" i="68"/>
  <c r="F476" i="77"/>
  <c r="I65" i="72"/>
  <c r="B431" i="77"/>
  <c r="I470" i="75"/>
  <c r="B418" i="60"/>
  <c r="I445" i="72"/>
  <c r="B153" i="68"/>
  <c r="F407" i="46"/>
  <c r="F393" i="75"/>
  <c r="F125" i="68"/>
  <c r="I130" i="62"/>
  <c r="F350" i="62"/>
  <c r="L150" i="72"/>
  <c r="L422" i="68"/>
  <c r="F494" i="62"/>
  <c r="L446" i="61"/>
  <c r="L361" i="75"/>
  <c r="C144" i="68"/>
  <c r="M437" i="62"/>
  <c r="F500" i="60"/>
  <c r="F159" i="72"/>
  <c r="L293" i="72"/>
  <c r="I318" i="68"/>
  <c r="L393" i="74"/>
  <c r="B288" i="62"/>
  <c r="I490" i="72"/>
  <c r="L427" i="72"/>
  <c r="I52" i="68"/>
  <c r="L291" i="68"/>
  <c r="B64" i="72"/>
  <c r="L410" i="72"/>
  <c r="I275" i="68"/>
  <c r="F283" i="62"/>
  <c r="B384" i="46"/>
  <c r="L475" i="74"/>
  <c r="L415" i="74"/>
  <c r="C450" i="46"/>
  <c r="C409" i="77"/>
  <c r="I424" i="61"/>
  <c r="I53" i="72"/>
  <c r="F165" i="62"/>
  <c r="F488" i="61"/>
  <c r="B447" i="61"/>
  <c r="F248" i="62"/>
  <c r="L481" i="74"/>
  <c r="I472" i="46"/>
  <c r="B505" i="62"/>
  <c r="I112" i="68"/>
  <c r="F434" i="63"/>
  <c r="F438" i="68"/>
  <c r="C465" i="77"/>
  <c r="C460" i="61"/>
  <c r="F28" i="72"/>
  <c r="I345" i="75"/>
  <c r="B106" i="72"/>
  <c r="L370" i="68"/>
  <c r="C426" i="68"/>
  <c r="B464" i="61"/>
  <c r="F374" i="75"/>
  <c r="I429" i="68"/>
  <c r="C489" i="74"/>
  <c r="L289" i="68"/>
  <c r="M214" i="62"/>
  <c r="B403" i="75"/>
  <c r="L499" i="46"/>
  <c r="B14" i="72"/>
  <c r="I346" i="68"/>
  <c r="L373" i="75"/>
  <c r="C299" i="62"/>
  <c r="C404" i="60"/>
  <c r="L234" i="68"/>
  <c r="F192" i="62"/>
  <c r="F450" i="68"/>
  <c r="B330" i="62"/>
  <c r="F97" i="68"/>
  <c r="L427" i="77"/>
  <c r="B398" i="61"/>
  <c r="F496" i="46"/>
  <c r="F313" i="72"/>
  <c r="L367" i="72"/>
  <c r="I427" i="61"/>
  <c r="F445" i="46"/>
  <c r="B33" i="72"/>
  <c r="L153" i="72"/>
  <c r="B410" i="68"/>
  <c r="C378" i="46"/>
  <c r="C483" i="74"/>
  <c r="I147" i="62"/>
  <c r="C112" i="68"/>
  <c r="B359" i="72"/>
  <c r="I481" i="61"/>
  <c r="M467" i="62"/>
  <c r="L356" i="72"/>
  <c r="L292" i="72"/>
  <c r="I459" i="72"/>
  <c r="B29" i="72"/>
  <c r="C190" i="68"/>
  <c r="C311" i="68"/>
  <c r="I387" i="72"/>
  <c r="L239" i="68"/>
  <c r="C298" i="62"/>
  <c r="L438" i="63"/>
  <c r="L427" i="63"/>
  <c r="B299" i="72"/>
  <c r="F498" i="62"/>
  <c r="F355" i="68"/>
  <c r="M242" i="62"/>
  <c r="C476" i="74"/>
  <c r="L180" i="72"/>
  <c r="L133" i="68"/>
  <c r="B368" i="61"/>
  <c r="F387" i="74"/>
  <c r="I84" i="72"/>
  <c r="I379" i="75"/>
  <c r="L322" i="75"/>
  <c r="C436" i="63"/>
  <c r="F415" i="72"/>
  <c r="C82" i="68"/>
  <c r="B256" i="72"/>
  <c r="F443" i="60"/>
  <c r="F429" i="72"/>
  <c r="F340" i="75"/>
  <c r="L496" i="75"/>
  <c r="C66" i="62"/>
  <c r="I52" i="62"/>
  <c r="M454" i="62"/>
  <c r="C254" i="68"/>
  <c r="I72" i="72"/>
  <c r="B388" i="60"/>
  <c r="B382" i="63"/>
  <c r="B372" i="60"/>
  <c r="B492" i="68"/>
  <c r="B58" i="62"/>
  <c r="C366" i="46"/>
  <c r="C399" i="60"/>
  <c r="L338" i="68"/>
  <c r="I142" i="72"/>
  <c r="B89" i="62"/>
  <c r="I491" i="61"/>
  <c r="B469" i="72"/>
  <c r="C273" i="68"/>
  <c r="F145" i="72"/>
  <c r="B114" i="68"/>
  <c r="C373" i="63"/>
  <c r="B497" i="63"/>
  <c r="C363" i="75"/>
  <c r="F318" i="62"/>
  <c r="I387" i="77"/>
  <c r="L441" i="68"/>
  <c r="C169" i="62"/>
  <c r="C324" i="68"/>
  <c r="L35" i="68"/>
  <c r="B353" i="75"/>
  <c r="C428" i="74"/>
  <c r="I488" i="72"/>
  <c r="C424" i="77"/>
  <c r="B465" i="75"/>
  <c r="C413" i="77"/>
  <c r="C164" i="72"/>
  <c r="F376" i="61"/>
  <c r="F451" i="61"/>
  <c r="F225" i="72"/>
  <c r="B94" i="68"/>
  <c r="I378" i="60"/>
  <c r="F212" i="72"/>
  <c r="C396" i="74"/>
  <c r="F340" i="68"/>
  <c r="B477" i="62"/>
  <c r="B112" i="72"/>
  <c r="B187" i="72"/>
  <c r="C191" i="62"/>
  <c r="C513" i="62"/>
  <c r="L383" i="72"/>
  <c r="C277" i="68"/>
  <c r="I152" i="68"/>
  <c r="F231" i="68"/>
  <c r="C83" i="72"/>
  <c r="L25" i="72"/>
  <c r="C399" i="75"/>
  <c r="L288" i="68"/>
  <c r="I171" i="62"/>
  <c r="C75" i="72"/>
  <c r="L318" i="75"/>
  <c r="L158" i="68"/>
  <c r="B369" i="74"/>
  <c r="L209" i="72"/>
  <c r="I422" i="63"/>
  <c r="B494" i="63"/>
  <c r="F371" i="74"/>
  <c r="B47" i="68"/>
  <c r="I468" i="74"/>
  <c r="B234" i="62"/>
  <c r="I461" i="75"/>
  <c r="C158" i="72"/>
  <c r="F494" i="61"/>
  <c r="B300" i="72"/>
  <c r="C439" i="68"/>
  <c r="F467" i="63"/>
  <c r="F148" i="68"/>
  <c r="F365" i="77"/>
  <c r="F171" i="62"/>
  <c r="I405" i="61"/>
  <c r="I400" i="72"/>
  <c r="F488" i="60"/>
  <c r="F25" i="72"/>
  <c r="B425" i="74"/>
  <c r="B403" i="61"/>
  <c r="I380" i="46"/>
  <c r="I507" i="62"/>
  <c r="I394" i="63"/>
  <c r="C392" i="77"/>
  <c r="I475" i="46"/>
  <c r="I465" i="72"/>
  <c r="C425" i="60"/>
  <c r="L344" i="68"/>
  <c r="B251" i="68"/>
  <c r="F337" i="72"/>
  <c r="B37" i="68"/>
  <c r="L415" i="60"/>
  <c r="M176" i="62"/>
  <c r="M314" i="62"/>
  <c r="C217" i="68"/>
  <c r="L483" i="68"/>
  <c r="F105" i="72"/>
  <c r="L269" i="72"/>
  <c r="I116" i="62"/>
  <c r="I310" i="72"/>
  <c r="F331" i="68"/>
  <c r="C166" i="62"/>
  <c r="F464" i="68"/>
  <c r="B449" i="46"/>
  <c r="B9" i="68"/>
  <c r="L99" i="68"/>
  <c r="I190" i="72"/>
  <c r="F81" i="62"/>
  <c r="F431" i="46"/>
  <c r="F211" i="62"/>
  <c r="I273" i="68"/>
  <c r="L329" i="68"/>
  <c r="B240" i="68"/>
  <c r="I8" i="72"/>
  <c r="B427" i="60"/>
  <c r="B421" i="68"/>
  <c r="C385" i="63"/>
  <c r="B324" i="72"/>
  <c r="B269" i="68"/>
  <c r="C180" i="68"/>
  <c r="B158" i="72"/>
  <c r="C430" i="72"/>
  <c r="C453" i="77"/>
  <c r="F181" i="72"/>
  <c r="L408" i="74"/>
  <c r="F461" i="68"/>
  <c r="B399" i="61"/>
  <c r="I389" i="60"/>
  <c r="C337" i="75"/>
  <c r="I182" i="62"/>
  <c r="C479" i="46"/>
  <c r="C447" i="77"/>
  <c r="I77" i="62"/>
  <c r="I444" i="74"/>
  <c r="L156" i="68"/>
  <c r="I315" i="72"/>
  <c r="B379" i="61"/>
  <c r="C448" i="72"/>
  <c r="B433" i="61"/>
  <c r="I238" i="62"/>
  <c r="C13" i="72"/>
  <c r="I364" i="61"/>
  <c r="L461" i="60"/>
  <c r="L132" i="68"/>
  <c r="F377" i="63"/>
  <c r="B281" i="68"/>
  <c r="I461" i="61"/>
  <c r="L332" i="72"/>
  <c r="F424" i="74"/>
  <c r="C472" i="68"/>
  <c r="C466" i="75"/>
  <c r="C17" i="62"/>
  <c r="C270" i="68"/>
  <c r="F504" i="62"/>
  <c r="F419" i="74"/>
  <c r="L477" i="72"/>
  <c r="B433" i="68"/>
  <c r="L374" i="75"/>
  <c r="I75" i="62"/>
  <c r="F303" i="68"/>
  <c r="I395" i="63"/>
  <c r="F234" i="68"/>
  <c r="C492" i="68"/>
  <c r="C473" i="46"/>
  <c r="L383" i="63"/>
  <c r="F318" i="72"/>
  <c r="C469" i="61"/>
  <c r="L397" i="75"/>
  <c r="C259" i="68"/>
  <c r="F477" i="72"/>
  <c r="F388" i="74"/>
  <c r="L474" i="72"/>
  <c r="I242" i="72"/>
  <c r="C330" i="75"/>
  <c r="F169" i="68"/>
  <c r="F123" i="68"/>
  <c r="B462" i="77"/>
  <c r="C400" i="77"/>
  <c r="B362" i="61"/>
  <c r="I448" i="63"/>
  <c r="L167" i="68"/>
  <c r="B372" i="75"/>
  <c r="C133" i="68"/>
  <c r="L463" i="77"/>
  <c r="C15" i="62"/>
  <c r="L430" i="63"/>
  <c r="L177" i="72"/>
  <c r="I421" i="74"/>
  <c r="B360" i="75"/>
  <c r="F463" i="61"/>
  <c r="F292" i="68"/>
  <c r="C266" i="62"/>
  <c r="L92" i="68"/>
  <c r="L438" i="60"/>
  <c r="M112" i="62"/>
  <c r="B413" i="60"/>
  <c r="L490" i="74"/>
  <c r="F500" i="62"/>
  <c r="L495" i="74"/>
  <c r="F389" i="68"/>
  <c r="F376" i="68"/>
  <c r="B439" i="77"/>
  <c r="C375" i="60"/>
  <c r="I218" i="72"/>
  <c r="C387" i="68"/>
  <c r="C137" i="62"/>
  <c r="I210" i="68"/>
  <c r="B194" i="72"/>
  <c r="F437" i="60"/>
  <c r="L336" i="68"/>
  <c r="L405" i="72"/>
  <c r="C108" i="68"/>
  <c r="L91" i="72"/>
  <c r="B207" i="68"/>
  <c r="F459" i="62"/>
  <c r="C84" i="68"/>
  <c r="I112" i="72"/>
  <c r="C283" i="72"/>
  <c r="C128" i="72"/>
  <c r="C268" i="68"/>
  <c r="C109" i="68"/>
  <c r="C413" i="63"/>
  <c r="L146" i="72"/>
  <c r="F28" i="62"/>
  <c r="L403" i="61"/>
  <c r="F461" i="63"/>
  <c r="C59" i="72"/>
  <c r="L196" i="72"/>
  <c r="F174" i="62"/>
  <c r="C396" i="46"/>
  <c r="F380" i="68"/>
  <c r="F439" i="77"/>
  <c r="I472" i="75"/>
  <c r="I421" i="77"/>
  <c r="F364" i="68"/>
  <c r="F496" i="72"/>
  <c r="C438" i="77"/>
  <c r="L360" i="75"/>
  <c r="B451" i="46"/>
  <c r="B435" i="62"/>
  <c r="B77" i="72"/>
  <c r="F321" i="62"/>
  <c r="I444" i="75"/>
  <c r="B402" i="61"/>
  <c r="B372" i="63"/>
  <c r="C205" i="72"/>
  <c r="L226" i="72"/>
  <c r="L398" i="60"/>
  <c r="B189" i="62"/>
  <c r="C34" i="68"/>
  <c r="C200" i="68"/>
  <c r="F316" i="68"/>
  <c r="I101" i="72"/>
  <c r="L404" i="46"/>
  <c r="I436" i="68"/>
  <c r="B39" i="72"/>
  <c r="F422" i="75"/>
  <c r="C354" i="68"/>
  <c r="B372" i="77"/>
  <c r="C495" i="63"/>
  <c r="F52" i="68"/>
  <c r="C95" i="68"/>
  <c r="F315" i="72"/>
  <c r="L389" i="74"/>
  <c r="F394" i="63"/>
  <c r="C434" i="77"/>
  <c r="C221" i="68"/>
  <c r="B325" i="72"/>
  <c r="L12" i="72"/>
  <c r="M335" i="62"/>
  <c r="M51" i="62"/>
  <c r="B388" i="74"/>
  <c r="I466" i="72"/>
  <c r="F279" i="68"/>
  <c r="I404" i="61"/>
  <c r="L332" i="75"/>
  <c r="C454" i="72"/>
  <c r="L210" i="72"/>
  <c r="F416" i="68"/>
  <c r="L24" i="72"/>
  <c r="F404" i="72"/>
  <c r="I450" i="61"/>
  <c r="L490" i="68"/>
  <c r="F317" i="68"/>
  <c r="F326" i="75"/>
  <c r="M289" i="62"/>
  <c r="F218" i="62"/>
  <c r="F450" i="75"/>
  <c r="C317" i="72"/>
  <c r="I339" i="75"/>
  <c r="C315" i="68"/>
  <c r="F511" i="62"/>
  <c r="F166" i="72"/>
  <c r="I324" i="62"/>
  <c r="C488" i="72"/>
  <c r="B436" i="60"/>
  <c r="F447" i="46"/>
  <c r="C369" i="74"/>
  <c r="F339" i="72"/>
  <c r="L465" i="46"/>
  <c r="B439" i="72"/>
  <c r="C240" i="62"/>
  <c r="B457" i="68"/>
  <c r="I410" i="75"/>
  <c r="C475" i="74"/>
  <c r="L115" i="72"/>
  <c r="I418" i="68"/>
  <c r="M86" i="62"/>
  <c r="C94" i="68"/>
  <c r="C374" i="61"/>
  <c r="C21" i="72"/>
  <c r="B429" i="60"/>
  <c r="B385" i="68"/>
  <c r="B19" i="72"/>
  <c r="F473" i="77"/>
  <c r="I325" i="72"/>
  <c r="C314" i="68"/>
  <c r="I365" i="63"/>
  <c r="B312" i="68"/>
  <c r="I481" i="60"/>
  <c r="I446" i="61"/>
  <c r="C226" i="72"/>
  <c r="I384" i="75"/>
  <c r="C451" i="77"/>
  <c r="F71" i="72"/>
  <c r="F307" i="62"/>
  <c r="L390" i="61"/>
  <c r="L399" i="68"/>
  <c r="C380" i="46"/>
  <c r="B94" i="72"/>
  <c r="B483" i="63"/>
  <c r="C462" i="74"/>
  <c r="L496" i="61"/>
  <c r="I324" i="72"/>
  <c r="I205" i="62"/>
  <c r="F272" i="62"/>
  <c r="I443" i="74"/>
  <c r="C20" i="62"/>
  <c r="L406" i="63"/>
  <c r="F474" i="46"/>
  <c r="F484" i="46"/>
  <c r="I435" i="60"/>
  <c r="L155" i="72"/>
  <c r="B16" i="72"/>
  <c r="C43" i="68"/>
  <c r="I353" i="62"/>
  <c r="L486" i="46"/>
  <c r="I392" i="68"/>
  <c r="F160" i="72"/>
  <c r="I231" i="62"/>
  <c r="L164" i="72"/>
  <c r="L331" i="75"/>
  <c r="I403" i="63"/>
  <c r="C380" i="60"/>
  <c r="L380" i="46"/>
  <c r="C340" i="68"/>
  <c r="I404" i="77"/>
  <c r="L448" i="75"/>
  <c r="M323" i="62"/>
  <c r="I73" i="72"/>
  <c r="C264" i="72"/>
  <c r="F435" i="72"/>
  <c r="C424" i="68"/>
  <c r="F363" i="68"/>
  <c r="F105" i="62"/>
  <c r="C98" i="72"/>
  <c r="C415" i="68"/>
  <c r="L175" i="68"/>
  <c r="I465" i="62"/>
  <c r="I425" i="68"/>
  <c r="L405" i="68"/>
  <c r="M355" i="62"/>
  <c r="L392" i="68"/>
  <c r="M493" i="62"/>
  <c r="F311" i="62"/>
  <c r="C284" i="72"/>
  <c r="I449" i="62"/>
  <c r="I253" i="68"/>
  <c r="B365" i="74"/>
  <c r="L349" i="72"/>
  <c r="B71" i="62"/>
  <c r="I397" i="61"/>
  <c r="C386" i="63"/>
  <c r="C430" i="74"/>
  <c r="I312" i="72"/>
  <c r="C395" i="77"/>
  <c r="C440" i="75"/>
  <c r="I394" i="75"/>
  <c r="L477" i="75"/>
  <c r="F405" i="46"/>
  <c r="I434" i="60"/>
  <c r="B492" i="61"/>
  <c r="F394" i="60"/>
  <c r="L395" i="75"/>
  <c r="M27" i="62"/>
  <c r="I16" i="68"/>
  <c r="F400" i="77"/>
  <c r="F176" i="62"/>
  <c r="B122" i="62"/>
  <c r="C484" i="74"/>
  <c r="I430" i="72"/>
  <c r="C145" i="68"/>
  <c r="F209" i="68"/>
  <c r="B369" i="75"/>
  <c r="I204" i="68"/>
  <c r="C346" i="62"/>
  <c r="F199" i="72"/>
  <c r="B365" i="77"/>
  <c r="F383" i="77"/>
  <c r="F19" i="72"/>
  <c r="B450" i="63"/>
  <c r="F140" i="72"/>
  <c r="B78" i="72"/>
  <c r="I389" i="63"/>
  <c r="F313" i="68"/>
  <c r="B422" i="77"/>
  <c r="B472" i="74"/>
  <c r="M453" i="62"/>
  <c r="C332" i="75"/>
  <c r="C449" i="75"/>
  <c r="B200" i="68"/>
  <c r="C240" i="72"/>
  <c r="F444" i="63"/>
  <c r="C373" i="77"/>
  <c r="L375" i="68"/>
  <c r="I421" i="72"/>
  <c r="B48" i="68"/>
  <c r="C159" i="72"/>
  <c r="L334" i="75"/>
  <c r="L367" i="46"/>
  <c r="B161" i="62"/>
  <c r="L480" i="63"/>
  <c r="I448" i="60"/>
  <c r="C137" i="72"/>
  <c r="B495" i="60"/>
  <c r="I12" i="72"/>
  <c r="L171" i="68"/>
  <c r="L234" i="72"/>
  <c r="C180" i="62"/>
  <c r="B410" i="46"/>
  <c r="B361" i="68"/>
  <c r="I90" i="68"/>
  <c r="I284" i="62"/>
  <c r="F325" i="62"/>
  <c r="L406" i="60"/>
  <c r="C64" i="62"/>
  <c r="B407" i="75"/>
  <c r="F459" i="77"/>
  <c r="F414" i="74"/>
  <c r="C392" i="61"/>
  <c r="F53" i="68"/>
  <c r="L405" i="75"/>
  <c r="C107" i="72"/>
  <c r="I379" i="63"/>
  <c r="C384" i="61"/>
  <c r="C221" i="62"/>
  <c r="I385" i="75"/>
  <c r="I247" i="62"/>
  <c r="I166" i="72"/>
  <c r="B395" i="75"/>
  <c r="C388" i="63"/>
  <c r="F128" i="72"/>
  <c r="I482" i="62"/>
  <c r="I416" i="63"/>
  <c r="F353" i="75"/>
  <c r="B127" i="72"/>
  <c r="I35" i="62"/>
  <c r="F130" i="62"/>
  <c r="I451" i="74"/>
  <c r="B366" i="61"/>
  <c r="B494" i="75"/>
  <c r="C51" i="68"/>
  <c r="F403" i="68"/>
  <c r="C151" i="72"/>
  <c r="I415" i="61"/>
  <c r="L163" i="72"/>
  <c r="L69" i="72"/>
  <c r="C374" i="75"/>
  <c r="F477" i="74"/>
  <c r="I456" i="74"/>
  <c r="B244" i="62"/>
  <c r="B331" i="75"/>
  <c r="F372" i="46"/>
  <c r="F219" i="62"/>
  <c r="F364" i="61"/>
  <c r="B30" i="68"/>
  <c r="C440" i="61"/>
  <c r="L321" i="75"/>
  <c r="L221" i="68"/>
  <c r="B65" i="62"/>
  <c r="L383" i="77"/>
  <c r="C372" i="72"/>
  <c r="C399" i="63"/>
  <c r="C434" i="46"/>
  <c r="I332" i="72"/>
  <c r="C312" i="62"/>
  <c r="B40" i="68"/>
  <c r="B195" i="62"/>
  <c r="L271" i="72"/>
  <c r="F122" i="72"/>
  <c r="B10" i="72"/>
  <c r="L434" i="72"/>
  <c r="C335" i="68"/>
  <c r="L395" i="77"/>
  <c r="C54" i="72"/>
  <c r="I269" i="68"/>
  <c r="I384" i="77"/>
  <c r="I454" i="63"/>
  <c r="B60" i="62"/>
  <c r="I268" i="68"/>
  <c r="C415" i="77"/>
  <c r="I371" i="61"/>
  <c r="C486" i="68"/>
  <c r="I55" i="72"/>
  <c r="L374" i="74"/>
  <c r="F390" i="72"/>
  <c r="F498" i="72"/>
  <c r="I206" i="72"/>
  <c r="B123" i="72"/>
  <c r="L382" i="68"/>
  <c r="B394" i="46"/>
  <c r="L491" i="72"/>
  <c r="B393" i="75"/>
  <c r="L82" i="72"/>
  <c r="F491" i="61"/>
  <c r="L353" i="75"/>
  <c r="F406" i="75"/>
  <c r="M508" i="62"/>
  <c r="I374" i="60"/>
  <c r="L265" i="72"/>
  <c r="B447" i="62"/>
  <c r="C361" i="62"/>
  <c r="I498" i="46"/>
  <c r="I464" i="61"/>
  <c r="B182" i="68"/>
  <c r="B161" i="68"/>
  <c r="I399" i="75"/>
  <c r="C349" i="72"/>
  <c r="B493" i="60"/>
  <c r="I373" i="77"/>
  <c r="F495" i="62"/>
  <c r="C465" i="46"/>
  <c r="I233" i="62"/>
  <c r="F173" i="62"/>
  <c r="B351" i="75"/>
  <c r="B170" i="62"/>
  <c r="C327" i="72"/>
  <c r="I360" i="63"/>
  <c r="F493" i="61"/>
  <c r="B456" i="72"/>
  <c r="F172" i="68"/>
  <c r="F66" i="68"/>
  <c r="C241" i="72"/>
  <c r="C383" i="75"/>
  <c r="F480" i="61"/>
  <c r="C448" i="62"/>
  <c r="I324" i="75"/>
  <c r="L206" i="68"/>
  <c r="C222" i="62"/>
  <c r="B267" i="62"/>
  <c r="F198" i="62"/>
  <c r="B62" i="62"/>
  <c r="L385" i="77"/>
  <c r="I407" i="46"/>
  <c r="I393" i="74"/>
  <c r="F471" i="75"/>
  <c r="B15" i="72"/>
  <c r="F179" i="62"/>
  <c r="I497" i="63"/>
  <c r="L54" i="68"/>
  <c r="C13" i="68"/>
  <c r="B390" i="63"/>
  <c r="I470" i="74"/>
  <c r="L101" i="68"/>
  <c r="F420" i="61"/>
  <c r="B475" i="77"/>
  <c r="M352" i="62"/>
  <c r="F309" i="68"/>
  <c r="I129" i="68"/>
  <c r="I486" i="62"/>
  <c r="F496" i="61"/>
  <c r="L283" i="72"/>
  <c r="C339" i="68"/>
  <c r="L371" i="74"/>
  <c r="C412" i="72"/>
  <c r="M111" i="62"/>
  <c r="B433" i="63"/>
  <c r="I492" i="63"/>
  <c r="B447" i="72"/>
  <c r="C456" i="46"/>
  <c r="C427" i="60"/>
  <c r="F338" i="62"/>
  <c r="C460" i="74"/>
  <c r="L380" i="68"/>
  <c r="I383" i="63"/>
  <c r="C390" i="75"/>
  <c r="F365" i="60"/>
  <c r="C394" i="77"/>
  <c r="F395" i="61"/>
  <c r="I411" i="75"/>
  <c r="C240" i="68"/>
  <c r="I225" i="72"/>
  <c r="B441" i="75"/>
  <c r="L387" i="77"/>
  <c r="C245" i="68"/>
  <c r="I146" i="68"/>
  <c r="B87" i="68"/>
  <c r="L379" i="74"/>
  <c r="B95" i="68"/>
  <c r="B490" i="68"/>
  <c r="F352" i="72"/>
  <c r="F474" i="68"/>
  <c r="B373" i="46"/>
  <c r="B184" i="62"/>
  <c r="L489" i="61"/>
  <c r="B167" i="68"/>
  <c r="C479" i="60"/>
  <c r="L495" i="75"/>
  <c r="B385" i="61"/>
  <c r="I285" i="68"/>
  <c r="L422" i="46"/>
  <c r="B213" i="62"/>
  <c r="I159" i="62"/>
  <c r="F309" i="62"/>
  <c r="C427" i="75"/>
  <c r="C480" i="61"/>
  <c r="I388" i="61"/>
  <c r="I365" i="61"/>
  <c r="I14" i="68"/>
  <c r="C301" i="62"/>
  <c r="B430" i="77"/>
  <c r="I116" i="72"/>
  <c r="B428" i="68"/>
  <c r="M82" i="62"/>
  <c r="B450" i="75"/>
  <c r="F335" i="68"/>
  <c r="L468" i="77"/>
  <c r="L482" i="74"/>
  <c r="M482" i="62"/>
  <c r="F450" i="63"/>
  <c r="L74" i="72"/>
  <c r="F481" i="77"/>
  <c r="F441" i="75"/>
  <c r="B181" i="62"/>
  <c r="B333" i="68"/>
  <c r="C439" i="60"/>
  <c r="I422" i="61"/>
  <c r="I335" i="68"/>
  <c r="F457" i="46"/>
  <c r="L345" i="68"/>
  <c r="C352" i="75"/>
  <c r="B169" i="72"/>
  <c r="C391" i="63"/>
  <c r="C453" i="60"/>
  <c r="I434" i="74"/>
  <c r="F409" i="61"/>
  <c r="I465" i="75"/>
  <c r="F348" i="75"/>
  <c r="C378" i="60"/>
  <c r="C208" i="68"/>
  <c r="B500" i="62"/>
  <c r="L267" i="72"/>
  <c r="B457" i="61"/>
  <c r="C403" i="60"/>
  <c r="L33" i="68"/>
  <c r="C441" i="77"/>
  <c r="I374" i="63"/>
  <c r="B444" i="74"/>
  <c r="C489" i="46"/>
  <c r="B273" i="72"/>
  <c r="B386" i="63"/>
  <c r="L466" i="72"/>
  <c r="B386" i="72"/>
  <c r="B387" i="75"/>
  <c r="L227" i="68"/>
  <c r="B156" i="68"/>
  <c r="I478" i="63"/>
  <c r="C477" i="62"/>
  <c r="M40" i="62"/>
  <c r="B491" i="61"/>
  <c r="C441" i="75"/>
  <c r="B480" i="63"/>
  <c r="C477" i="46"/>
  <c r="F459" i="60"/>
  <c r="M55" i="62"/>
  <c r="I459" i="61"/>
  <c r="F490" i="75"/>
  <c r="B280" i="68"/>
  <c r="F287" i="68"/>
  <c r="I499" i="60"/>
  <c r="L442" i="46"/>
  <c r="I448" i="75"/>
  <c r="L297" i="68"/>
  <c r="C290" i="68"/>
  <c r="I458" i="68"/>
  <c r="I374" i="75"/>
  <c r="F273" i="72"/>
  <c r="B423" i="68"/>
  <c r="C95" i="72"/>
  <c r="F419" i="63"/>
  <c r="M292" i="62"/>
  <c r="F469" i="74"/>
  <c r="B483" i="60"/>
  <c r="B383" i="75"/>
  <c r="I400" i="74"/>
  <c r="I453" i="63"/>
  <c r="B398" i="75"/>
  <c r="L102" i="72"/>
  <c r="F98" i="62"/>
  <c r="B141" i="68"/>
  <c r="B455" i="72"/>
  <c r="I390" i="74"/>
  <c r="C395" i="72"/>
  <c r="F386" i="63"/>
  <c r="L458" i="74"/>
  <c r="B393" i="46"/>
  <c r="F490" i="74"/>
  <c r="I434" i="72"/>
  <c r="B400" i="63"/>
  <c r="C82" i="62"/>
  <c r="C180" i="72"/>
  <c r="B502" i="62"/>
  <c r="B38" i="62"/>
  <c r="I398" i="77"/>
  <c r="F428" i="75"/>
  <c r="C400" i="75"/>
  <c r="C478" i="68"/>
  <c r="L377" i="72"/>
  <c r="I378" i="77"/>
  <c r="I151" i="68"/>
  <c r="I30" i="72"/>
  <c r="F418" i="77"/>
  <c r="B194" i="68"/>
  <c r="C436" i="68"/>
  <c r="F349" i="72"/>
  <c r="I41" i="62"/>
  <c r="I473" i="68"/>
  <c r="I463" i="74"/>
  <c r="I104" i="62"/>
  <c r="C394" i="60"/>
  <c r="C252" i="68"/>
  <c r="F406" i="74"/>
  <c r="I385" i="63"/>
  <c r="I448" i="62"/>
  <c r="M61" i="62"/>
  <c r="L378" i="75"/>
  <c r="C81" i="68"/>
  <c r="I403" i="61"/>
  <c r="B482" i="72"/>
  <c r="F447" i="63"/>
  <c r="B277" i="72"/>
  <c r="F113" i="72"/>
  <c r="I352" i="62"/>
  <c r="F392" i="60"/>
  <c r="F410" i="63"/>
  <c r="F269" i="62"/>
  <c r="M94" i="62"/>
  <c r="F325" i="72"/>
  <c r="B484" i="63"/>
  <c r="F289" i="72"/>
  <c r="L454" i="63"/>
  <c r="B484" i="75"/>
  <c r="F191" i="72"/>
  <c r="L384" i="77"/>
  <c r="L326" i="72"/>
  <c r="C92" i="72"/>
  <c r="L52" i="72"/>
  <c r="C236" i="68"/>
  <c r="F126" i="62"/>
  <c r="F459" i="75"/>
  <c r="L447" i="61"/>
  <c r="C315" i="62"/>
  <c r="F360" i="68"/>
  <c r="F438" i="75"/>
  <c r="B476" i="68"/>
  <c r="B392" i="75"/>
  <c r="L378" i="61"/>
  <c r="I20" i="72"/>
  <c r="B473" i="75"/>
  <c r="C275" i="68"/>
  <c r="C57" i="68"/>
  <c r="I407" i="74"/>
  <c r="B392" i="61"/>
  <c r="F82" i="72"/>
  <c r="I409" i="77"/>
  <c r="I384" i="60"/>
  <c r="C376" i="77"/>
  <c r="C35" i="62"/>
  <c r="L395" i="63"/>
  <c r="F467" i="77"/>
  <c r="B376" i="68"/>
  <c r="F249" i="72"/>
  <c r="L187" i="68"/>
  <c r="C421" i="63"/>
  <c r="M449" i="62"/>
  <c r="B374" i="61"/>
  <c r="B497" i="72"/>
  <c r="F438" i="61"/>
  <c r="C132" i="62"/>
  <c r="B269" i="72"/>
  <c r="F118" i="72"/>
  <c r="B135" i="68"/>
  <c r="I130" i="72"/>
  <c r="F251" i="68"/>
  <c r="B477" i="46"/>
  <c r="B45" i="72"/>
  <c r="C203" i="62"/>
  <c r="B171" i="68"/>
  <c r="L184" i="68"/>
  <c r="C376" i="61"/>
  <c r="B12" i="62"/>
  <c r="B437" i="74"/>
  <c r="C185" i="62"/>
  <c r="I454" i="68"/>
  <c r="I377" i="63"/>
  <c r="I395" i="46"/>
  <c r="B446" i="77"/>
  <c r="C423" i="77"/>
  <c r="C441" i="61"/>
  <c r="F217" i="62"/>
  <c r="C456" i="61"/>
  <c r="C31" i="62"/>
  <c r="B471" i="75"/>
  <c r="M108" i="62"/>
  <c r="B454" i="68"/>
  <c r="B447" i="74"/>
  <c r="B333" i="72"/>
  <c r="C108" i="72"/>
  <c r="C417" i="74"/>
  <c r="F115" i="68"/>
  <c r="C279" i="72"/>
  <c r="B424" i="77"/>
  <c r="I51" i="62"/>
  <c r="I170" i="62"/>
  <c r="C161" i="62"/>
  <c r="L364" i="46"/>
  <c r="B488" i="63"/>
  <c r="L348" i="68"/>
  <c r="C388" i="61"/>
  <c r="C61" i="68"/>
  <c r="B413" i="63"/>
  <c r="I220" i="72"/>
  <c r="F327" i="68"/>
  <c r="L484" i="72"/>
  <c r="F138" i="68"/>
  <c r="M340" i="62"/>
  <c r="L419" i="60"/>
  <c r="C442" i="62"/>
  <c r="I447" i="46"/>
  <c r="B476" i="63"/>
  <c r="I285" i="62"/>
  <c r="I445" i="77"/>
  <c r="M341" i="62"/>
  <c r="I374" i="77"/>
  <c r="I122" i="68"/>
  <c r="B348" i="75"/>
  <c r="C328" i="68"/>
  <c r="I464" i="74"/>
  <c r="I92" i="62"/>
  <c r="I249" i="72"/>
  <c r="C369" i="75"/>
  <c r="F418" i="74"/>
  <c r="M263" i="62"/>
  <c r="I515" i="62"/>
  <c r="C416" i="75"/>
  <c r="L421" i="74"/>
  <c r="C363" i="46"/>
  <c r="I109" i="62"/>
  <c r="B433" i="62"/>
  <c r="L421" i="61"/>
  <c r="B451" i="77"/>
  <c r="C453" i="62"/>
  <c r="I444" i="63"/>
  <c r="B443" i="74"/>
  <c r="C119" i="68"/>
  <c r="F166" i="62"/>
  <c r="F35" i="68"/>
  <c r="F455" i="77"/>
  <c r="B454" i="60"/>
  <c r="B314" i="62"/>
  <c r="C233" i="62"/>
  <c r="C469" i="74"/>
  <c r="L461" i="75"/>
  <c r="C139" i="72"/>
  <c r="B482" i="61"/>
  <c r="B83" i="72"/>
  <c r="F489" i="68"/>
  <c r="B100" i="72"/>
  <c r="F221" i="72"/>
  <c r="B471" i="72"/>
  <c r="B390" i="74"/>
  <c r="C396" i="77"/>
  <c r="I266" i="72"/>
  <c r="C500" i="62"/>
  <c r="F367" i="60"/>
  <c r="C214" i="68"/>
  <c r="L12" i="68"/>
  <c r="I370" i="68"/>
  <c r="B28" i="68"/>
  <c r="C437" i="77"/>
  <c r="L490" i="77"/>
  <c r="I58" i="62"/>
  <c r="B380" i="60"/>
  <c r="I407" i="61"/>
  <c r="L392" i="77"/>
  <c r="C403" i="75"/>
  <c r="L420" i="74"/>
  <c r="C417" i="77"/>
  <c r="L260" i="72"/>
  <c r="F401" i="75"/>
  <c r="I460" i="77"/>
  <c r="B414" i="77"/>
  <c r="F50" i="62"/>
  <c r="C327" i="62"/>
  <c r="L273" i="72"/>
  <c r="F401" i="63"/>
  <c r="C410" i="72"/>
  <c r="F326" i="68"/>
  <c r="L497" i="77"/>
  <c r="C206" i="72"/>
  <c r="I495" i="46"/>
  <c r="C258" i="72"/>
  <c r="I500" i="61"/>
  <c r="B454" i="77"/>
  <c r="C189" i="62"/>
  <c r="F453" i="61"/>
  <c r="F261" i="62"/>
  <c r="B373" i="77"/>
  <c r="L436" i="72"/>
  <c r="L403" i="60"/>
  <c r="F460" i="46"/>
  <c r="B253" i="68"/>
  <c r="B481" i="68"/>
  <c r="B413" i="74"/>
  <c r="I248" i="68"/>
  <c r="I422" i="60"/>
  <c r="B378" i="63"/>
  <c r="C363" i="60"/>
  <c r="C318" i="72"/>
  <c r="F426" i="61"/>
  <c r="L242" i="72"/>
  <c r="B274" i="72"/>
  <c r="C423" i="72"/>
  <c r="B308" i="68"/>
  <c r="B330" i="68"/>
  <c r="B437" i="62"/>
  <c r="I212" i="72"/>
  <c r="L396" i="63"/>
  <c r="L105" i="68"/>
  <c r="C73" i="68"/>
  <c r="C456" i="72"/>
  <c r="I423" i="63"/>
  <c r="M361" i="62"/>
  <c r="F342" i="75"/>
  <c r="B515" i="62"/>
  <c r="M315" i="62"/>
  <c r="I462" i="60"/>
  <c r="F302" i="68"/>
  <c r="F361" i="68"/>
  <c r="F310" i="72"/>
  <c r="L467" i="77"/>
  <c r="C431" i="63"/>
  <c r="I456" i="77"/>
  <c r="C484" i="61"/>
  <c r="I367" i="74"/>
  <c r="C37" i="72"/>
  <c r="B92" i="62"/>
  <c r="F410" i="61"/>
  <c r="I492" i="74"/>
  <c r="F491" i="60"/>
  <c r="C190" i="72"/>
  <c r="B412" i="63"/>
  <c r="B108" i="62"/>
  <c r="L443" i="72"/>
  <c r="F20" i="72"/>
  <c r="C410" i="74"/>
  <c r="I416" i="77"/>
  <c r="I383" i="61"/>
  <c r="C417" i="61"/>
  <c r="B228" i="68"/>
  <c r="I490" i="61"/>
  <c r="L421" i="72"/>
  <c r="L364" i="75"/>
  <c r="L468" i="74"/>
  <c r="M468" i="62"/>
  <c r="I416" i="46"/>
  <c r="I369" i="77"/>
  <c r="L322" i="68"/>
  <c r="C391" i="75"/>
  <c r="L422" i="72"/>
  <c r="F466" i="68"/>
  <c r="I419" i="68"/>
  <c r="C255" i="62"/>
  <c r="M213" i="62"/>
  <c r="I457" i="46"/>
  <c r="L375" i="61"/>
  <c r="L385" i="61"/>
  <c r="I452" i="60"/>
  <c r="I225" i="62"/>
  <c r="I478" i="62"/>
  <c r="B420" i="60"/>
  <c r="F18" i="72"/>
  <c r="F386" i="77"/>
  <c r="F486" i="61"/>
  <c r="I307" i="72"/>
  <c r="C304" i="68"/>
  <c r="B461" i="61"/>
  <c r="I117" i="62"/>
  <c r="I98" i="68"/>
  <c r="B442" i="74"/>
  <c r="I198" i="62"/>
  <c r="M275" i="62"/>
  <c r="L129" i="68"/>
  <c r="B101" i="62"/>
  <c r="I314" i="68"/>
  <c r="L379" i="61"/>
  <c r="I415" i="75"/>
  <c r="F382" i="72"/>
  <c r="M448" i="62"/>
  <c r="I406" i="75"/>
  <c r="L365" i="75"/>
  <c r="L201" i="72"/>
  <c r="F61" i="68"/>
  <c r="I62" i="68"/>
  <c r="C405" i="72"/>
  <c r="C237" i="68"/>
  <c r="I89" i="62"/>
  <c r="C97" i="72"/>
  <c r="F446" i="63"/>
  <c r="C374" i="60"/>
  <c r="I444" i="72"/>
  <c r="B304" i="62"/>
  <c r="F26" i="72"/>
  <c r="I393" i="46"/>
  <c r="F15" i="68"/>
  <c r="B393" i="77"/>
  <c r="F258" i="68"/>
  <c r="F406" i="77"/>
  <c r="L389" i="68"/>
  <c r="B219" i="68"/>
  <c r="C386" i="61"/>
  <c r="B449" i="77"/>
  <c r="F461" i="46"/>
  <c r="L445" i="72"/>
  <c r="F221" i="68"/>
  <c r="M261" i="62"/>
  <c r="C437" i="63"/>
  <c r="B268" i="72"/>
  <c r="L425" i="63"/>
  <c r="C383" i="77"/>
  <c r="F468" i="46"/>
  <c r="C426" i="60"/>
  <c r="C500" i="60"/>
  <c r="B210" i="72"/>
  <c r="B340" i="62"/>
  <c r="L441" i="63"/>
  <c r="C124" i="68"/>
  <c r="L368" i="75"/>
  <c r="B227" i="68"/>
  <c r="F474" i="75"/>
  <c r="L123" i="72"/>
  <c r="L369" i="72"/>
  <c r="F54" i="72"/>
  <c r="I437" i="62"/>
  <c r="C422" i="68"/>
  <c r="I299" i="68"/>
  <c r="I264" i="72"/>
  <c r="M179" i="62"/>
  <c r="I469" i="68"/>
  <c r="B384" i="77"/>
  <c r="B200" i="72"/>
  <c r="I321" i="62"/>
  <c r="C96" i="72"/>
  <c r="F494" i="77"/>
  <c r="C415" i="63"/>
  <c r="B220" i="68"/>
  <c r="B350" i="72"/>
  <c r="F398" i="77"/>
  <c r="L300" i="72"/>
  <c r="F492" i="62"/>
  <c r="M161" i="62"/>
  <c r="I431" i="60"/>
  <c r="I51" i="72"/>
  <c r="I496" i="68"/>
  <c r="B425" i="61"/>
  <c r="B242" i="72"/>
  <c r="F441" i="72"/>
  <c r="B208" i="62"/>
  <c r="C349" i="75"/>
  <c r="M228" i="62"/>
  <c r="L423" i="74"/>
  <c r="B355" i="72"/>
  <c r="C77" i="68"/>
  <c r="B411" i="68"/>
  <c r="L416" i="68"/>
  <c r="C354" i="62"/>
  <c r="I500" i="46"/>
  <c r="C320" i="62"/>
  <c r="B393" i="63"/>
  <c r="M189" i="62"/>
  <c r="B277" i="62"/>
  <c r="B442" i="68"/>
  <c r="C473" i="68"/>
  <c r="C212" i="72"/>
  <c r="I356" i="72"/>
  <c r="I444" i="61"/>
  <c r="C342" i="62"/>
  <c r="B476" i="74"/>
  <c r="C418" i="77"/>
  <c r="I103" i="68"/>
  <c r="B298" i="68"/>
  <c r="F471" i="63"/>
  <c r="I381" i="77"/>
  <c r="C461" i="72"/>
  <c r="C444" i="77"/>
  <c r="F327" i="62"/>
  <c r="F461" i="62"/>
  <c r="I288" i="62"/>
  <c r="B213" i="68"/>
  <c r="I300" i="62"/>
  <c r="I430" i="62"/>
  <c r="I481" i="77"/>
  <c r="C395" i="75"/>
  <c r="B130" i="62"/>
  <c r="F447" i="68"/>
  <c r="L473" i="75"/>
  <c r="C193" i="72"/>
  <c r="I181" i="68"/>
  <c r="I462" i="61"/>
  <c r="B509" i="62"/>
  <c r="I211" i="62"/>
  <c r="C116" i="68"/>
  <c r="L496" i="77"/>
  <c r="I281" i="62"/>
  <c r="C325" i="62"/>
  <c r="F369" i="63"/>
  <c r="C125" i="62"/>
  <c r="I46" i="72"/>
  <c r="C24" i="62"/>
  <c r="F208" i="72"/>
  <c r="F486" i="72"/>
  <c r="C173" i="72"/>
  <c r="B457" i="75"/>
  <c r="B457" i="72"/>
  <c r="I95" i="62"/>
  <c r="B280" i="72"/>
  <c r="F378" i="61"/>
  <c r="M106" i="62"/>
  <c r="I152" i="72"/>
  <c r="I480" i="63"/>
  <c r="F494" i="63"/>
  <c r="L474" i="77"/>
  <c r="M79" i="62"/>
  <c r="C111" i="62"/>
  <c r="B400" i="77"/>
  <c r="C129" i="62"/>
  <c r="F380" i="63"/>
  <c r="B200" i="62"/>
  <c r="F485" i="75"/>
  <c r="I468" i="63"/>
  <c r="I391" i="72"/>
  <c r="F481" i="60"/>
  <c r="L413" i="46"/>
  <c r="C496" i="75"/>
  <c r="B449" i="74"/>
  <c r="B280" i="62"/>
  <c r="F495" i="46"/>
  <c r="M14" i="62"/>
  <c r="L300" i="68"/>
  <c r="F412" i="74"/>
  <c r="L289" i="72"/>
  <c r="L489" i="74"/>
  <c r="I489" i="63"/>
  <c r="C390" i="61"/>
  <c r="L418" i="75"/>
  <c r="F183" i="68"/>
  <c r="I249" i="68"/>
  <c r="F277" i="62"/>
  <c r="C498" i="46"/>
  <c r="F422" i="63"/>
  <c r="I377" i="72"/>
  <c r="L291" i="72"/>
  <c r="M152" i="62"/>
  <c r="I212" i="68"/>
  <c r="I214" i="72"/>
  <c r="I493" i="62"/>
  <c r="M164" i="62"/>
  <c r="C70" i="68"/>
  <c r="C483" i="60"/>
  <c r="I396" i="63"/>
  <c r="B155" i="62"/>
  <c r="M515" i="62"/>
  <c r="B395" i="77"/>
  <c r="I168" i="62"/>
  <c r="F433" i="77"/>
  <c r="F442" i="63"/>
  <c r="I398" i="68"/>
  <c r="M89" i="62"/>
  <c r="I298" i="68"/>
  <c r="B240" i="62"/>
  <c r="L25" i="68"/>
  <c r="B221" i="68"/>
  <c r="B301" i="62"/>
  <c r="C203" i="72"/>
  <c r="F429" i="62"/>
  <c r="B185" i="62"/>
  <c r="I445" i="62"/>
  <c r="C344" i="72"/>
  <c r="M300" i="62"/>
  <c r="F175" i="68"/>
  <c r="L394" i="61"/>
  <c r="I373" i="61"/>
  <c r="I470" i="77"/>
  <c r="L480" i="75"/>
  <c r="L162" i="68"/>
  <c r="B455" i="77"/>
  <c r="B391" i="61"/>
  <c r="C444" i="74"/>
  <c r="B409" i="63"/>
  <c r="I379" i="46"/>
  <c r="B466" i="77"/>
  <c r="I456" i="46"/>
  <c r="L469" i="74"/>
  <c r="B378" i="61"/>
  <c r="B435" i="46"/>
  <c r="I435" i="46"/>
  <c r="B142" i="62"/>
  <c r="C440" i="62"/>
  <c r="B336" i="62"/>
  <c r="L58" i="72"/>
  <c r="L449" i="77"/>
  <c r="B436" i="77"/>
  <c r="F20" i="62"/>
  <c r="B319" i="68"/>
  <c r="I408" i="60"/>
  <c r="C443" i="72"/>
  <c r="L273" i="68"/>
  <c r="I457" i="74"/>
  <c r="B463" i="72"/>
  <c r="B361" i="75"/>
  <c r="L491" i="61"/>
  <c r="F92" i="62"/>
  <c r="F228" i="62"/>
  <c r="L480" i="46"/>
  <c r="L128" i="68"/>
  <c r="M264" i="62"/>
  <c r="F404" i="46"/>
  <c r="B70" i="72"/>
  <c r="C489" i="72"/>
  <c r="I400" i="60"/>
  <c r="B342" i="68"/>
  <c r="I490" i="62"/>
  <c r="I414" i="61"/>
  <c r="C473" i="61"/>
  <c r="B33" i="68"/>
  <c r="F417" i="46"/>
  <c r="L343" i="75"/>
  <c r="I455" i="46"/>
  <c r="C423" i="74"/>
  <c r="L430" i="75"/>
  <c r="B408" i="74"/>
  <c r="L376" i="74"/>
  <c r="F381" i="72"/>
  <c r="B393" i="68"/>
  <c r="B486" i="62"/>
  <c r="C102" i="68"/>
  <c r="L82" i="68"/>
  <c r="C38" i="72"/>
  <c r="L112" i="72"/>
  <c r="F90" i="72"/>
  <c r="I466" i="62"/>
  <c r="L445" i="60"/>
  <c r="F367" i="72"/>
  <c r="L492" i="74"/>
  <c r="F453" i="46"/>
  <c r="I440" i="61"/>
  <c r="C263" i="62"/>
  <c r="L213" i="68"/>
  <c r="B325" i="75"/>
  <c r="I478" i="74"/>
  <c r="I283" i="68"/>
  <c r="M227" i="62"/>
  <c r="I436" i="74"/>
  <c r="L249" i="72"/>
  <c r="C500" i="61"/>
  <c r="I277" i="62"/>
  <c r="F297" i="72"/>
  <c r="F429" i="61"/>
  <c r="L398" i="46"/>
  <c r="B353" i="68"/>
  <c r="C439" i="77"/>
  <c r="B441" i="77"/>
  <c r="C42" i="62"/>
  <c r="L413" i="72"/>
  <c r="I329" i="68"/>
  <c r="C154" i="68"/>
  <c r="L493" i="60"/>
  <c r="B319" i="72"/>
  <c r="I378" i="75"/>
  <c r="M485" i="62"/>
  <c r="C103" i="72"/>
  <c r="I188" i="62"/>
  <c r="C471" i="61"/>
  <c r="F423" i="74"/>
  <c r="F170" i="72"/>
  <c r="F16" i="62"/>
  <c r="B426" i="77"/>
  <c r="L118" i="72"/>
  <c r="I445" i="74"/>
  <c r="C101" i="72"/>
  <c r="C95" i="62"/>
  <c r="B178" i="62"/>
  <c r="C382" i="68"/>
  <c r="B420" i="77"/>
  <c r="F356" i="72"/>
  <c r="C220" i="72"/>
  <c r="C393" i="75"/>
  <c r="F460" i="68"/>
  <c r="F150" i="68"/>
  <c r="I386" i="46"/>
  <c r="L500" i="46"/>
  <c r="L490" i="60"/>
  <c r="F480" i="74"/>
  <c r="C131" i="72"/>
  <c r="F123" i="62"/>
  <c r="M81" i="62"/>
  <c r="L478" i="75"/>
  <c r="I316" i="72"/>
  <c r="C451" i="74"/>
  <c r="F206" i="62"/>
  <c r="F498" i="61"/>
  <c r="L498" i="63"/>
  <c r="F83" i="72"/>
  <c r="B365" i="75"/>
  <c r="F375" i="63"/>
  <c r="L242" i="68"/>
  <c r="C420" i="68"/>
  <c r="I398" i="46"/>
  <c r="B327" i="75"/>
  <c r="B11" i="62"/>
  <c r="L327" i="68"/>
  <c r="F476" i="62"/>
  <c r="F225" i="62"/>
  <c r="F479" i="62"/>
  <c r="I50" i="62"/>
  <c r="L374" i="46"/>
  <c r="F406" i="72"/>
  <c r="C253" i="68"/>
  <c r="C476" i="46"/>
  <c r="C31" i="68"/>
  <c r="I107" i="62"/>
  <c r="C331" i="68"/>
  <c r="I382" i="68"/>
  <c r="F122" i="62"/>
  <c r="I362" i="63"/>
  <c r="C285" i="62"/>
  <c r="F343" i="62"/>
  <c r="F484" i="62"/>
  <c r="F84" i="72"/>
  <c r="I338" i="75"/>
  <c r="B415" i="75"/>
  <c r="B271" i="68"/>
  <c r="C437" i="62"/>
  <c r="B123" i="68"/>
  <c r="C149" i="68"/>
  <c r="L376" i="63"/>
  <c r="F344" i="68"/>
  <c r="F217" i="68"/>
  <c r="C272" i="62"/>
  <c r="L499" i="61"/>
  <c r="I417" i="63"/>
  <c r="L467" i="61"/>
  <c r="F445" i="72"/>
  <c r="L416" i="77"/>
  <c r="F429" i="63"/>
  <c r="M37" i="62"/>
  <c r="L378" i="63"/>
  <c r="F158" i="62"/>
  <c r="L363" i="63"/>
  <c r="C16" i="62"/>
  <c r="C480" i="74"/>
  <c r="M148" i="62"/>
  <c r="I197" i="68"/>
  <c r="I306" i="72"/>
  <c r="L494" i="68"/>
  <c r="I490" i="63"/>
  <c r="B19" i="62"/>
  <c r="L470" i="63"/>
  <c r="C307" i="72"/>
  <c r="L477" i="60"/>
  <c r="C398" i="60"/>
  <c r="B165" i="62"/>
  <c r="I497" i="68"/>
  <c r="I453" i="68"/>
  <c r="I362" i="77"/>
  <c r="I114" i="62"/>
  <c r="B246" i="62"/>
  <c r="B417" i="74"/>
  <c r="C373" i="74"/>
  <c r="B489" i="63"/>
  <c r="M484" i="62"/>
  <c r="I464" i="63"/>
  <c r="B299" i="68"/>
  <c r="C396" i="63"/>
  <c r="F384" i="60"/>
  <c r="B425" i="46"/>
  <c r="B444" i="46"/>
  <c r="C470" i="60"/>
  <c r="L36" i="68"/>
  <c r="F463" i="68"/>
  <c r="B376" i="74"/>
  <c r="B300" i="68"/>
  <c r="C429" i="72"/>
  <c r="C488" i="61"/>
  <c r="F152" i="68"/>
  <c r="B175" i="68"/>
  <c r="B404" i="77"/>
  <c r="C419" i="60"/>
  <c r="I449" i="63"/>
  <c r="I497" i="77"/>
  <c r="F400" i="72"/>
  <c r="I191" i="62"/>
  <c r="L317" i="68"/>
  <c r="B30" i="62"/>
  <c r="I484" i="74"/>
  <c r="B416" i="74"/>
  <c r="B444" i="77"/>
  <c r="B362" i="68"/>
  <c r="I263" i="62"/>
  <c r="C425" i="63"/>
  <c r="C366" i="75"/>
  <c r="L328" i="68"/>
  <c r="I88" i="72"/>
  <c r="B376" i="75"/>
  <c r="I472" i="61"/>
  <c r="L149" i="72"/>
  <c r="C428" i="63"/>
  <c r="L391" i="63"/>
  <c r="L424" i="61"/>
  <c r="F404" i="77"/>
  <c r="F455" i="46"/>
  <c r="F20" i="68"/>
  <c r="I119" i="72"/>
  <c r="I465" i="74"/>
  <c r="I243" i="62"/>
  <c r="L493" i="61"/>
  <c r="I406" i="74"/>
  <c r="L475" i="72"/>
  <c r="L428" i="72"/>
  <c r="C23" i="62"/>
  <c r="I416" i="60"/>
  <c r="I485" i="62"/>
  <c r="I429" i="46"/>
  <c r="I482" i="61"/>
  <c r="F262" i="62"/>
  <c r="L142" i="68"/>
  <c r="I474" i="77"/>
  <c r="B428" i="46"/>
  <c r="L395" i="61"/>
  <c r="B376" i="60"/>
  <c r="F160" i="68"/>
  <c r="F123" i="72"/>
  <c r="M199" i="62"/>
  <c r="L354" i="68"/>
  <c r="I423" i="60"/>
  <c r="I416" i="72"/>
  <c r="I165" i="72"/>
  <c r="C118" i="68"/>
  <c r="I454" i="61"/>
  <c r="I81" i="68"/>
  <c r="B447" i="63"/>
  <c r="F40" i="72"/>
  <c r="L464" i="60"/>
  <c r="F364" i="72"/>
  <c r="I208" i="72"/>
  <c r="L384" i="46"/>
  <c r="F70" i="72"/>
  <c r="L463" i="63"/>
  <c r="I350" i="62"/>
  <c r="C82" i="72"/>
  <c r="B468" i="46"/>
  <c r="F73" i="72"/>
  <c r="F484" i="77"/>
  <c r="F32" i="62"/>
  <c r="I399" i="63"/>
  <c r="C374" i="77"/>
  <c r="M44" i="62"/>
  <c r="I321" i="68"/>
  <c r="F28" i="68"/>
  <c r="C422" i="60"/>
  <c r="F122" i="68"/>
  <c r="L414" i="75"/>
  <c r="B473" i="62"/>
  <c r="B368" i="63"/>
  <c r="L453" i="72"/>
  <c r="F435" i="68"/>
  <c r="L110" i="68"/>
  <c r="L399" i="72"/>
  <c r="C446" i="72"/>
  <c r="I180" i="72"/>
  <c r="B35" i="68"/>
  <c r="F496" i="62"/>
  <c r="F461" i="77"/>
  <c r="F490" i="72"/>
  <c r="C452" i="63"/>
  <c r="F463" i="75"/>
  <c r="C358" i="75"/>
  <c r="B344" i="72"/>
  <c r="L315" i="68"/>
  <c r="I320" i="72"/>
  <c r="L196" i="68"/>
  <c r="L366" i="72"/>
  <c r="F109" i="68"/>
  <c r="F255" i="62"/>
  <c r="F161" i="62"/>
  <c r="I336" i="72"/>
  <c r="B507" i="62"/>
  <c r="I155" i="72"/>
  <c r="C483" i="75"/>
  <c r="I258" i="72"/>
  <c r="L458" i="72"/>
  <c r="I200" i="68"/>
  <c r="L425" i="60"/>
  <c r="B157" i="68"/>
  <c r="B409" i="74"/>
  <c r="F378" i="68"/>
  <c r="I413" i="61"/>
  <c r="I123" i="62"/>
  <c r="C249" i="72"/>
  <c r="C401" i="46"/>
  <c r="L466" i="77"/>
  <c r="B139" i="68"/>
  <c r="I188" i="68"/>
  <c r="I231" i="72"/>
  <c r="I360" i="62"/>
  <c r="F475" i="77"/>
  <c r="F437" i="62"/>
  <c r="C455" i="77"/>
  <c r="I400" i="77"/>
  <c r="B24" i="72"/>
  <c r="B452" i="61"/>
  <c r="I497" i="61"/>
  <c r="B178" i="68"/>
  <c r="C380" i="63"/>
  <c r="C385" i="72"/>
  <c r="I368" i="63"/>
  <c r="B469" i="63"/>
  <c r="I68" i="68"/>
  <c r="I443" i="68"/>
  <c r="B304" i="72"/>
  <c r="C367" i="74"/>
  <c r="C175" i="62"/>
  <c r="C491" i="46"/>
  <c r="C484" i="62"/>
  <c r="L386" i="74"/>
  <c r="I456" i="62"/>
  <c r="I480" i="46"/>
  <c r="I402" i="60"/>
  <c r="L298" i="68"/>
  <c r="B315" i="68"/>
  <c r="I254" i="68"/>
  <c r="B377" i="74"/>
  <c r="F460" i="60"/>
  <c r="C453" i="63"/>
  <c r="I413" i="75"/>
  <c r="L15" i="72"/>
  <c r="B370" i="77"/>
  <c r="C463" i="72"/>
  <c r="B316" i="68"/>
  <c r="L367" i="74"/>
  <c r="I259" i="72"/>
  <c r="B281" i="62"/>
  <c r="L382" i="72"/>
  <c r="L369" i="77"/>
  <c r="L489" i="60"/>
  <c r="B308" i="62"/>
  <c r="I436" i="77"/>
  <c r="I433" i="63"/>
  <c r="F205" i="68"/>
  <c r="F436" i="62"/>
  <c r="C363" i="68"/>
  <c r="C116" i="62"/>
  <c r="F491" i="77"/>
  <c r="I100" i="68"/>
  <c r="B464" i="72"/>
  <c r="C409" i="74"/>
  <c r="I381" i="75"/>
  <c r="L340" i="75"/>
  <c r="F101" i="62"/>
  <c r="I432" i="60"/>
  <c r="I277" i="68"/>
  <c r="L433" i="74"/>
  <c r="F430" i="72"/>
  <c r="B344" i="62"/>
  <c r="B69" i="62"/>
  <c r="I451" i="62"/>
  <c r="L390" i="77"/>
  <c r="B471" i="60"/>
  <c r="M160" i="62"/>
  <c r="B418" i="46"/>
  <c r="C462" i="62"/>
  <c r="L444" i="72"/>
  <c r="I31" i="68"/>
  <c r="C286" i="68"/>
  <c r="F447" i="74"/>
  <c r="C470" i="77"/>
  <c r="C386" i="74"/>
  <c r="C450" i="62"/>
  <c r="M236" i="62"/>
  <c r="B487" i="77"/>
  <c r="B352" i="75"/>
  <c r="F22" i="72"/>
  <c r="I451" i="46"/>
  <c r="F488" i="63"/>
  <c r="F496" i="60"/>
  <c r="F345" i="75"/>
  <c r="L452" i="46"/>
  <c r="B446" i="75"/>
  <c r="I384" i="68"/>
  <c r="C338" i="75"/>
  <c r="L412" i="60"/>
  <c r="M312" i="62"/>
  <c r="M232" i="62"/>
  <c r="L430" i="61"/>
  <c r="I379" i="60"/>
  <c r="F468" i="68"/>
  <c r="I295" i="62"/>
  <c r="C485" i="46"/>
  <c r="B17" i="62"/>
  <c r="I333" i="68"/>
  <c r="F405" i="74"/>
  <c r="C89" i="68"/>
  <c r="B76" i="68"/>
  <c r="B292" i="62"/>
  <c r="C386" i="75"/>
  <c r="L444" i="46"/>
  <c r="C368" i="75"/>
  <c r="B388" i="61"/>
  <c r="B391" i="63"/>
  <c r="C161" i="68"/>
  <c r="L442" i="74"/>
  <c r="C414" i="75"/>
  <c r="I382" i="74"/>
  <c r="C194" i="62"/>
  <c r="C202" i="62"/>
  <c r="I500" i="60"/>
  <c r="I318" i="62"/>
  <c r="I463" i="72"/>
  <c r="L141" i="68"/>
  <c r="B64" i="68"/>
  <c r="B395" i="72"/>
  <c r="I401" i="46"/>
  <c r="I23" i="68"/>
  <c r="M443" i="62"/>
  <c r="B220" i="62"/>
  <c r="C412" i="63"/>
  <c r="C126" i="62"/>
  <c r="M438" i="62"/>
  <c r="F47" i="68"/>
  <c r="I267" i="62"/>
  <c r="F430" i="74"/>
  <c r="F366" i="74"/>
  <c r="F490" i="68"/>
  <c r="L360" i="63"/>
  <c r="B397" i="46"/>
  <c r="L470" i="46"/>
  <c r="L423" i="61"/>
  <c r="I495" i="61"/>
  <c r="L409" i="60"/>
  <c r="L429" i="60"/>
  <c r="L404" i="60"/>
  <c r="B476" i="60"/>
  <c r="I458" i="46"/>
  <c r="B483" i="75"/>
  <c r="B278" i="68"/>
  <c r="L460" i="74"/>
  <c r="C459" i="63"/>
  <c r="I74" i="68"/>
  <c r="B368" i="74"/>
  <c r="C436" i="61"/>
  <c r="I456" i="72"/>
  <c r="I458" i="77"/>
  <c r="B431" i="46"/>
  <c r="L432" i="61"/>
  <c r="L178" i="72"/>
  <c r="B297" i="68"/>
  <c r="C74" i="62"/>
  <c r="M36" i="62"/>
  <c r="C499" i="61"/>
  <c r="I466" i="68"/>
  <c r="C33" i="72"/>
  <c r="C489" i="61"/>
  <c r="B383" i="72"/>
  <c r="B497" i="68"/>
  <c r="B496" i="68"/>
  <c r="C494" i="63"/>
  <c r="C487" i="60"/>
  <c r="L397" i="77"/>
  <c r="F432" i="46"/>
  <c r="I474" i="74"/>
  <c r="F469" i="46"/>
  <c r="B430" i="62"/>
  <c r="I465" i="46"/>
  <c r="I310" i="62"/>
  <c r="B393" i="72"/>
  <c r="C478" i="62"/>
  <c r="B440" i="60"/>
  <c r="B163" i="62"/>
  <c r="L402" i="61"/>
  <c r="I434" i="63"/>
  <c r="B50" i="62"/>
  <c r="C384" i="63"/>
  <c r="I209" i="72"/>
  <c r="F215" i="72"/>
  <c r="B331" i="62"/>
  <c r="F498" i="74"/>
  <c r="C205" i="62"/>
  <c r="L45" i="72"/>
  <c r="C128" i="62"/>
  <c r="B332" i="75"/>
  <c r="C388" i="77"/>
  <c r="B112" i="62"/>
  <c r="B303" i="62"/>
  <c r="I373" i="75"/>
  <c r="B81" i="68"/>
  <c r="F151" i="72"/>
  <c r="C452" i="46"/>
  <c r="F185" i="62"/>
  <c r="B403" i="77"/>
  <c r="M436" i="62"/>
  <c r="I422" i="72"/>
  <c r="L362" i="61"/>
  <c r="L106" i="72"/>
  <c r="F473" i="62"/>
  <c r="C243" i="68"/>
  <c r="M459" i="62"/>
  <c r="B398" i="63"/>
  <c r="C404" i="63"/>
  <c r="F442" i="46"/>
  <c r="I486" i="75"/>
  <c r="B383" i="60"/>
  <c r="L268" i="72"/>
  <c r="B417" i="60"/>
  <c r="C29" i="68"/>
  <c r="F494" i="46"/>
  <c r="B435" i="60"/>
  <c r="F51" i="72"/>
  <c r="L478" i="72"/>
  <c r="L469" i="68"/>
  <c r="M31" i="62"/>
  <c r="C402" i="68"/>
  <c r="I421" i="63"/>
  <c r="B440" i="62"/>
  <c r="C207" i="72"/>
  <c r="C378" i="63"/>
  <c r="C488" i="60"/>
  <c r="L380" i="60"/>
  <c r="F295" i="68"/>
  <c r="B154" i="72"/>
  <c r="C389" i="60"/>
  <c r="B150" i="62"/>
  <c r="C376" i="75"/>
  <c r="B409" i="68"/>
  <c r="L357" i="68"/>
  <c r="B47" i="72"/>
  <c r="I492" i="62"/>
  <c r="I395" i="74"/>
  <c r="C177" i="62"/>
  <c r="F467" i="61"/>
  <c r="L94" i="72"/>
  <c r="I479" i="61"/>
  <c r="F298" i="72"/>
  <c r="B229" i="68"/>
  <c r="B472" i="72"/>
  <c r="I16" i="62"/>
  <c r="F250" i="72"/>
  <c r="F414" i="60"/>
  <c r="C8" i="72"/>
  <c r="C216" i="72"/>
  <c r="B320" i="62"/>
  <c r="B427" i="77"/>
  <c r="B366" i="60"/>
  <c r="F144" i="62"/>
  <c r="F222" i="62"/>
  <c r="C508" i="62"/>
  <c r="B443" i="63"/>
  <c r="I393" i="75"/>
  <c r="B85" i="72"/>
  <c r="B345" i="72"/>
  <c r="L407" i="61"/>
  <c r="I462" i="62"/>
  <c r="F265" i="68"/>
  <c r="C233" i="72"/>
  <c r="C453" i="75"/>
  <c r="B68" i="62"/>
  <c r="C165" i="72"/>
  <c r="I432" i="77"/>
  <c r="F381" i="60"/>
  <c r="C452" i="60"/>
  <c r="I439" i="68"/>
  <c r="C458" i="60"/>
  <c r="I184" i="68"/>
  <c r="L425" i="77"/>
  <c r="I446" i="46"/>
  <c r="B372" i="46"/>
  <c r="F398" i="60"/>
  <c r="I398" i="74"/>
  <c r="L396" i="72"/>
  <c r="M84" i="62"/>
  <c r="I474" i="46"/>
  <c r="B427" i="72"/>
  <c r="B437" i="75"/>
  <c r="F429" i="46"/>
  <c r="C441" i="74"/>
  <c r="F195" i="62"/>
  <c r="F48" i="62"/>
  <c r="B433" i="72"/>
  <c r="C134" i="68"/>
  <c r="C242" i="68"/>
  <c r="C292" i="62"/>
  <c r="F444" i="62"/>
  <c r="F399" i="75"/>
  <c r="C391" i="77"/>
  <c r="L434" i="74"/>
  <c r="I496" i="63"/>
  <c r="L303" i="72"/>
  <c r="F425" i="46"/>
  <c r="L430" i="77"/>
  <c r="B423" i="46"/>
  <c r="C416" i="68"/>
  <c r="C355" i="68"/>
  <c r="B233" i="68"/>
  <c r="M249" i="62"/>
  <c r="F369" i="72"/>
  <c r="M184" i="62"/>
  <c r="I193" i="62"/>
  <c r="L487" i="61"/>
  <c r="C454" i="77"/>
  <c r="L452" i="63"/>
  <c r="B366" i="46"/>
  <c r="B137" i="72"/>
  <c r="C429" i="68"/>
  <c r="F415" i="61"/>
  <c r="F478" i="68"/>
  <c r="I167" i="72"/>
  <c r="B449" i="61"/>
  <c r="F440" i="63"/>
  <c r="I331" i="75"/>
  <c r="M173" i="62"/>
  <c r="B503" i="62"/>
  <c r="F224" i="72"/>
  <c r="I208" i="62"/>
  <c r="B407" i="60"/>
  <c r="C361" i="74"/>
  <c r="B202" i="68"/>
  <c r="C138" i="68"/>
  <c r="L490" i="46"/>
  <c r="C420" i="75"/>
  <c r="L361" i="68"/>
  <c r="I272" i="68"/>
  <c r="I493" i="75"/>
  <c r="I392" i="61"/>
  <c r="L447" i="68"/>
  <c r="B423" i="77"/>
  <c r="M71" i="62"/>
  <c r="I446" i="68"/>
  <c r="F376" i="46"/>
  <c r="I286" i="62"/>
  <c r="C147" i="72"/>
  <c r="B375" i="75"/>
  <c r="C211" i="72"/>
  <c r="I297" i="68"/>
  <c r="B173" i="72"/>
  <c r="L310" i="72"/>
  <c r="L457" i="77"/>
  <c r="C407" i="68"/>
  <c r="L392" i="75"/>
  <c r="B443" i="77"/>
  <c r="F352" i="68"/>
  <c r="C347" i="72"/>
  <c r="F197" i="62"/>
  <c r="C475" i="75"/>
  <c r="L164" i="68"/>
  <c r="B480" i="74"/>
  <c r="B458" i="61"/>
  <c r="F407" i="68"/>
  <c r="I372" i="61"/>
  <c r="F301" i="72"/>
  <c r="C392" i="74"/>
  <c r="C67" i="62"/>
  <c r="C445" i="46"/>
  <c r="I345" i="68"/>
  <c r="B319" i="75"/>
  <c r="B73" i="68"/>
  <c r="B334" i="68"/>
  <c r="I121" i="62"/>
  <c r="I226" i="68"/>
  <c r="I477" i="60"/>
  <c r="C419" i="46"/>
  <c r="I182" i="68"/>
  <c r="F165" i="72"/>
  <c r="F492" i="74"/>
  <c r="B475" i="61"/>
  <c r="F373" i="75"/>
  <c r="L487" i="68"/>
  <c r="I493" i="61"/>
  <c r="C399" i="68"/>
  <c r="L453" i="74"/>
  <c r="F470" i="61"/>
  <c r="I486" i="74"/>
  <c r="C451" i="46"/>
  <c r="B485" i="60"/>
  <c r="C163" i="62"/>
  <c r="L491" i="60"/>
  <c r="F120" i="72"/>
  <c r="F199" i="68"/>
  <c r="F454" i="46"/>
  <c r="B302" i="72"/>
  <c r="L486" i="74"/>
  <c r="C319" i="72"/>
  <c r="C175" i="72"/>
  <c r="I13" i="62"/>
  <c r="I142" i="68"/>
  <c r="B66" i="72"/>
  <c r="I152" i="62"/>
  <c r="I346" i="72"/>
  <c r="L365" i="74"/>
  <c r="M486" i="62"/>
  <c r="C466" i="74"/>
  <c r="C94" i="72"/>
  <c r="C78" i="68"/>
  <c r="B431" i="75"/>
  <c r="B408" i="68"/>
  <c r="C470" i="63"/>
  <c r="C79" i="72"/>
  <c r="C17" i="72"/>
  <c r="C366" i="72"/>
  <c r="F493" i="74"/>
  <c r="L412" i="77"/>
  <c r="C498" i="62"/>
  <c r="I400" i="63"/>
  <c r="C467" i="77"/>
  <c r="F495" i="68"/>
  <c r="B371" i="61"/>
  <c r="C355" i="72"/>
  <c r="B397" i="72"/>
  <c r="L484" i="75"/>
  <c r="C355" i="62"/>
  <c r="F343" i="72"/>
  <c r="B372" i="61"/>
  <c r="C416" i="63"/>
  <c r="C447" i="46"/>
  <c r="F386" i="74"/>
  <c r="I137" i="72"/>
  <c r="F374" i="61"/>
  <c r="B440" i="77"/>
  <c r="I440" i="75"/>
  <c r="F427" i="60"/>
  <c r="C442" i="75"/>
  <c r="B159" i="72"/>
  <c r="I39" i="62"/>
  <c r="I59" i="72"/>
  <c r="F178" i="72"/>
  <c r="C486" i="60"/>
  <c r="F348" i="68"/>
  <c r="B56" i="68"/>
  <c r="B429" i="72"/>
  <c r="C283" i="68"/>
  <c r="C493" i="46"/>
  <c r="I493" i="68"/>
  <c r="C380" i="61"/>
  <c r="C457" i="72"/>
  <c r="I68" i="72"/>
  <c r="I412" i="74"/>
  <c r="L407" i="77"/>
  <c r="C71" i="72"/>
  <c r="L448" i="60"/>
  <c r="L425" i="74"/>
  <c r="M329" i="62"/>
  <c r="I416" i="74"/>
  <c r="F421" i="68"/>
  <c r="M445" i="62"/>
  <c r="C33" i="62"/>
  <c r="L246" i="68"/>
  <c r="B419" i="74"/>
  <c r="B410" i="61"/>
  <c r="C24" i="68"/>
  <c r="I335" i="62"/>
  <c r="F376" i="60"/>
  <c r="I477" i="75"/>
  <c r="F471" i="72"/>
  <c r="C480" i="77"/>
  <c r="C289" i="62"/>
  <c r="B321" i="68"/>
  <c r="I408" i="63"/>
  <c r="F475" i="72"/>
  <c r="C247" i="62"/>
  <c r="B381" i="75"/>
  <c r="I428" i="68"/>
  <c r="B411" i="77"/>
  <c r="B416" i="77"/>
  <c r="L335" i="75"/>
  <c r="M488" i="62"/>
  <c r="I11" i="72"/>
  <c r="L68" i="72"/>
  <c r="I383" i="75"/>
  <c r="B210" i="68"/>
  <c r="F415" i="75"/>
  <c r="I281" i="72"/>
  <c r="B486" i="75"/>
  <c r="C454" i="68"/>
  <c r="B209" i="72"/>
  <c r="I462" i="74"/>
  <c r="C155" i="68"/>
  <c r="L203" i="72"/>
  <c r="L371" i="68"/>
  <c r="I386" i="72"/>
  <c r="I472" i="72"/>
  <c r="C461" i="75"/>
  <c r="F432" i="60"/>
  <c r="C364" i="74"/>
  <c r="B233" i="62"/>
  <c r="F187" i="72"/>
  <c r="C457" i="60"/>
  <c r="C407" i="77"/>
  <c r="L349" i="68"/>
  <c r="B472" i="75"/>
  <c r="F391" i="61"/>
  <c r="I470" i="61"/>
  <c r="F496" i="63"/>
  <c r="F470" i="60"/>
  <c r="F497" i="62"/>
  <c r="I336" i="75"/>
  <c r="L376" i="68"/>
  <c r="B440" i="46"/>
  <c r="B75" i="62"/>
  <c r="C119" i="72"/>
  <c r="F143" i="72"/>
  <c r="M230" i="62"/>
  <c r="I410" i="60"/>
  <c r="B392" i="68"/>
  <c r="F492" i="63"/>
  <c r="I443" i="63"/>
  <c r="L397" i="46"/>
  <c r="F252" i="72"/>
  <c r="I430" i="68"/>
  <c r="F377" i="74"/>
  <c r="L426" i="75"/>
  <c r="I492" i="68"/>
  <c r="I336" i="62"/>
  <c r="I447" i="61"/>
  <c r="C440" i="46"/>
  <c r="F224" i="62"/>
  <c r="F232" i="68"/>
  <c r="I29" i="62"/>
  <c r="F432" i="62"/>
  <c r="C378" i="74"/>
  <c r="L430" i="46"/>
  <c r="C371" i="72"/>
  <c r="B436" i="72"/>
  <c r="B434" i="68"/>
  <c r="I137" i="62"/>
  <c r="F360" i="77"/>
  <c r="F180" i="62"/>
  <c r="I362" i="75"/>
  <c r="F428" i="60"/>
  <c r="F362" i="74"/>
  <c r="C387" i="63"/>
  <c r="B428" i="75"/>
  <c r="B431" i="68"/>
  <c r="F377" i="60"/>
  <c r="C409" i="75"/>
  <c r="C473" i="77"/>
  <c r="C281" i="72"/>
  <c r="C447" i="62"/>
  <c r="F10" i="62"/>
  <c r="F280" i="62"/>
  <c r="C321" i="68"/>
  <c r="I432" i="62"/>
  <c r="B264" i="68"/>
  <c r="L180" i="68"/>
  <c r="F438" i="72"/>
  <c r="B92" i="72"/>
  <c r="I71" i="72"/>
  <c r="C206" i="62"/>
  <c r="L457" i="72"/>
  <c r="I145" i="68"/>
  <c r="C418" i="63"/>
  <c r="L432" i="72"/>
  <c r="I413" i="68"/>
  <c r="F376" i="63"/>
  <c r="L427" i="61"/>
  <c r="F80" i="62"/>
  <c r="F458" i="61"/>
  <c r="L364" i="77"/>
  <c r="L53" i="68"/>
  <c r="M124" i="62"/>
  <c r="I209" i="62"/>
  <c r="B485" i="75"/>
  <c r="I430" i="75"/>
  <c r="M57" i="62"/>
  <c r="B288" i="72"/>
  <c r="I466" i="77"/>
  <c r="L446" i="63"/>
  <c r="I154" i="62"/>
  <c r="L83" i="72"/>
  <c r="C391" i="72"/>
  <c r="F388" i="63"/>
  <c r="I370" i="72"/>
  <c r="C494" i="62"/>
  <c r="I357" i="75"/>
  <c r="F304" i="72"/>
  <c r="C474" i="61"/>
  <c r="F463" i="62"/>
  <c r="B432" i="77"/>
  <c r="B361" i="63"/>
  <c r="C403" i="63"/>
  <c r="F316" i="75"/>
  <c r="B379" i="60"/>
  <c r="C388" i="75"/>
  <c r="B469" i="77"/>
  <c r="L373" i="77"/>
  <c r="F367" i="63"/>
  <c r="I495" i="68"/>
  <c r="L316" i="68"/>
  <c r="I461" i="60"/>
  <c r="B463" i="60"/>
  <c r="F478" i="77"/>
  <c r="F379" i="77"/>
  <c r="F281" i="62"/>
  <c r="B381" i="77"/>
  <c r="F381" i="63"/>
  <c r="L494" i="60"/>
  <c r="C420" i="72"/>
  <c r="B406" i="63"/>
  <c r="C197" i="68"/>
  <c r="C435" i="77"/>
  <c r="I390" i="68"/>
  <c r="C491" i="74"/>
  <c r="C470" i="75"/>
  <c r="L159" i="72"/>
  <c r="F222" i="68"/>
  <c r="I435" i="77"/>
  <c r="L482" i="60"/>
  <c r="F316" i="72"/>
  <c r="F178" i="62"/>
  <c r="M262" i="62"/>
  <c r="F443" i="77"/>
  <c r="F124" i="62"/>
  <c r="B356" i="68"/>
  <c r="F416" i="61"/>
  <c r="I232" i="62"/>
  <c r="I499" i="61"/>
  <c r="C294" i="72"/>
  <c r="M332" i="62"/>
  <c r="I483" i="68"/>
  <c r="B271" i="72"/>
  <c r="F364" i="46"/>
  <c r="F174" i="72"/>
  <c r="I326" i="62"/>
  <c r="I79" i="62"/>
  <c r="L236" i="72"/>
  <c r="F393" i="63"/>
  <c r="I388" i="74"/>
  <c r="L475" i="46"/>
  <c r="F479" i="46"/>
  <c r="F323" i="62"/>
  <c r="B385" i="60"/>
  <c r="I172" i="72"/>
  <c r="L395" i="74"/>
  <c r="C358" i="62"/>
  <c r="B430" i="60"/>
  <c r="L441" i="46"/>
  <c r="I61" i="68"/>
  <c r="C314" i="62"/>
  <c r="F57" i="72"/>
  <c r="C471" i="75"/>
  <c r="B339" i="62"/>
  <c r="C451" i="68"/>
  <c r="L340" i="68"/>
  <c r="B434" i="77"/>
  <c r="I54" i="68"/>
  <c r="B464" i="75"/>
  <c r="F56" i="68"/>
  <c r="F415" i="60"/>
  <c r="B442" i="63"/>
  <c r="I441" i="74"/>
  <c r="B453" i="75"/>
  <c r="C367" i="77"/>
  <c r="F157" i="72"/>
  <c r="L489" i="46"/>
  <c r="C484" i="75"/>
  <c r="I294" i="68"/>
  <c r="B442" i="62"/>
  <c r="F458" i="74"/>
  <c r="L383" i="68"/>
  <c r="F408" i="74"/>
  <c r="F387" i="60"/>
  <c r="F111" i="72"/>
  <c r="L459" i="46"/>
  <c r="C362" i="68"/>
  <c r="F147" i="62"/>
  <c r="L157" i="68"/>
  <c r="C407" i="72"/>
  <c r="F457" i="72"/>
  <c r="L412" i="63"/>
  <c r="B411" i="75"/>
  <c r="L400" i="72"/>
  <c r="B29" i="62"/>
  <c r="B468" i="60"/>
  <c r="F476" i="61"/>
  <c r="I136" i="62"/>
  <c r="L472" i="46"/>
  <c r="B297" i="62"/>
  <c r="L398" i="75"/>
  <c r="L367" i="61"/>
  <c r="F435" i="62"/>
  <c r="B349" i="75"/>
  <c r="I472" i="62"/>
  <c r="L387" i="63"/>
  <c r="F480" i="68"/>
  <c r="B266" i="72"/>
  <c r="I436" i="75"/>
  <c r="B350" i="62"/>
  <c r="I442" i="60"/>
  <c r="B405" i="60"/>
  <c r="L411" i="77"/>
  <c r="I489" i="75"/>
  <c r="M200" i="62"/>
  <c r="B62" i="72"/>
  <c r="C300" i="62"/>
  <c r="B445" i="74"/>
  <c r="F488" i="77"/>
  <c r="I365" i="74"/>
  <c r="C402" i="74"/>
  <c r="C316" i="75"/>
  <c r="F492" i="46"/>
  <c r="I484" i="61"/>
  <c r="F163" i="62"/>
  <c r="B14" i="62"/>
  <c r="F485" i="72"/>
  <c r="B490" i="61"/>
  <c r="C445" i="74"/>
  <c r="B453" i="63"/>
  <c r="C442" i="61"/>
  <c r="F447" i="60"/>
  <c r="L476" i="46"/>
  <c r="C455" i="63"/>
  <c r="L381" i="61"/>
  <c r="I443" i="62"/>
  <c r="F413" i="77"/>
  <c r="F408" i="68"/>
  <c r="C395" i="74"/>
  <c r="B426" i="75"/>
  <c r="F170" i="62"/>
  <c r="F490" i="60"/>
  <c r="C221" i="72"/>
  <c r="B426" i="68"/>
  <c r="L438" i="77"/>
  <c r="I78" i="62"/>
  <c r="L299" i="68"/>
  <c r="B466" i="62"/>
  <c r="F430" i="60"/>
  <c r="I93" i="72"/>
  <c r="C482" i="77"/>
  <c r="B467" i="62"/>
  <c r="F422" i="68"/>
  <c r="F191" i="68"/>
  <c r="C491" i="75"/>
  <c r="B390" i="72"/>
  <c r="B466" i="72"/>
  <c r="L434" i="60"/>
  <c r="B78" i="68"/>
  <c r="I302" i="72"/>
  <c r="L385" i="72"/>
  <c r="C63" i="72"/>
  <c r="F455" i="75"/>
  <c r="C399" i="74"/>
  <c r="I362" i="60"/>
  <c r="C416" i="77"/>
  <c r="I494" i="75"/>
  <c r="F261" i="72"/>
  <c r="F473" i="75"/>
  <c r="I263" i="68"/>
  <c r="C84" i="62"/>
  <c r="L435" i="74"/>
  <c r="L493" i="68"/>
  <c r="F497" i="72"/>
  <c r="B154" i="68"/>
  <c r="F390" i="75"/>
  <c r="B271" i="62"/>
  <c r="L377" i="61"/>
  <c r="F485" i="61"/>
  <c r="C467" i="60"/>
  <c r="B144" i="62"/>
  <c r="C302" i="68"/>
  <c r="B193" i="72"/>
  <c r="I452" i="75"/>
  <c r="I118" i="68"/>
  <c r="C400" i="60"/>
  <c r="L364" i="60"/>
  <c r="F108" i="72"/>
  <c r="F409" i="60"/>
  <c r="I488" i="61"/>
  <c r="F432" i="68"/>
  <c r="L481" i="75"/>
  <c r="L415" i="68"/>
  <c r="F345" i="68"/>
  <c r="F306" i="68"/>
  <c r="I276" i="68"/>
  <c r="L456" i="63"/>
  <c r="C250" i="68"/>
  <c r="I77" i="68"/>
  <c r="B478" i="62"/>
  <c r="C411" i="75"/>
  <c r="F389" i="60"/>
  <c r="M180" i="62"/>
  <c r="B48" i="62"/>
  <c r="C113" i="62"/>
  <c r="I447" i="68"/>
  <c r="B139" i="62"/>
  <c r="L52" i="68"/>
  <c r="C31" i="72"/>
  <c r="C375" i="46"/>
  <c r="C341" i="75"/>
  <c r="L363" i="74"/>
  <c r="B402" i="63"/>
  <c r="L251" i="68"/>
  <c r="I486" i="77"/>
  <c r="C406" i="77"/>
  <c r="I420" i="74"/>
  <c r="L374" i="63"/>
  <c r="C503" i="62"/>
  <c r="L368" i="61"/>
  <c r="I337" i="75"/>
  <c r="I483" i="46"/>
  <c r="B432" i="62"/>
  <c r="C417" i="46"/>
  <c r="F408" i="72"/>
  <c r="I399" i="77"/>
  <c r="F106" i="72"/>
  <c r="F343" i="68"/>
  <c r="I138" i="72"/>
  <c r="C381" i="74"/>
  <c r="F458" i="75"/>
  <c r="F11" i="68"/>
  <c r="C188" i="68"/>
  <c r="F402" i="75"/>
  <c r="B441" i="62"/>
  <c r="F254" i="72"/>
  <c r="I422" i="74"/>
  <c r="L490" i="63"/>
  <c r="I479" i="68"/>
  <c r="I48" i="62"/>
  <c r="L400" i="46"/>
  <c r="L493" i="77"/>
  <c r="C463" i="60"/>
  <c r="L163" i="68"/>
  <c r="C398" i="74"/>
  <c r="I292" i="62"/>
  <c r="F184" i="68"/>
  <c r="L439" i="75"/>
  <c r="F473" i="74"/>
  <c r="B442" i="75"/>
  <c r="L454" i="60"/>
  <c r="I342" i="68"/>
  <c r="F39" i="68"/>
  <c r="C332" i="68"/>
  <c r="B152" i="62"/>
  <c r="C117" i="72"/>
  <c r="L22" i="68"/>
  <c r="B63" i="68"/>
  <c r="F396" i="61"/>
  <c r="B338" i="62"/>
  <c r="L380" i="77"/>
  <c r="F210" i="62"/>
  <c r="I426" i="60"/>
  <c r="L450" i="77"/>
  <c r="F478" i="63"/>
  <c r="C387" i="74"/>
  <c r="C477" i="68"/>
  <c r="L374" i="60"/>
  <c r="F300" i="72"/>
  <c r="C360" i="77"/>
  <c r="F420" i="75"/>
  <c r="L388" i="46"/>
  <c r="B293" i="62"/>
  <c r="F389" i="74"/>
  <c r="M322" i="62"/>
  <c r="L496" i="63"/>
  <c r="F121" i="72"/>
  <c r="I110" i="68"/>
  <c r="F447" i="61"/>
  <c r="L414" i="60"/>
  <c r="L147" i="68"/>
  <c r="I349" i="75"/>
  <c r="B21" i="62"/>
  <c r="B239" i="62"/>
  <c r="B370" i="72"/>
  <c r="B404" i="63"/>
  <c r="I250" i="62"/>
  <c r="F358" i="62"/>
  <c r="I369" i="46"/>
  <c r="B42" i="62"/>
  <c r="B70" i="62"/>
  <c r="F411" i="46"/>
  <c r="I340" i="62"/>
  <c r="F77" i="62"/>
  <c r="F483" i="74"/>
  <c r="C481" i="75"/>
  <c r="C496" i="74"/>
  <c r="C118" i="62"/>
  <c r="F389" i="63"/>
  <c r="F322" i="75"/>
  <c r="B478" i="63"/>
  <c r="C474" i="68"/>
  <c r="B422" i="68"/>
  <c r="I60" i="68"/>
  <c r="L366" i="77"/>
  <c r="L397" i="63"/>
  <c r="C361" i="77"/>
  <c r="C391" i="68"/>
  <c r="F76" i="72"/>
  <c r="B34" i="68"/>
  <c r="L445" i="75"/>
  <c r="B206" i="68"/>
  <c r="I76" i="72"/>
  <c r="F443" i="63"/>
  <c r="F198" i="68"/>
  <c r="I469" i="60"/>
  <c r="C384" i="77"/>
  <c r="F471" i="46"/>
  <c r="I459" i="74"/>
  <c r="I385" i="60"/>
  <c r="F424" i="75"/>
  <c r="I458" i="60"/>
  <c r="I439" i="61"/>
  <c r="L391" i="46"/>
  <c r="I370" i="60"/>
  <c r="C488" i="74"/>
  <c r="L494" i="74"/>
  <c r="B249" i="72"/>
  <c r="I73" i="68"/>
  <c r="L476" i="75"/>
  <c r="I475" i="63"/>
  <c r="F383" i="72"/>
  <c r="B449" i="62"/>
  <c r="I178" i="62"/>
  <c r="B358" i="62"/>
  <c r="C170" i="72"/>
  <c r="L402" i="60"/>
  <c r="I412" i="63"/>
  <c r="I455" i="75"/>
  <c r="L376" i="75"/>
  <c r="I23" i="62"/>
  <c r="I469" i="61"/>
  <c r="L423" i="75"/>
  <c r="I249" i="62"/>
  <c r="L222" i="72"/>
  <c r="F366" i="63"/>
  <c r="B463" i="63"/>
  <c r="C25" i="62"/>
  <c r="B363" i="74"/>
  <c r="I402" i="63"/>
  <c r="C485" i="63"/>
  <c r="B464" i="68"/>
  <c r="I420" i="77"/>
  <c r="B87" i="62"/>
  <c r="M430" i="62"/>
  <c r="M49" i="62"/>
  <c r="F494" i="75"/>
  <c r="B374" i="72"/>
  <c r="C363" i="74"/>
  <c r="C281" i="68"/>
  <c r="F397" i="74"/>
  <c r="F393" i="61"/>
  <c r="C262" i="62"/>
  <c r="I111" i="68"/>
  <c r="I434" i="68"/>
  <c r="M19" i="62"/>
  <c r="B398" i="60"/>
  <c r="I493" i="72"/>
  <c r="F86" i="68"/>
  <c r="L266" i="72"/>
  <c r="M301" i="62"/>
  <c r="L402" i="63"/>
  <c r="C98" i="68"/>
  <c r="M221" i="62"/>
  <c r="F396" i="60"/>
  <c r="I28" i="62"/>
  <c r="C421" i="74"/>
  <c r="F434" i="74"/>
  <c r="B237" i="62"/>
  <c r="F488" i="72"/>
  <c r="B225" i="62"/>
  <c r="C490" i="62"/>
  <c r="F433" i="61"/>
  <c r="I457" i="63"/>
  <c r="I64" i="72"/>
  <c r="C497" i="60"/>
  <c r="I491" i="46"/>
  <c r="I163" i="62"/>
  <c r="I74" i="62"/>
  <c r="F411" i="74"/>
  <c r="B498" i="60"/>
  <c r="C364" i="68"/>
  <c r="L423" i="46"/>
  <c r="B379" i="68"/>
  <c r="B442" i="61"/>
  <c r="L413" i="68"/>
  <c r="I477" i="72"/>
  <c r="F449" i="74"/>
  <c r="L429" i="77"/>
  <c r="I49" i="68"/>
  <c r="L425" i="75"/>
  <c r="I165" i="62"/>
  <c r="C408" i="61"/>
  <c r="C457" i="62"/>
  <c r="I463" i="68"/>
  <c r="C363" i="72"/>
  <c r="C461" i="62"/>
  <c r="C150" i="68"/>
  <c r="C460" i="77"/>
  <c r="F495" i="75"/>
  <c r="F159" i="68"/>
  <c r="B432" i="46"/>
  <c r="B399" i="68"/>
  <c r="B67" i="72"/>
  <c r="B155" i="68"/>
  <c r="F103" i="62"/>
  <c r="F409" i="77"/>
  <c r="I452" i="77"/>
  <c r="L478" i="77"/>
  <c r="I53" i="68"/>
  <c r="C431" i="62"/>
  <c r="B474" i="61"/>
  <c r="L205" i="72"/>
  <c r="C386" i="77"/>
  <c r="C319" i="75"/>
  <c r="L22" i="72"/>
  <c r="C424" i="75"/>
  <c r="C45" i="62"/>
  <c r="F145" i="62"/>
  <c r="C91" i="72"/>
  <c r="L337" i="72"/>
  <c r="L423" i="72"/>
  <c r="L435" i="75"/>
  <c r="F216" i="68"/>
  <c r="C337" i="62"/>
  <c r="C488" i="46"/>
  <c r="I419" i="60"/>
  <c r="L233" i="68"/>
  <c r="I446" i="72"/>
  <c r="C506" i="62"/>
  <c r="F202" i="72"/>
  <c r="B436" i="74"/>
  <c r="C81" i="62"/>
  <c r="F388" i="46"/>
  <c r="I433" i="72"/>
  <c r="B214" i="62"/>
  <c r="L498" i="46"/>
  <c r="I396" i="68"/>
  <c r="B279" i="68"/>
  <c r="F403" i="46"/>
  <c r="F441" i="46"/>
  <c r="C459" i="74"/>
  <c r="I353" i="75"/>
  <c r="C405" i="74"/>
  <c r="C361" i="63"/>
  <c r="B407" i="61"/>
  <c r="I414" i="77"/>
  <c r="L154" i="68"/>
  <c r="I38" i="62"/>
  <c r="B438" i="60"/>
  <c r="I501" i="62"/>
  <c r="F9" i="72"/>
  <c r="B45" i="62"/>
  <c r="I240" i="62"/>
  <c r="B371" i="46"/>
  <c r="I235" i="62"/>
  <c r="F477" i="61"/>
  <c r="C189" i="72"/>
  <c r="I410" i="74"/>
  <c r="B389" i="74"/>
  <c r="I491" i="68"/>
  <c r="C429" i="77"/>
  <c r="I221" i="62"/>
  <c r="I351" i="75"/>
  <c r="C285" i="68"/>
  <c r="I449" i="60"/>
  <c r="I91" i="72"/>
  <c r="L409" i="68"/>
  <c r="I439" i="46"/>
  <c r="F474" i="63"/>
  <c r="I65" i="62"/>
  <c r="C377" i="75"/>
  <c r="M511" i="62"/>
  <c r="I431" i="68"/>
  <c r="C449" i="46"/>
  <c r="L295" i="68"/>
  <c r="I454" i="77"/>
  <c r="B343" i="62"/>
  <c r="F393" i="46"/>
  <c r="F493" i="75"/>
  <c r="M63" i="62"/>
  <c r="B286" i="62"/>
  <c r="C468" i="72"/>
  <c r="C395" i="46"/>
  <c r="C74" i="68"/>
  <c r="C474" i="63"/>
  <c r="B222" i="68"/>
  <c r="I251" i="72"/>
  <c r="I372" i="68"/>
  <c r="M460" i="62"/>
  <c r="B334" i="72"/>
  <c r="L484" i="46"/>
  <c r="B445" i="46"/>
  <c r="F205" i="62"/>
  <c r="F437" i="77"/>
  <c r="C465" i="74"/>
  <c r="L481" i="61"/>
  <c r="C449" i="61"/>
  <c r="L493" i="72"/>
  <c r="B429" i="68"/>
  <c r="I472" i="63"/>
  <c r="L457" i="60"/>
  <c r="I458" i="74"/>
  <c r="F147" i="68"/>
  <c r="C171" i="72"/>
  <c r="L211" i="68"/>
  <c r="I21" i="62"/>
  <c r="C349" i="68"/>
  <c r="L408" i="46"/>
  <c r="I428" i="77"/>
  <c r="F240" i="62"/>
  <c r="C320" i="75"/>
  <c r="C464" i="63"/>
  <c r="C428" i="60"/>
  <c r="L152" i="68"/>
  <c r="B329" i="72"/>
  <c r="M120" i="62"/>
  <c r="B272" i="62"/>
  <c r="B190" i="62"/>
  <c r="B496" i="46"/>
  <c r="L405" i="63"/>
  <c r="I436" i="63"/>
  <c r="I370" i="63"/>
  <c r="I151" i="72"/>
  <c r="C126" i="72"/>
  <c r="C364" i="63"/>
  <c r="I33" i="62"/>
  <c r="F439" i="62"/>
  <c r="I243" i="68"/>
  <c r="L367" i="60"/>
  <c r="C368" i="68"/>
  <c r="I40" i="68"/>
  <c r="L303" i="68"/>
  <c r="I490" i="74"/>
  <c r="L333" i="68"/>
  <c r="B405" i="77"/>
  <c r="I483" i="62"/>
  <c r="I419" i="61"/>
  <c r="C393" i="63"/>
  <c r="F395" i="74"/>
  <c r="L365" i="46"/>
  <c r="M54" i="62"/>
  <c r="C224" i="62"/>
  <c r="L212" i="68"/>
  <c r="C271" i="68"/>
  <c r="F426" i="74"/>
  <c r="B316" i="62"/>
  <c r="B494" i="60"/>
  <c r="L347" i="75"/>
  <c r="M455" i="62"/>
  <c r="B464" i="46"/>
  <c r="I61" i="72"/>
  <c r="B428" i="74"/>
  <c r="F477" i="60"/>
  <c r="I363" i="74"/>
  <c r="L306" i="68"/>
  <c r="C456" i="77"/>
  <c r="L472" i="74"/>
  <c r="M350" i="62"/>
  <c r="B492" i="60"/>
  <c r="I35" i="68"/>
  <c r="F377" i="72"/>
  <c r="L467" i="75"/>
  <c r="L410" i="60"/>
  <c r="C411" i="61"/>
  <c r="F73" i="62"/>
  <c r="B487" i="75"/>
  <c r="I364" i="77"/>
  <c r="I361" i="74"/>
  <c r="I95" i="72"/>
  <c r="B328" i="72"/>
  <c r="C480" i="60"/>
  <c r="C458" i="77"/>
  <c r="F473" i="61"/>
  <c r="C94" i="62"/>
  <c r="C462" i="63"/>
  <c r="F419" i="46"/>
  <c r="I71" i="68"/>
  <c r="C404" i="74"/>
  <c r="L351" i="68"/>
  <c r="B431" i="63"/>
  <c r="M320" i="62"/>
  <c r="L166" i="68"/>
  <c r="C197" i="62"/>
  <c r="C490" i="68"/>
  <c r="I376" i="72"/>
  <c r="B301" i="68"/>
  <c r="C286" i="72"/>
  <c r="M229" i="62"/>
  <c r="C371" i="63"/>
  <c r="B497" i="74"/>
  <c r="M344" i="62"/>
  <c r="B471" i="74"/>
  <c r="F336" i="62"/>
  <c r="C412" i="74"/>
  <c r="C289" i="68"/>
  <c r="I403" i="46"/>
  <c r="C318" i="62"/>
  <c r="I464" i="62"/>
  <c r="C449" i="60"/>
  <c r="F117" i="68"/>
  <c r="L455" i="77"/>
  <c r="I498" i="63"/>
  <c r="F364" i="60"/>
  <c r="F416" i="46"/>
  <c r="B361" i="77"/>
  <c r="C458" i="75"/>
  <c r="C387" i="61"/>
  <c r="C496" i="62"/>
  <c r="L430" i="74"/>
  <c r="F263" i="72"/>
  <c r="C103" i="62"/>
  <c r="L491" i="75"/>
  <c r="C430" i="62"/>
  <c r="C172" i="62"/>
  <c r="I291" i="72"/>
  <c r="I176" i="72"/>
  <c r="L75" i="72"/>
  <c r="F462" i="72"/>
  <c r="L325" i="72"/>
  <c r="B401" i="60"/>
  <c r="L446" i="46"/>
  <c r="I256" i="68"/>
  <c r="I426" i="74"/>
  <c r="I94" i="62"/>
  <c r="I424" i="63"/>
  <c r="F451" i="77"/>
  <c r="B423" i="74"/>
  <c r="M496" i="62"/>
  <c r="B198" i="62"/>
  <c r="L143" i="68"/>
  <c r="F412" i="77"/>
  <c r="B74" i="68"/>
  <c r="B466" i="74"/>
  <c r="C257" i="62"/>
  <c r="F361" i="75"/>
  <c r="B432" i="63"/>
  <c r="L489" i="68"/>
  <c r="F333" i="62"/>
  <c r="F208" i="68"/>
  <c r="I341" i="75"/>
  <c r="L374" i="68"/>
  <c r="C418" i="61"/>
  <c r="B131" i="62"/>
  <c r="C421" i="77"/>
  <c r="F179" i="68"/>
  <c r="B382" i="75"/>
  <c r="B495" i="68"/>
  <c r="I121" i="72"/>
  <c r="L372" i="61"/>
  <c r="I424" i="77"/>
  <c r="F370" i="63"/>
  <c r="L283" i="68"/>
  <c r="I206" i="62"/>
  <c r="L393" i="60"/>
  <c r="B136" i="68"/>
  <c r="C408" i="72"/>
  <c r="C141" i="62"/>
  <c r="F344" i="62"/>
  <c r="L304" i="72"/>
  <c r="I377" i="60"/>
  <c r="C431" i="74"/>
  <c r="F487" i="61"/>
  <c r="L11" i="72"/>
  <c r="F177" i="62"/>
  <c r="B433" i="77"/>
  <c r="L397" i="61"/>
  <c r="C464" i="72"/>
  <c r="L418" i="68"/>
  <c r="L302" i="72"/>
  <c r="L320" i="68"/>
  <c r="I416" i="61"/>
  <c r="L417" i="60"/>
  <c r="F286" i="62"/>
  <c r="L282" i="68"/>
  <c r="F499" i="46"/>
  <c r="B396" i="61"/>
  <c r="I106" i="62"/>
  <c r="F463" i="77"/>
  <c r="C407" i="74"/>
  <c r="I488" i="46"/>
  <c r="F447" i="62"/>
  <c r="L326" i="75"/>
  <c r="I96" i="72"/>
  <c r="F428" i="77"/>
  <c r="I167" i="62"/>
  <c r="I405" i="46"/>
  <c r="I40" i="62"/>
  <c r="I175" i="68"/>
  <c r="B392" i="72"/>
  <c r="I203" i="72"/>
  <c r="C248" i="68"/>
  <c r="I449" i="61"/>
  <c r="L277" i="68"/>
  <c r="F475" i="60"/>
  <c r="I413" i="63"/>
  <c r="I347" i="75"/>
  <c r="L231" i="68"/>
  <c r="L352" i="72"/>
  <c r="L262" i="72"/>
  <c r="F444" i="61"/>
  <c r="C491" i="63"/>
  <c r="B478" i="61"/>
  <c r="F365" i="74"/>
  <c r="L294" i="68"/>
  <c r="I213" i="68"/>
  <c r="I462" i="46"/>
  <c r="C355" i="75"/>
  <c r="C476" i="62"/>
  <c r="I274" i="72"/>
  <c r="I417" i="77"/>
  <c r="B411" i="61"/>
  <c r="I458" i="61"/>
  <c r="I28" i="72"/>
  <c r="B83" i="68"/>
  <c r="B238" i="62"/>
  <c r="I432" i="63"/>
  <c r="B419" i="63"/>
  <c r="L414" i="74"/>
  <c r="L447" i="63"/>
  <c r="F219" i="72"/>
  <c r="I331" i="68"/>
  <c r="L455" i="74"/>
  <c r="B462" i="46"/>
  <c r="M226" i="62"/>
  <c r="F398" i="75"/>
  <c r="I426" i="75"/>
  <c r="I497" i="60"/>
  <c r="B274" i="62"/>
  <c r="F363" i="63"/>
  <c r="C224" i="72"/>
  <c r="I403" i="72"/>
  <c r="L424" i="46"/>
  <c r="F402" i="74"/>
  <c r="B484" i="60"/>
  <c r="M487" i="62"/>
  <c r="F67" i="72"/>
  <c r="L207" i="72"/>
  <c r="C83" i="68"/>
  <c r="F15" i="62"/>
  <c r="M500" i="62"/>
  <c r="I365" i="68"/>
  <c r="L454" i="74"/>
  <c r="B337" i="68"/>
  <c r="L395" i="46"/>
  <c r="C484" i="72"/>
  <c r="L460" i="77"/>
  <c r="F477" i="62"/>
  <c r="B248" i="68"/>
  <c r="I64" i="62"/>
  <c r="M489" i="62"/>
  <c r="C56" i="62"/>
  <c r="C323" i="72"/>
  <c r="B458" i="62"/>
  <c r="L424" i="68"/>
  <c r="L279" i="68"/>
  <c r="F361" i="77"/>
  <c r="L409" i="72"/>
  <c r="F438" i="62"/>
  <c r="M26" i="62"/>
  <c r="C99" i="62"/>
  <c r="C421" i="60"/>
  <c r="B412" i="74"/>
  <c r="B185" i="68"/>
  <c r="C85" i="72"/>
  <c r="C494" i="46"/>
  <c r="M339" i="62"/>
  <c r="F91" i="68"/>
  <c r="F407" i="61"/>
  <c r="L172" i="68"/>
  <c r="I382" i="60"/>
  <c r="I503" i="62"/>
  <c r="C145" i="72"/>
  <c r="I494" i="72"/>
  <c r="B438" i="74"/>
  <c r="B151" i="72"/>
  <c r="F335" i="62"/>
  <c r="F476" i="68"/>
  <c r="F435" i="77"/>
  <c r="I164" i="68"/>
  <c r="C219" i="62"/>
  <c r="B384" i="63"/>
  <c r="I493" i="63"/>
  <c r="I43" i="72"/>
  <c r="I116" i="68"/>
  <c r="L433" i="60"/>
  <c r="M68" i="62"/>
  <c r="C257" i="72"/>
  <c r="L428" i="74"/>
  <c r="C231" i="68"/>
  <c r="F443" i="62"/>
  <c r="L464" i="61"/>
  <c r="I264" i="68"/>
  <c r="F194" i="68"/>
  <c r="C372" i="46"/>
  <c r="F427" i="77"/>
  <c r="B47" i="62"/>
  <c r="L419" i="61"/>
  <c r="C47" i="72"/>
  <c r="C411" i="60"/>
  <c r="L414" i="68"/>
  <c r="B349" i="68"/>
  <c r="B432" i="68"/>
  <c r="C50" i="68"/>
  <c r="B356" i="75"/>
  <c r="C467" i="72"/>
  <c r="F13" i="62"/>
  <c r="I363" i="61"/>
  <c r="I474" i="61"/>
  <c r="B364" i="60"/>
  <c r="B391" i="72"/>
  <c r="B126" i="62"/>
  <c r="C195" i="62"/>
  <c r="C43" i="62"/>
  <c r="M466" i="62"/>
  <c r="I393" i="60"/>
  <c r="I444" i="62"/>
  <c r="L380" i="75"/>
  <c r="B266" i="68"/>
  <c r="L444" i="63"/>
  <c r="L453" i="46"/>
  <c r="I402" i="61"/>
  <c r="L370" i="46"/>
  <c r="L484" i="63"/>
  <c r="F470" i="74"/>
  <c r="L419" i="74"/>
  <c r="B491" i="75"/>
  <c r="I125" i="62"/>
  <c r="L401" i="75"/>
  <c r="L485" i="74"/>
  <c r="I181" i="62"/>
  <c r="L375" i="60"/>
  <c r="L286" i="68"/>
  <c r="M47" i="62"/>
  <c r="M282" i="62"/>
  <c r="B408" i="46"/>
  <c r="C492" i="46"/>
  <c r="C143" i="62"/>
  <c r="M158" i="62"/>
  <c r="C68" i="68"/>
  <c r="C207" i="68"/>
  <c r="C371" i="46"/>
  <c r="F223" i="68"/>
  <c r="F512" i="62"/>
  <c r="L461" i="46"/>
  <c r="I306" i="62"/>
  <c r="F237" i="62"/>
  <c r="B387" i="60"/>
  <c r="L293" i="68"/>
  <c r="I186" i="68"/>
  <c r="I481" i="63"/>
  <c r="M503" i="62"/>
  <c r="I179" i="62"/>
  <c r="L137" i="72"/>
  <c r="F416" i="77"/>
  <c r="F371" i="75"/>
  <c r="B424" i="46"/>
  <c r="M351" i="62"/>
  <c r="I486" i="61"/>
  <c r="C325" i="75"/>
  <c r="F493" i="72"/>
  <c r="M260" i="62"/>
  <c r="F197" i="68"/>
  <c r="I21" i="72"/>
  <c r="C46" i="72"/>
  <c r="I276" i="62"/>
  <c r="I358" i="75"/>
  <c r="B412" i="75"/>
  <c r="C405" i="46"/>
  <c r="I305" i="72"/>
  <c r="I323" i="62"/>
  <c r="C479" i="61"/>
  <c r="I437" i="63"/>
  <c r="I339" i="62"/>
  <c r="I20" i="62"/>
  <c r="I303" i="62"/>
  <c r="M211" i="62"/>
  <c r="C474" i="62"/>
  <c r="L455" i="72"/>
  <c r="C317" i="75"/>
  <c r="I373" i="74"/>
  <c r="C32" i="72"/>
  <c r="I422" i="68"/>
  <c r="L389" i="72"/>
  <c r="B397" i="63"/>
  <c r="I352" i="75"/>
  <c r="B361" i="62"/>
  <c r="I444" i="60"/>
  <c r="B487" i="72"/>
  <c r="C441" i="62"/>
  <c r="L368" i="77"/>
  <c r="M440" i="62"/>
  <c r="F457" i="74"/>
  <c r="I429" i="63"/>
  <c r="F421" i="60"/>
  <c r="F405" i="72"/>
  <c r="L123" i="68"/>
  <c r="B405" i="75"/>
  <c r="I22" i="68"/>
  <c r="C483" i="63"/>
  <c r="F473" i="60"/>
  <c r="I322" i="72"/>
  <c r="F29" i="62"/>
  <c r="I408" i="61"/>
  <c r="F78" i="62"/>
  <c r="I399" i="68"/>
  <c r="C459" i="61"/>
  <c r="L394" i="46"/>
  <c r="I388" i="75"/>
  <c r="M305" i="62"/>
  <c r="C472" i="72"/>
  <c r="M209" i="62"/>
  <c r="B208" i="72"/>
  <c r="B224" i="68"/>
  <c r="I427" i="74"/>
  <c r="F47" i="62"/>
  <c r="F421" i="74"/>
  <c r="I427" i="75"/>
  <c r="L440" i="75"/>
  <c r="C446" i="62"/>
  <c r="L268" i="68"/>
  <c r="C202" i="68"/>
  <c r="M56" i="62"/>
  <c r="I431" i="61"/>
  <c r="F143" i="62"/>
  <c r="I141" i="68"/>
  <c r="C408" i="46"/>
  <c r="B411" i="63"/>
  <c r="C437" i="60"/>
  <c r="F426" i="77"/>
  <c r="I437" i="46"/>
  <c r="C145" i="62"/>
  <c r="B109" i="72"/>
  <c r="I372" i="46"/>
  <c r="I57" i="72"/>
  <c r="F426" i="60"/>
  <c r="C288" i="68"/>
  <c r="F389" i="72"/>
  <c r="B430" i="61"/>
  <c r="I356" i="62"/>
  <c r="C477" i="77"/>
  <c r="M132" i="62"/>
  <c r="I315" i="68"/>
  <c r="B446" i="46"/>
  <c r="C482" i="74"/>
  <c r="I397" i="75"/>
  <c r="C438" i="60"/>
  <c r="I235" i="68"/>
  <c r="F130" i="72"/>
  <c r="C359" i="72"/>
  <c r="C429" i="75"/>
  <c r="I429" i="75"/>
  <c r="F397" i="75"/>
  <c r="F338" i="72"/>
  <c r="I13" i="72"/>
  <c r="C482" i="68"/>
  <c r="I176" i="68"/>
  <c r="L457" i="63"/>
  <c r="I56" i="72"/>
  <c r="C338" i="68"/>
  <c r="B95" i="62"/>
  <c r="M269" i="62"/>
  <c r="L456" i="46"/>
  <c r="C379" i="63"/>
  <c r="I390" i="72"/>
  <c r="B115" i="62"/>
  <c r="B117" i="68"/>
  <c r="C457" i="74"/>
  <c r="F417" i="61"/>
  <c r="F391" i="46"/>
  <c r="I382" i="46"/>
  <c r="C445" i="62"/>
  <c r="C433" i="75"/>
  <c r="C469" i="62"/>
  <c r="L471" i="63"/>
  <c r="L436" i="61"/>
  <c r="I494" i="46"/>
  <c r="B477" i="75"/>
  <c r="B444" i="60"/>
  <c r="I320" i="75"/>
  <c r="F411" i="77"/>
  <c r="F403" i="63"/>
  <c r="L396" i="68"/>
  <c r="F479" i="63"/>
  <c r="B138" i="62"/>
  <c r="I431" i="46"/>
  <c r="I391" i="74"/>
  <c r="I364" i="63"/>
  <c r="M439" i="62"/>
  <c r="C432" i="61"/>
  <c r="I226" i="62"/>
  <c r="C395" i="68"/>
  <c r="L474" i="75"/>
  <c r="L389" i="77"/>
  <c r="F341" i="72"/>
  <c r="L380" i="74"/>
  <c r="B414" i="72"/>
  <c r="M39" i="62"/>
  <c r="L401" i="63"/>
  <c r="B232" i="62"/>
  <c r="I358" i="62"/>
  <c r="B448" i="77"/>
  <c r="F375" i="74"/>
  <c r="C376" i="68"/>
  <c r="F401" i="68"/>
  <c r="B124" i="62"/>
  <c r="F421" i="77"/>
  <c r="F426" i="63"/>
  <c r="I202" i="72"/>
  <c r="I362" i="68"/>
  <c r="B397" i="75"/>
  <c r="I492" i="72"/>
  <c r="F22" i="62"/>
  <c r="I484" i="60"/>
  <c r="F480" i="77"/>
  <c r="F90" i="62"/>
  <c r="M306" i="62"/>
  <c r="L124" i="68"/>
  <c r="L191" i="72"/>
  <c r="I60" i="62"/>
  <c r="I473" i="60"/>
  <c r="L444" i="77"/>
  <c r="F467" i="72"/>
  <c r="F288" i="68"/>
  <c r="C334" i="75"/>
  <c r="F497" i="68"/>
  <c r="F493" i="60"/>
  <c r="I81" i="62"/>
  <c r="L495" i="63"/>
  <c r="F494" i="60"/>
  <c r="I373" i="68"/>
  <c r="C497" i="46"/>
  <c r="I455" i="60"/>
  <c r="F338" i="68"/>
  <c r="I317" i="68"/>
  <c r="I397" i="72"/>
  <c r="I480" i="77"/>
  <c r="B417" i="46"/>
  <c r="I102" i="68"/>
  <c r="C70" i="72"/>
  <c r="F463" i="74"/>
  <c r="C489" i="77"/>
  <c r="L381" i="75"/>
  <c r="C216" i="62"/>
  <c r="F11" i="62"/>
  <c r="F65" i="68"/>
  <c r="B148" i="62"/>
  <c r="C455" i="61"/>
  <c r="I461" i="77"/>
  <c r="C120" i="72"/>
  <c r="I109" i="68"/>
  <c r="B442" i="60"/>
  <c r="C416" i="61"/>
  <c r="L114" i="68"/>
  <c r="C438" i="75"/>
  <c r="B364" i="68"/>
  <c r="F329" i="72"/>
  <c r="I372" i="63"/>
  <c r="B36" i="68"/>
  <c r="I31" i="72"/>
  <c r="I484" i="62"/>
  <c r="F480" i="60"/>
  <c r="L407" i="68"/>
  <c r="M150" i="62"/>
  <c r="I308" i="62"/>
  <c r="F486" i="62"/>
  <c r="B466" i="61"/>
  <c r="F406" i="68"/>
  <c r="F375" i="46"/>
  <c r="B241" i="72"/>
  <c r="I485" i="60"/>
  <c r="F416" i="75"/>
  <c r="I478" i="46"/>
  <c r="F81" i="72"/>
  <c r="I360" i="74"/>
  <c r="L484" i="74"/>
  <c r="B483" i="62"/>
  <c r="C436" i="46"/>
  <c r="L412" i="61"/>
  <c r="M267" i="62"/>
  <c r="I466" i="63"/>
  <c r="F127" i="62"/>
  <c r="I468" i="77"/>
  <c r="B456" i="74"/>
  <c r="B133" i="68"/>
  <c r="L202" i="72"/>
  <c r="F297" i="62"/>
  <c r="C488" i="62"/>
  <c r="L490" i="75"/>
  <c r="B495" i="63"/>
  <c r="C274" i="72"/>
  <c r="C144" i="72"/>
  <c r="I256" i="62"/>
  <c r="C486" i="63"/>
  <c r="I308" i="68"/>
  <c r="I364" i="46"/>
  <c r="I328" i="68"/>
  <c r="I485" i="63"/>
  <c r="I373" i="63"/>
  <c r="L381" i="74"/>
  <c r="L400" i="77"/>
  <c r="B379" i="77"/>
  <c r="B368" i="60"/>
  <c r="B495" i="46"/>
  <c r="B472" i="68"/>
  <c r="B52" i="62"/>
  <c r="F164" i="62"/>
  <c r="I380" i="61"/>
  <c r="F242" i="68"/>
  <c r="L405" i="46"/>
  <c r="L441" i="61"/>
  <c r="C164" i="62"/>
  <c r="L248" i="68"/>
  <c r="F499" i="62"/>
  <c r="F396" i="74"/>
  <c r="B40" i="62"/>
  <c r="F394" i="77"/>
  <c r="I80" i="68"/>
  <c r="C351" i="72"/>
  <c r="I417" i="61"/>
  <c r="I383" i="74"/>
  <c r="I484" i="77"/>
  <c r="F495" i="61"/>
  <c r="F425" i="61"/>
  <c r="B497" i="60"/>
  <c r="C384" i="68"/>
  <c r="B395" i="74"/>
  <c r="C32" i="68"/>
  <c r="B440" i="74"/>
  <c r="B77" i="68"/>
  <c r="C433" i="77"/>
  <c r="C399" i="46"/>
  <c r="I8" i="68"/>
  <c r="I487" i="74"/>
  <c r="L478" i="68"/>
  <c r="C409" i="68"/>
  <c r="L477" i="61"/>
  <c r="B454" i="61"/>
  <c r="B29" i="68"/>
  <c r="B479" i="61"/>
  <c r="F362" i="63"/>
  <c r="F210" i="72"/>
  <c r="B147" i="68"/>
  <c r="I42" i="68"/>
  <c r="F475" i="63"/>
  <c r="C478" i="46"/>
  <c r="B420" i="74"/>
  <c r="C499" i="46"/>
  <c r="I324" i="68"/>
  <c r="L315" i="72"/>
  <c r="B360" i="63"/>
  <c r="C487" i="46"/>
  <c r="B473" i="72"/>
  <c r="I279" i="68"/>
  <c r="L148" i="72"/>
  <c r="M38" i="62"/>
  <c r="F354" i="72"/>
  <c r="B401" i="74"/>
  <c r="L101" i="72"/>
  <c r="F34" i="72"/>
  <c r="L453" i="61"/>
  <c r="L366" i="75"/>
  <c r="L434" i="61"/>
  <c r="F361" i="63"/>
  <c r="B487" i="63"/>
  <c r="F429" i="75"/>
  <c r="B323" i="62"/>
  <c r="C100" i="68"/>
  <c r="C463" i="68"/>
  <c r="L363" i="60"/>
  <c r="B117" i="62"/>
  <c r="B338" i="72"/>
  <c r="C488" i="63"/>
  <c r="F283" i="68"/>
  <c r="F352" i="62"/>
  <c r="C365" i="63"/>
  <c r="L368" i="60"/>
  <c r="I477" i="46"/>
  <c r="C72" i="68"/>
  <c r="C344" i="62"/>
  <c r="B77" i="62"/>
  <c r="F474" i="60"/>
  <c r="C479" i="77"/>
  <c r="F469" i="60"/>
  <c r="B406" i="77"/>
  <c r="C332" i="72"/>
  <c r="L427" i="46"/>
  <c r="F351" i="62"/>
  <c r="I246" i="62"/>
  <c r="F380" i="46"/>
  <c r="I477" i="61"/>
  <c r="I202" i="68"/>
  <c r="C293" i="72"/>
  <c r="C28" i="62"/>
  <c r="B339" i="75"/>
  <c r="L404" i="74"/>
  <c r="L471" i="61"/>
  <c r="F479" i="74"/>
  <c r="B378" i="72"/>
  <c r="L425" i="46"/>
  <c r="F395" i="68"/>
  <c r="M239" i="62"/>
  <c r="F431" i="68"/>
  <c r="C482" i="46"/>
  <c r="C78" i="62"/>
  <c r="B401" i="77"/>
  <c r="F146" i="62"/>
  <c r="B168" i="62"/>
  <c r="I489" i="74"/>
  <c r="C495" i="77"/>
  <c r="L332" i="68"/>
  <c r="B309" i="62"/>
  <c r="C88" i="62"/>
  <c r="F429" i="68"/>
  <c r="I412" i="60"/>
  <c r="C21" i="68"/>
  <c r="C243" i="72"/>
  <c r="C474" i="74"/>
  <c r="I189" i="68"/>
  <c r="I470" i="60"/>
  <c r="F298" i="62"/>
  <c r="I457" i="62"/>
  <c r="C468" i="75"/>
  <c r="B196" i="62"/>
  <c r="F228" i="72"/>
  <c r="F423" i="60"/>
  <c r="C408" i="63"/>
  <c r="L394" i="63"/>
  <c r="I205" i="68"/>
  <c r="M53" i="62"/>
  <c r="B469" i="68"/>
  <c r="B425" i="72"/>
  <c r="L393" i="68"/>
  <c r="C494" i="77"/>
  <c r="B302" i="62"/>
  <c r="C413" i="74"/>
  <c r="B380" i="68"/>
  <c r="F485" i="63"/>
  <c r="L488" i="72"/>
  <c r="L192" i="68"/>
  <c r="F187" i="62"/>
  <c r="B416" i="68"/>
  <c r="I309" i="62"/>
  <c r="F486" i="63"/>
  <c r="F263" i="62"/>
  <c r="F304" i="68"/>
  <c r="I390" i="60"/>
  <c r="I490" i="68"/>
  <c r="F489" i="74"/>
  <c r="F158" i="68"/>
  <c r="I391" i="61"/>
  <c r="B472" i="46"/>
  <c r="B296" i="62"/>
  <c r="B26" i="62"/>
  <c r="B289" i="68"/>
  <c r="F472" i="61"/>
  <c r="L50" i="72"/>
  <c r="I491" i="60"/>
  <c r="B379" i="75"/>
  <c r="I40" i="72"/>
  <c r="F255" i="68"/>
  <c r="B461" i="46"/>
  <c r="F451" i="62"/>
  <c r="F415" i="63"/>
  <c r="C410" i="61"/>
  <c r="F434" i="75"/>
  <c r="L351" i="75"/>
  <c r="C396" i="75"/>
  <c r="C377" i="63"/>
  <c r="F207" i="62"/>
  <c r="L462" i="77"/>
  <c r="I233" i="72"/>
  <c r="I478" i="75"/>
  <c r="B468" i="61"/>
  <c r="B363" i="63"/>
  <c r="F451" i="60"/>
  <c r="B481" i="74"/>
  <c r="C450" i="75"/>
  <c r="M316" i="62"/>
  <c r="F443" i="72"/>
  <c r="B489" i="77"/>
  <c r="B395" i="61"/>
  <c r="B402" i="46"/>
  <c r="C313" i="62"/>
  <c r="B380" i="63"/>
  <c r="C97" i="68"/>
  <c r="B159" i="68"/>
  <c r="B445" i="62"/>
  <c r="B396" i="77"/>
  <c r="B470" i="72"/>
  <c r="F167" i="72"/>
  <c r="L411" i="74"/>
  <c r="I133" i="68"/>
  <c r="M248" i="62"/>
  <c r="I67" i="62"/>
  <c r="L121" i="72"/>
  <c r="B396" i="72"/>
  <c r="L481" i="72"/>
  <c r="B145" i="62"/>
  <c r="B122" i="68"/>
  <c r="I458" i="63"/>
  <c r="B264" i="62"/>
  <c r="C469" i="60"/>
  <c r="B140" i="62"/>
  <c r="I441" i="46"/>
  <c r="F388" i="77"/>
  <c r="F401" i="72"/>
  <c r="I370" i="46"/>
  <c r="I409" i="61"/>
  <c r="L473" i="68"/>
  <c r="C429" i="63"/>
  <c r="I484" i="46"/>
  <c r="C419" i="72"/>
  <c r="L152" i="72"/>
  <c r="I347" i="68"/>
  <c r="B326" i="62"/>
  <c r="L431" i="60"/>
  <c r="B320" i="72"/>
  <c r="F322" i="62"/>
  <c r="F79" i="62"/>
  <c r="I404" i="75"/>
  <c r="F413" i="74"/>
  <c r="C483" i="68"/>
  <c r="B302" i="68"/>
  <c r="F312" i="62"/>
  <c r="B406" i="75"/>
  <c r="M290" i="62"/>
  <c r="B450" i="62"/>
  <c r="I366" i="77"/>
  <c r="F448" i="77"/>
  <c r="B342" i="72"/>
  <c r="I480" i="75"/>
  <c r="M245" i="62"/>
  <c r="F408" i="77"/>
  <c r="M198" i="62"/>
  <c r="F450" i="60"/>
  <c r="F368" i="75"/>
  <c r="B374" i="63"/>
  <c r="C136" i="62"/>
  <c r="F455" i="62"/>
  <c r="I467" i="75"/>
  <c r="L426" i="77"/>
  <c r="L492" i="72"/>
  <c r="C441" i="63"/>
  <c r="B467" i="74"/>
  <c r="B347" i="62"/>
  <c r="L475" i="77"/>
  <c r="C427" i="46"/>
  <c r="F384" i="46"/>
  <c r="B501" i="62"/>
  <c r="L435" i="63"/>
  <c r="F370" i="75"/>
  <c r="B346" i="68"/>
  <c r="L384" i="61"/>
  <c r="B491" i="60"/>
  <c r="C88" i="72"/>
  <c r="F421" i="63"/>
  <c r="F216" i="72"/>
  <c r="F487" i="68"/>
  <c r="I154" i="68"/>
  <c r="I451" i="60"/>
  <c r="C19" i="72"/>
  <c r="I92" i="72"/>
  <c r="L468" i="46"/>
  <c r="L219" i="68"/>
  <c r="M354" i="62"/>
  <c r="L361" i="63"/>
  <c r="L461" i="72"/>
  <c r="F464" i="77"/>
  <c r="I467" i="62"/>
  <c r="C444" i="63"/>
  <c r="C391" i="46"/>
  <c r="C277" i="62"/>
  <c r="C28" i="72"/>
  <c r="M78" i="62"/>
  <c r="B462" i="63"/>
  <c r="F368" i="60"/>
  <c r="M272" i="62"/>
  <c r="L373" i="72"/>
  <c r="I124" i="72"/>
  <c r="M22" i="62"/>
  <c r="F24" i="72"/>
  <c r="F486" i="74"/>
  <c r="I370" i="74"/>
  <c r="C207" i="62"/>
  <c r="L183" i="72"/>
  <c r="F449" i="61"/>
  <c r="F514" i="62"/>
  <c r="L489" i="75"/>
  <c r="B495" i="62"/>
  <c r="L384" i="74"/>
  <c r="F171" i="72"/>
  <c r="C127" i="62"/>
  <c r="I132" i="72"/>
  <c r="I401" i="74"/>
  <c r="C398" i="63"/>
  <c r="L383" i="46"/>
  <c r="F390" i="74"/>
  <c r="B463" i="62"/>
  <c r="I428" i="74"/>
  <c r="C418" i="60"/>
  <c r="I367" i="46"/>
  <c r="L406" i="74"/>
  <c r="C419" i="75"/>
  <c r="C459" i="68"/>
  <c r="L484" i="77"/>
  <c r="L457" i="46"/>
  <c r="B477" i="63"/>
  <c r="L326" i="68"/>
  <c r="I98" i="62"/>
  <c r="C348" i="62"/>
  <c r="C345" i="62"/>
  <c r="B423" i="60"/>
  <c r="L403" i="77"/>
  <c r="B438" i="62"/>
  <c r="I469" i="74"/>
  <c r="C461" i="60"/>
  <c r="B472" i="63"/>
  <c r="C371" i="74"/>
  <c r="B406" i="46"/>
  <c r="F345" i="62"/>
  <c r="C257" i="68"/>
  <c r="B453" i="68"/>
  <c r="C121" i="62"/>
  <c r="L441" i="74"/>
  <c r="L368" i="74"/>
  <c r="L496" i="46"/>
  <c r="F348" i="72"/>
  <c r="L422" i="74"/>
  <c r="F445" i="62"/>
  <c r="F468" i="72"/>
  <c r="C109" i="72"/>
  <c r="C225" i="62"/>
  <c r="I424" i="68"/>
  <c r="F445" i="75"/>
  <c r="I480" i="62"/>
  <c r="C438" i="61"/>
  <c r="I424" i="75"/>
  <c r="L442" i="61"/>
  <c r="L144" i="72"/>
  <c r="L407" i="60"/>
  <c r="M224" i="62"/>
  <c r="C376" i="46"/>
  <c r="I495" i="72"/>
  <c r="F401" i="46"/>
  <c r="L442" i="68"/>
  <c r="M472" i="62"/>
  <c r="L422" i="63"/>
  <c r="I185" i="62"/>
  <c r="I87" i="72"/>
  <c r="F18" i="62"/>
  <c r="B469" i="60"/>
  <c r="F27" i="72"/>
  <c r="F484" i="74"/>
  <c r="M353" i="62"/>
  <c r="I464" i="77"/>
  <c r="M254" i="62"/>
  <c r="C491" i="72"/>
  <c r="F465" i="60"/>
  <c r="I467" i="60"/>
  <c r="I148" i="72"/>
  <c r="F85" i="72"/>
  <c r="L125" i="68"/>
  <c r="I259" i="68"/>
  <c r="L392" i="61"/>
  <c r="C374" i="68"/>
  <c r="F111" i="62"/>
  <c r="I301" i="68"/>
  <c r="F44" i="72"/>
  <c r="B31" i="62"/>
  <c r="B368" i="46"/>
  <c r="L424" i="63"/>
  <c r="I22" i="62"/>
  <c r="I398" i="72"/>
  <c r="I434" i="75"/>
  <c r="L431" i="75"/>
  <c r="L387" i="75"/>
  <c r="I446" i="75"/>
  <c r="F366" i="46"/>
  <c r="F420" i="72"/>
  <c r="F444" i="60"/>
  <c r="F223" i="72"/>
  <c r="B414" i="61"/>
  <c r="M128" i="62"/>
  <c r="F405" i="61"/>
  <c r="B443" i="60"/>
  <c r="B321" i="75"/>
  <c r="B363" i="72"/>
  <c r="C22" i="68"/>
  <c r="C276" i="68"/>
  <c r="C432" i="62"/>
  <c r="L435" i="60"/>
  <c r="L421" i="75"/>
  <c r="I316" i="75"/>
  <c r="C493" i="77"/>
  <c r="L404" i="61"/>
  <c r="I58" i="68"/>
  <c r="L270" i="68"/>
  <c r="C49" i="62"/>
  <c r="F441" i="77"/>
  <c r="F440" i="75"/>
  <c r="L376" i="61"/>
  <c r="B260" i="72"/>
  <c r="B393" i="61"/>
  <c r="I107" i="72"/>
  <c r="F377" i="75"/>
  <c r="F206" i="68"/>
  <c r="F369" i="61"/>
  <c r="M140" i="62"/>
  <c r="L376" i="72"/>
  <c r="C72" i="72"/>
  <c r="B351" i="62"/>
  <c r="C408" i="75"/>
  <c r="C439" i="63"/>
  <c r="C361" i="68"/>
  <c r="B324" i="75"/>
  <c r="B18" i="62"/>
  <c r="C68" i="62"/>
  <c r="M119" i="62"/>
  <c r="F284" i="62"/>
  <c r="F286" i="72"/>
  <c r="I459" i="63"/>
  <c r="F474" i="61"/>
  <c r="B469" i="62"/>
  <c r="I442" i="63"/>
  <c r="C386" i="68"/>
  <c r="I395" i="61"/>
  <c r="C491" i="61"/>
  <c r="F471" i="77"/>
  <c r="F361" i="74"/>
  <c r="L386" i="77"/>
  <c r="I105" i="62"/>
  <c r="C238" i="62"/>
  <c r="B282" i="62"/>
  <c r="I357" i="72"/>
  <c r="L73" i="68"/>
  <c r="C274" i="68"/>
  <c r="F64" i="72"/>
  <c r="I393" i="68"/>
  <c r="B183" i="68"/>
  <c r="C420" i="46"/>
  <c r="C87" i="62"/>
  <c r="M104" i="62"/>
  <c r="L371" i="63"/>
  <c r="F264" i="68"/>
  <c r="C162" i="72"/>
  <c r="B490" i="77"/>
  <c r="F487" i="46"/>
  <c r="I207" i="62"/>
  <c r="B356" i="72"/>
  <c r="I114" i="72"/>
  <c r="B235" i="72"/>
  <c r="B441" i="61"/>
  <c r="L419" i="46"/>
  <c r="B420" i="46"/>
  <c r="F41" i="68"/>
  <c r="B364" i="46"/>
  <c r="B380" i="72"/>
  <c r="C239" i="62"/>
  <c r="M201" i="62"/>
  <c r="L348" i="72"/>
  <c r="B223" i="72"/>
  <c r="B263" i="62"/>
  <c r="L424" i="77"/>
  <c r="B340" i="68"/>
  <c r="F396" i="75"/>
  <c r="I452" i="62"/>
  <c r="I414" i="74"/>
  <c r="I377" i="68"/>
  <c r="B57" i="62"/>
  <c r="B392" i="60"/>
  <c r="L316" i="72"/>
  <c r="C450" i="74"/>
  <c r="L493" i="46"/>
  <c r="B481" i="62"/>
  <c r="F384" i="61"/>
  <c r="F442" i="60"/>
  <c r="C306" i="62"/>
  <c r="L454" i="77"/>
  <c r="C430" i="75"/>
  <c r="L85" i="68"/>
  <c r="L489" i="63"/>
  <c r="M347" i="62"/>
  <c r="I459" i="46"/>
  <c r="B482" i="62"/>
  <c r="I215" i="62"/>
  <c r="C433" i="72"/>
  <c r="F374" i="63"/>
  <c r="C342" i="72"/>
  <c r="M65" i="62"/>
  <c r="C500" i="46"/>
  <c r="F513" i="62"/>
  <c r="I467" i="77"/>
  <c r="C395" i="61"/>
  <c r="I279" i="62"/>
  <c r="B212" i="62"/>
  <c r="B90" i="62"/>
  <c r="L471" i="77"/>
  <c r="F341" i="68"/>
  <c r="F276" i="68"/>
  <c r="F426" i="46"/>
  <c r="B470" i="60"/>
  <c r="M145" i="62"/>
  <c r="I385" i="61"/>
  <c r="I481" i="62"/>
  <c r="L380" i="72"/>
  <c r="C74" i="72"/>
  <c r="I431" i="72"/>
  <c r="L474" i="74"/>
  <c r="C175" i="68"/>
  <c r="C98" i="62"/>
  <c r="L91" i="68"/>
  <c r="C466" i="62"/>
  <c r="B493" i="46"/>
  <c r="I433" i="74"/>
  <c r="B514" i="62"/>
  <c r="L470" i="74"/>
  <c r="I468" i="62"/>
  <c r="I408" i="77"/>
  <c r="B382" i="61"/>
  <c r="B59" i="68"/>
  <c r="F371" i="63"/>
  <c r="F205" i="72"/>
  <c r="C326" i="68"/>
  <c r="C149" i="62"/>
  <c r="C493" i="62"/>
  <c r="B463" i="46"/>
  <c r="F480" i="62"/>
  <c r="F412" i="46"/>
  <c r="I18" i="72"/>
  <c r="I142" i="62"/>
  <c r="I280" i="62"/>
  <c r="I425" i="63"/>
  <c r="I437" i="77"/>
  <c r="L393" i="61"/>
  <c r="L488" i="60"/>
  <c r="I401" i="60"/>
  <c r="I199" i="62"/>
  <c r="L447" i="72"/>
  <c r="F215" i="62"/>
  <c r="M431" i="62"/>
  <c r="L350" i="68"/>
  <c r="F379" i="74"/>
  <c r="I474" i="62"/>
  <c r="I460" i="46"/>
  <c r="M281" i="62"/>
  <c r="F390" i="46"/>
  <c r="C507" i="62"/>
  <c r="L445" i="46"/>
  <c r="C371" i="77"/>
  <c r="F305" i="72"/>
  <c r="C442" i="77"/>
  <c r="L400" i="68"/>
  <c r="C475" i="46"/>
  <c r="L445" i="61"/>
  <c r="F474" i="62"/>
  <c r="F381" i="77"/>
  <c r="B491" i="62"/>
  <c r="B398" i="72"/>
  <c r="C407" i="46"/>
  <c r="L104" i="72"/>
  <c r="F346" i="62"/>
  <c r="I30" i="68"/>
  <c r="L97" i="68"/>
  <c r="B360" i="62"/>
  <c r="C238" i="68"/>
  <c r="F455" i="63"/>
  <c r="L373" i="61"/>
  <c r="F334" i="75"/>
  <c r="B224" i="62"/>
  <c r="B431" i="60"/>
  <c r="B188" i="62"/>
  <c r="I423" i="46"/>
  <c r="B450" i="72"/>
  <c r="B404" i="60"/>
  <c r="I236" i="62"/>
  <c r="L458" i="46"/>
  <c r="B494" i="72"/>
  <c r="L334" i="72"/>
  <c r="C435" i="60"/>
  <c r="L306" i="72"/>
  <c r="B492" i="62"/>
  <c r="F435" i="46"/>
  <c r="F99" i="72"/>
  <c r="I136" i="68"/>
  <c r="L314" i="68"/>
  <c r="B354" i="62"/>
  <c r="L450" i="63"/>
  <c r="F356" i="62"/>
  <c r="I436" i="62"/>
  <c r="F409" i="74"/>
  <c r="I489" i="68"/>
  <c r="I480" i="60"/>
  <c r="B500" i="46"/>
  <c r="L442" i="63"/>
  <c r="C413" i="61"/>
  <c r="I290" i="68"/>
  <c r="I366" i="61"/>
  <c r="L440" i="46"/>
  <c r="B207" i="62"/>
  <c r="L113" i="72"/>
  <c r="I382" i="77"/>
  <c r="B399" i="46"/>
  <c r="B491" i="74"/>
  <c r="C405" i="75"/>
  <c r="B460" i="63"/>
  <c r="F44" i="62"/>
  <c r="C446" i="60"/>
  <c r="C408" i="60"/>
  <c r="F278" i="72"/>
  <c r="F275" i="62"/>
  <c r="C40" i="62"/>
  <c r="F354" i="62"/>
  <c r="C433" i="62"/>
  <c r="I398" i="61"/>
  <c r="I389" i="77"/>
  <c r="B326" i="68"/>
  <c r="B321" i="62"/>
  <c r="F128" i="68"/>
  <c r="C436" i="62"/>
  <c r="F462" i="77"/>
  <c r="B180" i="62"/>
  <c r="L378" i="46"/>
  <c r="C287" i="72"/>
  <c r="I384" i="46"/>
  <c r="B431" i="74"/>
  <c r="C100" i="62"/>
  <c r="B74" i="62"/>
  <c r="C48" i="62"/>
  <c r="B202" i="62"/>
  <c r="C369" i="61"/>
  <c r="B378" i="68"/>
  <c r="L456" i="60"/>
  <c r="F204" i="72"/>
  <c r="F382" i="61"/>
  <c r="M268" i="62"/>
  <c r="C417" i="63"/>
  <c r="F482" i="61"/>
  <c r="L388" i="61"/>
  <c r="I405" i="74"/>
  <c r="C391" i="60"/>
  <c r="B440" i="63"/>
  <c r="B396" i="75"/>
  <c r="I406" i="63"/>
  <c r="F282" i="72"/>
  <c r="F491" i="63"/>
  <c r="F446" i="62"/>
  <c r="L469" i="75"/>
  <c r="B414" i="46"/>
  <c r="F469" i="72"/>
  <c r="L492" i="60"/>
  <c r="I134" i="72"/>
  <c r="F62" i="62"/>
  <c r="C369" i="46"/>
  <c r="I314" i="62"/>
  <c r="I263" i="72"/>
  <c r="L241" i="68"/>
  <c r="F239" i="62"/>
  <c r="I496" i="46"/>
  <c r="L411" i="46"/>
  <c r="B59" i="62"/>
  <c r="C227" i="62"/>
  <c r="C481" i="60"/>
  <c r="L307" i="68"/>
  <c r="B397" i="74"/>
  <c r="I66" i="72"/>
  <c r="I447" i="74"/>
  <c r="F88" i="62"/>
  <c r="I307" i="68"/>
  <c r="B221" i="62"/>
  <c r="F385" i="60"/>
  <c r="I445" i="63"/>
  <c r="B102" i="68"/>
  <c r="C262" i="72"/>
  <c r="B385" i="77"/>
  <c r="I158" i="62"/>
  <c r="I375" i="46"/>
  <c r="B400" i="75"/>
  <c r="M499" i="62"/>
  <c r="C228" i="62"/>
  <c r="B403" i="46"/>
  <c r="C141" i="72"/>
  <c r="B379" i="74"/>
  <c r="L378" i="60"/>
  <c r="I273" i="62"/>
  <c r="B452" i="68"/>
  <c r="B449" i="75"/>
  <c r="L451" i="68"/>
  <c r="C337" i="72"/>
  <c r="L437" i="46"/>
  <c r="F468" i="61"/>
  <c r="I153" i="72"/>
  <c r="M359" i="62"/>
  <c r="C469" i="77"/>
  <c r="F339" i="62"/>
  <c r="I432" i="72"/>
  <c r="C483" i="61"/>
  <c r="B362" i="60"/>
  <c r="C341" i="72"/>
  <c r="B313" i="68"/>
  <c r="B374" i="68"/>
  <c r="M28" i="62"/>
  <c r="L483" i="61"/>
  <c r="B211" i="68"/>
  <c r="I481" i="75"/>
  <c r="C373" i="46"/>
  <c r="I366" i="72"/>
  <c r="F373" i="60"/>
  <c r="L220" i="72"/>
  <c r="B404" i="46"/>
  <c r="L473" i="61"/>
  <c r="C233" i="68"/>
  <c r="M513" i="62"/>
  <c r="I267" i="68"/>
  <c r="B439" i="60"/>
  <c r="C402" i="61"/>
  <c r="B429" i="74"/>
  <c r="L23" i="68"/>
  <c r="B403" i="74"/>
  <c r="I386" i="75"/>
  <c r="C362" i="75"/>
  <c r="L34" i="72"/>
  <c r="L99" i="72"/>
  <c r="L443" i="74"/>
  <c r="C411" i="68"/>
  <c r="F427" i="75"/>
  <c r="I386" i="77"/>
  <c r="L472" i="60"/>
  <c r="B252" i="62"/>
  <c r="L474" i="61"/>
  <c r="C174" i="68"/>
  <c r="B424" i="72"/>
  <c r="I421" i="46"/>
  <c r="C383" i="63"/>
  <c r="B451" i="62"/>
  <c r="M346" i="62"/>
  <c r="B434" i="46"/>
  <c r="I44" i="62"/>
  <c r="I370" i="61"/>
  <c r="L19" i="72"/>
  <c r="F366" i="77"/>
  <c r="I468" i="68"/>
  <c r="B393" i="74"/>
  <c r="F381" i="46"/>
  <c r="L473" i="63"/>
  <c r="I229" i="62"/>
  <c r="I85" i="68"/>
  <c r="C360" i="62"/>
  <c r="B401" i="63"/>
  <c r="I223" i="62"/>
  <c r="M155" i="62"/>
  <c r="F235" i="72"/>
  <c r="B474" i="62"/>
  <c r="I325" i="62"/>
  <c r="F96" i="68"/>
  <c r="C449" i="77"/>
  <c r="F125" i="62"/>
  <c r="B447" i="75"/>
  <c r="L423" i="77"/>
  <c r="B390" i="77"/>
  <c r="B162" i="62"/>
  <c r="C281" i="62"/>
  <c r="B378" i="77"/>
  <c r="C385" i="61"/>
  <c r="I143" i="72"/>
  <c r="L62" i="68"/>
  <c r="C515" i="62"/>
  <c r="F464" i="62"/>
  <c r="B338" i="75"/>
  <c r="B66" i="68"/>
  <c r="I474" i="60"/>
  <c r="L413" i="63"/>
  <c r="F236" i="62"/>
  <c r="L476" i="60"/>
  <c r="C91" i="62"/>
  <c r="I145" i="62"/>
  <c r="L449" i="63"/>
  <c r="C389" i="63"/>
  <c r="C256" i="68"/>
  <c r="L483" i="60"/>
  <c r="F462" i="61"/>
  <c r="F365" i="46"/>
  <c r="L404" i="63"/>
  <c r="B472" i="61"/>
  <c r="B129" i="72"/>
  <c r="B484" i="77"/>
  <c r="B442" i="46"/>
  <c r="L453" i="60"/>
  <c r="F485" i="62"/>
  <c r="B381" i="60"/>
  <c r="B446" i="74"/>
  <c r="B447" i="68"/>
  <c r="B36" i="72"/>
  <c r="C444" i="68"/>
  <c r="I468" i="60"/>
  <c r="L365" i="72"/>
  <c r="I435" i="68"/>
  <c r="L433" i="77"/>
  <c r="C230" i="62"/>
  <c r="I405" i="77"/>
  <c r="L455" i="75"/>
  <c r="B225" i="68"/>
  <c r="L186" i="72"/>
  <c r="C422" i="72"/>
  <c r="C379" i="61"/>
  <c r="I144" i="68"/>
  <c r="B50" i="72"/>
  <c r="B192" i="68"/>
  <c r="I112" i="62"/>
  <c r="F259" i="68"/>
  <c r="F377" i="77"/>
  <c r="F320" i="62"/>
  <c r="L365" i="63"/>
  <c r="B374" i="77"/>
  <c r="I452" i="68"/>
  <c r="C461" i="63"/>
  <c r="B267" i="72"/>
  <c r="I391" i="75"/>
  <c r="F372" i="74"/>
  <c r="I47" i="68"/>
  <c r="I348" i="75"/>
  <c r="L394" i="77"/>
  <c r="I291" i="68"/>
  <c r="B445" i="75"/>
  <c r="C403" i="74"/>
  <c r="B436" i="62"/>
  <c r="I79" i="72"/>
  <c r="L30" i="72"/>
  <c r="F466" i="77"/>
  <c r="I107" i="68"/>
  <c r="L380" i="63"/>
  <c r="F421" i="61"/>
  <c r="C464" i="68"/>
  <c r="I146" i="72"/>
  <c r="F391" i="63"/>
  <c r="B488" i="46"/>
  <c r="C350" i="68"/>
  <c r="B490" i="63"/>
  <c r="L448" i="46"/>
  <c r="C299" i="68"/>
  <c r="L313" i="68"/>
  <c r="I486" i="63"/>
  <c r="L356" i="68"/>
  <c r="B155" i="72"/>
  <c r="I236" i="72"/>
  <c r="I402" i="46"/>
  <c r="F483" i="63"/>
  <c r="L335" i="72"/>
  <c r="F417" i="60"/>
  <c r="F23" i="72"/>
  <c r="C478" i="74"/>
  <c r="C471" i="63"/>
  <c r="F45" i="68"/>
  <c r="C102" i="62"/>
  <c r="B377" i="68"/>
  <c r="C410" i="46"/>
  <c r="C123" i="68"/>
  <c r="B224" i="72"/>
  <c r="L497" i="74"/>
  <c r="B46" i="72"/>
  <c r="B376" i="77"/>
  <c r="F299" i="62"/>
  <c r="B445" i="68"/>
  <c r="F121" i="62"/>
  <c r="F182" i="72"/>
  <c r="B379" i="46"/>
  <c r="C209" i="68"/>
  <c r="I218" i="62"/>
  <c r="L182" i="72"/>
  <c r="B480" i="62"/>
  <c r="F346" i="68"/>
  <c r="F440" i="74"/>
  <c r="B191" i="62"/>
  <c r="F457" i="62"/>
  <c r="M29" i="62"/>
  <c r="F489" i="72"/>
  <c r="I330" i="62"/>
  <c r="I471" i="62"/>
  <c r="I442" i="72"/>
  <c r="B58" i="72"/>
  <c r="C457" i="61"/>
  <c r="B114" i="72"/>
  <c r="B450" i="77"/>
  <c r="F200" i="72"/>
  <c r="F39" i="62"/>
  <c r="B446" i="63"/>
  <c r="I213" i="62"/>
  <c r="F15" i="72"/>
  <c r="C494" i="61"/>
  <c r="C469" i="68"/>
  <c r="I37" i="72"/>
  <c r="I338" i="62"/>
  <c r="L437" i="61"/>
  <c r="F378" i="74"/>
  <c r="L66" i="72"/>
  <c r="C333" i="62"/>
  <c r="M11" i="62"/>
  <c r="C482" i="62"/>
  <c r="L497" i="72"/>
  <c r="L431" i="46"/>
  <c r="C269" i="72"/>
  <c r="M69" i="62"/>
  <c r="C498" i="61"/>
  <c r="F241" i="62"/>
  <c r="I376" i="77"/>
  <c r="F498" i="63"/>
  <c r="C386" i="60"/>
  <c r="F22" i="68"/>
  <c r="I62" i="62"/>
  <c r="B37" i="62"/>
  <c r="L416" i="60"/>
  <c r="F386" i="46"/>
  <c r="I96" i="68"/>
  <c r="F25" i="62"/>
  <c r="M105" i="62"/>
  <c r="F374" i="68"/>
  <c r="C378" i="77"/>
  <c r="I194" i="68"/>
  <c r="C169" i="68"/>
  <c r="F489" i="75"/>
  <c r="L98" i="68"/>
  <c r="M450" i="62"/>
  <c r="C212" i="62"/>
  <c r="C493" i="60"/>
  <c r="B426" i="63"/>
  <c r="F389" i="46"/>
  <c r="B414" i="63"/>
  <c r="B334" i="75"/>
  <c r="C45" i="68"/>
  <c r="I317" i="62"/>
  <c r="F17" i="62"/>
  <c r="B369" i="61"/>
  <c r="B238" i="68"/>
  <c r="F118" i="62"/>
  <c r="C464" i="60"/>
  <c r="B396" i="63"/>
  <c r="F27" i="62"/>
  <c r="I459" i="62"/>
  <c r="F365" i="72"/>
  <c r="F100" i="72"/>
  <c r="F32" i="68"/>
  <c r="C395" i="60"/>
  <c r="C367" i="72"/>
  <c r="L433" i="46"/>
  <c r="B218" i="62"/>
  <c r="C376" i="60"/>
  <c r="F494" i="74"/>
  <c r="B341" i="62"/>
  <c r="F437" i="74"/>
  <c r="L458" i="60"/>
  <c r="I459" i="60"/>
  <c r="C90" i="62"/>
  <c r="F386" i="75"/>
  <c r="C340" i="62"/>
  <c r="I453" i="61"/>
  <c r="B157" i="62"/>
  <c r="F161" i="72"/>
  <c r="B300" i="62"/>
  <c r="B160" i="62"/>
  <c r="F420" i="46"/>
  <c r="I239" i="62"/>
  <c r="I394" i="46"/>
  <c r="L481" i="46"/>
  <c r="I492" i="61"/>
  <c r="L435" i="61"/>
  <c r="F257" i="72"/>
  <c r="B287" i="68"/>
  <c r="F360" i="62"/>
  <c r="L470" i="77"/>
  <c r="C53" i="72"/>
  <c r="L15" i="68"/>
  <c r="B474" i="77"/>
  <c r="B482" i="46"/>
  <c r="F430" i="62"/>
  <c r="I344" i="62"/>
  <c r="L449" i="75"/>
  <c r="F452" i="77"/>
  <c r="F41" i="62"/>
  <c r="I399" i="61"/>
  <c r="I478" i="77"/>
  <c r="F385" i="68"/>
  <c r="I100" i="72"/>
  <c r="C487" i="68"/>
  <c r="F360" i="63"/>
  <c r="B118" i="62"/>
  <c r="L417" i="63"/>
  <c r="B461" i="63"/>
  <c r="F432" i="61"/>
  <c r="L427" i="68"/>
  <c r="C465" i="61"/>
  <c r="M334" i="62"/>
  <c r="F363" i="77"/>
  <c r="B427" i="74"/>
  <c r="I305" i="68"/>
  <c r="I409" i="72"/>
  <c r="C443" i="60"/>
  <c r="B108" i="68"/>
  <c r="F173" i="68"/>
  <c r="B422" i="60"/>
  <c r="B389" i="77"/>
  <c r="L394" i="68"/>
  <c r="L415" i="77"/>
  <c r="C107" i="62"/>
  <c r="I42" i="62"/>
  <c r="C475" i="68"/>
  <c r="B235" i="62"/>
  <c r="L417" i="77"/>
  <c r="I334" i="68"/>
  <c r="B411" i="46"/>
  <c r="B60" i="72"/>
  <c r="C36" i="62"/>
  <c r="F457" i="63"/>
  <c r="L460" i="75"/>
  <c r="C434" i="60"/>
  <c r="M34" i="62"/>
  <c r="F142" i="72"/>
  <c r="B416" i="46"/>
  <c r="I453" i="75"/>
  <c r="B263" i="68"/>
  <c r="M512" i="62"/>
  <c r="B170" i="68"/>
  <c r="B35" i="62"/>
  <c r="C365" i="68"/>
  <c r="F159" i="62"/>
  <c r="C481" i="77"/>
  <c r="B377" i="61"/>
  <c r="I160" i="62"/>
  <c r="F460" i="63"/>
  <c r="F490" i="63"/>
  <c r="L416" i="61"/>
  <c r="C511" i="62"/>
  <c r="C408" i="77"/>
  <c r="F396" i="63"/>
  <c r="C405" i="63"/>
  <c r="B421" i="63"/>
  <c r="I492" i="46"/>
  <c r="I417" i="60"/>
  <c r="F296" i="62"/>
  <c r="I446" i="60"/>
  <c r="F265" i="72"/>
  <c r="F376" i="77"/>
  <c r="B382" i="60"/>
  <c r="F246" i="62"/>
  <c r="I333" i="72"/>
  <c r="C192" i="62"/>
  <c r="F448" i="60"/>
  <c r="C135" i="68"/>
  <c r="I36" i="62"/>
  <c r="I472" i="74"/>
  <c r="L213" i="72"/>
  <c r="I396" i="75"/>
  <c r="I375" i="61"/>
  <c r="I498" i="77"/>
  <c r="I228" i="62"/>
  <c r="C494" i="72"/>
  <c r="C10" i="72"/>
  <c r="I87" i="62"/>
  <c r="F475" i="62"/>
  <c r="I115" i="62"/>
  <c r="C330" i="62"/>
  <c r="L284" i="72"/>
  <c r="F425" i="77"/>
  <c r="C344" i="75"/>
  <c r="B400" i="46"/>
  <c r="B32" i="62"/>
  <c r="B88" i="62"/>
  <c r="M149" i="62"/>
  <c r="L312" i="72"/>
  <c r="L24" i="68"/>
  <c r="I36" i="72"/>
  <c r="C163" i="68"/>
  <c r="L458" i="68"/>
  <c r="M101" i="62"/>
  <c r="F368" i="74"/>
  <c r="B104" i="72"/>
  <c r="B488" i="62"/>
  <c r="B479" i="60"/>
  <c r="I125" i="68"/>
  <c r="M76" i="62"/>
  <c r="B366" i="77"/>
  <c r="C444" i="72"/>
  <c r="C433" i="63"/>
  <c r="I119" i="68"/>
  <c r="C156" i="62"/>
  <c r="C288" i="72"/>
  <c r="L387" i="60"/>
  <c r="B436" i="61"/>
  <c r="F30" i="72"/>
  <c r="C470" i="68"/>
  <c r="B34" i="62"/>
  <c r="F477" i="75"/>
  <c r="C370" i="60"/>
  <c r="I365" i="75"/>
  <c r="B466" i="75"/>
  <c r="C409" i="46"/>
  <c r="I264" i="62"/>
  <c r="B253" i="72"/>
  <c r="F359" i="62"/>
  <c r="F416" i="63"/>
  <c r="C475" i="61"/>
  <c r="F422" i="46"/>
  <c r="C370" i="46"/>
  <c r="B458" i="75"/>
  <c r="L433" i="63"/>
  <c r="M259" i="62"/>
  <c r="F370" i="46"/>
  <c r="B197" i="68"/>
  <c r="I385" i="46"/>
  <c r="B310" i="68"/>
  <c r="C492" i="75"/>
  <c r="B80" i="68"/>
  <c r="I363" i="60"/>
  <c r="B479" i="77"/>
  <c r="B448" i="72"/>
  <c r="B400" i="72"/>
  <c r="F498" i="46"/>
  <c r="F442" i="62"/>
  <c r="I469" i="75"/>
  <c r="F172" i="62"/>
  <c r="L404" i="77"/>
  <c r="L464" i="68"/>
  <c r="F460" i="72"/>
  <c r="L272" i="72"/>
  <c r="M139" i="62"/>
  <c r="C472" i="63"/>
  <c r="L467" i="63"/>
  <c r="I472" i="77"/>
  <c r="L372" i="60"/>
  <c r="C451" i="75"/>
  <c r="B482" i="68"/>
  <c r="L379" i="60"/>
  <c r="C418" i="72"/>
  <c r="F411" i="61"/>
  <c r="I203" i="68"/>
  <c r="B454" i="62"/>
  <c r="I222" i="62"/>
  <c r="B54" i="62"/>
  <c r="B232" i="72"/>
  <c r="F383" i="46"/>
  <c r="I333" i="75"/>
  <c r="C200" i="62"/>
  <c r="B376" i="61"/>
  <c r="C422" i="63"/>
  <c r="B437" i="61"/>
  <c r="B55" i="62"/>
  <c r="I242" i="62"/>
  <c r="F298" i="68"/>
  <c r="B305" i="72"/>
  <c r="L408" i="63"/>
  <c r="L415" i="46"/>
  <c r="I37" i="62"/>
  <c r="B349" i="62"/>
  <c r="L369" i="46"/>
  <c r="I210" i="72"/>
  <c r="L422" i="77"/>
  <c r="F106" i="62"/>
  <c r="B54" i="68"/>
  <c r="F378" i="46"/>
  <c r="I455" i="62"/>
  <c r="I34" i="62"/>
  <c r="B418" i="75"/>
  <c r="L392" i="63"/>
  <c r="C85" i="62"/>
  <c r="F450" i="62"/>
  <c r="F80" i="68"/>
  <c r="C429" i="61"/>
  <c r="C357" i="75"/>
  <c r="L364" i="61"/>
  <c r="B261" i="72"/>
  <c r="C362" i="74"/>
  <c r="L247" i="72"/>
  <c r="L428" i="61"/>
  <c r="B404" i="74"/>
  <c r="C335" i="75"/>
  <c r="B366" i="74"/>
  <c r="F405" i="60"/>
  <c r="C478" i="77"/>
  <c r="F257" i="68"/>
  <c r="L443" i="63"/>
  <c r="I479" i="72"/>
  <c r="M510" i="62"/>
  <c r="I494" i="61"/>
  <c r="C381" i="46"/>
  <c r="B343" i="68"/>
  <c r="I412" i="75"/>
  <c r="C491" i="68"/>
  <c r="C433" i="46"/>
  <c r="C445" i="61"/>
  <c r="B226" i="68"/>
  <c r="B381" i="72"/>
  <c r="I55" i="68"/>
  <c r="L500" i="60"/>
  <c r="M310" i="62"/>
  <c r="L418" i="46"/>
  <c r="F411" i="60"/>
  <c r="C373" i="68"/>
  <c r="I475" i="68"/>
  <c r="L170" i="72"/>
  <c r="F489" i="61"/>
  <c r="C384" i="72"/>
  <c r="B479" i="63"/>
  <c r="F454" i="74"/>
  <c r="B236" i="68"/>
  <c r="L84" i="72"/>
  <c r="B390" i="60"/>
  <c r="I241" i="68"/>
  <c r="L437" i="74"/>
  <c r="B397" i="61"/>
  <c r="B446" i="72"/>
  <c r="F382" i="63"/>
  <c r="I506" i="62"/>
  <c r="B249" i="62"/>
  <c r="F318" i="68"/>
  <c r="B179" i="72"/>
  <c r="B294" i="62"/>
  <c r="F31" i="72"/>
  <c r="F249" i="68"/>
  <c r="F266" i="62"/>
  <c r="I185" i="68"/>
  <c r="L406" i="61"/>
  <c r="C209" i="62"/>
  <c r="C363" i="63"/>
  <c r="L377" i="68"/>
  <c r="B448" i="61"/>
  <c r="C203" i="68"/>
  <c r="C348" i="75"/>
  <c r="F67" i="62"/>
  <c r="B445" i="63"/>
  <c r="I497" i="46"/>
  <c r="F398" i="46"/>
  <c r="F101" i="68"/>
  <c r="F357" i="75"/>
  <c r="I57" i="62"/>
  <c r="C498" i="72"/>
  <c r="B346" i="72"/>
  <c r="C455" i="74"/>
  <c r="B475" i="68"/>
  <c r="C323" i="68"/>
  <c r="C57" i="62"/>
  <c r="B398" i="46"/>
  <c r="I118" i="72"/>
  <c r="C432" i="68"/>
  <c r="F482" i="72"/>
  <c r="C305" i="62"/>
  <c r="B390" i="46"/>
  <c r="L372" i="68"/>
  <c r="C62" i="62"/>
  <c r="B415" i="60"/>
  <c r="C362" i="61"/>
  <c r="C381" i="60"/>
  <c r="B106" i="68"/>
  <c r="C264" i="68"/>
  <c r="B127" i="62"/>
  <c r="L382" i="46"/>
  <c r="L75" i="68"/>
  <c r="C399" i="72"/>
  <c r="I366" i="68"/>
  <c r="C382" i="61"/>
  <c r="B375" i="68"/>
  <c r="F383" i="61"/>
  <c r="F375" i="60"/>
  <c r="B471" i="77"/>
  <c r="C446" i="74"/>
  <c r="C214" i="62"/>
  <c r="B381" i="61"/>
  <c r="I412" i="68"/>
  <c r="C390" i="46"/>
  <c r="B429" i="63"/>
  <c r="F385" i="75"/>
  <c r="B465" i="77"/>
  <c r="C424" i="60"/>
  <c r="F387" i="61"/>
  <c r="F490" i="62"/>
  <c r="F479" i="61"/>
  <c r="C426" i="61"/>
  <c r="F383" i="75"/>
  <c r="F357" i="62"/>
  <c r="B450" i="60"/>
  <c r="B209" i="62"/>
  <c r="B283" i="68"/>
  <c r="L436" i="63"/>
  <c r="F114" i="68"/>
  <c r="L483" i="46"/>
  <c r="B231" i="68"/>
  <c r="M274" i="62"/>
  <c r="C460" i="63"/>
  <c r="B492" i="63"/>
  <c r="F295" i="62"/>
  <c r="I425" i="46"/>
  <c r="L318" i="72"/>
  <c r="B268" i="62"/>
  <c r="C489" i="63"/>
  <c r="F493" i="46"/>
  <c r="I473" i="74"/>
  <c r="C212" i="68"/>
  <c r="C435" i="75"/>
  <c r="F407" i="60"/>
  <c r="L440" i="61"/>
  <c r="F428" i="46"/>
  <c r="I101" i="62"/>
  <c r="C132" i="72"/>
  <c r="I456" i="75"/>
  <c r="F293" i="62"/>
  <c r="F244" i="72"/>
  <c r="F182" i="62"/>
  <c r="C365" i="46"/>
  <c r="L486" i="77"/>
  <c r="C117" i="62"/>
  <c r="I451" i="61"/>
  <c r="C456" i="60"/>
  <c r="L396" i="61"/>
  <c r="I488" i="60"/>
  <c r="F220" i="72"/>
  <c r="C481" i="74"/>
  <c r="F198" i="72"/>
  <c r="I301" i="62"/>
  <c r="C480" i="62"/>
  <c r="M67" i="62"/>
  <c r="C309" i="62"/>
  <c r="C101" i="62"/>
  <c r="B370" i="74"/>
  <c r="C383" i="74"/>
  <c r="F334" i="72"/>
  <c r="B120" i="62"/>
  <c r="B248" i="62"/>
  <c r="F190" i="62"/>
  <c r="L424" i="60"/>
  <c r="L484" i="60"/>
  <c r="L30" i="68"/>
  <c r="L363" i="75"/>
  <c r="B416" i="60"/>
  <c r="I447" i="63"/>
  <c r="C247" i="72"/>
  <c r="B290" i="68"/>
  <c r="L458" i="61"/>
  <c r="B79" i="62"/>
  <c r="C415" i="61"/>
  <c r="I420" i="75"/>
  <c r="I498" i="72"/>
  <c r="F422" i="60"/>
  <c r="I268" i="62"/>
  <c r="F140" i="68"/>
  <c r="F493" i="68"/>
  <c r="I335" i="72"/>
  <c r="I159" i="68"/>
  <c r="B134" i="62"/>
  <c r="C110" i="62"/>
  <c r="C199" i="68"/>
  <c r="F403" i="74"/>
  <c r="B417" i="75"/>
  <c r="F499" i="61"/>
  <c r="C210" i="72"/>
  <c r="B497" i="62"/>
  <c r="L497" i="61"/>
  <c r="B472" i="77"/>
  <c r="L78" i="68"/>
  <c r="M255" i="62"/>
  <c r="C390" i="60"/>
  <c r="L207" i="68"/>
  <c r="I120" i="72"/>
  <c r="I477" i="63"/>
  <c r="L151" i="72"/>
  <c r="M30" i="62"/>
  <c r="C494" i="68"/>
  <c r="L323" i="72"/>
  <c r="B472" i="62"/>
  <c r="F458" i="46"/>
  <c r="F422" i="61"/>
  <c r="B50" i="68"/>
  <c r="M325" i="62"/>
  <c r="L386" i="61"/>
  <c r="F69" i="72"/>
  <c r="F487" i="63"/>
  <c r="F433" i="68"/>
  <c r="C492" i="77"/>
  <c r="C388" i="60"/>
  <c r="C158" i="62"/>
  <c r="F474" i="74"/>
  <c r="B104" i="62"/>
  <c r="B261" i="62"/>
  <c r="C375" i="77"/>
  <c r="I443" i="61"/>
  <c r="C444" i="60"/>
  <c r="F288" i="62"/>
  <c r="F452" i="61"/>
  <c r="B26" i="68"/>
  <c r="B485" i="72"/>
  <c r="F70" i="68"/>
  <c r="F469" i="62"/>
  <c r="C160" i="68"/>
  <c r="B322" i="62"/>
  <c r="F319" i="75"/>
  <c r="L458" i="63"/>
  <c r="L45" i="68"/>
  <c r="L432" i="74"/>
  <c r="L381" i="77"/>
  <c r="L440" i="60"/>
  <c r="I484" i="72"/>
  <c r="F397" i="63"/>
  <c r="F87" i="62"/>
  <c r="I436" i="46"/>
  <c r="L32" i="72"/>
  <c r="B313" i="72"/>
  <c r="L378" i="74"/>
  <c r="F492" i="72"/>
  <c r="F431" i="74"/>
  <c r="F397" i="68"/>
  <c r="I407" i="60"/>
  <c r="B68" i="68"/>
  <c r="C425" i="46"/>
  <c r="B388" i="77"/>
  <c r="I385" i="74"/>
  <c r="B353" i="72"/>
  <c r="B455" i="75"/>
  <c r="C223" i="68"/>
  <c r="C476" i="77"/>
  <c r="L65" i="68"/>
  <c r="F472" i="75"/>
  <c r="L317" i="75"/>
  <c r="B458" i="46"/>
  <c r="C476" i="68"/>
  <c r="B107" i="62"/>
  <c r="B475" i="75"/>
  <c r="B486" i="46"/>
  <c r="B216" i="62"/>
  <c r="C383" i="61"/>
  <c r="L385" i="63"/>
  <c r="B384" i="74"/>
  <c r="L370" i="74"/>
  <c r="L479" i="61"/>
  <c r="I396" i="60"/>
  <c r="F328" i="68"/>
  <c r="L362" i="72"/>
  <c r="B342" i="62"/>
  <c r="C275" i="72"/>
  <c r="F489" i="77"/>
  <c r="I450" i="72"/>
  <c r="F167" i="68"/>
  <c r="I505" i="62"/>
  <c r="C37" i="62"/>
  <c r="L474" i="68"/>
  <c r="M507" i="62"/>
  <c r="C434" i="63"/>
  <c r="I456" i="63"/>
  <c r="L423" i="63"/>
  <c r="L422" i="60"/>
  <c r="F144" i="72"/>
  <c r="B424" i="63"/>
  <c r="C228" i="68"/>
  <c r="B276" i="62"/>
  <c r="I449" i="75"/>
  <c r="L355" i="75"/>
  <c r="C389" i="74"/>
  <c r="C219" i="72"/>
  <c r="M257" i="62"/>
  <c r="F417" i="68"/>
  <c r="I261" i="62"/>
  <c r="I394" i="72"/>
  <c r="L468" i="60"/>
  <c r="F443" i="75"/>
  <c r="B143" i="62"/>
  <c r="C453" i="72"/>
  <c r="F433" i="75"/>
  <c r="M299" i="62"/>
  <c r="F150" i="72"/>
  <c r="B85" i="62"/>
  <c r="I483" i="72"/>
  <c r="B362" i="63"/>
  <c r="L439" i="77"/>
  <c r="B474" i="72"/>
  <c r="B173" i="62"/>
  <c r="B269" i="62"/>
  <c r="I306" i="68"/>
  <c r="B352" i="68"/>
  <c r="L419" i="77"/>
  <c r="F307" i="72"/>
  <c r="C445" i="77"/>
  <c r="F425" i="60"/>
  <c r="F466" i="63"/>
  <c r="M471" i="62"/>
  <c r="I405" i="60"/>
  <c r="L247" i="68"/>
  <c r="F256" i="68"/>
  <c r="I407" i="63"/>
  <c r="M498" i="62"/>
  <c r="F409" i="75"/>
  <c r="B247" i="68"/>
  <c r="B105" i="68"/>
  <c r="B469" i="61"/>
  <c r="F196" i="62"/>
  <c r="C427" i="61"/>
  <c r="B138" i="68"/>
  <c r="B436" i="68"/>
  <c r="B91" i="62"/>
  <c r="F453" i="77"/>
  <c r="C357" i="68"/>
  <c r="M307" i="62"/>
  <c r="I322" i="68"/>
  <c r="B311" i="62"/>
  <c r="B460" i="46"/>
  <c r="I390" i="46"/>
  <c r="I388" i="77"/>
  <c r="C462" i="61"/>
  <c r="L258" i="68"/>
  <c r="B441" i="72"/>
  <c r="F38" i="62"/>
  <c r="F493" i="63"/>
  <c r="F371" i="68"/>
  <c r="L372" i="63"/>
  <c r="L129" i="72"/>
  <c r="F440" i="72"/>
  <c r="B367" i="74"/>
  <c r="C397" i="63"/>
  <c r="C434" i="72"/>
  <c r="C138" i="62"/>
  <c r="C347" i="75"/>
  <c r="B150" i="68"/>
  <c r="B397" i="68"/>
  <c r="C387" i="46"/>
  <c r="I427" i="46"/>
  <c r="I329" i="75"/>
  <c r="C447" i="72"/>
  <c r="M118" i="62"/>
  <c r="B344" i="75"/>
  <c r="F353" i="62"/>
  <c r="B493" i="75"/>
  <c r="L350" i="72"/>
  <c r="B494" i="74"/>
  <c r="F339" i="68"/>
  <c r="L371" i="72"/>
  <c r="C186" i="72"/>
  <c r="F364" i="74"/>
  <c r="I391" i="77"/>
  <c r="F481" i="61"/>
  <c r="M153" i="62"/>
  <c r="I463" i="62"/>
  <c r="B474" i="68"/>
  <c r="L127" i="68"/>
  <c r="F234" i="62"/>
  <c r="B441" i="63"/>
  <c r="B367" i="61"/>
  <c r="C208" i="62"/>
  <c r="F476" i="74"/>
  <c r="B415" i="61"/>
  <c r="I347" i="62"/>
  <c r="L467" i="60"/>
  <c r="I400" i="46"/>
  <c r="F332" i="68"/>
  <c r="C351" i="62"/>
  <c r="F119" i="62"/>
  <c r="C436" i="60"/>
  <c r="C414" i="63"/>
  <c r="I458" i="75"/>
  <c r="C394" i="68"/>
  <c r="B487" i="46"/>
  <c r="F414" i="68"/>
  <c r="I395" i="68"/>
  <c r="C466" i="68"/>
  <c r="I420" i="46"/>
  <c r="L401" i="46"/>
  <c r="C112" i="62"/>
  <c r="B78" i="62"/>
  <c r="B489" i="75"/>
  <c r="B470" i="63"/>
  <c r="B111" i="72"/>
  <c r="B231" i="72"/>
  <c r="C426" i="74"/>
  <c r="I465" i="61"/>
  <c r="F362" i="77"/>
  <c r="C498" i="60"/>
  <c r="B156" i="62"/>
  <c r="M137" i="62"/>
  <c r="L281" i="68"/>
  <c r="C499" i="60"/>
  <c r="F152" i="62"/>
  <c r="L422" i="75"/>
  <c r="B498" i="46"/>
  <c r="B466" i="68"/>
  <c r="F458" i="77"/>
  <c r="C475" i="72"/>
  <c r="F515" i="62"/>
  <c r="C134" i="62"/>
  <c r="B452" i="60"/>
  <c r="I468" i="46"/>
  <c r="L446" i="74"/>
  <c r="L414" i="72"/>
  <c r="I140" i="62"/>
  <c r="C463" i="63"/>
  <c r="L399" i="75"/>
  <c r="I265" i="72"/>
  <c r="C90" i="68"/>
  <c r="C393" i="72"/>
  <c r="L462" i="74"/>
  <c r="I343" i="68"/>
  <c r="B279" i="72"/>
  <c r="C414" i="61"/>
  <c r="B495" i="77"/>
  <c r="I476" i="61"/>
  <c r="I169" i="68"/>
  <c r="F164" i="72"/>
  <c r="B392" i="77"/>
  <c r="F468" i="63"/>
  <c r="M464" i="62"/>
  <c r="C450" i="68"/>
  <c r="C230" i="72"/>
  <c r="I39" i="68"/>
  <c r="L337" i="68"/>
  <c r="B478" i="75"/>
  <c r="L477" i="77"/>
  <c r="F402" i="68"/>
  <c r="C236" i="72"/>
  <c r="C434" i="62"/>
  <c r="I470" i="63"/>
  <c r="B306" i="68"/>
  <c r="I473" i="75"/>
  <c r="C176" i="62"/>
  <c r="L443" i="60"/>
  <c r="C397" i="68"/>
  <c r="F182" i="68"/>
  <c r="I497" i="74"/>
  <c r="B463" i="75"/>
  <c r="F320" i="75"/>
  <c r="C279" i="68"/>
  <c r="L437" i="63"/>
  <c r="B449" i="60"/>
  <c r="B218" i="72"/>
  <c r="F430" i="63"/>
  <c r="B419" i="68"/>
  <c r="B231" i="62"/>
  <c r="F245" i="62"/>
  <c r="I224" i="62"/>
  <c r="B483" i="46"/>
  <c r="I488" i="62"/>
  <c r="F498" i="77"/>
  <c r="F454" i="75"/>
  <c r="F190" i="68"/>
  <c r="C492" i="63"/>
  <c r="C434" i="61"/>
  <c r="I448" i="46"/>
  <c r="C421" i="61"/>
  <c r="C424" i="46"/>
  <c r="I473" i="46"/>
  <c r="F448" i="75"/>
  <c r="I489" i="72"/>
  <c r="B432" i="60"/>
  <c r="M115" i="62"/>
  <c r="I397" i="46"/>
  <c r="I282" i="68"/>
  <c r="M151" i="62"/>
  <c r="F446" i="77"/>
  <c r="B407" i="46"/>
  <c r="F368" i="61"/>
  <c r="C123" i="62"/>
  <c r="F59" i="62"/>
  <c r="F424" i="63"/>
  <c r="I396" i="77"/>
  <c r="M23" i="62"/>
  <c r="C478" i="75"/>
  <c r="B466" i="63"/>
  <c r="B394" i="61"/>
  <c r="L432" i="68"/>
  <c r="C496" i="68"/>
  <c r="C169" i="72"/>
  <c r="F347" i="75"/>
  <c r="B417" i="61"/>
  <c r="B384" i="75"/>
  <c r="B112" i="68"/>
  <c r="B257" i="62"/>
  <c r="I361" i="77"/>
  <c r="F402" i="61"/>
  <c r="I427" i="68"/>
  <c r="I391" i="63"/>
  <c r="F363" i="60"/>
  <c r="M123" i="62"/>
  <c r="I313" i="62"/>
  <c r="C244" i="62"/>
  <c r="I192" i="68"/>
  <c r="F16" i="72"/>
  <c r="C362" i="77"/>
  <c r="B57" i="72"/>
  <c r="C161" i="72"/>
  <c r="F319" i="62"/>
  <c r="F398" i="72"/>
  <c r="I351" i="72"/>
  <c r="F485" i="60"/>
  <c r="B457" i="46"/>
  <c r="F61" i="72"/>
  <c r="I430" i="63"/>
  <c r="M185" i="62"/>
  <c r="L495" i="77"/>
  <c r="C449" i="68"/>
  <c r="B110" i="68"/>
  <c r="F388" i="60"/>
  <c r="F117" i="62"/>
  <c r="F428" i="61"/>
  <c r="B98" i="62"/>
  <c r="M64" i="62"/>
  <c r="C322" i="75"/>
  <c r="B385" i="74"/>
  <c r="B458" i="60"/>
  <c r="L369" i="74"/>
  <c r="B32" i="72"/>
  <c r="I398" i="63"/>
  <c r="F400" i="68"/>
  <c r="I430" i="74"/>
  <c r="I467" i="74"/>
  <c r="F105" i="68"/>
  <c r="I454" i="72"/>
  <c r="B484" i="74"/>
  <c r="C123" i="72"/>
  <c r="I126" i="62"/>
  <c r="F186" i="62"/>
  <c r="F146" i="68"/>
  <c r="B177" i="72"/>
  <c r="L278" i="72"/>
  <c r="L420" i="63"/>
  <c r="I192" i="62"/>
  <c r="F274" i="68"/>
  <c r="B26" i="72"/>
  <c r="L410" i="77"/>
  <c r="B432" i="74"/>
  <c r="B301" i="72"/>
  <c r="L499" i="60"/>
  <c r="M197" i="62"/>
  <c r="F148" i="62"/>
  <c r="M18" i="62"/>
  <c r="C460" i="60"/>
  <c r="F478" i="75"/>
  <c r="B20" i="72"/>
  <c r="I418" i="63"/>
  <c r="C246" i="62"/>
  <c r="B53" i="62"/>
  <c r="I62" i="72"/>
  <c r="I450" i="75"/>
  <c r="I120" i="68"/>
  <c r="B454" i="72"/>
  <c r="B448" i="62"/>
  <c r="C467" i="61"/>
  <c r="B46" i="68"/>
  <c r="B462" i="60"/>
  <c r="M141" i="62"/>
  <c r="B254" i="68"/>
  <c r="F416" i="74"/>
  <c r="C433" i="61"/>
  <c r="B28" i="72"/>
  <c r="F399" i="63"/>
  <c r="L342" i="68"/>
  <c r="I320" i="62"/>
  <c r="L329" i="75"/>
  <c r="L418" i="74"/>
  <c r="F461" i="74"/>
  <c r="C407" i="75"/>
  <c r="L471" i="46"/>
  <c r="I162" i="72"/>
  <c r="B408" i="77"/>
  <c r="F64" i="62"/>
  <c r="I411" i="77"/>
  <c r="C246" i="72"/>
  <c r="F14" i="62"/>
  <c r="I47" i="62"/>
  <c r="M165" i="62"/>
  <c r="F349" i="62"/>
  <c r="I259" i="62"/>
  <c r="L450" i="60"/>
  <c r="L373" i="68"/>
  <c r="C83" i="62"/>
  <c r="F424" i="46"/>
  <c r="I494" i="63"/>
  <c r="C479" i="68"/>
  <c r="L459" i="68"/>
  <c r="C229" i="62"/>
  <c r="F8" i="72"/>
  <c r="M142" i="62"/>
  <c r="L439" i="72"/>
  <c r="L475" i="63"/>
  <c r="L58" i="68"/>
  <c r="B340" i="72"/>
  <c r="I411" i="46"/>
  <c r="L365" i="60"/>
  <c r="C473" i="62"/>
  <c r="C492" i="72"/>
  <c r="C177" i="68"/>
  <c r="F446" i="74"/>
  <c r="C267" i="68"/>
  <c r="C448" i="61"/>
  <c r="C488" i="68"/>
  <c r="I371" i="74"/>
  <c r="B401" i="75"/>
  <c r="C135" i="62"/>
  <c r="I386" i="60"/>
  <c r="F341" i="75"/>
  <c r="B179" i="62"/>
  <c r="C438" i="63"/>
  <c r="C373" i="60"/>
  <c r="C345" i="72"/>
  <c r="M98" i="62"/>
  <c r="B167" i="62"/>
  <c r="C11" i="62"/>
  <c r="B424" i="74"/>
  <c r="I407" i="68"/>
  <c r="L494" i="61"/>
  <c r="I296" i="62"/>
  <c r="B467" i="63"/>
  <c r="F429" i="74"/>
  <c r="B142" i="68"/>
  <c r="B471" i="61"/>
  <c r="M206" i="62"/>
  <c r="B72" i="62"/>
  <c r="M277" i="62"/>
  <c r="F119" i="72"/>
  <c r="F449" i="68"/>
  <c r="I419" i="72"/>
  <c r="I421" i="61"/>
  <c r="F461" i="61"/>
  <c r="I30" i="62"/>
  <c r="I244" i="62"/>
  <c r="B496" i="75"/>
  <c r="C455" i="46"/>
  <c r="C46" i="62"/>
  <c r="F62" i="72"/>
  <c r="C422" i="46"/>
  <c r="F492" i="75"/>
  <c r="F26" i="62"/>
  <c r="I35" i="72"/>
  <c r="I427" i="77"/>
  <c r="F425" i="68"/>
  <c r="B385" i="46"/>
  <c r="F135" i="62"/>
  <c r="F238" i="62"/>
  <c r="C482" i="60"/>
  <c r="C400" i="72"/>
  <c r="B287" i="62"/>
  <c r="I26" i="68"/>
  <c r="C266" i="68"/>
  <c r="L222" i="68"/>
  <c r="I495" i="60"/>
  <c r="F169" i="62"/>
  <c r="C108" i="62"/>
  <c r="C196" i="62"/>
  <c r="L470" i="61"/>
  <c r="I429" i="77"/>
  <c r="F427" i="63"/>
  <c r="B409" i="60"/>
  <c r="F76" i="62"/>
  <c r="B138" i="72"/>
  <c r="B456" i="62"/>
  <c r="B458" i="77"/>
  <c r="B440" i="68"/>
  <c r="C478" i="72"/>
  <c r="L376" i="60"/>
  <c r="B361" i="72"/>
  <c r="L366" i="46"/>
  <c r="F384" i="74"/>
  <c r="L217" i="72"/>
  <c r="F509" i="62"/>
  <c r="F408" i="61"/>
  <c r="F34" i="62"/>
  <c r="C133" i="62"/>
  <c r="I149" i="62"/>
  <c r="B91" i="68"/>
  <c r="I131" i="62"/>
  <c r="I390" i="75"/>
  <c r="C359" i="62"/>
  <c r="I80" i="72"/>
  <c r="I369" i="63"/>
  <c r="I166" i="62"/>
  <c r="L416" i="63"/>
  <c r="F43" i="72"/>
  <c r="B128" i="68"/>
  <c r="C186" i="62"/>
  <c r="B144" i="68"/>
  <c r="L496" i="60"/>
  <c r="F377" i="61"/>
  <c r="L223" i="68"/>
  <c r="B171" i="62"/>
  <c r="C372" i="61"/>
  <c r="C429" i="60"/>
  <c r="F406" i="63"/>
  <c r="C475" i="63"/>
  <c r="M147" i="62"/>
  <c r="F265" i="62"/>
  <c r="B12" i="68"/>
  <c r="L408" i="60"/>
  <c r="F475" i="74"/>
  <c r="I302" i="62"/>
  <c r="I415" i="74"/>
  <c r="I386" i="63"/>
  <c r="F385" i="77"/>
  <c r="B116" i="62"/>
  <c r="F308" i="62"/>
  <c r="I329" i="62"/>
  <c r="C456" i="75"/>
  <c r="M479" i="62"/>
  <c r="C53" i="62"/>
  <c r="B427" i="75"/>
  <c r="I90" i="62"/>
  <c r="I267" i="72"/>
  <c r="L480" i="72"/>
  <c r="I379" i="74"/>
  <c r="B338" i="68"/>
  <c r="I431" i="74"/>
  <c r="B445" i="60"/>
  <c r="C114" i="68"/>
  <c r="I442" i="68"/>
  <c r="C413" i="46"/>
  <c r="C81" i="72"/>
  <c r="L486" i="61"/>
  <c r="L410" i="75"/>
  <c r="F456" i="75"/>
  <c r="B375" i="63"/>
  <c r="C381" i="72"/>
  <c r="L438" i="72"/>
  <c r="I479" i="62"/>
  <c r="C333" i="72"/>
  <c r="I392" i="77"/>
  <c r="B398" i="74"/>
  <c r="F424" i="60"/>
  <c r="I343" i="62"/>
  <c r="I441" i="63"/>
  <c r="F443" i="61"/>
  <c r="C409" i="63"/>
  <c r="C19" i="62"/>
  <c r="B319" i="62"/>
  <c r="C475" i="62"/>
  <c r="F436" i="74"/>
  <c r="B330" i="72"/>
  <c r="C471" i="46"/>
  <c r="M284" i="62"/>
  <c r="C429" i="62"/>
  <c r="I187" i="62"/>
  <c r="C442" i="68"/>
  <c r="L473" i="72"/>
  <c r="C463" i="74"/>
  <c r="B345" i="75"/>
  <c r="L86" i="68"/>
  <c r="M234" i="62"/>
  <c r="M476" i="62"/>
  <c r="B372" i="74"/>
  <c r="L459" i="63"/>
  <c r="F392" i="75"/>
  <c r="I393" i="63"/>
  <c r="C284" i="62"/>
  <c r="C387" i="60"/>
  <c r="C435" i="62"/>
  <c r="F424" i="77"/>
  <c r="B80" i="72"/>
  <c r="B86" i="68"/>
  <c r="I391" i="60"/>
  <c r="C275" i="62"/>
  <c r="I390" i="63"/>
  <c r="C447" i="68"/>
  <c r="B459" i="74"/>
  <c r="C473" i="74"/>
  <c r="I434" i="61"/>
  <c r="B380" i="74"/>
  <c r="I493" i="77"/>
  <c r="L472" i="63"/>
  <c r="F355" i="75"/>
  <c r="F84" i="62"/>
  <c r="C490" i="63"/>
  <c r="F401" i="60"/>
  <c r="I237" i="68"/>
  <c r="B367" i="77"/>
  <c r="I197" i="62"/>
  <c r="B387" i="46"/>
  <c r="L372" i="46"/>
  <c r="C217" i="62"/>
  <c r="L399" i="60"/>
  <c r="C230" i="68"/>
  <c r="B486" i="68"/>
  <c r="L477" i="68"/>
  <c r="I377" i="75"/>
  <c r="C27" i="62"/>
  <c r="B151" i="62"/>
  <c r="F332" i="75"/>
  <c r="I380" i="60"/>
  <c r="F469" i="61"/>
  <c r="B496" i="72"/>
  <c r="L377" i="46"/>
  <c r="B374" i="46"/>
  <c r="C462" i="75"/>
  <c r="F468" i="75"/>
  <c r="L358" i="75"/>
  <c r="F56" i="62"/>
  <c r="F440" i="68"/>
  <c r="C408" i="68"/>
  <c r="I370" i="75"/>
  <c r="F389" i="61"/>
  <c r="L471" i="72"/>
  <c r="I270" i="62"/>
  <c r="C35" i="68"/>
  <c r="I398" i="60"/>
  <c r="F455" i="61"/>
  <c r="F374" i="77"/>
  <c r="C303" i="68"/>
  <c r="I129" i="72"/>
  <c r="F52" i="72"/>
  <c r="C468" i="61"/>
  <c r="I486" i="60"/>
  <c r="C55" i="62"/>
  <c r="B454" i="46"/>
  <c r="I467" i="61"/>
  <c r="C357" i="62"/>
  <c r="I378" i="68"/>
  <c r="B430" i="46"/>
  <c r="I147" i="72"/>
  <c r="B454" i="63"/>
  <c r="L362" i="68"/>
  <c r="I303" i="68"/>
  <c r="L498" i="61"/>
  <c r="F488" i="46"/>
  <c r="C297" i="68"/>
  <c r="L324" i="75"/>
  <c r="L468" i="75"/>
  <c r="I368" i="46"/>
  <c r="F401" i="77"/>
  <c r="B314" i="68"/>
  <c r="C119" i="62"/>
  <c r="F99" i="62"/>
  <c r="L476" i="63"/>
  <c r="F412" i="72"/>
  <c r="F492" i="77"/>
  <c r="I384" i="74"/>
  <c r="F417" i="77"/>
  <c r="C371" i="68"/>
  <c r="B336" i="75"/>
  <c r="C388" i="46"/>
  <c r="F452" i="60"/>
  <c r="C398" i="46"/>
  <c r="I494" i="68"/>
  <c r="C474" i="60"/>
  <c r="F448" i="72"/>
  <c r="F453" i="62"/>
  <c r="B464" i="60"/>
  <c r="C280" i="68"/>
  <c r="L444" i="61"/>
  <c r="I465" i="60"/>
  <c r="B18" i="72"/>
  <c r="I365" i="60"/>
  <c r="C56" i="68"/>
  <c r="C336" i="72"/>
  <c r="I349" i="62"/>
  <c r="L249" i="68"/>
  <c r="L451" i="75"/>
  <c r="L475" i="60"/>
  <c r="F374" i="46"/>
  <c r="C497" i="63"/>
  <c r="L411" i="75"/>
  <c r="M293" i="62"/>
  <c r="C316" i="62"/>
  <c r="B222" i="72"/>
  <c r="F481" i="46"/>
  <c r="F402" i="63"/>
  <c r="F373" i="77"/>
  <c r="C307" i="62"/>
  <c r="L365" i="77"/>
  <c r="I380" i="63"/>
  <c r="I406" i="77"/>
  <c r="B435" i="72"/>
  <c r="I498" i="62"/>
  <c r="L20" i="68"/>
  <c r="F390" i="77"/>
  <c r="I420" i="63"/>
  <c r="I76" i="62"/>
  <c r="B467" i="77"/>
  <c r="L240" i="72"/>
  <c r="I278" i="62"/>
  <c r="I310" i="68"/>
  <c r="F130" i="68"/>
  <c r="B313" i="62"/>
  <c r="B293" i="68"/>
  <c r="I384" i="72"/>
  <c r="C39" i="62"/>
  <c r="I94" i="72"/>
  <c r="L398" i="68"/>
  <c r="L420" i="61"/>
  <c r="F19" i="68"/>
  <c r="M317" i="62"/>
  <c r="B425" i="75"/>
  <c r="I194" i="62"/>
  <c r="B374" i="74"/>
  <c r="F291" i="62"/>
  <c r="I442" i="75"/>
  <c r="B437" i="63"/>
  <c r="I427" i="63"/>
  <c r="L430" i="72"/>
  <c r="B352" i="62"/>
  <c r="L470" i="60"/>
  <c r="L494" i="75"/>
  <c r="F153" i="72"/>
  <c r="M163" i="62"/>
  <c r="B327" i="72"/>
  <c r="L425" i="61"/>
  <c r="I423" i="72"/>
  <c r="I460" i="75"/>
  <c r="C308" i="62"/>
  <c r="I433" i="75"/>
  <c r="B363" i="46"/>
  <c r="I453" i="74"/>
  <c r="B394" i="77"/>
  <c r="M458" i="62"/>
  <c r="B478" i="74"/>
  <c r="L413" i="74"/>
  <c r="I351" i="62"/>
  <c r="I413" i="46"/>
  <c r="C449" i="63"/>
  <c r="M191" i="62"/>
  <c r="B181" i="68"/>
  <c r="L414" i="46"/>
  <c r="B473" i="60"/>
  <c r="F111" i="68"/>
  <c r="C419" i="61"/>
  <c r="I407" i="72"/>
  <c r="C492" i="74"/>
  <c r="B450" i="74"/>
  <c r="B152" i="72"/>
  <c r="C336" i="75"/>
  <c r="I508" i="62"/>
  <c r="I368" i="77"/>
  <c r="C377" i="60"/>
  <c r="I381" i="46"/>
  <c r="F287" i="62"/>
  <c r="I427" i="72"/>
  <c r="L72" i="68"/>
  <c r="F474" i="77"/>
  <c r="B265" i="72"/>
  <c r="I190" i="68"/>
  <c r="L319" i="75"/>
  <c r="F324" i="72"/>
  <c r="L352" i="75"/>
  <c r="B469" i="46"/>
  <c r="C497" i="74"/>
  <c r="B109" i="62"/>
  <c r="C205" i="68"/>
  <c r="B473" i="74"/>
  <c r="L290" i="68"/>
  <c r="C464" i="75"/>
  <c r="I467" i="46"/>
  <c r="L128" i="72"/>
  <c r="F284" i="68"/>
  <c r="C80" i="62"/>
  <c r="L428" i="60"/>
  <c r="I429" i="60"/>
  <c r="M333" i="62"/>
  <c r="B433" i="46"/>
  <c r="I367" i="63"/>
  <c r="F191" i="62"/>
  <c r="L466" i="60"/>
  <c r="L399" i="61"/>
  <c r="B434" i="61"/>
  <c r="C359" i="75"/>
  <c r="F483" i="72"/>
  <c r="M252" i="62"/>
  <c r="L374" i="77"/>
  <c r="C406" i="46"/>
  <c r="C45" i="72"/>
  <c r="F451" i="75"/>
  <c r="F489" i="46"/>
  <c r="I471" i="77"/>
  <c r="F403" i="61"/>
  <c r="L390" i="60"/>
  <c r="I380" i="75"/>
  <c r="C485" i="62"/>
  <c r="I430" i="60"/>
  <c r="F49" i="62"/>
  <c r="B337" i="75"/>
  <c r="C367" i="60"/>
  <c r="B438" i="72"/>
  <c r="C430" i="68"/>
  <c r="B403" i="60"/>
  <c r="M291" i="62"/>
  <c r="F338" i="75"/>
  <c r="B188" i="72"/>
  <c r="I378" i="63"/>
  <c r="I433" i="77"/>
  <c r="I374" i="68"/>
  <c r="I134" i="62"/>
  <c r="I407" i="75"/>
  <c r="I73" i="62"/>
  <c r="I483" i="63"/>
  <c r="I426" i="46"/>
  <c r="F75" i="62"/>
  <c r="I406" i="72"/>
  <c r="L396" i="77"/>
  <c r="L437" i="60"/>
  <c r="F322" i="72"/>
  <c r="B33" i="62"/>
  <c r="L119" i="68"/>
  <c r="M494" i="62"/>
  <c r="C465" i="60"/>
  <c r="C122" i="62"/>
  <c r="F394" i="68"/>
  <c r="I444" i="77"/>
  <c r="F434" i="77"/>
  <c r="I442" i="61"/>
  <c r="L417" i="68"/>
  <c r="C400" i="74"/>
  <c r="L412" i="75"/>
  <c r="C101" i="68"/>
  <c r="C477" i="74"/>
  <c r="B481" i="46"/>
  <c r="B203" i="72"/>
  <c r="L486" i="60"/>
  <c r="I438" i="77"/>
  <c r="I410" i="63"/>
  <c r="M170" i="62"/>
  <c r="B363" i="61"/>
  <c r="C348" i="72"/>
  <c r="C468" i="60"/>
  <c r="F363" i="46"/>
  <c r="B377" i="46"/>
  <c r="F235" i="68"/>
  <c r="F397" i="60"/>
  <c r="I80" i="62"/>
  <c r="C209" i="72"/>
  <c r="L168" i="72"/>
  <c r="M135" i="62"/>
  <c r="I46" i="62"/>
  <c r="L310" i="68"/>
  <c r="L487" i="63"/>
  <c r="F383" i="60"/>
  <c r="C382" i="63"/>
  <c r="I387" i="63"/>
  <c r="I473" i="63"/>
  <c r="B473" i="77"/>
  <c r="B396" i="74"/>
  <c r="C194" i="68"/>
  <c r="B465" i="72"/>
  <c r="F398" i="63"/>
  <c r="M113" i="62"/>
  <c r="C178" i="68"/>
  <c r="L475" i="61"/>
  <c r="B211" i="72"/>
  <c r="L198" i="72"/>
  <c r="L409" i="77"/>
  <c r="F378" i="77"/>
  <c r="I176" i="62"/>
  <c r="M182" i="62"/>
  <c r="C404" i="77"/>
  <c r="F368" i="77"/>
  <c r="I379" i="61"/>
  <c r="F196" i="72"/>
  <c r="B412" i="60"/>
  <c r="B38" i="68"/>
  <c r="C446" i="46"/>
  <c r="I360" i="77"/>
  <c r="L496" i="68"/>
  <c r="B414" i="74"/>
  <c r="B512" i="62"/>
  <c r="C396" i="61"/>
  <c r="L417" i="74"/>
  <c r="C469" i="75"/>
  <c r="B430" i="74"/>
  <c r="L398" i="74"/>
  <c r="I447" i="62"/>
  <c r="I248" i="62"/>
  <c r="C426" i="72"/>
  <c r="F262" i="68"/>
  <c r="L444" i="74"/>
  <c r="L435" i="77"/>
  <c r="B439" i="61"/>
  <c r="F104" i="62"/>
  <c r="I440" i="68"/>
  <c r="I428" i="75"/>
  <c r="B462" i="61"/>
  <c r="F45" i="62"/>
  <c r="C471" i="74"/>
  <c r="I418" i="72"/>
  <c r="B41" i="62"/>
  <c r="L369" i="60"/>
  <c r="B176" i="68"/>
  <c r="C460" i="72"/>
  <c r="B81" i="72"/>
  <c r="B32" i="68"/>
  <c r="C476" i="63"/>
  <c r="B446" i="68"/>
  <c r="L60" i="72"/>
  <c r="F417" i="63"/>
  <c r="L400" i="60"/>
  <c r="B422" i="75"/>
  <c r="F134" i="62"/>
  <c r="B84" i="62"/>
  <c r="I480" i="74"/>
  <c r="L421" i="46"/>
  <c r="I90" i="72"/>
  <c r="C425" i="77"/>
  <c r="I372" i="77"/>
  <c r="L500" i="61"/>
  <c r="B364" i="77"/>
  <c r="F446" i="61"/>
  <c r="I470" i="46"/>
  <c r="C248" i="62"/>
  <c r="B461" i="62"/>
  <c r="B441" i="46"/>
  <c r="C491" i="77"/>
  <c r="B434" i="62"/>
  <c r="F113" i="68"/>
  <c r="B365" i="46"/>
  <c r="C403" i="77"/>
  <c r="I475" i="74"/>
  <c r="B488" i="75"/>
  <c r="F465" i="77"/>
  <c r="I126" i="72"/>
  <c r="F451" i="68"/>
  <c r="B452" i="62"/>
  <c r="I27" i="62"/>
  <c r="C268" i="72"/>
  <c r="L442" i="60"/>
  <c r="I96" i="62"/>
  <c r="C491" i="62"/>
  <c r="B428" i="61"/>
  <c r="I287" i="62"/>
  <c r="B488" i="77"/>
  <c r="I332" i="62"/>
  <c r="C170" i="68"/>
  <c r="C76" i="62"/>
  <c r="L218" i="68"/>
  <c r="F481" i="62"/>
  <c r="C188" i="62"/>
  <c r="C236" i="62"/>
  <c r="I400" i="75"/>
  <c r="C294" i="62"/>
  <c r="L444" i="60"/>
  <c r="F480" i="46"/>
  <c r="I344" i="68"/>
  <c r="L211" i="72"/>
  <c r="B110" i="62"/>
  <c r="I72" i="62"/>
  <c r="C214" i="72"/>
  <c r="B42" i="72"/>
  <c r="C425" i="74"/>
  <c r="F434" i="46"/>
  <c r="F58" i="62"/>
  <c r="B378" i="46"/>
  <c r="F505" i="62"/>
  <c r="I481" i="74"/>
  <c r="M35" i="62"/>
  <c r="C411" i="77"/>
  <c r="B250" i="68"/>
  <c r="I372" i="74"/>
  <c r="I24" i="68"/>
  <c r="F460" i="74"/>
  <c r="C24" i="72"/>
  <c r="I429" i="62"/>
  <c r="I360" i="75"/>
  <c r="I381" i="63"/>
  <c r="C471" i="62"/>
  <c r="M246" i="62"/>
  <c r="C55" i="72"/>
  <c r="C466" i="61"/>
  <c r="I194" i="72"/>
  <c r="L405" i="61"/>
  <c r="F362" i="75"/>
  <c r="L397" i="60"/>
  <c r="F437" i="63"/>
  <c r="B97" i="72"/>
  <c r="F363" i="72"/>
  <c r="I108" i="62"/>
  <c r="L492" i="61"/>
  <c r="I144" i="62"/>
  <c r="I439" i="62"/>
  <c r="B265" i="68"/>
  <c r="L461" i="68"/>
  <c r="C492" i="60"/>
  <c r="L264" i="68"/>
  <c r="B143" i="68"/>
  <c r="B291" i="68"/>
  <c r="F479" i="77"/>
  <c r="B369" i="68"/>
  <c r="C264" i="62"/>
  <c r="C453" i="46"/>
  <c r="B174" i="68"/>
  <c r="L313" i="72"/>
  <c r="I454" i="46"/>
  <c r="C323" i="62"/>
  <c r="F418" i="72"/>
  <c r="C75" i="68"/>
  <c r="C263" i="68"/>
  <c r="I336" i="68"/>
  <c r="C282" i="72"/>
  <c r="C421" i="68"/>
  <c r="F181" i="62"/>
  <c r="B114" i="62"/>
  <c r="B445" i="77"/>
  <c r="F487" i="62"/>
  <c r="B439" i="46"/>
  <c r="F50" i="68"/>
  <c r="I514" i="62"/>
  <c r="C435" i="61"/>
  <c r="B255" i="62"/>
  <c r="C407" i="61"/>
  <c r="F428" i="68"/>
  <c r="B475" i="62"/>
  <c r="M470" i="62"/>
  <c r="C469" i="63"/>
  <c r="F151" i="62"/>
  <c r="L8" i="68"/>
  <c r="B323" i="72"/>
  <c r="F323" i="75"/>
  <c r="C402" i="46"/>
  <c r="I443" i="46"/>
  <c r="B442" i="77"/>
  <c r="I69" i="62"/>
  <c r="B310" i="62"/>
  <c r="M167" i="62"/>
  <c r="F412" i="60"/>
  <c r="C52" i="68"/>
  <c r="C216" i="68"/>
  <c r="I61" i="62"/>
  <c r="I9" i="68"/>
  <c r="C413" i="60"/>
  <c r="M241" i="62"/>
  <c r="I485" i="61"/>
  <c r="F210" i="68"/>
  <c r="F458" i="63"/>
  <c r="B105" i="62"/>
  <c r="C254" i="62"/>
  <c r="I457" i="75"/>
  <c r="B247" i="72"/>
  <c r="C373" i="72"/>
  <c r="C176" i="68"/>
  <c r="I431" i="63"/>
  <c r="F460" i="77"/>
  <c r="C160" i="72"/>
  <c r="L424" i="74"/>
  <c r="B439" i="63"/>
  <c r="L434" i="46"/>
  <c r="I156" i="68"/>
  <c r="C305" i="72"/>
  <c r="C63" i="62"/>
  <c r="I479" i="75"/>
  <c r="C406" i="75"/>
  <c r="B464" i="62"/>
  <c r="L49" i="72"/>
  <c r="M302" i="62"/>
  <c r="I412" i="77"/>
  <c r="L173" i="68"/>
  <c r="C475" i="60"/>
  <c r="C415" i="60"/>
  <c r="B458" i="74"/>
  <c r="L439" i="46"/>
  <c r="I432" i="75"/>
  <c r="B205" i="72"/>
  <c r="M154" i="62"/>
  <c r="I499" i="46"/>
  <c r="L478" i="60"/>
  <c r="C485" i="75"/>
  <c r="B492" i="46"/>
  <c r="F464" i="46"/>
  <c r="L358" i="68"/>
  <c r="L498" i="68"/>
  <c r="C164" i="68"/>
  <c r="C432" i="77"/>
  <c r="B370" i="63"/>
  <c r="C251" i="72"/>
  <c r="I479" i="77"/>
  <c r="B39" i="62"/>
  <c r="L469" i="61"/>
  <c r="C454" i="46"/>
  <c r="C465" i="63"/>
  <c r="B402" i="74"/>
  <c r="I376" i="46"/>
  <c r="B386" i="61"/>
  <c r="I440" i="74"/>
  <c r="L402" i="72"/>
  <c r="M15" i="62"/>
  <c r="I412" i="46"/>
  <c r="B416" i="61"/>
  <c r="B165" i="68"/>
  <c r="B409" i="46"/>
  <c r="L482" i="77"/>
  <c r="B389" i="60"/>
  <c r="B495" i="74"/>
  <c r="B485" i="68"/>
  <c r="M495" i="62"/>
  <c r="F149" i="62"/>
  <c r="L38" i="72"/>
  <c r="B467" i="46"/>
  <c r="I481" i="72"/>
  <c r="M505" i="62"/>
  <c r="L409" i="61"/>
  <c r="M461" i="62"/>
  <c r="L389" i="60"/>
  <c r="L407" i="46"/>
  <c r="I380" i="74"/>
  <c r="B189" i="68"/>
  <c r="B169" i="62"/>
  <c r="F440" i="61"/>
  <c r="B417" i="77"/>
  <c r="M465" i="62"/>
  <c r="B355" i="62"/>
  <c r="L418" i="63"/>
  <c r="B183" i="62"/>
  <c r="F508" i="62"/>
  <c r="C364" i="46"/>
  <c r="B418" i="72"/>
  <c r="C125" i="68"/>
  <c r="C407" i="60"/>
  <c r="I143" i="62"/>
  <c r="B46" i="62"/>
  <c r="I386" i="74"/>
  <c r="B253" i="62"/>
  <c r="B370" i="46"/>
  <c r="B223" i="62"/>
  <c r="I245" i="68"/>
  <c r="B389" i="46"/>
  <c r="I463" i="46"/>
  <c r="L146" i="68"/>
  <c r="C437" i="72"/>
  <c r="I496" i="60"/>
  <c r="B454" i="75"/>
  <c r="L448" i="72"/>
  <c r="L98" i="72"/>
  <c r="F271" i="68"/>
  <c r="I141" i="62"/>
  <c r="B461" i="68"/>
  <c r="B27" i="62"/>
  <c r="F438" i="46"/>
  <c r="I225" i="68"/>
  <c r="I476" i="46"/>
  <c r="I463" i="60"/>
  <c r="C411" i="63"/>
  <c r="B187" i="68"/>
  <c r="F491" i="74"/>
  <c r="C397" i="46"/>
  <c r="C239" i="72"/>
  <c r="I489" i="61"/>
  <c r="F247" i="68"/>
  <c r="F303" i="72"/>
  <c r="L428" i="63"/>
  <c r="C468" i="46"/>
  <c r="B20" i="62"/>
  <c r="F485" i="68"/>
  <c r="L400" i="74"/>
  <c r="B298" i="62"/>
  <c r="C463" i="46"/>
  <c r="F345" i="72"/>
  <c r="F431" i="77"/>
  <c r="C468" i="62"/>
  <c r="B478" i="60"/>
  <c r="F456" i="74"/>
  <c r="C455" i="62"/>
  <c r="F478" i="74"/>
  <c r="B341" i="75"/>
  <c r="I476" i="60"/>
  <c r="C446" i="61"/>
  <c r="I159" i="72"/>
  <c r="B493" i="68"/>
  <c r="B216" i="72"/>
  <c r="F325" i="75"/>
  <c r="B63" i="62"/>
  <c r="C487" i="63"/>
  <c r="F369" i="46"/>
  <c r="F207" i="68"/>
  <c r="C418" i="74"/>
  <c r="F457" i="60"/>
  <c r="F390" i="63"/>
  <c r="I444" i="46"/>
  <c r="F453" i="74"/>
  <c r="I326" i="68"/>
  <c r="I155" i="62"/>
  <c r="I495" i="77"/>
  <c r="C302" i="62"/>
  <c r="L279" i="72"/>
  <c r="C440" i="74"/>
  <c r="F199" i="62"/>
  <c r="L485" i="61"/>
  <c r="C459" i="72"/>
  <c r="B414" i="75"/>
  <c r="L277" i="72"/>
  <c r="C195" i="72"/>
  <c r="L410" i="46"/>
  <c r="L214" i="72"/>
  <c r="C261" i="62"/>
  <c r="I29" i="72"/>
  <c r="B462" i="74"/>
  <c r="B315" i="62"/>
  <c r="F200" i="62"/>
  <c r="F31" i="62"/>
  <c r="B334" i="62"/>
  <c r="F26" i="68"/>
  <c r="I370" i="77"/>
  <c r="L96" i="68"/>
  <c r="C153" i="68"/>
  <c r="I479" i="46"/>
  <c r="L476" i="68"/>
  <c r="L460" i="61"/>
  <c r="L377" i="74"/>
  <c r="L456" i="68"/>
  <c r="I369" i="60"/>
  <c r="F203" i="72"/>
  <c r="L383" i="60"/>
  <c r="I476" i="74"/>
  <c r="I463" i="63"/>
  <c r="I322" i="62"/>
  <c r="C450" i="63"/>
  <c r="F459" i="74"/>
  <c r="C25" i="68"/>
  <c r="F365" i="63"/>
  <c r="B270" i="62"/>
  <c r="F492" i="68"/>
  <c r="C46" i="68"/>
  <c r="I219" i="62"/>
  <c r="B234" i="68"/>
  <c r="B28" i="62"/>
  <c r="B377" i="72"/>
  <c r="F387" i="77"/>
  <c r="B470" i="46"/>
  <c r="F457" i="75"/>
  <c r="I494" i="62"/>
  <c r="I375" i="72"/>
  <c r="B329" i="75"/>
  <c r="L388" i="63"/>
  <c r="C293" i="68"/>
  <c r="L95" i="72"/>
  <c r="F415" i="74"/>
  <c r="B146" i="72"/>
  <c r="F281" i="68"/>
  <c r="I177" i="72"/>
  <c r="C77" i="62"/>
  <c r="F488" i="68"/>
  <c r="B115" i="72"/>
  <c r="L411" i="63"/>
  <c r="C404" i="61"/>
  <c r="F439" i="75"/>
  <c r="B422" i="46"/>
  <c r="F156" i="72"/>
  <c r="I441" i="62"/>
  <c r="B365" i="63"/>
  <c r="M166" i="62"/>
  <c r="M129" i="62"/>
  <c r="L106" i="68"/>
  <c r="C243" i="62"/>
  <c r="B415" i="72"/>
  <c r="B451" i="72"/>
  <c r="B346" i="62"/>
  <c r="B434" i="63"/>
  <c r="B132" i="62"/>
  <c r="C484" i="77"/>
  <c r="I319" i="62"/>
  <c r="B386" i="46"/>
  <c r="B182" i="62"/>
  <c r="C376" i="63"/>
  <c r="I332" i="68"/>
  <c r="L134" i="72"/>
  <c r="C162" i="62"/>
  <c r="M162" i="62"/>
  <c r="C472" i="62"/>
  <c r="L493" i="74"/>
  <c r="B498" i="61"/>
  <c r="B368" i="72"/>
  <c r="F95" i="68"/>
  <c r="C426" i="46"/>
  <c r="I161" i="62"/>
  <c r="B211" i="62"/>
  <c r="C27" i="72"/>
  <c r="M73" i="62"/>
  <c r="F500" i="61"/>
  <c r="M266" i="62"/>
  <c r="I454" i="74"/>
  <c r="B111" i="68"/>
  <c r="I82" i="72"/>
  <c r="I195" i="62"/>
  <c r="L366" i="74"/>
  <c r="B367" i="46"/>
  <c r="B453" i="60"/>
  <c r="F148" i="72"/>
  <c r="B464" i="63"/>
  <c r="B457" i="60"/>
  <c r="F323" i="72"/>
  <c r="L403" i="46"/>
  <c r="L394" i="72"/>
  <c r="L454" i="61"/>
  <c r="C79" i="68"/>
  <c r="C448" i="77"/>
  <c r="B153" i="62"/>
  <c r="F400" i="75"/>
  <c r="B448" i="46"/>
  <c r="F97" i="62"/>
  <c r="B404" i="68"/>
  <c r="C328" i="75"/>
  <c r="I354" i="68"/>
  <c r="F372" i="77"/>
  <c r="I411" i="60"/>
  <c r="L388" i="60"/>
  <c r="F410" i="74"/>
  <c r="I326" i="72"/>
  <c r="C466" i="60"/>
  <c r="I410" i="46"/>
  <c r="C412" i="61"/>
  <c r="F66" i="62"/>
  <c r="I220" i="62"/>
  <c r="L393" i="46"/>
  <c r="F430" i="75"/>
  <c r="L483" i="72"/>
  <c r="F372" i="68"/>
  <c r="I203" i="62"/>
  <c r="I479" i="74"/>
  <c r="B468" i="68"/>
  <c r="M233" i="62"/>
  <c r="F420" i="63"/>
  <c r="F469" i="75"/>
  <c r="B106" i="62"/>
  <c r="I431" i="75"/>
  <c r="C375" i="74"/>
  <c r="B383" i="61"/>
  <c r="I440" i="62"/>
  <c r="F37" i="68"/>
  <c r="F54" i="62"/>
  <c r="L391" i="77"/>
  <c r="I473" i="62"/>
  <c r="C351" i="75"/>
  <c r="B368" i="77"/>
  <c r="F381" i="68"/>
  <c r="B388" i="46"/>
  <c r="B486" i="74"/>
  <c r="I396" i="72"/>
  <c r="L354" i="72"/>
  <c r="C115" i="62"/>
  <c r="I421" i="60"/>
  <c r="C480" i="63"/>
  <c r="I393" i="72"/>
  <c r="F472" i="62"/>
  <c r="M207" i="62"/>
  <c r="I463" i="77"/>
  <c r="B510" i="62"/>
  <c r="C412" i="60"/>
  <c r="I415" i="60"/>
  <c r="C474" i="46"/>
  <c r="C366" i="60"/>
  <c r="C220" i="62"/>
  <c r="C329" i="72"/>
  <c r="F470" i="62"/>
  <c r="I198" i="72"/>
  <c r="B367" i="63"/>
  <c r="I183" i="72"/>
  <c r="C249" i="62"/>
  <c r="B357" i="72"/>
  <c r="F102" i="68"/>
  <c r="C360" i="68"/>
  <c r="I445" i="60"/>
  <c r="B67" i="68"/>
  <c r="B491" i="68"/>
  <c r="I348" i="62"/>
  <c r="C41" i="62"/>
  <c r="B454" i="74"/>
  <c r="B217" i="62"/>
  <c r="F462" i="60"/>
  <c r="B474" i="74"/>
  <c r="I452" i="61"/>
  <c r="I355" i="62"/>
  <c r="C474" i="77"/>
  <c r="C250" i="62"/>
  <c r="L299" i="72"/>
  <c r="B415" i="74"/>
  <c r="L428" i="46"/>
  <c r="L111" i="68"/>
  <c r="L46" i="68"/>
  <c r="I216" i="68"/>
  <c r="L117" i="68"/>
  <c r="B499" i="60"/>
  <c r="L488" i="75"/>
  <c r="C345" i="68"/>
  <c r="C486" i="74"/>
  <c r="C443" i="63"/>
  <c r="C193" i="68"/>
  <c r="F374" i="74"/>
  <c r="C259" i="62"/>
  <c r="L372" i="75"/>
  <c r="F268" i="62"/>
  <c r="M243" i="62"/>
  <c r="F91" i="62"/>
  <c r="B451" i="74"/>
  <c r="C167" i="62"/>
  <c r="L240" i="68"/>
  <c r="B399" i="74"/>
  <c r="F408" i="60"/>
  <c r="L456" i="61"/>
  <c r="C451" i="63"/>
  <c r="L412" i="72"/>
  <c r="I356" i="75"/>
  <c r="F479" i="75"/>
  <c r="F36" i="68"/>
  <c r="F464" i="63"/>
  <c r="C204" i="62"/>
  <c r="L354" i="75"/>
  <c r="I460" i="61"/>
  <c r="C274" i="62"/>
  <c r="I425" i="72"/>
  <c r="C411" i="46"/>
  <c r="F423" i="61"/>
  <c r="F468" i="74"/>
  <c r="I494" i="60"/>
  <c r="C467" i="62"/>
  <c r="F413" i="46"/>
  <c r="B471" i="62"/>
  <c r="F379" i="72"/>
  <c r="F491" i="46"/>
  <c r="B284" i="72"/>
  <c r="B435" i="68"/>
  <c r="M126" i="62"/>
  <c r="C373" i="61"/>
  <c r="F154" i="72"/>
  <c r="F326" i="62"/>
  <c r="M33" i="62"/>
  <c r="B474" i="63"/>
  <c r="B430" i="63"/>
  <c r="I491" i="63"/>
  <c r="B492" i="74"/>
  <c r="I402" i="72"/>
  <c r="B399" i="77"/>
  <c r="I10" i="62"/>
  <c r="I349" i="68"/>
  <c r="F485" i="46"/>
  <c r="L386" i="68"/>
  <c r="C406" i="61"/>
  <c r="I316" i="62"/>
  <c r="F382" i="60"/>
  <c r="M490" i="62"/>
  <c r="F429" i="77"/>
  <c r="L405" i="60"/>
  <c r="M32" i="62"/>
  <c r="I12" i="62"/>
  <c r="B452" i="63"/>
  <c r="L372" i="77"/>
  <c r="L430" i="60"/>
  <c r="I304" i="62"/>
  <c r="L433" i="75"/>
  <c r="L486" i="72"/>
  <c r="I367" i="72"/>
  <c r="B414" i="60"/>
  <c r="L451" i="77"/>
  <c r="M220" i="62"/>
  <c r="F462" i="75"/>
  <c r="B486" i="77"/>
  <c r="C488" i="75"/>
  <c r="B470" i="61"/>
  <c r="C432" i="60"/>
  <c r="C420" i="60"/>
  <c r="I403" i="77"/>
  <c r="C301" i="72"/>
  <c r="L413" i="75"/>
  <c r="L419" i="75"/>
  <c r="B62" i="68"/>
  <c r="L187" i="72"/>
  <c r="C448" i="46"/>
  <c r="F465" i="46"/>
  <c r="L302" i="68"/>
  <c r="M238" i="62"/>
  <c r="C416" i="74"/>
  <c r="B65" i="68"/>
  <c r="C12" i="68"/>
  <c r="I485" i="46"/>
  <c r="C410" i="77"/>
  <c r="B488" i="74"/>
  <c r="B497" i="61"/>
  <c r="M66" i="62"/>
  <c r="L447" i="74"/>
  <c r="B293" i="72"/>
  <c r="M24" i="62"/>
  <c r="I304" i="68"/>
  <c r="M256" i="62"/>
  <c r="B446" i="61"/>
  <c r="F495" i="74"/>
  <c r="B493" i="63"/>
  <c r="I257" i="72"/>
  <c r="F382" i="46"/>
  <c r="B298" i="72"/>
  <c r="I482" i="60"/>
  <c r="F383" i="63"/>
  <c r="F157" i="62"/>
  <c r="L493" i="75"/>
  <c r="F189" i="62"/>
  <c r="F176" i="68"/>
  <c r="F435" i="61"/>
  <c r="F290" i="62"/>
  <c r="F386" i="61"/>
  <c r="M187" i="62"/>
  <c r="B455" i="62"/>
  <c r="I459" i="68"/>
  <c r="I339" i="72"/>
  <c r="I43" i="62"/>
  <c r="I359" i="62"/>
  <c r="I441" i="60"/>
  <c r="B101" i="68"/>
  <c r="B470" i="74"/>
  <c r="C476" i="75"/>
  <c r="I144" i="72"/>
  <c r="B393" i="60"/>
  <c r="F432" i="74"/>
  <c r="I487" i="62"/>
  <c r="F497" i="60"/>
  <c r="I252" i="68"/>
  <c r="F388" i="75"/>
  <c r="F354" i="75"/>
  <c r="C52" i="62"/>
  <c r="C490" i="74"/>
  <c r="F368" i="72"/>
  <c r="L415" i="61"/>
  <c r="F482" i="75"/>
  <c r="F489" i="63"/>
  <c r="C317" i="62"/>
  <c r="L459" i="60"/>
  <c r="I290" i="72"/>
  <c r="C195" i="68"/>
  <c r="I362" i="61"/>
  <c r="C276" i="72"/>
  <c r="F489" i="60"/>
  <c r="B459" i="72"/>
  <c r="M480" i="62"/>
  <c r="L361" i="74"/>
  <c r="F479" i="68"/>
  <c r="L368" i="46"/>
  <c r="I317" i="72"/>
  <c r="L438" i="75"/>
  <c r="L390" i="63"/>
  <c r="C483" i="62"/>
  <c r="L88" i="72"/>
  <c r="I476" i="72"/>
  <c r="C447" i="60"/>
  <c r="C377" i="74"/>
  <c r="F446" i="46"/>
  <c r="B375" i="60"/>
  <c r="C405" i="77"/>
  <c r="L460" i="68"/>
  <c r="C404" i="68"/>
  <c r="I408" i="68"/>
  <c r="F436" i="46"/>
  <c r="L494" i="46"/>
  <c r="B376" i="62"/>
  <c r="L491" i="68"/>
  <c r="I467" i="68"/>
  <c r="C37" i="68"/>
  <c r="C64" i="68"/>
  <c r="I341" i="72"/>
  <c r="F465" i="61"/>
  <c r="C414" i="60"/>
  <c r="B496" i="63"/>
  <c r="B477" i="77"/>
  <c r="L321" i="72"/>
  <c r="I442" i="46"/>
  <c r="I466" i="46"/>
  <c r="F449" i="60"/>
  <c r="F418" i="63"/>
  <c r="B423" i="63"/>
  <c r="C57" i="72"/>
  <c r="C440" i="63"/>
  <c r="B483" i="74"/>
  <c r="I449" i="46"/>
  <c r="B250" i="62"/>
  <c r="I373" i="60"/>
  <c r="B370" i="68"/>
  <c r="L479" i="60"/>
  <c r="I358" i="68"/>
  <c r="F233" i="68"/>
  <c r="I233" i="68"/>
  <c r="I135" i="68"/>
  <c r="C434" i="74"/>
  <c r="C496" i="46"/>
  <c r="F373" i="72"/>
  <c r="I281" i="68"/>
  <c r="M92" i="62"/>
  <c r="I375" i="75"/>
  <c r="F294" i="68"/>
  <c r="L438" i="61"/>
  <c r="L392" i="60"/>
  <c r="L183" i="68"/>
  <c r="I493" i="74"/>
  <c r="I487" i="68"/>
  <c r="C498" i="77"/>
  <c r="L185" i="68"/>
  <c r="L235" i="72"/>
  <c r="C486" i="75"/>
  <c r="M50" i="62"/>
  <c r="I482" i="74"/>
  <c r="F372" i="72"/>
  <c r="B429" i="61"/>
  <c r="F398" i="74"/>
  <c r="C319" i="62"/>
  <c r="I300" i="68"/>
  <c r="F481" i="63"/>
  <c r="F52" i="62"/>
  <c r="C493" i="74"/>
  <c r="C393" i="74"/>
  <c r="F441" i="60"/>
  <c r="F364" i="77"/>
  <c r="B475" i="63"/>
  <c r="C97" i="62"/>
  <c r="L384" i="68"/>
  <c r="I431" i="77"/>
  <c r="C437" i="74"/>
  <c r="C366" i="63"/>
  <c r="F406" i="61"/>
  <c r="I426" i="61"/>
  <c r="I395" i="77"/>
  <c r="I441" i="72"/>
  <c r="I423" i="74"/>
  <c r="L280" i="72"/>
  <c r="F360" i="75"/>
  <c r="B177" i="62"/>
  <c r="L429" i="46"/>
  <c r="I272" i="72"/>
  <c r="F385" i="63"/>
  <c r="C61" i="72"/>
  <c r="L467" i="72"/>
  <c r="C448" i="60"/>
  <c r="I500" i="62"/>
  <c r="I364" i="74"/>
  <c r="B362" i="74"/>
  <c r="F376" i="72"/>
  <c r="I17" i="62"/>
  <c r="B187" i="62"/>
  <c r="C350" i="72"/>
  <c r="B455" i="46"/>
  <c r="C183" i="62"/>
  <c r="I408" i="72"/>
  <c r="B470" i="77"/>
  <c r="B460" i="72"/>
  <c r="B434" i="74"/>
  <c r="B417" i="63"/>
  <c r="L448" i="63"/>
  <c r="I377" i="61"/>
  <c r="B100" i="62"/>
  <c r="I424" i="60"/>
  <c r="F419" i="60"/>
  <c r="B8" i="72"/>
  <c r="C402" i="60"/>
  <c r="L404" i="68"/>
  <c r="I138" i="62"/>
  <c r="B472" i="60"/>
  <c r="B453" i="72"/>
  <c r="F456" i="61"/>
  <c r="I359" i="75"/>
  <c r="F319" i="68"/>
  <c r="B259" i="72"/>
  <c r="B465" i="46"/>
  <c r="I487" i="77"/>
  <c r="C477" i="72"/>
  <c r="B22" i="62"/>
  <c r="I447" i="60"/>
  <c r="C308" i="72"/>
  <c r="I454" i="75"/>
  <c r="B423" i="61"/>
  <c r="F466" i="46"/>
  <c r="C466" i="46"/>
  <c r="L391" i="75"/>
  <c r="B368" i="75"/>
  <c r="F431" i="60"/>
  <c r="F418" i="46"/>
  <c r="C463" i="75"/>
  <c r="F260" i="68"/>
  <c r="F190" i="72"/>
  <c r="I439" i="63"/>
  <c r="F418" i="61"/>
  <c r="F439" i="61"/>
  <c r="C460" i="68"/>
  <c r="I82" i="62"/>
  <c r="C336" i="68"/>
  <c r="C491" i="60"/>
  <c r="I381" i="68"/>
  <c r="F445" i="60"/>
  <c r="L470" i="72"/>
  <c r="C482" i="63"/>
  <c r="B442" i="72"/>
  <c r="F397" i="46"/>
  <c r="F398" i="61"/>
  <c r="B465" i="63"/>
  <c r="L363" i="68"/>
  <c r="B457" i="62"/>
  <c r="I497" i="72"/>
  <c r="C397" i="60"/>
  <c r="F79" i="68"/>
  <c r="F377" i="68"/>
  <c r="I126" i="68"/>
  <c r="I489" i="60"/>
  <c r="I412" i="61"/>
  <c r="L115" i="68"/>
  <c r="B388" i="68"/>
  <c r="I34" i="72"/>
  <c r="I374" i="46"/>
  <c r="F185" i="72"/>
  <c r="B260" i="62"/>
  <c r="I418" i="46"/>
  <c r="F12" i="62"/>
  <c r="F456" i="77"/>
  <c r="L292" i="68"/>
  <c r="C197" i="72"/>
  <c r="C479" i="75"/>
  <c r="I361" i="63"/>
  <c r="L462" i="61"/>
  <c r="F247" i="62"/>
  <c r="M131" i="62"/>
  <c r="I59" i="68"/>
  <c r="I106" i="72"/>
  <c r="C461" i="61"/>
  <c r="C479" i="62"/>
  <c r="I156" i="62"/>
  <c r="F374" i="60"/>
  <c r="L423" i="60"/>
  <c r="B453" i="77"/>
  <c r="F194" i="62"/>
  <c r="C443" i="75"/>
  <c r="L349" i="75"/>
  <c r="C410" i="68"/>
  <c r="F57" i="68"/>
  <c r="F450" i="46"/>
  <c r="C396" i="68"/>
  <c r="C54" i="62"/>
  <c r="B474" i="46"/>
  <c r="C213" i="72"/>
  <c r="B381" i="68"/>
  <c r="C352" i="72"/>
  <c r="I222" i="68"/>
  <c r="L112" i="68"/>
  <c r="L371" i="77"/>
  <c r="F404" i="68"/>
  <c r="F370" i="72"/>
  <c r="M222" i="62"/>
  <c r="F430" i="61"/>
  <c r="C63" i="68"/>
  <c r="B384" i="68"/>
  <c r="B427" i="46"/>
  <c r="I372" i="60"/>
  <c r="F438" i="60"/>
  <c r="C324" i="62"/>
  <c r="C417" i="68"/>
  <c r="L471" i="75"/>
  <c r="B53" i="68"/>
  <c r="C93" i="62"/>
  <c r="F423" i="75"/>
  <c r="L396" i="75"/>
  <c r="F69" i="68"/>
  <c r="F430" i="68"/>
  <c r="F450" i="77"/>
  <c r="I331" i="62"/>
  <c r="I123" i="72"/>
  <c r="F347" i="62"/>
  <c r="C363" i="77"/>
  <c r="I307" i="62"/>
  <c r="L387" i="68"/>
  <c r="L328" i="75"/>
  <c r="I366" i="46"/>
  <c r="L385" i="75"/>
  <c r="B424" i="61"/>
  <c r="C502" i="62"/>
  <c r="I462" i="75"/>
  <c r="L453" i="77"/>
  <c r="C411" i="74"/>
  <c r="L498" i="72"/>
  <c r="I344" i="75"/>
  <c r="L443" i="75"/>
  <c r="B244" i="72"/>
  <c r="B272" i="68"/>
  <c r="B208" i="68"/>
  <c r="C362" i="72"/>
  <c r="B141" i="62"/>
  <c r="C350" i="62"/>
  <c r="I271" i="62"/>
  <c r="L373" i="63"/>
  <c r="C90" i="72"/>
  <c r="L320" i="72"/>
  <c r="C512" i="62"/>
  <c r="I19" i="62"/>
  <c r="F465" i="72"/>
  <c r="B395" i="60"/>
  <c r="B215" i="62"/>
  <c r="F290" i="68"/>
  <c r="B175" i="72"/>
  <c r="I475" i="60"/>
  <c r="F484" i="61"/>
  <c r="C437" i="61"/>
  <c r="L370" i="61"/>
  <c r="C410" i="63"/>
  <c r="I512" i="62"/>
  <c r="C450" i="61"/>
  <c r="I163" i="72"/>
  <c r="L379" i="68"/>
  <c r="B496" i="77"/>
  <c r="C458" i="61"/>
  <c r="L488" i="77"/>
  <c r="C437" i="46"/>
  <c r="B357" i="62"/>
  <c r="F147" i="72"/>
  <c r="I409" i="74"/>
  <c r="M178" i="62"/>
  <c r="B166" i="72"/>
  <c r="M452" i="62"/>
  <c r="F367" i="46"/>
  <c r="I24" i="72"/>
  <c r="B304" i="68"/>
  <c r="B490" i="60"/>
  <c r="L482" i="75"/>
  <c r="B236" i="72"/>
  <c r="C477" i="60"/>
  <c r="B154" i="62"/>
  <c r="F241" i="68"/>
  <c r="I367" i="77"/>
  <c r="L460" i="63"/>
  <c r="L397" i="74"/>
  <c r="C147" i="68"/>
  <c r="I422" i="77"/>
  <c r="F456" i="72"/>
  <c r="L479" i="74"/>
  <c r="C21" i="62"/>
  <c r="F86" i="62"/>
  <c r="C444" i="62"/>
  <c r="F439" i="72"/>
  <c r="F396" i="46"/>
  <c r="B111" i="62"/>
  <c r="I402" i="68"/>
  <c r="F482" i="62"/>
  <c r="C416" i="60"/>
  <c r="I406" i="61"/>
  <c r="C171" i="62"/>
  <c r="I469" i="77"/>
  <c r="M41" i="62"/>
  <c r="L344" i="75"/>
  <c r="C381" i="77"/>
  <c r="F444" i="72"/>
  <c r="C96" i="62"/>
  <c r="M168" i="62"/>
  <c r="L367" i="63"/>
  <c r="L44" i="68"/>
  <c r="L391" i="60"/>
  <c r="I367" i="75"/>
  <c r="F108" i="68"/>
  <c r="L439" i="68"/>
  <c r="C124" i="62"/>
  <c r="L19" i="68"/>
  <c r="C423" i="63"/>
  <c r="I438" i="63"/>
  <c r="B494" i="68"/>
  <c r="C367" i="75"/>
  <c r="C463" i="77"/>
  <c r="F306" i="62"/>
  <c r="C472" i="60"/>
  <c r="L233" i="72"/>
  <c r="L186" i="68"/>
  <c r="F292" i="72"/>
  <c r="C418" i="68"/>
  <c r="C258" i="62"/>
  <c r="C280" i="62"/>
  <c r="F478" i="72"/>
  <c r="C364" i="61"/>
  <c r="L439" i="63"/>
  <c r="B353" i="62"/>
  <c r="B34" i="72"/>
  <c r="L369" i="68"/>
  <c r="B438" i="46"/>
  <c r="I133" i="62"/>
  <c r="C388" i="72"/>
  <c r="F204" i="62"/>
  <c r="I467" i="72"/>
  <c r="L466" i="46"/>
  <c r="F405" i="68"/>
  <c r="C154" i="62"/>
  <c r="B387" i="72"/>
  <c r="I190" i="62"/>
  <c r="L343" i="68"/>
  <c r="F439" i="63"/>
  <c r="F400" i="61"/>
  <c r="I426" i="77"/>
  <c r="I399" i="74"/>
  <c r="F499" i="60"/>
  <c r="F434" i="68"/>
  <c r="B475" i="72"/>
  <c r="C358" i="72"/>
  <c r="I382" i="63"/>
  <c r="I472" i="60"/>
  <c r="L473" i="60"/>
  <c r="B108" i="72"/>
  <c r="C417" i="60"/>
  <c r="B186" i="68"/>
  <c r="M502" i="62"/>
  <c r="F428" i="63"/>
  <c r="I404" i="68"/>
  <c r="I335" i="75"/>
  <c r="L74" i="68"/>
  <c r="L319" i="68"/>
  <c r="L412" i="46"/>
  <c r="B380" i="46"/>
  <c r="I234" i="62"/>
  <c r="M107" i="62"/>
  <c r="I410" i="61"/>
  <c r="I291" i="62"/>
  <c r="I377" i="74"/>
  <c r="C329" i="68"/>
  <c r="F185" i="68"/>
  <c r="F502" i="62"/>
  <c r="B357" i="75"/>
  <c r="F328" i="75"/>
  <c r="B265" i="62"/>
  <c r="F427" i="61"/>
  <c r="F446" i="72"/>
  <c r="L452" i="74"/>
  <c r="B489" i="62"/>
  <c r="C168" i="62"/>
  <c r="B487" i="60"/>
  <c r="F399" i="60"/>
  <c r="I461" i="68"/>
  <c r="L446" i="72"/>
  <c r="L56" i="68"/>
  <c r="B323" i="68"/>
  <c r="F330" i="62"/>
  <c r="C18" i="62"/>
  <c r="L371" i="60"/>
  <c r="I493" i="60"/>
  <c r="B362" i="75"/>
  <c r="F232" i="62"/>
  <c r="L483" i="75"/>
  <c r="F337" i="75"/>
  <c r="B277" i="68"/>
  <c r="L436" i="46"/>
  <c r="F495" i="77"/>
  <c r="F380" i="75"/>
  <c r="F369" i="68"/>
  <c r="I437" i="74"/>
  <c r="C165" i="62"/>
  <c r="I147" i="68"/>
  <c r="C172" i="72"/>
  <c r="C18" i="68"/>
  <c r="F433" i="60"/>
  <c r="L472" i="61"/>
  <c r="F355" i="62"/>
  <c r="L484" i="61"/>
  <c r="B499" i="62"/>
  <c r="I276" i="72"/>
  <c r="B124" i="72"/>
  <c r="I450" i="68"/>
  <c r="I201" i="68"/>
  <c r="M324" i="62"/>
  <c r="C65" i="62"/>
  <c r="C367" i="46"/>
  <c r="B307" i="62"/>
  <c r="F245" i="72"/>
  <c r="I207" i="68"/>
  <c r="B254" i="72"/>
  <c r="B492" i="72"/>
  <c r="L375" i="77"/>
  <c r="B43" i="62"/>
  <c r="B398" i="77"/>
  <c r="I450" i="60"/>
  <c r="I132" i="68"/>
  <c r="F456" i="46"/>
  <c r="I457" i="72"/>
  <c r="B331" i="72"/>
  <c r="L490" i="61"/>
  <c r="I491" i="74"/>
  <c r="B303" i="68"/>
  <c r="F140" i="62"/>
  <c r="I435" i="61"/>
  <c r="C71" i="62"/>
  <c r="C368" i="74"/>
  <c r="B467" i="60"/>
  <c r="L294" i="72"/>
  <c r="F274" i="62"/>
  <c r="I381" i="60"/>
  <c r="F381" i="75"/>
  <c r="F394" i="61"/>
  <c r="F472" i="60"/>
  <c r="B371" i="74"/>
  <c r="B229" i="62"/>
  <c r="F128" i="62"/>
  <c r="F379" i="61"/>
  <c r="B243" i="62"/>
  <c r="B49" i="72"/>
  <c r="F106" i="68"/>
  <c r="L296" i="72"/>
  <c r="C414" i="68"/>
  <c r="L402" i="77"/>
  <c r="F444" i="74"/>
  <c r="I439" i="77"/>
  <c r="B322" i="75"/>
  <c r="C321" i="62"/>
  <c r="F68" i="68"/>
  <c r="M475" i="62"/>
  <c r="I219" i="72"/>
  <c r="C370" i="74"/>
  <c r="C489" i="62"/>
  <c r="F392" i="77"/>
  <c r="C430" i="60"/>
  <c r="C38" i="62"/>
  <c r="I14" i="62"/>
  <c r="I327" i="68"/>
  <c r="I198" i="68"/>
  <c r="I396" i="61"/>
  <c r="F335" i="72"/>
  <c r="B435" i="74"/>
  <c r="C436" i="77"/>
  <c r="L434" i="77"/>
  <c r="B405" i="61"/>
  <c r="L225" i="72"/>
  <c r="C472" i="61"/>
  <c r="F414" i="77"/>
  <c r="B456" i="63"/>
  <c r="L108" i="72"/>
  <c r="F184" i="62"/>
  <c r="F349" i="68"/>
  <c r="B413" i="46"/>
  <c r="B81" i="62"/>
  <c r="L488" i="74"/>
  <c r="B335" i="62"/>
  <c r="I129" i="62"/>
  <c r="C498" i="63"/>
  <c r="M474" i="62"/>
  <c r="C424" i="63"/>
  <c r="C403" i="61"/>
  <c r="B385" i="75"/>
  <c r="L433" i="61"/>
  <c r="L456" i="74"/>
  <c r="F295" i="72"/>
  <c r="M156" i="62"/>
  <c r="L449" i="46"/>
  <c r="L367" i="77"/>
  <c r="I474" i="72"/>
  <c r="L446" i="68"/>
  <c r="C375" i="75"/>
  <c r="F433" i="72"/>
  <c r="C174" i="62"/>
  <c r="I476" i="63"/>
  <c r="F450" i="61"/>
  <c r="F384" i="68"/>
  <c r="I473" i="77"/>
  <c r="F266" i="72"/>
  <c r="M280" i="62"/>
  <c r="I245" i="62"/>
  <c r="F30" i="62"/>
  <c r="I374" i="74"/>
  <c r="F472" i="46"/>
  <c r="C455" i="60"/>
  <c r="L485" i="63"/>
  <c r="F470" i="63"/>
  <c r="I290" i="62"/>
  <c r="C397" i="77"/>
  <c r="F412" i="75"/>
  <c r="M504" i="62"/>
  <c r="L452" i="61"/>
  <c r="C105" i="62"/>
  <c r="C438" i="72"/>
  <c r="C380" i="74"/>
  <c r="F285" i="68"/>
  <c r="C450" i="77"/>
  <c r="B378" i="74"/>
  <c r="C483" i="46"/>
  <c r="F300" i="62"/>
  <c r="I113" i="62"/>
  <c r="B500" i="61"/>
  <c r="F412" i="61"/>
  <c r="C443" i="74"/>
  <c r="B429" i="46"/>
  <c r="B421" i="46"/>
  <c r="B22" i="72"/>
  <c r="F466" i="62"/>
  <c r="F396" i="77"/>
  <c r="M442" i="62"/>
  <c r="M130" i="62"/>
  <c r="C398" i="75"/>
  <c r="L385" i="46"/>
  <c r="F380" i="74"/>
  <c r="L341" i="68"/>
  <c r="F170" i="68"/>
  <c r="B246" i="68"/>
  <c r="C339" i="75"/>
  <c r="F334" i="62"/>
  <c r="B485" i="62"/>
  <c r="F402" i="72"/>
  <c r="I456" i="61"/>
  <c r="I396" i="46"/>
  <c r="C392" i="75"/>
  <c r="I464" i="75"/>
  <c r="B373" i="61"/>
  <c r="F375" i="61"/>
  <c r="B468" i="63"/>
  <c r="F387" i="63"/>
  <c r="F442" i="77"/>
  <c r="L386" i="75"/>
  <c r="I158" i="68"/>
  <c r="F356" i="68"/>
  <c r="L446" i="60"/>
  <c r="B389" i="63"/>
  <c r="C109" i="62"/>
  <c r="F481" i="74"/>
  <c r="C387" i="75"/>
  <c r="F422" i="74"/>
  <c r="F407" i="77"/>
  <c r="I100" i="62"/>
  <c r="F359" i="72"/>
  <c r="I394" i="68"/>
  <c r="M62" i="62"/>
  <c r="B285" i="62"/>
  <c r="B43" i="72"/>
  <c r="I304" i="72"/>
  <c r="C202" i="72"/>
  <c r="I164" i="62"/>
  <c r="C383" i="72"/>
  <c r="L373" i="60"/>
  <c r="B486" i="61"/>
  <c r="F208" i="62"/>
  <c r="M343" i="62"/>
  <c r="F339" i="75"/>
  <c r="C318" i="68"/>
  <c r="B426" i="72"/>
  <c r="C191" i="72"/>
  <c r="B499" i="46"/>
  <c r="F167" i="62"/>
  <c r="B420" i="63"/>
  <c r="F33" i="62"/>
  <c r="B438" i="61"/>
  <c r="I348" i="72"/>
  <c r="F433" i="46"/>
  <c r="L419" i="72"/>
  <c r="F456" i="60"/>
  <c r="L415" i="75"/>
  <c r="B295" i="62"/>
  <c r="B478" i="72"/>
  <c r="I315" i="62"/>
  <c r="B310" i="72"/>
  <c r="F66" i="72"/>
  <c r="F455" i="72"/>
  <c r="B55" i="72"/>
  <c r="C474" i="72"/>
  <c r="I381" i="74"/>
  <c r="I385" i="72"/>
  <c r="F436" i="77"/>
  <c r="C457" i="77"/>
  <c r="L50" i="68"/>
  <c r="I471" i="46"/>
  <c r="I157" i="62"/>
  <c r="L494" i="63"/>
  <c r="C421" i="46"/>
  <c r="M287" i="62"/>
  <c r="F74" i="68"/>
  <c r="F243" i="68"/>
  <c r="I432" i="74"/>
  <c r="L472" i="75"/>
  <c r="I174" i="62"/>
  <c r="I429" i="61"/>
  <c r="I293" i="68"/>
  <c r="C470" i="61"/>
  <c r="I296" i="72"/>
  <c r="F310" i="62"/>
  <c r="B491" i="63"/>
  <c r="I49" i="62"/>
  <c r="C296" i="72"/>
  <c r="L418" i="77"/>
  <c r="I502" i="62"/>
  <c r="F254" i="62"/>
  <c r="L250" i="68"/>
  <c r="L478" i="63"/>
  <c r="I330" i="75"/>
  <c r="C130" i="62"/>
  <c r="F427" i="68"/>
  <c r="B480" i="61"/>
  <c r="I234" i="68"/>
  <c r="B456" i="46"/>
  <c r="L486" i="63"/>
  <c r="F388" i="68"/>
  <c r="F493" i="62"/>
  <c r="I401" i="61"/>
  <c r="F488" i="74"/>
  <c r="L346" i="75"/>
  <c r="I384" i="63"/>
  <c r="F415" i="77"/>
  <c r="I186" i="62"/>
  <c r="C394" i="46"/>
  <c r="M358" i="62"/>
  <c r="C178" i="62"/>
  <c r="F276" i="72"/>
  <c r="F222" i="72"/>
  <c r="I426" i="68"/>
  <c r="F469" i="77"/>
  <c r="B212" i="68"/>
  <c r="B341" i="68"/>
  <c r="B375" i="61"/>
  <c r="F187" i="68"/>
  <c r="M215" i="62"/>
  <c r="F468" i="77"/>
  <c r="F441" i="63"/>
  <c r="C62" i="72"/>
  <c r="L474" i="60"/>
  <c r="B380" i="77"/>
  <c r="I404" i="74"/>
  <c r="M278" i="62"/>
  <c r="B401" i="46"/>
  <c r="I426" i="63"/>
  <c r="I378" i="61"/>
  <c r="F478" i="61"/>
  <c r="L337" i="75"/>
  <c r="F466" i="60"/>
  <c r="I92" i="68"/>
  <c r="C356" i="62"/>
  <c r="F483" i="61"/>
  <c r="I408" i="75"/>
  <c r="C430" i="46"/>
  <c r="C451" i="62"/>
  <c r="L402" i="68"/>
  <c r="B480" i="46"/>
  <c r="I239" i="72"/>
  <c r="I451" i="63"/>
  <c r="F471" i="60"/>
  <c r="F93" i="72"/>
  <c r="I32" i="62"/>
  <c r="C14" i="62"/>
  <c r="B133" i="62"/>
  <c r="L440" i="77"/>
  <c r="L375" i="63"/>
  <c r="F278" i="62"/>
  <c r="I448" i="74"/>
  <c r="I419" i="77"/>
  <c r="C313" i="72"/>
  <c r="L348" i="75"/>
  <c r="L401" i="77"/>
  <c r="F400" i="63"/>
  <c r="B348" i="62"/>
  <c r="B426" i="60"/>
  <c r="B241" i="68"/>
  <c r="I476" i="68"/>
  <c r="B365" i="61"/>
  <c r="F404" i="63"/>
  <c r="C377" i="77"/>
  <c r="I457" i="77"/>
  <c r="I284" i="68"/>
  <c r="I25" i="68"/>
  <c r="I354" i="62"/>
  <c r="F70" i="62"/>
  <c r="B446" i="60"/>
  <c r="F353" i="72"/>
  <c r="L370" i="77"/>
  <c r="I253" i="62"/>
  <c r="C139" i="62"/>
  <c r="C372" i="74"/>
  <c r="I183" i="68"/>
  <c r="L477" i="46"/>
  <c r="L488" i="63"/>
  <c r="C476" i="61"/>
  <c r="B341" i="72"/>
  <c r="C484" i="63"/>
  <c r="C356" i="68"/>
  <c r="L401" i="60"/>
  <c r="L351" i="72"/>
  <c r="I419" i="74"/>
  <c r="C470" i="46"/>
  <c r="M203" i="62"/>
  <c r="C392" i="46"/>
  <c r="I387" i="46"/>
  <c r="L414" i="63"/>
  <c r="L451" i="46"/>
  <c r="I31" i="62"/>
  <c r="I406" i="60"/>
  <c r="L229" i="68"/>
  <c r="I409" i="60"/>
  <c r="B75" i="72"/>
  <c r="B464" i="77"/>
  <c r="I454" i="62"/>
  <c r="C384" i="46"/>
  <c r="F344" i="75"/>
  <c r="C449" i="62"/>
  <c r="C69" i="62"/>
  <c r="B325" i="62"/>
  <c r="I174" i="68"/>
  <c r="L471" i="60"/>
  <c r="I401" i="72"/>
  <c r="L491" i="74"/>
  <c r="F451" i="63"/>
  <c r="C347" i="68"/>
  <c r="I369" i="61"/>
  <c r="B477" i="61"/>
  <c r="B430" i="68"/>
  <c r="B402" i="77"/>
  <c r="B463" i="77"/>
  <c r="I343" i="72"/>
  <c r="C172" i="68"/>
  <c r="I471" i="60"/>
  <c r="B369" i="72"/>
  <c r="L416" i="72"/>
  <c r="F439" i="60"/>
  <c r="C268" i="62"/>
  <c r="C462" i="68"/>
  <c r="L447" i="77"/>
  <c r="C252" i="72"/>
  <c r="B263" i="72"/>
  <c r="L379" i="77"/>
  <c r="L366" i="63"/>
  <c r="B443" i="62"/>
  <c r="I121" i="68"/>
  <c r="F350" i="75"/>
  <c r="C269" i="62"/>
  <c r="M271" i="62"/>
  <c r="C311" i="62"/>
  <c r="F404" i="74"/>
  <c r="I473" i="61"/>
  <c r="C379" i="46"/>
  <c r="B13" i="62"/>
  <c r="I392" i="75"/>
  <c r="I464" i="60"/>
  <c r="B344" i="68"/>
  <c r="I425" i="61"/>
  <c r="C422" i="77"/>
  <c r="I436" i="61"/>
  <c r="F108" i="62"/>
  <c r="C480" i="68"/>
  <c r="F493" i="77"/>
  <c r="M93" i="62"/>
  <c r="B383" i="74"/>
  <c r="B479" i="62"/>
  <c r="M183" i="62"/>
  <c r="B201" i="68"/>
  <c r="I10" i="68"/>
  <c r="I487" i="63"/>
  <c r="F440" i="46"/>
  <c r="L342" i="72"/>
  <c r="C304" i="72"/>
  <c r="F188" i="62"/>
  <c r="L215" i="72"/>
  <c r="C51" i="62"/>
  <c r="C364" i="75"/>
  <c r="C419" i="63"/>
  <c r="C360" i="74"/>
  <c r="C84" i="72"/>
  <c r="F406" i="60"/>
  <c r="B487" i="74"/>
  <c r="F296" i="68"/>
  <c r="C451" i="60"/>
  <c r="C86" i="62"/>
  <c r="B496" i="74"/>
  <c r="F42" i="62"/>
  <c r="B48" i="72"/>
  <c r="B438" i="68"/>
  <c r="C366" i="74"/>
  <c r="C486" i="61"/>
  <c r="M110" i="62"/>
  <c r="B286" i="68"/>
  <c r="B391" i="68"/>
  <c r="C415" i="74"/>
  <c r="C495" i="61"/>
  <c r="M509" i="62"/>
  <c r="I97" i="62"/>
  <c r="M308" i="62"/>
  <c r="C431" i="75"/>
  <c r="B455" i="61"/>
  <c r="M283" i="62"/>
  <c r="C476" i="72"/>
  <c r="C147" i="62"/>
  <c r="I490" i="60"/>
  <c r="L480" i="77"/>
  <c r="B466" i="46"/>
  <c r="L361" i="77"/>
  <c r="L395" i="72"/>
  <c r="M186" i="62"/>
  <c r="F394" i="46"/>
  <c r="L409" i="63"/>
  <c r="F414" i="63"/>
  <c r="M463" i="62"/>
  <c r="M446" i="62"/>
  <c r="C427" i="63"/>
  <c r="F503" i="62"/>
  <c r="B335" i="68"/>
  <c r="M216" i="62"/>
  <c r="F220" i="62"/>
  <c r="B191" i="68"/>
  <c r="I387" i="68"/>
  <c r="C468" i="63"/>
  <c r="L258" i="72"/>
  <c r="B389" i="68"/>
  <c r="L376" i="46"/>
  <c r="C481" i="68"/>
  <c r="B483" i="72"/>
  <c r="L488" i="46"/>
  <c r="C399" i="77"/>
  <c r="L83" i="68"/>
  <c r="B223" i="68"/>
  <c r="I396" i="74"/>
  <c r="B204" i="68"/>
  <c r="C406" i="74"/>
  <c r="B83" i="62"/>
  <c r="F371" i="61"/>
  <c r="I394" i="74"/>
  <c r="C366" i="61"/>
  <c r="M205" i="62"/>
  <c r="F160" i="62"/>
  <c r="C310" i="62"/>
  <c r="B199" i="62"/>
  <c r="F414" i="61"/>
  <c r="B367" i="75"/>
  <c r="M497" i="62"/>
  <c r="L401" i="61"/>
  <c r="L102" i="68"/>
  <c r="L441" i="75"/>
  <c r="F317" i="62"/>
  <c r="L398" i="77"/>
  <c r="F400" i="60"/>
  <c r="L476" i="74"/>
  <c r="I119" i="62"/>
  <c r="B180" i="72"/>
  <c r="C187" i="72"/>
  <c r="B44" i="62"/>
  <c r="M247" i="62"/>
  <c r="F478" i="60"/>
  <c r="L384" i="75"/>
  <c r="F464" i="72"/>
  <c r="I302" i="68"/>
  <c r="I433" i="60"/>
  <c r="B278" i="62"/>
  <c r="C374" i="72"/>
  <c r="M223" i="62"/>
  <c r="L461" i="74"/>
  <c r="B58" i="68"/>
  <c r="I367" i="60"/>
  <c r="F395" i="46"/>
  <c r="I59" i="62"/>
  <c r="C420" i="74"/>
  <c r="C222" i="68"/>
  <c r="L72" i="72"/>
  <c r="B395" i="68"/>
  <c r="F40" i="68"/>
  <c r="C410" i="60"/>
  <c r="M294" i="62"/>
  <c r="C442" i="46"/>
  <c r="L470" i="68"/>
  <c r="F305" i="68"/>
  <c r="M336" i="62"/>
  <c r="C454" i="60"/>
  <c r="I150" i="72"/>
  <c r="F385" i="72"/>
  <c r="B478" i="46"/>
  <c r="L431" i="72"/>
  <c r="C483" i="77"/>
  <c r="I428" i="61"/>
  <c r="L393" i="75"/>
  <c r="L436" i="74"/>
  <c r="C380" i="77"/>
  <c r="L450" i="74"/>
  <c r="F168" i="62"/>
  <c r="L429" i="61"/>
  <c r="F227" i="62"/>
  <c r="C315" i="72"/>
  <c r="C453" i="68"/>
  <c r="M16" i="62"/>
  <c r="L447" i="46"/>
  <c r="C457" i="46"/>
  <c r="B408" i="63"/>
  <c r="L460" i="46"/>
  <c r="I241" i="62"/>
  <c r="I36" i="68"/>
  <c r="C385" i="77"/>
  <c r="L377" i="77"/>
  <c r="L417" i="61"/>
  <c r="I498" i="60"/>
  <c r="B323" i="75"/>
  <c r="I371" i="60"/>
  <c r="I389" i="46"/>
  <c r="I257" i="62"/>
  <c r="I212" i="62"/>
  <c r="F362" i="60"/>
  <c r="L173" i="72"/>
  <c r="I383" i="68"/>
  <c r="L456" i="75"/>
  <c r="B405" i="46"/>
  <c r="C272" i="68"/>
  <c r="L436" i="75"/>
  <c r="C441" i="60"/>
  <c r="L434" i="63"/>
  <c r="B377" i="75"/>
  <c r="B427" i="63"/>
  <c r="F461" i="75"/>
  <c r="I462" i="72"/>
  <c r="F375" i="72"/>
  <c r="L394" i="60"/>
  <c r="F459" i="68"/>
  <c r="I492" i="60"/>
  <c r="C468" i="68"/>
  <c r="C478" i="61"/>
  <c r="L402" i="74"/>
  <c r="C368" i="61"/>
  <c r="C34" i="62"/>
  <c r="I120" i="62"/>
  <c r="L478" i="61"/>
  <c r="C480" i="75"/>
  <c r="C426" i="77"/>
  <c r="C459" i="60"/>
  <c r="C42" i="68"/>
  <c r="L494" i="77"/>
  <c r="L452" i="77"/>
  <c r="B475" i="46"/>
  <c r="C490" i="75"/>
  <c r="I476" i="77"/>
  <c r="B373" i="63"/>
  <c r="M304" i="62"/>
  <c r="L373" i="74"/>
  <c r="B199" i="72"/>
  <c r="L369" i="61"/>
  <c r="L426" i="60"/>
  <c r="I39" i="72"/>
  <c r="B484" i="68"/>
  <c r="B434" i="60"/>
  <c r="F384" i="72"/>
  <c r="L421" i="63"/>
  <c r="F365" i="68"/>
  <c r="I478" i="61"/>
  <c r="I363" i="77"/>
  <c r="C471" i="77"/>
  <c r="F414" i="72"/>
  <c r="F329" i="68"/>
  <c r="L455" i="60"/>
  <c r="B121" i="62"/>
  <c r="M125" i="62"/>
  <c r="F467" i="60"/>
  <c r="L363" i="46"/>
  <c r="B427" i="61"/>
  <c r="I357" i="68"/>
  <c r="F456" i="62"/>
  <c r="I403" i="74"/>
  <c r="B485" i="61"/>
  <c r="I189" i="62"/>
  <c r="F406" i="46"/>
  <c r="L425" i="72"/>
  <c r="I386" i="61"/>
  <c r="B444" i="72"/>
  <c r="B35" i="72"/>
  <c r="L135" i="72"/>
  <c r="B468" i="62"/>
  <c r="F412" i="63"/>
  <c r="B282" i="68"/>
  <c r="I423" i="61"/>
  <c r="L270" i="72"/>
  <c r="L389" i="63"/>
  <c r="B419" i="60"/>
  <c r="L399" i="74"/>
  <c r="M85" i="62"/>
  <c r="C448" i="63"/>
  <c r="M286" i="62"/>
  <c r="I499" i="62"/>
  <c r="C370" i="75"/>
  <c r="L243" i="72"/>
  <c r="F363" i="61"/>
  <c r="F323" i="68"/>
  <c r="C346" i="75"/>
  <c r="C182" i="68"/>
  <c r="F459" i="46"/>
  <c r="C225" i="68"/>
  <c r="L44" i="72"/>
  <c r="I186" i="72"/>
  <c r="I151" i="62"/>
  <c r="C76" i="72"/>
  <c r="F304" i="62"/>
  <c r="L420" i="75"/>
  <c r="I97" i="72"/>
  <c r="C445" i="63"/>
  <c r="L416" i="46"/>
  <c r="C408" i="74"/>
  <c r="I428" i="60"/>
  <c r="I491" i="62"/>
  <c r="C270" i="72"/>
  <c r="F209" i="72"/>
  <c r="I371" i="46"/>
  <c r="L465" i="63"/>
  <c r="F470" i="46"/>
  <c r="I509" i="62"/>
  <c r="C453" i="61"/>
  <c r="B356" i="62"/>
  <c r="L368" i="63"/>
  <c r="B318" i="62"/>
  <c r="F40" i="62"/>
  <c r="I490" i="75"/>
  <c r="L418" i="60"/>
  <c r="L405" i="74"/>
  <c r="C463" i="62"/>
  <c r="F449" i="46"/>
  <c r="I387" i="74"/>
  <c r="C267" i="72"/>
  <c r="F211" i="68"/>
  <c r="L130" i="68"/>
  <c r="C427" i="77"/>
  <c r="C393" i="60"/>
  <c r="C440" i="60"/>
  <c r="B437" i="77"/>
  <c r="B366" i="75"/>
  <c r="C451" i="61"/>
  <c r="F495" i="63"/>
  <c r="F487" i="60"/>
  <c r="B418" i="77"/>
  <c r="M357" i="62"/>
  <c r="M433" i="62"/>
  <c r="C492" i="62"/>
  <c r="F279" i="62"/>
  <c r="B407" i="68"/>
  <c r="I323" i="72"/>
  <c r="B412" i="61"/>
  <c r="M83" i="62"/>
  <c r="C391" i="61"/>
  <c r="I463" i="75"/>
  <c r="L409" i="46"/>
  <c r="I496" i="72"/>
  <c r="F445" i="63"/>
  <c r="I69" i="68"/>
  <c r="C364" i="77"/>
  <c r="B481" i="61"/>
  <c r="I124" i="62"/>
  <c r="F438" i="63"/>
  <c r="F475" i="68"/>
  <c r="B493" i="62"/>
  <c r="B333" i="62"/>
  <c r="F392" i="63"/>
  <c r="F421" i="46"/>
  <c r="B348" i="72"/>
  <c r="B61" i="68"/>
  <c r="F188" i="72"/>
  <c r="C316" i="72"/>
  <c r="F380" i="77"/>
  <c r="F385" i="46"/>
  <c r="L440" i="74"/>
  <c r="C201" i="72"/>
  <c r="I469" i="62"/>
  <c r="B16" i="62"/>
  <c r="B400" i="61"/>
  <c r="F242" i="62"/>
  <c r="C493" i="61"/>
  <c r="C480" i="46"/>
  <c r="I260" i="62"/>
  <c r="F375" i="77"/>
  <c r="F432" i="63"/>
  <c r="C392" i="72"/>
  <c r="B498" i="77"/>
  <c r="I148" i="62"/>
  <c r="L336" i="72"/>
  <c r="C405" i="60"/>
  <c r="C182" i="72"/>
  <c r="B373" i="74"/>
  <c r="F361" i="62"/>
  <c r="C425" i="61"/>
  <c r="I401" i="75"/>
  <c r="B64" i="62"/>
  <c r="M208" i="62"/>
  <c r="C461" i="74"/>
  <c r="L413" i="61"/>
  <c r="C100" i="72"/>
  <c r="C414" i="77"/>
  <c r="L393" i="77"/>
  <c r="C481" i="46"/>
  <c r="C432" i="74"/>
  <c r="F180" i="68"/>
  <c r="M432" i="62"/>
  <c r="B496" i="61"/>
  <c r="C426" i="63"/>
  <c r="L432" i="60"/>
  <c r="C185" i="68"/>
  <c r="F424" i="61"/>
  <c r="L366" i="61"/>
  <c r="C226" i="62"/>
  <c r="I438" i="72"/>
  <c r="B406" i="60"/>
  <c r="C375" i="63"/>
  <c r="F360" i="72"/>
  <c r="B363" i="75"/>
  <c r="I353" i="68"/>
  <c r="B148" i="72"/>
  <c r="F419" i="77"/>
  <c r="B375" i="46"/>
  <c r="I390" i="61"/>
  <c r="C341" i="62"/>
  <c r="C466" i="72"/>
  <c r="F436" i="75"/>
  <c r="F370" i="60"/>
  <c r="I488" i="77"/>
  <c r="F415" i="46"/>
  <c r="L377" i="63"/>
  <c r="B193" i="62"/>
  <c r="L255" i="68"/>
  <c r="I106" i="68"/>
  <c r="I414" i="46"/>
  <c r="L460" i="60"/>
  <c r="F446" i="68"/>
  <c r="B480" i="75"/>
  <c r="M303" i="62"/>
  <c r="F351" i="68"/>
  <c r="B470" i="75"/>
  <c r="I418" i="77"/>
  <c r="F490" i="77"/>
  <c r="C237" i="62"/>
  <c r="M501" i="62"/>
  <c r="C222" i="72"/>
  <c r="C460" i="46"/>
  <c r="C196" i="72"/>
  <c r="B428" i="72"/>
  <c r="L447" i="60"/>
  <c r="F10" i="68"/>
  <c r="B417" i="72"/>
  <c r="F467" i="46"/>
  <c r="M21" i="62"/>
  <c r="C343" i="75"/>
  <c r="B146" i="62"/>
  <c r="F483" i="68"/>
  <c r="C334" i="62"/>
  <c r="C29" i="62"/>
  <c r="B206" i="62"/>
  <c r="B495" i="75"/>
  <c r="B493" i="61"/>
  <c r="I363" i="63"/>
  <c r="F305" i="62"/>
  <c r="L455" i="61"/>
  <c r="I243" i="72"/>
  <c r="L495" i="68"/>
  <c r="F223" i="62"/>
  <c r="L379" i="46"/>
  <c r="F457" i="68"/>
  <c r="I24" i="62"/>
  <c r="F259" i="72"/>
  <c r="F410" i="77"/>
  <c r="M60" i="62"/>
  <c r="L450" i="46"/>
  <c r="C296" i="68"/>
  <c r="I482" i="63"/>
  <c r="F370" i="74"/>
  <c r="I395" i="60"/>
  <c r="F116" i="68"/>
  <c r="L432" i="63"/>
  <c r="I342" i="62"/>
  <c r="C390" i="77"/>
  <c r="F378" i="63"/>
  <c r="B473" i="46"/>
  <c r="I465" i="77"/>
  <c r="C452" i="61"/>
  <c r="F330" i="72"/>
  <c r="I461" i="46"/>
  <c r="I319" i="75"/>
  <c r="I469" i="63"/>
  <c r="F391" i="60"/>
  <c r="B476" i="75"/>
  <c r="C467" i="74"/>
  <c r="I371" i="63"/>
  <c r="B183" i="72"/>
  <c r="M309" i="62"/>
  <c r="L362" i="63"/>
  <c r="C464" i="74"/>
  <c r="L474" i="46"/>
  <c r="I457" i="60"/>
  <c r="I423" i="68"/>
  <c r="F246" i="68"/>
  <c r="B188" i="68"/>
  <c r="L478" i="74"/>
  <c r="F166" i="68"/>
  <c r="C486" i="46"/>
  <c r="B482" i="60"/>
  <c r="I418" i="74"/>
  <c r="F257" i="62"/>
  <c r="C397" i="61"/>
  <c r="L206" i="72"/>
  <c r="C234" i="62"/>
  <c r="L228" i="72"/>
  <c r="L178" i="68"/>
  <c r="I446" i="63"/>
  <c r="I123" i="68"/>
  <c r="B362" i="77"/>
  <c r="B367" i="60"/>
  <c r="B370" i="60"/>
  <c r="F231" i="62"/>
  <c r="L357" i="75"/>
  <c r="I217" i="72"/>
  <c r="C504" i="62"/>
  <c r="F413" i="61"/>
  <c r="F442" i="74"/>
  <c r="C436" i="75"/>
  <c r="B458" i="63"/>
  <c r="I383" i="46"/>
  <c r="F400" i="46"/>
  <c r="L410" i="63"/>
  <c r="C442" i="72"/>
  <c r="L336" i="75"/>
  <c r="I254" i="62"/>
  <c r="C395" i="63"/>
  <c r="F137" i="62"/>
  <c r="I403" i="68"/>
  <c r="I452" i="63"/>
  <c r="L417" i="75"/>
  <c r="L429" i="68"/>
  <c r="C49" i="68"/>
  <c r="B382" i="74"/>
  <c r="I216" i="62"/>
  <c r="C490" i="60"/>
  <c r="I108" i="72"/>
  <c r="B437" i="60"/>
  <c r="B82" i="62"/>
  <c r="F54" i="68"/>
  <c r="I408" i="46"/>
  <c r="B151" i="68"/>
  <c r="L489" i="77"/>
  <c r="C260" i="62"/>
  <c r="I466" i="74"/>
  <c r="B420" i="72"/>
  <c r="F460" i="61"/>
  <c r="M88" i="62"/>
  <c r="F92" i="72"/>
  <c r="L393" i="63"/>
  <c r="I450" i="62"/>
  <c r="F435" i="74"/>
  <c r="F126" i="68"/>
  <c r="F100" i="62"/>
  <c r="I475" i="77"/>
  <c r="L457" i="75"/>
  <c r="F63" i="62"/>
  <c r="B23" i="62"/>
  <c r="M313" i="62"/>
  <c r="C446" i="77"/>
  <c r="I402" i="77"/>
  <c r="L483" i="77"/>
  <c r="M478" i="62"/>
  <c r="M318" i="62"/>
  <c r="F384" i="75"/>
  <c r="C353" i="75"/>
  <c r="C165" i="68"/>
  <c r="B172" i="62"/>
  <c r="C329" i="62"/>
  <c r="B168" i="72"/>
  <c r="F467" i="68"/>
  <c r="B476" i="62"/>
  <c r="F451" i="46"/>
  <c r="L103" i="68"/>
  <c r="B324" i="62"/>
  <c r="L230" i="68"/>
  <c r="M116" i="62"/>
  <c r="I451" i="72"/>
  <c r="B392" i="46"/>
  <c r="C23" i="72"/>
  <c r="I115" i="72"/>
  <c r="B413" i="75"/>
  <c r="I473" i="72"/>
  <c r="I422" i="46"/>
  <c r="C124" i="72"/>
  <c r="I200" i="62"/>
  <c r="B295" i="72"/>
  <c r="L398" i="63"/>
  <c r="F58" i="68"/>
  <c r="C278" i="62"/>
  <c r="I127" i="62"/>
  <c r="C242" i="62"/>
  <c r="F491" i="62"/>
  <c r="F373" i="46"/>
  <c r="C457" i="75"/>
  <c r="B235" i="68"/>
  <c r="L465" i="60"/>
  <c r="L479" i="72"/>
  <c r="I328" i="75"/>
  <c r="I404" i="60"/>
  <c r="B410" i="74"/>
  <c r="I474" i="63"/>
  <c r="L411" i="72"/>
  <c r="C371" i="60"/>
  <c r="I393" i="61"/>
  <c r="I435" i="62"/>
  <c r="B448" i="60"/>
  <c r="I428" i="63"/>
  <c r="I363" i="46"/>
  <c r="C400" i="63"/>
  <c r="C385" i="74"/>
  <c r="C26" i="72"/>
  <c r="I415" i="63"/>
  <c r="C76" i="68"/>
  <c r="F465" i="74"/>
  <c r="L417" i="72"/>
  <c r="L463" i="72"/>
  <c r="M25" i="62"/>
  <c r="C489" i="60"/>
  <c r="B475" i="74"/>
  <c r="C58" i="62"/>
  <c r="F453" i="60"/>
  <c r="F114" i="72"/>
  <c r="B388" i="63"/>
  <c r="F321" i="75"/>
  <c r="I25" i="62"/>
  <c r="L150" i="68"/>
  <c r="F395" i="75"/>
  <c r="M217" i="62"/>
  <c r="F226" i="62"/>
  <c r="L439" i="60"/>
  <c r="F454" i="63"/>
  <c r="I438" i="60"/>
  <c r="I110" i="62"/>
  <c r="B366" i="63"/>
  <c r="I419" i="63"/>
  <c r="I490" i="77"/>
  <c r="L79" i="68"/>
  <c r="C325" i="72"/>
  <c r="L461" i="77"/>
  <c r="L210" i="68"/>
  <c r="C398" i="68"/>
  <c r="C427" i="72"/>
  <c r="B461" i="60"/>
  <c r="M114" i="62"/>
  <c r="L371" i="46"/>
  <c r="B436" i="63"/>
  <c r="B381" i="46"/>
  <c r="F312" i="68"/>
  <c r="B446" i="62"/>
  <c r="B412" i="68"/>
  <c r="B408" i="75"/>
  <c r="C265" i="68"/>
  <c r="C72" i="62"/>
  <c r="C497" i="68"/>
  <c r="F448" i="46"/>
  <c r="C392" i="68"/>
  <c r="L466" i="75"/>
  <c r="I52" i="72"/>
  <c r="B15" i="62"/>
  <c r="L461" i="61"/>
  <c r="B347" i="75"/>
  <c r="B53" i="72"/>
  <c r="C58" i="68"/>
  <c r="M46" i="62"/>
  <c r="L439" i="61"/>
  <c r="C75" i="62"/>
  <c r="B264" i="72"/>
  <c r="I371" i="77"/>
  <c r="C54" i="68"/>
  <c r="C382" i="46"/>
  <c r="I214" i="62"/>
  <c r="L408" i="61"/>
  <c r="F458" i="62"/>
  <c r="F256" i="62"/>
  <c r="L406" i="75"/>
  <c r="F110" i="62"/>
  <c r="L199" i="72"/>
  <c r="C282" i="62"/>
  <c r="L491" i="77"/>
  <c r="I449" i="72"/>
  <c r="B281" i="72"/>
  <c r="I487" i="61"/>
  <c r="B386" i="60"/>
  <c r="L224" i="68"/>
  <c r="L451" i="63"/>
  <c r="L449" i="68"/>
  <c r="I488" i="74"/>
  <c r="L373" i="46"/>
  <c r="F144" i="68"/>
  <c r="F288" i="72"/>
  <c r="F452" i="46"/>
  <c r="L457" i="61"/>
  <c r="L436" i="60"/>
  <c r="I468" i="75"/>
  <c r="C444" i="46"/>
  <c r="C283" i="62"/>
  <c r="C389" i="68"/>
  <c r="B413" i="77"/>
  <c r="L189" i="68"/>
  <c r="F463" i="60"/>
  <c r="B431" i="62"/>
  <c r="F267" i="62"/>
  <c r="M75" i="62"/>
  <c r="M12" i="62"/>
  <c r="B459" i="68"/>
  <c r="M171" i="62"/>
  <c r="M462" i="62"/>
  <c r="F427" i="74"/>
  <c r="C433" i="60"/>
  <c r="I413" i="72"/>
  <c r="I494" i="77"/>
  <c r="B82" i="72"/>
  <c r="F14" i="72"/>
  <c r="B489" i="74"/>
  <c r="L160" i="72"/>
  <c r="F366" i="61"/>
  <c r="L443" i="46"/>
  <c r="I103" i="62"/>
  <c r="B203" i="62"/>
  <c r="I423" i="77"/>
  <c r="B457" i="77"/>
  <c r="L391" i="74"/>
  <c r="I443" i="75"/>
  <c r="L386" i="63"/>
  <c r="B276" i="72"/>
  <c r="B424" i="60"/>
  <c r="M134" i="62"/>
  <c r="L497" i="60"/>
  <c r="C362" i="60"/>
  <c r="L455" i="46"/>
  <c r="F366" i="60"/>
  <c r="L465" i="74"/>
  <c r="I399" i="60"/>
  <c r="B473" i="63"/>
  <c r="C379" i="60"/>
  <c r="F465" i="62"/>
  <c r="B273" i="62"/>
  <c r="I455" i="63"/>
  <c r="F188" i="68"/>
  <c r="B136" i="62"/>
  <c r="L431" i="74"/>
  <c r="F482" i="68"/>
  <c r="C404" i="72"/>
  <c r="C440" i="72"/>
  <c r="L480" i="74"/>
  <c r="I99" i="62"/>
  <c r="I438" i="46"/>
  <c r="F386" i="72"/>
  <c r="L182" i="68"/>
  <c r="B461" i="74"/>
  <c r="F472" i="74"/>
  <c r="C157" i="62"/>
  <c r="C384" i="75"/>
  <c r="C326" i="62"/>
  <c r="L496" i="74"/>
  <c r="B459" i="61"/>
  <c r="L325" i="75"/>
  <c r="F435" i="60"/>
  <c r="B401" i="72"/>
  <c r="C472" i="75"/>
  <c r="C104" i="62"/>
  <c r="L71" i="72"/>
  <c r="F369" i="60"/>
  <c r="B174" i="72"/>
  <c r="I476" i="62"/>
  <c r="C291" i="68"/>
  <c r="C36" i="68"/>
  <c r="M72" i="62"/>
  <c r="F435" i="63"/>
  <c r="B407" i="63"/>
  <c r="B488" i="61"/>
  <c r="B86" i="62"/>
  <c r="I373" i="46"/>
  <c r="B67" i="62"/>
  <c r="C385" i="46"/>
  <c r="I478" i="60"/>
  <c r="B134" i="68"/>
  <c r="I491" i="72"/>
  <c r="I297" i="62"/>
  <c r="I113" i="68"/>
  <c r="L120" i="68"/>
  <c r="M70" i="62"/>
  <c r="I404" i="72"/>
  <c r="B375" i="74"/>
  <c r="C159" i="62"/>
  <c r="F495" i="60"/>
  <c r="M219" i="62"/>
  <c r="F342" i="62"/>
  <c r="C464" i="77"/>
  <c r="L197" i="72"/>
  <c r="B449" i="72"/>
  <c r="F367" i="61"/>
  <c r="C424" i="61"/>
  <c r="I460" i="72"/>
  <c r="I460" i="63"/>
  <c r="F38" i="68"/>
  <c r="F490" i="46"/>
  <c r="F443" i="46"/>
  <c r="M360" i="62"/>
  <c r="I392" i="60"/>
  <c r="F388" i="61"/>
  <c r="B489" i="61"/>
  <c r="I54" i="62"/>
  <c r="F377" i="46"/>
  <c r="F486" i="60"/>
  <c r="C400" i="46"/>
  <c r="B480" i="60"/>
  <c r="I265" i="68"/>
  <c r="F478" i="62"/>
  <c r="I441" i="61"/>
  <c r="C394" i="74"/>
  <c r="B97" i="68"/>
  <c r="L93" i="68"/>
  <c r="L372" i="74"/>
  <c r="I498" i="74"/>
  <c r="L105" i="72"/>
  <c r="F479" i="60"/>
  <c r="C152" i="62"/>
  <c r="C457" i="63"/>
  <c r="B107" i="68"/>
  <c r="B384" i="61"/>
  <c r="I436" i="72"/>
  <c r="L400" i="63"/>
  <c r="C465" i="75"/>
  <c r="F498" i="60"/>
  <c r="I179" i="68"/>
  <c r="F452" i="63"/>
  <c r="B49" i="62"/>
  <c r="L408" i="75"/>
  <c r="B429" i="62"/>
  <c r="B498" i="63"/>
  <c r="C12" i="62"/>
  <c r="I453" i="46"/>
  <c r="L427" i="60"/>
  <c r="F372" i="61"/>
  <c r="C405" i="61"/>
  <c r="F55" i="62"/>
  <c r="L476" i="61"/>
  <c r="L56" i="72"/>
  <c r="L450" i="61"/>
  <c r="F404" i="75"/>
  <c r="F471" i="62"/>
  <c r="B130" i="72"/>
  <c r="B234" i="72"/>
  <c r="C382" i="77"/>
  <c r="C144" i="62"/>
  <c r="L278" i="68"/>
  <c r="L467" i="46"/>
  <c r="C463" i="61"/>
  <c r="F252" i="62"/>
  <c r="F390" i="60"/>
  <c r="F226" i="68"/>
  <c r="F441" i="61"/>
  <c r="F394" i="75"/>
  <c r="M457" i="62"/>
  <c r="C156" i="72"/>
  <c r="L36" i="72"/>
  <c r="M172" i="62"/>
  <c r="B13" i="68"/>
  <c r="F475" i="61"/>
  <c r="L29" i="68"/>
  <c r="B306" i="62"/>
  <c r="C339" i="62"/>
  <c r="C403" i="46"/>
  <c r="L432" i="75"/>
  <c r="I405" i="68"/>
  <c r="L497" i="46"/>
  <c r="M190" i="62"/>
  <c r="F202" i="62"/>
  <c r="L346" i="68"/>
  <c r="L256" i="68"/>
  <c r="L259" i="72"/>
  <c r="C462" i="46"/>
  <c r="F485" i="77"/>
  <c r="C204" i="72"/>
  <c r="I199" i="72"/>
  <c r="I427" i="60"/>
  <c r="B173" i="68"/>
  <c r="B455" i="60"/>
  <c r="B377" i="63"/>
  <c r="F131" i="62"/>
  <c r="B448" i="63"/>
  <c r="L392" i="74"/>
  <c r="F19" i="62"/>
  <c r="B251" i="72"/>
  <c r="C44" i="72"/>
  <c r="I10" i="72"/>
  <c r="I162" i="62"/>
  <c r="C456" i="63"/>
  <c r="M349" i="62"/>
  <c r="F447" i="72"/>
  <c r="F139" i="62"/>
  <c r="F302" i="72"/>
  <c r="B99" i="62"/>
  <c r="L311" i="72"/>
  <c r="C392" i="63"/>
  <c r="L496" i="72"/>
  <c r="C497" i="61"/>
  <c r="I446" i="74"/>
  <c r="C401" i="61"/>
  <c r="C401" i="72"/>
  <c r="F104" i="68"/>
  <c r="C293" i="62"/>
  <c r="C409" i="60"/>
  <c r="I384" i="61"/>
  <c r="L410" i="61"/>
  <c r="B405" i="74"/>
  <c r="I471" i="61"/>
  <c r="M10" i="62"/>
  <c r="B80" i="62"/>
  <c r="L49" i="68"/>
  <c r="C331" i="72"/>
  <c r="L339" i="72"/>
  <c r="C360" i="63"/>
  <c r="C288" i="62"/>
  <c r="C429" i="74"/>
  <c r="I56" i="68"/>
  <c r="L28" i="72"/>
  <c r="B381" i="63"/>
  <c r="C320" i="68"/>
  <c r="I169" i="72"/>
  <c r="F382" i="77"/>
  <c r="F510" i="62"/>
  <c r="L389" i="46"/>
  <c r="C496" i="63"/>
  <c r="M319" i="62"/>
  <c r="C200" i="72"/>
  <c r="M326" i="62"/>
  <c r="C60" i="68"/>
  <c r="C39" i="68"/>
  <c r="M273" i="62"/>
  <c r="L385" i="74"/>
  <c r="B435" i="63"/>
  <c r="I413" i="60"/>
  <c r="B332" i="68"/>
  <c r="L414" i="61"/>
  <c r="C125" i="72"/>
  <c r="F451" i="72"/>
  <c r="F506" i="62"/>
  <c r="C376" i="74"/>
  <c r="F379" i="63"/>
  <c r="I128" i="62"/>
  <c r="L479" i="68"/>
  <c r="C407" i="63"/>
  <c r="C47" i="62"/>
  <c r="F102" i="62"/>
  <c r="I57" i="68"/>
  <c r="B467" i="75"/>
  <c r="C381" i="63"/>
  <c r="C478" i="60"/>
  <c r="C406" i="60"/>
  <c r="I375" i="63"/>
  <c r="C372" i="63"/>
  <c r="F464" i="75"/>
  <c r="L399" i="63"/>
  <c r="B487" i="62"/>
  <c r="C142" i="62"/>
  <c r="M338" i="62"/>
  <c r="C454" i="74"/>
  <c r="F154" i="62"/>
  <c r="L48" i="72"/>
  <c r="C228" i="72"/>
  <c r="I237" i="62"/>
  <c r="C241" i="62"/>
  <c r="C231" i="62"/>
  <c r="C402" i="63"/>
  <c r="C481" i="63"/>
  <c r="C413" i="75"/>
  <c r="B428" i="60"/>
  <c r="C41" i="68"/>
  <c r="B397" i="60"/>
  <c r="C479" i="63"/>
  <c r="B394" i="60"/>
  <c r="B390" i="75"/>
  <c r="C322" i="72"/>
  <c r="I345" i="62"/>
  <c r="L237" i="68"/>
  <c r="F259" i="62"/>
  <c r="I491" i="75"/>
  <c r="F113" i="62"/>
  <c r="F458" i="60"/>
  <c r="B382" i="77"/>
  <c r="C171" i="68"/>
  <c r="F203" i="62"/>
  <c r="F362" i="61"/>
  <c r="I300" i="72"/>
  <c r="I433" i="46"/>
  <c r="L399" i="77"/>
  <c r="F193" i="68"/>
  <c r="B479" i="68"/>
  <c r="I485" i="75"/>
  <c r="L305" i="72"/>
  <c r="B370" i="61"/>
  <c r="F89" i="62"/>
  <c r="C107" i="68"/>
  <c r="C444" i="61"/>
  <c r="F46" i="72"/>
  <c r="I388" i="63"/>
  <c r="F329" i="62"/>
  <c r="C470" i="72"/>
  <c r="F399" i="74"/>
  <c r="C459" i="62"/>
  <c r="F419" i="72"/>
  <c r="I334" i="62"/>
  <c r="L420" i="46"/>
  <c r="C322" i="62"/>
  <c r="L370" i="60"/>
  <c r="B465" i="74"/>
  <c r="L363" i="77"/>
  <c r="I299" i="62"/>
  <c r="I393" i="77"/>
  <c r="I471" i="68"/>
  <c r="B477" i="60"/>
  <c r="F439" i="74"/>
  <c r="I440" i="60"/>
  <c r="I84" i="62"/>
  <c r="C44" i="62"/>
  <c r="C378" i="72"/>
  <c r="C412" i="75"/>
  <c r="C431" i="61"/>
  <c r="C435" i="63"/>
  <c r="F368" i="63"/>
  <c r="B360" i="77"/>
  <c r="L47" i="68"/>
  <c r="I382" i="61"/>
  <c r="C441" i="46"/>
  <c r="C138" i="72"/>
  <c r="L494" i="72"/>
  <c r="C464" i="46"/>
  <c r="C234" i="72"/>
  <c r="C199" i="62"/>
  <c r="F173" i="72"/>
  <c r="L67" i="72"/>
  <c r="I453" i="77"/>
  <c r="I496" i="77"/>
  <c r="C423" i="60"/>
  <c r="L381" i="46"/>
  <c r="F60" i="62"/>
  <c r="M296" i="62"/>
  <c r="L381" i="60"/>
  <c r="B275" i="68"/>
  <c r="L416" i="74"/>
  <c r="F417" i="75"/>
  <c r="L482" i="46"/>
  <c r="F496" i="75"/>
  <c r="F449" i="63"/>
  <c r="I85" i="62"/>
  <c r="M194" i="62"/>
  <c r="B425" i="60"/>
  <c r="L498" i="77"/>
  <c r="B415" i="63"/>
  <c r="C14" i="72"/>
  <c r="C396" i="60"/>
  <c r="F486" i="77"/>
  <c r="F423" i="77"/>
  <c r="B93" i="62"/>
  <c r="B299" i="62"/>
  <c r="L280" i="68"/>
  <c r="I149" i="68"/>
  <c r="M91" i="62"/>
  <c r="F260" i="62"/>
  <c r="L464" i="77"/>
  <c r="I165" i="68"/>
  <c r="I252" i="62"/>
  <c r="B222" i="62"/>
  <c r="I455" i="68"/>
  <c r="C68" i="72"/>
  <c r="B364" i="61"/>
  <c r="F65" i="62"/>
  <c r="C458" i="62"/>
  <c r="B453" i="46"/>
  <c r="C461" i="77"/>
  <c r="C471" i="60"/>
  <c r="I452" i="74"/>
  <c r="F482" i="63"/>
  <c r="C409" i="72"/>
  <c r="F50" i="72"/>
  <c r="F441" i="74"/>
  <c r="C397" i="74"/>
  <c r="L454" i="46"/>
  <c r="F407" i="63"/>
  <c r="B429" i="77"/>
  <c r="C104" i="68"/>
  <c r="M17" i="62"/>
  <c r="L370" i="75"/>
  <c r="I139" i="68"/>
  <c r="F437" i="61"/>
  <c r="I417" i="46"/>
  <c r="M279" i="62"/>
  <c r="C99" i="68"/>
  <c r="C73" i="62"/>
  <c r="I150" i="62"/>
  <c r="L114" i="72"/>
  <c r="B492" i="77"/>
  <c r="I464" i="46"/>
  <c r="I153" i="62"/>
  <c r="L374" i="61"/>
  <c r="B359" i="62"/>
  <c r="L407" i="63"/>
  <c r="I67" i="68"/>
  <c r="B240" i="72"/>
  <c r="F395" i="60"/>
  <c r="F373" i="74"/>
  <c r="L426" i="61"/>
  <c r="B373" i="75"/>
  <c r="B384" i="60"/>
  <c r="C439" i="62"/>
  <c r="B10" i="68"/>
  <c r="F83" i="68"/>
  <c r="L360" i="68"/>
  <c r="L26" i="72"/>
  <c r="L466" i="61"/>
  <c r="L250" i="72"/>
  <c r="F405" i="63"/>
  <c r="C131" i="62"/>
  <c r="I102" i="62"/>
  <c r="B219" i="72"/>
  <c r="F454" i="77"/>
  <c r="F23" i="68"/>
  <c r="B279" i="62"/>
  <c r="F420" i="74"/>
  <c r="B403" i="63"/>
  <c r="L438" i="46"/>
  <c r="C401" i="60"/>
  <c r="L441" i="72"/>
  <c r="F426" i="68"/>
  <c r="B245" i="62"/>
  <c r="I374" i="61"/>
  <c r="B82" i="68"/>
  <c r="C139" i="68"/>
  <c r="I451" i="68"/>
  <c r="I378" i="46"/>
  <c r="C397" i="75"/>
  <c r="F486" i="75"/>
  <c r="F465" i="63"/>
  <c r="C349" i="62"/>
  <c r="C462" i="72"/>
  <c r="C464" i="61"/>
  <c r="C378" i="61"/>
  <c r="L398" i="61"/>
  <c r="C449" i="72"/>
  <c r="F473" i="68"/>
  <c r="C370" i="77"/>
  <c r="I397" i="63"/>
  <c r="F430" i="77"/>
  <c r="F348" i="62"/>
  <c r="B497" i="46"/>
  <c r="L197" i="68"/>
  <c r="L227" i="72"/>
  <c r="C420" i="61"/>
  <c r="L409" i="74"/>
  <c r="B391" i="46"/>
  <c r="C459" i="77"/>
  <c r="I469" i="46"/>
  <c r="C249" i="68"/>
  <c r="I411" i="74"/>
  <c r="C469" i="46"/>
  <c r="B385" i="63"/>
  <c r="I418" i="61"/>
  <c r="I438" i="61"/>
  <c r="B273" i="68"/>
  <c r="L414" i="77"/>
  <c r="I479" i="60"/>
  <c r="C509" i="62"/>
  <c r="L134" i="68"/>
  <c r="F476" i="75"/>
  <c r="M87" i="62"/>
  <c r="B476" i="61"/>
  <c r="L382" i="61"/>
  <c r="F477" i="46"/>
  <c r="L434" i="75"/>
  <c r="B495" i="61"/>
  <c r="C201" i="62"/>
  <c r="F85" i="62"/>
  <c r="B408" i="72"/>
  <c r="I452" i="46"/>
  <c r="B444" i="61"/>
  <c r="F109" i="62"/>
  <c r="B320" i="68"/>
  <c r="I484" i="68"/>
  <c r="L449" i="61"/>
  <c r="M109" i="62"/>
  <c r="C452" i="75"/>
  <c r="B25" i="68"/>
  <c r="F387" i="75"/>
  <c r="F444" i="77"/>
  <c r="F390" i="61"/>
  <c r="C338" i="62"/>
  <c r="C321" i="75"/>
  <c r="C461" i="46"/>
  <c r="F313" i="62"/>
  <c r="I434" i="46"/>
  <c r="F57" i="62"/>
  <c r="L245" i="72"/>
  <c r="F462" i="63"/>
  <c r="L390" i="72"/>
  <c r="B256" i="62"/>
  <c r="B489" i="46"/>
  <c r="B477" i="74"/>
  <c r="I492" i="77"/>
  <c r="C404" i="46"/>
  <c r="B343" i="75"/>
  <c r="B335" i="75"/>
  <c r="M99" i="62"/>
  <c r="C447" i="63"/>
  <c r="F221" i="62"/>
  <c r="C71" i="68"/>
  <c r="B227" i="62"/>
  <c r="C474" i="75"/>
  <c r="M157" i="62"/>
  <c r="L478" i="46"/>
  <c r="C486" i="62"/>
  <c r="L487" i="77"/>
  <c r="F255" i="72"/>
  <c r="F97" i="72"/>
  <c r="C30" i="72"/>
  <c r="L436" i="77"/>
  <c r="C415" i="72"/>
  <c r="I366" i="63"/>
  <c r="C450" i="60"/>
  <c r="I372" i="75"/>
  <c r="B467" i="61"/>
  <c r="I414" i="60"/>
  <c r="F431" i="61"/>
  <c r="I440" i="46"/>
  <c r="L379" i="63"/>
  <c r="I449" i="74"/>
  <c r="F395" i="77"/>
  <c r="B291" i="62"/>
  <c r="C490" i="61"/>
  <c r="I204" i="62"/>
  <c r="C232" i="62"/>
  <c r="B251" i="62"/>
  <c r="C331" i="62"/>
  <c r="B195" i="68"/>
  <c r="F16" i="68"/>
  <c r="B382" i="68"/>
  <c r="L285" i="72"/>
  <c r="F247" i="72"/>
  <c r="I464" i="72"/>
  <c r="L459" i="77"/>
  <c r="B424" i="68"/>
  <c r="C400" i="68"/>
  <c r="I104" i="68"/>
  <c r="C103" i="68"/>
  <c r="F481" i="75"/>
  <c r="L16" i="72"/>
  <c r="F462" i="62"/>
  <c r="F455" i="60"/>
  <c r="B129" i="62"/>
  <c r="I283" i="62"/>
  <c r="F393" i="74"/>
  <c r="F33" i="72"/>
  <c r="B400" i="60"/>
  <c r="B506" i="62"/>
  <c r="L271" i="68"/>
  <c r="C118" i="72"/>
  <c r="B245" i="68"/>
  <c r="I265" i="62"/>
  <c r="L411" i="60"/>
  <c r="I468" i="61"/>
  <c r="L438" i="74"/>
  <c r="L93" i="72"/>
  <c r="F261" i="68"/>
  <c r="I366" i="74"/>
  <c r="F402" i="60"/>
  <c r="L371" i="75"/>
  <c r="C377" i="61"/>
  <c r="B479" i="46"/>
  <c r="I375" i="60"/>
  <c r="L365" i="61"/>
  <c r="C499" i="62"/>
  <c r="B471" i="46"/>
  <c r="C198" i="62"/>
  <c r="C439" i="46"/>
  <c r="B228" i="62"/>
  <c r="I366" i="60"/>
  <c r="L452" i="75"/>
  <c r="B247" i="62"/>
  <c r="L181" i="68"/>
  <c r="C388" i="74"/>
  <c r="C505" i="62"/>
  <c r="L27" i="68"/>
  <c r="L131" i="72"/>
  <c r="B56" i="72"/>
  <c r="I145" i="72"/>
  <c r="L35" i="72"/>
  <c r="L61" i="72"/>
  <c r="B477" i="68"/>
  <c r="L103" i="72"/>
  <c r="C60" i="72"/>
  <c r="C148" i="62"/>
  <c r="C431" i="77"/>
  <c r="I429" i="72"/>
  <c r="C414" i="46"/>
  <c r="C487" i="77"/>
  <c r="B230" i="62"/>
  <c r="F395" i="63"/>
  <c r="C386" i="46"/>
  <c r="M196" i="62"/>
  <c r="F269" i="68"/>
  <c r="B483" i="68"/>
  <c r="B475" i="60"/>
  <c r="L287" i="72"/>
  <c r="L442" i="75"/>
  <c r="I273" i="72"/>
  <c r="M48" i="62"/>
  <c r="B493" i="74"/>
  <c r="C434" i="68"/>
  <c r="C444" i="75"/>
  <c r="F486" i="46"/>
  <c r="C213" i="68"/>
  <c r="F442" i="75"/>
  <c r="C393" i="46"/>
  <c r="B447" i="60"/>
  <c r="I64" i="68"/>
  <c r="B116" i="68"/>
  <c r="F359" i="75"/>
  <c r="B456" i="61"/>
  <c r="M136" i="62"/>
  <c r="F360" i="74"/>
  <c r="L360" i="74"/>
  <c r="C418" i="46"/>
  <c r="B433" i="60"/>
  <c r="L339" i="68"/>
  <c r="C213" i="62"/>
  <c r="F448" i="61"/>
  <c r="I122" i="62"/>
  <c r="B461" i="77"/>
  <c r="B387" i="63"/>
  <c r="F500" i="46"/>
  <c r="L441" i="77"/>
  <c r="B90" i="72"/>
  <c r="M74" i="62"/>
  <c r="M240" i="62"/>
  <c r="I464" i="68"/>
  <c r="C477" i="75"/>
  <c r="B379" i="63"/>
  <c r="C381" i="61"/>
  <c r="L274" i="72"/>
  <c r="F373" i="61"/>
  <c r="C335" i="62"/>
  <c r="L480" i="60"/>
  <c r="L235" i="68"/>
  <c r="I487" i="75"/>
  <c r="C472" i="77"/>
  <c r="C428" i="61"/>
  <c r="C413" i="68"/>
  <c r="B438" i="77"/>
  <c r="I311" i="62"/>
  <c r="C291" i="62"/>
  <c r="L466" i="63"/>
  <c r="L238" i="68"/>
  <c r="B437" i="46"/>
  <c r="F379" i="60"/>
  <c r="I510" i="62"/>
  <c r="C187" i="62"/>
  <c r="C32" i="62"/>
  <c r="B447" i="46"/>
  <c r="B409" i="61"/>
  <c r="C454" i="63"/>
  <c r="B484" i="46"/>
  <c r="F466" i="61"/>
  <c r="F420" i="60"/>
  <c r="F409" i="46"/>
  <c r="I389" i="72"/>
  <c r="F496" i="74"/>
  <c r="F324" i="75"/>
  <c r="L492" i="63"/>
  <c r="I406" i="46"/>
  <c r="I287" i="68"/>
  <c r="L435" i="46"/>
  <c r="C393" i="77"/>
  <c r="B228" i="72"/>
  <c r="B478" i="68"/>
  <c r="B496" i="62"/>
  <c r="F21" i="72"/>
  <c r="I376" i="68"/>
  <c r="B376" i="46"/>
  <c r="B440" i="75"/>
  <c r="F445" i="77"/>
  <c r="M100" i="62"/>
  <c r="L88" i="68"/>
  <c r="C50" i="62"/>
  <c r="L492" i="46"/>
  <c r="C192" i="72"/>
  <c r="C372" i="77"/>
  <c r="C295" i="72"/>
  <c r="C485" i="77"/>
  <c r="B328" i="75"/>
  <c r="M133" i="62"/>
  <c r="F23" i="62"/>
  <c r="F413" i="60"/>
  <c r="B186" i="72"/>
  <c r="F468" i="62"/>
  <c r="F482" i="74"/>
  <c r="M276" i="62"/>
  <c r="C383" i="46"/>
  <c r="B194" i="62"/>
  <c r="F365" i="61"/>
  <c r="B367" i="68"/>
  <c r="B375" i="77"/>
  <c r="B10" i="62"/>
  <c r="I157" i="72"/>
  <c r="I411" i="61"/>
  <c r="F419" i="61"/>
  <c r="C438" i="74"/>
  <c r="C431" i="60"/>
  <c r="C472" i="46"/>
  <c r="C343" i="68"/>
  <c r="L462" i="63"/>
  <c r="B8" i="68"/>
  <c r="F270" i="62"/>
  <c r="F468" i="60"/>
  <c r="F387" i="46"/>
  <c r="C419" i="74"/>
  <c r="F251" i="72"/>
  <c r="M42" i="62"/>
  <c r="I88" i="68"/>
  <c r="L396" i="60"/>
  <c r="L381" i="68"/>
  <c r="C443" i="68"/>
  <c r="M331" i="62"/>
  <c r="L188" i="72"/>
  <c r="L411" i="68"/>
  <c r="C8" i="68"/>
  <c r="M356" i="62"/>
  <c r="F107" i="72"/>
  <c r="B129" i="68"/>
  <c r="I104" i="72"/>
  <c r="I60" i="72"/>
  <c r="F414" i="46"/>
  <c r="L387" i="61"/>
  <c r="F220" i="68"/>
  <c r="L229" i="72"/>
  <c r="C445" i="60"/>
  <c r="B407" i="77"/>
  <c r="B172" i="72"/>
  <c r="L488" i="61"/>
  <c r="C44" i="68"/>
  <c r="I280" i="72"/>
  <c r="B363" i="60"/>
  <c r="N7" i="74" l="1"/>
  <c r="N7" i="63"/>
  <c r="N14" i="61"/>
  <c r="N10" i="61"/>
  <c r="M457" i="60"/>
  <c r="O457" i="60" s="1"/>
  <c r="N457" i="60" s="1"/>
  <c r="R457" i="60"/>
  <c r="V457" i="60"/>
  <c r="M387" i="68"/>
  <c r="O387" i="68" s="1"/>
  <c r="N387" i="68" s="1"/>
  <c r="P14" i="62"/>
  <c r="R14" i="62" s="1"/>
  <c r="Q14" i="62" s="1"/>
  <c r="O14" i="62" s="1"/>
  <c r="P102" i="62"/>
  <c r="R102" i="62" s="1"/>
  <c r="Q102" i="62" s="1"/>
  <c r="O102" i="62" s="1"/>
  <c r="M464" i="68"/>
  <c r="O464" i="68" s="1"/>
  <c r="N464" i="68" s="1"/>
  <c r="M371" i="63"/>
  <c r="O371" i="63" s="1"/>
  <c r="N371" i="63" s="1"/>
  <c r="R371" i="63"/>
  <c r="M219" i="72"/>
  <c r="O219" i="72" s="1"/>
  <c r="N219" i="72" s="1"/>
  <c r="M449" i="74"/>
  <c r="O449" i="74" s="1"/>
  <c r="N449" i="74" s="1"/>
  <c r="M405" i="68"/>
  <c r="O405" i="68" s="1"/>
  <c r="N405" i="68" s="1"/>
  <c r="M469" i="63"/>
  <c r="O469" i="63" s="1"/>
  <c r="N469" i="63" s="1"/>
  <c r="R469" i="63"/>
  <c r="M319" i="75"/>
  <c r="O319" i="75" s="1"/>
  <c r="N319" i="75" s="1"/>
  <c r="M439" i="77"/>
  <c r="O439" i="77" s="1"/>
  <c r="N439" i="77" s="1"/>
  <c r="M461" i="46"/>
  <c r="O461" i="46" s="1"/>
  <c r="N461" i="46" s="1"/>
  <c r="R461" i="46"/>
  <c r="V461" i="46"/>
  <c r="M465" i="77"/>
  <c r="O465" i="77" s="1"/>
  <c r="N465" i="77" s="1"/>
  <c r="V440" i="46"/>
  <c r="R440" i="46"/>
  <c r="M440" i="46"/>
  <c r="O440" i="46" s="1"/>
  <c r="N440" i="46" s="1"/>
  <c r="M452" i="46"/>
  <c r="O452" i="46" s="1"/>
  <c r="N452" i="46" s="1"/>
  <c r="R452" i="46"/>
  <c r="V452" i="46"/>
  <c r="R490" i="60"/>
  <c r="M490" i="60"/>
  <c r="O490" i="60" s="1"/>
  <c r="N490" i="60" s="1"/>
  <c r="V490" i="60"/>
  <c r="M67" i="68"/>
  <c r="O67" i="68" s="1"/>
  <c r="N67" i="68" s="1"/>
  <c r="M280" i="72"/>
  <c r="O280" i="72" s="1"/>
  <c r="N280" i="72" s="1"/>
  <c r="P342" i="62"/>
  <c r="R342" i="62" s="1"/>
  <c r="Q342" i="62" s="1"/>
  <c r="O342" i="62" s="1"/>
  <c r="P153" i="62"/>
  <c r="R153" i="62" s="1"/>
  <c r="Q153" i="62" s="1"/>
  <c r="O153" i="62" s="1"/>
  <c r="R395" i="60"/>
  <c r="V395" i="60"/>
  <c r="M395" i="60"/>
  <c r="O395" i="60" s="1"/>
  <c r="N395" i="60" s="1"/>
  <c r="R464" i="46"/>
  <c r="M464" i="46"/>
  <c r="O464" i="46" s="1"/>
  <c r="N464" i="46" s="1"/>
  <c r="V464" i="46"/>
  <c r="V414" i="60"/>
  <c r="M414" i="60"/>
  <c r="O414" i="60" s="1"/>
  <c r="N414" i="60" s="1"/>
  <c r="R414" i="60"/>
  <c r="R482" i="63"/>
  <c r="M482" i="63"/>
  <c r="O482" i="63" s="1"/>
  <c r="N482" i="63" s="1"/>
  <c r="P97" i="62"/>
  <c r="R97" i="62" s="1"/>
  <c r="Q97" i="62" s="1"/>
  <c r="O97" i="62" s="1"/>
  <c r="M88" i="68"/>
  <c r="O88" i="68" s="1"/>
  <c r="N88" i="68" s="1"/>
  <c r="P150" i="62"/>
  <c r="R150" i="62" s="1"/>
  <c r="Q150" i="62" s="1"/>
  <c r="O150" i="62" s="1"/>
  <c r="R381" i="60"/>
  <c r="M381" i="60"/>
  <c r="O381" i="60" s="1"/>
  <c r="N381" i="60" s="1"/>
  <c r="V381" i="60"/>
  <c r="M145" i="72"/>
  <c r="O145" i="72" s="1"/>
  <c r="N145" i="72" s="1"/>
  <c r="V417" i="46"/>
  <c r="R417" i="46"/>
  <c r="M417" i="46"/>
  <c r="O417" i="46" s="1"/>
  <c r="N417" i="46" s="1"/>
  <c r="P24" i="62"/>
  <c r="R24" i="62" s="1"/>
  <c r="Q24" i="62" s="1"/>
  <c r="O24" i="62" s="1"/>
  <c r="M139" i="68"/>
  <c r="O139" i="68" s="1"/>
  <c r="N139" i="68" s="1"/>
  <c r="M372" i="75"/>
  <c r="O372" i="75" s="1"/>
  <c r="N372" i="75" s="1"/>
  <c r="W435" i="61"/>
  <c r="S435" i="61"/>
  <c r="M435" i="61"/>
  <c r="O435" i="61" s="1"/>
  <c r="N435" i="61" s="1"/>
  <c r="M464" i="72"/>
  <c r="O464" i="72" s="1"/>
  <c r="N464" i="72" s="1"/>
  <c r="M243" i="72"/>
  <c r="O243" i="72" s="1"/>
  <c r="N243" i="72" s="1"/>
  <c r="M491" i="74"/>
  <c r="O491" i="74" s="1"/>
  <c r="N491" i="74" s="1"/>
  <c r="M376" i="68"/>
  <c r="O376" i="68" s="1"/>
  <c r="N376" i="68" s="1"/>
  <c r="R363" i="63"/>
  <c r="M363" i="63"/>
  <c r="O363" i="63" s="1"/>
  <c r="N363" i="63" s="1"/>
  <c r="M457" i="72"/>
  <c r="O457" i="72" s="1"/>
  <c r="N457" i="72" s="1"/>
  <c r="M273" i="72"/>
  <c r="O273" i="72" s="1"/>
  <c r="N273" i="72" s="1"/>
  <c r="S428" i="61"/>
  <c r="M428" i="61"/>
  <c r="O428" i="61" s="1"/>
  <c r="N428" i="61" s="1"/>
  <c r="W428" i="61"/>
  <c r="R366" i="63"/>
  <c r="M366" i="63"/>
  <c r="O366" i="63" s="1"/>
  <c r="N366" i="63" s="1"/>
  <c r="M132" i="68"/>
  <c r="O132" i="68" s="1"/>
  <c r="N132" i="68" s="1"/>
  <c r="V450" i="60"/>
  <c r="M450" i="60"/>
  <c r="O450" i="60" s="1"/>
  <c r="N450" i="60" s="1"/>
  <c r="R450" i="60"/>
  <c r="M453" i="46"/>
  <c r="O453" i="46" s="1"/>
  <c r="N453" i="46" s="1"/>
  <c r="R453" i="46"/>
  <c r="V453" i="46"/>
  <c r="M452" i="74"/>
  <c r="O452" i="74" s="1"/>
  <c r="N452" i="74" s="1"/>
  <c r="M487" i="75"/>
  <c r="O487" i="75" s="1"/>
  <c r="N487" i="75" s="1"/>
  <c r="M402" i="77"/>
  <c r="O402" i="77" s="1"/>
  <c r="N402" i="77" s="1"/>
  <c r="M207" i="68"/>
  <c r="O207" i="68" s="1"/>
  <c r="N207" i="68" s="1"/>
  <c r="M179" i="68"/>
  <c r="O179" i="68" s="1"/>
  <c r="N179" i="68" s="1"/>
  <c r="M455" i="68"/>
  <c r="O455" i="68" s="1"/>
  <c r="N455" i="68" s="1"/>
  <c r="R487" i="63"/>
  <c r="M487" i="63"/>
  <c r="O487" i="63" s="1"/>
  <c r="N487" i="63" s="1"/>
  <c r="M436" i="72"/>
  <c r="O436" i="72" s="1"/>
  <c r="N436" i="72" s="1"/>
  <c r="M10" i="68"/>
  <c r="O10" i="68" s="1"/>
  <c r="N10" i="68" s="1"/>
  <c r="M201" i="68"/>
  <c r="O201" i="68" s="1"/>
  <c r="N201" i="68" s="1"/>
  <c r="P252" i="62"/>
  <c r="R252" i="62" s="1"/>
  <c r="Q252" i="62" s="1"/>
  <c r="O252" i="62" s="1"/>
  <c r="M150" i="72"/>
  <c r="O150" i="72" s="1"/>
  <c r="N150" i="72" s="1"/>
  <c r="M450" i="68"/>
  <c r="O450" i="68" s="1"/>
  <c r="N450" i="68" s="1"/>
  <c r="M165" i="68"/>
  <c r="O165" i="68" s="1"/>
  <c r="N165" i="68" s="1"/>
  <c r="P113" i="62"/>
  <c r="R113" i="62" s="1"/>
  <c r="Q113" i="62" s="1"/>
  <c r="O113" i="62" s="1"/>
  <c r="M276" i="72"/>
  <c r="O276" i="72" s="1"/>
  <c r="N276" i="72" s="1"/>
  <c r="M149" i="68"/>
  <c r="O149" i="68" s="1"/>
  <c r="N149" i="68" s="1"/>
  <c r="M418" i="77"/>
  <c r="O418" i="77" s="1"/>
  <c r="N418" i="77" s="1"/>
  <c r="M498" i="74"/>
  <c r="O498" i="74" s="1"/>
  <c r="N498" i="74" s="1"/>
  <c r="P315" i="62"/>
  <c r="R315" i="62" s="1"/>
  <c r="Q315" i="62" s="1"/>
  <c r="O315" i="62" s="1"/>
  <c r="W436" i="61"/>
  <c r="S436" i="61"/>
  <c r="M436" i="61"/>
  <c r="O436" i="61" s="1"/>
  <c r="N436" i="61" s="1"/>
  <c r="S425" i="61"/>
  <c r="M425" i="61"/>
  <c r="O425" i="61" s="1"/>
  <c r="N425" i="61" s="1"/>
  <c r="W425" i="61"/>
  <c r="M147" i="68"/>
  <c r="O147" i="68" s="1"/>
  <c r="N147" i="68" s="1"/>
  <c r="S441" i="61"/>
  <c r="W441" i="61"/>
  <c r="M441" i="61"/>
  <c r="O441" i="61" s="1"/>
  <c r="N441" i="61" s="1"/>
  <c r="M475" i="77"/>
  <c r="O475" i="77" s="1"/>
  <c r="N475" i="77" s="1"/>
  <c r="M414" i="46"/>
  <c r="O414" i="46" s="1"/>
  <c r="N414" i="46" s="1"/>
  <c r="R414" i="46"/>
  <c r="V414" i="46"/>
  <c r="V464" i="60"/>
  <c r="R464" i="60"/>
  <c r="M464" i="60"/>
  <c r="O464" i="60" s="1"/>
  <c r="N464" i="60" s="1"/>
  <c r="M437" i="74"/>
  <c r="O437" i="74" s="1"/>
  <c r="N437" i="74" s="1"/>
  <c r="M265" i="68"/>
  <c r="O265" i="68" s="1"/>
  <c r="N265" i="68" s="1"/>
  <c r="M106" i="68"/>
  <c r="O106" i="68" s="1"/>
  <c r="N106" i="68" s="1"/>
  <c r="M392" i="75"/>
  <c r="O392" i="75" s="1"/>
  <c r="N392" i="75" s="1"/>
  <c r="R366" i="60"/>
  <c r="M366" i="60"/>
  <c r="O366" i="60" s="1"/>
  <c r="N366" i="60" s="1"/>
  <c r="V366" i="60"/>
  <c r="S473" i="61"/>
  <c r="W473" i="61"/>
  <c r="M473" i="61"/>
  <c r="O473" i="61" s="1"/>
  <c r="N473" i="61" s="1"/>
  <c r="P85" i="62"/>
  <c r="R85" i="62" s="1"/>
  <c r="Q85" i="62" s="1"/>
  <c r="O85" i="62" s="1"/>
  <c r="P54" i="62"/>
  <c r="R54" i="62" s="1"/>
  <c r="Q54" i="62" s="1"/>
  <c r="O54" i="62" s="1"/>
  <c r="M488" i="77"/>
  <c r="O488" i="77" s="1"/>
  <c r="N488" i="77" s="1"/>
  <c r="M287" i="68"/>
  <c r="O287" i="68" s="1"/>
  <c r="N287" i="68" s="1"/>
  <c r="P283" i="62"/>
  <c r="R283" i="62" s="1"/>
  <c r="Q283" i="62" s="1"/>
  <c r="O283" i="62" s="1"/>
  <c r="R392" i="60"/>
  <c r="V392" i="60"/>
  <c r="M392" i="60"/>
  <c r="O392" i="60" s="1"/>
  <c r="N392" i="60" s="1"/>
  <c r="P450" i="62"/>
  <c r="R450" i="62" s="1"/>
  <c r="Q450" i="62" s="1"/>
  <c r="O450" i="62" s="1"/>
  <c r="M121" i="68"/>
  <c r="O121" i="68" s="1"/>
  <c r="N121" i="68" s="1"/>
  <c r="M493" i="60"/>
  <c r="O493" i="60" s="1"/>
  <c r="N493" i="60" s="1"/>
  <c r="R493" i="60"/>
  <c r="V493" i="60"/>
  <c r="W390" i="61"/>
  <c r="M390" i="61"/>
  <c r="O390" i="61" s="1"/>
  <c r="N390" i="61" s="1"/>
  <c r="S390" i="61"/>
  <c r="R479" i="60"/>
  <c r="V479" i="60"/>
  <c r="M479" i="60"/>
  <c r="O479" i="60" s="1"/>
  <c r="N479" i="60" s="1"/>
  <c r="R460" i="63"/>
  <c r="M460" i="63"/>
  <c r="O460" i="63" s="1"/>
  <c r="N460" i="63" s="1"/>
  <c r="M460" i="72"/>
  <c r="O460" i="72" s="1"/>
  <c r="N460" i="72" s="1"/>
  <c r="M406" i="46"/>
  <c r="O406" i="46" s="1"/>
  <c r="N406" i="46" s="1"/>
  <c r="R406" i="46"/>
  <c r="V406" i="46"/>
  <c r="M353" i="68"/>
  <c r="O353" i="68" s="1"/>
  <c r="N353" i="68" s="1"/>
  <c r="M496" i="77"/>
  <c r="O496" i="77" s="1"/>
  <c r="N496" i="77" s="1"/>
  <c r="M461" i="68"/>
  <c r="O461" i="68" s="1"/>
  <c r="N461" i="68" s="1"/>
  <c r="M453" i="77"/>
  <c r="O453" i="77" s="1"/>
  <c r="N453" i="77" s="1"/>
  <c r="P25" i="62"/>
  <c r="R25" i="62" s="1"/>
  <c r="Q25" i="62" s="1"/>
  <c r="O25" i="62" s="1"/>
  <c r="M476" i="77"/>
  <c r="O476" i="77" s="1"/>
  <c r="N476" i="77" s="1"/>
  <c r="M438" i="72"/>
  <c r="O438" i="72" s="1"/>
  <c r="N438" i="72" s="1"/>
  <c r="M471" i="60"/>
  <c r="O471" i="60" s="1"/>
  <c r="N471" i="60" s="1"/>
  <c r="R471" i="60"/>
  <c r="V471" i="60"/>
  <c r="M343" i="72"/>
  <c r="O343" i="72" s="1"/>
  <c r="N343" i="72" s="1"/>
  <c r="M404" i="72"/>
  <c r="O404" i="72" s="1"/>
  <c r="N404" i="72" s="1"/>
  <c r="V378" i="46"/>
  <c r="R378" i="46"/>
  <c r="M378" i="46"/>
  <c r="O378" i="46" s="1"/>
  <c r="N378" i="46" s="1"/>
  <c r="S382" i="61"/>
  <c r="W382" i="61"/>
  <c r="M382" i="61"/>
  <c r="O382" i="61" s="1"/>
  <c r="N382" i="61" s="1"/>
  <c r="M466" i="74"/>
  <c r="O466" i="74" s="1"/>
  <c r="N466" i="74" s="1"/>
  <c r="M348" i="72"/>
  <c r="O348" i="72" s="1"/>
  <c r="N348" i="72" s="1"/>
  <c r="P59" i="62"/>
  <c r="R59" i="62" s="1"/>
  <c r="Q59" i="62" s="1"/>
  <c r="O59" i="62" s="1"/>
  <c r="M113" i="68"/>
  <c r="O113" i="68" s="1"/>
  <c r="N113" i="68" s="1"/>
  <c r="P290" i="62"/>
  <c r="R290" i="62" s="1"/>
  <c r="Q290" i="62" s="1"/>
  <c r="O290" i="62" s="1"/>
  <c r="M369" i="61"/>
  <c r="O369" i="61" s="1"/>
  <c r="N369" i="61" s="1"/>
  <c r="S369" i="61"/>
  <c r="W369" i="61"/>
  <c r="P297" i="62"/>
  <c r="R297" i="62" s="1"/>
  <c r="Q297" i="62" s="1"/>
  <c r="O297" i="62" s="1"/>
  <c r="M451" i="68"/>
  <c r="O451" i="68" s="1"/>
  <c r="N451" i="68" s="1"/>
  <c r="M491" i="72"/>
  <c r="O491" i="72" s="1"/>
  <c r="N491" i="72" s="1"/>
  <c r="V441" i="60"/>
  <c r="M441" i="60"/>
  <c r="O441" i="60" s="1"/>
  <c r="N441" i="60" s="1"/>
  <c r="R441" i="60"/>
  <c r="M377" i="74"/>
  <c r="O377" i="74" s="1"/>
  <c r="N377" i="74" s="1"/>
  <c r="P359" i="62"/>
  <c r="R359" i="62" s="1"/>
  <c r="Q359" i="62" s="1"/>
  <c r="O359" i="62" s="1"/>
  <c r="P291" i="62"/>
  <c r="R291" i="62" s="1"/>
  <c r="Q291" i="62" s="1"/>
  <c r="O291" i="62" s="1"/>
  <c r="P43" i="62"/>
  <c r="R43" i="62" s="1"/>
  <c r="Q43" i="62" s="1"/>
  <c r="O43" i="62" s="1"/>
  <c r="R478" i="60"/>
  <c r="V478" i="60"/>
  <c r="M478" i="60"/>
  <c r="O478" i="60" s="1"/>
  <c r="N478" i="60" s="1"/>
  <c r="M401" i="72"/>
  <c r="O401" i="72" s="1"/>
  <c r="N401" i="72" s="1"/>
  <c r="S410" i="61"/>
  <c r="M410" i="61"/>
  <c r="O410" i="61" s="1"/>
  <c r="N410" i="61" s="1"/>
  <c r="W410" i="61"/>
  <c r="M339" i="72"/>
  <c r="O339" i="72" s="1"/>
  <c r="N339" i="72" s="1"/>
  <c r="R367" i="60"/>
  <c r="V367" i="60"/>
  <c r="M367" i="60"/>
  <c r="O367" i="60" s="1"/>
  <c r="N367" i="60" s="1"/>
  <c r="M459" i="68"/>
  <c r="O459" i="68" s="1"/>
  <c r="N459" i="68" s="1"/>
  <c r="M174" i="68"/>
  <c r="O174" i="68" s="1"/>
  <c r="N174" i="68" s="1"/>
  <c r="P234" i="62"/>
  <c r="R234" i="62" s="1"/>
  <c r="Q234" i="62" s="1"/>
  <c r="O234" i="62" s="1"/>
  <c r="P84" i="62"/>
  <c r="R84" i="62" s="1"/>
  <c r="Q84" i="62" s="1"/>
  <c r="O84" i="62" s="1"/>
  <c r="M373" i="46"/>
  <c r="O373" i="46" s="1"/>
  <c r="N373" i="46" s="1"/>
  <c r="V373" i="46"/>
  <c r="R373" i="46"/>
  <c r="R440" i="60"/>
  <c r="V440" i="60"/>
  <c r="M440" i="60"/>
  <c r="O440" i="60" s="1"/>
  <c r="N440" i="60" s="1"/>
  <c r="M438" i="61"/>
  <c r="O438" i="61" s="1"/>
  <c r="N438" i="61" s="1"/>
  <c r="S438" i="61"/>
  <c r="W438" i="61"/>
  <c r="M411" i="61"/>
  <c r="O411" i="61" s="1"/>
  <c r="N411" i="61" s="1"/>
  <c r="S411" i="61"/>
  <c r="W411" i="61"/>
  <c r="S374" i="61"/>
  <c r="M374" i="61"/>
  <c r="O374" i="61" s="1"/>
  <c r="N374" i="61" s="1"/>
  <c r="W374" i="61"/>
  <c r="V408" i="46"/>
  <c r="M408" i="46"/>
  <c r="O408" i="46" s="1"/>
  <c r="N408" i="46" s="1"/>
  <c r="R408" i="46"/>
  <c r="M401" i="75"/>
  <c r="O401" i="75" s="1"/>
  <c r="N401" i="75" s="1"/>
  <c r="M471" i="68"/>
  <c r="O471" i="68" s="1"/>
  <c r="N471" i="68" s="1"/>
  <c r="M335" i="75"/>
  <c r="O335" i="75" s="1"/>
  <c r="N335" i="75" s="1"/>
  <c r="M393" i="77"/>
  <c r="O393" i="77" s="1"/>
  <c r="N393" i="77" s="1"/>
  <c r="P454" i="62"/>
  <c r="R454" i="62" s="1"/>
  <c r="Q454" i="62" s="1"/>
  <c r="O454" i="62" s="1"/>
  <c r="M404" i="68"/>
  <c r="O404" i="68" s="1"/>
  <c r="N404" i="68" s="1"/>
  <c r="P299" i="62"/>
  <c r="R299" i="62" s="1"/>
  <c r="Q299" i="62" s="1"/>
  <c r="O299" i="62" s="1"/>
  <c r="P476" i="62"/>
  <c r="R476" i="62" s="1"/>
  <c r="Q476" i="62" s="1"/>
  <c r="O476" i="62" s="1"/>
  <c r="M482" i="60"/>
  <c r="O482" i="60" s="1"/>
  <c r="N482" i="60" s="1"/>
  <c r="R482" i="60"/>
  <c r="V482" i="60"/>
  <c r="M374" i="74"/>
  <c r="O374" i="74" s="1"/>
  <c r="N374" i="74" s="1"/>
  <c r="R409" i="60"/>
  <c r="V409" i="60"/>
  <c r="M409" i="60"/>
  <c r="O409" i="60" s="1"/>
  <c r="N409" i="60" s="1"/>
  <c r="W418" i="61"/>
  <c r="M418" i="61"/>
  <c r="O418" i="61" s="1"/>
  <c r="N418" i="61" s="1"/>
  <c r="S418" i="61"/>
  <c r="M157" i="72"/>
  <c r="O157" i="72" s="1"/>
  <c r="N157" i="72" s="1"/>
  <c r="P148" i="62"/>
  <c r="R148" i="62" s="1"/>
  <c r="Q148" i="62" s="1"/>
  <c r="O148" i="62" s="1"/>
  <c r="M406" i="60"/>
  <c r="O406" i="60" s="1"/>
  <c r="N406" i="60" s="1"/>
  <c r="R406" i="60"/>
  <c r="V406" i="60"/>
  <c r="M257" i="72"/>
  <c r="O257" i="72" s="1"/>
  <c r="N257" i="72" s="1"/>
  <c r="M389" i="72"/>
  <c r="O389" i="72" s="1"/>
  <c r="N389" i="72" s="1"/>
  <c r="P31" i="62"/>
  <c r="R31" i="62" s="1"/>
  <c r="Q31" i="62" s="1"/>
  <c r="O31" i="62" s="1"/>
  <c r="P334" i="62"/>
  <c r="R334" i="62" s="1"/>
  <c r="Q334" i="62" s="1"/>
  <c r="O334" i="62" s="1"/>
  <c r="M472" i="60"/>
  <c r="O472" i="60" s="1"/>
  <c r="N472" i="60" s="1"/>
  <c r="V472" i="60"/>
  <c r="R472" i="60"/>
  <c r="P122" i="62"/>
  <c r="R122" i="62" s="1"/>
  <c r="Q122" i="62" s="1"/>
  <c r="O122" i="62" s="1"/>
  <c r="R382" i="63"/>
  <c r="M382" i="63"/>
  <c r="O382" i="63" s="1"/>
  <c r="N382" i="63" s="1"/>
  <c r="M30" i="68"/>
  <c r="O30" i="68" s="1"/>
  <c r="N30" i="68" s="1"/>
  <c r="M460" i="75"/>
  <c r="O460" i="75" s="1"/>
  <c r="N460" i="75" s="1"/>
  <c r="M468" i="46"/>
  <c r="O468" i="46" s="1"/>
  <c r="N468" i="46" s="1"/>
  <c r="R468" i="46"/>
  <c r="V468" i="46"/>
  <c r="M194" i="72"/>
  <c r="O194" i="72" s="1"/>
  <c r="N194" i="72" s="1"/>
  <c r="M423" i="72"/>
  <c r="O423" i="72" s="1"/>
  <c r="N423" i="72" s="1"/>
  <c r="P245" i="62"/>
  <c r="R245" i="62" s="1"/>
  <c r="Q245" i="62" s="1"/>
  <c r="O245" i="62" s="1"/>
  <c r="V387" i="46"/>
  <c r="M387" i="46"/>
  <c r="O387" i="46" s="1"/>
  <c r="N387" i="46" s="1"/>
  <c r="R387" i="46"/>
  <c r="M304" i="68"/>
  <c r="O304" i="68" s="1"/>
  <c r="N304" i="68" s="1"/>
  <c r="P307" i="62"/>
  <c r="R307" i="62" s="1"/>
  <c r="Q307" i="62" s="1"/>
  <c r="O307" i="62" s="1"/>
  <c r="M36" i="72"/>
  <c r="O36" i="72" s="1"/>
  <c r="N36" i="72" s="1"/>
  <c r="M108" i="72"/>
  <c r="O108" i="72" s="1"/>
  <c r="N108" i="72" s="1"/>
  <c r="P260" i="62"/>
  <c r="R260" i="62" s="1"/>
  <c r="Q260" i="62" s="1"/>
  <c r="O260" i="62" s="1"/>
  <c r="P219" i="62"/>
  <c r="R219" i="62" s="1"/>
  <c r="Q219" i="62" s="1"/>
  <c r="O219" i="62" s="1"/>
  <c r="M123" i="72"/>
  <c r="O123" i="72" s="1"/>
  <c r="N123" i="72" s="1"/>
  <c r="M433" i="60"/>
  <c r="O433" i="60" s="1"/>
  <c r="N433" i="60" s="1"/>
  <c r="V433" i="60"/>
  <c r="R433" i="60"/>
  <c r="R427" i="63"/>
  <c r="M427" i="63"/>
  <c r="O427" i="63" s="1"/>
  <c r="N427" i="63" s="1"/>
  <c r="M381" i="63"/>
  <c r="O381" i="63" s="1"/>
  <c r="N381" i="63" s="1"/>
  <c r="R381" i="63"/>
  <c r="R331" i="62"/>
  <c r="Q331" i="62" s="1"/>
  <c r="O331" i="62" s="1"/>
  <c r="F376" i="62"/>
  <c r="M442" i="75"/>
  <c r="O442" i="75" s="1"/>
  <c r="N442" i="75" s="1"/>
  <c r="M360" i="75"/>
  <c r="O360" i="75" s="1"/>
  <c r="N360" i="75" s="1"/>
  <c r="P115" i="62"/>
  <c r="R115" i="62" s="1"/>
  <c r="Q115" i="62" s="1"/>
  <c r="O115" i="62" s="1"/>
  <c r="P429" i="62"/>
  <c r="R429" i="62" s="1"/>
  <c r="Q429" i="62" s="1"/>
  <c r="O429" i="62" s="1"/>
  <c r="P194" i="62"/>
  <c r="R194" i="62" s="1"/>
  <c r="Q194" i="62" s="1"/>
  <c r="O194" i="62" s="1"/>
  <c r="M388" i="63"/>
  <c r="O388" i="63" s="1"/>
  <c r="N388" i="63" s="1"/>
  <c r="R388" i="63"/>
  <c r="S465" i="61"/>
  <c r="M465" i="61"/>
  <c r="O465" i="61" s="1"/>
  <c r="N465" i="61" s="1"/>
  <c r="W465" i="61"/>
  <c r="P87" i="62"/>
  <c r="R87" i="62" s="1"/>
  <c r="Q87" i="62" s="1"/>
  <c r="O87" i="62" s="1"/>
  <c r="V460" i="46"/>
  <c r="M460" i="46"/>
  <c r="O460" i="46" s="1"/>
  <c r="N460" i="46" s="1"/>
  <c r="R460" i="46"/>
  <c r="M419" i="74"/>
  <c r="O419" i="74" s="1"/>
  <c r="N419" i="74" s="1"/>
  <c r="M399" i="74"/>
  <c r="O399" i="74" s="1"/>
  <c r="N399" i="74" s="1"/>
  <c r="R485" i="46"/>
  <c r="V485" i="46"/>
  <c r="M485" i="46"/>
  <c r="O485" i="46" s="1"/>
  <c r="N485" i="46" s="1"/>
  <c r="P474" i="62"/>
  <c r="R474" i="62" s="1"/>
  <c r="Q474" i="62" s="1"/>
  <c r="O474" i="62" s="1"/>
  <c r="P228" i="62"/>
  <c r="R228" i="62" s="1"/>
  <c r="Q228" i="62" s="1"/>
  <c r="O228" i="62" s="1"/>
  <c r="M498" i="77"/>
  <c r="O498" i="77" s="1"/>
  <c r="N498" i="77" s="1"/>
  <c r="M24" i="68"/>
  <c r="O24" i="68" s="1"/>
  <c r="N24" i="68" s="1"/>
  <c r="M94" i="72"/>
  <c r="O94" i="72" s="1"/>
  <c r="N94" i="72" s="1"/>
  <c r="M302" i="68"/>
  <c r="O302" i="68" s="1"/>
  <c r="N302" i="68" s="1"/>
  <c r="S375" i="61"/>
  <c r="W375" i="61"/>
  <c r="M375" i="61"/>
  <c r="O375" i="61" s="1"/>
  <c r="N375" i="61" s="1"/>
  <c r="M426" i="77"/>
  <c r="O426" i="77" s="1"/>
  <c r="N426" i="77" s="1"/>
  <c r="M396" i="75"/>
  <c r="O396" i="75" s="1"/>
  <c r="N396" i="75" s="1"/>
  <c r="M372" i="74"/>
  <c r="O372" i="74" s="1"/>
  <c r="N372" i="74" s="1"/>
  <c r="M384" i="72"/>
  <c r="O384" i="72" s="1"/>
  <c r="N384" i="72" s="1"/>
  <c r="P322" i="62"/>
  <c r="R322" i="62" s="1"/>
  <c r="Q322" i="62" s="1"/>
  <c r="O322" i="62" s="1"/>
  <c r="M472" i="74"/>
  <c r="O472" i="74" s="1"/>
  <c r="N472" i="74" s="1"/>
  <c r="P199" i="62"/>
  <c r="R199" i="62" s="1"/>
  <c r="Q199" i="62" s="1"/>
  <c r="O199" i="62" s="1"/>
  <c r="V420" i="46"/>
  <c r="R420" i="46"/>
  <c r="M420" i="46"/>
  <c r="O420" i="46" s="1"/>
  <c r="N420" i="46" s="1"/>
  <c r="P36" i="62"/>
  <c r="R36" i="62" s="1"/>
  <c r="Q36" i="62" s="1"/>
  <c r="O36" i="62" s="1"/>
  <c r="M401" i="60"/>
  <c r="O401" i="60" s="1"/>
  <c r="N401" i="60" s="1"/>
  <c r="R401" i="60"/>
  <c r="V401" i="60"/>
  <c r="M463" i="63"/>
  <c r="O463" i="63" s="1"/>
  <c r="N463" i="63" s="1"/>
  <c r="R463" i="63"/>
  <c r="M310" i="68"/>
  <c r="O310" i="68" s="1"/>
  <c r="N310" i="68" s="1"/>
  <c r="M395" i="68"/>
  <c r="O395" i="68" s="1"/>
  <c r="N395" i="68" s="1"/>
  <c r="P278" i="62"/>
  <c r="R278" i="62" s="1"/>
  <c r="Q278" i="62" s="1"/>
  <c r="O278" i="62" s="1"/>
  <c r="M476" i="74"/>
  <c r="O476" i="74" s="1"/>
  <c r="N476" i="74" s="1"/>
  <c r="M437" i="77"/>
  <c r="O437" i="77" s="1"/>
  <c r="N437" i="77" s="1"/>
  <c r="P216" i="62"/>
  <c r="R216" i="62" s="1"/>
  <c r="Q216" i="62" s="1"/>
  <c r="O216" i="62" s="1"/>
  <c r="P469" i="62"/>
  <c r="R469" i="62" s="1"/>
  <c r="Q469" i="62" s="1"/>
  <c r="O469" i="62" s="1"/>
  <c r="M333" i="72"/>
  <c r="O333" i="72" s="1"/>
  <c r="N333" i="72" s="1"/>
  <c r="M425" i="63"/>
  <c r="O425" i="63" s="1"/>
  <c r="N425" i="63" s="1"/>
  <c r="R425" i="63"/>
  <c r="R280" i="62"/>
  <c r="Q280" i="62" s="1"/>
  <c r="O280" i="62" s="1"/>
  <c r="M481" i="74"/>
  <c r="O481" i="74" s="1"/>
  <c r="N481" i="74" s="1"/>
  <c r="P76" i="62"/>
  <c r="R76" i="62" s="1"/>
  <c r="Q76" i="62" s="1"/>
  <c r="O76" i="62" s="1"/>
  <c r="M458" i="75"/>
  <c r="O458" i="75" s="1"/>
  <c r="N458" i="75" s="1"/>
  <c r="P142" i="62"/>
  <c r="R142" i="62" s="1"/>
  <c r="Q142" i="62" s="1"/>
  <c r="O142" i="62" s="1"/>
  <c r="R420" i="63"/>
  <c r="M420" i="63"/>
  <c r="O420" i="63" s="1"/>
  <c r="N420" i="63" s="1"/>
  <c r="M18" i="72"/>
  <c r="O18" i="72" s="1"/>
  <c r="N18" i="72" s="1"/>
  <c r="V369" i="60"/>
  <c r="M369" i="60"/>
  <c r="O369" i="60" s="1"/>
  <c r="N369" i="60" s="1"/>
  <c r="R369" i="60"/>
  <c r="R446" i="60"/>
  <c r="V446" i="60"/>
  <c r="M446" i="60"/>
  <c r="O446" i="60" s="1"/>
  <c r="N446" i="60" s="1"/>
  <c r="P498" i="62"/>
  <c r="R498" i="62" s="1"/>
  <c r="Q498" i="62" s="1"/>
  <c r="O498" i="62" s="1"/>
  <c r="V372" i="60"/>
  <c r="R372" i="60"/>
  <c r="M372" i="60"/>
  <c r="O372" i="60" s="1"/>
  <c r="N372" i="60" s="1"/>
  <c r="R375" i="60"/>
  <c r="M375" i="60"/>
  <c r="O375" i="60" s="1"/>
  <c r="N375" i="60" s="1"/>
  <c r="V375" i="60"/>
  <c r="M417" i="60"/>
  <c r="O417" i="60" s="1"/>
  <c r="N417" i="60" s="1"/>
  <c r="V417" i="60"/>
  <c r="R417" i="60"/>
  <c r="M406" i="77"/>
  <c r="O406" i="77" s="1"/>
  <c r="N406" i="77" s="1"/>
  <c r="M473" i="77"/>
  <c r="O473" i="77" s="1"/>
  <c r="N473" i="77" s="1"/>
  <c r="R400" i="46"/>
  <c r="V400" i="46"/>
  <c r="M400" i="46"/>
  <c r="O400" i="46" s="1"/>
  <c r="N400" i="46" s="1"/>
  <c r="V492" i="46"/>
  <c r="M492" i="46"/>
  <c r="O492" i="46" s="1"/>
  <c r="N492" i="46" s="1"/>
  <c r="R492" i="46"/>
  <c r="M380" i="63"/>
  <c r="O380" i="63" s="1"/>
  <c r="N380" i="63" s="1"/>
  <c r="R380" i="63"/>
  <c r="P190" i="62"/>
  <c r="R190" i="62" s="1"/>
  <c r="Q190" i="62" s="1"/>
  <c r="O190" i="62" s="1"/>
  <c r="R347" i="62"/>
  <c r="Q347" i="62" s="1"/>
  <c r="O347" i="62" s="1"/>
  <c r="M485" i="75"/>
  <c r="O485" i="75" s="1"/>
  <c r="N485" i="75" s="1"/>
  <c r="M408" i="77"/>
  <c r="O408" i="77" s="1"/>
  <c r="N408" i="77" s="1"/>
  <c r="M403" i="77"/>
  <c r="O403" i="77" s="1"/>
  <c r="N403" i="77" s="1"/>
  <c r="R479" i="46"/>
  <c r="V479" i="46"/>
  <c r="M479" i="46"/>
  <c r="O479" i="46" s="1"/>
  <c r="N479" i="46" s="1"/>
  <c r="P468" i="62"/>
  <c r="R468" i="62" s="1"/>
  <c r="Q468" i="62" s="1"/>
  <c r="O468" i="62" s="1"/>
  <c r="P160" i="62"/>
  <c r="R160" i="62" s="1"/>
  <c r="Q160" i="62" s="1"/>
  <c r="O160" i="62" s="1"/>
  <c r="P72" i="62"/>
  <c r="R72" i="62" s="1"/>
  <c r="Q72" i="62" s="1"/>
  <c r="O72" i="62" s="1"/>
  <c r="V438" i="46"/>
  <c r="M438" i="46"/>
  <c r="O438" i="46" s="1"/>
  <c r="N438" i="46" s="1"/>
  <c r="R438" i="46"/>
  <c r="M433" i="74"/>
  <c r="O433" i="74" s="1"/>
  <c r="N433" i="74" s="1"/>
  <c r="P463" i="62"/>
  <c r="R463" i="62" s="1"/>
  <c r="Q463" i="62" s="1"/>
  <c r="O463" i="62" s="1"/>
  <c r="M370" i="77"/>
  <c r="O370" i="77" s="1"/>
  <c r="N370" i="77" s="1"/>
  <c r="P99" i="62"/>
  <c r="R99" i="62" s="1"/>
  <c r="Q99" i="62" s="1"/>
  <c r="O99" i="62" s="1"/>
  <c r="M391" i="77"/>
  <c r="O391" i="77" s="1"/>
  <c r="N391" i="77" s="1"/>
  <c r="M344" i="68"/>
  <c r="O344" i="68" s="1"/>
  <c r="N344" i="68" s="1"/>
  <c r="R349" i="62"/>
  <c r="Q349" i="62" s="1"/>
  <c r="O349" i="62" s="1"/>
  <c r="M183" i="68"/>
  <c r="O183" i="68" s="1"/>
  <c r="N183" i="68" s="1"/>
  <c r="M431" i="72"/>
  <c r="O431" i="72" s="1"/>
  <c r="N431" i="72" s="1"/>
  <c r="M222" i="68"/>
  <c r="O222" i="68" s="1"/>
  <c r="N222" i="68" s="1"/>
  <c r="M453" i="75"/>
  <c r="O453" i="75" s="1"/>
  <c r="N453" i="75" s="1"/>
  <c r="R365" i="60"/>
  <c r="M365" i="60"/>
  <c r="O365" i="60" s="1"/>
  <c r="N365" i="60" s="1"/>
  <c r="V365" i="60"/>
  <c r="P481" i="62"/>
  <c r="R481" i="62" s="1"/>
  <c r="Q481" i="62" s="1"/>
  <c r="O481" i="62" s="1"/>
  <c r="R465" i="60"/>
  <c r="V465" i="60"/>
  <c r="M465" i="60"/>
  <c r="O465" i="60" s="1"/>
  <c r="N465" i="60" s="1"/>
  <c r="M467" i="72"/>
  <c r="O467" i="72" s="1"/>
  <c r="N467" i="72" s="1"/>
  <c r="M385" i="61"/>
  <c r="O385" i="61" s="1"/>
  <c r="N385" i="61" s="1"/>
  <c r="W385" i="61"/>
  <c r="S385" i="61"/>
  <c r="R433" i="46"/>
  <c r="V433" i="46"/>
  <c r="M433" i="46"/>
  <c r="O433" i="46" s="1"/>
  <c r="N433" i="46" s="1"/>
  <c r="P120" i="62"/>
  <c r="R120" i="62" s="1"/>
  <c r="Q120" i="62" s="1"/>
  <c r="O120" i="62" s="1"/>
  <c r="M400" i="75"/>
  <c r="O400" i="75" s="1"/>
  <c r="N400" i="75" s="1"/>
  <c r="M300" i="72"/>
  <c r="O300" i="72" s="1"/>
  <c r="N300" i="72" s="1"/>
  <c r="M329" i="75"/>
  <c r="O329" i="75" s="1"/>
  <c r="N329" i="75" s="1"/>
  <c r="M367" i="72"/>
  <c r="O367" i="72" s="1"/>
  <c r="N367" i="72" s="1"/>
  <c r="M29" i="72"/>
  <c r="O29" i="72" s="1"/>
  <c r="N29" i="72" s="1"/>
  <c r="R427" i="46"/>
  <c r="M427" i="46"/>
  <c r="O427" i="46" s="1"/>
  <c r="N427" i="46" s="1"/>
  <c r="V427" i="46"/>
  <c r="M494" i="68"/>
  <c r="O494" i="68" s="1"/>
  <c r="N494" i="68" s="1"/>
  <c r="M334" i="68"/>
  <c r="O334" i="68" s="1"/>
  <c r="N334" i="68" s="1"/>
  <c r="P253" i="62"/>
  <c r="R253" i="62" s="1"/>
  <c r="Q253" i="62" s="1"/>
  <c r="O253" i="62" s="1"/>
  <c r="P279" i="62"/>
  <c r="R279" i="62" s="1"/>
  <c r="Q279" i="62" s="1"/>
  <c r="O279" i="62" s="1"/>
  <c r="M476" i="63"/>
  <c r="O476" i="63" s="1"/>
  <c r="N476" i="63" s="1"/>
  <c r="R476" i="63"/>
  <c r="P42" i="62"/>
  <c r="R42" i="62" s="1"/>
  <c r="Q42" i="62" s="1"/>
  <c r="O42" i="62" s="1"/>
  <c r="M467" i="77"/>
  <c r="O467" i="77" s="1"/>
  <c r="N467" i="77" s="1"/>
  <c r="P133" i="62"/>
  <c r="R133" i="62" s="1"/>
  <c r="Q133" i="62" s="1"/>
  <c r="O133" i="62" s="1"/>
  <c r="P304" i="62"/>
  <c r="R304" i="62" s="1"/>
  <c r="Q304" i="62" s="1"/>
  <c r="O304" i="62" s="1"/>
  <c r="M384" i="74"/>
  <c r="O384" i="74" s="1"/>
  <c r="N384" i="74" s="1"/>
  <c r="R332" i="62"/>
  <c r="Q332" i="62" s="1"/>
  <c r="O332" i="62" s="1"/>
  <c r="M411" i="74"/>
  <c r="O411" i="74" s="1"/>
  <c r="N411" i="74" s="1"/>
  <c r="P215" i="62"/>
  <c r="R215" i="62" s="1"/>
  <c r="Q215" i="62" s="1"/>
  <c r="O215" i="62" s="1"/>
  <c r="P12" i="62"/>
  <c r="R12" i="62" s="1"/>
  <c r="Q12" i="62" s="1"/>
  <c r="O12" i="62" s="1"/>
  <c r="M409" i="72"/>
  <c r="O409" i="72" s="1"/>
  <c r="N409" i="72" s="1"/>
  <c r="R459" i="46"/>
  <c r="M459" i="46"/>
  <c r="O459" i="46" s="1"/>
  <c r="N459" i="46" s="1"/>
  <c r="V459" i="46"/>
  <c r="P287" i="62"/>
  <c r="R287" i="62" s="1"/>
  <c r="Q287" i="62" s="1"/>
  <c r="O287" i="62" s="1"/>
  <c r="M305" i="68"/>
  <c r="O305" i="68" s="1"/>
  <c r="N305" i="68" s="1"/>
  <c r="V368" i="46"/>
  <c r="R368" i="46"/>
  <c r="M368" i="46"/>
  <c r="O368" i="46" s="1"/>
  <c r="N368" i="46" s="1"/>
  <c r="M388" i="77"/>
  <c r="O388" i="77" s="1"/>
  <c r="N388" i="77" s="1"/>
  <c r="M455" i="63"/>
  <c r="O455" i="63" s="1"/>
  <c r="N455" i="63" s="1"/>
  <c r="R455" i="63"/>
  <c r="V390" i="46"/>
  <c r="M390" i="46"/>
  <c r="O390" i="46" s="1"/>
  <c r="N390" i="46" s="1"/>
  <c r="R390" i="46"/>
  <c r="R415" i="63"/>
  <c r="M415" i="63"/>
  <c r="O415" i="63" s="1"/>
  <c r="N415" i="63" s="1"/>
  <c r="P96" i="62"/>
  <c r="R96" i="62" s="1"/>
  <c r="Q96" i="62" s="1"/>
  <c r="O96" i="62" s="1"/>
  <c r="R354" i="62"/>
  <c r="Q354" i="62" s="1"/>
  <c r="O354" i="62" s="1"/>
  <c r="M303" i="68"/>
  <c r="O303" i="68" s="1"/>
  <c r="N303" i="68" s="1"/>
  <c r="M322" i="68"/>
  <c r="O322" i="68" s="1"/>
  <c r="N322" i="68" s="1"/>
  <c r="P156" i="62"/>
  <c r="R156" i="62" s="1"/>
  <c r="Q156" i="62" s="1"/>
  <c r="O156" i="62" s="1"/>
  <c r="M147" i="72"/>
  <c r="O147" i="72" s="1"/>
  <c r="N147" i="72" s="1"/>
  <c r="M452" i="63"/>
  <c r="O452" i="63" s="1"/>
  <c r="N452" i="63" s="1"/>
  <c r="R452" i="63"/>
  <c r="P124" i="62"/>
  <c r="R124" i="62" s="1"/>
  <c r="Q124" i="62" s="1"/>
  <c r="O124" i="62" s="1"/>
  <c r="M25" i="68"/>
  <c r="O25" i="68" s="1"/>
  <c r="N25" i="68" s="1"/>
  <c r="P316" i="62"/>
  <c r="R316" i="62" s="1"/>
  <c r="Q316" i="62" s="1"/>
  <c r="O316" i="62" s="1"/>
  <c r="M495" i="77"/>
  <c r="O495" i="77" s="1"/>
  <c r="N495" i="77" s="1"/>
  <c r="P27" i="62"/>
  <c r="R27" i="62" s="1"/>
  <c r="Q27" i="62" s="1"/>
  <c r="O27" i="62" s="1"/>
  <c r="M378" i="68"/>
  <c r="O378" i="68" s="1"/>
  <c r="N378" i="68" s="1"/>
  <c r="M491" i="75"/>
  <c r="O491" i="75" s="1"/>
  <c r="N491" i="75" s="1"/>
  <c r="M100" i="72"/>
  <c r="O100" i="72" s="1"/>
  <c r="N100" i="72" s="1"/>
  <c r="P155" i="62"/>
  <c r="R155" i="62" s="1"/>
  <c r="Q155" i="62" s="1"/>
  <c r="O155" i="62" s="1"/>
  <c r="W467" i="61"/>
  <c r="M467" i="61"/>
  <c r="O467" i="61" s="1"/>
  <c r="N467" i="61" s="1"/>
  <c r="S467" i="61"/>
  <c r="M106" i="72"/>
  <c r="O106" i="72" s="1"/>
  <c r="N106" i="72" s="1"/>
  <c r="M478" i="77"/>
  <c r="O478" i="77" s="1"/>
  <c r="N478" i="77" s="1"/>
  <c r="M377" i="68"/>
  <c r="O377" i="68" s="1"/>
  <c r="N377" i="68" s="1"/>
  <c r="M284" i="68"/>
  <c r="O284" i="68" s="1"/>
  <c r="N284" i="68" s="1"/>
  <c r="M326" i="68"/>
  <c r="O326" i="68" s="1"/>
  <c r="N326" i="68" s="1"/>
  <c r="M399" i="61"/>
  <c r="O399" i="61" s="1"/>
  <c r="N399" i="61" s="1"/>
  <c r="S399" i="61"/>
  <c r="W399" i="61"/>
  <c r="M414" i="74"/>
  <c r="O414" i="74" s="1"/>
  <c r="N414" i="74" s="1"/>
  <c r="M59" i="68"/>
  <c r="O59" i="68" s="1"/>
  <c r="N59" i="68" s="1"/>
  <c r="P452" i="62"/>
  <c r="R452" i="62" s="1"/>
  <c r="Q452" i="62" s="1"/>
  <c r="O452" i="62" s="1"/>
  <c r="R486" i="60"/>
  <c r="V486" i="60"/>
  <c r="M486" i="60"/>
  <c r="O486" i="60" s="1"/>
  <c r="N486" i="60" s="1"/>
  <c r="M126" i="72"/>
  <c r="O126" i="72" s="1"/>
  <c r="N126" i="72" s="1"/>
  <c r="M457" i="77"/>
  <c r="O457" i="77" s="1"/>
  <c r="N457" i="77" s="1"/>
  <c r="M349" i="68"/>
  <c r="O349" i="68" s="1"/>
  <c r="N349" i="68" s="1"/>
  <c r="M444" i="46"/>
  <c r="O444" i="46" s="1"/>
  <c r="N444" i="46" s="1"/>
  <c r="V444" i="46"/>
  <c r="R444" i="46"/>
  <c r="R344" i="62"/>
  <c r="Q344" i="62" s="1"/>
  <c r="O344" i="62" s="1"/>
  <c r="M129" i="72"/>
  <c r="O129" i="72" s="1"/>
  <c r="N129" i="72" s="1"/>
  <c r="P10" i="62"/>
  <c r="R10" i="62" s="1"/>
  <c r="Q10" i="62" s="1"/>
  <c r="O10" i="62" s="1"/>
  <c r="R407" i="63"/>
  <c r="M407" i="63"/>
  <c r="O407" i="63" s="1"/>
  <c r="N407" i="63" s="1"/>
  <c r="M403" i="68"/>
  <c r="O403" i="68" s="1"/>
  <c r="N403" i="68" s="1"/>
  <c r="M69" i="68"/>
  <c r="O69" i="68" s="1"/>
  <c r="N69" i="68" s="1"/>
  <c r="M475" i="74"/>
  <c r="O475" i="74" s="1"/>
  <c r="N475" i="74" s="1"/>
  <c r="R398" i="60"/>
  <c r="M398" i="60"/>
  <c r="O398" i="60" s="1"/>
  <c r="N398" i="60" s="1"/>
  <c r="V398" i="60"/>
  <c r="M361" i="63"/>
  <c r="O361" i="63" s="1"/>
  <c r="N361" i="63" s="1"/>
  <c r="R361" i="63"/>
  <c r="R345" i="62"/>
  <c r="Q345" i="62" s="1"/>
  <c r="O345" i="62" s="1"/>
  <c r="M399" i="60"/>
  <c r="O399" i="60" s="1"/>
  <c r="N399" i="60" s="1"/>
  <c r="V399" i="60"/>
  <c r="R399" i="60"/>
  <c r="V405" i="60"/>
  <c r="R405" i="60"/>
  <c r="M405" i="60"/>
  <c r="O405" i="60" s="1"/>
  <c r="N405" i="60" s="1"/>
  <c r="M402" i="72"/>
  <c r="O402" i="72" s="1"/>
  <c r="N402" i="72" s="1"/>
  <c r="P270" i="62"/>
  <c r="R270" i="62" s="1"/>
  <c r="Q270" i="62" s="1"/>
  <c r="O270" i="62" s="1"/>
  <c r="M370" i="75"/>
  <c r="O370" i="75" s="1"/>
  <c r="N370" i="75" s="1"/>
  <c r="R491" i="63"/>
  <c r="M491" i="63"/>
  <c r="O491" i="63" s="1"/>
  <c r="N491" i="63" s="1"/>
  <c r="M496" i="72"/>
  <c r="O496" i="72" s="1"/>
  <c r="N496" i="72" s="1"/>
  <c r="S492" i="61"/>
  <c r="M492" i="61"/>
  <c r="O492" i="61" s="1"/>
  <c r="N492" i="61" s="1"/>
  <c r="W492" i="61"/>
  <c r="M306" i="68"/>
  <c r="O306" i="68" s="1"/>
  <c r="N306" i="68" s="1"/>
  <c r="V394" i="46"/>
  <c r="M394" i="46"/>
  <c r="O394" i="46" s="1"/>
  <c r="N394" i="46" s="1"/>
  <c r="R394" i="46"/>
  <c r="M114" i="72"/>
  <c r="O114" i="72" s="1"/>
  <c r="N114" i="72" s="1"/>
  <c r="P239" i="62"/>
  <c r="R239" i="62" s="1"/>
  <c r="Q239" i="62" s="1"/>
  <c r="O239" i="62" s="1"/>
  <c r="P207" i="62"/>
  <c r="R207" i="62" s="1"/>
  <c r="Q207" i="62" s="1"/>
  <c r="O207" i="62" s="1"/>
  <c r="M476" i="68"/>
  <c r="O476" i="68" s="1"/>
  <c r="N476" i="68" s="1"/>
  <c r="R418" i="46"/>
  <c r="V418" i="46"/>
  <c r="M418" i="46"/>
  <c r="O418" i="46" s="1"/>
  <c r="N418" i="46" s="1"/>
  <c r="M463" i="75"/>
  <c r="O463" i="75" s="1"/>
  <c r="N463" i="75" s="1"/>
  <c r="M483" i="72"/>
  <c r="O483" i="72" s="1"/>
  <c r="N483" i="72" s="1"/>
  <c r="W453" i="61"/>
  <c r="S453" i="61"/>
  <c r="M453" i="61"/>
  <c r="O453" i="61" s="1"/>
  <c r="N453" i="61" s="1"/>
  <c r="R380" i="60"/>
  <c r="M380" i="60"/>
  <c r="O380" i="60" s="1"/>
  <c r="N380" i="60" s="1"/>
  <c r="V380" i="60"/>
  <c r="M159" i="72"/>
  <c r="O159" i="72" s="1"/>
  <c r="N159" i="72" s="1"/>
  <c r="V470" i="46"/>
  <c r="R470" i="46"/>
  <c r="M470" i="46"/>
  <c r="O470" i="46" s="1"/>
  <c r="N470" i="46" s="1"/>
  <c r="R374" i="46"/>
  <c r="V374" i="46"/>
  <c r="M374" i="46"/>
  <c r="O374" i="46" s="1"/>
  <c r="N374" i="46" s="1"/>
  <c r="P119" i="62"/>
  <c r="R119" i="62" s="1"/>
  <c r="Q119" i="62" s="1"/>
  <c r="O119" i="62" s="1"/>
  <c r="R459" i="60"/>
  <c r="V459" i="60"/>
  <c r="M459" i="60"/>
  <c r="O459" i="60" s="1"/>
  <c r="N459" i="60" s="1"/>
  <c r="M377" i="75"/>
  <c r="O377" i="75" s="1"/>
  <c r="N377" i="75" s="1"/>
  <c r="M34" i="72"/>
  <c r="O34" i="72" s="1"/>
  <c r="N34" i="72" s="1"/>
  <c r="M393" i="68"/>
  <c r="O393" i="68" s="1"/>
  <c r="N393" i="68" s="1"/>
  <c r="M476" i="60"/>
  <c r="O476" i="60" s="1"/>
  <c r="N476" i="60" s="1"/>
  <c r="R476" i="60"/>
  <c r="V476" i="60"/>
  <c r="M394" i="72"/>
  <c r="O394" i="72" s="1"/>
  <c r="N394" i="72" s="1"/>
  <c r="P261" i="62"/>
  <c r="R261" i="62" s="1"/>
  <c r="Q261" i="62" s="1"/>
  <c r="O261" i="62" s="1"/>
  <c r="M357" i="72"/>
  <c r="O357" i="72" s="1"/>
  <c r="N357" i="72" s="1"/>
  <c r="M372" i="77"/>
  <c r="O372" i="77" s="1"/>
  <c r="N372" i="77" s="1"/>
  <c r="S412" i="61"/>
  <c r="M412" i="61"/>
  <c r="O412" i="61" s="1"/>
  <c r="N412" i="61" s="1"/>
  <c r="W412" i="61"/>
  <c r="M474" i="72"/>
  <c r="O474" i="72" s="1"/>
  <c r="N474" i="72" s="1"/>
  <c r="P105" i="62"/>
  <c r="R105" i="62" s="1"/>
  <c r="Q105" i="62" s="1"/>
  <c r="O105" i="62" s="1"/>
  <c r="P197" i="62"/>
  <c r="R197" i="62" s="1"/>
  <c r="Q197" i="62" s="1"/>
  <c r="O197" i="62" s="1"/>
  <c r="R489" i="60"/>
  <c r="V489" i="60"/>
  <c r="M489" i="60"/>
  <c r="O489" i="60" s="1"/>
  <c r="N489" i="60" s="1"/>
  <c r="M90" i="72"/>
  <c r="O90" i="72" s="1"/>
  <c r="N90" i="72" s="1"/>
  <c r="M237" i="68"/>
  <c r="O237" i="68" s="1"/>
  <c r="N237" i="68" s="1"/>
  <c r="M126" i="68"/>
  <c r="O126" i="68" s="1"/>
  <c r="N126" i="68" s="1"/>
  <c r="M323" i="72"/>
  <c r="O323" i="72" s="1"/>
  <c r="N323" i="72" s="1"/>
  <c r="M449" i="75"/>
  <c r="O449" i="75" s="1"/>
  <c r="N449" i="75" s="1"/>
  <c r="P459" i="62"/>
  <c r="R459" i="62" s="1"/>
  <c r="Q459" i="62" s="1"/>
  <c r="O459" i="62" s="1"/>
  <c r="S395" i="61"/>
  <c r="W395" i="61"/>
  <c r="M395" i="61"/>
  <c r="O395" i="61" s="1"/>
  <c r="N395" i="61" s="1"/>
  <c r="R363" i="46"/>
  <c r="V363" i="46"/>
  <c r="M363" i="46"/>
  <c r="O363" i="46" s="1"/>
  <c r="N363" i="46" s="1"/>
  <c r="M480" i="74"/>
  <c r="O480" i="74" s="1"/>
  <c r="N480" i="74" s="1"/>
  <c r="P254" i="62"/>
  <c r="R254" i="62" s="1"/>
  <c r="Q254" i="62" s="1"/>
  <c r="O254" i="62" s="1"/>
  <c r="R442" i="63"/>
  <c r="M442" i="63"/>
  <c r="O442" i="63" s="1"/>
  <c r="N442" i="63" s="1"/>
  <c r="R494" i="60"/>
  <c r="V494" i="60"/>
  <c r="M494" i="60"/>
  <c r="O494" i="60" s="1"/>
  <c r="N494" i="60" s="1"/>
  <c r="M493" i="77"/>
  <c r="O493" i="77" s="1"/>
  <c r="N493" i="77" s="1"/>
  <c r="R469" i="46"/>
  <c r="V469" i="46"/>
  <c r="M469" i="46"/>
  <c r="O469" i="46" s="1"/>
  <c r="N469" i="46" s="1"/>
  <c r="P164" i="62"/>
  <c r="R164" i="62" s="1"/>
  <c r="Q164" i="62" s="1"/>
  <c r="O164" i="62" s="1"/>
  <c r="M456" i="63"/>
  <c r="O456" i="63" s="1"/>
  <c r="N456" i="63" s="1"/>
  <c r="R456" i="63"/>
  <c r="M459" i="63"/>
  <c r="O459" i="63" s="1"/>
  <c r="N459" i="63" s="1"/>
  <c r="R459" i="63"/>
  <c r="S434" i="61"/>
  <c r="M434" i="61"/>
  <c r="O434" i="61" s="1"/>
  <c r="N434" i="61" s="1"/>
  <c r="W434" i="61"/>
  <c r="M497" i="72"/>
  <c r="O497" i="72" s="1"/>
  <c r="N497" i="72" s="1"/>
  <c r="M443" i="75"/>
  <c r="O443" i="75" s="1"/>
  <c r="N443" i="75" s="1"/>
  <c r="P317" i="62"/>
  <c r="R317" i="62" s="1"/>
  <c r="Q317" i="62" s="1"/>
  <c r="O317" i="62" s="1"/>
  <c r="M492" i="60"/>
  <c r="O492" i="60" s="1"/>
  <c r="N492" i="60" s="1"/>
  <c r="V492" i="60"/>
  <c r="R492" i="60"/>
  <c r="M390" i="63"/>
  <c r="O390" i="63" s="1"/>
  <c r="N390" i="63" s="1"/>
  <c r="R390" i="63"/>
  <c r="P505" i="62"/>
  <c r="R505" i="62" s="1"/>
  <c r="Q505" i="62" s="1"/>
  <c r="O505" i="62" s="1"/>
  <c r="M419" i="77"/>
  <c r="O419" i="77" s="1"/>
  <c r="N419" i="77" s="1"/>
  <c r="M438" i="63"/>
  <c r="O438" i="63" s="1"/>
  <c r="N438" i="63" s="1"/>
  <c r="R438" i="63"/>
  <c r="M425" i="72"/>
  <c r="O425" i="72" s="1"/>
  <c r="N425" i="72" s="1"/>
  <c r="M391" i="60"/>
  <c r="O391" i="60" s="1"/>
  <c r="N391" i="60" s="1"/>
  <c r="R391" i="60"/>
  <c r="V391" i="60"/>
  <c r="M450" i="72"/>
  <c r="O450" i="72" s="1"/>
  <c r="N450" i="72" s="1"/>
  <c r="R428" i="63"/>
  <c r="M428" i="63"/>
  <c r="O428" i="63" s="1"/>
  <c r="N428" i="63" s="1"/>
  <c r="M448" i="74"/>
  <c r="O448" i="74" s="1"/>
  <c r="N448" i="74" s="1"/>
  <c r="S460" i="61"/>
  <c r="M460" i="61"/>
  <c r="O460" i="61" s="1"/>
  <c r="N460" i="61" s="1"/>
  <c r="W460" i="61"/>
  <c r="V396" i="60"/>
  <c r="M396" i="60"/>
  <c r="O396" i="60" s="1"/>
  <c r="N396" i="60" s="1"/>
  <c r="R396" i="60"/>
  <c r="R393" i="63"/>
  <c r="M393" i="63"/>
  <c r="O393" i="63" s="1"/>
  <c r="N393" i="63" s="1"/>
  <c r="P237" i="62"/>
  <c r="R237" i="62" s="1"/>
  <c r="Q237" i="62" s="1"/>
  <c r="O237" i="62" s="1"/>
  <c r="M423" i="77"/>
  <c r="O423" i="77" s="1"/>
  <c r="N423" i="77" s="1"/>
  <c r="M194" i="68"/>
  <c r="O194" i="68" s="1"/>
  <c r="N194" i="68" s="1"/>
  <c r="M107" i="72"/>
  <c r="O107" i="72" s="1"/>
  <c r="N107" i="72" s="1"/>
  <c r="S489" i="61"/>
  <c r="W489" i="61"/>
  <c r="M489" i="61"/>
  <c r="O489" i="61" s="1"/>
  <c r="N489" i="61" s="1"/>
  <c r="M96" i="68"/>
  <c r="O96" i="68" s="1"/>
  <c r="N96" i="68" s="1"/>
  <c r="M381" i="68"/>
  <c r="O381" i="68" s="1"/>
  <c r="N381" i="68" s="1"/>
  <c r="M356" i="75"/>
  <c r="O356" i="75" s="1"/>
  <c r="N356" i="75" s="1"/>
  <c r="P103" i="62"/>
  <c r="R103" i="62" s="1"/>
  <c r="Q103" i="62" s="1"/>
  <c r="O103" i="62" s="1"/>
  <c r="M304" i="72"/>
  <c r="O304" i="72" s="1"/>
  <c r="N304" i="72" s="1"/>
  <c r="P62" i="62"/>
  <c r="R62" i="62" s="1"/>
  <c r="Q62" i="62" s="1"/>
  <c r="O62" i="62" s="1"/>
  <c r="P187" i="62"/>
  <c r="R187" i="62" s="1"/>
  <c r="Q187" i="62" s="1"/>
  <c r="O187" i="62" s="1"/>
  <c r="M58" i="68"/>
  <c r="O58" i="68" s="1"/>
  <c r="N58" i="68" s="1"/>
  <c r="M418" i="72"/>
  <c r="O418" i="72" s="1"/>
  <c r="N418" i="72" s="1"/>
  <c r="P82" i="62"/>
  <c r="R82" i="62" s="1"/>
  <c r="Q82" i="62" s="1"/>
  <c r="O82" i="62" s="1"/>
  <c r="M376" i="77"/>
  <c r="O376" i="77" s="1"/>
  <c r="N376" i="77" s="1"/>
  <c r="M316" i="75"/>
  <c r="O316" i="75" s="1"/>
  <c r="N316" i="75" s="1"/>
  <c r="M367" i="75"/>
  <c r="O367" i="75" s="1"/>
  <c r="N367" i="75" s="1"/>
  <c r="P435" i="62"/>
  <c r="R435" i="62" s="1"/>
  <c r="Q435" i="62" s="1"/>
  <c r="O435" i="62" s="1"/>
  <c r="M463" i="60"/>
  <c r="O463" i="60" s="1"/>
  <c r="N463" i="60" s="1"/>
  <c r="V463" i="60"/>
  <c r="R463" i="60"/>
  <c r="M385" i="74"/>
  <c r="O385" i="74" s="1"/>
  <c r="N385" i="74" s="1"/>
  <c r="P32" i="62"/>
  <c r="R32" i="62" s="1"/>
  <c r="Q32" i="62" s="1"/>
  <c r="O32" i="62" s="1"/>
  <c r="V476" i="46"/>
  <c r="M476" i="46"/>
  <c r="O476" i="46" s="1"/>
  <c r="N476" i="46" s="1"/>
  <c r="R476" i="46"/>
  <c r="M428" i="75"/>
  <c r="O428" i="75" s="1"/>
  <c r="N428" i="75" s="1"/>
  <c r="R439" i="63"/>
  <c r="M439" i="63"/>
  <c r="O439" i="63" s="1"/>
  <c r="N439" i="63" s="1"/>
  <c r="R441" i="63"/>
  <c r="M441" i="63"/>
  <c r="O441" i="63" s="1"/>
  <c r="N441" i="63" s="1"/>
  <c r="M225" i="68"/>
  <c r="O225" i="68" s="1"/>
  <c r="N225" i="68" s="1"/>
  <c r="V407" i="60"/>
  <c r="M407" i="60"/>
  <c r="O407" i="60" s="1"/>
  <c r="N407" i="60" s="1"/>
  <c r="R407" i="60"/>
  <c r="M440" i="68"/>
  <c r="O440" i="68" s="1"/>
  <c r="N440" i="68" s="1"/>
  <c r="R343" i="62"/>
  <c r="Q343" i="62" s="1"/>
  <c r="O343" i="62" s="1"/>
  <c r="M392" i="77"/>
  <c r="O392" i="77" s="1"/>
  <c r="N392" i="77" s="1"/>
  <c r="R338" i="62"/>
  <c r="Q338" i="62" s="1"/>
  <c r="O338" i="62" s="1"/>
  <c r="P479" i="62"/>
  <c r="R479" i="62" s="1"/>
  <c r="Q479" i="62" s="1"/>
  <c r="O479" i="62" s="1"/>
  <c r="M37" i="72"/>
  <c r="O37" i="72" s="1"/>
  <c r="N37" i="72" s="1"/>
  <c r="M436" i="46"/>
  <c r="O436" i="46" s="1"/>
  <c r="N436" i="46" s="1"/>
  <c r="R436" i="46"/>
  <c r="V436" i="46"/>
  <c r="M393" i="61"/>
  <c r="O393" i="61" s="1"/>
  <c r="N393" i="61" s="1"/>
  <c r="S393" i="61"/>
  <c r="W393" i="61"/>
  <c r="P141" i="62"/>
  <c r="R141" i="62" s="1"/>
  <c r="Q141" i="62" s="1"/>
  <c r="O141" i="62" s="1"/>
  <c r="M446" i="75"/>
  <c r="O446" i="75" s="1"/>
  <c r="N446" i="75" s="1"/>
  <c r="R451" i="63"/>
  <c r="M451" i="63"/>
  <c r="O451" i="63" s="1"/>
  <c r="N451" i="63" s="1"/>
  <c r="M484" i="72"/>
  <c r="O484" i="72" s="1"/>
  <c r="N484" i="72" s="1"/>
  <c r="P213" i="62"/>
  <c r="R213" i="62" s="1"/>
  <c r="Q213" i="62" s="1"/>
  <c r="O213" i="62" s="1"/>
  <c r="M434" i="75"/>
  <c r="O434" i="75" s="1"/>
  <c r="N434" i="75" s="1"/>
  <c r="M398" i="72"/>
  <c r="O398" i="72" s="1"/>
  <c r="N398" i="72" s="1"/>
  <c r="P22" i="62"/>
  <c r="R22" i="62" s="1"/>
  <c r="Q22" i="62" s="1"/>
  <c r="O22" i="62" s="1"/>
  <c r="M239" i="72"/>
  <c r="O239" i="72" s="1"/>
  <c r="N239" i="72" s="1"/>
  <c r="P248" i="62"/>
  <c r="R248" i="62" s="1"/>
  <c r="Q248" i="62" s="1"/>
  <c r="O248" i="62" s="1"/>
  <c r="M442" i="68"/>
  <c r="O442" i="68" s="1"/>
  <c r="N442" i="68" s="1"/>
  <c r="M494" i="77"/>
  <c r="O494" i="77" s="1"/>
  <c r="N494" i="77" s="1"/>
  <c r="M462" i="72"/>
  <c r="O462" i="72" s="1"/>
  <c r="N462" i="72" s="1"/>
  <c r="P447" i="62"/>
  <c r="R447" i="62" s="1"/>
  <c r="Q447" i="62" s="1"/>
  <c r="O447" i="62" s="1"/>
  <c r="M383" i="46"/>
  <c r="O383" i="46" s="1"/>
  <c r="N383" i="46" s="1"/>
  <c r="R383" i="46"/>
  <c r="V383" i="46"/>
  <c r="M431" i="74"/>
  <c r="O431" i="74" s="1"/>
  <c r="N431" i="74" s="1"/>
  <c r="V496" i="60"/>
  <c r="M496" i="60"/>
  <c r="O496" i="60" s="1"/>
  <c r="N496" i="60" s="1"/>
  <c r="R496" i="60"/>
  <c r="M442" i="72"/>
  <c r="O442" i="72" s="1"/>
  <c r="N442" i="72" s="1"/>
  <c r="M301" i="68"/>
  <c r="O301" i="68" s="1"/>
  <c r="N301" i="68" s="1"/>
  <c r="M413" i="72"/>
  <c r="O413" i="72" s="1"/>
  <c r="N413" i="72" s="1"/>
  <c r="P471" i="62"/>
  <c r="R471" i="62" s="1"/>
  <c r="Q471" i="62" s="1"/>
  <c r="O471" i="62" s="1"/>
  <c r="M366" i="74"/>
  <c r="O366" i="74" s="1"/>
  <c r="N366" i="74" s="1"/>
  <c r="M379" i="74"/>
  <c r="O379" i="74" s="1"/>
  <c r="N379" i="74" s="1"/>
  <c r="P330" i="62"/>
  <c r="R330" i="62" s="1"/>
  <c r="Q330" i="62" s="1"/>
  <c r="O330" i="62" s="1"/>
  <c r="M454" i="75"/>
  <c r="O454" i="75" s="1"/>
  <c r="N454" i="75" s="1"/>
  <c r="M267" i="72"/>
  <c r="O267" i="72" s="1"/>
  <c r="N267" i="72" s="1"/>
  <c r="M259" i="68"/>
  <c r="O259" i="68" s="1"/>
  <c r="N259" i="68" s="1"/>
  <c r="P90" i="62"/>
  <c r="R90" i="62" s="1"/>
  <c r="Q90" i="62" s="1"/>
  <c r="O90" i="62" s="1"/>
  <c r="R375" i="63"/>
  <c r="M375" i="63"/>
  <c r="O375" i="63" s="1"/>
  <c r="N375" i="63" s="1"/>
  <c r="V463" i="46"/>
  <c r="M463" i="46"/>
  <c r="O463" i="46" s="1"/>
  <c r="N463" i="46" s="1"/>
  <c r="R463" i="46"/>
  <c r="V447" i="60"/>
  <c r="M447" i="60"/>
  <c r="O447" i="60" s="1"/>
  <c r="N447" i="60" s="1"/>
  <c r="R447" i="60"/>
  <c r="M148" i="72"/>
  <c r="O148" i="72" s="1"/>
  <c r="N148" i="72" s="1"/>
  <c r="S443" i="61"/>
  <c r="W443" i="61"/>
  <c r="M443" i="61"/>
  <c r="O443" i="61" s="1"/>
  <c r="N443" i="61" s="1"/>
  <c r="V467" i="60"/>
  <c r="R467" i="60"/>
  <c r="M467" i="60"/>
  <c r="O467" i="60" s="1"/>
  <c r="N467" i="60" s="1"/>
  <c r="P329" i="62"/>
  <c r="R329" i="62" s="1"/>
  <c r="I376" i="62"/>
  <c r="M245" i="68"/>
  <c r="O245" i="68" s="1"/>
  <c r="N245" i="68" s="1"/>
  <c r="M387" i="74"/>
  <c r="O387" i="74" s="1"/>
  <c r="N387" i="74" s="1"/>
  <c r="P218" i="62"/>
  <c r="R218" i="62" s="1"/>
  <c r="Q218" i="62" s="1"/>
  <c r="O218" i="62" s="1"/>
  <c r="M216" i="68"/>
  <c r="O216" i="68" s="1"/>
  <c r="N216" i="68" s="1"/>
  <c r="M464" i="77"/>
  <c r="O464" i="77" s="1"/>
  <c r="N464" i="77" s="1"/>
  <c r="M487" i="77"/>
  <c r="O487" i="77" s="1"/>
  <c r="N487" i="77" s="1"/>
  <c r="R386" i="63"/>
  <c r="M386" i="63"/>
  <c r="O386" i="63" s="1"/>
  <c r="N386" i="63" s="1"/>
  <c r="M415" i="74"/>
  <c r="O415" i="74" s="1"/>
  <c r="N415" i="74" s="1"/>
  <c r="M408" i="75"/>
  <c r="O408" i="75" s="1"/>
  <c r="N408" i="75" s="1"/>
  <c r="P302" i="62"/>
  <c r="R302" i="62" s="1"/>
  <c r="Q302" i="62" s="1"/>
  <c r="O302" i="62" s="1"/>
  <c r="M469" i="77"/>
  <c r="O469" i="77" s="1"/>
  <c r="N469" i="77" s="1"/>
  <c r="M360" i="77"/>
  <c r="O360" i="77" s="1"/>
  <c r="N360" i="77" s="1"/>
  <c r="M386" i="74"/>
  <c r="O386" i="74" s="1"/>
  <c r="N386" i="74" s="1"/>
  <c r="M87" i="72"/>
  <c r="O87" i="72" s="1"/>
  <c r="N87" i="72" s="1"/>
  <c r="P185" i="62"/>
  <c r="R185" i="62" s="1"/>
  <c r="Q185" i="62" s="1"/>
  <c r="O185" i="62" s="1"/>
  <c r="M359" i="75"/>
  <c r="O359" i="75" s="1"/>
  <c r="N359" i="75" s="1"/>
  <c r="M394" i="68"/>
  <c r="O394" i="68" s="1"/>
  <c r="N394" i="68" s="1"/>
  <c r="P143" i="62"/>
  <c r="R143" i="62" s="1"/>
  <c r="Q143" i="62" s="1"/>
  <c r="O143" i="62" s="1"/>
  <c r="S406" i="61"/>
  <c r="M406" i="61"/>
  <c r="O406" i="61" s="1"/>
  <c r="N406" i="61" s="1"/>
  <c r="W406" i="61"/>
  <c r="M495" i="72"/>
  <c r="O495" i="72" s="1"/>
  <c r="N495" i="72" s="1"/>
  <c r="M57" i="68"/>
  <c r="O57" i="68" s="1"/>
  <c r="N57" i="68" s="1"/>
  <c r="S379" i="61"/>
  <c r="M379" i="61"/>
  <c r="O379" i="61" s="1"/>
  <c r="N379" i="61" s="1"/>
  <c r="W379" i="61"/>
  <c r="M92" i="68"/>
  <c r="O92" i="68" s="1"/>
  <c r="N92" i="68" s="1"/>
  <c r="R355" i="62"/>
  <c r="Q355" i="62" s="1"/>
  <c r="O355" i="62" s="1"/>
  <c r="P138" i="62"/>
  <c r="R138" i="62" s="1"/>
  <c r="Q138" i="62" s="1"/>
  <c r="O138" i="62" s="1"/>
  <c r="R477" i="63"/>
  <c r="M477" i="63"/>
  <c r="O477" i="63" s="1"/>
  <c r="N477" i="63" s="1"/>
  <c r="R474" i="63"/>
  <c r="M474" i="63"/>
  <c r="O474" i="63" s="1"/>
  <c r="N474" i="63" s="1"/>
  <c r="S452" i="61"/>
  <c r="M452" i="61"/>
  <c r="O452" i="61" s="1"/>
  <c r="N452" i="61" s="1"/>
  <c r="W452" i="61"/>
  <c r="M120" i="72"/>
  <c r="O120" i="72" s="1"/>
  <c r="N120" i="72" s="1"/>
  <c r="M424" i="75"/>
  <c r="O424" i="75" s="1"/>
  <c r="N424" i="75" s="1"/>
  <c r="M490" i="75"/>
  <c r="O490" i="75" s="1"/>
  <c r="N490" i="75" s="1"/>
  <c r="P480" i="62"/>
  <c r="R480" i="62" s="1"/>
  <c r="Q480" i="62" s="1"/>
  <c r="O480" i="62" s="1"/>
  <c r="M402" i="46"/>
  <c r="O402" i="46" s="1"/>
  <c r="N402" i="46" s="1"/>
  <c r="R402" i="46"/>
  <c r="V402" i="46"/>
  <c r="M236" i="72"/>
  <c r="O236" i="72" s="1"/>
  <c r="N236" i="72" s="1"/>
  <c r="M424" i="68"/>
  <c r="O424" i="68" s="1"/>
  <c r="N424" i="68" s="1"/>
  <c r="P176" i="62"/>
  <c r="R176" i="62" s="1"/>
  <c r="Q176" i="62" s="1"/>
  <c r="O176" i="62" s="1"/>
  <c r="P166" i="62"/>
  <c r="R166" i="62" s="1"/>
  <c r="Q166" i="62" s="1"/>
  <c r="O166" i="62" s="1"/>
  <c r="R369" i="63"/>
  <c r="M369" i="63"/>
  <c r="O369" i="63" s="1"/>
  <c r="N369" i="63" s="1"/>
  <c r="M402" i="68"/>
  <c r="O402" i="68" s="1"/>
  <c r="N402" i="68" s="1"/>
  <c r="M80" i="72"/>
  <c r="O80" i="72" s="1"/>
  <c r="N80" i="72" s="1"/>
  <c r="M486" i="63"/>
  <c r="O486" i="63" s="1"/>
  <c r="N486" i="63" s="1"/>
  <c r="R486" i="63"/>
  <c r="M492" i="77"/>
  <c r="O492" i="77" s="1"/>
  <c r="N492" i="77" s="1"/>
  <c r="M390" i="75"/>
  <c r="O390" i="75" s="1"/>
  <c r="N390" i="75" s="1"/>
  <c r="R424" i="60"/>
  <c r="M424" i="60"/>
  <c r="O424" i="60" s="1"/>
  <c r="N424" i="60" s="1"/>
  <c r="V424" i="60"/>
  <c r="P131" i="62"/>
  <c r="R131" i="62" s="1"/>
  <c r="Q131" i="62" s="1"/>
  <c r="O131" i="62" s="1"/>
  <c r="P149" i="62"/>
  <c r="R149" i="62" s="1"/>
  <c r="Q149" i="62" s="1"/>
  <c r="O149" i="62" s="1"/>
  <c r="P348" i="62"/>
  <c r="R348" i="62" s="1"/>
  <c r="Q348" i="62" s="1"/>
  <c r="O348" i="62" s="1"/>
  <c r="M377" i="61"/>
  <c r="O377" i="61" s="1"/>
  <c r="N377" i="61" s="1"/>
  <c r="S377" i="61"/>
  <c r="W377" i="61"/>
  <c r="S378" i="61"/>
  <c r="W378" i="61"/>
  <c r="M378" i="61"/>
  <c r="O378" i="61" s="1"/>
  <c r="N378" i="61" s="1"/>
  <c r="P128" i="62"/>
  <c r="R128" i="62" s="1"/>
  <c r="Q128" i="62" s="1"/>
  <c r="O128" i="62" s="1"/>
  <c r="M159" i="68"/>
  <c r="O159" i="68" s="1"/>
  <c r="N159" i="68" s="1"/>
  <c r="M146" i="72"/>
  <c r="O146" i="72" s="1"/>
  <c r="N146" i="72" s="1"/>
  <c r="P100" i="62"/>
  <c r="R100" i="62" s="1"/>
  <c r="Q100" i="62" s="1"/>
  <c r="O100" i="62" s="1"/>
  <c r="M335" i="72"/>
  <c r="O335" i="72" s="1"/>
  <c r="N335" i="72" s="1"/>
  <c r="M426" i="63"/>
  <c r="O426" i="63" s="1"/>
  <c r="N426" i="63" s="1"/>
  <c r="R426" i="63"/>
  <c r="V445" i="60"/>
  <c r="M445" i="60"/>
  <c r="O445" i="60" s="1"/>
  <c r="N445" i="60" s="1"/>
  <c r="R445" i="60"/>
  <c r="P268" i="62"/>
  <c r="R268" i="62" s="1"/>
  <c r="Q268" i="62" s="1"/>
  <c r="O268" i="62" s="1"/>
  <c r="M107" i="68"/>
  <c r="O107" i="68" s="1"/>
  <c r="N107" i="68" s="1"/>
  <c r="M380" i="74"/>
  <c r="O380" i="74" s="1"/>
  <c r="N380" i="74" s="1"/>
  <c r="M498" i="72"/>
  <c r="O498" i="72" s="1"/>
  <c r="N498" i="72" s="1"/>
  <c r="M420" i="75"/>
  <c r="O420" i="75" s="1"/>
  <c r="N420" i="75" s="1"/>
  <c r="M79" i="72"/>
  <c r="O79" i="72" s="1"/>
  <c r="N79" i="72" s="1"/>
  <c r="M469" i="74"/>
  <c r="O469" i="74" s="1"/>
  <c r="N469" i="74" s="1"/>
  <c r="V404" i="60"/>
  <c r="R404" i="60"/>
  <c r="M404" i="60"/>
  <c r="O404" i="60" s="1"/>
  <c r="N404" i="60" s="1"/>
  <c r="M408" i="72"/>
  <c r="O408" i="72" s="1"/>
  <c r="N408" i="72" s="1"/>
  <c r="P509" i="62"/>
  <c r="R509" i="62" s="1"/>
  <c r="Q509" i="62" s="1"/>
  <c r="O509" i="62" s="1"/>
  <c r="M291" i="68"/>
  <c r="O291" i="68" s="1"/>
  <c r="N291" i="68" s="1"/>
  <c r="M183" i="72"/>
  <c r="O183" i="72" s="1"/>
  <c r="N183" i="72" s="1"/>
  <c r="R447" i="63"/>
  <c r="M447" i="63"/>
  <c r="O447" i="63" s="1"/>
  <c r="N447" i="63" s="1"/>
  <c r="M348" i="75"/>
  <c r="O348" i="75" s="1"/>
  <c r="N348" i="75" s="1"/>
  <c r="P98" i="62"/>
  <c r="R98" i="62" s="1"/>
  <c r="Q98" i="62" s="1"/>
  <c r="O98" i="62" s="1"/>
  <c r="M47" i="68"/>
  <c r="O47" i="68" s="1"/>
  <c r="N47" i="68" s="1"/>
  <c r="M404" i="74"/>
  <c r="O404" i="74" s="1"/>
  <c r="N404" i="74" s="1"/>
  <c r="M429" i="77"/>
  <c r="O429" i="77" s="1"/>
  <c r="N429" i="77" s="1"/>
  <c r="M473" i="63"/>
  <c r="O473" i="63" s="1"/>
  <c r="N473" i="63" s="1"/>
  <c r="R473" i="63"/>
  <c r="M391" i="75"/>
  <c r="O391" i="75" s="1"/>
  <c r="N391" i="75" s="1"/>
  <c r="M198" i="72"/>
  <c r="O198" i="72" s="1"/>
  <c r="N198" i="72" s="1"/>
  <c r="M481" i="72"/>
  <c r="O481" i="72" s="1"/>
  <c r="N481" i="72" s="1"/>
  <c r="R387" i="63"/>
  <c r="M387" i="63"/>
  <c r="O387" i="63" s="1"/>
  <c r="N387" i="63" s="1"/>
  <c r="M452" i="68"/>
  <c r="O452" i="68" s="1"/>
  <c r="N452" i="68" s="1"/>
  <c r="V495" i="60"/>
  <c r="M495" i="60"/>
  <c r="O495" i="60" s="1"/>
  <c r="N495" i="60" s="1"/>
  <c r="R495" i="60"/>
  <c r="P17" i="62"/>
  <c r="R17" i="62" s="1"/>
  <c r="Q17" i="62" s="1"/>
  <c r="O17" i="62" s="1"/>
  <c r="M468" i="75"/>
  <c r="O468" i="75" s="1"/>
  <c r="N468" i="75" s="1"/>
  <c r="M328" i="75"/>
  <c r="O328" i="75" s="1"/>
  <c r="N328" i="75" s="1"/>
  <c r="V367" i="46"/>
  <c r="R367" i="46"/>
  <c r="M367" i="46"/>
  <c r="O367" i="46" s="1"/>
  <c r="N367" i="46" s="1"/>
  <c r="M217" i="72"/>
  <c r="O217" i="72" s="1"/>
  <c r="N217" i="72" s="1"/>
  <c r="V371" i="46"/>
  <c r="R371" i="46"/>
  <c r="M371" i="46"/>
  <c r="O371" i="46" s="1"/>
  <c r="N371" i="46" s="1"/>
  <c r="M26" i="68"/>
  <c r="O26" i="68" s="1"/>
  <c r="N26" i="68" s="1"/>
  <c r="M428" i="74"/>
  <c r="O428" i="74" s="1"/>
  <c r="N428" i="74" s="1"/>
  <c r="P112" i="62"/>
  <c r="R112" i="62" s="1"/>
  <c r="Q112" i="62" s="1"/>
  <c r="O112" i="62" s="1"/>
  <c r="M364" i="74"/>
  <c r="O364" i="74" s="1"/>
  <c r="N364" i="74" s="1"/>
  <c r="M422" i="77"/>
  <c r="O422" i="77" s="1"/>
  <c r="N422" i="77" s="1"/>
  <c r="P46" i="62"/>
  <c r="R46" i="62" s="1"/>
  <c r="Q46" i="62" s="1"/>
  <c r="O46" i="62" s="1"/>
  <c r="P500" i="62"/>
  <c r="R500" i="62" s="1"/>
  <c r="Q500" i="62" s="1"/>
  <c r="O500" i="62" s="1"/>
  <c r="M144" i="68"/>
  <c r="O144" i="68" s="1"/>
  <c r="N144" i="68" s="1"/>
  <c r="M401" i="74"/>
  <c r="O401" i="74" s="1"/>
  <c r="N401" i="74" s="1"/>
  <c r="V415" i="60"/>
  <c r="R415" i="60"/>
  <c r="M415" i="60"/>
  <c r="O415" i="60" s="1"/>
  <c r="N415" i="60" s="1"/>
  <c r="P301" i="62"/>
  <c r="R301" i="62" s="1"/>
  <c r="Q301" i="62" s="1"/>
  <c r="O301" i="62" s="1"/>
  <c r="M132" i="72"/>
  <c r="O132" i="72" s="1"/>
  <c r="N132" i="72" s="1"/>
  <c r="M427" i="77"/>
  <c r="O427" i="77" s="1"/>
  <c r="N427" i="77" s="1"/>
  <c r="M35" i="72"/>
  <c r="O35" i="72" s="1"/>
  <c r="N35" i="72" s="1"/>
  <c r="V413" i="60"/>
  <c r="R413" i="60"/>
  <c r="M413" i="60"/>
  <c r="O413" i="60" s="1"/>
  <c r="N413" i="60" s="1"/>
  <c r="V488" i="60"/>
  <c r="M488" i="60"/>
  <c r="O488" i="60" s="1"/>
  <c r="N488" i="60" s="1"/>
  <c r="R488" i="60"/>
  <c r="P491" i="62"/>
  <c r="R491" i="62" s="1"/>
  <c r="Q491" i="62" s="1"/>
  <c r="O491" i="62" s="1"/>
  <c r="M405" i="77"/>
  <c r="O405" i="77" s="1"/>
  <c r="N405" i="77" s="1"/>
  <c r="M463" i="77"/>
  <c r="O463" i="77" s="1"/>
  <c r="N463" i="77" s="1"/>
  <c r="P80" i="62"/>
  <c r="R80" i="62" s="1"/>
  <c r="Q80" i="62" s="1"/>
  <c r="O80" i="62" s="1"/>
  <c r="S451" i="61"/>
  <c r="M451" i="61"/>
  <c r="O451" i="61" s="1"/>
  <c r="N451" i="61" s="1"/>
  <c r="W451" i="61"/>
  <c r="M435" i="68"/>
  <c r="O435" i="68" s="1"/>
  <c r="N435" i="68" s="1"/>
  <c r="M272" i="72"/>
  <c r="O272" i="72" s="1"/>
  <c r="N272" i="72" s="1"/>
  <c r="P129" i="62"/>
  <c r="R129" i="62" s="1"/>
  <c r="Q129" i="62" s="1"/>
  <c r="O129" i="62" s="1"/>
  <c r="R428" i="60"/>
  <c r="M428" i="60"/>
  <c r="O428" i="60" s="1"/>
  <c r="N428" i="60" s="1"/>
  <c r="V428" i="60"/>
  <c r="R468" i="60"/>
  <c r="M468" i="60"/>
  <c r="O468" i="60" s="1"/>
  <c r="N468" i="60" s="1"/>
  <c r="V468" i="60"/>
  <c r="M370" i="74"/>
  <c r="O370" i="74" s="1"/>
  <c r="N370" i="74" s="1"/>
  <c r="P244" i="62"/>
  <c r="R244" i="62" s="1"/>
  <c r="Q244" i="62" s="1"/>
  <c r="O244" i="62" s="1"/>
  <c r="P30" i="62"/>
  <c r="R30" i="62" s="1"/>
  <c r="Q30" i="62" s="1"/>
  <c r="O30" i="62" s="1"/>
  <c r="M393" i="72"/>
  <c r="O393" i="72" s="1"/>
  <c r="N393" i="72" s="1"/>
  <c r="M412" i="46"/>
  <c r="O412" i="46" s="1"/>
  <c r="N412" i="46" s="1"/>
  <c r="V412" i="46"/>
  <c r="R412" i="46"/>
  <c r="M421" i="61"/>
  <c r="O421" i="61" s="1"/>
  <c r="N421" i="61" s="1"/>
  <c r="S421" i="61"/>
  <c r="W421" i="61"/>
  <c r="M367" i="77"/>
  <c r="O367" i="77" s="1"/>
  <c r="N367" i="77" s="1"/>
  <c r="M456" i="75"/>
  <c r="O456" i="75" s="1"/>
  <c r="N456" i="75" s="1"/>
  <c r="M124" i="72"/>
  <c r="O124" i="72" s="1"/>
  <c r="N124" i="72" s="1"/>
  <c r="M419" i="72"/>
  <c r="O419" i="72" s="1"/>
  <c r="N419" i="72" s="1"/>
  <c r="R421" i="60"/>
  <c r="V421" i="60"/>
  <c r="M421" i="60"/>
  <c r="O421" i="60" s="1"/>
  <c r="N421" i="60" s="1"/>
  <c r="P101" i="62"/>
  <c r="R101" i="62" s="1"/>
  <c r="Q101" i="62" s="1"/>
  <c r="O101" i="62" s="1"/>
  <c r="M440" i="74"/>
  <c r="O440" i="74" s="1"/>
  <c r="N440" i="74" s="1"/>
  <c r="M423" i="74"/>
  <c r="O423" i="74" s="1"/>
  <c r="N423" i="74" s="1"/>
  <c r="M488" i="74"/>
  <c r="O488" i="74" s="1"/>
  <c r="N488" i="74" s="1"/>
  <c r="M441" i="72"/>
  <c r="O441" i="72" s="1"/>
  <c r="N441" i="72" s="1"/>
  <c r="M396" i="72"/>
  <c r="O396" i="72" s="1"/>
  <c r="N396" i="72" s="1"/>
  <c r="V376" i="46"/>
  <c r="M376" i="46"/>
  <c r="O376" i="46" s="1"/>
  <c r="N376" i="46" s="1"/>
  <c r="R376" i="46"/>
  <c r="M473" i="74"/>
  <c r="O473" i="74" s="1"/>
  <c r="N473" i="74" s="1"/>
  <c r="M395" i="77"/>
  <c r="O395" i="77" s="1"/>
  <c r="N395" i="77" s="1"/>
  <c r="P467" i="62"/>
  <c r="R467" i="62" s="1"/>
  <c r="Q467" i="62" s="1"/>
  <c r="O467" i="62" s="1"/>
  <c r="R410" i="63"/>
  <c r="M410" i="63"/>
  <c r="O410" i="63" s="1"/>
  <c r="N410" i="63" s="1"/>
  <c r="P296" i="62"/>
  <c r="R296" i="62" s="1"/>
  <c r="Q296" i="62" s="1"/>
  <c r="O296" i="62" s="1"/>
  <c r="W426" i="61"/>
  <c r="S426" i="61"/>
  <c r="M426" i="61"/>
  <c r="O426" i="61" s="1"/>
  <c r="N426" i="61" s="1"/>
  <c r="M97" i="72"/>
  <c r="O97" i="72" s="1"/>
  <c r="N97" i="72" s="1"/>
  <c r="M438" i="77"/>
  <c r="O438" i="77" s="1"/>
  <c r="N438" i="77" s="1"/>
  <c r="M407" i="68"/>
  <c r="O407" i="68" s="1"/>
  <c r="N407" i="68" s="1"/>
  <c r="R425" i="46"/>
  <c r="M425" i="46"/>
  <c r="O425" i="46" s="1"/>
  <c r="N425" i="46" s="1"/>
  <c r="V425" i="46"/>
  <c r="P145" i="62"/>
  <c r="R145" i="62" s="1"/>
  <c r="Q145" i="62" s="1"/>
  <c r="O145" i="62" s="1"/>
  <c r="M92" i="72"/>
  <c r="O92" i="72" s="1"/>
  <c r="N92" i="72" s="1"/>
  <c r="M431" i="77"/>
  <c r="O431" i="77" s="1"/>
  <c r="N431" i="77" s="1"/>
  <c r="V451" i="60"/>
  <c r="M451" i="60"/>
  <c r="O451" i="60" s="1"/>
  <c r="N451" i="60" s="1"/>
  <c r="R451" i="60"/>
  <c r="M426" i="68"/>
  <c r="O426" i="68" s="1"/>
  <c r="N426" i="68" s="1"/>
  <c r="P473" i="62"/>
  <c r="R473" i="62" s="1"/>
  <c r="Q473" i="62" s="1"/>
  <c r="O473" i="62" s="1"/>
  <c r="M479" i="77"/>
  <c r="O479" i="77" s="1"/>
  <c r="N479" i="77" s="1"/>
  <c r="V474" i="60"/>
  <c r="R474" i="60"/>
  <c r="M474" i="60"/>
  <c r="O474" i="60" s="1"/>
  <c r="N474" i="60" s="1"/>
  <c r="M154" i="68"/>
  <c r="O154" i="68" s="1"/>
  <c r="N154" i="68" s="1"/>
  <c r="R386" i="60"/>
  <c r="M386" i="60"/>
  <c r="O386" i="60" s="1"/>
  <c r="N386" i="60" s="1"/>
  <c r="V386" i="60"/>
  <c r="M487" i="61"/>
  <c r="O487" i="61" s="1"/>
  <c r="N487" i="61" s="1"/>
  <c r="S487" i="61"/>
  <c r="W487" i="61"/>
  <c r="P510" i="62"/>
  <c r="R510" i="62" s="1"/>
  <c r="Q510" i="62" s="1"/>
  <c r="O510" i="62" s="1"/>
  <c r="M371" i="74"/>
  <c r="O371" i="74" s="1"/>
  <c r="N371" i="74" s="1"/>
  <c r="M143" i="72"/>
  <c r="O143" i="72" s="1"/>
  <c r="N143" i="72" s="1"/>
  <c r="P151" i="62"/>
  <c r="R151" i="62" s="1"/>
  <c r="Q151" i="62" s="1"/>
  <c r="O151" i="62" s="1"/>
  <c r="P440" i="62"/>
  <c r="R440" i="62" s="1"/>
  <c r="Q440" i="62" s="1"/>
  <c r="O440" i="62" s="1"/>
  <c r="S442" i="61"/>
  <c r="M442" i="61"/>
  <c r="O442" i="61" s="1"/>
  <c r="N442" i="61" s="1"/>
  <c r="W442" i="61"/>
  <c r="M186" i="72"/>
  <c r="O186" i="72" s="1"/>
  <c r="N186" i="72" s="1"/>
  <c r="M24" i="72"/>
  <c r="O24" i="72" s="1"/>
  <c r="N24" i="72" s="1"/>
  <c r="M449" i="72"/>
  <c r="O449" i="72" s="1"/>
  <c r="N449" i="72" s="1"/>
  <c r="M383" i="68"/>
  <c r="O383" i="68" s="1"/>
  <c r="N383" i="68" s="1"/>
  <c r="M431" i="75"/>
  <c r="O431" i="75" s="1"/>
  <c r="N431" i="75" s="1"/>
  <c r="M444" i="77"/>
  <c r="O444" i="77" s="1"/>
  <c r="N444" i="77" s="1"/>
  <c r="R411" i="46"/>
  <c r="V411" i="46"/>
  <c r="M411" i="46"/>
  <c r="O411" i="46" s="1"/>
  <c r="N411" i="46" s="1"/>
  <c r="M394" i="74"/>
  <c r="O394" i="74" s="1"/>
  <c r="N394" i="74" s="1"/>
  <c r="M412" i="68"/>
  <c r="O412" i="68" s="1"/>
  <c r="N412" i="68" s="1"/>
  <c r="P325" i="62"/>
  <c r="R325" i="62" s="1"/>
  <c r="Q325" i="62" s="1"/>
  <c r="O325" i="62" s="1"/>
  <c r="M429" i="72"/>
  <c r="O429" i="72" s="1"/>
  <c r="N429" i="72" s="1"/>
  <c r="M300" i="68"/>
  <c r="O300" i="68" s="1"/>
  <c r="N300" i="68" s="1"/>
  <c r="M467" i="75"/>
  <c r="O467" i="75" s="1"/>
  <c r="N467" i="75" s="1"/>
  <c r="F7" i="72"/>
  <c r="M169" i="72"/>
  <c r="O169" i="72" s="1"/>
  <c r="N169" i="72" s="1"/>
  <c r="P223" i="62"/>
  <c r="R223" i="62" s="1"/>
  <c r="Q223" i="62" s="1"/>
  <c r="O223" i="62" s="1"/>
  <c r="W468" i="61"/>
  <c r="S468" i="61"/>
  <c r="M468" i="61"/>
  <c r="O468" i="61" s="1"/>
  <c r="N468" i="61" s="1"/>
  <c r="V499" i="46"/>
  <c r="R499" i="46"/>
  <c r="M499" i="46"/>
  <c r="O499" i="46" s="1"/>
  <c r="N499" i="46" s="1"/>
  <c r="P186" i="62"/>
  <c r="R186" i="62" s="1"/>
  <c r="Q186" i="62" s="1"/>
  <c r="O186" i="62" s="1"/>
  <c r="M85" i="68"/>
  <c r="O85" i="68" s="1"/>
  <c r="N85" i="68" s="1"/>
  <c r="R494" i="63"/>
  <c r="M494" i="63"/>
  <c r="O494" i="63" s="1"/>
  <c r="N494" i="63" s="1"/>
  <c r="M366" i="68"/>
  <c r="O366" i="68" s="1"/>
  <c r="N366" i="68" s="1"/>
  <c r="P229" i="62"/>
  <c r="R229" i="62" s="1"/>
  <c r="Q229" i="62" s="1"/>
  <c r="O229" i="62" s="1"/>
  <c r="M479" i="74"/>
  <c r="O479" i="74" s="1"/>
  <c r="N479" i="74" s="1"/>
  <c r="M123" i="68"/>
  <c r="O123" i="68" s="1"/>
  <c r="N123" i="68" s="1"/>
  <c r="P203" i="62"/>
  <c r="R203" i="62" s="1"/>
  <c r="Q203" i="62" s="1"/>
  <c r="O203" i="62" s="1"/>
  <c r="M432" i="75"/>
  <c r="O432" i="75" s="1"/>
  <c r="N432" i="75" s="1"/>
  <c r="M480" i="75"/>
  <c r="O480" i="75" s="1"/>
  <c r="N480" i="75" s="1"/>
  <c r="M482" i="74"/>
  <c r="O482" i="74" s="1"/>
  <c r="N482" i="74" s="1"/>
  <c r="M468" i="68"/>
  <c r="O468" i="68" s="1"/>
  <c r="N468" i="68" s="1"/>
  <c r="P259" i="62"/>
  <c r="R259" i="62" s="1"/>
  <c r="Q259" i="62" s="1"/>
  <c r="O259" i="62" s="1"/>
  <c r="M366" i="77"/>
  <c r="O366" i="77" s="1"/>
  <c r="N366" i="77" s="1"/>
  <c r="R384" i="63"/>
  <c r="M384" i="63"/>
  <c r="O384" i="63" s="1"/>
  <c r="N384" i="63" s="1"/>
  <c r="M409" i="74"/>
  <c r="O409" i="74" s="1"/>
  <c r="N409" i="74" s="1"/>
  <c r="M370" i="61"/>
  <c r="O370" i="61" s="1"/>
  <c r="N370" i="61" s="1"/>
  <c r="S370" i="61"/>
  <c r="W370" i="61"/>
  <c r="P47" i="62"/>
  <c r="R47" i="62" s="1"/>
  <c r="Q47" i="62" s="1"/>
  <c r="O47" i="62" s="1"/>
  <c r="P44" i="62"/>
  <c r="R44" i="62" s="1"/>
  <c r="Q44" i="62" s="1"/>
  <c r="O44" i="62" s="1"/>
  <c r="M406" i="72"/>
  <c r="O406" i="72" s="1"/>
  <c r="N406" i="72" s="1"/>
  <c r="M411" i="77"/>
  <c r="O411" i="77" s="1"/>
  <c r="N411" i="77" s="1"/>
  <c r="M56" i="68"/>
  <c r="O56" i="68" s="1"/>
  <c r="N56" i="68" s="1"/>
  <c r="P220" i="62"/>
  <c r="R220" i="62" s="1"/>
  <c r="Q220" i="62" s="1"/>
  <c r="O220" i="62" s="1"/>
  <c r="R421" i="46"/>
  <c r="M421" i="46"/>
  <c r="O421" i="46" s="1"/>
  <c r="N421" i="46" s="1"/>
  <c r="V421" i="46"/>
  <c r="V426" i="46"/>
  <c r="R426" i="46"/>
  <c r="M426" i="46"/>
  <c r="O426" i="46" s="1"/>
  <c r="N426" i="46" s="1"/>
  <c r="M162" i="72"/>
  <c r="O162" i="72" s="1"/>
  <c r="N162" i="72" s="1"/>
  <c r="M446" i="63"/>
  <c r="O446" i="63" s="1"/>
  <c r="N446" i="63" s="1"/>
  <c r="R446" i="63"/>
  <c r="M404" i="75"/>
  <c r="O404" i="75" s="1"/>
  <c r="N404" i="75" s="1"/>
  <c r="M412" i="77"/>
  <c r="O412" i="77" s="1"/>
  <c r="N412" i="77" s="1"/>
  <c r="M483" i="63"/>
  <c r="O483" i="63" s="1"/>
  <c r="N483" i="63" s="1"/>
  <c r="R483" i="63"/>
  <c r="M487" i="68"/>
  <c r="O487" i="68" s="1"/>
  <c r="N487" i="68" s="1"/>
  <c r="M118" i="72"/>
  <c r="O118" i="72" s="1"/>
  <c r="N118" i="72" s="1"/>
  <c r="P73" i="62"/>
  <c r="R73" i="62" s="1"/>
  <c r="Q73" i="62" s="1"/>
  <c r="O73" i="62" s="1"/>
  <c r="M493" i="74"/>
  <c r="O493" i="74" s="1"/>
  <c r="N493" i="74" s="1"/>
  <c r="M401" i="61"/>
  <c r="O401" i="61" s="1"/>
  <c r="N401" i="61" s="1"/>
  <c r="W401" i="61"/>
  <c r="S401" i="61"/>
  <c r="R410" i="46"/>
  <c r="V410" i="46"/>
  <c r="M410" i="46"/>
  <c r="O410" i="46" s="1"/>
  <c r="N410" i="46" s="1"/>
  <c r="M386" i="77"/>
  <c r="O386" i="77" s="1"/>
  <c r="N386" i="77" s="1"/>
  <c r="M407" i="75"/>
  <c r="O407" i="75" s="1"/>
  <c r="N407" i="75" s="1"/>
  <c r="P320" i="62"/>
  <c r="R320" i="62" s="1"/>
  <c r="Q320" i="62" s="1"/>
  <c r="O320" i="62" s="1"/>
  <c r="M347" i="68"/>
  <c r="O347" i="68" s="1"/>
  <c r="N347" i="68" s="1"/>
  <c r="M158" i="68"/>
  <c r="O158" i="68" s="1"/>
  <c r="N158" i="68" s="1"/>
  <c r="P134" i="62"/>
  <c r="R134" i="62" s="1"/>
  <c r="Q134" i="62" s="1"/>
  <c r="O134" i="62" s="1"/>
  <c r="M326" i="72"/>
  <c r="O326" i="72" s="1"/>
  <c r="N326" i="72" s="1"/>
  <c r="M484" i="46"/>
  <c r="O484" i="46" s="1"/>
  <c r="N484" i="46" s="1"/>
  <c r="R484" i="46"/>
  <c r="V484" i="46"/>
  <c r="M374" i="68"/>
  <c r="O374" i="68" s="1"/>
  <c r="N374" i="68" s="1"/>
  <c r="P214" i="62"/>
  <c r="R214" i="62" s="1"/>
  <c r="Q214" i="62" s="1"/>
  <c r="O214" i="62" s="1"/>
  <c r="P57" i="62"/>
  <c r="R57" i="62" s="1"/>
  <c r="Q57" i="62" s="1"/>
  <c r="O57" i="62" s="1"/>
  <c r="P127" i="62"/>
  <c r="R127" i="62" s="1"/>
  <c r="Q127" i="62" s="1"/>
  <c r="O127" i="62" s="1"/>
  <c r="M479" i="75"/>
  <c r="O479" i="75" s="1"/>
  <c r="N479" i="75" s="1"/>
  <c r="M433" i="77"/>
  <c r="O433" i="77" s="1"/>
  <c r="N433" i="77" s="1"/>
  <c r="P499" i="62"/>
  <c r="R499" i="62" s="1"/>
  <c r="Q499" i="62" s="1"/>
  <c r="O499" i="62" s="1"/>
  <c r="M386" i="75"/>
  <c r="O386" i="75" s="1"/>
  <c r="N386" i="75" s="1"/>
  <c r="M409" i="61"/>
  <c r="O409" i="61" s="1"/>
  <c r="N409" i="61" s="1"/>
  <c r="W409" i="61"/>
  <c r="S409" i="61"/>
  <c r="V370" i="46"/>
  <c r="M370" i="46"/>
  <c r="O370" i="46" s="1"/>
  <c r="N370" i="46" s="1"/>
  <c r="R370" i="46"/>
  <c r="R378" i="63"/>
  <c r="M378" i="63"/>
  <c r="O378" i="63" s="1"/>
  <c r="N378" i="63" s="1"/>
  <c r="M375" i="75"/>
  <c r="O375" i="75" s="1"/>
  <c r="N375" i="75" s="1"/>
  <c r="V497" i="46"/>
  <c r="M497" i="46"/>
  <c r="O497" i="46" s="1"/>
  <c r="N497" i="46" s="1"/>
  <c r="R497" i="46"/>
  <c r="P212" i="62"/>
  <c r="R212" i="62" s="1"/>
  <c r="Q212" i="62" s="1"/>
  <c r="O212" i="62" s="1"/>
  <c r="R411" i="60"/>
  <c r="V411" i="60"/>
  <c r="M411" i="60"/>
  <c r="O411" i="60" s="1"/>
  <c r="N411" i="60" s="1"/>
  <c r="M441" i="46"/>
  <c r="O441" i="46" s="1"/>
  <c r="N441" i="46" s="1"/>
  <c r="R441" i="46"/>
  <c r="V441" i="46"/>
  <c r="M156" i="68"/>
  <c r="O156" i="68" s="1"/>
  <c r="N156" i="68" s="1"/>
  <c r="M281" i="68"/>
  <c r="O281" i="68" s="1"/>
  <c r="N281" i="68" s="1"/>
  <c r="M267" i="68"/>
  <c r="O267" i="68" s="1"/>
  <c r="N267" i="68" s="1"/>
  <c r="M120" i="68"/>
  <c r="O120" i="68" s="1"/>
  <c r="N120" i="68" s="1"/>
  <c r="M354" i="68"/>
  <c r="O354" i="68" s="1"/>
  <c r="N354" i="68" s="1"/>
  <c r="M450" i="75"/>
  <c r="O450" i="75" s="1"/>
  <c r="N450" i="75" s="1"/>
  <c r="R458" i="63"/>
  <c r="M458" i="63"/>
  <c r="O458" i="63" s="1"/>
  <c r="N458" i="63" s="1"/>
  <c r="M62" i="72"/>
  <c r="O62" i="72" s="1"/>
  <c r="N62" i="72" s="1"/>
  <c r="M371" i="77"/>
  <c r="O371" i="77" s="1"/>
  <c r="N371" i="77" s="1"/>
  <c r="R418" i="63"/>
  <c r="M418" i="63"/>
  <c r="O418" i="63" s="1"/>
  <c r="N418" i="63" s="1"/>
  <c r="M185" i="68"/>
  <c r="O185" i="68" s="1"/>
  <c r="N185" i="68" s="1"/>
  <c r="M234" i="68"/>
  <c r="O234" i="68" s="1"/>
  <c r="N234" i="68" s="1"/>
  <c r="M163" i="72"/>
  <c r="O163" i="72" s="1"/>
  <c r="N163" i="72" s="1"/>
  <c r="M366" i="72"/>
  <c r="O366" i="72" s="1"/>
  <c r="N366" i="72" s="1"/>
  <c r="M135" i="68"/>
  <c r="O135" i="68" s="1"/>
  <c r="N135" i="68" s="1"/>
  <c r="P67" i="62"/>
  <c r="R67" i="62" s="1"/>
  <c r="Q67" i="62" s="1"/>
  <c r="O67" i="62" s="1"/>
  <c r="P257" i="62"/>
  <c r="R257" i="62" s="1"/>
  <c r="Q257" i="62" s="1"/>
  <c r="O257" i="62" s="1"/>
  <c r="M481" i="75"/>
  <c r="O481" i="75" s="1"/>
  <c r="N481" i="75" s="1"/>
  <c r="M233" i="68"/>
  <c r="O233" i="68" s="1"/>
  <c r="N233" i="68" s="1"/>
  <c r="M133" i="68"/>
  <c r="O133" i="68" s="1"/>
  <c r="N133" i="68" s="1"/>
  <c r="R431" i="63"/>
  <c r="M431" i="63"/>
  <c r="O431" i="63" s="1"/>
  <c r="N431" i="63" s="1"/>
  <c r="M358" i="68"/>
  <c r="O358" i="68" s="1"/>
  <c r="N358" i="68" s="1"/>
  <c r="P506" i="62"/>
  <c r="R506" i="62" s="1"/>
  <c r="Q506" i="62" s="1"/>
  <c r="O506" i="62" s="1"/>
  <c r="P512" i="62"/>
  <c r="R512" i="62" s="1"/>
  <c r="Q512" i="62" s="1"/>
  <c r="O512" i="62" s="1"/>
  <c r="R430" i="60"/>
  <c r="M430" i="60"/>
  <c r="O430" i="60" s="1"/>
  <c r="N430" i="60" s="1"/>
  <c r="V430" i="60"/>
  <c r="W471" i="61"/>
  <c r="M471" i="61"/>
  <c r="O471" i="61" s="1"/>
  <c r="N471" i="61" s="1"/>
  <c r="S471" i="61"/>
  <c r="M432" i="72"/>
  <c r="O432" i="72" s="1"/>
  <c r="N432" i="72" s="1"/>
  <c r="P192" i="62"/>
  <c r="R192" i="62" s="1"/>
  <c r="Q192" i="62" s="1"/>
  <c r="O192" i="62" s="1"/>
  <c r="M457" i="75"/>
  <c r="O457" i="75" s="1"/>
  <c r="N457" i="75" s="1"/>
  <c r="M241" i="68"/>
  <c r="O241" i="68" s="1"/>
  <c r="N241" i="68" s="1"/>
  <c r="M380" i="75"/>
  <c r="O380" i="75" s="1"/>
  <c r="N380" i="75" s="1"/>
  <c r="R373" i="60"/>
  <c r="V373" i="60"/>
  <c r="M373" i="60"/>
  <c r="O373" i="60" s="1"/>
  <c r="N373" i="60" s="1"/>
  <c r="R389" i="46"/>
  <c r="M389" i="46"/>
  <c r="O389" i="46" s="1"/>
  <c r="N389" i="46" s="1"/>
  <c r="V389" i="46"/>
  <c r="M396" i="74"/>
  <c r="O396" i="74" s="1"/>
  <c r="N396" i="74" s="1"/>
  <c r="M153" i="72"/>
  <c r="O153" i="72" s="1"/>
  <c r="N153" i="72" s="1"/>
  <c r="M330" i="75"/>
  <c r="O330" i="75" s="1"/>
  <c r="N330" i="75" s="1"/>
  <c r="M477" i="72"/>
  <c r="O477" i="72" s="1"/>
  <c r="N477" i="72" s="1"/>
  <c r="R449" i="46"/>
  <c r="V449" i="46"/>
  <c r="M449" i="46"/>
  <c r="O449" i="46" s="1"/>
  <c r="N449" i="46" s="1"/>
  <c r="M341" i="75"/>
  <c r="O341" i="75" s="1"/>
  <c r="N341" i="75" s="1"/>
  <c r="P126" i="62"/>
  <c r="R126" i="62" s="1"/>
  <c r="Q126" i="62" s="1"/>
  <c r="O126" i="62" s="1"/>
  <c r="M324" i="68"/>
  <c r="O324" i="68" s="1"/>
  <c r="N324" i="68" s="1"/>
  <c r="M429" i="63"/>
  <c r="O429" i="63" s="1"/>
  <c r="N429" i="63" s="1"/>
  <c r="R429" i="63"/>
  <c r="M471" i="77"/>
  <c r="O471" i="77" s="1"/>
  <c r="N471" i="77" s="1"/>
  <c r="S423" i="61"/>
  <c r="M423" i="61"/>
  <c r="O423" i="61" s="1"/>
  <c r="N423" i="61" s="1"/>
  <c r="W423" i="61"/>
  <c r="M42" i="68"/>
  <c r="O42" i="68" s="1"/>
  <c r="N42" i="68" s="1"/>
  <c r="P74" i="62"/>
  <c r="R74" i="62" s="1"/>
  <c r="Q74" i="62" s="1"/>
  <c r="O74" i="62" s="1"/>
  <c r="M454" i="72"/>
  <c r="O454" i="72" s="1"/>
  <c r="N454" i="72" s="1"/>
  <c r="M384" i="61"/>
  <c r="O384" i="61" s="1"/>
  <c r="N384" i="61" s="1"/>
  <c r="S384" i="61"/>
  <c r="W384" i="61"/>
  <c r="R444" i="60"/>
  <c r="M444" i="60"/>
  <c r="O444" i="60" s="1"/>
  <c r="N444" i="60" s="1"/>
  <c r="V444" i="60"/>
  <c r="P163" i="62"/>
  <c r="R163" i="62" s="1"/>
  <c r="Q163" i="62" s="1"/>
  <c r="O163" i="62" s="1"/>
  <c r="M475" i="68"/>
  <c r="O475" i="68" s="1"/>
  <c r="N475" i="68" s="1"/>
  <c r="P265" i="62"/>
  <c r="R265" i="62" s="1"/>
  <c r="Q265" i="62" s="1"/>
  <c r="O265" i="62" s="1"/>
  <c r="V491" i="46"/>
  <c r="R491" i="46"/>
  <c r="M491" i="46"/>
  <c r="O491" i="46" s="1"/>
  <c r="N491" i="46" s="1"/>
  <c r="M485" i="61"/>
  <c r="O485" i="61" s="1"/>
  <c r="N485" i="61" s="1"/>
  <c r="S485" i="61"/>
  <c r="W485" i="61"/>
  <c r="M352" i="75"/>
  <c r="O352" i="75" s="1"/>
  <c r="N352" i="75" s="1"/>
  <c r="P273" i="62"/>
  <c r="R273" i="62" s="1"/>
  <c r="Q273" i="62" s="1"/>
  <c r="O273" i="62" s="1"/>
  <c r="M64" i="72"/>
  <c r="O64" i="72" s="1"/>
  <c r="N64" i="72" s="1"/>
  <c r="M467" i="74"/>
  <c r="O467" i="74" s="1"/>
  <c r="N467" i="74" s="1"/>
  <c r="M457" i="63"/>
  <c r="O457" i="63" s="1"/>
  <c r="N457" i="63" s="1"/>
  <c r="R457" i="63"/>
  <c r="M478" i="75"/>
  <c r="O478" i="75" s="1"/>
  <c r="N478" i="75" s="1"/>
  <c r="M422" i="68"/>
  <c r="O422" i="68" s="1"/>
  <c r="N422" i="68" s="1"/>
  <c r="M430" i="74"/>
  <c r="O430" i="74" s="1"/>
  <c r="N430" i="74" s="1"/>
  <c r="M233" i="72"/>
  <c r="O233" i="72" s="1"/>
  <c r="N233" i="72" s="1"/>
  <c r="M373" i="74"/>
  <c r="O373" i="74" s="1"/>
  <c r="N373" i="74" s="1"/>
  <c r="M424" i="63"/>
  <c r="O424" i="63" s="1"/>
  <c r="N424" i="63" s="1"/>
  <c r="R424" i="63"/>
  <c r="P94" i="62"/>
  <c r="R94" i="62" s="1"/>
  <c r="Q94" i="62" s="1"/>
  <c r="O94" i="62" s="1"/>
  <c r="M487" i="74"/>
  <c r="O487" i="74" s="1"/>
  <c r="N487" i="74" s="1"/>
  <c r="M426" i="74"/>
  <c r="O426" i="74" s="1"/>
  <c r="N426" i="74" s="1"/>
  <c r="M398" i="63"/>
  <c r="O398" i="63" s="1"/>
  <c r="N398" i="63" s="1"/>
  <c r="R398" i="63"/>
  <c r="M8" i="68"/>
  <c r="O8" i="68" s="1"/>
  <c r="N8" i="68" s="1"/>
  <c r="N7" i="68" s="1"/>
  <c r="I7" i="68"/>
  <c r="V371" i="60"/>
  <c r="R371" i="60"/>
  <c r="M371" i="60"/>
  <c r="O371" i="60" s="1"/>
  <c r="N371" i="60" s="1"/>
  <c r="M256" i="68"/>
  <c r="O256" i="68" s="1"/>
  <c r="N256" i="68" s="1"/>
  <c r="P303" i="62"/>
  <c r="R303" i="62" s="1"/>
  <c r="Q303" i="62" s="1"/>
  <c r="O303" i="62" s="1"/>
  <c r="P28" i="62"/>
  <c r="R28" i="62" s="1"/>
  <c r="Q28" i="62" s="1"/>
  <c r="O28" i="62" s="1"/>
  <c r="M55" i="68"/>
  <c r="O55" i="68" s="1"/>
  <c r="N55" i="68" s="1"/>
  <c r="P20" i="62"/>
  <c r="R20" i="62" s="1"/>
  <c r="Q20" i="62" s="1"/>
  <c r="O20" i="62" s="1"/>
  <c r="R475" i="60"/>
  <c r="M475" i="60"/>
  <c r="O475" i="60" s="1"/>
  <c r="N475" i="60" s="1"/>
  <c r="V475" i="60"/>
  <c r="M9" i="68"/>
  <c r="O9" i="68" s="1"/>
  <c r="N9" i="68" s="1"/>
  <c r="P339" i="62"/>
  <c r="R339" i="62" s="1"/>
  <c r="Q339" i="62" s="1"/>
  <c r="O339" i="62" s="1"/>
  <c r="R437" i="63"/>
  <c r="M437" i="63"/>
  <c r="O437" i="63" s="1"/>
  <c r="N437" i="63" s="1"/>
  <c r="M176" i="72"/>
  <c r="O176" i="72" s="1"/>
  <c r="N176" i="72" s="1"/>
  <c r="P323" i="62"/>
  <c r="R323" i="62" s="1"/>
  <c r="Q323" i="62" s="1"/>
  <c r="O323" i="62" s="1"/>
  <c r="M291" i="72"/>
  <c r="O291" i="72" s="1"/>
  <c r="N291" i="72" s="1"/>
  <c r="P61" i="62"/>
  <c r="R61" i="62" s="1"/>
  <c r="Q61" i="62" s="1"/>
  <c r="O61" i="62" s="1"/>
  <c r="M305" i="72"/>
  <c r="O305" i="72" s="1"/>
  <c r="N305" i="72" s="1"/>
  <c r="V375" i="46"/>
  <c r="R375" i="46"/>
  <c r="M375" i="46"/>
  <c r="O375" i="46" s="1"/>
  <c r="N375" i="46" s="1"/>
  <c r="R466" i="46"/>
  <c r="M466" i="46"/>
  <c r="O466" i="46" s="1"/>
  <c r="N466" i="46" s="1"/>
  <c r="V466" i="46"/>
  <c r="M493" i="72"/>
  <c r="O493" i="72" s="1"/>
  <c r="N493" i="72" s="1"/>
  <c r="M484" i="77"/>
  <c r="O484" i="77" s="1"/>
  <c r="N484" i="77" s="1"/>
  <c r="P158" i="62"/>
  <c r="R158" i="62" s="1"/>
  <c r="Q158" i="62" s="1"/>
  <c r="O158" i="62" s="1"/>
  <c r="P502" i="62"/>
  <c r="R502" i="62" s="1"/>
  <c r="Q502" i="62" s="1"/>
  <c r="O502" i="62" s="1"/>
  <c r="M358" i="75"/>
  <c r="O358" i="75" s="1"/>
  <c r="N358" i="75" s="1"/>
  <c r="M383" i="74"/>
  <c r="O383" i="74" s="1"/>
  <c r="N383" i="74" s="1"/>
  <c r="P195" i="62"/>
  <c r="R195" i="62" s="1"/>
  <c r="Q195" i="62" s="1"/>
  <c r="O195" i="62" s="1"/>
  <c r="P276" i="62"/>
  <c r="R276" i="62" s="1"/>
  <c r="Q276" i="62" s="1"/>
  <c r="O276" i="62" s="1"/>
  <c r="W417" i="61"/>
  <c r="S417" i="61"/>
  <c r="M417" i="61"/>
  <c r="O417" i="61" s="1"/>
  <c r="N417" i="61" s="1"/>
  <c r="M434" i="68"/>
  <c r="O434" i="68" s="1"/>
  <c r="N434" i="68" s="1"/>
  <c r="M442" i="46"/>
  <c r="O442" i="46" s="1"/>
  <c r="N442" i="46" s="1"/>
  <c r="V442" i="46"/>
  <c r="R442" i="46"/>
  <c r="M21" i="72"/>
  <c r="O21" i="72" s="1"/>
  <c r="N21" i="72" s="1"/>
  <c r="M111" i="68"/>
  <c r="O111" i="68" s="1"/>
  <c r="N111" i="68" s="1"/>
  <c r="M412" i="75"/>
  <c r="O412" i="75" s="1"/>
  <c r="N412" i="75" s="1"/>
  <c r="M80" i="68"/>
  <c r="O80" i="68" s="1"/>
  <c r="N80" i="68" s="1"/>
  <c r="M82" i="72"/>
  <c r="O82" i="72" s="1"/>
  <c r="N82" i="72" s="1"/>
  <c r="R445" i="63"/>
  <c r="M445" i="63"/>
  <c r="O445" i="63" s="1"/>
  <c r="N445" i="63" s="1"/>
  <c r="W486" i="61"/>
  <c r="M486" i="61"/>
  <c r="O486" i="61" s="1"/>
  <c r="N486" i="61" s="1"/>
  <c r="S486" i="61"/>
  <c r="M498" i="63"/>
  <c r="O498" i="63" s="1"/>
  <c r="N498" i="63" s="1"/>
  <c r="R498" i="63"/>
  <c r="W494" i="61"/>
  <c r="S494" i="61"/>
  <c r="M494" i="61"/>
  <c r="O494" i="61" s="1"/>
  <c r="N494" i="61" s="1"/>
  <c r="M40" i="72"/>
  <c r="O40" i="72" s="1"/>
  <c r="N40" i="72" s="1"/>
  <c r="M52" i="72"/>
  <c r="O52" i="72" s="1"/>
  <c r="N52" i="72" s="1"/>
  <c r="M454" i="74"/>
  <c r="O454" i="74" s="1"/>
  <c r="N454" i="74" s="1"/>
  <c r="P464" i="62"/>
  <c r="R464" i="62" s="1"/>
  <c r="Q464" i="62" s="1"/>
  <c r="O464" i="62" s="1"/>
  <c r="M479" i="72"/>
  <c r="O479" i="72" s="1"/>
  <c r="N479" i="72" s="1"/>
  <c r="W380" i="61"/>
  <c r="M380" i="61"/>
  <c r="O380" i="61" s="1"/>
  <c r="N380" i="61" s="1"/>
  <c r="S380" i="61"/>
  <c r="M307" i="68"/>
  <c r="O307" i="68" s="1"/>
  <c r="N307" i="68" s="1"/>
  <c r="R491" i="60"/>
  <c r="V491" i="60"/>
  <c r="M491" i="60"/>
  <c r="O491" i="60" s="1"/>
  <c r="N491" i="60" s="1"/>
  <c r="P179" i="62"/>
  <c r="R179" i="62" s="1"/>
  <c r="Q179" i="62" s="1"/>
  <c r="O179" i="62" s="1"/>
  <c r="M420" i="77"/>
  <c r="O420" i="77" s="1"/>
  <c r="N420" i="77" s="1"/>
  <c r="R403" i="46"/>
  <c r="M403" i="46"/>
  <c r="O403" i="46" s="1"/>
  <c r="N403" i="46" s="1"/>
  <c r="V403" i="46"/>
  <c r="M481" i="63"/>
  <c r="O481" i="63" s="1"/>
  <c r="N481" i="63" s="1"/>
  <c r="R481" i="63"/>
  <c r="M186" i="68"/>
  <c r="O186" i="68" s="1"/>
  <c r="N186" i="68" s="1"/>
  <c r="R402" i="63"/>
  <c r="M402" i="63"/>
  <c r="O402" i="63" s="1"/>
  <c r="N402" i="63" s="1"/>
  <c r="M447" i="74"/>
  <c r="O447" i="74" s="1"/>
  <c r="N447" i="74" s="1"/>
  <c r="R430" i="63"/>
  <c r="M430" i="63"/>
  <c r="O430" i="63" s="1"/>
  <c r="N430" i="63" s="1"/>
  <c r="M66" i="72"/>
  <c r="O66" i="72" s="1"/>
  <c r="N66" i="72" s="1"/>
  <c r="M60" i="72"/>
  <c r="O60" i="72" s="1"/>
  <c r="N60" i="72" s="1"/>
  <c r="P69" i="62"/>
  <c r="R69" i="62" s="1"/>
  <c r="Q69" i="62" s="1"/>
  <c r="O69" i="62" s="1"/>
  <c r="P306" i="62"/>
  <c r="R306" i="62" s="1"/>
  <c r="Q306" i="62" s="1"/>
  <c r="O306" i="62" s="1"/>
  <c r="R373" i="63"/>
  <c r="M373" i="63"/>
  <c r="O373" i="63" s="1"/>
  <c r="N373" i="63" s="1"/>
  <c r="P249" i="62"/>
  <c r="R249" i="62" s="1"/>
  <c r="Q249" i="62" s="1"/>
  <c r="O249" i="62" s="1"/>
  <c r="R485" i="63"/>
  <c r="M485" i="63"/>
  <c r="O485" i="63" s="1"/>
  <c r="N485" i="63" s="1"/>
  <c r="P49" i="62"/>
  <c r="R49" i="62" s="1"/>
  <c r="Q49" i="62" s="1"/>
  <c r="O49" i="62" s="1"/>
  <c r="M328" i="68"/>
  <c r="O328" i="68" s="1"/>
  <c r="N328" i="68" s="1"/>
  <c r="S469" i="61"/>
  <c r="W469" i="61"/>
  <c r="M469" i="61"/>
  <c r="O469" i="61" s="1"/>
  <c r="N469" i="61" s="1"/>
  <c r="R364" i="46"/>
  <c r="V364" i="46"/>
  <c r="M364" i="46"/>
  <c r="O364" i="46" s="1"/>
  <c r="N364" i="46" s="1"/>
  <c r="M367" i="63"/>
  <c r="O367" i="63" s="1"/>
  <c r="N367" i="63" s="1"/>
  <c r="R367" i="63"/>
  <c r="M376" i="72"/>
  <c r="O376" i="72" s="1"/>
  <c r="N376" i="72" s="1"/>
  <c r="P23" i="62"/>
  <c r="R23" i="62" s="1"/>
  <c r="Q23" i="62" s="1"/>
  <c r="O23" i="62" s="1"/>
  <c r="M351" i="72"/>
  <c r="O351" i="72" s="1"/>
  <c r="N351" i="72" s="1"/>
  <c r="M308" i="68"/>
  <c r="O308" i="68" s="1"/>
  <c r="N308" i="68" s="1"/>
  <c r="M341" i="72"/>
  <c r="O341" i="72" s="1"/>
  <c r="N341" i="72" s="1"/>
  <c r="M446" i="74"/>
  <c r="O446" i="74" s="1"/>
  <c r="N446" i="74" s="1"/>
  <c r="S391" i="61"/>
  <c r="M391" i="61"/>
  <c r="O391" i="61" s="1"/>
  <c r="N391" i="61" s="1"/>
  <c r="W391" i="61"/>
  <c r="M455" i="75"/>
  <c r="O455" i="75" s="1"/>
  <c r="N455" i="75" s="1"/>
  <c r="P256" i="62"/>
  <c r="R256" i="62" s="1"/>
  <c r="Q256" i="62" s="1"/>
  <c r="O256" i="62" s="1"/>
  <c r="P200" i="62"/>
  <c r="R200" i="62" s="1"/>
  <c r="Q200" i="62" s="1"/>
  <c r="O200" i="62" s="1"/>
  <c r="M443" i="46"/>
  <c r="O443" i="46" s="1"/>
  <c r="N443" i="46" s="1"/>
  <c r="V443" i="46"/>
  <c r="R443" i="46"/>
  <c r="R412" i="63"/>
  <c r="M412" i="63"/>
  <c r="O412" i="63" s="1"/>
  <c r="N412" i="63" s="1"/>
  <c r="W386" i="61"/>
  <c r="S386" i="61"/>
  <c r="M386" i="61"/>
  <c r="O386" i="61" s="1"/>
  <c r="N386" i="61" s="1"/>
  <c r="P178" i="62"/>
  <c r="R178" i="62" s="1"/>
  <c r="Q178" i="62" s="1"/>
  <c r="O178" i="62" s="1"/>
  <c r="R496" i="46"/>
  <c r="M496" i="46"/>
  <c r="O496" i="46" s="1"/>
  <c r="N496" i="46" s="1"/>
  <c r="V496" i="46"/>
  <c r="M490" i="68"/>
  <c r="O490" i="68" s="1"/>
  <c r="N490" i="68" s="1"/>
  <c r="M71" i="68"/>
  <c r="O71" i="68" s="1"/>
  <c r="N71" i="68" s="1"/>
  <c r="R390" i="60"/>
  <c r="V390" i="60"/>
  <c r="M390" i="60"/>
  <c r="O390" i="60" s="1"/>
  <c r="N390" i="60" s="1"/>
  <c r="P181" i="62"/>
  <c r="R181" i="62" s="1"/>
  <c r="Q181" i="62" s="1"/>
  <c r="O181" i="62" s="1"/>
  <c r="R475" i="63"/>
  <c r="M475" i="63"/>
  <c r="O475" i="63" s="1"/>
  <c r="N475" i="63" s="1"/>
  <c r="M498" i="60"/>
  <c r="O498" i="60" s="1"/>
  <c r="N498" i="60" s="1"/>
  <c r="V498" i="60"/>
  <c r="R498" i="60"/>
  <c r="P161" i="62"/>
  <c r="R161" i="62" s="1"/>
  <c r="Q161" i="62" s="1"/>
  <c r="O161" i="62" s="1"/>
  <c r="R429" i="60"/>
  <c r="M429" i="60"/>
  <c r="O429" i="60" s="1"/>
  <c r="N429" i="60" s="1"/>
  <c r="V429" i="60"/>
  <c r="M73" i="68"/>
  <c r="O73" i="68" s="1"/>
  <c r="N73" i="68" s="1"/>
  <c r="M468" i="77"/>
  <c r="O468" i="77" s="1"/>
  <c r="N468" i="77" s="1"/>
  <c r="M467" i="68"/>
  <c r="O467" i="68" s="1"/>
  <c r="N467" i="68" s="1"/>
  <c r="P125" i="62"/>
  <c r="R125" i="62" s="1"/>
  <c r="Q125" i="62" s="1"/>
  <c r="O125" i="62" s="1"/>
  <c r="M263" i="72"/>
  <c r="O263" i="72" s="1"/>
  <c r="N263" i="72" s="1"/>
  <c r="M192" i="68"/>
  <c r="O192" i="68" s="1"/>
  <c r="N192" i="68" s="1"/>
  <c r="R466" i="63"/>
  <c r="M466" i="63"/>
  <c r="O466" i="63" s="1"/>
  <c r="N466" i="63" s="1"/>
  <c r="P19" i="62"/>
  <c r="R19" i="62" s="1"/>
  <c r="Q19" i="62" s="1"/>
  <c r="O19" i="62" s="1"/>
  <c r="P314" i="62"/>
  <c r="R314" i="62" s="1"/>
  <c r="Q314" i="62" s="1"/>
  <c r="O314" i="62" s="1"/>
  <c r="M95" i="72"/>
  <c r="O95" i="72" s="1"/>
  <c r="N95" i="72" s="1"/>
  <c r="V370" i="60"/>
  <c r="R370" i="60"/>
  <c r="M370" i="60"/>
  <c r="O370" i="60" s="1"/>
  <c r="N370" i="60" s="1"/>
  <c r="M361" i="74"/>
  <c r="O361" i="74" s="1"/>
  <c r="N361" i="74" s="1"/>
  <c r="P309" i="62"/>
  <c r="R309" i="62" s="1"/>
  <c r="Q309" i="62" s="1"/>
  <c r="O309" i="62" s="1"/>
  <c r="M364" i="77"/>
  <c r="O364" i="77" s="1"/>
  <c r="N364" i="77" s="1"/>
  <c r="W439" i="61"/>
  <c r="S439" i="61"/>
  <c r="M439" i="61"/>
  <c r="O439" i="61" s="1"/>
  <c r="N439" i="61" s="1"/>
  <c r="P313" i="62"/>
  <c r="R313" i="62" s="1"/>
  <c r="Q313" i="62" s="1"/>
  <c r="O313" i="62" s="1"/>
  <c r="L7" i="68"/>
  <c r="W402" i="61"/>
  <c r="M402" i="61"/>
  <c r="O402" i="61" s="1"/>
  <c r="N402" i="61" s="1"/>
  <c r="S402" i="61"/>
  <c r="R458" i="60"/>
  <c r="V458" i="60"/>
  <c r="M458" i="60"/>
  <c r="O458" i="60" s="1"/>
  <c r="N458" i="60" s="1"/>
  <c r="M360" i="74"/>
  <c r="O360" i="74" s="1"/>
  <c r="N360" i="74" s="1"/>
  <c r="V385" i="60"/>
  <c r="M385" i="60"/>
  <c r="O385" i="60" s="1"/>
  <c r="N385" i="60" s="1"/>
  <c r="R385" i="60"/>
  <c r="M134" i="72"/>
  <c r="O134" i="72" s="1"/>
  <c r="N134" i="72" s="1"/>
  <c r="M296" i="72"/>
  <c r="O296" i="72" s="1"/>
  <c r="N296" i="72" s="1"/>
  <c r="M459" i="74"/>
  <c r="O459" i="74" s="1"/>
  <c r="N459" i="74" s="1"/>
  <c r="V478" i="46"/>
  <c r="R478" i="46"/>
  <c r="M478" i="46"/>
  <c r="O478" i="46" s="1"/>
  <c r="N478" i="46" s="1"/>
  <c r="P444" i="62"/>
  <c r="R444" i="62" s="1"/>
  <c r="Q444" i="62" s="1"/>
  <c r="O444" i="62" s="1"/>
  <c r="M391" i="63"/>
  <c r="O391" i="63" s="1"/>
  <c r="N391" i="63" s="1"/>
  <c r="R391" i="63"/>
  <c r="R485" i="60"/>
  <c r="V485" i="60"/>
  <c r="M485" i="60"/>
  <c r="O485" i="60" s="1"/>
  <c r="N485" i="60" s="1"/>
  <c r="R393" i="60"/>
  <c r="V393" i="60"/>
  <c r="M393" i="60"/>
  <c r="O393" i="60" s="1"/>
  <c r="N393" i="60" s="1"/>
  <c r="M35" i="68"/>
  <c r="O35" i="68" s="1"/>
  <c r="N35" i="68" s="1"/>
  <c r="V469" i="60"/>
  <c r="R469" i="60"/>
  <c r="M469" i="60"/>
  <c r="O469" i="60" s="1"/>
  <c r="N469" i="60" s="1"/>
  <c r="M427" i="68"/>
  <c r="O427" i="68" s="1"/>
  <c r="N427" i="68" s="1"/>
  <c r="P34" i="62"/>
  <c r="R34" i="62" s="1"/>
  <c r="Q34" i="62" s="1"/>
  <c r="O34" i="62" s="1"/>
  <c r="M76" i="72"/>
  <c r="O76" i="72" s="1"/>
  <c r="N76" i="72" s="1"/>
  <c r="M418" i="74"/>
  <c r="O418" i="74" s="1"/>
  <c r="N418" i="74" s="1"/>
  <c r="P189" i="62"/>
  <c r="R189" i="62" s="1"/>
  <c r="Q189" i="62" s="1"/>
  <c r="O189" i="62" s="1"/>
  <c r="P455" i="62"/>
  <c r="R455" i="62" s="1"/>
  <c r="Q455" i="62" s="1"/>
  <c r="O455" i="62" s="1"/>
  <c r="M361" i="77"/>
  <c r="O361" i="77" s="1"/>
  <c r="N361" i="77" s="1"/>
  <c r="P308" i="62"/>
  <c r="R308" i="62" s="1"/>
  <c r="Q308" i="62" s="1"/>
  <c r="O308" i="62" s="1"/>
  <c r="M363" i="74"/>
  <c r="O363" i="74" s="1"/>
  <c r="N363" i="74" s="1"/>
  <c r="V467" i="46"/>
  <c r="R467" i="46"/>
  <c r="M467" i="46"/>
  <c r="O467" i="46" s="1"/>
  <c r="N467" i="46" s="1"/>
  <c r="W474" i="61"/>
  <c r="M474" i="61"/>
  <c r="O474" i="61" s="1"/>
  <c r="N474" i="61" s="1"/>
  <c r="S474" i="61"/>
  <c r="M408" i="68"/>
  <c r="O408" i="68" s="1"/>
  <c r="N408" i="68" s="1"/>
  <c r="M363" i="61"/>
  <c r="O363" i="61" s="1"/>
  <c r="N363" i="61" s="1"/>
  <c r="S363" i="61"/>
  <c r="W363" i="61"/>
  <c r="M61" i="72"/>
  <c r="O61" i="72" s="1"/>
  <c r="N61" i="72" s="1"/>
  <c r="P484" i="62"/>
  <c r="R484" i="62" s="1"/>
  <c r="Q484" i="62" s="1"/>
  <c r="O484" i="62" s="1"/>
  <c r="M31" i="72"/>
  <c r="O31" i="72" s="1"/>
  <c r="N31" i="72" s="1"/>
  <c r="M60" i="68"/>
  <c r="O60" i="68" s="1"/>
  <c r="N60" i="68" s="1"/>
  <c r="M372" i="63"/>
  <c r="O372" i="63" s="1"/>
  <c r="N372" i="63" s="1"/>
  <c r="R372" i="63"/>
  <c r="R406" i="63"/>
  <c r="M406" i="63"/>
  <c r="O406" i="63" s="1"/>
  <c r="N406" i="63" s="1"/>
  <c r="M293" i="68"/>
  <c r="O293" i="68" s="1"/>
  <c r="N293" i="68" s="1"/>
  <c r="M210" i="72"/>
  <c r="O210" i="72" s="1"/>
  <c r="N210" i="72" s="1"/>
  <c r="M464" i="75"/>
  <c r="O464" i="75" s="1"/>
  <c r="N464" i="75" s="1"/>
  <c r="M109" i="68"/>
  <c r="O109" i="68" s="1"/>
  <c r="N109" i="68" s="1"/>
  <c r="M403" i="74"/>
  <c r="O403" i="74" s="1"/>
  <c r="N403" i="74" s="1"/>
  <c r="P37" i="62"/>
  <c r="R37" i="62" s="1"/>
  <c r="Q37" i="62" s="1"/>
  <c r="O37" i="62" s="1"/>
  <c r="M405" i="74"/>
  <c r="O405" i="74" s="1"/>
  <c r="N405" i="74" s="1"/>
  <c r="M205" i="68"/>
  <c r="O205" i="68" s="1"/>
  <c r="N205" i="68" s="1"/>
  <c r="W429" i="61"/>
  <c r="S429" i="61"/>
  <c r="M429" i="61"/>
  <c r="O429" i="61" s="1"/>
  <c r="N429" i="61" s="1"/>
  <c r="M461" i="77"/>
  <c r="O461" i="77" s="1"/>
  <c r="N461" i="77" s="1"/>
  <c r="M264" i="68"/>
  <c r="O264" i="68" s="1"/>
  <c r="N264" i="68" s="1"/>
  <c r="W419" i="61"/>
  <c r="S419" i="61"/>
  <c r="M419" i="61"/>
  <c r="O419" i="61" s="1"/>
  <c r="N419" i="61" s="1"/>
  <c r="R340" i="62"/>
  <c r="Q340" i="62" s="1"/>
  <c r="O340" i="62" s="1"/>
  <c r="P483" i="62"/>
  <c r="R483" i="62" s="1"/>
  <c r="Q483" i="62" s="1"/>
  <c r="O483" i="62" s="1"/>
  <c r="M422" i="46"/>
  <c r="O422" i="46" s="1"/>
  <c r="N422" i="46" s="1"/>
  <c r="R422" i="46"/>
  <c r="V422" i="46"/>
  <c r="M332" i="68"/>
  <c r="O332" i="68" s="1"/>
  <c r="N332" i="68" s="1"/>
  <c r="M490" i="74"/>
  <c r="O490" i="74" s="1"/>
  <c r="N490" i="74" s="1"/>
  <c r="R369" i="46"/>
  <c r="M369" i="46"/>
  <c r="O369" i="46" s="1"/>
  <c r="N369" i="46" s="1"/>
  <c r="V369" i="46"/>
  <c r="P174" i="62"/>
  <c r="R174" i="62" s="1"/>
  <c r="Q174" i="62" s="1"/>
  <c r="O174" i="62" s="1"/>
  <c r="M40" i="68"/>
  <c r="O40" i="68" s="1"/>
  <c r="N40" i="68" s="1"/>
  <c r="P250" i="62"/>
  <c r="R250" i="62" s="1"/>
  <c r="Q250" i="62" s="1"/>
  <c r="O250" i="62" s="1"/>
  <c r="P271" i="62"/>
  <c r="R271" i="62" s="1"/>
  <c r="Q271" i="62" s="1"/>
  <c r="O271" i="62" s="1"/>
  <c r="P514" i="62"/>
  <c r="R514" i="62" s="1"/>
  <c r="Q514" i="62" s="1"/>
  <c r="O514" i="62" s="1"/>
  <c r="P242" i="62"/>
  <c r="R242" i="62" s="1"/>
  <c r="Q242" i="62" s="1"/>
  <c r="O242" i="62" s="1"/>
  <c r="M116" i="68"/>
  <c r="O116" i="68" s="1"/>
  <c r="N116" i="68" s="1"/>
  <c r="M396" i="77"/>
  <c r="O396" i="77" s="1"/>
  <c r="N396" i="77" s="1"/>
  <c r="M102" i="68"/>
  <c r="O102" i="68" s="1"/>
  <c r="N102" i="68" s="1"/>
  <c r="M43" i="72"/>
  <c r="O43" i="72" s="1"/>
  <c r="N43" i="72" s="1"/>
  <c r="M243" i="68"/>
  <c r="O243" i="68" s="1"/>
  <c r="N243" i="68" s="1"/>
  <c r="M104" i="68"/>
  <c r="O104" i="68" s="1"/>
  <c r="N104" i="68" s="1"/>
  <c r="M493" i="63"/>
  <c r="O493" i="63" s="1"/>
  <c r="N493" i="63" s="1"/>
  <c r="R493" i="63"/>
  <c r="M480" i="77"/>
  <c r="O480" i="77" s="1"/>
  <c r="N480" i="77" s="1"/>
  <c r="P33" i="62"/>
  <c r="R33" i="62" s="1"/>
  <c r="Q33" i="62" s="1"/>
  <c r="O33" i="62" s="1"/>
  <c r="M349" i="75"/>
  <c r="O349" i="75" s="1"/>
  <c r="N349" i="75" s="1"/>
  <c r="M397" i="72"/>
  <c r="O397" i="72" s="1"/>
  <c r="N397" i="72" s="1"/>
  <c r="P457" i="62"/>
  <c r="R457" i="62" s="1"/>
  <c r="Q457" i="62" s="1"/>
  <c r="O457" i="62" s="1"/>
  <c r="M317" i="68"/>
  <c r="O317" i="68" s="1"/>
  <c r="N317" i="68" s="1"/>
  <c r="M357" i="68"/>
  <c r="O357" i="68" s="1"/>
  <c r="N357" i="68" s="1"/>
  <c r="M164" i="68"/>
  <c r="O164" i="68" s="1"/>
  <c r="N164" i="68" s="1"/>
  <c r="M151" i="72"/>
  <c r="O151" i="72" s="1"/>
  <c r="N151" i="72" s="1"/>
  <c r="M455" i="60"/>
  <c r="O455" i="60" s="1"/>
  <c r="N455" i="60" s="1"/>
  <c r="R455" i="60"/>
  <c r="V455" i="60"/>
  <c r="R370" i="63"/>
  <c r="M370" i="63"/>
  <c r="O370" i="63" s="1"/>
  <c r="N370" i="63" s="1"/>
  <c r="M110" i="68"/>
  <c r="O110" i="68" s="1"/>
  <c r="N110" i="68" s="1"/>
  <c r="V470" i="60"/>
  <c r="M470" i="60"/>
  <c r="O470" i="60" s="1"/>
  <c r="N470" i="60" s="1"/>
  <c r="R470" i="60"/>
  <c r="R436" i="63"/>
  <c r="M436" i="63"/>
  <c r="O436" i="63" s="1"/>
  <c r="N436" i="63" s="1"/>
  <c r="M373" i="68"/>
  <c r="O373" i="68" s="1"/>
  <c r="N373" i="68" s="1"/>
  <c r="M476" i="72"/>
  <c r="O476" i="72" s="1"/>
  <c r="N476" i="72" s="1"/>
  <c r="M189" i="68"/>
  <c r="O189" i="68" s="1"/>
  <c r="N189" i="68" s="1"/>
  <c r="P204" i="62"/>
  <c r="R204" i="62" s="1"/>
  <c r="Q204" i="62" s="1"/>
  <c r="O204" i="62" s="1"/>
  <c r="P319" i="62"/>
  <c r="R319" i="62" s="1"/>
  <c r="Q319" i="62" s="1"/>
  <c r="O319" i="62" s="1"/>
  <c r="M494" i="72"/>
  <c r="O494" i="72" s="1"/>
  <c r="N494" i="72" s="1"/>
  <c r="M333" i="75"/>
  <c r="O333" i="75" s="1"/>
  <c r="N333" i="75" s="1"/>
  <c r="P81" i="62"/>
  <c r="R81" i="62" s="1"/>
  <c r="Q81" i="62" s="1"/>
  <c r="O81" i="62" s="1"/>
  <c r="P503" i="62"/>
  <c r="R503" i="62" s="1"/>
  <c r="Q503" i="62" s="1"/>
  <c r="O503" i="62" s="1"/>
  <c r="M432" i="74"/>
  <c r="O432" i="74" s="1"/>
  <c r="N432" i="74" s="1"/>
  <c r="R382" i="60"/>
  <c r="V382" i="60"/>
  <c r="M382" i="60"/>
  <c r="O382" i="60" s="1"/>
  <c r="N382" i="60" s="1"/>
  <c r="M428" i="68"/>
  <c r="O428" i="68" s="1"/>
  <c r="N428" i="68" s="1"/>
  <c r="M321" i="68"/>
  <c r="O321" i="68" s="1"/>
  <c r="N321" i="68" s="1"/>
  <c r="M282" i="68"/>
  <c r="O282" i="68" s="1"/>
  <c r="N282" i="68" s="1"/>
  <c r="R399" i="63"/>
  <c r="M399" i="63"/>
  <c r="O399" i="63" s="1"/>
  <c r="N399" i="63" s="1"/>
  <c r="R412" i="60"/>
  <c r="M412" i="60"/>
  <c r="O412" i="60" s="1"/>
  <c r="N412" i="60" s="1"/>
  <c r="V412" i="60"/>
  <c r="M484" i="68"/>
  <c r="O484" i="68" s="1"/>
  <c r="N484" i="68" s="1"/>
  <c r="P443" i="62"/>
  <c r="R443" i="62" s="1"/>
  <c r="Q443" i="62" s="1"/>
  <c r="O443" i="62" s="1"/>
  <c r="R408" i="63"/>
  <c r="M408" i="63"/>
  <c r="O408" i="63" s="1"/>
  <c r="N408" i="63" s="1"/>
  <c r="M486" i="75"/>
  <c r="O486" i="75" s="1"/>
  <c r="N486" i="75" s="1"/>
  <c r="V397" i="46"/>
  <c r="M397" i="46"/>
  <c r="O397" i="46" s="1"/>
  <c r="N397" i="46" s="1"/>
  <c r="R397" i="46"/>
  <c r="V473" i="60"/>
  <c r="R473" i="60"/>
  <c r="M473" i="60"/>
  <c r="O473" i="60" s="1"/>
  <c r="N473" i="60" s="1"/>
  <c r="M473" i="72"/>
  <c r="O473" i="72" s="1"/>
  <c r="N473" i="72" s="1"/>
  <c r="P222" i="62"/>
  <c r="R222" i="62" s="1"/>
  <c r="Q222" i="62" s="1"/>
  <c r="O222" i="62" s="1"/>
  <c r="P60" i="62"/>
  <c r="R60" i="62" s="1"/>
  <c r="Q60" i="62" s="1"/>
  <c r="O60" i="62" s="1"/>
  <c r="R384" i="46"/>
  <c r="M384" i="46"/>
  <c r="O384" i="46" s="1"/>
  <c r="N384" i="46" s="1"/>
  <c r="V384" i="46"/>
  <c r="M190" i="68"/>
  <c r="O190" i="68" s="1"/>
  <c r="N190" i="68" s="1"/>
  <c r="M428" i="77"/>
  <c r="O428" i="77" s="1"/>
  <c r="N428" i="77" s="1"/>
  <c r="M477" i="75"/>
  <c r="O477" i="75" s="1"/>
  <c r="N477" i="75" s="1"/>
  <c r="P350" i="62"/>
  <c r="R350" i="62" s="1"/>
  <c r="Q350" i="62" s="1"/>
  <c r="O350" i="62" s="1"/>
  <c r="R335" i="62"/>
  <c r="Q335" i="62" s="1"/>
  <c r="O335" i="62" s="1"/>
  <c r="R426" i="60"/>
  <c r="V426" i="60"/>
  <c r="M426" i="60"/>
  <c r="O426" i="60" s="1"/>
  <c r="N426" i="60" s="1"/>
  <c r="M422" i="72"/>
  <c r="O422" i="72" s="1"/>
  <c r="N422" i="72" s="1"/>
  <c r="M208" i="72"/>
  <c r="O208" i="72" s="1"/>
  <c r="N208" i="72" s="1"/>
  <c r="P21" i="62"/>
  <c r="R21" i="62" s="1"/>
  <c r="Q21" i="62" s="1"/>
  <c r="O21" i="62" s="1"/>
  <c r="M203" i="68"/>
  <c r="O203" i="68" s="1"/>
  <c r="N203" i="68" s="1"/>
  <c r="S484" i="61"/>
  <c r="M484" i="61"/>
  <c r="O484" i="61" s="1"/>
  <c r="N484" i="61" s="1"/>
  <c r="W484" i="61"/>
  <c r="M489" i="72"/>
  <c r="O489" i="72" s="1"/>
  <c r="N489" i="72" s="1"/>
  <c r="M81" i="68"/>
  <c r="O81" i="68" s="1"/>
  <c r="N81" i="68" s="1"/>
  <c r="M484" i="60"/>
  <c r="O484" i="60" s="1"/>
  <c r="N484" i="60" s="1"/>
  <c r="R484" i="60"/>
  <c r="V484" i="60"/>
  <c r="M416" i="74"/>
  <c r="O416" i="74" s="1"/>
  <c r="N416" i="74" s="1"/>
  <c r="M454" i="61"/>
  <c r="O454" i="61" s="1"/>
  <c r="N454" i="61" s="1"/>
  <c r="S454" i="61"/>
  <c r="W454" i="61"/>
  <c r="M365" i="74"/>
  <c r="O365" i="74" s="1"/>
  <c r="N365" i="74" s="1"/>
  <c r="M373" i="75"/>
  <c r="O373" i="75" s="1"/>
  <c r="N373" i="75" s="1"/>
  <c r="M165" i="72"/>
  <c r="O165" i="72" s="1"/>
  <c r="N165" i="72" s="1"/>
  <c r="M458" i="74"/>
  <c r="O458" i="74" s="1"/>
  <c r="N458" i="74" s="1"/>
  <c r="M416" i="72"/>
  <c r="O416" i="72" s="1"/>
  <c r="N416" i="72" s="1"/>
  <c r="M492" i="72"/>
  <c r="O492" i="72" s="1"/>
  <c r="N492" i="72" s="1"/>
  <c r="M423" i="60"/>
  <c r="O423" i="60" s="1"/>
  <c r="N423" i="60" s="1"/>
  <c r="V423" i="60"/>
  <c r="R423" i="60"/>
  <c r="M473" i="46"/>
  <c r="O473" i="46" s="1"/>
  <c r="N473" i="46" s="1"/>
  <c r="R473" i="46"/>
  <c r="V473" i="46"/>
  <c r="M317" i="72"/>
  <c r="O317" i="72" s="1"/>
  <c r="N317" i="72" s="1"/>
  <c r="M412" i="74"/>
  <c r="O412" i="74" s="1"/>
  <c r="N412" i="74" s="1"/>
  <c r="M489" i="75"/>
  <c r="O489" i="75" s="1"/>
  <c r="N489" i="75" s="1"/>
  <c r="R472" i="63"/>
  <c r="M472" i="63"/>
  <c r="O472" i="63" s="1"/>
  <c r="N472" i="63" s="1"/>
  <c r="M68" i="72"/>
  <c r="O68" i="72" s="1"/>
  <c r="N68" i="72" s="1"/>
  <c r="M362" i="68"/>
  <c r="O362" i="68" s="1"/>
  <c r="N362" i="68" s="1"/>
  <c r="M489" i="74"/>
  <c r="O489" i="74" s="1"/>
  <c r="N489" i="74" s="1"/>
  <c r="M202" i="72"/>
  <c r="O202" i="72" s="1"/>
  <c r="N202" i="72" s="1"/>
  <c r="M442" i="60"/>
  <c r="O442" i="60" s="1"/>
  <c r="N442" i="60" s="1"/>
  <c r="R442" i="60"/>
  <c r="V442" i="60"/>
  <c r="M493" i="68"/>
  <c r="O493" i="68" s="1"/>
  <c r="N493" i="68" s="1"/>
  <c r="M436" i="75"/>
  <c r="O436" i="75" s="1"/>
  <c r="N436" i="75" s="1"/>
  <c r="M209" i="72"/>
  <c r="O209" i="72" s="1"/>
  <c r="N209" i="72" s="1"/>
  <c r="M474" i="77"/>
  <c r="O474" i="77" s="1"/>
  <c r="N474" i="77" s="1"/>
  <c r="P162" i="62"/>
  <c r="R162" i="62" s="1"/>
  <c r="Q162" i="62" s="1"/>
  <c r="O162" i="62" s="1"/>
  <c r="M434" i="63"/>
  <c r="O434" i="63" s="1"/>
  <c r="N434" i="63" s="1"/>
  <c r="R434" i="63"/>
  <c r="W482" i="61"/>
  <c r="M482" i="61"/>
  <c r="O482" i="61" s="1"/>
  <c r="N482" i="61" s="1"/>
  <c r="S482" i="61"/>
  <c r="M342" i="68"/>
  <c r="O342" i="68" s="1"/>
  <c r="N342" i="68" s="1"/>
  <c r="P472" i="62"/>
  <c r="R472" i="62" s="1"/>
  <c r="Q472" i="62" s="1"/>
  <c r="O472" i="62" s="1"/>
  <c r="R429" i="46"/>
  <c r="V429" i="46"/>
  <c r="M429" i="46"/>
  <c r="O429" i="46" s="1"/>
  <c r="N429" i="46" s="1"/>
  <c r="P485" i="62"/>
  <c r="R485" i="62" s="1"/>
  <c r="Q485" i="62" s="1"/>
  <c r="O485" i="62" s="1"/>
  <c r="V448" i="46"/>
  <c r="R448" i="46"/>
  <c r="M448" i="46"/>
  <c r="O448" i="46" s="1"/>
  <c r="N448" i="46" s="1"/>
  <c r="M396" i="46"/>
  <c r="O396" i="46" s="1"/>
  <c r="N396" i="46" s="1"/>
  <c r="V396" i="46"/>
  <c r="R396" i="46"/>
  <c r="M59" i="72"/>
  <c r="O59" i="72" s="1"/>
  <c r="N59" i="72" s="1"/>
  <c r="R416" i="60"/>
  <c r="M416" i="60"/>
  <c r="O416" i="60" s="1"/>
  <c r="N416" i="60" s="1"/>
  <c r="V416" i="60"/>
  <c r="M336" i="68"/>
  <c r="O336" i="68" s="1"/>
  <c r="N336" i="68" s="1"/>
  <c r="P64" i="62"/>
  <c r="R64" i="62" s="1"/>
  <c r="Q64" i="62" s="1"/>
  <c r="O64" i="62" s="1"/>
  <c r="P39" i="62"/>
  <c r="R39" i="62" s="1"/>
  <c r="Q39" i="62" s="1"/>
  <c r="O39" i="62" s="1"/>
  <c r="M427" i="72"/>
  <c r="O427" i="72" s="1"/>
  <c r="N427" i="72" s="1"/>
  <c r="P310" i="62"/>
  <c r="R310" i="62" s="1"/>
  <c r="Q310" i="62" s="1"/>
  <c r="O310" i="62" s="1"/>
  <c r="V465" i="46"/>
  <c r="M465" i="46"/>
  <c r="O465" i="46" s="1"/>
  <c r="N465" i="46" s="1"/>
  <c r="R465" i="46"/>
  <c r="M406" i="74"/>
  <c r="O406" i="74" s="1"/>
  <c r="N406" i="74" s="1"/>
  <c r="P136" i="62"/>
  <c r="R136" i="62" s="1"/>
  <c r="Q136" i="62" s="1"/>
  <c r="O136" i="62" s="1"/>
  <c r="M440" i="75"/>
  <c r="O440" i="75" s="1"/>
  <c r="N440" i="75" s="1"/>
  <c r="M472" i="77"/>
  <c r="O472" i="77" s="1"/>
  <c r="N472" i="77" s="1"/>
  <c r="M389" i="77"/>
  <c r="O389" i="77" s="1"/>
  <c r="N389" i="77" s="1"/>
  <c r="P243" i="62"/>
  <c r="R243" i="62" s="1"/>
  <c r="Q243" i="62" s="1"/>
  <c r="O243" i="62" s="1"/>
  <c r="M474" i="74"/>
  <c r="O474" i="74" s="1"/>
  <c r="N474" i="74" s="1"/>
  <c r="M465" i="74"/>
  <c r="O465" i="74" s="1"/>
  <c r="N465" i="74" s="1"/>
  <c r="R358" i="62"/>
  <c r="Q358" i="62" s="1"/>
  <c r="O358" i="62" s="1"/>
  <c r="M137" i="72"/>
  <c r="O137" i="72" s="1"/>
  <c r="N137" i="72" s="1"/>
  <c r="M119" i="72"/>
  <c r="O119" i="72" s="1"/>
  <c r="N119" i="72" s="1"/>
  <c r="P292" i="62"/>
  <c r="R292" i="62" s="1"/>
  <c r="Q292" i="62" s="1"/>
  <c r="O292" i="62" s="1"/>
  <c r="M398" i="61"/>
  <c r="O398" i="61" s="1"/>
  <c r="N398" i="61" s="1"/>
  <c r="W398" i="61"/>
  <c r="S398" i="61"/>
  <c r="M10" i="72"/>
  <c r="O10" i="72" s="1"/>
  <c r="N10" i="72" s="1"/>
  <c r="M372" i="68"/>
  <c r="O372" i="68" s="1"/>
  <c r="N372" i="68" s="1"/>
  <c r="R397" i="63"/>
  <c r="M397" i="63"/>
  <c r="O397" i="63" s="1"/>
  <c r="N397" i="63" s="1"/>
  <c r="M251" i="72"/>
  <c r="O251" i="72" s="1"/>
  <c r="N251" i="72" s="1"/>
  <c r="S472" i="61"/>
  <c r="M472" i="61"/>
  <c r="O472" i="61" s="1"/>
  <c r="N472" i="61" s="1"/>
  <c r="W472" i="61"/>
  <c r="M365" i="68"/>
  <c r="O365" i="68" s="1"/>
  <c r="N365" i="68" s="1"/>
  <c r="M466" i="68"/>
  <c r="O466" i="68" s="1"/>
  <c r="N466" i="68" s="1"/>
  <c r="M88" i="72"/>
  <c r="O88" i="72" s="1"/>
  <c r="N88" i="72" s="1"/>
  <c r="V381" i="46"/>
  <c r="M381" i="46"/>
  <c r="O381" i="46" s="1"/>
  <c r="N381" i="46" s="1"/>
  <c r="R381" i="46"/>
  <c r="M400" i="63"/>
  <c r="O400" i="63" s="1"/>
  <c r="N400" i="63" s="1"/>
  <c r="R400" i="63"/>
  <c r="P48" i="62"/>
  <c r="R48" i="62" s="1"/>
  <c r="Q48" i="62" s="1"/>
  <c r="O48" i="62" s="1"/>
  <c r="P263" i="62"/>
  <c r="R263" i="62" s="1"/>
  <c r="Q263" i="62" s="1"/>
  <c r="O263" i="62" s="1"/>
  <c r="M479" i="68"/>
  <c r="O479" i="68" s="1"/>
  <c r="N479" i="68" s="1"/>
  <c r="P488" i="62"/>
  <c r="R488" i="62" s="1"/>
  <c r="Q488" i="62" s="1"/>
  <c r="O488" i="62" s="1"/>
  <c r="M294" i="68"/>
  <c r="O294" i="68" s="1"/>
  <c r="N294" i="68" s="1"/>
  <c r="M458" i="77"/>
  <c r="O458" i="77" s="1"/>
  <c r="N458" i="77" s="1"/>
  <c r="M456" i="72"/>
  <c r="O456" i="72" s="1"/>
  <c r="N456" i="72" s="1"/>
  <c r="M484" i="74"/>
  <c r="O484" i="74" s="1"/>
  <c r="N484" i="74" s="1"/>
  <c r="M422" i="74"/>
  <c r="O422" i="74" s="1"/>
  <c r="N422" i="74" s="1"/>
  <c r="P226" i="62"/>
  <c r="R226" i="62" s="1"/>
  <c r="Q226" i="62" s="1"/>
  <c r="O226" i="62" s="1"/>
  <c r="M74" i="68"/>
  <c r="O74" i="68" s="1"/>
  <c r="N74" i="68" s="1"/>
  <c r="P191" i="62"/>
  <c r="R191" i="62" s="1"/>
  <c r="Q191" i="62" s="1"/>
  <c r="O191" i="62" s="1"/>
  <c r="M441" i="74"/>
  <c r="O441" i="74" s="1"/>
  <c r="N441" i="74" s="1"/>
  <c r="M497" i="77"/>
  <c r="O497" i="77" s="1"/>
  <c r="N497" i="77" s="1"/>
  <c r="P224" i="62"/>
  <c r="R224" i="62" s="1"/>
  <c r="Q224" i="62" s="1"/>
  <c r="O224" i="62" s="1"/>
  <c r="M36" i="68"/>
  <c r="O36" i="68" s="1"/>
  <c r="N36" i="68" s="1"/>
  <c r="M449" i="63"/>
  <c r="O449" i="63" s="1"/>
  <c r="N449" i="63" s="1"/>
  <c r="R449" i="63"/>
  <c r="M364" i="63"/>
  <c r="O364" i="63" s="1"/>
  <c r="N364" i="63" s="1"/>
  <c r="R364" i="63"/>
  <c r="M458" i="46"/>
  <c r="O458" i="46" s="1"/>
  <c r="N458" i="46" s="1"/>
  <c r="V458" i="46"/>
  <c r="R458" i="46"/>
  <c r="M368" i="77"/>
  <c r="O368" i="77" s="1"/>
  <c r="N368" i="77" s="1"/>
  <c r="M54" i="68"/>
  <c r="O54" i="68" s="1"/>
  <c r="N54" i="68" s="1"/>
  <c r="M391" i="74"/>
  <c r="O391" i="74" s="1"/>
  <c r="N391" i="74" s="1"/>
  <c r="M346" i="72"/>
  <c r="O346" i="72" s="1"/>
  <c r="N346" i="72" s="1"/>
  <c r="M403" i="72"/>
  <c r="O403" i="72" s="1"/>
  <c r="N403" i="72" s="1"/>
  <c r="M454" i="77"/>
  <c r="O454" i="77" s="1"/>
  <c r="N454" i="77" s="1"/>
  <c r="P152" i="62"/>
  <c r="R152" i="62" s="1"/>
  <c r="Q152" i="62" s="1"/>
  <c r="O152" i="62" s="1"/>
  <c r="R431" i="46"/>
  <c r="V431" i="46"/>
  <c r="M431" i="46"/>
  <c r="O431" i="46" s="1"/>
  <c r="N431" i="46" s="1"/>
  <c r="M142" i="68"/>
  <c r="O142" i="68" s="1"/>
  <c r="N142" i="68" s="1"/>
  <c r="M495" i="61"/>
  <c r="O495" i="61" s="1"/>
  <c r="N495" i="61" s="1"/>
  <c r="S495" i="61"/>
  <c r="W495" i="61"/>
  <c r="P13" i="62"/>
  <c r="R13" i="62" s="1"/>
  <c r="Q13" i="62" s="1"/>
  <c r="O13" i="62" s="1"/>
  <c r="M454" i="46"/>
  <c r="O454" i="46" s="1"/>
  <c r="N454" i="46" s="1"/>
  <c r="V454" i="46"/>
  <c r="R454" i="46"/>
  <c r="M469" i="75"/>
  <c r="O469" i="75" s="1"/>
  <c r="N469" i="75" s="1"/>
  <c r="P508" i="62"/>
  <c r="R508" i="62" s="1"/>
  <c r="Q508" i="62" s="1"/>
  <c r="O508" i="62" s="1"/>
  <c r="M61" i="68"/>
  <c r="O61" i="68" s="1"/>
  <c r="N61" i="68" s="1"/>
  <c r="M431" i="68"/>
  <c r="O431" i="68" s="1"/>
  <c r="N431" i="68" s="1"/>
  <c r="M138" i="72"/>
  <c r="O138" i="72" s="1"/>
  <c r="N138" i="72" s="1"/>
  <c r="V497" i="60"/>
  <c r="M497" i="60"/>
  <c r="O497" i="60" s="1"/>
  <c r="N497" i="60" s="1"/>
  <c r="R497" i="60"/>
  <c r="M426" i="75"/>
  <c r="O426" i="75" s="1"/>
  <c r="N426" i="75" s="1"/>
  <c r="P267" i="62"/>
  <c r="R267" i="62" s="1"/>
  <c r="Q267" i="62" s="1"/>
  <c r="O267" i="62" s="1"/>
  <c r="M172" i="72"/>
  <c r="O172" i="72" s="1"/>
  <c r="N172" i="72" s="1"/>
  <c r="W456" i="61"/>
  <c r="S456" i="61"/>
  <c r="M456" i="61"/>
  <c r="O456" i="61" s="1"/>
  <c r="N456" i="61" s="1"/>
  <c r="P441" i="62"/>
  <c r="R441" i="62" s="1"/>
  <c r="Q441" i="62" s="1"/>
  <c r="O441" i="62" s="1"/>
  <c r="P65" i="62"/>
  <c r="R65" i="62" s="1"/>
  <c r="Q65" i="62" s="1"/>
  <c r="O65" i="62" s="1"/>
  <c r="R464" i="63"/>
  <c r="M464" i="63"/>
  <c r="O464" i="63" s="1"/>
  <c r="N464" i="63" s="1"/>
  <c r="M399" i="77"/>
  <c r="O399" i="77" s="1"/>
  <c r="N399" i="77" s="1"/>
  <c r="M320" i="75"/>
  <c r="O320" i="75" s="1"/>
  <c r="N320" i="75" s="1"/>
  <c r="M362" i="61"/>
  <c r="O362" i="61" s="1"/>
  <c r="N362" i="61" s="1"/>
  <c r="S362" i="61"/>
  <c r="W362" i="61"/>
  <c r="M486" i="74"/>
  <c r="O486" i="74" s="1"/>
  <c r="N486" i="74" s="1"/>
  <c r="M388" i="74"/>
  <c r="O388" i="74" s="1"/>
  <c r="N388" i="74" s="1"/>
  <c r="R439" i="46"/>
  <c r="M439" i="46"/>
  <c r="O439" i="46" s="1"/>
  <c r="N439" i="46" s="1"/>
  <c r="V439" i="46"/>
  <c r="M23" i="68"/>
  <c r="O23" i="68" s="1"/>
  <c r="N23" i="68" s="1"/>
  <c r="P157" i="62"/>
  <c r="R157" i="62" s="1"/>
  <c r="Q157" i="62" s="1"/>
  <c r="O157" i="62" s="1"/>
  <c r="M401" i="46"/>
  <c r="O401" i="46" s="1"/>
  <c r="N401" i="46" s="1"/>
  <c r="V401" i="46"/>
  <c r="R401" i="46"/>
  <c r="P114" i="62"/>
  <c r="R114" i="62" s="1"/>
  <c r="Q114" i="62" s="1"/>
  <c r="O114" i="62" s="1"/>
  <c r="V494" i="46"/>
  <c r="R494" i="46"/>
  <c r="M494" i="46"/>
  <c r="O494" i="46" s="1"/>
  <c r="N494" i="46" s="1"/>
  <c r="P79" i="62"/>
  <c r="R79" i="62" s="1"/>
  <c r="Q79" i="62" s="1"/>
  <c r="O79" i="62" s="1"/>
  <c r="M344" i="75"/>
  <c r="O344" i="75" s="1"/>
  <c r="N344" i="75" s="1"/>
  <c r="M493" i="61"/>
  <c r="O493" i="61" s="1"/>
  <c r="N493" i="61" s="1"/>
  <c r="W493" i="61"/>
  <c r="S493" i="61"/>
  <c r="M362" i="77"/>
  <c r="O362" i="77" s="1"/>
  <c r="N362" i="77" s="1"/>
  <c r="M331" i="68"/>
  <c r="O331" i="68" s="1"/>
  <c r="N331" i="68" s="1"/>
  <c r="P326" i="62"/>
  <c r="R326" i="62" s="1"/>
  <c r="Q326" i="62" s="1"/>
  <c r="O326" i="62" s="1"/>
  <c r="M91" i="72"/>
  <c r="O91" i="72" s="1"/>
  <c r="N91" i="72" s="1"/>
  <c r="M453" i="68"/>
  <c r="O453" i="68" s="1"/>
  <c r="N453" i="68" s="1"/>
  <c r="R483" i="46"/>
  <c r="V483" i="46"/>
  <c r="M483" i="46"/>
  <c r="O483" i="46" s="1"/>
  <c r="N483" i="46" s="1"/>
  <c r="M497" i="68"/>
  <c r="O497" i="68" s="1"/>
  <c r="N497" i="68" s="1"/>
  <c r="M202" i="68"/>
  <c r="O202" i="68" s="1"/>
  <c r="N202" i="68" s="1"/>
  <c r="M449" i="60"/>
  <c r="O449" i="60" s="1"/>
  <c r="N449" i="60" s="1"/>
  <c r="R449" i="60"/>
  <c r="V449" i="60"/>
  <c r="M463" i="72"/>
  <c r="O463" i="72" s="1"/>
  <c r="N463" i="72" s="1"/>
  <c r="M337" i="75"/>
  <c r="O337" i="75" s="1"/>
  <c r="N337" i="75" s="1"/>
  <c r="P318" i="62"/>
  <c r="R318" i="62" s="1"/>
  <c r="Q318" i="62" s="1"/>
  <c r="O318" i="62" s="1"/>
  <c r="M483" i="68"/>
  <c r="O483" i="68" s="1"/>
  <c r="N483" i="68" s="1"/>
  <c r="R500" i="60"/>
  <c r="M500" i="60"/>
  <c r="O500" i="60" s="1"/>
  <c r="N500" i="60" s="1"/>
  <c r="V500" i="60"/>
  <c r="M382" i="77"/>
  <c r="O382" i="77" s="1"/>
  <c r="N382" i="77" s="1"/>
  <c r="M182" i="68"/>
  <c r="O182" i="68" s="1"/>
  <c r="N182" i="68" s="1"/>
  <c r="S477" i="61"/>
  <c r="W477" i="61"/>
  <c r="M477" i="61"/>
  <c r="O477" i="61" s="1"/>
  <c r="N477" i="61" s="1"/>
  <c r="M351" i="75"/>
  <c r="O351" i="75" s="1"/>
  <c r="N351" i="75" s="1"/>
  <c r="M499" i="61"/>
  <c r="O499" i="61" s="1"/>
  <c r="N499" i="61" s="1"/>
  <c r="S499" i="61"/>
  <c r="W499" i="61"/>
  <c r="M115" i="72"/>
  <c r="O115" i="72" s="1"/>
  <c r="N115" i="72" s="1"/>
  <c r="R477" i="60"/>
  <c r="V477" i="60"/>
  <c r="M477" i="60"/>
  <c r="O477" i="60" s="1"/>
  <c r="N477" i="60" s="1"/>
  <c r="M382" i="74"/>
  <c r="O382" i="74" s="1"/>
  <c r="N382" i="74" s="1"/>
  <c r="P232" i="62"/>
  <c r="R232" i="62" s="1"/>
  <c r="Q232" i="62" s="1"/>
  <c r="O232" i="62" s="1"/>
  <c r="P221" i="62"/>
  <c r="R221" i="62" s="1"/>
  <c r="Q221" i="62" s="1"/>
  <c r="O221" i="62" s="1"/>
  <c r="M226" i="68"/>
  <c r="O226" i="68" s="1"/>
  <c r="N226" i="68" s="1"/>
  <c r="R490" i="63"/>
  <c r="M490" i="63"/>
  <c r="O490" i="63" s="1"/>
  <c r="N490" i="63" s="1"/>
  <c r="M363" i="60"/>
  <c r="O363" i="60" s="1"/>
  <c r="N363" i="60" s="1"/>
  <c r="R363" i="60"/>
  <c r="V363" i="60"/>
  <c r="P121" i="62"/>
  <c r="R121" i="62" s="1"/>
  <c r="Q121" i="62" s="1"/>
  <c r="O121" i="62" s="1"/>
  <c r="M432" i="63"/>
  <c r="O432" i="63" s="1"/>
  <c r="N432" i="63" s="1"/>
  <c r="R432" i="63"/>
  <c r="M306" i="72"/>
  <c r="O306" i="72" s="1"/>
  <c r="N306" i="72" s="1"/>
  <c r="M420" i="74"/>
  <c r="O420" i="74" s="1"/>
  <c r="N420" i="74" s="1"/>
  <c r="M382" i="46"/>
  <c r="O382" i="46" s="1"/>
  <c r="N382" i="46" s="1"/>
  <c r="V382" i="46"/>
  <c r="R382" i="46"/>
  <c r="M290" i="72"/>
  <c r="O290" i="72" s="1"/>
  <c r="N290" i="72" s="1"/>
  <c r="M197" i="68"/>
  <c r="O197" i="68" s="1"/>
  <c r="N197" i="68" s="1"/>
  <c r="M491" i="68"/>
  <c r="O491" i="68" s="1"/>
  <c r="N491" i="68" s="1"/>
  <c r="M345" i="68"/>
  <c r="O345" i="68" s="1"/>
  <c r="N345" i="68" s="1"/>
  <c r="P246" i="62"/>
  <c r="R246" i="62" s="1"/>
  <c r="Q246" i="62" s="1"/>
  <c r="O246" i="62" s="1"/>
  <c r="V471" i="46"/>
  <c r="M471" i="46"/>
  <c r="O471" i="46" s="1"/>
  <c r="N471" i="46" s="1"/>
  <c r="R471" i="46"/>
  <c r="M486" i="77"/>
  <c r="O486" i="77" s="1"/>
  <c r="N486" i="77" s="1"/>
  <c r="M28" i="72"/>
  <c r="O28" i="72" s="1"/>
  <c r="N28" i="72" s="1"/>
  <c r="M410" i="74"/>
  <c r="O410" i="74" s="1"/>
  <c r="N410" i="74" s="1"/>
  <c r="M435" i="77"/>
  <c r="O435" i="77" s="1"/>
  <c r="N435" i="77" s="1"/>
  <c r="W458" i="61"/>
  <c r="S458" i="61"/>
  <c r="M458" i="61"/>
  <c r="O458" i="61" s="1"/>
  <c r="N458" i="61" s="1"/>
  <c r="W372" i="61"/>
  <c r="S372" i="61"/>
  <c r="M372" i="61"/>
  <c r="O372" i="61" s="1"/>
  <c r="N372" i="61" s="1"/>
  <c r="M497" i="74"/>
  <c r="O497" i="74" s="1"/>
  <c r="N497" i="74" s="1"/>
  <c r="M333" i="68"/>
  <c r="O333" i="68" s="1"/>
  <c r="N333" i="68" s="1"/>
  <c r="M366" i="61"/>
  <c r="O366" i="61" s="1"/>
  <c r="N366" i="61" s="1"/>
  <c r="S366" i="61"/>
  <c r="W366" i="61"/>
  <c r="M417" i="77"/>
  <c r="O417" i="77" s="1"/>
  <c r="N417" i="77" s="1"/>
  <c r="M390" i="68"/>
  <c r="O390" i="68" s="1"/>
  <c r="N390" i="68" s="1"/>
  <c r="P235" i="62"/>
  <c r="R235" i="62" s="1"/>
  <c r="Q235" i="62" s="1"/>
  <c r="O235" i="62" s="1"/>
  <c r="M390" i="72"/>
  <c r="O390" i="72" s="1"/>
  <c r="N390" i="72" s="1"/>
  <c r="P241" i="62"/>
  <c r="R241" i="62" s="1"/>
  <c r="Q241" i="62" s="1"/>
  <c r="O241" i="62" s="1"/>
  <c r="P295" i="62"/>
  <c r="R295" i="62" s="1"/>
  <c r="Q295" i="62" s="1"/>
  <c r="O295" i="62" s="1"/>
  <c r="R417" i="63"/>
  <c r="M417" i="63"/>
  <c r="O417" i="63" s="1"/>
  <c r="N417" i="63" s="1"/>
  <c r="M274" i="72"/>
  <c r="O274" i="72" s="1"/>
  <c r="N274" i="72" s="1"/>
  <c r="M385" i="46"/>
  <c r="O385" i="46" s="1"/>
  <c r="N385" i="46" s="1"/>
  <c r="R385" i="46"/>
  <c r="V385" i="46"/>
  <c r="M290" i="68"/>
  <c r="O290" i="68" s="1"/>
  <c r="N290" i="68" s="1"/>
  <c r="V379" i="60"/>
  <c r="M379" i="60"/>
  <c r="O379" i="60" s="1"/>
  <c r="N379" i="60" s="1"/>
  <c r="R379" i="60"/>
  <c r="M407" i="72"/>
  <c r="O407" i="72" s="1"/>
  <c r="N407" i="72" s="1"/>
  <c r="P240" i="62"/>
  <c r="R240" i="62" s="1"/>
  <c r="Q240" i="62" s="1"/>
  <c r="O240" i="62" s="1"/>
  <c r="M462" i="46"/>
  <c r="O462" i="46" s="1"/>
  <c r="N462" i="46" s="1"/>
  <c r="V462" i="46"/>
  <c r="R462" i="46"/>
  <c r="W490" i="61"/>
  <c r="S490" i="61"/>
  <c r="M490" i="61"/>
  <c r="O490" i="61" s="1"/>
  <c r="N490" i="61" s="1"/>
  <c r="M408" i="60"/>
  <c r="O408" i="60" s="1"/>
  <c r="N408" i="60" s="1"/>
  <c r="R408" i="60"/>
  <c r="V408" i="60"/>
  <c r="M384" i="68"/>
  <c r="O384" i="68" s="1"/>
  <c r="N384" i="68" s="1"/>
  <c r="M213" i="68"/>
  <c r="O213" i="68" s="1"/>
  <c r="N213" i="68" s="1"/>
  <c r="M398" i="77"/>
  <c r="O398" i="77" s="1"/>
  <c r="N398" i="77" s="1"/>
  <c r="M451" i="74"/>
  <c r="O451" i="74" s="1"/>
  <c r="N451" i="74" s="1"/>
  <c r="P501" i="62"/>
  <c r="R501" i="62" s="1"/>
  <c r="Q501" i="62" s="1"/>
  <c r="O501" i="62" s="1"/>
  <c r="S383" i="61"/>
  <c r="W383" i="61"/>
  <c r="M383" i="61"/>
  <c r="O383" i="61" s="1"/>
  <c r="N383" i="61" s="1"/>
  <c r="M447" i="68"/>
  <c r="O447" i="68" s="1"/>
  <c r="N447" i="68" s="1"/>
  <c r="M416" i="77"/>
  <c r="O416" i="77" s="1"/>
  <c r="N416" i="77" s="1"/>
  <c r="P35" i="62"/>
  <c r="R35" i="62" s="1"/>
  <c r="Q35" i="62" s="1"/>
  <c r="O35" i="62" s="1"/>
  <c r="M297" i="68"/>
  <c r="O297" i="68" s="1"/>
  <c r="N297" i="68" s="1"/>
  <c r="V461" i="60"/>
  <c r="M461" i="60"/>
  <c r="O461" i="60" s="1"/>
  <c r="N461" i="60" s="1"/>
  <c r="R461" i="60"/>
  <c r="M416" i="63"/>
  <c r="O416" i="63" s="1"/>
  <c r="N416" i="63" s="1"/>
  <c r="R416" i="63"/>
  <c r="M338" i="75"/>
  <c r="O338" i="75" s="1"/>
  <c r="N338" i="75" s="1"/>
  <c r="M56" i="72"/>
  <c r="O56" i="72" s="1"/>
  <c r="N56" i="72" s="1"/>
  <c r="M434" i="72"/>
  <c r="O434" i="72" s="1"/>
  <c r="N434" i="72" s="1"/>
  <c r="P482" i="62"/>
  <c r="R482" i="62" s="1"/>
  <c r="Q482" i="62" s="1"/>
  <c r="O482" i="62" s="1"/>
  <c r="V435" i="46"/>
  <c r="M435" i="46"/>
  <c r="O435" i="46" s="1"/>
  <c r="N435" i="46" s="1"/>
  <c r="R435" i="46"/>
  <c r="M495" i="68"/>
  <c r="O495" i="68" s="1"/>
  <c r="N495" i="68" s="1"/>
  <c r="P38" i="62"/>
  <c r="R38" i="62" s="1"/>
  <c r="Q38" i="62" s="1"/>
  <c r="O38" i="62" s="1"/>
  <c r="M492" i="74"/>
  <c r="O492" i="74" s="1"/>
  <c r="N492" i="74" s="1"/>
  <c r="M166" i="72"/>
  <c r="O166" i="72" s="1"/>
  <c r="N166" i="72" s="1"/>
  <c r="P286" i="62"/>
  <c r="R286" i="62" s="1"/>
  <c r="Q286" i="62" s="1"/>
  <c r="O286" i="62" s="1"/>
  <c r="M451" i="46"/>
  <c r="O451" i="46" s="1"/>
  <c r="N451" i="46" s="1"/>
  <c r="V451" i="46"/>
  <c r="R451" i="46"/>
  <c r="P247" i="62"/>
  <c r="R247" i="62" s="1"/>
  <c r="Q247" i="62" s="1"/>
  <c r="O247" i="62" s="1"/>
  <c r="R456" i="46"/>
  <c r="M456" i="46"/>
  <c r="O456" i="46" s="1"/>
  <c r="N456" i="46" s="1"/>
  <c r="V456" i="46"/>
  <c r="M390" i="74"/>
  <c r="O390" i="74" s="1"/>
  <c r="N390" i="74" s="1"/>
  <c r="M385" i="75"/>
  <c r="O385" i="75" s="1"/>
  <c r="N385" i="75" s="1"/>
  <c r="R379" i="46"/>
  <c r="V379" i="46"/>
  <c r="M379" i="46"/>
  <c r="O379" i="46" s="1"/>
  <c r="N379" i="46" s="1"/>
  <c r="M473" i="75"/>
  <c r="O473" i="75" s="1"/>
  <c r="N473" i="75" s="1"/>
  <c r="M176" i="68"/>
  <c r="O176" i="68" s="1"/>
  <c r="N176" i="68" s="1"/>
  <c r="M367" i="74"/>
  <c r="O367" i="74" s="1"/>
  <c r="N367" i="74" s="1"/>
  <c r="M446" i="68"/>
  <c r="O446" i="68" s="1"/>
  <c r="N446" i="68" s="1"/>
  <c r="R379" i="63"/>
  <c r="M379" i="63"/>
  <c r="O379" i="63" s="1"/>
  <c r="N379" i="63" s="1"/>
  <c r="R362" i="63"/>
  <c r="M362" i="63"/>
  <c r="O362" i="63" s="1"/>
  <c r="N362" i="63" s="1"/>
  <c r="M456" i="77"/>
  <c r="O456" i="77" s="1"/>
  <c r="N456" i="77" s="1"/>
  <c r="M414" i="77"/>
  <c r="O414" i="77" s="1"/>
  <c r="N414" i="77" s="1"/>
  <c r="M453" i="63"/>
  <c r="O453" i="63" s="1"/>
  <c r="N453" i="63" s="1"/>
  <c r="R453" i="63"/>
  <c r="M480" i="60"/>
  <c r="O480" i="60" s="1"/>
  <c r="N480" i="60" s="1"/>
  <c r="R480" i="60"/>
  <c r="V480" i="60"/>
  <c r="M400" i="74"/>
  <c r="O400" i="74" s="1"/>
  <c r="N400" i="74" s="1"/>
  <c r="M382" i="68"/>
  <c r="O382" i="68" s="1"/>
  <c r="N382" i="68" s="1"/>
  <c r="M470" i="77"/>
  <c r="O470" i="77" s="1"/>
  <c r="N470" i="77" s="1"/>
  <c r="S373" i="61"/>
  <c r="M373" i="61"/>
  <c r="O373" i="61" s="1"/>
  <c r="N373" i="61" s="1"/>
  <c r="W373" i="61"/>
  <c r="M13" i="72"/>
  <c r="O13" i="72" s="1"/>
  <c r="N13" i="72" s="1"/>
  <c r="M462" i="60"/>
  <c r="O462" i="60" s="1"/>
  <c r="N462" i="60" s="1"/>
  <c r="V462" i="60"/>
  <c r="R462" i="60"/>
  <c r="S392" i="61"/>
  <c r="W392" i="61"/>
  <c r="M392" i="61"/>
  <c r="O392" i="61" s="1"/>
  <c r="N392" i="61" s="1"/>
  <c r="P107" i="62"/>
  <c r="R107" i="62" s="1"/>
  <c r="Q107" i="62" s="1"/>
  <c r="O107" i="62" s="1"/>
  <c r="M396" i="61"/>
  <c r="O396" i="61" s="1"/>
  <c r="N396" i="61" s="1"/>
  <c r="W396" i="61"/>
  <c r="S396" i="61"/>
  <c r="M363" i="77"/>
  <c r="O363" i="77" s="1"/>
  <c r="N363" i="77" s="1"/>
  <c r="M493" i="75"/>
  <c r="O493" i="75" s="1"/>
  <c r="N493" i="75" s="1"/>
  <c r="P284" i="62"/>
  <c r="R284" i="62" s="1"/>
  <c r="Q284" i="62" s="1"/>
  <c r="O284" i="62" s="1"/>
  <c r="P445" i="62"/>
  <c r="R445" i="62" s="1"/>
  <c r="Q445" i="62" s="1"/>
  <c r="O445" i="62" s="1"/>
  <c r="M489" i="68"/>
  <c r="O489" i="68" s="1"/>
  <c r="N489" i="68" s="1"/>
  <c r="M272" i="68"/>
  <c r="O272" i="68" s="1"/>
  <c r="N272" i="68" s="1"/>
  <c r="M423" i="63"/>
  <c r="O423" i="63" s="1"/>
  <c r="N423" i="63" s="1"/>
  <c r="R423" i="63"/>
  <c r="M90" i="68"/>
  <c r="O90" i="68" s="1"/>
  <c r="N90" i="68" s="1"/>
  <c r="M374" i="75"/>
  <c r="O374" i="75" s="1"/>
  <c r="N374" i="75" s="1"/>
  <c r="M458" i="68"/>
  <c r="O458" i="68" s="1"/>
  <c r="N458" i="68" s="1"/>
  <c r="M77" i="68"/>
  <c r="O77" i="68" s="1"/>
  <c r="N77" i="68" s="1"/>
  <c r="M470" i="63"/>
  <c r="O470" i="63" s="1"/>
  <c r="N470" i="63" s="1"/>
  <c r="R470" i="63"/>
  <c r="M31" i="68"/>
  <c r="O31" i="68" s="1"/>
  <c r="N31" i="68" s="1"/>
  <c r="M212" i="72"/>
  <c r="O212" i="72" s="1"/>
  <c r="N212" i="72" s="1"/>
  <c r="M448" i="75"/>
  <c r="O448" i="75" s="1"/>
  <c r="N448" i="75" s="1"/>
  <c r="M353" i="75"/>
  <c r="O353" i="75" s="1"/>
  <c r="N353" i="75" s="1"/>
  <c r="M12" i="72"/>
  <c r="O12" i="72" s="1"/>
  <c r="N12" i="72" s="1"/>
  <c r="M429" i="75"/>
  <c r="O429" i="75" s="1"/>
  <c r="N429" i="75" s="1"/>
  <c r="V499" i="60"/>
  <c r="R499" i="60"/>
  <c r="M499" i="60"/>
  <c r="O499" i="60" s="1"/>
  <c r="N499" i="60" s="1"/>
  <c r="M357" i="75"/>
  <c r="O357" i="75" s="1"/>
  <c r="N357" i="75" s="1"/>
  <c r="M298" i="68"/>
  <c r="O298" i="68" s="1"/>
  <c r="N298" i="68" s="1"/>
  <c r="P50" i="62"/>
  <c r="R50" i="62" s="1"/>
  <c r="Q50" i="62" s="1"/>
  <c r="O50" i="62" s="1"/>
  <c r="M347" i="75"/>
  <c r="O347" i="75" s="1"/>
  <c r="N347" i="75" s="1"/>
  <c r="M448" i="60"/>
  <c r="O448" i="60" s="1"/>
  <c r="N448" i="60" s="1"/>
  <c r="V448" i="60"/>
  <c r="R448" i="60"/>
  <c r="M398" i="68"/>
  <c r="O398" i="68" s="1"/>
  <c r="N398" i="68" s="1"/>
  <c r="S459" i="61"/>
  <c r="M459" i="61"/>
  <c r="O459" i="61" s="1"/>
  <c r="N459" i="61" s="1"/>
  <c r="W459" i="61"/>
  <c r="M370" i="72"/>
  <c r="O370" i="72" s="1"/>
  <c r="N370" i="72" s="1"/>
  <c r="P168" i="62"/>
  <c r="R168" i="62" s="1"/>
  <c r="Q168" i="62" s="1"/>
  <c r="O168" i="62" s="1"/>
  <c r="R413" i="63"/>
  <c r="M413" i="63"/>
  <c r="O413" i="63" s="1"/>
  <c r="N413" i="63" s="1"/>
  <c r="M276" i="68"/>
  <c r="O276" i="68" s="1"/>
  <c r="N276" i="68" s="1"/>
  <c r="P436" i="62"/>
  <c r="R436" i="62" s="1"/>
  <c r="Q436" i="62" s="1"/>
  <c r="O436" i="62" s="1"/>
  <c r="P208" i="62"/>
  <c r="R208" i="62" s="1"/>
  <c r="Q208" i="62" s="1"/>
  <c r="O208" i="62" s="1"/>
  <c r="R422" i="60"/>
  <c r="V422" i="60"/>
  <c r="M422" i="60"/>
  <c r="O422" i="60" s="1"/>
  <c r="N422" i="60" s="1"/>
  <c r="M421" i="72"/>
  <c r="O421" i="72" s="1"/>
  <c r="N421" i="72" s="1"/>
  <c r="R396" i="63"/>
  <c r="M396" i="63"/>
  <c r="O396" i="63" s="1"/>
  <c r="N396" i="63" s="1"/>
  <c r="M248" i="68"/>
  <c r="O248" i="68" s="1"/>
  <c r="N248" i="68" s="1"/>
  <c r="P451" i="62"/>
  <c r="R451" i="62" s="1"/>
  <c r="Q451" i="62" s="1"/>
  <c r="O451" i="62" s="1"/>
  <c r="P154" i="62"/>
  <c r="R154" i="62" s="1"/>
  <c r="Q154" i="62" s="1"/>
  <c r="O154" i="62" s="1"/>
  <c r="M478" i="63"/>
  <c r="O478" i="63" s="1"/>
  <c r="N478" i="63" s="1"/>
  <c r="R478" i="63"/>
  <c r="P493" i="62"/>
  <c r="R493" i="62" s="1"/>
  <c r="Q493" i="62" s="1"/>
  <c r="O493" i="62" s="1"/>
  <c r="M214" i="72"/>
  <c r="O214" i="72" s="1"/>
  <c r="N214" i="72" s="1"/>
  <c r="R398" i="46"/>
  <c r="M398" i="46"/>
  <c r="O398" i="46" s="1"/>
  <c r="N398" i="46" s="1"/>
  <c r="V398" i="46"/>
  <c r="M212" i="68"/>
  <c r="O212" i="68" s="1"/>
  <c r="N212" i="68" s="1"/>
  <c r="M235" i="68"/>
  <c r="O235" i="68" s="1"/>
  <c r="N235" i="68" s="1"/>
  <c r="M466" i="77"/>
  <c r="O466" i="77" s="1"/>
  <c r="N466" i="77" s="1"/>
  <c r="M331" i="75"/>
  <c r="O331" i="75" s="1"/>
  <c r="N331" i="75" s="1"/>
  <c r="R477" i="46"/>
  <c r="M477" i="46"/>
  <c r="O477" i="46" s="1"/>
  <c r="N477" i="46" s="1"/>
  <c r="V477" i="46"/>
  <c r="S449" i="61"/>
  <c r="W449" i="61"/>
  <c r="M449" i="61"/>
  <c r="O449" i="61" s="1"/>
  <c r="N449" i="61" s="1"/>
  <c r="M377" i="72"/>
  <c r="O377" i="72" s="1"/>
  <c r="N377" i="72" s="1"/>
  <c r="M396" i="68"/>
  <c r="O396" i="68" s="1"/>
  <c r="N396" i="68" s="1"/>
  <c r="M277" i="68"/>
  <c r="O277" i="68" s="1"/>
  <c r="N277" i="68" s="1"/>
  <c r="R389" i="63"/>
  <c r="M389" i="63"/>
  <c r="O389" i="63" s="1"/>
  <c r="N389" i="63" s="1"/>
  <c r="W478" i="61"/>
  <c r="S478" i="61"/>
  <c r="M478" i="61"/>
  <c r="O478" i="61" s="1"/>
  <c r="N478" i="61" s="1"/>
  <c r="W500" i="61"/>
  <c r="M500" i="61"/>
  <c r="O500" i="61" s="1"/>
  <c r="N500" i="61" s="1"/>
  <c r="S500" i="61"/>
  <c r="M430" i="75"/>
  <c r="O430" i="75" s="1"/>
  <c r="N430" i="75" s="1"/>
  <c r="M249" i="68"/>
  <c r="O249" i="68" s="1"/>
  <c r="N249" i="68" s="1"/>
  <c r="M167" i="72"/>
  <c r="O167" i="72" s="1"/>
  <c r="N167" i="72" s="1"/>
  <c r="M432" i="60"/>
  <c r="O432" i="60" s="1"/>
  <c r="N432" i="60" s="1"/>
  <c r="V432" i="60"/>
  <c r="R432" i="60"/>
  <c r="R374" i="63"/>
  <c r="M374" i="63"/>
  <c r="O374" i="63" s="1"/>
  <c r="N374" i="63" s="1"/>
  <c r="M397" i="75"/>
  <c r="O397" i="75" s="1"/>
  <c r="N397" i="75" s="1"/>
  <c r="M495" i="46"/>
  <c r="O495" i="46" s="1"/>
  <c r="N495" i="46" s="1"/>
  <c r="V495" i="46"/>
  <c r="R495" i="46"/>
  <c r="M203" i="72"/>
  <c r="O203" i="72" s="1"/>
  <c r="N203" i="72" s="1"/>
  <c r="P209" i="62"/>
  <c r="R209" i="62" s="1"/>
  <c r="Q209" i="62" s="1"/>
  <c r="O209" i="62" s="1"/>
  <c r="R489" i="63"/>
  <c r="M489" i="63"/>
  <c r="O489" i="63" s="1"/>
  <c r="N489" i="63" s="1"/>
  <c r="M462" i="75"/>
  <c r="O462" i="75" s="1"/>
  <c r="N462" i="75" s="1"/>
  <c r="M381" i="75"/>
  <c r="O381" i="75" s="1"/>
  <c r="N381" i="75" s="1"/>
  <c r="M177" i="72"/>
  <c r="O177" i="72" s="1"/>
  <c r="N177" i="72" s="1"/>
  <c r="M204" i="68"/>
  <c r="O204" i="68" s="1"/>
  <c r="N204" i="68" s="1"/>
  <c r="M433" i="72"/>
  <c r="O433" i="72" s="1"/>
  <c r="N433" i="72" s="1"/>
  <c r="M488" i="61"/>
  <c r="O488" i="61" s="1"/>
  <c r="N488" i="61" s="1"/>
  <c r="S488" i="61"/>
  <c r="W488" i="61"/>
  <c r="M465" i="75"/>
  <c r="O465" i="75" s="1"/>
  <c r="N465" i="75" s="1"/>
  <c r="M175" i="68"/>
  <c r="O175" i="68" s="1"/>
  <c r="N175" i="68" s="1"/>
  <c r="M460" i="77"/>
  <c r="O460" i="77" s="1"/>
  <c r="N460" i="77" s="1"/>
  <c r="M430" i="72"/>
  <c r="O430" i="72" s="1"/>
  <c r="N430" i="72" s="1"/>
  <c r="M100" i="68"/>
  <c r="O100" i="68" s="1"/>
  <c r="N100" i="68" s="1"/>
  <c r="M434" i="74"/>
  <c r="O434" i="74" s="1"/>
  <c r="N434" i="74" s="1"/>
  <c r="M316" i="72"/>
  <c r="O316" i="72" s="1"/>
  <c r="N316" i="72" s="1"/>
  <c r="M315" i="68"/>
  <c r="O315" i="68" s="1"/>
  <c r="N315" i="68" s="1"/>
  <c r="P40" i="62"/>
  <c r="R40" i="62" s="1"/>
  <c r="Q40" i="62" s="1"/>
  <c r="O40" i="62" s="1"/>
  <c r="M391" i="72"/>
  <c r="O391" i="72" s="1"/>
  <c r="N391" i="72" s="1"/>
  <c r="M16" i="68"/>
  <c r="O16" i="68" s="1"/>
  <c r="N16" i="68" s="1"/>
  <c r="R468" i="63"/>
  <c r="M468" i="63"/>
  <c r="O468" i="63" s="1"/>
  <c r="N468" i="63" s="1"/>
  <c r="P193" i="62"/>
  <c r="R193" i="62" s="1"/>
  <c r="Q193" i="62" s="1"/>
  <c r="O193" i="62" s="1"/>
  <c r="W407" i="61"/>
  <c r="S407" i="61"/>
  <c r="M407" i="61"/>
  <c r="O407" i="61" s="1"/>
  <c r="N407" i="61" s="1"/>
  <c r="M434" i="46"/>
  <c r="O434" i="46" s="1"/>
  <c r="N434" i="46" s="1"/>
  <c r="V434" i="46"/>
  <c r="R434" i="46"/>
  <c r="M405" i="46"/>
  <c r="O405" i="46" s="1"/>
  <c r="N405" i="46" s="1"/>
  <c r="R405" i="46"/>
  <c r="V405" i="46"/>
  <c r="M335" i="68"/>
  <c r="O335" i="68" s="1"/>
  <c r="N335" i="68" s="1"/>
  <c r="M413" i="68"/>
  <c r="O413" i="68" s="1"/>
  <c r="N413" i="68" s="1"/>
  <c r="P58" i="62"/>
  <c r="R58" i="62" s="1"/>
  <c r="Q58" i="62" s="1"/>
  <c r="O58" i="62" s="1"/>
  <c r="S422" i="61"/>
  <c r="W422" i="61"/>
  <c r="M422" i="61"/>
  <c r="O422" i="61" s="1"/>
  <c r="N422" i="61" s="1"/>
  <c r="R434" i="60"/>
  <c r="M434" i="60"/>
  <c r="O434" i="60" s="1"/>
  <c r="N434" i="60" s="1"/>
  <c r="V434" i="60"/>
  <c r="P167" i="62"/>
  <c r="R167" i="62" s="1"/>
  <c r="Q167" i="62" s="1"/>
  <c r="O167" i="62" s="1"/>
  <c r="R433" i="63"/>
  <c r="M433" i="63"/>
  <c r="O433" i="63" s="1"/>
  <c r="N433" i="63" s="1"/>
  <c r="M370" i="68"/>
  <c r="O370" i="68" s="1"/>
  <c r="N370" i="68" s="1"/>
  <c r="M394" i="75"/>
  <c r="O394" i="75" s="1"/>
  <c r="N394" i="75" s="1"/>
  <c r="P264" i="62"/>
  <c r="R264" i="62" s="1"/>
  <c r="Q264" i="62" s="1"/>
  <c r="O264" i="62" s="1"/>
  <c r="R356" i="62"/>
  <c r="Q356" i="62" s="1"/>
  <c r="O356" i="62" s="1"/>
  <c r="M145" i="68"/>
  <c r="O145" i="68" s="1"/>
  <c r="N145" i="68" s="1"/>
  <c r="M136" i="68"/>
  <c r="O136" i="68" s="1"/>
  <c r="N136" i="68" s="1"/>
  <c r="M436" i="77"/>
  <c r="O436" i="77" s="1"/>
  <c r="N436" i="77" s="1"/>
  <c r="M480" i="63"/>
  <c r="O480" i="63" s="1"/>
  <c r="N480" i="63" s="1"/>
  <c r="R480" i="63"/>
  <c r="M312" i="72"/>
  <c r="O312" i="72" s="1"/>
  <c r="N312" i="72" s="1"/>
  <c r="M152" i="72"/>
  <c r="O152" i="72" s="1"/>
  <c r="N152" i="72" s="1"/>
  <c r="R386" i="46"/>
  <c r="M386" i="46"/>
  <c r="O386" i="46" s="1"/>
  <c r="N386" i="46" s="1"/>
  <c r="V386" i="46"/>
  <c r="M118" i="68"/>
  <c r="O118" i="68" s="1"/>
  <c r="N118" i="68" s="1"/>
  <c r="M39" i="68"/>
  <c r="O39" i="68" s="1"/>
  <c r="N39" i="68" s="1"/>
  <c r="M266" i="72"/>
  <c r="O266" i="72" s="1"/>
  <c r="N266" i="72" s="1"/>
  <c r="S397" i="61"/>
  <c r="M397" i="61"/>
  <c r="O397" i="61" s="1"/>
  <c r="N397" i="61" s="1"/>
  <c r="W397" i="61"/>
  <c r="M96" i="72"/>
  <c r="O96" i="72" s="1"/>
  <c r="N96" i="72" s="1"/>
  <c r="M71" i="72"/>
  <c r="O71" i="72" s="1"/>
  <c r="N71" i="72" s="1"/>
  <c r="P95" i="62"/>
  <c r="R95" i="62" s="1"/>
  <c r="Q95" i="62" s="1"/>
  <c r="O95" i="62" s="1"/>
  <c r="M446" i="72"/>
  <c r="O446" i="72" s="1"/>
  <c r="N446" i="72" s="1"/>
  <c r="M452" i="75"/>
  <c r="O452" i="75" s="1"/>
  <c r="N452" i="75" s="1"/>
  <c r="M253" i="68"/>
  <c r="O253" i="68" s="1"/>
  <c r="N253" i="68" s="1"/>
  <c r="M385" i="72"/>
  <c r="O385" i="72" s="1"/>
  <c r="N385" i="72" s="1"/>
  <c r="M116" i="72"/>
  <c r="O116" i="72" s="1"/>
  <c r="N116" i="72" s="1"/>
  <c r="P449" i="62"/>
  <c r="R449" i="62" s="1"/>
  <c r="Q449" i="62" s="1"/>
  <c r="O449" i="62" s="1"/>
  <c r="M259" i="72"/>
  <c r="O259" i="72" s="1"/>
  <c r="N259" i="72" s="1"/>
  <c r="M14" i="68"/>
  <c r="O14" i="68" s="1"/>
  <c r="N14" i="68" s="1"/>
  <c r="M46" i="72"/>
  <c r="O46" i="72" s="1"/>
  <c r="N46" i="72" s="1"/>
  <c r="W365" i="61"/>
  <c r="M365" i="61"/>
  <c r="O365" i="61" s="1"/>
  <c r="N365" i="61" s="1"/>
  <c r="S365" i="61"/>
  <c r="V419" i="60"/>
  <c r="R419" i="60"/>
  <c r="M419" i="60"/>
  <c r="O419" i="60" s="1"/>
  <c r="N419" i="60" s="1"/>
  <c r="R496" i="63"/>
  <c r="M496" i="63"/>
  <c r="O496" i="63" s="1"/>
  <c r="N496" i="63" s="1"/>
  <c r="M388" i="61"/>
  <c r="O388" i="61" s="1"/>
  <c r="N388" i="61" s="1"/>
  <c r="S388" i="61"/>
  <c r="W388" i="61"/>
  <c r="P432" i="62"/>
  <c r="R432" i="62" s="1"/>
  <c r="Q432" i="62" s="1"/>
  <c r="O432" i="62" s="1"/>
  <c r="M425" i="68"/>
  <c r="O425" i="68" s="1"/>
  <c r="N425" i="68" s="1"/>
  <c r="P281" i="62"/>
  <c r="R281" i="62" s="1"/>
  <c r="Q281" i="62" s="1"/>
  <c r="O281" i="62" s="1"/>
  <c r="M488" i="46"/>
  <c r="O488" i="46" s="1"/>
  <c r="N488" i="46" s="1"/>
  <c r="V488" i="46"/>
  <c r="R488" i="46"/>
  <c r="P465" i="62"/>
  <c r="R465" i="62" s="1"/>
  <c r="Q465" i="62" s="1"/>
  <c r="O465" i="62" s="1"/>
  <c r="P159" i="62"/>
  <c r="R159" i="62" s="1"/>
  <c r="Q159" i="62" s="1"/>
  <c r="O159" i="62" s="1"/>
  <c r="M57" i="72"/>
  <c r="O57" i="72" s="1"/>
  <c r="N57" i="72" s="1"/>
  <c r="P211" i="62"/>
  <c r="R211" i="62" s="1"/>
  <c r="Q211" i="62" s="1"/>
  <c r="O211" i="62" s="1"/>
  <c r="M490" i="77"/>
  <c r="O490" i="77" s="1"/>
  <c r="N490" i="77" s="1"/>
  <c r="M285" i="68"/>
  <c r="O285" i="68" s="1"/>
  <c r="N285" i="68" s="1"/>
  <c r="M462" i="61"/>
  <c r="O462" i="61" s="1"/>
  <c r="N462" i="61" s="1"/>
  <c r="S462" i="61"/>
  <c r="W462" i="61"/>
  <c r="M181" i="68"/>
  <c r="O181" i="68" s="1"/>
  <c r="N181" i="68" s="1"/>
  <c r="M365" i="75"/>
  <c r="O365" i="75" s="1"/>
  <c r="N365" i="75" s="1"/>
  <c r="R372" i="46"/>
  <c r="M372" i="46"/>
  <c r="O372" i="46" s="1"/>
  <c r="N372" i="46" s="1"/>
  <c r="V372" i="46"/>
  <c r="R444" i="63"/>
  <c r="M444" i="63"/>
  <c r="O444" i="63" s="1"/>
  <c r="N444" i="63" s="1"/>
  <c r="M413" i="75"/>
  <c r="O413" i="75" s="1"/>
  <c r="N413" i="75" s="1"/>
  <c r="M445" i="74"/>
  <c r="O445" i="74" s="1"/>
  <c r="N445" i="74" s="1"/>
  <c r="M73" i="72"/>
  <c r="O73" i="72" s="1"/>
  <c r="N73" i="72" s="1"/>
  <c r="P109" i="62"/>
  <c r="R109" i="62" s="1"/>
  <c r="Q109" i="62" s="1"/>
  <c r="O109" i="62" s="1"/>
  <c r="M481" i="77"/>
  <c r="O481" i="77" s="1"/>
  <c r="N481" i="77" s="1"/>
  <c r="P439" i="62"/>
  <c r="R439" i="62" s="1"/>
  <c r="Q439" i="62" s="1"/>
  <c r="O439" i="62" s="1"/>
  <c r="P106" i="62"/>
  <c r="R106" i="62" s="1"/>
  <c r="Q106" i="62" s="1"/>
  <c r="O106" i="62" s="1"/>
  <c r="M404" i="77"/>
  <c r="O404" i="77" s="1"/>
  <c r="N404" i="77" s="1"/>
  <c r="P430" i="62"/>
  <c r="R430" i="62" s="1"/>
  <c r="Q430" i="62" s="1"/>
  <c r="O430" i="62" s="1"/>
  <c r="P300" i="62"/>
  <c r="R300" i="62" s="1"/>
  <c r="Q300" i="62" s="1"/>
  <c r="O300" i="62" s="1"/>
  <c r="M254" i="68"/>
  <c r="O254" i="68" s="1"/>
  <c r="N254" i="68" s="1"/>
  <c r="P515" i="62"/>
  <c r="R515" i="62" s="1"/>
  <c r="Q515" i="62" s="1"/>
  <c r="O515" i="62" s="1"/>
  <c r="P288" i="62"/>
  <c r="R288" i="62" s="1"/>
  <c r="Q288" i="62" s="1"/>
  <c r="O288" i="62" s="1"/>
  <c r="R413" i="46"/>
  <c r="V413" i="46"/>
  <c r="M413" i="46"/>
  <c r="O413" i="46" s="1"/>
  <c r="N413" i="46" s="1"/>
  <c r="R403" i="63"/>
  <c r="M403" i="63"/>
  <c r="O403" i="63" s="1"/>
  <c r="N403" i="63" s="1"/>
  <c r="V437" i="46"/>
  <c r="M437" i="46"/>
  <c r="O437" i="46" s="1"/>
  <c r="N437" i="46" s="1"/>
  <c r="R437" i="46"/>
  <c r="M146" i="68"/>
  <c r="O146" i="68" s="1"/>
  <c r="N146" i="68" s="1"/>
  <c r="M249" i="72"/>
  <c r="O249" i="72" s="1"/>
  <c r="N249" i="72" s="1"/>
  <c r="P231" i="62"/>
  <c r="R231" i="62" s="1"/>
  <c r="Q231" i="62" s="1"/>
  <c r="O231" i="62" s="1"/>
  <c r="M198" i="68"/>
  <c r="O198" i="68" s="1"/>
  <c r="N198" i="68" s="1"/>
  <c r="P92" i="62"/>
  <c r="R92" i="62" s="1"/>
  <c r="Q92" i="62" s="1"/>
  <c r="O92" i="62" s="1"/>
  <c r="M381" i="77"/>
  <c r="O381" i="77" s="1"/>
  <c r="N381" i="77" s="1"/>
  <c r="V402" i="60"/>
  <c r="M402" i="60"/>
  <c r="O402" i="60" s="1"/>
  <c r="N402" i="60" s="1"/>
  <c r="R402" i="60"/>
  <c r="M464" i="74"/>
  <c r="O464" i="74" s="1"/>
  <c r="N464" i="74" s="1"/>
  <c r="M392" i="68"/>
  <c r="O392" i="68" s="1"/>
  <c r="N392" i="68" s="1"/>
  <c r="P188" i="62"/>
  <c r="R188" i="62" s="1"/>
  <c r="Q188" i="62" s="1"/>
  <c r="O188" i="62" s="1"/>
  <c r="M225" i="72"/>
  <c r="O225" i="72" s="1"/>
  <c r="N225" i="72" s="1"/>
  <c r="R480" i="46"/>
  <c r="M480" i="46"/>
  <c r="O480" i="46" s="1"/>
  <c r="N480" i="46" s="1"/>
  <c r="V480" i="46"/>
  <c r="R353" i="62"/>
  <c r="Q353" i="62" s="1"/>
  <c r="O353" i="62" s="1"/>
  <c r="M103" i="68"/>
  <c r="O103" i="68" s="1"/>
  <c r="N103" i="68" s="1"/>
  <c r="M381" i="74"/>
  <c r="O381" i="74" s="1"/>
  <c r="N381" i="74" s="1"/>
  <c r="M122" i="68"/>
  <c r="O122" i="68" s="1"/>
  <c r="N122" i="68" s="1"/>
  <c r="M411" i="75"/>
  <c r="O411" i="75" s="1"/>
  <c r="N411" i="75" s="1"/>
  <c r="P147" i="62"/>
  <c r="R147" i="62" s="1"/>
  <c r="Q147" i="62" s="1"/>
  <c r="O147" i="62" s="1"/>
  <c r="P274" i="62"/>
  <c r="R274" i="62" s="1"/>
  <c r="Q274" i="62" s="1"/>
  <c r="O274" i="62" s="1"/>
  <c r="R456" i="60"/>
  <c r="V456" i="60"/>
  <c r="M456" i="60"/>
  <c r="O456" i="60" s="1"/>
  <c r="N456" i="60" s="1"/>
  <c r="P456" i="62"/>
  <c r="R456" i="62" s="1"/>
  <c r="Q456" i="62" s="1"/>
  <c r="O456" i="62" s="1"/>
  <c r="M374" i="77"/>
  <c r="O374" i="77" s="1"/>
  <c r="N374" i="77" s="1"/>
  <c r="P438" i="62"/>
  <c r="R438" i="62" s="1"/>
  <c r="Q438" i="62" s="1"/>
  <c r="O438" i="62" s="1"/>
  <c r="M388" i="68"/>
  <c r="O388" i="68" s="1"/>
  <c r="N388" i="68" s="1"/>
  <c r="M362" i="75"/>
  <c r="O362" i="75" s="1"/>
  <c r="N362" i="75" s="1"/>
  <c r="M474" i="46"/>
  <c r="O474" i="46" s="1"/>
  <c r="N474" i="46" s="1"/>
  <c r="R474" i="46"/>
  <c r="V474" i="46"/>
  <c r="M445" i="77"/>
  <c r="O445" i="77" s="1"/>
  <c r="N445" i="77" s="1"/>
  <c r="R435" i="60"/>
  <c r="M435" i="60"/>
  <c r="O435" i="60" s="1"/>
  <c r="N435" i="60" s="1"/>
  <c r="V435" i="60"/>
  <c r="M378" i="75"/>
  <c r="O378" i="75" s="1"/>
  <c r="N378" i="75" s="1"/>
  <c r="S444" i="61"/>
  <c r="W444" i="61"/>
  <c r="M444" i="61"/>
  <c r="O444" i="61" s="1"/>
  <c r="N444" i="61" s="1"/>
  <c r="P144" i="62"/>
  <c r="R144" i="62" s="1"/>
  <c r="Q144" i="62" s="1"/>
  <c r="O144" i="62" s="1"/>
  <c r="M117" i="68"/>
  <c r="O117" i="68" s="1"/>
  <c r="N117" i="68" s="1"/>
  <c r="P285" i="62"/>
  <c r="R285" i="62" s="1"/>
  <c r="Q285" i="62" s="1"/>
  <c r="O285" i="62" s="1"/>
  <c r="S427" i="61"/>
  <c r="M427" i="61"/>
  <c r="O427" i="61" s="1"/>
  <c r="N427" i="61" s="1"/>
  <c r="W427" i="61"/>
  <c r="S498" i="61"/>
  <c r="W498" i="61"/>
  <c r="M498" i="61"/>
  <c r="O498" i="61" s="1"/>
  <c r="N498" i="61" s="1"/>
  <c r="M356" i="72"/>
  <c r="O356" i="72" s="1"/>
  <c r="N356" i="72" s="1"/>
  <c r="M385" i="68"/>
  <c r="O385" i="68" s="1"/>
  <c r="N385" i="68" s="1"/>
  <c r="R383" i="63"/>
  <c r="M383" i="63"/>
  <c r="O383" i="63" s="1"/>
  <c r="N383" i="63" s="1"/>
  <c r="M210" i="68"/>
  <c r="O210" i="68" s="1"/>
  <c r="N210" i="68" s="1"/>
  <c r="M351" i="68"/>
  <c r="O351" i="68" s="1"/>
  <c r="N351" i="68" s="1"/>
  <c r="V447" i="46"/>
  <c r="M447" i="46"/>
  <c r="O447" i="46" s="1"/>
  <c r="N447" i="46" s="1"/>
  <c r="R447" i="46"/>
  <c r="P266" i="62"/>
  <c r="R266" i="62" s="1"/>
  <c r="Q266" i="62" s="1"/>
  <c r="O266" i="62" s="1"/>
  <c r="M137" i="68"/>
  <c r="O137" i="68" s="1"/>
  <c r="N137" i="68" s="1"/>
  <c r="M430" i="77"/>
  <c r="O430" i="77" s="1"/>
  <c r="N430" i="77" s="1"/>
  <c r="M218" i="72"/>
  <c r="O218" i="72" s="1"/>
  <c r="N218" i="72" s="1"/>
  <c r="R351" i="62"/>
  <c r="Q351" i="62" s="1"/>
  <c r="O351" i="62" s="1"/>
  <c r="M443" i="74"/>
  <c r="O443" i="74" s="1"/>
  <c r="N443" i="74" s="1"/>
  <c r="P137" i="62"/>
  <c r="R137" i="62" s="1"/>
  <c r="Q137" i="62" s="1"/>
  <c r="O137" i="62" s="1"/>
  <c r="M398" i="74"/>
  <c r="O398" i="74" s="1"/>
  <c r="N398" i="74" s="1"/>
  <c r="P205" i="62"/>
  <c r="R205" i="62" s="1"/>
  <c r="Q205" i="62" s="1"/>
  <c r="O205" i="62" s="1"/>
  <c r="M252" i="68"/>
  <c r="O252" i="68" s="1"/>
  <c r="N252" i="68" s="1"/>
  <c r="M378" i="74"/>
  <c r="O378" i="74" s="1"/>
  <c r="N378" i="74" s="1"/>
  <c r="M324" i="72"/>
  <c r="O324" i="72" s="1"/>
  <c r="N324" i="72" s="1"/>
  <c r="M346" i="68"/>
  <c r="O346" i="68" s="1"/>
  <c r="N346" i="68" s="1"/>
  <c r="M329" i="68"/>
  <c r="O329" i="68" s="1"/>
  <c r="N329" i="68" s="1"/>
  <c r="R419" i="63"/>
  <c r="M419" i="63"/>
  <c r="O419" i="63" s="1"/>
  <c r="N419" i="63" s="1"/>
  <c r="S394" i="61"/>
  <c r="W394" i="61"/>
  <c r="M394" i="61"/>
  <c r="O394" i="61" s="1"/>
  <c r="N394" i="61" s="1"/>
  <c r="S416" i="61"/>
  <c r="W416" i="61"/>
  <c r="M416" i="61"/>
  <c r="O416" i="61" s="1"/>
  <c r="N416" i="61" s="1"/>
  <c r="M492" i="63"/>
  <c r="O492" i="63" s="1"/>
  <c r="N492" i="63" s="1"/>
  <c r="R492" i="63"/>
  <c r="M500" i="46"/>
  <c r="O500" i="46" s="1"/>
  <c r="N500" i="46" s="1"/>
  <c r="R500" i="46"/>
  <c r="V500" i="46"/>
  <c r="M220" i="72"/>
  <c r="O220" i="72" s="1"/>
  <c r="N220" i="72" s="1"/>
  <c r="M260" i="72"/>
  <c r="O260" i="72" s="1"/>
  <c r="N260" i="72" s="1"/>
  <c r="M141" i="68"/>
  <c r="O141" i="68" s="1"/>
  <c r="N141" i="68" s="1"/>
  <c r="V446" i="46"/>
  <c r="M446" i="46"/>
  <c r="O446" i="46" s="1"/>
  <c r="N446" i="46" s="1"/>
  <c r="R446" i="46"/>
  <c r="M429" i="68"/>
  <c r="O429" i="68" s="1"/>
  <c r="N429" i="68" s="1"/>
  <c r="P26" i="62"/>
  <c r="R26" i="62" s="1"/>
  <c r="Q26" i="62" s="1"/>
  <c r="O26" i="62" s="1"/>
  <c r="M443" i="68"/>
  <c r="O443" i="68" s="1"/>
  <c r="N443" i="68" s="1"/>
  <c r="M421" i="74"/>
  <c r="O421" i="74" s="1"/>
  <c r="N421" i="74" s="1"/>
  <c r="R409" i="46"/>
  <c r="M409" i="46"/>
  <c r="O409" i="46" s="1"/>
  <c r="N409" i="46" s="1"/>
  <c r="V409" i="46"/>
  <c r="V391" i="46"/>
  <c r="M391" i="46"/>
  <c r="O391" i="46" s="1"/>
  <c r="N391" i="46" s="1"/>
  <c r="R391" i="46"/>
  <c r="M471" i="72"/>
  <c r="O471" i="72" s="1"/>
  <c r="N471" i="72" s="1"/>
  <c r="M68" i="68"/>
  <c r="O68" i="68" s="1"/>
  <c r="N68" i="68" s="1"/>
  <c r="M169" i="68"/>
  <c r="O169" i="68" s="1"/>
  <c r="N169" i="68" s="1"/>
  <c r="M345" i="75"/>
  <c r="O345" i="75" s="1"/>
  <c r="N345" i="75" s="1"/>
  <c r="M184" i="68"/>
  <c r="O184" i="68" s="1"/>
  <c r="N184" i="68" s="1"/>
  <c r="M448" i="63"/>
  <c r="O448" i="63" s="1"/>
  <c r="N448" i="63" s="1"/>
  <c r="R448" i="63"/>
  <c r="M241" i="72"/>
  <c r="O241" i="72" s="1"/>
  <c r="N241" i="72" s="1"/>
  <c r="M182" i="72"/>
  <c r="O182" i="72" s="1"/>
  <c r="N182" i="72" s="1"/>
  <c r="M297" i="72"/>
  <c r="O297" i="72" s="1"/>
  <c r="N297" i="72" s="1"/>
  <c r="P486" i="62"/>
  <c r="R486" i="62" s="1"/>
  <c r="Q486" i="62" s="1"/>
  <c r="O486" i="62" s="1"/>
  <c r="M375" i="74"/>
  <c r="O375" i="74" s="1"/>
  <c r="N375" i="74" s="1"/>
  <c r="M112" i="68"/>
  <c r="O112" i="68" s="1"/>
  <c r="N112" i="68" s="1"/>
  <c r="M368" i="63"/>
  <c r="O368" i="63" s="1"/>
  <c r="N368" i="63" s="1"/>
  <c r="R368" i="63"/>
  <c r="P170" i="62"/>
  <c r="R170" i="62" s="1"/>
  <c r="Q170" i="62" s="1"/>
  <c r="O170" i="62" s="1"/>
  <c r="M129" i="68"/>
  <c r="O129" i="68" s="1"/>
  <c r="N129" i="68" s="1"/>
  <c r="M263" i="68"/>
  <c r="O263" i="68" s="1"/>
  <c r="N263" i="68" s="1"/>
  <c r="V472" i="46"/>
  <c r="R472" i="46"/>
  <c r="M472" i="46"/>
  <c r="O472" i="46" s="1"/>
  <c r="N472" i="46" s="1"/>
  <c r="W431" i="61"/>
  <c r="S431" i="61"/>
  <c r="M431" i="61"/>
  <c r="O431" i="61" s="1"/>
  <c r="N431" i="61" s="1"/>
  <c r="P51" i="62"/>
  <c r="R51" i="62" s="1"/>
  <c r="Q51" i="62" s="1"/>
  <c r="O51" i="62" s="1"/>
  <c r="M384" i="75"/>
  <c r="O384" i="75" s="1"/>
  <c r="N384" i="75" s="1"/>
  <c r="P29" i="62"/>
  <c r="R29" i="62" s="1"/>
  <c r="Q29" i="62" s="1"/>
  <c r="O29" i="62" s="1"/>
  <c r="M242" i="72"/>
  <c r="O242" i="72" s="1"/>
  <c r="N242" i="72" s="1"/>
  <c r="M439" i="68"/>
  <c r="O439" i="68" s="1"/>
  <c r="N439" i="68" s="1"/>
  <c r="S455" i="61"/>
  <c r="W455" i="61"/>
  <c r="M455" i="61"/>
  <c r="O455" i="61" s="1"/>
  <c r="N455" i="61" s="1"/>
  <c r="M48" i="68"/>
  <c r="O48" i="68" s="1"/>
  <c r="N48" i="68" s="1"/>
  <c r="W446" i="61"/>
  <c r="S446" i="61"/>
  <c r="M446" i="61"/>
  <c r="O446" i="61" s="1"/>
  <c r="N446" i="61" s="1"/>
  <c r="R333" i="62"/>
  <c r="Q333" i="62" s="1"/>
  <c r="O333" i="62" s="1"/>
  <c r="M53" i="72"/>
  <c r="O53" i="72" s="1"/>
  <c r="N53" i="72" s="1"/>
  <c r="M481" i="60"/>
  <c r="O481" i="60" s="1"/>
  <c r="N481" i="60" s="1"/>
  <c r="R481" i="60"/>
  <c r="V481" i="60"/>
  <c r="S424" i="61"/>
  <c r="M424" i="61"/>
  <c r="O424" i="61" s="1"/>
  <c r="N424" i="61" s="1"/>
  <c r="W424" i="61"/>
  <c r="M318" i="72"/>
  <c r="O318" i="72" s="1"/>
  <c r="N318" i="72" s="1"/>
  <c r="M496" i="68"/>
  <c r="O496" i="68" s="1"/>
  <c r="N496" i="68" s="1"/>
  <c r="W476" i="61"/>
  <c r="S476" i="61"/>
  <c r="M476" i="61"/>
  <c r="O476" i="61" s="1"/>
  <c r="N476" i="61" s="1"/>
  <c r="M51" i="72"/>
  <c r="O51" i="72" s="1"/>
  <c r="N51" i="72" s="1"/>
  <c r="M470" i="74"/>
  <c r="O470" i="74" s="1"/>
  <c r="N470" i="74" s="1"/>
  <c r="R365" i="63"/>
  <c r="M365" i="63"/>
  <c r="O365" i="63" s="1"/>
  <c r="N365" i="63" s="1"/>
  <c r="V431" i="60"/>
  <c r="R431" i="60"/>
  <c r="M431" i="60"/>
  <c r="O431" i="60" s="1"/>
  <c r="N431" i="60" s="1"/>
  <c r="R395" i="63"/>
  <c r="M395" i="63"/>
  <c r="O395" i="63" s="1"/>
  <c r="N395" i="63" s="1"/>
  <c r="M432" i="77"/>
  <c r="O432" i="77" s="1"/>
  <c r="N432" i="77" s="1"/>
  <c r="M275" i="68"/>
  <c r="O275" i="68" s="1"/>
  <c r="N275" i="68" s="1"/>
  <c r="M497" i="61"/>
  <c r="O497" i="61" s="1"/>
  <c r="N497" i="61" s="1"/>
  <c r="W497" i="61"/>
  <c r="S497" i="61"/>
  <c r="M325" i="72"/>
  <c r="O325" i="72" s="1"/>
  <c r="N325" i="72" s="1"/>
  <c r="P277" i="62"/>
  <c r="R277" i="62" s="1"/>
  <c r="Q277" i="62" s="1"/>
  <c r="O277" i="62" s="1"/>
  <c r="P75" i="62"/>
  <c r="R75" i="62" s="1"/>
  <c r="Q75" i="62" s="1"/>
  <c r="O75" i="62" s="1"/>
  <c r="S447" i="61"/>
  <c r="W447" i="61"/>
  <c r="M447" i="61"/>
  <c r="O447" i="61" s="1"/>
  <c r="N447" i="61" s="1"/>
  <c r="P236" i="62"/>
  <c r="R236" i="62" s="1"/>
  <c r="Q236" i="62" s="1"/>
  <c r="O236" i="62" s="1"/>
  <c r="M52" i="68"/>
  <c r="O52" i="68" s="1"/>
  <c r="N52" i="68" s="1"/>
  <c r="R497" i="63"/>
  <c r="M497" i="63"/>
  <c r="O497" i="63" s="1"/>
  <c r="N497" i="63" s="1"/>
  <c r="M172" i="68"/>
  <c r="O172" i="68" s="1"/>
  <c r="N172" i="68" s="1"/>
  <c r="M445" i="68"/>
  <c r="O445" i="68" s="1"/>
  <c r="N445" i="68" s="1"/>
  <c r="M490" i="72"/>
  <c r="O490" i="72" s="1"/>
  <c r="N490" i="72" s="1"/>
  <c r="M371" i="75"/>
  <c r="O371" i="75" s="1"/>
  <c r="N371" i="75" s="1"/>
  <c r="R336" i="62"/>
  <c r="Q336" i="62" s="1"/>
  <c r="O336" i="62" s="1"/>
  <c r="M318" i="68"/>
  <c r="O318" i="68" s="1"/>
  <c r="N318" i="68" s="1"/>
  <c r="M438" i="68"/>
  <c r="O438" i="68" s="1"/>
  <c r="N438" i="68" s="1"/>
  <c r="M494" i="75"/>
  <c r="O494" i="75" s="1"/>
  <c r="N494" i="75" s="1"/>
  <c r="M440" i="72"/>
  <c r="O440" i="72" s="1"/>
  <c r="N440" i="72" s="1"/>
  <c r="M492" i="68"/>
  <c r="O492" i="68" s="1"/>
  <c r="N492" i="68" s="1"/>
  <c r="M400" i="77"/>
  <c r="O400" i="77" s="1"/>
  <c r="N400" i="77" s="1"/>
  <c r="M393" i="74"/>
  <c r="O393" i="74" s="1"/>
  <c r="N393" i="74" s="1"/>
  <c r="M478" i="68"/>
  <c r="O478" i="68" s="1"/>
  <c r="N478" i="68" s="1"/>
  <c r="M436" i="74"/>
  <c r="O436" i="74" s="1"/>
  <c r="N436" i="74" s="1"/>
  <c r="S461" i="61"/>
  <c r="M461" i="61"/>
  <c r="O461" i="61" s="1"/>
  <c r="N461" i="61" s="1"/>
  <c r="W461" i="61"/>
  <c r="P108" i="62"/>
  <c r="R108" i="62" s="1"/>
  <c r="Q108" i="62" s="1"/>
  <c r="O108" i="62" s="1"/>
  <c r="V407" i="46"/>
  <c r="R407" i="46"/>
  <c r="M407" i="46"/>
  <c r="O407" i="46" s="1"/>
  <c r="N407" i="46" s="1"/>
  <c r="R361" i="62"/>
  <c r="Q361" i="62" s="1"/>
  <c r="O361" i="62" s="1"/>
  <c r="P321" i="62"/>
  <c r="R321" i="62" s="1"/>
  <c r="Q321" i="62" s="1"/>
  <c r="O321" i="62" s="1"/>
  <c r="S364" i="61"/>
  <c r="W364" i="61"/>
  <c r="M364" i="61"/>
  <c r="O364" i="61" s="1"/>
  <c r="N364" i="61" s="1"/>
  <c r="M418" i="68"/>
  <c r="O418" i="68" s="1"/>
  <c r="N418" i="68" s="1"/>
  <c r="M383" i="60"/>
  <c r="O383" i="60" s="1"/>
  <c r="N383" i="60" s="1"/>
  <c r="V383" i="60"/>
  <c r="R383" i="60"/>
  <c r="W400" i="61"/>
  <c r="M400" i="61"/>
  <c r="O400" i="61" s="1"/>
  <c r="N400" i="61" s="1"/>
  <c r="S400" i="61"/>
  <c r="P238" i="62"/>
  <c r="R238" i="62" s="1"/>
  <c r="Q238" i="62" s="1"/>
  <c r="O238" i="62" s="1"/>
  <c r="V395" i="46"/>
  <c r="R395" i="46"/>
  <c r="M395" i="46"/>
  <c r="O395" i="46" s="1"/>
  <c r="N395" i="46" s="1"/>
  <c r="P130" i="62"/>
  <c r="R130" i="62" s="1"/>
  <c r="Q130" i="62" s="1"/>
  <c r="O130" i="62" s="1"/>
  <c r="M283" i="68"/>
  <c r="O283" i="68" s="1"/>
  <c r="N283" i="68" s="1"/>
  <c r="R377" i="63"/>
  <c r="M377" i="63"/>
  <c r="O377" i="63" s="1"/>
  <c r="N377" i="63" s="1"/>
  <c r="P258" i="62"/>
  <c r="R258" i="62" s="1"/>
  <c r="Q258" i="62" s="1"/>
  <c r="O258" i="62" s="1"/>
  <c r="M430" i="68"/>
  <c r="O430" i="68" s="1"/>
  <c r="N430" i="68" s="1"/>
  <c r="M469" i="68"/>
  <c r="O469" i="68" s="1"/>
  <c r="N469" i="68" s="1"/>
  <c r="M53" i="68"/>
  <c r="O53" i="68" s="1"/>
  <c r="N53" i="68" s="1"/>
  <c r="P462" i="62"/>
  <c r="R462" i="62" s="1"/>
  <c r="Q462" i="62" s="1"/>
  <c r="O462" i="62" s="1"/>
  <c r="M315" i="72"/>
  <c r="O315" i="72" s="1"/>
  <c r="N315" i="72" s="1"/>
  <c r="M454" i="68"/>
  <c r="O454" i="68" s="1"/>
  <c r="N454" i="68" s="1"/>
  <c r="M410" i="75"/>
  <c r="O410" i="75" s="1"/>
  <c r="N410" i="75" s="1"/>
  <c r="M478" i="74"/>
  <c r="O478" i="74" s="1"/>
  <c r="N478" i="74" s="1"/>
  <c r="V362" i="60"/>
  <c r="R362" i="60"/>
  <c r="M362" i="60"/>
  <c r="O362" i="60" s="1"/>
  <c r="N362" i="60" s="1"/>
  <c r="M445" i="72"/>
  <c r="O445" i="72" s="1"/>
  <c r="N445" i="72" s="1"/>
  <c r="M444" i="74"/>
  <c r="O444" i="74" s="1"/>
  <c r="N444" i="74" s="1"/>
  <c r="P77" i="62"/>
  <c r="R77" i="62" s="1"/>
  <c r="Q77" i="62" s="1"/>
  <c r="O77" i="62" s="1"/>
  <c r="M264" i="72"/>
  <c r="O264" i="72" s="1"/>
  <c r="N264" i="72" s="1"/>
  <c r="P487" i="62"/>
  <c r="R487" i="62" s="1"/>
  <c r="Q487" i="62" s="1"/>
  <c r="O487" i="62" s="1"/>
  <c r="M470" i="75"/>
  <c r="O470" i="75" s="1"/>
  <c r="N470" i="75" s="1"/>
  <c r="R360" i="62"/>
  <c r="Q360" i="62" s="1"/>
  <c r="O360" i="62" s="1"/>
  <c r="M324" i="75"/>
  <c r="O324" i="75" s="1"/>
  <c r="N324" i="75" s="1"/>
  <c r="M299" i="68"/>
  <c r="O299" i="68" s="1"/>
  <c r="N299" i="68" s="1"/>
  <c r="R427" i="60"/>
  <c r="V427" i="60"/>
  <c r="M427" i="60"/>
  <c r="O427" i="60" s="1"/>
  <c r="N427" i="60" s="1"/>
  <c r="M65" i="72"/>
  <c r="O65" i="72" s="1"/>
  <c r="N65" i="72" s="1"/>
  <c r="M231" i="68"/>
  <c r="O231" i="68" s="1"/>
  <c r="N231" i="68" s="1"/>
  <c r="P182" i="62"/>
  <c r="R182" i="62" s="1"/>
  <c r="Q182" i="62" s="1"/>
  <c r="O182" i="62" s="1"/>
  <c r="M231" i="72"/>
  <c r="O231" i="72" s="1"/>
  <c r="N231" i="72" s="1"/>
  <c r="M389" i="60"/>
  <c r="O389" i="60" s="1"/>
  <c r="N389" i="60" s="1"/>
  <c r="R389" i="60"/>
  <c r="V389" i="60"/>
  <c r="M417" i="72"/>
  <c r="O417" i="72" s="1"/>
  <c r="N417" i="72" s="1"/>
  <c r="S445" i="61"/>
  <c r="W445" i="61"/>
  <c r="M445" i="61"/>
  <c r="O445" i="61" s="1"/>
  <c r="N445" i="61" s="1"/>
  <c r="P437" i="62"/>
  <c r="R437" i="62" s="1"/>
  <c r="Q437" i="62" s="1"/>
  <c r="O437" i="62" s="1"/>
  <c r="M328" i="72"/>
  <c r="O328" i="72" s="1"/>
  <c r="N328" i="72" s="1"/>
  <c r="M427" i="75"/>
  <c r="O427" i="75" s="1"/>
  <c r="N427" i="75" s="1"/>
  <c r="M443" i="63"/>
  <c r="O443" i="63" s="1"/>
  <c r="N443" i="63" s="1"/>
  <c r="R443" i="63"/>
  <c r="M188" i="68"/>
  <c r="O188" i="68" s="1"/>
  <c r="N188" i="68" s="1"/>
  <c r="M318" i="75"/>
  <c r="O318" i="75" s="1"/>
  <c r="N318" i="75" s="1"/>
  <c r="P311" i="62"/>
  <c r="R311" i="62" s="1"/>
  <c r="Q311" i="62" s="1"/>
  <c r="O311" i="62" s="1"/>
  <c r="M415" i="77"/>
  <c r="O415" i="77" s="1"/>
  <c r="N415" i="77" s="1"/>
  <c r="M16" i="72"/>
  <c r="O16" i="72" s="1"/>
  <c r="N16" i="72" s="1"/>
  <c r="M452" i="77"/>
  <c r="O452" i="77" s="1"/>
  <c r="N452" i="77" s="1"/>
  <c r="M393" i="75"/>
  <c r="O393" i="75" s="1"/>
  <c r="N393" i="75" s="1"/>
  <c r="M399" i="46"/>
  <c r="O399" i="46" s="1"/>
  <c r="N399" i="46" s="1"/>
  <c r="R399" i="46"/>
  <c r="V399" i="46"/>
  <c r="M19" i="68"/>
  <c r="O19" i="68" s="1"/>
  <c r="N19" i="68" s="1"/>
  <c r="W440" i="61"/>
  <c r="S440" i="61"/>
  <c r="M440" i="61"/>
  <c r="O440" i="61" s="1"/>
  <c r="N440" i="61" s="1"/>
  <c r="S466" i="61"/>
  <c r="W466" i="61"/>
  <c r="M466" i="61"/>
  <c r="O466" i="61" s="1"/>
  <c r="N466" i="61" s="1"/>
  <c r="P45" i="62"/>
  <c r="R45" i="62" s="1"/>
  <c r="Q45" i="62" s="1"/>
  <c r="O45" i="62" s="1"/>
  <c r="P324" i="62"/>
  <c r="R324" i="62" s="1"/>
  <c r="Q324" i="62" s="1"/>
  <c r="O324" i="62" s="1"/>
  <c r="M23" i="72"/>
  <c r="O23" i="72" s="1"/>
  <c r="N23" i="72" s="1"/>
  <c r="I7" i="72"/>
  <c r="M8" i="72"/>
  <c r="O8" i="72" s="1"/>
  <c r="N8" i="72" s="1"/>
  <c r="N7" i="72" s="1"/>
  <c r="M130" i="72"/>
  <c r="O130" i="72" s="1"/>
  <c r="N130" i="72" s="1"/>
  <c r="R360" i="63"/>
  <c r="M360" i="63"/>
  <c r="O360" i="63" s="1"/>
  <c r="N360" i="63" s="1"/>
  <c r="M443" i="77"/>
  <c r="O443" i="77" s="1"/>
  <c r="N443" i="77" s="1"/>
  <c r="M410" i="60"/>
  <c r="O410" i="60" s="1"/>
  <c r="N410" i="60" s="1"/>
  <c r="R410" i="60"/>
  <c r="V410" i="60"/>
  <c r="P56" i="62"/>
  <c r="R56" i="62" s="1"/>
  <c r="Q56" i="62" s="1"/>
  <c r="O56" i="62" s="1"/>
  <c r="M273" i="68"/>
  <c r="O273" i="68" s="1"/>
  <c r="N273" i="68" s="1"/>
  <c r="W368" i="61"/>
  <c r="M368" i="61"/>
  <c r="O368" i="61" s="1"/>
  <c r="N368" i="61" s="1"/>
  <c r="S368" i="61"/>
  <c r="S430" i="61"/>
  <c r="M430" i="61"/>
  <c r="O430" i="61" s="1"/>
  <c r="N430" i="61" s="1"/>
  <c r="W430" i="61"/>
  <c r="P146" i="62"/>
  <c r="R146" i="62" s="1"/>
  <c r="Q146" i="62" s="1"/>
  <c r="O146" i="62" s="1"/>
  <c r="M387" i="75"/>
  <c r="O387" i="75" s="1"/>
  <c r="N387" i="75" s="1"/>
  <c r="R423" i="46"/>
  <c r="M423" i="46"/>
  <c r="O423" i="46" s="1"/>
  <c r="N423" i="46" s="1"/>
  <c r="V423" i="46"/>
  <c r="M171" i="68"/>
  <c r="O171" i="68" s="1"/>
  <c r="N171" i="68" s="1"/>
  <c r="M339" i="75"/>
  <c r="O339" i="75" s="1"/>
  <c r="N339" i="75" s="1"/>
  <c r="M91" i="68"/>
  <c r="O91" i="68" s="1"/>
  <c r="N91" i="68" s="1"/>
  <c r="M411" i="68"/>
  <c r="O411" i="68" s="1"/>
  <c r="N411" i="68" s="1"/>
  <c r="M286" i="72"/>
  <c r="O286" i="72" s="1"/>
  <c r="N286" i="72" s="1"/>
  <c r="M190" i="72"/>
  <c r="O190" i="72" s="1"/>
  <c r="N190" i="72" s="1"/>
  <c r="P91" i="62"/>
  <c r="R91" i="62" s="1"/>
  <c r="Q91" i="62" s="1"/>
  <c r="O91" i="62" s="1"/>
  <c r="M377" i="60"/>
  <c r="O377" i="60" s="1"/>
  <c r="N377" i="60" s="1"/>
  <c r="V377" i="60"/>
  <c r="R377" i="60"/>
  <c r="P123" i="62"/>
  <c r="R123" i="62" s="1"/>
  <c r="Q123" i="62" s="1"/>
  <c r="O123" i="62" s="1"/>
  <c r="P233" i="62"/>
  <c r="R233" i="62" s="1"/>
  <c r="Q233" i="62" s="1"/>
  <c r="O233" i="62" s="1"/>
  <c r="S433" i="61"/>
  <c r="W433" i="61"/>
  <c r="M433" i="61"/>
  <c r="O433" i="61" s="1"/>
  <c r="N433" i="61" s="1"/>
  <c r="P327" i="62"/>
  <c r="R327" i="62" s="1"/>
  <c r="Q327" i="62" s="1"/>
  <c r="O327" i="62" s="1"/>
  <c r="M343" i="68"/>
  <c r="O343" i="68" s="1"/>
  <c r="N343" i="68" s="1"/>
  <c r="M427" i="74"/>
  <c r="O427" i="74" s="1"/>
  <c r="N427" i="74" s="1"/>
  <c r="M79" i="68"/>
  <c r="O79" i="68" s="1"/>
  <c r="N79" i="68" s="1"/>
  <c r="P282" i="62"/>
  <c r="R282" i="62" s="1"/>
  <c r="Q282" i="62" s="1"/>
  <c r="O282" i="62" s="1"/>
  <c r="M13" i="68"/>
  <c r="O13" i="68" s="1"/>
  <c r="N13" i="68" s="1"/>
  <c r="M413" i="61"/>
  <c r="O413" i="61" s="1"/>
  <c r="N413" i="61" s="1"/>
  <c r="W413" i="61"/>
  <c r="S413" i="61"/>
  <c r="M310" i="72"/>
  <c r="O310" i="72" s="1"/>
  <c r="N310" i="72" s="1"/>
  <c r="P497" i="62"/>
  <c r="R497" i="62" s="1"/>
  <c r="Q497" i="62" s="1"/>
  <c r="O497" i="62" s="1"/>
  <c r="M26" i="72"/>
  <c r="O26" i="72" s="1"/>
  <c r="N26" i="72" s="1"/>
  <c r="P466" i="62"/>
  <c r="R466" i="62" s="1"/>
  <c r="Q466" i="62" s="1"/>
  <c r="O466" i="62" s="1"/>
  <c r="P116" i="62"/>
  <c r="R116" i="62" s="1"/>
  <c r="Q116" i="62" s="1"/>
  <c r="O116" i="62" s="1"/>
  <c r="M423" i="68"/>
  <c r="O423" i="68" s="1"/>
  <c r="N423" i="68" s="1"/>
  <c r="M373" i="77"/>
  <c r="O373" i="77" s="1"/>
  <c r="N373" i="77" s="1"/>
  <c r="M302" i="72"/>
  <c r="O302" i="72" s="1"/>
  <c r="N302" i="72" s="1"/>
  <c r="M119" i="68"/>
  <c r="O119" i="68" s="1"/>
  <c r="N119" i="68" s="1"/>
  <c r="M399" i="75"/>
  <c r="O399" i="75" s="1"/>
  <c r="N399" i="75" s="1"/>
  <c r="W450" i="61"/>
  <c r="M450" i="61"/>
  <c r="O450" i="61" s="1"/>
  <c r="N450" i="61" s="1"/>
  <c r="S450" i="61"/>
  <c r="M455" i="74"/>
  <c r="O455" i="74" s="1"/>
  <c r="N455" i="74" s="1"/>
  <c r="M341" i="68"/>
  <c r="O341" i="68" s="1"/>
  <c r="N341" i="68" s="1"/>
  <c r="M465" i="72"/>
  <c r="O465" i="72" s="1"/>
  <c r="N465" i="72" s="1"/>
  <c r="M464" i="61"/>
  <c r="O464" i="61" s="1"/>
  <c r="N464" i="61" s="1"/>
  <c r="W464" i="61"/>
  <c r="S464" i="61"/>
  <c r="M336" i="75"/>
  <c r="O336" i="75" s="1"/>
  <c r="N336" i="75" s="1"/>
  <c r="R475" i="46"/>
  <c r="V475" i="46"/>
  <c r="M475" i="46"/>
  <c r="O475" i="46" s="1"/>
  <c r="N475" i="46" s="1"/>
  <c r="R366" i="46"/>
  <c r="V366" i="46"/>
  <c r="M366" i="46"/>
  <c r="O366" i="46" s="1"/>
  <c r="N366" i="46" s="1"/>
  <c r="R445" i="46"/>
  <c r="V445" i="46"/>
  <c r="M445" i="46"/>
  <c r="O445" i="46" s="1"/>
  <c r="N445" i="46" s="1"/>
  <c r="M498" i="46"/>
  <c r="O498" i="46" s="1"/>
  <c r="N498" i="46" s="1"/>
  <c r="V498" i="46"/>
  <c r="R498" i="46"/>
  <c r="R394" i="63"/>
  <c r="M394" i="63"/>
  <c r="O394" i="63" s="1"/>
  <c r="N394" i="63" s="1"/>
  <c r="M375" i="72"/>
  <c r="O375" i="72" s="1"/>
  <c r="N375" i="72" s="1"/>
  <c r="M454" i="60"/>
  <c r="O454" i="60" s="1"/>
  <c r="N454" i="60" s="1"/>
  <c r="V454" i="60"/>
  <c r="R454" i="60"/>
  <c r="P496" i="62"/>
  <c r="R496" i="62" s="1"/>
  <c r="Q496" i="62" s="1"/>
  <c r="O496" i="62" s="1"/>
  <c r="P507" i="62"/>
  <c r="R507" i="62" s="1"/>
  <c r="Q507" i="62" s="1"/>
  <c r="O507" i="62" s="1"/>
  <c r="M131" i="72"/>
  <c r="O131" i="72" s="1"/>
  <c r="N131" i="72" s="1"/>
  <c r="V380" i="46"/>
  <c r="R380" i="46"/>
  <c r="M380" i="46"/>
  <c r="O380" i="46" s="1"/>
  <c r="N380" i="46" s="1"/>
  <c r="M200" i="68"/>
  <c r="O200" i="68" s="1"/>
  <c r="N200" i="68" s="1"/>
  <c r="V384" i="60"/>
  <c r="R384" i="60"/>
  <c r="M384" i="60"/>
  <c r="O384" i="60" s="1"/>
  <c r="N384" i="60" s="1"/>
  <c r="V428" i="46"/>
  <c r="R428" i="46"/>
  <c r="M428" i="46"/>
  <c r="O428" i="46" s="1"/>
  <c r="N428" i="46" s="1"/>
  <c r="M409" i="77"/>
  <c r="O409" i="77" s="1"/>
  <c r="N409" i="77" s="1"/>
  <c r="M404" i="61"/>
  <c r="O404" i="61" s="1"/>
  <c r="N404" i="61" s="1"/>
  <c r="S404" i="61"/>
  <c r="W404" i="61"/>
  <c r="R377" i="46"/>
  <c r="V377" i="46"/>
  <c r="M377" i="46"/>
  <c r="O377" i="46" s="1"/>
  <c r="N377" i="46" s="1"/>
  <c r="M400" i="72"/>
  <c r="O400" i="72" s="1"/>
  <c r="N400" i="72" s="1"/>
  <c r="V374" i="60"/>
  <c r="M374" i="60"/>
  <c r="O374" i="60" s="1"/>
  <c r="N374" i="60" s="1"/>
  <c r="R374" i="60"/>
  <c r="P175" i="62"/>
  <c r="R175" i="62" s="1"/>
  <c r="Q175" i="62" s="1"/>
  <c r="O175" i="62" s="1"/>
  <c r="W405" i="61"/>
  <c r="M405" i="61"/>
  <c r="O405" i="61" s="1"/>
  <c r="N405" i="61" s="1"/>
  <c r="S405" i="61"/>
  <c r="P169" i="62"/>
  <c r="R169" i="62" s="1"/>
  <c r="Q169" i="62" s="1"/>
  <c r="O169" i="62" s="1"/>
  <c r="M177" i="68"/>
  <c r="O177" i="68" s="1"/>
  <c r="N177" i="68" s="1"/>
  <c r="M466" i="72"/>
  <c r="O466" i="72" s="1"/>
  <c r="N466" i="72" s="1"/>
  <c r="M359" i="68"/>
  <c r="O359" i="68" s="1"/>
  <c r="N359" i="68" s="1"/>
  <c r="P16" i="62"/>
  <c r="R16" i="62" s="1"/>
  <c r="Q16" i="62" s="1"/>
  <c r="O16" i="62" s="1"/>
  <c r="M258" i="72"/>
  <c r="O258" i="72" s="1"/>
  <c r="N258" i="72" s="1"/>
  <c r="M407" i="74"/>
  <c r="O407" i="74" s="1"/>
  <c r="N407" i="74" s="1"/>
  <c r="V397" i="60"/>
  <c r="M397" i="60"/>
  <c r="O397" i="60" s="1"/>
  <c r="N397" i="60" s="1"/>
  <c r="R397" i="60"/>
  <c r="M470" i="61"/>
  <c r="O470" i="61" s="1"/>
  <c r="N470" i="61" s="1"/>
  <c r="W470" i="61"/>
  <c r="S470" i="61"/>
  <c r="P172" i="62"/>
  <c r="R172" i="62" s="1"/>
  <c r="Q172" i="62" s="1"/>
  <c r="O172" i="62" s="1"/>
  <c r="R393" i="46"/>
  <c r="M393" i="46"/>
  <c r="O393" i="46" s="1"/>
  <c r="N393" i="46" s="1"/>
  <c r="V393" i="46"/>
  <c r="M199" i="72"/>
  <c r="O199" i="72" s="1"/>
  <c r="N199" i="72" s="1"/>
  <c r="P110" i="62"/>
  <c r="R110" i="62" s="1"/>
  <c r="Q110" i="62" s="1"/>
  <c r="O110" i="62" s="1"/>
  <c r="M461" i="75"/>
  <c r="O461" i="75" s="1"/>
  <c r="N461" i="75" s="1"/>
  <c r="M359" i="72"/>
  <c r="O359" i="72" s="1"/>
  <c r="N359" i="72" s="1"/>
  <c r="M155" i="72"/>
  <c r="O155" i="72" s="1"/>
  <c r="N155" i="72" s="1"/>
  <c r="M468" i="74"/>
  <c r="O468" i="74" s="1"/>
  <c r="N468" i="74" s="1"/>
  <c r="M20" i="72"/>
  <c r="O20" i="72" s="1"/>
  <c r="N20" i="72" s="1"/>
  <c r="M449" i="68"/>
  <c r="O449" i="68" s="1"/>
  <c r="N449" i="68" s="1"/>
  <c r="M388" i="60"/>
  <c r="O388" i="60" s="1"/>
  <c r="N388" i="60" s="1"/>
  <c r="V388" i="60"/>
  <c r="R388" i="60"/>
  <c r="P196" i="62"/>
  <c r="R196" i="62" s="1"/>
  <c r="Q196" i="62" s="1"/>
  <c r="O196" i="62" s="1"/>
  <c r="P68" i="62"/>
  <c r="R68" i="62" s="1"/>
  <c r="Q68" i="62" s="1"/>
  <c r="O68" i="62" s="1"/>
  <c r="P180" i="62"/>
  <c r="R180" i="62" s="1"/>
  <c r="Q180" i="62" s="1"/>
  <c r="O180" i="62" s="1"/>
  <c r="M444" i="72"/>
  <c r="O444" i="72" s="1"/>
  <c r="N444" i="72" s="1"/>
  <c r="M422" i="63"/>
  <c r="O422" i="63" s="1"/>
  <c r="N422" i="63" s="1"/>
  <c r="R422" i="63"/>
  <c r="M104" i="72"/>
  <c r="O104" i="72" s="1"/>
  <c r="N104" i="72" s="1"/>
  <c r="S479" i="61"/>
  <c r="W479" i="61"/>
  <c r="M479" i="61"/>
  <c r="O479" i="61" s="1"/>
  <c r="N479" i="61" s="1"/>
  <c r="M336" i="72"/>
  <c r="O336" i="72" s="1"/>
  <c r="N336" i="72" s="1"/>
  <c r="M388" i="75"/>
  <c r="O388" i="75" s="1"/>
  <c r="N388" i="75" s="1"/>
  <c r="P171" i="62"/>
  <c r="R171" i="62" s="1"/>
  <c r="Q171" i="62" s="1"/>
  <c r="O171" i="62" s="1"/>
  <c r="M206" i="72"/>
  <c r="O206" i="72" s="1"/>
  <c r="N206" i="72" s="1"/>
  <c r="P93" i="62"/>
  <c r="R93" i="62" s="1"/>
  <c r="Q93" i="62" s="1"/>
  <c r="O93" i="62" s="1"/>
  <c r="P89" i="62"/>
  <c r="R89" i="62" s="1"/>
  <c r="Q89" i="62" s="1"/>
  <c r="O89" i="62" s="1"/>
  <c r="M451" i="72"/>
  <c r="O451" i="72" s="1"/>
  <c r="N451" i="72" s="1"/>
  <c r="M242" i="68"/>
  <c r="O242" i="68" s="1"/>
  <c r="N242" i="68" s="1"/>
  <c r="R461" i="63"/>
  <c r="M461" i="63"/>
  <c r="O461" i="63" s="1"/>
  <c r="N461" i="63" s="1"/>
  <c r="P494" i="62"/>
  <c r="R494" i="62" s="1"/>
  <c r="Q494" i="62" s="1"/>
  <c r="O494" i="62" s="1"/>
  <c r="P206" i="62"/>
  <c r="R206" i="62" s="1"/>
  <c r="Q206" i="62" s="1"/>
  <c r="O206" i="62" s="1"/>
  <c r="M101" i="68"/>
  <c r="O101" i="68" s="1"/>
  <c r="N101" i="68" s="1"/>
  <c r="P275" i="62"/>
  <c r="R275" i="62" s="1"/>
  <c r="Q275" i="62" s="1"/>
  <c r="O275" i="62" s="1"/>
  <c r="V365" i="46"/>
  <c r="R365" i="46"/>
  <c r="M365" i="46"/>
  <c r="O365" i="46" s="1"/>
  <c r="N365" i="46" s="1"/>
  <c r="M152" i="68"/>
  <c r="O152" i="68" s="1"/>
  <c r="N152" i="68" s="1"/>
  <c r="R455" i="46"/>
  <c r="M455" i="46"/>
  <c r="O455" i="46" s="1"/>
  <c r="N455" i="46" s="1"/>
  <c r="V455" i="46"/>
  <c r="M62" i="68"/>
  <c r="O62" i="68" s="1"/>
  <c r="N62" i="68" s="1"/>
  <c r="M477" i="74"/>
  <c r="O477" i="74" s="1"/>
  <c r="N477" i="74" s="1"/>
  <c r="M55" i="72"/>
  <c r="O55" i="72" s="1"/>
  <c r="N55" i="72" s="1"/>
  <c r="M480" i="72"/>
  <c r="O480" i="72" s="1"/>
  <c r="N480" i="72" s="1"/>
  <c r="M453" i="74"/>
  <c r="O453" i="74" s="1"/>
  <c r="N453" i="74" s="1"/>
  <c r="M371" i="61"/>
  <c r="O371" i="61" s="1"/>
  <c r="N371" i="61" s="1"/>
  <c r="S371" i="61"/>
  <c r="W371" i="61"/>
  <c r="M395" i="74"/>
  <c r="O395" i="74" s="1"/>
  <c r="N395" i="74" s="1"/>
  <c r="M125" i="72"/>
  <c r="O125" i="72" s="1"/>
  <c r="N125" i="72" s="1"/>
  <c r="M406" i="75"/>
  <c r="O406" i="75" s="1"/>
  <c r="N406" i="75" s="1"/>
  <c r="M265" i="72"/>
  <c r="O265" i="72" s="1"/>
  <c r="N265" i="72" s="1"/>
  <c r="M268" i="68"/>
  <c r="O268" i="68" s="1"/>
  <c r="N268" i="68" s="1"/>
  <c r="M436" i="68"/>
  <c r="O436" i="68" s="1"/>
  <c r="N436" i="68" s="1"/>
  <c r="M378" i="60"/>
  <c r="O378" i="60" s="1"/>
  <c r="N378" i="60" s="1"/>
  <c r="V378" i="60"/>
  <c r="R378" i="60"/>
  <c r="M144" i="72"/>
  <c r="O144" i="72" s="1"/>
  <c r="N144" i="72" s="1"/>
  <c r="P492" i="62"/>
  <c r="R492" i="62" s="1"/>
  <c r="Q492" i="62" s="1"/>
  <c r="O492" i="62" s="1"/>
  <c r="M455" i="77"/>
  <c r="O455" i="77" s="1"/>
  <c r="N455" i="77" s="1"/>
  <c r="M458" i="72"/>
  <c r="O458" i="72" s="1"/>
  <c r="N458" i="72" s="1"/>
  <c r="M252" i="72"/>
  <c r="O252" i="72" s="1"/>
  <c r="N252" i="72" s="1"/>
  <c r="M327" i="68"/>
  <c r="O327" i="68" s="1"/>
  <c r="N327" i="68" s="1"/>
  <c r="R454" i="63"/>
  <c r="M454" i="63"/>
  <c r="O454" i="63" s="1"/>
  <c r="N454" i="63" s="1"/>
  <c r="M101" i="72"/>
  <c r="O101" i="72" s="1"/>
  <c r="N101" i="72" s="1"/>
  <c r="M18" i="68"/>
  <c r="O18" i="68" s="1"/>
  <c r="N18" i="68" s="1"/>
  <c r="P86" i="62"/>
  <c r="R86" i="62" s="1"/>
  <c r="Q86" i="62" s="1"/>
  <c r="O86" i="62" s="1"/>
  <c r="M415" i="75"/>
  <c r="O415" i="75" s="1"/>
  <c r="N415" i="75" s="1"/>
  <c r="M320" i="72"/>
  <c r="O320" i="72" s="1"/>
  <c r="N320" i="72" s="1"/>
  <c r="M384" i="77"/>
  <c r="O384" i="77" s="1"/>
  <c r="N384" i="77" s="1"/>
  <c r="P15" i="62"/>
  <c r="R15" i="62" s="1"/>
  <c r="Q15" i="62" s="1"/>
  <c r="O15" i="62" s="1"/>
  <c r="R425" i="60"/>
  <c r="V425" i="60"/>
  <c r="M425" i="60"/>
  <c r="O425" i="60" s="1"/>
  <c r="N425" i="60" s="1"/>
  <c r="M399" i="68"/>
  <c r="O399" i="68" s="1"/>
  <c r="N399" i="68" s="1"/>
  <c r="M269" i="68"/>
  <c r="O269" i="68" s="1"/>
  <c r="N269" i="68" s="1"/>
  <c r="M174" i="72"/>
  <c r="O174" i="72" s="1"/>
  <c r="N174" i="72" s="1"/>
  <c r="M314" i="68"/>
  <c r="O314" i="68" s="1"/>
  <c r="N314" i="68" s="1"/>
  <c r="M488" i="72"/>
  <c r="O488" i="72" s="1"/>
  <c r="N488" i="72" s="1"/>
  <c r="S414" i="61"/>
  <c r="M414" i="61"/>
  <c r="O414" i="61" s="1"/>
  <c r="N414" i="61" s="1"/>
  <c r="W414" i="61"/>
  <c r="M314" i="72"/>
  <c r="O314" i="72" s="1"/>
  <c r="N314" i="72" s="1"/>
  <c r="M196" i="72"/>
  <c r="O196" i="72" s="1"/>
  <c r="N196" i="72" s="1"/>
  <c r="M424" i="77"/>
  <c r="O424" i="77" s="1"/>
  <c r="N424" i="77" s="1"/>
  <c r="M472" i="72"/>
  <c r="O472" i="72" s="1"/>
  <c r="N472" i="72" s="1"/>
  <c r="M63" i="68"/>
  <c r="O63" i="68" s="1"/>
  <c r="N63" i="68" s="1"/>
  <c r="M280" i="68"/>
  <c r="O280" i="68" s="1"/>
  <c r="N280" i="68" s="1"/>
  <c r="M389" i="75"/>
  <c r="O389" i="75" s="1"/>
  <c r="N389" i="75" s="1"/>
  <c r="M43" i="68"/>
  <c r="O43" i="68" s="1"/>
  <c r="N43" i="68" s="1"/>
  <c r="M498" i="68"/>
  <c r="O498" i="68" s="1"/>
  <c r="N498" i="68" s="1"/>
  <c r="S432" i="61"/>
  <c r="W432" i="61"/>
  <c r="M432" i="61"/>
  <c r="O432" i="61" s="1"/>
  <c r="N432" i="61" s="1"/>
  <c r="P490" i="62"/>
  <c r="R490" i="62" s="1"/>
  <c r="Q490" i="62" s="1"/>
  <c r="O490" i="62" s="1"/>
  <c r="P504" i="62"/>
  <c r="R504" i="62" s="1"/>
  <c r="Q504" i="62" s="1"/>
  <c r="O504" i="62" s="1"/>
  <c r="M474" i="75"/>
  <c r="O474" i="75" s="1"/>
  <c r="N474" i="75" s="1"/>
  <c r="M67" i="72"/>
  <c r="O67" i="72" s="1"/>
  <c r="N67" i="72" s="1"/>
  <c r="V489" i="46"/>
  <c r="R489" i="46"/>
  <c r="M489" i="46"/>
  <c r="O489" i="46" s="1"/>
  <c r="N489" i="46" s="1"/>
  <c r="M386" i="72"/>
  <c r="O386" i="72" s="1"/>
  <c r="N386" i="72" s="1"/>
  <c r="M17" i="72"/>
  <c r="O17" i="72" s="1"/>
  <c r="N17" i="72" s="1"/>
  <c r="M387" i="77"/>
  <c r="O387" i="77" s="1"/>
  <c r="N387" i="77" s="1"/>
  <c r="P198" i="62"/>
  <c r="R198" i="62" s="1"/>
  <c r="Q198" i="62" s="1"/>
  <c r="O198" i="62" s="1"/>
  <c r="M367" i="61"/>
  <c r="O367" i="61" s="1"/>
  <c r="N367" i="61" s="1"/>
  <c r="W367" i="61"/>
  <c r="S367" i="61"/>
  <c r="M191" i="72"/>
  <c r="O191" i="72" s="1"/>
  <c r="N191" i="72" s="1"/>
  <c r="P18" i="62"/>
  <c r="R18" i="62" s="1"/>
  <c r="Q18" i="62" s="1"/>
  <c r="O18" i="62" s="1"/>
  <c r="M379" i="77"/>
  <c r="O379" i="77" s="1"/>
  <c r="N379" i="77" s="1"/>
  <c r="M113" i="72"/>
  <c r="O113" i="72" s="1"/>
  <c r="N113" i="72" s="1"/>
  <c r="P470" i="62"/>
  <c r="R470" i="62" s="1"/>
  <c r="Q470" i="62" s="1"/>
  <c r="O470" i="62" s="1"/>
  <c r="M487" i="72"/>
  <c r="O487" i="72" s="1"/>
  <c r="N487" i="72" s="1"/>
  <c r="M98" i="68"/>
  <c r="O98" i="68" s="1"/>
  <c r="N98" i="68" s="1"/>
  <c r="M463" i="68"/>
  <c r="O463" i="68" s="1"/>
  <c r="N463" i="68" s="1"/>
  <c r="P201" i="62"/>
  <c r="R201" i="62" s="1"/>
  <c r="Q201" i="62" s="1"/>
  <c r="O201" i="62" s="1"/>
  <c r="M456" i="68"/>
  <c r="O456" i="68" s="1"/>
  <c r="N456" i="68" s="1"/>
  <c r="M398" i="75"/>
  <c r="O398" i="75" s="1"/>
  <c r="N398" i="75" s="1"/>
  <c r="M426" i="72"/>
  <c r="O426" i="72" s="1"/>
  <c r="N426" i="72" s="1"/>
  <c r="M400" i="60"/>
  <c r="O400" i="60" s="1"/>
  <c r="N400" i="60" s="1"/>
  <c r="V400" i="60"/>
  <c r="R400" i="60"/>
  <c r="P117" i="62"/>
  <c r="R117" i="62" s="1"/>
  <c r="Q117" i="62" s="1"/>
  <c r="O117" i="62" s="1"/>
  <c r="M93" i="72"/>
  <c r="O93" i="72" s="1"/>
  <c r="N93" i="72" s="1"/>
  <c r="M125" i="68"/>
  <c r="O125" i="68" s="1"/>
  <c r="N125" i="68" s="1"/>
  <c r="M247" i="72"/>
  <c r="O247" i="72" s="1"/>
  <c r="N247" i="72" s="1"/>
  <c r="M400" i="68"/>
  <c r="O400" i="68" s="1"/>
  <c r="N400" i="68" s="1"/>
  <c r="W408" i="61"/>
  <c r="S408" i="61"/>
  <c r="M408" i="61"/>
  <c r="O408" i="61" s="1"/>
  <c r="N408" i="61" s="1"/>
  <c r="R352" i="62"/>
  <c r="Q352" i="62" s="1"/>
  <c r="O352" i="62" s="1"/>
  <c r="M376" i="61"/>
  <c r="O376" i="61" s="1"/>
  <c r="N376" i="61" s="1"/>
  <c r="W376" i="61"/>
  <c r="S376" i="61"/>
  <c r="M444" i="75"/>
  <c r="O444" i="75" s="1"/>
  <c r="N444" i="75" s="1"/>
  <c r="M397" i="68"/>
  <c r="O397" i="68" s="1"/>
  <c r="N397" i="68" s="1"/>
  <c r="M362" i="74"/>
  <c r="O362" i="74" s="1"/>
  <c r="N362" i="74" s="1"/>
  <c r="M394" i="60"/>
  <c r="O394" i="60" s="1"/>
  <c r="N394" i="60" s="1"/>
  <c r="V394" i="60"/>
  <c r="R394" i="60"/>
  <c r="M452" i="72"/>
  <c r="O452" i="72" s="1"/>
  <c r="N452" i="72" s="1"/>
  <c r="M409" i="75"/>
  <c r="O409" i="75" s="1"/>
  <c r="N409" i="75" s="1"/>
  <c r="M122" i="72"/>
  <c r="O122" i="72" s="1"/>
  <c r="N122" i="72" s="1"/>
  <c r="M134" i="68"/>
  <c r="O134" i="68" s="1"/>
  <c r="N134" i="68" s="1"/>
  <c r="S491" i="61"/>
  <c r="W491" i="61"/>
  <c r="M491" i="61"/>
  <c r="O491" i="61" s="1"/>
  <c r="N491" i="61" s="1"/>
  <c r="M295" i="72"/>
  <c r="O295" i="72" s="1"/>
  <c r="N295" i="72" s="1"/>
  <c r="M325" i="68"/>
  <c r="O325" i="68" s="1"/>
  <c r="N325" i="68" s="1"/>
  <c r="M401" i="68"/>
  <c r="O401" i="68" s="1"/>
  <c r="N401" i="68" s="1"/>
  <c r="M447" i="72"/>
  <c r="O447" i="72" s="1"/>
  <c r="N447" i="72" s="1"/>
  <c r="P53" i="62"/>
  <c r="R53" i="62" s="1"/>
  <c r="Q53" i="62" s="1"/>
  <c r="O53" i="62" s="1"/>
  <c r="M127" i="72"/>
  <c r="O127" i="72" s="1"/>
  <c r="N127" i="72" s="1"/>
  <c r="M121" i="72"/>
  <c r="O121" i="72" s="1"/>
  <c r="N121" i="72" s="1"/>
  <c r="M142" i="72"/>
  <c r="O142" i="72" s="1"/>
  <c r="N142" i="72" s="1"/>
  <c r="M170" i="72"/>
  <c r="O170" i="72" s="1"/>
  <c r="N170" i="72" s="1"/>
  <c r="M108" i="68"/>
  <c r="O108" i="68" s="1"/>
  <c r="N108" i="68" s="1"/>
  <c r="M58" i="72"/>
  <c r="O58" i="72" s="1"/>
  <c r="N58" i="72" s="1"/>
  <c r="M437" i="61"/>
  <c r="O437" i="61" s="1"/>
  <c r="N437" i="61" s="1"/>
  <c r="W437" i="61"/>
  <c r="S437" i="61"/>
  <c r="M307" i="72"/>
  <c r="O307" i="72" s="1"/>
  <c r="N307" i="72" s="1"/>
  <c r="M395" i="75"/>
  <c r="O395" i="75" s="1"/>
  <c r="N395" i="75" s="1"/>
  <c r="M378" i="72"/>
  <c r="O378" i="72" s="1"/>
  <c r="N378" i="72" s="1"/>
  <c r="M332" i="72"/>
  <c r="O332" i="72" s="1"/>
  <c r="N332" i="72" s="1"/>
  <c r="M413" i="77"/>
  <c r="O413" i="77" s="1"/>
  <c r="N413" i="77" s="1"/>
  <c r="R440" i="63"/>
  <c r="M440" i="63"/>
  <c r="O440" i="63" s="1"/>
  <c r="N440" i="63" s="1"/>
  <c r="M127" i="68"/>
  <c r="O127" i="68" s="1"/>
  <c r="N127" i="68" s="1"/>
  <c r="M255" i="68"/>
  <c r="O255" i="68" s="1"/>
  <c r="N255" i="68" s="1"/>
  <c r="M418" i="60"/>
  <c r="O418" i="60" s="1"/>
  <c r="N418" i="60" s="1"/>
  <c r="R418" i="60"/>
  <c r="V418" i="60"/>
  <c r="P202" i="62"/>
  <c r="R202" i="62" s="1"/>
  <c r="Q202" i="62" s="1"/>
  <c r="O202" i="62" s="1"/>
  <c r="M434" i="77"/>
  <c r="O434" i="77" s="1"/>
  <c r="N434" i="77" s="1"/>
  <c r="M462" i="74"/>
  <c r="O462" i="74" s="1"/>
  <c r="N462" i="74" s="1"/>
  <c r="M462" i="68"/>
  <c r="O462" i="68" s="1"/>
  <c r="N462" i="68" s="1"/>
  <c r="M65" i="68"/>
  <c r="O65" i="68" s="1"/>
  <c r="N65" i="68" s="1"/>
  <c r="S448" i="61"/>
  <c r="M448" i="61"/>
  <c r="O448" i="61" s="1"/>
  <c r="N448" i="61" s="1"/>
  <c r="W448" i="61"/>
  <c r="P251" i="62"/>
  <c r="R251" i="62" s="1"/>
  <c r="Q251" i="62" s="1"/>
  <c r="O251" i="62" s="1"/>
  <c r="W403" i="61"/>
  <c r="S403" i="61"/>
  <c r="M403" i="61"/>
  <c r="O403" i="61" s="1"/>
  <c r="N403" i="61" s="1"/>
  <c r="M342" i="72"/>
  <c r="O342" i="72" s="1"/>
  <c r="N342" i="72" s="1"/>
  <c r="M425" i="74"/>
  <c r="O425" i="74" s="1"/>
  <c r="N425" i="74" s="1"/>
  <c r="P446" i="62"/>
  <c r="R446" i="62" s="1"/>
  <c r="Q446" i="62" s="1"/>
  <c r="O446" i="62" s="1"/>
  <c r="M368" i="72"/>
  <c r="O368" i="72" s="1"/>
  <c r="N368" i="72" s="1"/>
  <c r="V438" i="60"/>
  <c r="R438" i="60"/>
  <c r="M438" i="60"/>
  <c r="O438" i="60" s="1"/>
  <c r="N438" i="60" s="1"/>
  <c r="M475" i="75"/>
  <c r="O475" i="75" s="1"/>
  <c r="N475" i="75" s="1"/>
  <c r="M83" i="68"/>
  <c r="O83" i="68" s="1"/>
  <c r="N83" i="68" s="1"/>
  <c r="M72" i="72"/>
  <c r="O72" i="72" s="1"/>
  <c r="N72" i="72" s="1"/>
  <c r="M368" i="60"/>
  <c r="O368" i="60" s="1"/>
  <c r="N368" i="60" s="1"/>
  <c r="R368" i="60"/>
  <c r="V368" i="60"/>
  <c r="P478" i="62"/>
  <c r="R478" i="62" s="1"/>
  <c r="Q478" i="62" s="1"/>
  <c r="O478" i="62" s="1"/>
  <c r="P289" i="62"/>
  <c r="R289" i="62" s="1"/>
  <c r="Q289" i="62" s="1"/>
  <c r="O289" i="62" s="1"/>
  <c r="P431" i="62"/>
  <c r="R431" i="62" s="1"/>
  <c r="Q431" i="62" s="1"/>
  <c r="O431" i="62" s="1"/>
  <c r="M322" i="72"/>
  <c r="O322" i="72" s="1"/>
  <c r="N322" i="72" s="1"/>
  <c r="P52" i="62"/>
  <c r="R52" i="62" s="1"/>
  <c r="Q52" i="62" s="1"/>
  <c r="O52" i="62" s="1"/>
  <c r="S496" i="61"/>
  <c r="M496" i="61"/>
  <c r="O496" i="61" s="1"/>
  <c r="N496" i="61" s="1"/>
  <c r="W496" i="61"/>
  <c r="M415" i="68"/>
  <c r="O415" i="68" s="1"/>
  <c r="N415" i="68" s="1"/>
  <c r="M424" i="74"/>
  <c r="O424" i="74" s="1"/>
  <c r="N424" i="74" s="1"/>
  <c r="P225" i="62"/>
  <c r="R225" i="62" s="1"/>
  <c r="Q225" i="62" s="1"/>
  <c r="O225" i="62" s="1"/>
  <c r="M161" i="68"/>
  <c r="O161" i="68" s="1"/>
  <c r="N161" i="68" s="1"/>
  <c r="M45" i="68"/>
  <c r="O45" i="68" s="1"/>
  <c r="N45" i="68" s="1"/>
  <c r="P448" i="62"/>
  <c r="R448" i="62" s="1"/>
  <c r="Q448" i="62" s="1"/>
  <c r="O448" i="62" s="1"/>
  <c r="M421" i="77"/>
  <c r="O421" i="77" s="1"/>
  <c r="N421" i="77" s="1"/>
  <c r="M157" i="68"/>
  <c r="O157" i="68" s="1"/>
  <c r="N157" i="68" s="1"/>
  <c r="M425" i="77"/>
  <c r="O425" i="77" s="1"/>
  <c r="N425" i="77" s="1"/>
  <c r="V452" i="60"/>
  <c r="M452" i="60"/>
  <c r="O452" i="60" s="1"/>
  <c r="N452" i="60" s="1"/>
  <c r="R452" i="60"/>
  <c r="P217" i="62"/>
  <c r="R217" i="62" s="1"/>
  <c r="Q217" i="62" s="1"/>
  <c r="O217" i="62" s="1"/>
  <c r="M229" i="72"/>
  <c r="O229" i="72" s="1"/>
  <c r="N229" i="72" s="1"/>
  <c r="M64" i="68"/>
  <c r="O64" i="68" s="1"/>
  <c r="N64" i="68" s="1"/>
  <c r="M323" i="75"/>
  <c r="O323" i="75" s="1"/>
  <c r="N323" i="75" s="1"/>
  <c r="M173" i="72"/>
  <c r="O173" i="72" s="1"/>
  <c r="N173" i="72" s="1"/>
  <c r="R385" i="63"/>
  <c r="M385" i="63"/>
  <c r="O385" i="63" s="1"/>
  <c r="N385" i="63" s="1"/>
  <c r="M472" i="75"/>
  <c r="O472" i="75" s="1"/>
  <c r="N472" i="75" s="1"/>
  <c r="M320" i="68"/>
  <c r="O320" i="68" s="1"/>
  <c r="N320" i="68" s="1"/>
  <c r="P434" i="62"/>
  <c r="R434" i="62" s="1"/>
  <c r="Q434" i="62" s="1"/>
  <c r="O434" i="62" s="1"/>
  <c r="M250" i="72"/>
  <c r="O250" i="72" s="1"/>
  <c r="N250" i="72" s="1"/>
  <c r="P165" i="62"/>
  <c r="R165" i="62" s="1"/>
  <c r="Q165" i="62" s="1"/>
  <c r="O165" i="62" s="1"/>
  <c r="M377" i="77"/>
  <c r="O377" i="77" s="1"/>
  <c r="N377" i="77" s="1"/>
  <c r="M340" i="75"/>
  <c r="O340" i="75" s="1"/>
  <c r="N340" i="75" s="1"/>
  <c r="M419" i="75"/>
  <c r="O419" i="75" s="1"/>
  <c r="N419" i="75" s="1"/>
  <c r="M312" i="68"/>
  <c r="O312" i="68" s="1"/>
  <c r="N312" i="68" s="1"/>
  <c r="M373" i="72"/>
  <c r="O373" i="72" s="1"/>
  <c r="N373" i="72" s="1"/>
  <c r="M180" i="72"/>
  <c r="O180" i="72" s="1"/>
  <c r="N180" i="72" s="1"/>
  <c r="M334" i="72"/>
  <c r="O334" i="72" s="1"/>
  <c r="N334" i="72" s="1"/>
  <c r="M340" i="72"/>
  <c r="O340" i="72" s="1"/>
  <c r="N340" i="72" s="1"/>
  <c r="M251" i="68"/>
  <c r="O251" i="68" s="1"/>
  <c r="N251" i="68" s="1"/>
  <c r="R483" i="60"/>
  <c r="V483" i="60"/>
  <c r="M483" i="60"/>
  <c r="O483" i="60" s="1"/>
  <c r="N483" i="60" s="1"/>
  <c r="M295" i="68"/>
  <c r="O295" i="68" s="1"/>
  <c r="N295" i="68" s="1"/>
  <c r="P346" i="62"/>
  <c r="R346" i="62" s="1"/>
  <c r="Q346" i="62" s="1"/>
  <c r="O346" i="62" s="1"/>
  <c r="M22" i="72"/>
  <c r="O22" i="72" s="1"/>
  <c r="N22" i="72" s="1"/>
  <c r="M415" i="72"/>
  <c r="O415" i="72" s="1"/>
  <c r="N415" i="72" s="1"/>
  <c r="M414" i="75"/>
  <c r="O414" i="75" s="1"/>
  <c r="N414" i="75" s="1"/>
  <c r="P140" i="62"/>
  <c r="R140" i="62" s="1"/>
  <c r="Q140" i="62" s="1"/>
  <c r="O140" i="62" s="1"/>
  <c r="M437" i="75"/>
  <c r="O437" i="75" s="1"/>
  <c r="N437" i="75" s="1"/>
  <c r="M371" i="68"/>
  <c r="O371" i="68" s="1"/>
  <c r="N371" i="68" s="1"/>
  <c r="P118" i="62"/>
  <c r="R118" i="62" s="1"/>
  <c r="Q118" i="62" s="1"/>
  <c r="O118" i="62" s="1"/>
  <c r="R460" i="60"/>
  <c r="M460" i="60"/>
  <c r="O460" i="60" s="1"/>
  <c r="N460" i="60" s="1"/>
  <c r="V460" i="60"/>
  <c r="M275" i="72"/>
  <c r="O275" i="72" s="1"/>
  <c r="N275" i="72" s="1"/>
  <c r="M223" i="68"/>
  <c r="O223" i="68" s="1"/>
  <c r="N223" i="68" s="1"/>
  <c r="M278" i="72"/>
  <c r="O278" i="72" s="1"/>
  <c r="N278" i="72" s="1"/>
  <c r="M481" i="68"/>
  <c r="O481" i="68" s="1"/>
  <c r="N481" i="68" s="1"/>
  <c r="M392" i="72"/>
  <c r="O392" i="72" s="1"/>
  <c r="N392" i="72" s="1"/>
  <c r="M281" i="72"/>
  <c r="O281" i="72" s="1"/>
  <c r="N281" i="72" s="1"/>
  <c r="R457" i="46"/>
  <c r="V457" i="46"/>
  <c r="M457" i="46"/>
  <c r="O457" i="46" s="1"/>
  <c r="N457" i="46" s="1"/>
  <c r="M367" i="68"/>
  <c r="O367" i="68" s="1"/>
  <c r="N367" i="68" s="1"/>
  <c r="M11" i="68"/>
  <c r="O11" i="68" s="1"/>
  <c r="N11" i="68" s="1"/>
  <c r="M453" i="72"/>
  <c r="O453" i="72" s="1"/>
  <c r="N453" i="72" s="1"/>
  <c r="M405" i="63"/>
  <c r="O405" i="63" s="1"/>
  <c r="N405" i="63" s="1"/>
  <c r="R405" i="63"/>
  <c r="R462" i="63"/>
  <c r="M462" i="63"/>
  <c r="O462" i="63" s="1"/>
  <c r="N462" i="63" s="1"/>
  <c r="P183" i="62"/>
  <c r="R183" i="62" s="1"/>
  <c r="Q183" i="62" s="1"/>
  <c r="O183" i="62" s="1"/>
  <c r="M379" i="75"/>
  <c r="O379" i="75" s="1"/>
  <c r="N379" i="75" s="1"/>
  <c r="M337" i="68"/>
  <c r="O337" i="68" s="1"/>
  <c r="N337" i="68" s="1"/>
  <c r="M449" i="77"/>
  <c r="O449" i="77" s="1"/>
  <c r="N449" i="77" s="1"/>
  <c r="M392" i="46"/>
  <c r="O392" i="46" s="1"/>
  <c r="N392" i="46" s="1"/>
  <c r="V392" i="46"/>
  <c r="R392" i="46"/>
  <c r="M477" i="77"/>
  <c r="O477" i="77" s="1"/>
  <c r="N477" i="77" s="1"/>
  <c r="M84" i="72"/>
  <c r="O84" i="72" s="1"/>
  <c r="N84" i="72" s="1"/>
  <c r="P104" i="62"/>
  <c r="R104" i="62" s="1"/>
  <c r="Q104" i="62" s="1"/>
  <c r="O104" i="62" s="1"/>
  <c r="P442" i="62"/>
  <c r="R442" i="62" s="1"/>
  <c r="Q442" i="62" s="1"/>
  <c r="O442" i="62" s="1"/>
  <c r="P433" i="62"/>
  <c r="R433" i="62" s="1"/>
  <c r="Q433" i="62" s="1"/>
  <c r="O433" i="62" s="1"/>
  <c r="M364" i="60"/>
  <c r="O364" i="60" s="1"/>
  <c r="N364" i="60" s="1"/>
  <c r="V364" i="60"/>
  <c r="R364" i="60"/>
  <c r="M271" i="72"/>
  <c r="O271" i="72" s="1"/>
  <c r="N271" i="72" s="1"/>
  <c r="M487" i="46"/>
  <c r="O487" i="46" s="1"/>
  <c r="N487" i="46" s="1"/>
  <c r="V487" i="46"/>
  <c r="R487" i="46"/>
  <c r="M485" i="72"/>
  <c r="O485" i="72" s="1"/>
  <c r="N485" i="72" s="1"/>
  <c r="P477" i="62"/>
  <c r="R477" i="62" s="1"/>
  <c r="Q477" i="62" s="1"/>
  <c r="O477" i="62" s="1"/>
  <c r="P177" i="62"/>
  <c r="R177" i="62" s="1"/>
  <c r="Q177" i="62" s="1"/>
  <c r="O177" i="62" s="1"/>
  <c r="M161" i="72"/>
  <c r="O161" i="72" s="1"/>
  <c r="N161" i="72" s="1"/>
  <c r="M390" i="77"/>
  <c r="O390" i="77" s="1"/>
  <c r="N390" i="77" s="1"/>
  <c r="M417" i="68"/>
  <c r="O417" i="68" s="1"/>
  <c r="N417" i="68" s="1"/>
  <c r="M451" i="75"/>
  <c r="O451" i="75" s="1"/>
  <c r="N451" i="75" s="1"/>
  <c r="M271" i="68"/>
  <c r="O271" i="68" s="1"/>
  <c r="N271" i="68" s="1"/>
  <c r="M238" i="68"/>
  <c r="O238" i="68" s="1"/>
  <c r="N238" i="68" s="1"/>
  <c r="M463" i="74"/>
  <c r="O463" i="74" s="1"/>
  <c r="N463" i="74" s="1"/>
  <c r="M440" i="77"/>
  <c r="O440" i="77" s="1"/>
  <c r="N440" i="77" s="1"/>
  <c r="M321" i="75"/>
  <c r="O321" i="75" s="1"/>
  <c r="N321" i="75" s="1"/>
  <c r="M405" i="75"/>
  <c r="O405" i="75" s="1"/>
  <c r="N405" i="75" s="1"/>
  <c r="V387" i="60"/>
  <c r="R387" i="60"/>
  <c r="M387" i="60"/>
  <c r="O387" i="60" s="1"/>
  <c r="N387" i="60" s="1"/>
  <c r="M189" i="72"/>
  <c r="O189" i="72" s="1"/>
  <c r="N189" i="72" s="1"/>
  <c r="M412" i="72"/>
  <c r="O412" i="72" s="1"/>
  <c r="N412" i="72" s="1"/>
  <c r="M486" i="46"/>
  <c r="O486" i="46" s="1"/>
  <c r="N486" i="46" s="1"/>
  <c r="V486" i="46"/>
  <c r="R486" i="46"/>
  <c r="M421" i="75"/>
  <c r="O421" i="75" s="1"/>
  <c r="N421" i="75" s="1"/>
  <c r="M419" i="68"/>
  <c r="O419" i="68" s="1"/>
  <c r="N419" i="68" s="1"/>
  <c r="P78" i="62"/>
  <c r="R78" i="62" s="1"/>
  <c r="Q78" i="62" s="1"/>
  <c r="O78" i="62" s="1"/>
  <c r="M250" i="68"/>
  <c r="O250" i="68" s="1"/>
  <c r="N250" i="68" s="1"/>
  <c r="M191" i="68"/>
  <c r="O191" i="68" s="1"/>
  <c r="N191" i="68" s="1"/>
  <c r="V403" i="60"/>
  <c r="M403" i="60"/>
  <c r="O403" i="60" s="1"/>
  <c r="N403" i="60" s="1"/>
  <c r="R403" i="60"/>
  <c r="M164" i="72"/>
  <c r="O164" i="72" s="1"/>
  <c r="N164" i="72" s="1"/>
  <c r="P135" i="62"/>
  <c r="R135" i="62" s="1"/>
  <c r="Q135" i="62" s="1"/>
  <c r="O135" i="62" s="1"/>
  <c r="M99" i="68"/>
  <c r="O99" i="68" s="1"/>
  <c r="N99" i="68" s="1"/>
  <c r="M435" i="72"/>
  <c r="O435" i="72" s="1"/>
  <c r="N435" i="72" s="1"/>
  <c r="M417" i="74"/>
  <c r="O417" i="74" s="1"/>
  <c r="N417" i="74" s="1"/>
  <c r="M389" i="74"/>
  <c r="O389" i="74" s="1"/>
  <c r="N389" i="74" s="1"/>
  <c r="M473" i="68"/>
  <c r="O473" i="68" s="1"/>
  <c r="N473" i="68" s="1"/>
  <c r="M397" i="74"/>
  <c r="O397" i="74" s="1"/>
  <c r="N397" i="74" s="1"/>
  <c r="P66" i="62"/>
  <c r="R66" i="62" s="1"/>
  <c r="Q66" i="62" s="1"/>
  <c r="O66" i="62" s="1"/>
  <c r="M78" i="68"/>
  <c r="O78" i="68" s="1"/>
  <c r="N78" i="68" s="1"/>
  <c r="M409" i="63"/>
  <c r="O409" i="63" s="1"/>
  <c r="N409" i="63" s="1"/>
  <c r="R409" i="63"/>
  <c r="M397" i="77"/>
  <c r="O397" i="77" s="1"/>
  <c r="N397" i="77" s="1"/>
  <c r="R481" i="46"/>
  <c r="M481" i="46"/>
  <c r="O481" i="46" s="1"/>
  <c r="N481" i="46" s="1"/>
  <c r="V481" i="46"/>
  <c r="M131" i="68"/>
  <c r="O131" i="68" s="1"/>
  <c r="N131" i="68" s="1"/>
  <c r="M178" i="68"/>
  <c r="O178" i="68" s="1"/>
  <c r="N178" i="68" s="1"/>
  <c r="M421" i="63"/>
  <c r="O421" i="63" s="1"/>
  <c r="N421" i="63" s="1"/>
  <c r="R421" i="63"/>
  <c r="M111" i="72"/>
  <c r="O111" i="72" s="1"/>
  <c r="N111" i="72" s="1"/>
  <c r="M98" i="72"/>
  <c r="O98" i="72" s="1"/>
  <c r="N98" i="72" s="1"/>
  <c r="M376" i="63"/>
  <c r="O376" i="63" s="1"/>
  <c r="N376" i="63" s="1"/>
  <c r="R376" i="63"/>
  <c r="P357" i="62"/>
  <c r="R357" i="62" s="1"/>
  <c r="Q357" i="62" s="1"/>
  <c r="O357" i="62" s="1"/>
  <c r="M193" i="72"/>
  <c r="O193" i="72" s="1"/>
  <c r="N193" i="72" s="1"/>
  <c r="P41" i="62"/>
  <c r="R41" i="62" s="1"/>
  <c r="Q41" i="62" s="1"/>
  <c r="O41" i="62" s="1"/>
  <c r="M482" i="75"/>
  <c r="O482" i="75" s="1"/>
  <c r="N482" i="75" s="1"/>
  <c r="M483" i="75"/>
  <c r="O483" i="75" s="1"/>
  <c r="N483" i="75" s="1"/>
  <c r="M492" i="75"/>
  <c r="O492" i="75" s="1"/>
  <c r="N492" i="75" s="1"/>
  <c r="M447" i="77"/>
  <c r="O447" i="77" s="1"/>
  <c r="N447" i="77" s="1"/>
  <c r="M279" i="68"/>
  <c r="O279" i="68" s="1"/>
  <c r="N279" i="68" s="1"/>
  <c r="M433" i="75"/>
  <c r="O433" i="75" s="1"/>
  <c r="N433" i="75" s="1"/>
  <c r="M255" i="72"/>
  <c r="O255" i="72" s="1"/>
  <c r="N255" i="72" s="1"/>
  <c r="P230" i="62"/>
  <c r="R230" i="62" s="1"/>
  <c r="Q230" i="62" s="1"/>
  <c r="O230" i="62" s="1"/>
  <c r="M354" i="75"/>
  <c r="O354" i="75" s="1"/>
  <c r="N354" i="75" s="1"/>
  <c r="M392" i="63"/>
  <c r="O392" i="63" s="1"/>
  <c r="N392" i="63" s="1"/>
  <c r="R392" i="63"/>
  <c r="P227" i="62"/>
  <c r="R227" i="62" s="1"/>
  <c r="Q227" i="62" s="1"/>
  <c r="O227" i="62" s="1"/>
  <c r="M456" i="74"/>
  <c r="O456" i="74" s="1"/>
  <c r="N456" i="74" s="1"/>
  <c r="M322" i="75"/>
  <c r="O322" i="75" s="1"/>
  <c r="N322" i="75" s="1"/>
  <c r="M350" i="72"/>
  <c r="O350" i="72" s="1"/>
  <c r="N350" i="72" s="1"/>
  <c r="M230" i="68"/>
  <c r="O230" i="68" s="1"/>
  <c r="N230" i="68" s="1"/>
  <c r="M383" i="75"/>
  <c r="O383" i="75" s="1"/>
  <c r="N383" i="75" s="1"/>
  <c r="M274" i="68"/>
  <c r="O274" i="68" s="1"/>
  <c r="N274" i="68" s="1"/>
  <c r="M141" i="72"/>
  <c r="O141" i="72" s="1"/>
  <c r="N141" i="72" s="1"/>
  <c r="M41" i="68"/>
  <c r="O41" i="68" s="1"/>
  <c r="N41" i="68" s="1"/>
  <c r="M49" i="68"/>
  <c r="O49" i="68" s="1"/>
  <c r="N49" i="68" s="1"/>
  <c r="P511" i="62"/>
  <c r="R511" i="62" s="1"/>
  <c r="Q511" i="62" s="1"/>
  <c r="O511" i="62" s="1"/>
  <c r="M37" i="68"/>
  <c r="O37" i="68" s="1"/>
  <c r="N37" i="68" s="1"/>
  <c r="M70" i="72"/>
  <c r="O70" i="72" s="1"/>
  <c r="N70" i="72" s="1"/>
  <c r="M489" i="77"/>
  <c r="O489" i="77" s="1"/>
  <c r="N489" i="77" s="1"/>
  <c r="M448" i="77"/>
  <c r="O448" i="77" s="1"/>
  <c r="N448" i="77" s="1"/>
  <c r="M196" i="68"/>
  <c r="O196" i="68" s="1"/>
  <c r="N196" i="68" s="1"/>
  <c r="M354" i="72"/>
  <c r="O354" i="72" s="1"/>
  <c r="N354" i="72" s="1"/>
  <c r="M44" i="72"/>
  <c r="O44" i="72" s="1"/>
  <c r="N44" i="72" s="1"/>
  <c r="M495" i="74"/>
  <c r="O495" i="74" s="1"/>
  <c r="N495" i="74" s="1"/>
  <c r="M262" i="68"/>
  <c r="O262" i="68" s="1"/>
  <c r="N262" i="68" s="1"/>
  <c r="M409" i="68"/>
  <c r="O409" i="68" s="1"/>
  <c r="N409" i="68" s="1"/>
  <c r="P70" i="62"/>
  <c r="R70" i="62" s="1"/>
  <c r="Q70" i="62" s="1"/>
  <c r="O70" i="62" s="1"/>
  <c r="M346" i="75"/>
  <c r="O346" i="75" s="1"/>
  <c r="N346" i="75" s="1"/>
  <c r="S475" i="61"/>
  <c r="M475" i="61"/>
  <c r="O475" i="61" s="1"/>
  <c r="N475" i="61" s="1"/>
  <c r="W475" i="61"/>
  <c r="M12" i="68"/>
  <c r="O12" i="68" s="1"/>
  <c r="N12" i="68" s="1"/>
  <c r="M103" i="72"/>
  <c r="O103" i="72" s="1"/>
  <c r="N103" i="72" s="1"/>
  <c r="M451" i="77"/>
  <c r="O451" i="77" s="1"/>
  <c r="N451" i="77" s="1"/>
  <c r="R482" i="46"/>
  <c r="V482" i="46"/>
  <c r="M482" i="46"/>
  <c r="O482" i="46" s="1"/>
  <c r="N482" i="46" s="1"/>
  <c r="M402" i="74"/>
  <c r="O402" i="74" s="1"/>
  <c r="N402" i="74" s="1"/>
  <c r="M166" i="68"/>
  <c r="O166" i="68" s="1"/>
  <c r="N166" i="68" s="1"/>
  <c r="M496" i="75"/>
  <c r="O496" i="75" s="1"/>
  <c r="N496" i="75" s="1"/>
  <c r="P475" i="62"/>
  <c r="R475" i="62" s="1"/>
  <c r="Q475" i="62" s="1"/>
  <c r="O475" i="62" s="1"/>
  <c r="M22" i="68"/>
  <c r="O22" i="68" s="1"/>
  <c r="N22" i="68" s="1"/>
  <c r="P262" i="62"/>
  <c r="R262" i="62" s="1"/>
  <c r="Q262" i="62" s="1"/>
  <c r="O262" i="62" s="1"/>
  <c r="M289" i="72"/>
  <c r="O289" i="72" s="1"/>
  <c r="N289" i="72" s="1"/>
  <c r="P184" i="62"/>
  <c r="R184" i="62" s="1"/>
  <c r="Q184" i="62" s="1"/>
  <c r="O184" i="62" s="1"/>
  <c r="P255" i="62"/>
  <c r="R255" i="62" s="1"/>
  <c r="Q255" i="62" s="1"/>
  <c r="O255" i="62" s="1"/>
  <c r="M435" i="74"/>
  <c r="O435" i="74" s="1"/>
  <c r="N435" i="74" s="1"/>
  <c r="M350" i="68"/>
  <c r="O350" i="68" s="1"/>
  <c r="N350" i="68" s="1"/>
  <c r="P111" i="62"/>
  <c r="R111" i="62" s="1"/>
  <c r="Q111" i="62" s="1"/>
  <c r="O111" i="62" s="1"/>
  <c r="R450" i="46"/>
  <c r="V450" i="46"/>
  <c r="M450" i="46"/>
  <c r="O450" i="46" s="1"/>
  <c r="N450" i="46" s="1"/>
  <c r="W420" i="61"/>
  <c r="M420" i="61"/>
  <c r="O420" i="61" s="1"/>
  <c r="N420" i="61" s="1"/>
  <c r="S420" i="61"/>
  <c r="M78" i="72"/>
  <c r="O78" i="72" s="1"/>
  <c r="N78" i="72" s="1"/>
  <c r="F7" i="68"/>
  <c r="P173" i="62"/>
  <c r="R173" i="62" s="1"/>
  <c r="Q173" i="62" s="1"/>
  <c r="O173" i="62" s="1"/>
  <c r="M435" i="75"/>
  <c r="O435" i="75" s="1"/>
  <c r="N435" i="75" s="1"/>
  <c r="M369" i="77"/>
  <c r="O369" i="77" s="1"/>
  <c r="N369" i="77" s="1"/>
  <c r="M261" i="68"/>
  <c r="O261" i="68" s="1"/>
  <c r="N261" i="68" s="1"/>
  <c r="P139" i="62"/>
  <c r="R139" i="62" s="1"/>
  <c r="Q139" i="62" s="1"/>
  <c r="O139" i="62" s="1"/>
  <c r="M361" i="68"/>
  <c r="O361" i="68" s="1"/>
  <c r="N361" i="68" s="1"/>
  <c r="R453" i="60"/>
  <c r="M453" i="60"/>
  <c r="O453" i="60" s="1"/>
  <c r="N453" i="60" s="1"/>
  <c r="V453" i="60"/>
  <c r="M87" i="68"/>
  <c r="O87" i="68" s="1"/>
  <c r="N87" i="68" s="1"/>
  <c r="R493" i="46"/>
  <c r="M493" i="46"/>
  <c r="O493" i="46" s="1"/>
  <c r="N493" i="46" s="1"/>
  <c r="V493" i="46"/>
  <c r="M381" i="61"/>
  <c r="O381" i="61" s="1"/>
  <c r="N381" i="61" s="1"/>
  <c r="W381" i="61"/>
  <c r="S381" i="61"/>
  <c r="M232" i="68"/>
  <c r="O232" i="68" s="1"/>
  <c r="N232" i="68" s="1"/>
  <c r="M443" i="72"/>
  <c r="O443" i="72" s="1"/>
  <c r="N443" i="72" s="1"/>
  <c r="M387" i="72"/>
  <c r="O387" i="72" s="1"/>
  <c r="N387" i="72" s="1"/>
  <c r="M394" i="77"/>
  <c r="O394" i="77" s="1"/>
  <c r="N394" i="77" s="1"/>
  <c r="M369" i="68"/>
  <c r="O369" i="68" s="1"/>
  <c r="N369" i="68" s="1"/>
  <c r="R450" i="63"/>
  <c r="M450" i="63"/>
  <c r="O450" i="63" s="1"/>
  <c r="N450" i="63" s="1"/>
  <c r="M246" i="68"/>
  <c r="O246" i="68" s="1"/>
  <c r="N246" i="68" s="1"/>
  <c r="M160" i="68"/>
  <c r="O160" i="68" s="1"/>
  <c r="N160" i="68" s="1"/>
  <c r="M441" i="75"/>
  <c r="O441" i="75" s="1"/>
  <c r="N441" i="75" s="1"/>
  <c r="P83" i="62"/>
  <c r="R83" i="62" s="1"/>
  <c r="Q83" i="62" s="1"/>
  <c r="O83" i="62" s="1"/>
  <c r="M369" i="75"/>
  <c r="O369" i="75" s="1"/>
  <c r="N369" i="75" s="1"/>
  <c r="M94" i="68"/>
  <c r="O94" i="68" s="1"/>
  <c r="N94" i="68" s="1"/>
  <c r="M403" i="75"/>
  <c r="O403" i="75" s="1"/>
  <c r="N403" i="75" s="1"/>
  <c r="R495" i="63"/>
  <c r="M495" i="63"/>
  <c r="O495" i="63" s="1"/>
  <c r="N495" i="63" s="1"/>
  <c r="M329" i="72"/>
  <c r="O329" i="72" s="1"/>
  <c r="N329" i="72" s="1"/>
  <c r="M253" i="72"/>
  <c r="O253" i="72" s="1"/>
  <c r="N253" i="72" s="1"/>
  <c r="M491" i="77"/>
  <c r="O491" i="77" s="1"/>
  <c r="N491" i="77" s="1"/>
  <c r="M460" i="74"/>
  <c r="O460" i="74" s="1"/>
  <c r="N460" i="74" s="1"/>
  <c r="M207" i="72"/>
  <c r="O207" i="72" s="1"/>
  <c r="N207" i="72" s="1"/>
  <c r="M471" i="74"/>
  <c r="O471" i="74" s="1"/>
  <c r="N471" i="74" s="1"/>
  <c r="M482" i="77"/>
  <c r="O482" i="77" s="1"/>
  <c r="N482" i="77" s="1"/>
  <c r="M388" i="72"/>
  <c r="O388" i="72" s="1"/>
  <c r="N388" i="72" s="1"/>
  <c r="R416" i="46"/>
  <c r="V416" i="46"/>
  <c r="M416" i="46"/>
  <c r="O416" i="46" s="1"/>
  <c r="N416" i="46" s="1"/>
  <c r="M438" i="74"/>
  <c r="O438" i="74" s="1"/>
  <c r="N438" i="74" s="1"/>
  <c r="P63" i="62"/>
  <c r="R63" i="62" s="1"/>
  <c r="Q63" i="62" s="1"/>
  <c r="O63" i="62" s="1"/>
  <c r="M416" i="68"/>
  <c r="O416" i="68" s="1"/>
  <c r="N416" i="68" s="1"/>
  <c r="M381" i="72"/>
  <c r="O381" i="72" s="1"/>
  <c r="N381" i="72" s="1"/>
  <c r="M39" i="72"/>
  <c r="O39" i="72" s="1"/>
  <c r="N39" i="72" s="1"/>
  <c r="M234" i="72"/>
  <c r="O234" i="72" s="1"/>
  <c r="N234" i="72" s="1"/>
  <c r="M128" i="68"/>
  <c r="O128" i="68" s="1"/>
  <c r="N128" i="68" s="1"/>
  <c r="M15" i="72"/>
  <c r="O15" i="72" s="1"/>
  <c r="N15" i="72" s="1"/>
  <c r="M187" i="72"/>
  <c r="O187" i="72" s="1"/>
  <c r="N187" i="72" s="1"/>
  <c r="M30" i="72"/>
  <c r="O30" i="72" s="1"/>
  <c r="N30" i="72" s="1"/>
  <c r="M347" i="72"/>
  <c r="O347" i="72" s="1"/>
  <c r="N347" i="72" s="1"/>
  <c r="M215" i="68"/>
  <c r="O215" i="68" s="1"/>
  <c r="N215" i="68" s="1"/>
  <c r="P269" i="62"/>
  <c r="R269" i="62" s="1"/>
  <c r="Q269" i="62" s="1"/>
  <c r="O269" i="62" s="1"/>
  <c r="M109" i="72"/>
  <c r="O109" i="72" s="1"/>
  <c r="N109" i="72" s="1"/>
  <c r="M70" i="68"/>
  <c r="O70" i="68" s="1"/>
  <c r="N70" i="68" s="1"/>
  <c r="M369" i="72"/>
  <c r="O369" i="72" s="1"/>
  <c r="N369" i="72" s="1"/>
  <c r="M213" i="72"/>
  <c r="O213" i="72" s="1"/>
  <c r="N213" i="72" s="1"/>
  <c r="M462" i="77"/>
  <c r="O462" i="77" s="1"/>
  <c r="N462" i="77" s="1"/>
  <c r="M401" i="77"/>
  <c r="O401" i="77" s="1"/>
  <c r="N401" i="77" s="1"/>
  <c r="M483" i="74"/>
  <c r="O483" i="74" s="1"/>
  <c r="N483" i="74" s="1"/>
  <c r="M285" i="72"/>
  <c r="O285" i="72" s="1"/>
  <c r="N285" i="72" s="1"/>
  <c r="R436" i="60"/>
  <c r="M436" i="60"/>
  <c r="O436" i="60" s="1"/>
  <c r="N436" i="60" s="1"/>
  <c r="V436" i="60"/>
  <c r="M150" i="68"/>
  <c r="O150" i="68" s="1"/>
  <c r="N150" i="68" s="1"/>
  <c r="M385" i="77"/>
  <c r="O385" i="77" s="1"/>
  <c r="N385" i="77" s="1"/>
  <c r="M380" i="77"/>
  <c r="O380" i="77" s="1"/>
  <c r="N380" i="77" s="1"/>
  <c r="M380" i="68"/>
  <c r="O380" i="68" s="1"/>
  <c r="N380" i="68" s="1"/>
  <c r="M459" i="75"/>
  <c r="O459" i="75" s="1"/>
  <c r="N459" i="75" s="1"/>
  <c r="M178" i="72"/>
  <c r="O178" i="72" s="1"/>
  <c r="N178" i="72" s="1"/>
  <c r="M11" i="72"/>
  <c r="O11" i="72" s="1"/>
  <c r="N11" i="72" s="1"/>
  <c r="P71" i="62"/>
  <c r="R71" i="62" s="1"/>
  <c r="Q71" i="62" s="1"/>
  <c r="O71" i="62" s="1"/>
  <c r="M455" i="72"/>
  <c r="O455" i="72" s="1"/>
  <c r="N455" i="72" s="1"/>
  <c r="M284" i="72"/>
  <c r="O284" i="72" s="1"/>
  <c r="N284" i="72" s="1"/>
  <c r="M330" i="72"/>
  <c r="O330" i="72" s="1"/>
  <c r="N330" i="72" s="1"/>
  <c r="M439" i="74"/>
  <c r="O439" i="74" s="1"/>
  <c r="N439" i="74" s="1"/>
  <c r="M379" i="72"/>
  <c r="O379" i="72" s="1"/>
  <c r="N379" i="72" s="1"/>
  <c r="M414" i="68"/>
  <c r="O414" i="68" s="1"/>
  <c r="N414" i="68" s="1"/>
  <c r="M47" i="72"/>
  <c r="O47" i="72" s="1"/>
  <c r="N47" i="72" s="1"/>
  <c r="M477" i="68"/>
  <c r="O477" i="68" s="1"/>
  <c r="N477" i="68" s="1"/>
  <c r="M368" i="68"/>
  <c r="O368" i="68" s="1"/>
  <c r="N368" i="68" s="1"/>
  <c r="M81" i="72"/>
  <c r="O81" i="72" s="1"/>
  <c r="N81" i="72" s="1"/>
  <c r="M75" i="68"/>
  <c r="O75" i="68" s="1"/>
  <c r="N75" i="68" s="1"/>
  <c r="M205" i="72"/>
  <c r="O205" i="72" s="1"/>
  <c r="N205" i="72" s="1"/>
  <c r="M334" i="75"/>
  <c r="O334" i="75" s="1"/>
  <c r="N334" i="75" s="1"/>
  <c r="M365" i="77"/>
  <c r="O365" i="77" s="1"/>
  <c r="N365" i="77" s="1"/>
  <c r="M154" i="72"/>
  <c r="O154" i="72" s="1"/>
  <c r="N154" i="72" s="1"/>
  <c r="M326" i="75"/>
  <c r="O326" i="75" s="1"/>
  <c r="N326" i="75" s="1"/>
  <c r="M219" i="68"/>
  <c r="O219" i="68" s="1"/>
  <c r="N219" i="68" s="1"/>
  <c r="P312" i="62"/>
  <c r="R312" i="62" s="1"/>
  <c r="Q312" i="62" s="1"/>
  <c r="O312" i="62" s="1"/>
  <c r="S389" i="61"/>
  <c r="W389" i="61"/>
  <c r="M389" i="61"/>
  <c r="O389" i="61" s="1"/>
  <c r="N389" i="61" s="1"/>
  <c r="W480" i="61"/>
  <c r="S480" i="61"/>
  <c r="M480" i="61"/>
  <c r="O480" i="61" s="1"/>
  <c r="N480" i="61" s="1"/>
  <c r="M474" i="68"/>
  <c r="O474" i="68" s="1"/>
  <c r="N474" i="68" s="1"/>
  <c r="M425" i="75"/>
  <c r="O425" i="75" s="1"/>
  <c r="N425" i="75" s="1"/>
  <c r="M29" i="68"/>
  <c r="O29" i="68" s="1"/>
  <c r="N29" i="68" s="1"/>
  <c r="V432" i="46"/>
  <c r="M432" i="46"/>
  <c r="O432" i="46" s="1"/>
  <c r="N432" i="46" s="1"/>
  <c r="R432" i="46"/>
  <c r="M459" i="72"/>
  <c r="O459" i="72" s="1"/>
  <c r="N459" i="72" s="1"/>
  <c r="M151" i="68"/>
  <c r="O151" i="68" s="1"/>
  <c r="N151" i="68" s="1"/>
  <c r="M337" i="72"/>
  <c r="O337" i="72" s="1"/>
  <c r="N337" i="72" s="1"/>
  <c r="W415" i="61"/>
  <c r="S415" i="61"/>
  <c r="M415" i="61"/>
  <c r="O415" i="61" s="1"/>
  <c r="N415" i="61" s="1"/>
  <c r="M363" i="75"/>
  <c r="O363" i="75" s="1"/>
  <c r="N363" i="75" s="1"/>
  <c r="M375" i="77"/>
  <c r="O375" i="77" s="1"/>
  <c r="N375" i="77" s="1"/>
  <c r="M404" i="63"/>
  <c r="O404" i="63" s="1"/>
  <c r="N404" i="63" s="1"/>
  <c r="R404" i="63"/>
  <c r="R488" i="63"/>
  <c r="M488" i="63"/>
  <c r="O488" i="63" s="1"/>
  <c r="N488" i="63" s="1"/>
  <c r="M86" i="72"/>
  <c r="O86" i="72" s="1"/>
  <c r="N86" i="72" s="1"/>
  <c r="P11" i="62"/>
  <c r="R11" i="62" s="1"/>
  <c r="Q11" i="62" s="1"/>
  <c r="O11" i="62" s="1"/>
  <c r="M268" i="72"/>
  <c r="O268" i="72" s="1"/>
  <c r="N268" i="72" s="1"/>
  <c r="M173" i="68"/>
  <c r="O173" i="68" s="1"/>
  <c r="N173" i="68" s="1"/>
  <c r="M465" i="68"/>
  <c r="O465" i="68" s="1"/>
  <c r="N465" i="68" s="1"/>
  <c r="M105" i="68"/>
  <c r="O105" i="68" s="1"/>
  <c r="N105" i="68" s="1"/>
  <c r="M230" i="72"/>
  <c r="O230" i="72" s="1"/>
  <c r="N230" i="72" s="1"/>
  <c r="M392" i="74"/>
  <c r="O392" i="74" s="1"/>
  <c r="N392" i="74" s="1"/>
  <c r="P458" i="62"/>
  <c r="R458" i="62" s="1"/>
  <c r="Q458" i="62" s="1"/>
  <c r="O458" i="62" s="1"/>
  <c r="M77" i="72"/>
  <c r="O77" i="72" s="1"/>
  <c r="N77" i="72" s="1"/>
  <c r="M408" i="74"/>
  <c r="O408" i="74" s="1"/>
  <c r="N408" i="74" s="1"/>
  <c r="M467" i="63"/>
  <c r="O467" i="63" s="1"/>
  <c r="N467" i="63" s="1"/>
  <c r="R467" i="63"/>
  <c r="M441" i="77"/>
  <c r="O441" i="77" s="1"/>
  <c r="N441" i="77" s="1"/>
  <c r="M321" i="72"/>
  <c r="O321" i="72" s="1"/>
  <c r="N321" i="72" s="1"/>
  <c r="M278" i="68"/>
  <c r="O278" i="68" s="1"/>
  <c r="N278" i="68" s="1"/>
  <c r="M288" i="68"/>
  <c r="O288" i="68" s="1"/>
  <c r="N288" i="68" s="1"/>
  <c r="M97" i="68"/>
  <c r="O97" i="68" s="1"/>
  <c r="N97" i="68" s="1"/>
  <c r="M457" i="74"/>
  <c r="O457" i="74" s="1"/>
  <c r="N457" i="74" s="1"/>
  <c r="M485" i="77"/>
  <c r="O485" i="77" s="1"/>
  <c r="N485" i="77" s="1"/>
  <c r="M450" i="74"/>
  <c r="O450" i="74" s="1"/>
  <c r="N450" i="74" s="1"/>
  <c r="M309" i="72"/>
  <c r="O309" i="72" s="1"/>
  <c r="N309" i="72" s="1"/>
  <c r="M446" i="77"/>
  <c r="O446" i="77" s="1"/>
  <c r="N446" i="77" s="1"/>
  <c r="M350" i="75"/>
  <c r="O350" i="75" s="1"/>
  <c r="N350" i="75" s="1"/>
  <c r="M279" i="72"/>
  <c r="O279" i="72" s="1"/>
  <c r="N279" i="72" s="1"/>
  <c r="M344" i="72"/>
  <c r="O344" i="72" s="1"/>
  <c r="N344" i="72" s="1"/>
  <c r="M32" i="68"/>
  <c r="O32" i="68" s="1"/>
  <c r="N32" i="68" s="1"/>
  <c r="M485" i="74"/>
  <c r="O485" i="74" s="1"/>
  <c r="N485" i="74" s="1"/>
  <c r="M224" i="68"/>
  <c r="O224" i="68" s="1"/>
  <c r="N224" i="68" s="1"/>
  <c r="M482" i="72"/>
  <c r="O482" i="72" s="1"/>
  <c r="N482" i="72" s="1"/>
  <c r="M54" i="72"/>
  <c r="O54" i="72" s="1"/>
  <c r="N54" i="72" s="1"/>
  <c r="P294" i="62"/>
  <c r="R294" i="62" s="1"/>
  <c r="Q294" i="62" s="1"/>
  <c r="O294" i="62" s="1"/>
  <c r="P293" i="62"/>
  <c r="R293" i="62" s="1"/>
  <c r="Q293" i="62" s="1"/>
  <c r="O293" i="62" s="1"/>
  <c r="M72" i="68"/>
  <c r="O72" i="68" s="1"/>
  <c r="N72" i="68" s="1"/>
  <c r="M245" i="72"/>
  <c r="O245" i="72" s="1"/>
  <c r="N245" i="72" s="1"/>
  <c r="M482" i="68"/>
  <c r="O482" i="68" s="1"/>
  <c r="N482" i="68" s="1"/>
  <c r="M364" i="68"/>
  <c r="O364" i="68" s="1"/>
  <c r="N364" i="68" s="1"/>
  <c r="M247" i="68"/>
  <c r="O247" i="68" s="1"/>
  <c r="N247" i="68" s="1"/>
  <c r="M50" i="72"/>
  <c r="O50" i="72" s="1"/>
  <c r="N50" i="72" s="1"/>
  <c r="M414" i="63"/>
  <c r="O414" i="63" s="1"/>
  <c r="N414" i="63" s="1"/>
  <c r="R414" i="63"/>
  <c r="V388" i="46"/>
  <c r="M388" i="46"/>
  <c r="O388" i="46" s="1"/>
  <c r="N388" i="46" s="1"/>
  <c r="R388" i="46"/>
  <c r="M375" i="68"/>
  <c r="O375" i="68" s="1"/>
  <c r="N375" i="68" s="1"/>
  <c r="P341" i="62"/>
  <c r="R341" i="62" s="1"/>
  <c r="Q341" i="62" s="1"/>
  <c r="O341" i="62" s="1"/>
  <c r="M448" i="68"/>
  <c r="O448" i="68" s="1"/>
  <c r="N448" i="68" s="1"/>
  <c r="V439" i="60"/>
  <c r="M439" i="60"/>
  <c r="O439" i="60" s="1"/>
  <c r="N439" i="60" s="1"/>
  <c r="R439" i="60"/>
  <c r="M441" i="68"/>
  <c r="O441" i="68" s="1"/>
  <c r="N441" i="68" s="1"/>
  <c r="M466" i="75"/>
  <c r="O466" i="75" s="1"/>
  <c r="N466" i="75" s="1"/>
  <c r="M421" i="68"/>
  <c r="O421" i="68" s="1"/>
  <c r="N421" i="68" s="1"/>
  <c r="M402" i="75"/>
  <c r="O402" i="75" s="1"/>
  <c r="N402" i="75" s="1"/>
  <c r="M435" i="63"/>
  <c r="O435" i="63" s="1"/>
  <c r="N435" i="63" s="1"/>
  <c r="R435" i="63"/>
  <c r="M185" i="72"/>
  <c r="O185" i="72" s="1"/>
  <c r="N185" i="72" s="1"/>
  <c r="M378" i="77"/>
  <c r="O378" i="77" s="1"/>
  <c r="N378" i="77" s="1"/>
  <c r="M168" i="68"/>
  <c r="O168" i="68" s="1"/>
  <c r="N168" i="68" s="1"/>
  <c r="M470" i="72"/>
  <c r="O470" i="72" s="1"/>
  <c r="N470" i="72" s="1"/>
  <c r="M485" i="68"/>
  <c r="O485" i="68" s="1"/>
  <c r="N485" i="68" s="1"/>
  <c r="M220" i="68"/>
  <c r="O220" i="68" s="1"/>
  <c r="N220" i="68" s="1"/>
  <c r="M209" i="68"/>
  <c r="O209" i="68" s="1"/>
  <c r="N209" i="68" s="1"/>
  <c r="M382" i="72"/>
  <c r="O382" i="72" s="1"/>
  <c r="N382" i="72" s="1"/>
  <c r="M89" i="72"/>
  <c r="O89" i="72" s="1"/>
  <c r="N89" i="72" s="1"/>
  <c r="M406" i="68"/>
  <c r="O406" i="68" s="1"/>
  <c r="N406" i="68" s="1"/>
  <c r="M410" i="77"/>
  <c r="O410" i="77" s="1"/>
  <c r="N410" i="77" s="1"/>
  <c r="R490" i="46"/>
  <c r="M490" i="46"/>
  <c r="O490" i="46" s="1"/>
  <c r="N490" i="46" s="1"/>
  <c r="V490" i="46"/>
  <c r="M27" i="72"/>
  <c r="O27" i="72" s="1"/>
  <c r="N27" i="72" s="1"/>
  <c r="M479" i="63"/>
  <c r="O479" i="63" s="1"/>
  <c r="N479" i="63" s="1"/>
  <c r="R479" i="63"/>
  <c r="M206" i="68"/>
  <c r="O206" i="68" s="1"/>
  <c r="N206" i="68" s="1"/>
  <c r="P460" i="62"/>
  <c r="R460" i="62" s="1"/>
  <c r="Q460" i="62" s="1"/>
  <c r="O460" i="62" s="1"/>
  <c r="P489" i="62"/>
  <c r="R489" i="62" s="1"/>
  <c r="Q489" i="62" s="1"/>
  <c r="O489" i="62" s="1"/>
  <c r="M372" i="72"/>
  <c r="O372" i="72" s="1"/>
  <c r="N372" i="72" s="1"/>
  <c r="P495" i="62"/>
  <c r="R495" i="62" s="1"/>
  <c r="Q495" i="62" s="1"/>
  <c r="O495" i="62" s="1"/>
  <c r="M379" i="68"/>
  <c r="O379" i="68" s="1"/>
  <c r="N379" i="68" s="1"/>
  <c r="M19" i="72"/>
  <c r="O19" i="72" s="1"/>
  <c r="N19" i="72" s="1"/>
  <c r="M110" i="72"/>
  <c r="O110" i="72" s="1"/>
  <c r="N110" i="72" s="1"/>
  <c r="M229" i="68"/>
  <c r="O229" i="68" s="1"/>
  <c r="N229" i="68" s="1"/>
  <c r="M323" i="68"/>
  <c r="O323" i="68" s="1"/>
  <c r="N323" i="68" s="1"/>
  <c r="M102" i="72"/>
  <c r="O102" i="72" s="1"/>
  <c r="N102" i="72" s="1"/>
  <c r="M345" i="72"/>
  <c r="O345" i="72" s="1"/>
  <c r="N345" i="72" s="1"/>
  <c r="P88" i="62"/>
  <c r="R88" i="62" s="1"/>
  <c r="Q88" i="62" s="1"/>
  <c r="O88" i="62" s="1"/>
  <c r="M494" i="74"/>
  <c r="O494" i="74" s="1"/>
  <c r="N494" i="74" s="1"/>
  <c r="M34" i="68"/>
  <c r="O34" i="68" s="1"/>
  <c r="N34" i="68" s="1"/>
  <c r="M168" i="72"/>
  <c r="O168" i="72" s="1"/>
  <c r="N168" i="72" s="1"/>
  <c r="M224" i="72"/>
  <c r="O224" i="72" s="1"/>
  <c r="N224" i="72" s="1"/>
  <c r="M84" i="68"/>
  <c r="O84" i="68" s="1"/>
  <c r="N84" i="68" s="1"/>
  <c r="M211" i="72"/>
  <c r="O211" i="72" s="1"/>
  <c r="N211" i="72" s="1"/>
  <c r="M450" i="77"/>
  <c r="O450" i="77" s="1"/>
  <c r="N450" i="77" s="1"/>
  <c r="M308" i="72"/>
  <c r="O308" i="72" s="1"/>
  <c r="N308" i="72" s="1"/>
  <c r="M448" i="72"/>
  <c r="O448" i="72" s="1"/>
  <c r="N448" i="72" s="1"/>
  <c r="M439" i="75"/>
  <c r="O439" i="75" s="1"/>
  <c r="N439" i="75" s="1"/>
  <c r="M325" i="75"/>
  <c r="O325" i="75" s="1"/>
  <c r="N325" i="75" s="1"/>
  <c r="M156" i="72"/>
  <c r="O156" i="72" s="1"/>
  <c r="N156" i="72" s="1"/>
  <c r="M442" i="74"/>
  <c r="O442" i="74" s="1"/>
  <c r="N442" i="74" s="1"/>
  <c r="M342" i="75"/>
  <c r="O342" i="75" s="1"/>
  <c r="N342" i="75" s="1"/>
  <c r="M179" i="72"/>
  <c r="O179" i="72" s="1"/>
  <c r="N179" i="72" s="1"/>
  <c r="M228" i="72"/>
  <c r="O228" i="72" s="1"/>
  <c r="N228" i="72" s="1"/>
  <c r="M364" i="72"/>
  <c r="O364" i="72" s="1"/>
  <c r="N364" i="72" s="1"/>
  <c r="P272" i="62"/>
  <c r="R272" i="62" s="1"/>
  <c r="Q272" i="62" s="1"/>
  <c r="O272" i="62" s="1"/>
  <c r="M348" i="68"/>
  <c r="O348" i="68" s="1"/>
  <c r="N348" i="68" s="1"/>
  <c r="R430" i="46"/>
  <c r="M430" i="46"/>
  <c r="O430" i="46" s="1"/>
  <c r="N430" i="46" s="1"/>
  <c r="V430" i="46"/>
  <c r="M38" i="68"/>
  <c r="O38" i="68" s="1"/>
  <c r="N38" i="68" s="1"/>
  <c r="M74" i="72"/>
  <c r="O74" i="72" s="1"/>
  <c r="N74" i="72" s="1"/>
  <c r="M414" i="72"/>
  <c r="O414" i="72" s="1"/>
  <c r="N414" i="72" s="1"/>
  <c r="M383" i="72"/>
  <c r="O383" i="72" s="1"/>
  <c r="N383" i="72" s="1"/>
  <c r="M410" i="72"/>
  <c r="O410" i="72" s="1"/>
  <c r="N410" i="72" s="1"/>
  <c r="M355" i="68"/>
  <c r="O355" i="68" s="1"/>
  <c r="N355" i="68" s="1"/>
  <c r="M83" i="72"/>
  <c r="O83" i="72" s="1"/>
  <c r="N83" i="72" s="1"/>
  <c r="V424" i="46"/>
  <c r="M424" i="46"/>
  <c r="O424" i="46" s="1"/>
  <c r="N424" i="46" s="1"/>
  <c r="R424" i="46"/>
  <c r="M192" i="72"/>
  <c r="O192" i="72" s="1"/>
  <c r="N192" i="72" s="1"/>
  <c r="M246" i="72"/>
  <c r="O246" i="72" s="1"/>
  <c r="N246" i="72" s="1"/>
  <c r="M369" i="74"/>
  <c r="O369" i="74" s="1"/>
  <c r="N369" i="74" s="1"/>
  <c r="M365" i="72"/>
  <c r="O365" i="72" s="1"/>
  <c r="N365" i="72" s="1"/>
  <c r="M139" i="72"/>
  <c r="O139" i="72" s="1"/>
  <c r="N139" i="72" s="1"/>
  <c r="M197" i="72"/>
  <c r="O197" i="72" s="1"/>
  <c r="N197" i="72" s="1"/>
  <c r="M459" i="77"/>
  <c r="O459" i="77" s="1"/>
  <c r="N459" i="77" s="1"/>
  <c r="M316" i="68"/>
  <c r="O316" i="68" s="1"/>
  <c r="N316" i="68" s="1"/>
  <c r="M488" i="68"/>
  <c r="O488" i="68" s="1"/>
  <c r="N488" i="68" s="1"/>
  <c r="M407" i="77"/>
  <c r="O407" i="77" s="1"/>
  <c r="N407" i="77" s="1"/>
  <c r="M188" i="72"/>
  <c r="O188" i="72" s="1"/>
  <c r="N188" i="72" s="1"/>
  <c r="M200" i="72"/>
  <c r="O200" i="72" s="1"/>
  <c r="N200" i="72" s="1"/>
  <c r="M303" i="72"/>
  <c r="O303" i="72" s="1"/>
  <c r="N303" i="72" s="1"/>
  <c r="M460" i="68"/>
  <c r="O460" i="68" s="1"/>
  <c r="N460" i="68" s="1"/>
  <c r="M349" i="72"/>
  <c r="O349" i="72" s="1"/>
  <c r="N349" i="72" s="1"/>
  <c r="M368" i="75"/>
  <c r="O368" i="75" s="1"/>
  <c r="N368" i="75" s="1"/>
  <c r="M289" i="68"/>
  <c r="O289" i="68" s="1"/>
  <c r="N289" i="68" s="1"/>
  <c r="R437" i="60"/>
  <c r="M437" i="60"/>
  <c r="O437" i="60" s="1"/>
  <c r="N437" i="60" s="1"/>
  <c r="V437" i="60"/>
  <c r="M171" i="72"/>
  <c r="O171" i="72" s="1"/>
  <c r="N171" i="72" s="1"/>
  <c r="W463" i="61"/>
  <c r="M463" i="61"/>
  <c r="O463" i="61" s="1"/>
  <c r="N463" i="61" s="1"/>
  <c r="S463" i="61"/>
  <c r="M439" i="72"/>
  <c r="O439" i="72" s="1"/>
  <c r="N439" i="72" s="1"/>
  <c r="M195" i="68"/>
  <c r="O195" i="68" s="1"/>
  <c r="N195" i="68" s="1"/>
  <c r="M411" i="63"/>
  <c r="O411" i="63" s="1"/>
  <c r="N411" i="63" s="1"/>
  <c r="R411" i="63"/>
  <c r="M461" i="74"/>
  <c r="O461" i="74" s="1"/>
  <c r="N461" i="74" s="1"/>
  <c r="M89" i="68"/>
  <c r="O89" i="68" s="1"/>
  <c r="N89" i="68" s="1"/>
  <c r="M311" i="68"/>
  <c r="O311" i="68" s="1"/>
  <c r="N311" i="68" s="1"/>
  <c r="M170" i="68"/>
  <c r="O170" i="68" s="1"/>
  <c r="N170" i="68" s="1"/>
  <c r="M257" i="68"/>
  <c r="O257" i="68" s="1"/>
  <c r="N257" i="68" s="1"/>
  <c r="M270" i="68"/>
  <c r="O270" i="68" s="1"/>
  <c r="N270" i="68" s="1"/>
  <c r="M266" i="68"/>
  <c r="O266" i="68" s="1"/>
  <c r="N266" i="68" s="1"/>
  <c r="M355" i="72"/>
  <c r="O355" i="72" s="1"/>
  <c r="N355" i="72" s="1"/>
  <c r="M338" i="72"/>
  <c r="O338" i="72" s="1"/>
  <c r="N338" i="72" s="1"/>
  <c r="M465" i="63"/>
  <c r="O465" i="63" s="1"/>
  <c r="N465" i="63" s="1"/>
  <c r="R465" i="63"/>
  <c r="M149" i="72"/>
  <c r="O149" i="72" s="1"/>
  <c r="N149" i="72" s="1"/>
  <c r="M340" i="68"/>
  <c r="O340" i="68" s="1"/>
  <c r="N340" i="68" s="1"/>
  <c r="M226" i="72"/>
  <c r="O226" i="72" s="1"/>
  <c r="N226" i="72" s="1"/>
  <c r="M85" i="72"/>
  <c r="O85" i="72" s="1"/>
  <c r="N85" i="72" s="1"/>
  <c r="L7" i="72"/>
  <c r="M423" i="75"/>
  <c r="O423" i="75" s="1"/>
  <c r="N423" i="75" s="1"/>
  <c r="M481" i="61"/>
  <c r="O481" i="61" s="1"/>
  <c r="N481" i="61" s="1"/>
  <c r="S481" i="61"/>
  <c r="W481" i="61"/>
  <c r="M327" i="75"/>
  <c r="O327" i="75" s="1"/>
  <c r="N327" i="75" s="1"/>
  <c r="M82" i="68"/>
  <c r="O82" i="68" s="1"/>
  <c r="N82" i="68" s="1"/>
  <c r="M496" i="74"/>
  <c r="O496" i="74" s="1"/>
  <c r="N496" i="74" s="1"/>
  <c r="M469" i="72"/>
  <c r="O469" i="72" s="1"/>
  <c r="N469" i="72" s="1"/>
  <c r="V443" i="60"/>
  <c r="R443" i="60"/>
  <c r="M443" i="60"/>
  <c r="O443" i="60" s="1"/>
  <c r="N443" i="60" s="1"/>
  <c r="M50" i="68"/>
  <c r="O50" i="68" s="1"/>
  <c r="N50" i="68" s="1"/>
  <c r="M317" i="75"/>
  <c r="O317" i="75" s="1"/>
  <c r="N317" i="75" s="1"/>
  <c r="M49" i="72"/>
  <c r="O49" i="72" s="1"/>
  <c r="N49" i="72" s="1"/>
  <c r="M258" i="68"/>
  <c r="O258" i="68" s="1"/>
  <c r="N258" i="68" s="1"/>
  <c r="M227" i="68"/>
  <c r="O227" i="68" s="1"/>
  <c r="N227" i="68" s="1"/>
  <c r="M180" i="68"/>
  <c r="O180" i="68" s="1"/>
  <c r="N180" i="68" s="1"/>
  <c r="M133" i="72"/>
  <c r="O133" i="72" s="1"/>
  <c r="N133" i="72" s="1"/>
  <c r="V419" i="46"/>
  <c r="M419" i="46"/>
  <c r="O419" i="46" s="1"/>
  <c r="N419" i="46" s="1"/>
  <c r="R419" i="46"/>
  <c r="M48" i="72"/>
  <c r="O48" i="72" s="1"/>
  <c r="N48" i="72" s="1"/>
  <c r="M352" i="68"/>
  <c r="O352" i="68" s="1"/>
  <c r="N352" i="68" s="1"/>
  <c r="P298" i="62"/>
  <c r="R298" i="62" s="1"/>
  <c r="Q298" i="62" s="1"/>
  <c r="O298" i="62" s="1"/>
  <c r="R466" i="60"/>
  <c r="V466" i="60"/>
  <c r="M466" i="60"/>
  <c r="O466" i="60" s="1"/>
  <c r="N466" i="60" s="1"/>
  <c r="M380" i="72"/>
  <c r="O380" i="72" s="1"/>
  <c r="N380" i="72" s="1"/>
  <c r="M417" i="75"/>
  <c r="O417" i="75" s="1"/>
  <c r="N417" i="75" s="1"/>
  <c r="M42" i="72"/>
  <c r="O42" i="72" s="1"/>
  <c r="N42" i="72" s="1"/>
  <c r="M33" i="72"/>
  <c r="O33" i="72" s="1"/>
  <c r="N33" i="72" s="1"/>
  <c r="M15" i="68"/>
  <c r="O15" i="68" s="1"/>
  <c r="N15" i="68" s="1"/>
  <c r="M447" i="75"/>
  <c r="O447" i="75" s="1"/>
  <c r="N447" i="75" s="1"/>
  <c r="M163" i="68"/>
  <c r="O163" i="68" s="1"/>
  <c r="N163" i="68" s="1"/>
  <c r="M28" i="68"/>
  <c r="O28" i="68" s="1"/>
  <c r="N28" i="68" s="1"/>
  <c r="M44" i="68"/>
  <c r="O44" i="68" s="1"/>
  <c r="N44" i="68" s="1"/>
  <c r="M404" i="46"/>
  <c r="O404" i="46" s="1"/>
  <c r="N404" i="46" s="1"/>
  <c r="R404" i="46"/>
  <c r="V404" i="46"/>
  <c r="P513" i="62"/>
  <c r="R513" i="62" s="1"/>
  <c r="Q513" i="62" s="1"/>
  <c r="O513" i="62" s="1"/>
  <c r="M124" i="68"/>
  <c r="O124" i="68" s="1"/>
  <c r="N124" i="68" s="1"/>
  <c r="M38" i="72"/>
  <c r="O38" i="72" s="1"/>
  <c r="N38" i="72" s="1"/>
  <c r="M270" i="72"/>
  <c r="O270" i="72" s="1"/>
  <c r="N270" i="72" s="1"/>
  <c r="M371" i="72"/>
  <c r="O371" i="72" s="1"/>
  <c r="N371" i="72" s="1"/>
  <c r="M420" i="72"/>
  <c r="O420" i="72" s="1"/>
  <c r="N420" i="72" s="1"/>
  <c r="M383" i="77"/>
  <c r="O383" i="77" s="1"/>
  <c r="N383" i="77" s="1"/>
  <c r="M437" i="72"/>
  <c r="O437" i="72" s="1"/>
  <c r="N437" i="72" s="1"/>
  <c r="M175" i="72"/>
  <c r="O175" i="72" s="1"/>
  <c r="N175" i="72" s="1"/>
  <c r="M75" i="72"/>
  <c r="O75" i="72" s="1"/>
  <c r="N75" i="72" s="1"/>
  <c r="M221" i="72"/>
  <c r="O221" i="72" s="1"/>
  <c r="N221" i="72" s="1"/>
  <c r="M9" i="72"/>
  <c r="O9" i="72" s="1"/>
  <c r="N9" i="72" s="1"/>
  <c r="V420" i="60"/>
  <c r="M420" i="60"/>
  <c r="O420" i="60" s="1"/>
  <c r="N420" i="60" s="1"/>
  <c r="R420" i="60"/>
  <c r="M27" i="68"/>
  <c r="O27" i="68" s="1"/>
  <c r="N27" i="68" s="1"/>
  <c r="M239" i="68"/>
  <c r="O239" i="68" s="1"/>
  <c r="N239" i="68" s="1"/>
  <c r="M117" i="72"/>
  <c r="O117" i="72" s="1"/>
  <c r="N117" i="72" s="1"/>
  <c r="M45" i="72"/>
  <c r="O45" i="72" s="1"/>
  <c r="N45" i="72" s="1"/>
  <c r="M162" i="68"/>
  <c r="O162" i="68" s="1"/>
  <c r="N162" i="68" s="1"/>
  <c r="M158" i="72"/>
  <c r="O158" i="72" s="1"/>
  <c r="N158" i="72" s="1"/>
  <c r="M215" i="72"/>
  <c r="O215" i="72" s="1"/>
  <c r="N215" i="72" s="1"/>
  <c r="M382" i="75"/>
  <c r="O382" i="75" s="1"/>
  <c r="N382" i="75" s="1"/>
  <c r="M155" i="68"/>
  <c r="O155" i="68" s="1"/>
  <c r="N155" i="68" s="1"/>
  <c r="M470" i="68"/>
  <c r="O470" i="68" s="1"/>
  <c r="N470" i="68" s="1"/>
  <c r="M95" i="68"/>
  <c r="O95" i="68" s="1"/>
  <c r="N95" i="68" s="1"/>
  <c r="M475" i="72"/>
  <c r="O475" i="72" s="1"/>
  <c r="N475" i="72" s="1"/>
  <c r="M99" i="72"/>
  <c r="O99" i="72" s="1"/>
  <c r="N99" i="72" s="1"/>
  <c r="M14" i="72"/>
  <c r="O14" i="72" s="1"/>
  <c r="N14" i="72" s="1"/>
  <c r="M261" i="72"/>
  <c r="O261" i="72" s="1"/>
  <c r="N261" i="72" s="1"/>
  <c r="M20" i="68"/>
  <c r="O20" i="68" s="1"/>
  <c r="N20" i="68" s="1"/>
  <c r="M399" i="72"/>
  <c r="O399" i="72" s="1"/>
  <c r="N399" i="72" s="1"/>
  <c r="M487" i="60"/>
  <c r="O487" i="60" s="1"/>
  <c r="N487" i="60" s="1"/>
  <c r="V487" i="60"/>
  <c r="R487" i="60"/>
  <c r="M223" i="72"/>
  <c r="O223" i="72" s="1"/>
  <c r="N223" i="72" s="1"/>
  <c r="M269" i="72"/>
  <c r="O269" i="72" s="1"/>
  <c r="N269" i="72" s="1"/>
  <c r="M391" i="68"/>
  <c r="O391" i="68" s="1"/>
  <c r="N391" i="68" s="1"/>
  <c r="M288" i="72"/>
  <c r="O288" i="72" s="1"/>
  <c r="N288" i="72" s="1"/>
  <c r="M184" i="72"/>
  <c r="O184" i="72" s="1"/>
  <c r="N184" i="72" s="1"/>
  <c r="M208" i="68"/>
  <c r="O208" i="68" s="1"/>
  <c r="N208" i="68" s="1"/>
  <c r="M361" i="72"/>
  <c r="O361" i="72" s="1"/>
  <c r="N361" i="72" s="1"/>
  <c r="M140" i="72"/>
  <c r="O140" i="72" s="1"/>
  <c r="N140" i="72" s="1"/>
  <c r="M294" i="72"/>
  <c r="O294" i="72" s="1"/>
  <c r="N294" i="72" s="1"/>
  <c r="M363" i="68"/>
  <c r="O363" i="68" s="1"/>
  <c r="N363" i="68" s="1"/>
  <c r="M115" i="68"/>
  <c r="O115" i="68" s="1"/>
  <c r="N115" i="68" s="1"/>
  <c r="M374" i="72"/>
  <c r="O374" i="72" s="1"/>
  <c r="N374" i="72" s="1"/>
  <c r="M218" i="68"/>
  <c r="O218" i="68" s="1"/>
  <c r="N218" i="68" s="1"/>
  <c r="R484" i="63"/>
  <c r="M484" i="63"/>
  <c r="O484" i="63" s="1"/>
  <c r="N484" i="63" s="1"/>
  <c r="M442" i="77"/>
  <c r="O442" i="77" s="1"/>
  <c r="N442" i="77" s="1"/>
  <c r="M457" i="68"/>
  <c r="O457" i="68" s="1"/>
  <c r="N457" i="68" s="1"/>
  <c r="M319" i="72"/>
  <c r="O319" i="72" s="1"/>
  <c r="N319" i="72" s="1"/>
  <c r="M420" i="68"/>
  <c r="O420" i="68" s="1"/>
  <c r="N420" i="68" s="1"/>
  <c r="V415" i="46"/>
  <c r="R415" i="46"/>
  <c r="M415" i="46"/>
  <c r="O415" i="46" s="1"/>
  <c r="N415" i="46" s="1"/>
  <c r="M76" i="68"/>
  <c r="O76" i="68" s="1"/>
  <c r="N76" i="68" s="1"/>
  <c r="M283" i="72"/>
  <c r="O283" i="72" s="1"/>
  <c r="N283" i="72" s="1"/>
  <c r="M445" i="75"/>
  <c r="O445" i="75" s="1"/>
  <c r="N445" i="75" s="1"/>
  <c r="M411" i="72"/>
  <c r="O411" i="72" s="1"/>
  <c r="N411" i="72" s="1"/>
  <c r="M364" i="75"/>
  <c r="O364" i="75" s="1"/>
  <c r="N364" i="75" s="1"/>
  <c r="M17" i="68"/>
  <c r="O17" i="68" s="1"/>
  <c r="N17" i="68" s="1"/>
  <c r="M353" i="72"/>
  <c r="O353" i="72" s="1"/>
  <c r="N353" i="72" s="1"/>
  <c r="M237" i="72"/>
  <c r="O237" i="72" s="1"/>
  <c r="N237" i="72" s="1"/>
  <c r="M63" i="72"/>
  <c r="O63" i="72" s="1"/>
  <c r="N63" i="72" s="1"/>
  <c r="P55" i="62"/>
  <c r="R55" i="62" s="1"/>
  <c r="Q55" i="62" s="1"/>
  <c r="O55" i="62" s="1"/>
  <c r="M483" i="77"/>
  <c r="O483" i="77" s="1"/>
  <c r="N483" i="77" s="1"/>
  <c r="M313" i="68"/>
  <c r="O313" i="68" s="1"/>
  <c r="N313" i="68" s="1"/>
  <c r="M331" i="72"/>
  <c r="O331" i="72" s="1"/>
  <c r="N331" i="72" s="1"/>
  <c r="M366" i="75"/>
  <c r="O366" i="75" s="1"/>
  <c r="N366" i="75" s="1"/>
  <c r="M51" i="68"/>
  <c r="O51" i="68" s="1"/>
  <c r="N51" i="68" s="1"/>
  <c r="M86" i="68"/>
  <c r="O86" i="68" s="1"/>
  <c r="N86" i="68" s="1"/>
  <c r="M195" i="72"/>
  <c r="O195" i="72" s="1"/>
  <c r="N195" i="72" s="1"/>
  <c r="P453" i="62"/>
  <c r="R453" i="62" s="1"/>
  <c r="Q453" i="62" s="1"/>
  <c r="O453" i="62" s="1"/>
  <c r="M153" i="68"/>
  <c r="O153" i="68" s="1"/>
  <c r="N153" i="68" s="1"/>
  <c r="M93" i="68"/>
  <c r="O93" i="68" s="1"/>
  <c r="N93" i="68" s="1"/>
  <c r="M484" i="75"/>
  <c r="O484" i="75" s="1"/>
  <c r="N484" i="75" s="1"/>
  <c r="M432" i="68"/>
  <c r="O432" i="68" s="1"/>
  <c r="N432" i="68" s="1"/>
  <c r="M235" i="72"/>
  <c r="O235" i="72" s="1"/>
  <c r="N235" i="72" s="1"/>
  <c r="M395" i="72"/>
  <c r="O395" i="72" s="1"/>
  <c r="N395" i="72" s="1"/>
  <c r="M478" i="72"/>
  <c r="O478" i="72" s="1"/>
  <c r="N478" i="72" s="1"/>
  <c r="M299" i="72"/>
  <c r="O299" i="72" s="1"/>
  <c r="N299" i="72" s="1"/>
  <c r="P305" i="62"/>
  <c r="R305" i="62" s="1"/>
  <c r="Q305" i="62" s="1"/>
  <c r="O305" i="62" s="1"/>
  <c r="M433" i="68"/>
  <c r="O433" i="68" s="1"/>
  <c r="N433" i="68" s="1"/>
  <c r="M227" i="72"/>
  <c r="O227" i="72" s="1"/>
  <c r="N227" i="72" s="1"/>
  <c r="M457" i="61"/>
  <c r="O457" i="61" s="1"/>
  <c r="N457" i="61" s="1"/>
  <c r="S457" i="61"/>
  <c r="W457" i="61"/>
  <c r="M389" i="68"/>
  <c r="O389" i="68" s="1"/>
  <c r="N389" i="68" s="1"/>
  <c r="M240" i="68"/>
  <c r="O240" i="68" s="1"/>
  <c r="N240" i="68" s="1"/>
  <c r="M160" i="72"/>
  <c r="O160" i="72" s="1"/>
  <c r="N160" i="72" s="1"/>
  <c r="M360" i="68"/>
  <c r="O360" i="68" s="1"/>
  <c r="N360" i="68" s="1"/>
  <c r="M311" i="72"/>
  <c r="O311" i="72" s="1"/>
  <c r="N311" i="72" s="1"/>
  <c r="M260" i="68"/>
  <c r="O260" i="68" s="1"/>
  <c r="N260" i="68" s="1"/>
  <c r="M217" i="68"/>
  <c r="O217" i="68" s="1"/>
  <c r="N217" i="68" s="1"/>
  <c r="M486" i="72"/>
  <c r="O486" i="72" s="1"/>
  <c r="N486" i="72" s="1"/>
  <c r="M296" i="68"/>
  <c r="O296" i="68" s="1"/>
  <c r="N296" i="68" s="1"/>
  <c r="M437" i="68"/>
  <c r="O437" i="68" s="1"/>
  <c r="N437" i="68" s="1"/>
  <c r="P210" i="62"/>
  <c r="R210" i="62" s="1"/>
  <c r="Q210" i="62" s="1"/>
  <c r="O210" i="62" s="1"/>
  <c r="M130" i="68"/>
  <c r="O130" i="68" s="1"/>
  <c r="N130" i="68" s="1"/>
  <c r="M135" i="72"/>
  <c r="O135" i="72" s="1"/>
  <c r="N135" i="72" s="1"/>
  <c r="M352" i="72"/>
  <c r="O352" i="72" s="1"/>
  <c r="N352" i="72" s="1"/>
  <c r="M143" i="68"/>
  <c r="O143" i="68" s="1"/>
  <c r="N143" i="68" s="1"/>
  <c r="M405" i="72"/>
  <c r="O405" i="72" s="1"/>
  <c r="N405" i="72" s="1"/>
  <c r="M338" i="68"/>
  <c r="O338" i="68" s="1"/>
  <c r="N338" i="68" s="1"/>
  <c r="M355" i="75"/>
  <c r="O355" i="75" s="1"/>
  <c r="N355" i="75" s="1"/>
  <c r="M293" i="72"/>
  <c r="O293" i="72" s="1"/>
  <c r="N293" i="72" s="1"/>
  <c r="M256" i="72"/>
  <c r="O256" i="72" s="1"/>
  <c r="N256" i="72" s="1"/>
  <c r="M292" i="72"/>
  <c r="O292" i="72" s="1"/>
  <c r="N292" i="72" s="1"/>
  <c r="M222" i="72"/>
  <c r="O222" i="72" s="1"/>
  <c r="N222" i="72" s="1"/>
  <c r="M495" i="75"/>
  <c r="O495" i="75" s="1"/>
  <c r="N495" i="75" s="1"/>
  <c r="R401" i="63"/>
  <c r="M401" i="63"/>
  <c r="O401" i="63" s="1"/>
  <c r="N401" i="63" s="1"/>
  <c r="M376" i="74"/>
  <c r="O376" i="74" s="1"/>
  <c r="N376" i="74" s="1"/>
  <c r="M301" i="72"/>
  <c r="O301" i="72" s="1"/>
  <c r="N301" i="72" s="1"/>
  <c r="M244" i="68"/>
  <c r="O244" i="68" s="1"/>
  <c r="N244" i="68" s="1"/>
  <c r="M476" i="75"/>
  <c r="O476" i="75" s="1"/>
  <c r="N476" i="75" s="1"/>
  <c r="M468" i="72"/>
  <c r="O468" i="72" s="1"/>
  <c r="N468" i="72" s="1"/>
  <c r="M471" i="63"/>
  <c r="O471" i="63" s="1"/>
  <c r="N471" i="63" s="1"/>
  <c r="R471" i="63"/>
  <c r="M438" i="75"/>
  <c r="O438" i="75" s="1"/>
  <c r="N438" i="75" s="1"/>
  <c r="M472" i="68"/>
  <c r="O472" i="68" s="1"/>
  <c r="N472" i="68" s="1"/>
  <c r="W483" i="61"/>
  <c r="S483" i="61"/>
  <c r="M483" i="61"/>
  <c r="O483" i="61" s="1"/>
  <c r="N483" i="61" s="1"/>
  <c r="M236" i="68"/>
  <c r="O236" i="68" s="1"/>
  <c r="N236" i="68" s="1"/>
  <c r="M140" i="68"/>
  <c r="O140" i="68" s="1"/>
  <c r="N140" i="68" s="1"/>
  <c r="M413" i="74"/>
  <c r="O413" i="74" s="1"/>
  <c r="N413" i="74" s="1"/>
  <c r="M277" i="72"/>
  <c r="O277" i="72" s="1"/>
  <c r="N277" i="72" s="1"/>
  <c r="M136" i="72"/>
  <c r="O136" i="72" s="1"/>
  <c r="N136" i="72" s="1"/>
  <c r="M332" i="75"/>
  <c r="O332" i="75" s="1"/>
  <c r="N332" i="75" s="1"/>
  <c r="M167" i="68"/>
  <c r="O167" i="68" s="1"/>
  <c r="N167" i="68" s="1"/>
  <c r="M292" i="68"/>
  <c r="O292" i="68" s="1"/>
  <c r="N292" i="68" s="1"/>
  <c r="M376" i="60"/>
  <c r="O376" i="60" s="1"/>
  <c r="N376" i="60" s="1"/>
  <c r="V376" i="60"/>
  <c r="R376" i="60"/>
  <c r="M138" i="68"/>
  <c r="O138" i="68" s="1"/>
  <c r="N138" i="68" s="1"/>
  <c r="M287" i="72"/>
  <c r="O287" i="72" s="1"/>
  <c r="N287" i="72" s="1"/>
  <c r="M429" i="74"/>
  <c r="O429" i="74" s="1"/>
  <c r="N429" i="74" s="1"/>
  <c r="M114" i="68"/>
  <c r="O114" i="68" s="1"/>
  <c r="N114" i="68" s="1"/>
  <c r="P132" i="62"/>
  <c r="R132" i="62" s="1"/>
  <c r="Q132" i="62" s="1"/>
  <c r="O132" i="62" s="1"/>
  <c r="M238" i="72"/>
  <c r="O238" i="72" s="1"/>
  <c r="N238" i="72" s="1"/>
  <c r="M356" i="68"/>
  <c r="O356" i="68" s="1"/>
  <c r="N356" i="68" s="1"/>
  <c r="M309" i="68"/>
  <c r="O309" i="68" s="1"/>
  <c r="N309" i="68" s="1"/>
  <c r="M428" i="72"/>
  <c r="O428" i="72" s="1"/>
  <c r="N428" i="72" s="1"/>
  <c r="M240" i="72"/>
  <c r="O240" i="72" s="1"/>
  <c r="N240" i="72" s="1"/>
  <c r="M313" i="72"/>
  <c r="O313" i="72" s="1"/>
  <c r="N313" i="72" s="1"/>
  <c r="M471" i="75"/>
  <c r="O471" i="75" s="1"/>
  <c r="N471" i="75" s="1"/>
  <c r="M201" i="72"/>
  <c r="O201" i="72" s="1"/>
  <c r="N201" i="72" s="1"/>
  <c r="P461" i="62"/>
  <c r="R461" i="62" s="1"/>
  <c r="Q461" i="62" s="1"/>
  <c r="O461" i="62" s="1"/>
  <c r="M416" i="75"/>
  <c r="O416" i="75" s="1"/>
  <c r="N416" i="75" s="1"/>
  <c r="M339" i="68"/>
  <c r="O339" i="68" s="1"/>
  <c r="N339" i="68" s="1"/>
  <c r="M480" i="68"/>
  <c r="O480" i="68" s="1"/>
  <c r="N480" i="68" s="1"/>
  <c r="M461" i="72"/>
  <c r="O461" i="72" s="1"/>
  <c r="N461" i="72" s="1"/>
  <c r="M368" i="74"/>
  <c r="O368" i="74" s="1"/>
  <c r="N368" i="74" s="1"/>
  <c r="M386" i="68"/>
  <c r="O386" i="68" s="1"/>
  <c r="N386" i="68" s="1"/>
  <c r="M486" i="68"/>
  <c r="O486" i="68" s="1"/>
  <c r="N486" i="68" s="1"/>
  <c r="M232" i="72"/>
  <c r="O232" i="72" s="1"/>
  <c r="N232" i="72" s="1"/>
  <c r="M410" i="68"/>
  <c r="O410" i="68" s="1"/>
  <c r="N410" i="68" s="1"/>
  <c r="W387" i="61"/>
  <c r="S387" i="61"/>
  <c r="M387" i="61"/>
  <c r="O387" i="61" s="1"/>
  <c r="N387" i="61" s="1"/>
  <c r="M221" i="68"/>
  <c r="O221" i="68" s="1"/>
  <c r="N221" i="68" s="1"/>
  <c r="M361" i="75"/>
  <c r="O361" i="75" s="1"/>
  <c r="N361" i="75" s="1"/>
  <c r="M187" i="68"/>
  <c r="O187" i="68" s="1"/>
  <c r="N187" i="68" s="1"/>
  <c r="M128" i="72"/>
  <c r="O128" i="72" s="1"/>
  <c r="N128" i="72" s="1"/>
  <c r="M41" i="72"/>
  <c r="O41" i="72" s="1"/>
  <c r="N41" i="72" s="1"/>
  <c r="M204" i="72"/>
  <c r="O204" i="72" s="1"/>
  <c r="N204" i="72" s="1"/>
  <c r="M254" i="72"/>
  <c r="O254" i="72" s="1"/>
  <c r="N254" i="72" s="1"/>
  <c r="M148" i="68"/>
  <c r="O148" i="68" s="1"/>
  <c r="N148" i="68" s="1"/>
  <c r="M66" i="68"/>
  <c r="O66" i="68" s="1"/>
  <c r="N66" i="68" s="1"/>
  <c r="M330" i="68"/>
  <c r="O330" i="68" s="1"/>
  <c r="N330" i="68" s="1"/>
  <c r="M46" i="68"/>
  <c r="O46" i="68" s="1"/>
  <c r="N46" i="68" s="1"/>
  <c r="M319" i="68"/>
  <c r="O319" i="68" s="1"/>
  <c r="N319" i="68" s="1"/>
  <c r="M199" i="68"/>
  <c r="O199" i="68" s="1"/>
  <c r="N199" i="68" s="1"/>
  <c r="M360" i="72"/>
  <c r="O360" i="72" s="1"/>
  <c r="N360" i="72" s="1"/>
  <c r="M376" i="75"/>
  <c r="O376" i="75" s="1"/>
  <c r="N376" i="75" s="1"/>
  <c r="M282" i="72"/>
  <c r="O282" i="72" s="1"/>
  <c r="N282" i="72" s="1"/>
  <c r="M21" i="68"/>
  <c r="O21" i="68" s="1"/>
  <c r="N21" i="68" s="1"/>
  <c r="M362" i="72"/>
  <c r="O362" i="72" s="1"/>
  <c r="N362" i="72" s="1"/>
  <c r="M193" i="68"/>
  <c r="O193" i="68" s="1"/>
  <c r="N193" i="68" s="1"/>
  <c r="M33" i="68"/>
  <c r="O33" i="68" s="1"/>
  <c r="N33" i="68" s="1"/>
  <c r="M327" i="72"/>
  <c r="O327" i="72" s="1"/>
  <c r="N327" i="72" s="1"/>
  <c r="M363" i="72"/>
  <c r="O363" i="72" s="1"/>
  <c r="N363" i="72" s="1"/>
  <c r="M211" i="68"/>
  <c r="O211" i="68" s="1"/>
  <c r="N211" i="68" s="1"/>
  <c r="M343" i="75"/>
  <c r="O343" i="75" s="1"/>
  <c r="N343" i="75" s="1"/>
  <c r="M228" i="68"/>
  <c r="O228" i="68" s="1"/>
  <c r="N228" i="68" s="1"/>
  <c r="M214" i="68"/>
  <c r="O214" i="68" s="1"/>
  <c r="N214" i="68" s="1"/>
  <c r="M444" i="68"/>
  <c r="O444" i="68" s="1"/>
  <c r="N444" i="68" s="1"/>
  <c r="M244" i="72"/>
  <c r="O244" i="72" s="1"/>
  <c r="N244" i="72" s="1"/>
  <c r="M286" i="68"/>
  <c r="O286" i="68" s="1"/>
  <c r="N286" i="68" s="1"/>
  <c r="M181" i="72"/>
  <c r="O181" i="72" s="1"/>
  <c r="N181" i="72" s="1"/>
  <c r="M248" i="72"/>
  <c r="O248" i="72" s="1"/>
  <c r="N248" i="72" s="1"/>
  <c r="M488" i="75"/>
  <c r="O488" i="75" s="1"/>
  <c r="N488" i="75" s="1"/>
  <c r="M112" i="72"/>
  <c r="O112" i="72" s="1"/>
  <c r="N112" i="72" s="1"/>
  <c r="M32" i="72"/>
  <c r="O32" i="72" s="1"/>
  <c r="N32" i="72" s="1"/>
  <c r="M262" i="72"/>
  <c r="O262" i="72" s="1"/>
  <c r="N262" i="72" s="1"/>
  <c r="M216" i="72"/>
  <c r="O216" i="72" s="1"/>
  <c r="N216" i="72" s="1"/>
  <c r="M422" i="75"/>
  <c r="O422" i="75" s="1"/>
  <c r="N422" i="75" s="1"/>
  <c r="M418" i="75"/>
  <c r="O418" i="75" s="1"/>
  <c r="N418" i="75" s="1"/>
  <c r="M358" i="72"/>
  <c r="O358" i="72" s="1"/>
  <c r="N358" i="72" s="1"/>
  <c r="M69" i="72"/>
  <c r="O69" i="72" s="1"/>
  <c r="N69" i="72" s="1"/>
  <c r="M298" i="72"/>
  <c r="O298" i="72" s="1"/>
  <c r="N298" i="72" s="1"/>
  <c r="M424" i="72"/>
  <c r="O424" i="72" s="1"/>
  <c r="N424" i="72" s="1"/>
  <c r="M25" i="72"/>
  <c r="O25" i="72" s="1"/>
  <c r="N25" i="72" s="1"/>
  <c r="M105" i="72"/>
  <c r="O105" i="72" s="1"/>
  <c r="N105" i="72" s="1"/>
  <c r="N7" i="77"/>
  <c r="N8" i="76"/>
  <c r="Q54" i="46"/>
  <c r="P54" i="46" s="1"/>
  <c r="U54" i="46"/>
  <c r="T54" i="46" s="1"/>
  <c r="S54" i="46" s="1"/>
  <c r="M264" i="46"/>
  <c r="O264" i="46" s="1"/>
  <c r="O81" i="61"/>
  <c r="N81" i="61" s="1"/>
  <c r="W141" i="61"/>
  <c r="U305" i="60"/>
  <c r="T305" i="60" s="1"/>
  <c r="S305" i="60" s="1"/>
  <c r="Q217" i="46"/>
  <c r="P217" i="46" s="1"/>
  <c r="S217" i="46" s="1"/>
  <c r="Q333" i="46"/>
  <c r="P333" i="46" s="1"/>
  <c r="S333" i="46" s="1"/>
  <c r="O184" i="60"/>
  <c r="N184" i="60" s="1"/>
  <c r="O174" i="60"/>
  <c r="Q196" i="46"/>
  <c r="P196" i="46" s="1"/>
  <c r="S196" i="46" s="1"/>
  <c r="V189" i="61"/>
  <c r="U189" i="61" s="1"/>
  <c r="T189" i="61" s="1"/>
  <c r="U299" i="46"/>
  <c r="T299" i="46" s="1"/>
  <c r="S299" i="46" s="1"/>
  <c r="R203" i="61"/>
  <c r="Q203" i="61" s="1"/>
  <c r="T203" i="61" s="1"/>
  <c r="U340" i="46"/>
  <c r="T340" i="46" s="1"/>
  <c r="S340" i="46" s="1"/>
  <c r="R202" i="61"/>
  <c r="Q202" i="61" s="1"/>
  <c r="T202" i="61" s="1"/>
  <c r="Q197" i="61"/>
  <c r="U202" i="60"/>
  <c r="T202" i="60" s="1"/>
  <c r="S202" i="60" s="1"/>
  <c r="Q270" i="60"/>
  <c r="P270" i="60" s="1"/>
  <c r="S270" i="60" s="1"/>
  <c r="M141" i="61"/>
  <c r="O141" i="61" s="1"/>
  <c r="N141" i="61" s="1"/>
  <c r="U325" i="46"/>
  <c r="T325" i="46" s="1"/>
  <c r="S325" i="46" s="1"/>
  <c r="V197" i="61"/>
  <c r="U197" i="61" s="1"/>
  <c r="U229" i="60"/>
  <c r="T229" i="60" s="1"/>
  <c r="S229" i="60" s="1"/>
  <c r="U202" i="46"/>
  <c r="T202" i="46" s="1"/>
  <c r="S202" i="46" s="1"/>
  <c r="Q293" i="60"/>
  <c r="P293" i="60" s="1"/>
  <c r="S293" i="60" s="1"/>
  <c r="S112" i="61"/>
  <c r="R112" i="61" s="1"/>
  <c r="Q112" i="61" s="1"/>
  <c r="W160" i="61"/>
  <c r="V160" i="61" s="1"/>
  <c r="U160" i="61" s="1"/>
  <c r="Q75" i="60"/>
  <c r="P75" i="60" s="1"/>
  <c r="S75" i="60" s="1"/>
  <c r="U175" i="60"/>
  <c r="T175" i="60" s="1"/>
  <c r="S175" i="60" s="1"/>
  <c r="Q190" i="46"/>
  <c r="P190" i="46" s="1"/>
  <c r="S190" i="46" s="1"/>
  <c r="Q43" i="46"/>
  <c r="P43" i="46" s="1"/>
  <c r="S43" i="46" s="1"/>
  <c r="U11" i="46"/>
  <c r="T11" i="46" s="1"/>
  <c r="S11" i="46" s="1"/>
  <c r="U183" i="46"/>
  <c r="T183" i="46" s="1"/>
  <c r="S183" i="46" s="1"/>
  <c r="U12" i="60"/>
  <c r="T12" i="60" s="1"/>
  <c r="S12" i="60" s="1"/>
  <c r="R209" i="61"/>
  <c r="P209" i="61" s="1"/>
  <c r="R87" i="61"/>
  <c r="P87" i="61" s="1"/>
  <c r="U216" i="46"/>
  <c r="T216" i="46" s="1"/>
  <c r="Q184" i="46"/>
  <c r="P184" i="46" s="1"/>
  <c r="S184" i="46" s="1"/>
  <c r="U304" i="46"/>
  <c r="T304" i="46" s="1"/>
  <c r="S304" i="46" s="1"/>
  <c r="V326" i="61"/>
  <c r="U326" i="61" s="1"/>
  <c r="T326" i="61" s="1"/>
  <c r="V93" i="61"/>
  <c r="U93" i="61" s="1"/>
  <c r="U225" i="46"/>
  <c r="T225" i="46" s="1"/>
  <c r="Q181" i="60"/>
  <c r="P181" i="60" s="1"/>
  <c r="R229" i="61"/>
  <c r="P229" i="61" s="1"/>
  <c r="V228" i="61"/>
  <c r="U228" i="61" s="1"/>
  <c r="Q290" i="63"/>
  <c r="P290" i="63" s="1"/>
  <c r="Q137" i="63"/>
  <c r="P137" i="63" s="1"/>
  <c r="U359" i="46"/>
  <c r="T359" i="46" s="1"/>
  <c r="S359" i="46" s="1"/>
  <c r="Q191" i="63"/>
  <c r="P191" i="63" s="1"/>
  <c r="Q297" i="63"/>
  <c r="P297" i="63" s="1"/>
  <c r="Q258" i="46"/>
  <c r="P258" i="46" s="1"/>
  <c r="S258" i="46" s="1"/>
  <c r="U249" i="60"/>
  <c r="T249" i="60" s="1"/>
  <c r="S249" i="60" s="1"/>
  <c r="V248" i="61"/>
  <c r="U248" i="61" s="1"/>
  <c r="T248" i="61" s="1"/>
  <c r="R228" i="61"/>
  <c r="P228" i="61" s="1"/>
  <c r="V209" i="61"/>
  <c r="U209" i="61" s="1"/>
  <c r="V75" i="61"/>
  <c r="U75" i="61" s="1"/>
  <c r="R377" i="62"/>
  <c r="P417" i="62"/>
  <c r="Q352" i="63"/>
  <c r="P352" i="63" s="1"/>
  <c r="Q225" i="46"/>
  <c r="P225" i="46" s="1"/>
  <c r="U181" i="60"/>
  <c r="T181" i="60" s="1"/>
  <c r="U73" i="60"/>
  <c r="T73" i="60" s="1"/>
  <c r="R328" i="61"/>
  <c r="P328" i="61" s="1"/>
  <c r="Q328" i="61" s="1"/>
  <c r="Q282" i="63"/>
  <c r="P282" i="63" s="1"/>
  <c r="Q323" i="60"/>
  <c r="P323" i="60" s="1"/>
  <c r="Q275" i="46"/>
  <c r="P275" i="46" s="1"/>
  <c r="Q144" i="63"/>
  <c r="P144" i="63" s="1"/>
  <c r="R334" i="61"/>
  <c r="P334" i="61" s="1"/>
  <c r="Q334" i="61" s="1"/>
  <c r="Q131" i="63"/>
  <c r="P131" i="63" s="1"/>
  <c r="V26" i="61"/>
  <c r="U26" i="61" s="1"/>
  <c r="Q268" i="63"/>
  <c r="P268" i="63" s="1"/>
  <c r="Q247" i="63"/>
  <c r="P247" i="63" s="1"/>
  <c r="R93" i="61"/>
  <c r="P93" i="61" s="1"/>
  <c r="V184" i="61"/>
  <c r="U184" i="61" s="1"/>
  <c r="Q89" i="63"/>
  <c r="P89" i="63" s="1"/>
  <c r="R308" i="61"/>
  <c r="P308" i="61" s="1"/>
  <c r="Q318" i="63"/>
  <c r="P318" i="63" s="1"/>
  <c r="Q183" i="63"/>
  <c r="P183" i="63" s="1"/>
  <c r="R199" i="61"/>
  <c r="P199" i="61" s="1"/>
  <c r="Q163" i="63"/>
  <c r="P163" i="63" s="1"/>
  <c r="U288" i="60"/>
  <c r="T288" i="60" s="1"/>
  <c r="V85" i="61"/>
  <c r="U85" i="61" s="1"/>
  <c r="U185" i="46"/>
  <c r="T185" i="46" s="1"/>
  <c r="S185" i="46" s="1"/>
  <c r="U208" i="60"/>
  <c r="T208" i="60" s="1"/>
  <c r="U26" i="60"/>
  <c r="T26" i="60" s="1"/>
  <c r="Q133" i="63"/>
  <c r="P133" i="63" s="1"/>
  <c r="Q57" i="63"/>
  <c r="P57" i="63" s="1"/>
  <c r="Q355" i="63"/>
  <c r="P355" i="63" s="1"/>
  <c r="Q115" i="63"/>
  <c r="P115" i="63" s="1"/>
  <c r="V201" i="61"/>
  <c r="U201" i="61" s="1"/>
  <c r="R318" i="61"/>
  <c r="P318" i="61" s="1"/>
  <c r="Q318" i="61" s="1"/>
  <c r="Q61" i="63"/>
  <c r="P61" i="63" s="1"/>
  <c r="Q60" i="63"/>
  <c r="P60" i="63" s="1"/>
  <c r="V114" i="61"/>
  <c r="U114" i="61" s="1"/>
  <c r="R263" i="61"/>
  <c r="P263" i="61" s="1"/>
  <c r="Q119" i="63"/>
  <c r="P119" i="63" s="1"/>
  <c r="V339" i="61"/>
  <c r="U339" i="61" s="1"/>
  <c r="R17" i="61"/>
  <c r="P17" i="61" s="1"/>
  <c r="Q314" i="63"/>
  <c r="P314" i="63" s="1"/>
  <c r="Q44" i="63"/>
  <c r="P44" i="63" s="1"/>
  <c r="Q82" i="63"/>
  <c r="P82" i="63" s="1"/>
  <c r="Q147" i="46"/>
  <c r="P147" i="46" s="1"/>
  <c r="Q16" i="46"/>
  <c r="P16" i="46" s="1"/>
  <c r="S16" i="46" s="1"/>
  <c r="Q152" i="46"/>
  <c r="P152" i="46" s="1"/>
  <c r="Q146" i="63"/>
  <c r="P146" i="63" s="1"/>
  <c r="Q271" i="63"/>
  <c r="P271" i="63" s="1"/>
  <c r="Q223" i="63"/>
  <c r="P223" i="63" s="1"/>
  <c r="U193" i="60"/>
  <c r="T193" i="60" s="1"/>
  <c r="Q215" i="46"/>
  <c r="P215" i="46" s="1"/>
  <c r="V129" i="61"/>
  <c r="U129" i="61" s="1"/>
  <c r="U212" i="60"/>
  <c r="T212" i="60" s="1"/>
  <c r="Q18" i="63"/>
  <c r="P18" i="63" s="1"/>
  <c r="V125" i="61"/>
  <c r="U125" i="61" s="1"/>
  <c r="V336" i="61"/>
  <c r="U336" i="61" s="1"/>
  <c r="Q97" i="63"/>
  <c r="P97" i="63" s="1"/>
  <c r="R154" i="61"/>
  <c r="P154" i="61" s="1"/>
  <c r="Q154" i="61" s="1"/>
  <c r="Q65" i="63"/>
  <c r="P65" i="63" s="1"/>
  <c r="Q294" i="60"/>
  <c r="P294" i="60" s="1"/>
  <c r="S294" i="60" s="1"/>
  <c r="Q88" i="60"/>
  <c r="P88" i="60" s="1"/>
  <c r="S88" i="60" s="1"/>
  <c r="S143" i="61"/>
  <c r="R143" i="61" s="1"/>
  <c r="P143" i="61" s="1"/>
  <c r="U340" i="60"/>
  <c r="T340" i="60" s="1"/>
  <c r="S340" i="60" s="1"/>
  <c r="U170" i="60"/>
  <c r="T170" i="60" s="1"/>
  <c r="S170" i="60" s="1"/>
  <c r="Q319" i="60"/>
  <c r="P319" i="60" s="1"/>
  <c r="S319" i="60" s="1"/>
  <c r="Q28" i="46"/>
  <c r="P28" i="46" s="1"/>
  <c r="S28" i="46" s="1"/>
  <c r="O37" i="61"/>
  <c r="N37" i="61" s="1"/>
  <c r="V37" i="61" s="1"/>
  <c r="U37" i="61" s="1"/>
  <c r="U341" i="60"/>
  <c r="T341" i="60" s="1"/>
  <c r="S341" i="60" s="1"/>
  <c r="R208" i="61"/>
  <c r="P208" i="61" s="1"/>
  <c r="Q184" i="63"/>
  <c r="P184" i="63" s="1"/>
  <c r="Q127" i="63"/>
  <c r="P127" i="63" s="1"/>
  <c r="U39" i="46"/>
  <c r="T39" i="46" s="1"/>
  <c r="S39" i="46" s="1"/>
  <c r="Q248" i="46"/>
  <c r="P248" i="46" s="1"/>
  <c r="S248" i="46" s="1"/>
  <c r="Q271" i="60"/>
  <c r="P271" i="60" s="1"/>
  <c r="S271" i="60" s="1"/>
  <c r="Q37" i="60"/>
  <c r="P37" i="60" s="1"/>
  <c r="S37" i="60" s="1"/>
  <c r="Q233" i="63"/>
  <c r="P233" i="63" s="1"/>
  <c r="Q193" i="63"/>
  <c r="P193" i="63" s="1"/>
  <c r="U221" i="46"/>
  <c r="T221" i="46" s="1"/>
  <c r="S221" i="46" s="1"/>
  <c r="Q267" i="60"/>
  <c r="P267" i="60" s="1"/>
  <c r="S267" i="60" s="1"/>
  <c r="Q195" i="46"/>
  <c r="P195" i="46" s="1"/>
  <c r="S195" i="46" s="1"/>
  <c r="U55" i="60"/>
  <c r="T55" i="60" s="1"/>
  <c r="S55" i="60" s="1"/>
  <c r="U139" i="60"/>
  <c r="T139" i="60" s="1"/>
  <c r="S139" i="60" s="1"/>
  <c r="U344" i="60"/>
  <c r="T344" i="60" s="1"/>
  <c r="S344" i="60" s="1"/>
  <c r="W143" i="61"/>
  <c r="V143" i="61" s="1"/>
  <c r="U143" i="61" s="1"/>
  <c r="Q36" i="46"/>
  <c r="P36" i="46" s="1"/>
  <c r="S36" i="46" s="1"/>
  <c r="Q276" i="63"/>
  <c r="P276" i="63" s="1"/>
  <c r="Q79" i="63"/>
  <c r="P79" i="63" s="1"/>
  <c r="Q206" i="63"/>
  <c r="P206" i="63" s="1"/>
  <c r="V309" i="61"/>
  <c r="U309" i="61" s="1"/>
  <c r="R361" i="61"/>
  <c r="P361" i="61" s="1"/>
  <c r="Q31" i="63"/>
  <c r="P31" i="63" s="1"/>
  <c r="Q255" i="63"/>
  <c r="P255" i="63" s="1"/>
  <c r="Q284" i="63"/>
  <c r="P284" i="63" s="1"/>
  <c r="Q247" i="60"/>
  <c r="P247" i="60" s="1"/>
  <c r="Q200" i="60"/>
  <c r="P200" i="60" s="1"/>
  <c r="Q264" i="63"/>
  <c r="P264" i="63" s="1"/>
  <c r="Q164" i="63"/>
  <c r="P164" i="63" s="1"/>
  <c r="Q260" i="63"/>
  <c r="P260" i="63" s="1"/>
  <c r="Q132" i="60"/>
  <c r="P132" i="60" s="1"/>
  <c r="Q318" i="46"/>
  <c r="P318" i="46" s="1"/>
  <c r="Q45" i="63"/>
  <c r="P45" i="63" s="1"/>
  <c r="R322" i="61"/>
  <c r="P322" i="61" s="1"/>
  <c r="Q322" i="61" s="1"/>
  <c r="U298" i="60"/>
  <c r="T298" i="60" s="1"/>
  <c r="Q309" i="63"/>
  <c r="P309" i="63" s="1"/>
  <c r="Q186" i="63"/>
  <c r="P186" i="63" s="1"/>
  <c r="Q61" i="60"/>
  <c r="P61" i="60" s="1"/>
  <c r="Q26" i="60"/>
  <c r="P26" i="60" s="1"/>
  <c r="Q147" i="63"/>
  <c r="P147" i="63" s="1"/>
  <c r="Q128" i="63"/>
  <c r="P128" i="63" s="1"/>
  <c r="U266" i="60"/>
  <c r="T266" i="60" s="1"/>
  <c r="V350" i="61"/>
  <c r="U350" i="61" s="1"/>
  <c r="Q250" i="63"/>
  <c r="P250" i="63" s="1"/>
  <c r="R80" i="61"/>
  <c r="P80" i="61" s="1"/>
  <c r="U98" i="46"/>
  <c r="T98" i="46" s="1"/>
  <c r="Q280" i="63"/>
  <c r="P280" i="63" s="1"/>
  <c r="V351" i="61"/>
  <c r="U351" i="61" s="1"/>
  <c r="Q219" i="63"/>
  <c r="P219" i="63" s="1"/>
  <c r="R146" i="61"/>
  <c r="P146" i="61" s="1"/>
  <c r="Q146" i="61" s="1"/>
  <c r="Q345" i="63"/>
  <c r="P345" i="63" s="1"/>
  <c r="Q346" i="46"/>
  <c r="P346" i="46" s="1"/>
  <c r="S346" i="46" s="1"/>
  <c r="W45" i="61"/>
  <c r="Q14" i="46"/>
  <c r="P14" i="46" s="1"/>
  <c r="S14" i="46" s="1"/>
  <c r="Q153" i="46"/>
  <c r="P153" i="46" s="1"/>
  <c r="S153" i="46" s="1"/>
  <c r="Q285" i="60"/>
  <c r="P285" i="60" s="1"/>
  <c r="S285" i="60" s="1"/>
  <c r="U219" i="46"/>
  <c r="T219" i="46" s="1"/>
  <c r="S219" i="46" s="1"/>
  <c r="U358" i="46"/>
  <c r="T358" i="46" s="1"/>
  <c r="S358" i="46" s="1"/>
  <c r="U297" i="46"/>
  <c r="T297" i="46" s="1"/>
  <c r="U42" i="60"/>
  <c r="T42" i="60" s="1"/>
  <c r="S42" i="60" s="1"/>
  <c r="U360" i="60"/>
  <c r="T360" i="60" s="1"/>
  <c r="S360" i="60" s="1"/>
  <c r="U171" i="60"/>
  <c r="T171" i="60" s="1"/>
  <c r="S171" i="60" s="1"/>
  <c r="R333" i="61"/>
  <c r="P333" i="61" s="1"/>
  <c r="V71" i="61"/>
  <c r="U71" i="61" s="1"/>
  <c r="U106" i="46"/>
  <c r="T106" i="46" s="1"/>
  <c r="Q308" i="63"/>
  <c r="P308" i="63" s="1"/>
  <c r="Q338" i="46"/>
  <c r="P338" i="46" s="1"/>
  <c r="S338" i="46" s="1"/>
  <c r="Q71" i="60"/>
  <c r="P71" i="60" s="1"/>
  <c r="S71" i="60" s="1"/>
  <c r="W40" i="61"/>
  <c r="V40" i="61" s="1"/>
  <c r="U40" i="61" s="1"/>
  <c r="U112" i="60"/>
  <c r="T112" i="60" s="1"/>
  <c r="S112" i="60" s="1"/>
  <c r="M47" i="61"/>
  <c r="O47" i="61" s="1"/>
  <c r="N47" i="61" s="1"/>
  <c r="R47" i="61" s="1"/>
  <c r="Q47" i="61" s="1"/>
  <c r="Q143" i="46"/>
  <c r="P143" i="46" s="1"/>
  <c r="S143" i="46" s="1"/>
  <c r="R327" i="61"/>
  <c r="P327" i="61" s="1"/>
  <c r="Q107" i="60"/>
  <c r="P107" i="60" s="1"/>
  <c r="Q114" i="63"/>
  <c r="P114" i="63" s="1"/>
  <c r="Q124" i="63"/>
  <c r="P124" i="63" s="1"/>
  <c r="Q343" i="46"/>
  <c r="P343" i="46" s="1"/>
  <c r="S343" i="46" s="1"/>
  <c r="Q86" i="60"/>
  <c r="P86" i="60" s="1"/>
  <c r="Q74" i="60"/>
  <c r="P74" i="60" s="1"/>
  <c r="U310" i="60"/>
  <c r="T310" i="60" s="1"/>
  <c r="S310" i="60" s="1"/>
  <c r="R342" i="61"/>
  <c r="P342" i="61" s="1"/>
  <c r="V96" i="61"/>
  <c r="U96" i="61" s="1"/>
  <c r="Q14" i="60"/>
  <c r="P14" i="60" s="1"/>
  <c r="S14" i="60" s="1"/>
  <c r="Q95" i="60"/>
  <c r="P95" i="60" s="1"/>
  <c r="S95" i="60" s="1"/>
  <c r="Q179" i="46"/>
  <c r="P179" i="46" s="1"/>
  <c r="S179" i="46" s="1"/>
  <c r="Q263" i="46"/>
  <c r="P263" i="46" s="1"/>
  <c r="S263" i="46" s="1"/>
  <c r="U239" i="60"/>
  <c r="T239" i="60" s="1"/>
  <c r="S239" i="60" s="1"/>
  <c r="Q125" i="46"/>
  <c r="P125" i="46" s="1"/>
  <c r="S125" i="46" s="1"/>
  <c r="R73" i="61"/>
  <c r="P73" i="61" s="1"/>
  <c r="U208" i="46"/>
  <c r="T208" i="46" s="1"/>
  <c r="U318" i="60"/>
  <c r="T318" i="60" s="1"/>
  <c r="Q52" i="63"/>
  <c r="P52" i="63" s="1"/>
  <c r="U74" i="60"/>
  <c r="T74" i="60" s="1"/>
  <c r="Q54" i="63"/>
  <c r="P54" i="63" s="1"/>
  <c r="W38" i="61"/>
  <c r="Q342" i="46"/>
  <c r="P342" i="46" s="1"/>
  <c r="S342" i="46" s="1"/>
  <c r="Q29" i="46"/>
  <c r="P29" i="46" s="1"/>
  <c r="S29" i="46" s="1"/>
  <c r="R125" i="61"/>
  <c r="P125" i="61" s="1"/>
  <c r="Q357" i="46"/>
  <c r="P357" i="46" s="1"/>
  <c r="S357" i="46" s="1"/>
  <c r="Q65" i="60"/>
  <c r="P65" i="60" s="1"/>
  <c r="S65" i="60" s="1"/>
  <c r="Q200" i="46"/>
  <c r="P200" i="46" s="1"/>
  <c r="U331" i="60"/>
  <c r="T331" i="60" s="1"/>
  <c r="S331" i="60" s="1"/>
  <c r="Q220" i="46"/>
  <c r="P220" i="46" s="1"/>
  <c r="S220" i="46" s="1"/>
  <c r="Q81" i="46"/>
  <c r="P81" i="46" s="1"/>
  <c r="S81" i="46" s="1"/>
  <c r="U117" i="60"/>
  <c r="T117" i="60" s="1"/>
  <c r="S117" i="60" s="1"/>
  <c r="U222" i="46"/>
  <c r="T222" i="46" s="1"/>
  <c r="S222" i="46" s="1"/>
  <c r="Q211" i="60"/>
  <c r="P211" i="60" s="1"/>
  <c r="S211" i="60" s="1"/>
  <c r="Q311" i="60"/>
  <c r="P311" i="60" s="1"/>
  <c r="S311" i="60" s="1"/>
  <c r="U189" i="46"/>
  <c r="T189" i="46" s="1"/>
  <c r="S189" i="46" s="1"/>
  <c r="R323" i="61"/>
  <c r="P323" i="61" s="1"/>
  <c r="U131" i="46"/>
  <c r="T131" i="46" s="1"/>
  <c r="U220" i="60"/>
  <c r="T220" i="60" s="1"/>
  <c r="S220" i="60" s="1"/>
  <c r="R156" i="61"/>
  <c r="P156" i="61" s="1"/>
  <c r="U27" i="60"/>
  <c r="T27" i="60" s="1"/>
  <c r="R344" i="61"/>
  <c r="P344" i="61" s="1"/>
  <c r="U50" i="46"/>
  <c r="T50" i="46" s="1"/>
  <c r="W47" i="61"/>
  <c r="V156" i="61"/>
  <c r="U156" i="61" s="1"/>
  <c r="Q307" i="46"/>
  <c r="P307" i="46" s="1"/>
  <c r="Q156" i="46"/>
  <c r="P156" i="46" s="1"/>
  <c r="U86" i="60"/>
  <c r="T86" i="60" s="1"/>
  <c r="V214" i="61"/>
  <c r="U214" i="61" s="1"/>
  <c r="Q337" i="60"/>
  <c r="P337" i="60" s="1"/>
  <c r="S337" i="60" s="1"/>
  <c r="U93" i="60"/>
  <c r="T93" i="60" s="1"/>
  <c r="S93" i="60" s="1"/>
  <c r="U245" i="46"/>
  <c r="T245" i="46" s="1"/>
  <c r="S245" i="46" s="1"/>
  <c r="U121" i="60"/>
  <c r="T121" i="60" s="1"/>
  <c r="S121" i="60" s="1"/>
  <c r="V196" i="61"/>
  <c r="U196" i="61" s="1"/>
  <c r="T196" i="61" s="1"/>
  <c r="Q90" i="60"/>
  <c r="P90" i="60" s="1"/>
  <c r="S90" i="60" s="1"/>
  <c r="Q254" i="46"/>
  <c r="P254" i="46" s="1"/>
  <c r="S254" i="46" s="1"/>
  <c r="U356" i="60"/>
  <c r="T356" i="60" s="1"/>
  <c r="S356" i="60" s="1"/>
  <c r="Q312" i="60"/>
  <c r="P312" i="60" s="1"/>
  <c r="U275" i="46"/>
  <c r="T275" i="46" s="1"/>
  <c r="Q232" i="60"/>
  <c r="P232" i="60" s="1"/>
  <c r="S232" i="60" s="1"/>
  <c r="Q102" i="46"/>
  <c r="P102" i="46" s="1"/>
  <c r="U25" i="46"/>
  <c r="T25" i="46" s="1"/>
  <c r="Q106" i="63"/>
  <c r="P106" i="63" s="1"/>
  <c r="V328" i="61"/>
  <c r="U328" i="61" s="1"/>
  <c r="Q50" i="46"/>
  <c r="P50" i="46" s="1"/>
  <c r="M45" i="61"/>
  <c r="O45" i="61" s="1"/>
  <c r="N45" i="61" s="1"/>
  <c r="R45" i="61" s="1"/>
  <c r="Q45" i="61" s="1"/>
  <c r="V74" i="61"/>
  <c r="U74" i="61" s="1"/>
  <c r="Q191" i="60"/>
  <c r="P191" i="60" s="1"/>
  <c r="S191" i="60" s="1"/>
  <c r="V250" i="61"/>
  <c r="U250" i="61" s="1"/>
  <c r="T250" i="61" s="1"/>
  <c r="Q235" i="63"/>
  <c r="P235" i="63" s="1"/>
  <c r="Q24" i="63"/>
  <c r="P24" i="63" s="1"/>
  <c r="Q315" i="63"/>
  <c r="P315" i="63" s="1"/>
  <c r="Q288" i="46"/>
  <c r="P288" i="46" s="1"/>
  <c r="V102" i="61"/>
  <c r="U102" i="61" s="1"/>
  <c r="Q72" i="63"/>
  <c r="P72" i="63" s="1"/>
  <c r="V146" i="61"/>
  <c r="U146" i="61" s="1"/>
  <c r="R262" i="61"/>
  <c r="P262" i="61" s="1"/>
  <c r="W46" i="61"/>
  <c r="V46" i="61" s="1"/>
  <c r="U46" i="61" s="1"/>
  <c r="V360" i="61"/>
  <c r="U360" i="61" s="1"/>
  <c r="Q163" i="60"/>
  <c r="P163" i="60" s="1"/>
  <c r="V43" i="61"/>
  <c r="U43" i="61" s="1"/>
  <c r="Q237" i="46"/>
  <c r="P237" i="46" s="1"/>
  <c r="R134" i="61"/>
  <c r="P134" i="61" s="1"/>
  <c r="Q94" i="46"/>
  <c r="P94" i="46" s="1"/>
  <c r="S94" i="46" s="1"/>
  <c r="U346" i="60"/>
  <c r="T346" i="60" s="1"/>
  <c r="S346" i="60" s="1"/>
  <c r="W159" i="61"/>
  <c r="V159" i="61" s="1"/>
  <c r="U159" i="61" s="1"/>
  <c r="S135" i="61"/>
  <c r="R135" i="61" s="1"/>
  <c r="P135" i="61" s="1"/>
  <c r="Q135" i="61" s="1"/>
  <c r="Q108" i="63"/>
  <c r="P108" i="63" s="1"/>
  <c r="R27" i="61"/>
  <c r="P27" i="61" s="1"/>
  <c r="Q27" i="61" s="1"/>
  <c r="Q251" i="63"/>
  <c r="P251" i="63" s="1"/>
  <c r="R121" i="61"/>
  <c r="P121" i="61" s="1"/>
  <c r="S46" i="61"/>
  <c r="R46" i="61" s="1"/>
  <c r="Q46" i="61" s="1"/>
  <c r="Q214" i="60"/>
  <c r="P214" i="60" s="1"/>
  <c r="U67" i="60"/>
  <c r="T67" i="60" s="1"/>
  <c r="S67" i="60" s="1"/>
  <c r="U74" i="46"/>
  <c r="T74" i="46" s="1"/>
  <c r="R187" i="61"/>
  <c r="P187" i="61" s="1"/>
  <c r="Q99" i="63"/>
  <c r="P99" i="63" s="1"/>
  <c r="Q98" i="60"/>
  <c r="P98" i="60" s="1"/>
  <c r="Q204" i="63"/>
  <c r="P204" i="63" s="1"/>
  <c r="Q188" i="46"/>
  <c r="P188" i="46" s="1"/>
  <c r="R43" i="61"/>
  <c r="P43" i="61" s="1"/>
  <c r="V312" i="61"/>
  <c r="U312" i="61" s="1"/>
  <c r="U97" i="60"/>
  <c r="T97" i="60" s="1"/>
  <c r="Q118" i="63"/>
  <c r="P118" i="63" s="1"/>
  <c r="Q115" i="60"/>
  <c r="P115" i="60" s="1"/>
  <c r="Q153" i="63"/>
  <c r="P153" i="63" s="1"/>
  <c r="V296" i="61"/>
  <c r="U296" i="61" s="1"/>
  <c r="Q353" i="63"/>
  <c r="P353" i="63" s="1"/>
  <c r="R286" i="61"/>
  <c r="P286" i="61" s="1"/>
  <c r="Q286" i="61" s="1"/>
  <c r="V168" i="61"/>
  <c r="U168" i="61" s="1"/>
  <c r="Q111" i="63"/>
  <c r="P111" i="63" s="1"/>
  <c r="V327" i="61"/>
  <c r="U327" i="61" s="1"/>
  <c r="U289" i="60"/>
  <c r="T289" i="60" s="1"/>
  <c r="R313" i="61"/>
  <c r="P313" i="61" s="1"/>
  <c r="V311" i="61"/>
  <c r="U311" i="61" s="1"/>
  <c r="R193" i="61"/>
  <c r="P193" i="61" s="1"/>
  <c r="Q181" i="46"/>
  <c r="P181" i="46" s="1"/>
  <c r="U85" i="46"/>
  <c r="T85" i="46" s="1"/>
  <c r="Q105" i="46"/>
  <c r="P105" i="46" s="1"/>
  <c r="R65" i="61"/>
  <c r="P65" i="61" s="1"/>
  <c r="Q65" i="61" s="1"/>
  <c r="Q315" i="60"/>
  <c r="P315" i="60" s="1"/>
  <c r="U15" i="46"/>
  <c r="T15" i="46" s="1"/>
  <c r="R170" i="61"/>
  <c r="P170" i="61" s="1"/>
  <c r="Q224" i="60"/>
  <c r="P224" i="60" s="1"/>
  <c r="R126" i="61"/>
  <c r="P126" i="61" s="1"/>
  <c r="Q126" i="61" s="1"/>
  <c r="V13" i="61"/>
  <c r="U13" i="61" s="1"/>
  <c r="R169" i="61"/>
  <c r="P169" i="61" s="1"/>
  <c r="Q169" i="61" s="1"/>
  <c r="Q265" i="63"/>
  <c r="P265" i="63" s="1"/>
  <c r="U83" i="46"/>
  <c r="T83" i="46" s="1"/>
  <c r="Q131" i="60"/>
  <c r="P131" i="60" s="1"/>
  <c r="Q155" i="63"/>
  <c r="P155" i="63" s="1"/>
  <c r="Q23" i="63"/>
  <c r="P23" i="63" s="1"/>
  <c r="R188" i="61"/>
  <c r="P188" i="61" s="1"/>
  <c r="Q101" i="63"/>
  <c r="P101" i="63" s="1"/>
  <c r="R101" i="61"/>
  <c r="P101" i="61" s="1"/>
  <c r="Q101" i="61" s="1"/>
  <c r="V157" i="61"/>
  <c r="U157" i="61" s="1"/>
  <c r="Q337" i="63"/>
  <c r="P337" i="63" s="1"/>
  <c r="Q10" i="63"/>
  <c r="P10" i="63" s="1"/>
  <c r="R231" i="61"/>
  <c r="P231" i="61" s="1"/>
  <c r="Q61" i="46"/>
  <c r="P61" i="46" s="1"/>
  <c r="R10" i="61"/>
  <c r="Q139" i="63"/>
  <c r="P139" i="63" s="1"/>
  <c r="U221" i="60"/>
  <c r="T221" i="60" s="1"/>
  <c r="S221" i="60" s="1"/>
  <c r="R258" i="61"/>
  <c r="Q258" i="61" s="1"/>
  <c r="T258" i="61" s="1"/>
  <c r="Q204" i="46"/>
  <c r="P204" i="46" s="1"/>
  <c r="S204" i="46" s="1"/>
  <c r="Q158" i="46"/>
  <c r="P158" i="46" s="1"/>
  <c r="S158" i="46" s="1"/>
  <c r="U96" i="46"/>
  <c r="T96" i="46" s="1"/>
  <c r="S96" i="46" s="1"/>
  <c r="U333" i="60"/>
  <c r="T333" i="60" s="1"/>
  <c r="S333" i="60" s="1"/>
  <c r="R110" i="61"/>
  <c r="P110" i="61" s="1"/>
  <c r="R252" i="61"/>
  <c r="P252" i="61" s="1"/>
  <c r="Q104" i="60"/>
  <c r="P104" i="60" s="1"/>
  <c r="U172" i="60"/>
  <c r="T172" i="60" s="1"/>
  <c r="S157" i="61"/>
  <c r="R157" i="61" s="1"/>
  <c r="Q157" i="61" s="1"/>
  <c r="U111" i="46"/>
  <c r="T111" i="46" s="1"/>
  <c r="S111" i="46" s="1"/>
  <c r="R241" i="61"/>
  <c r="P241" i="61" s="1"/>
  <c r="Q241" i="61" s="1"/>
  <c r="R274" i="61"/>
  <c r="Q274" i="61" s="1"/>
  <c r="T274" i="61" s="1"/>
  <c r="U52" i="46"/>
  <c r="T52" i="46" s="1"/>
  <c r="S52" i="46" s="1"/>
  <c r="Q186" i="60"/>
  <c r="P186" i="60" s="1"/>
  <c r="S186" i="60" s="1"/>
  <c r="W238" i="61"/>
  <c r="V238" i="61" s="1"/>
  <c r="U238" i="61" s="1"/>
  <c r="Q104" i="46"/>
  <c r="P104" i="46" s="1"/>
  <c r="U31" i="60"/>
  <c r="T31" i="60" s="1"/>
  <c r="S31" i="60" s="1"/>
  <c r="R19" i="61"/>
  <c r="P19" i="61" s="1"/>
  <c r="U73" i="46"/>
  <c r="T73" i="46" s="1"/>
  <c r="R338" i="61"/>
  <c r="P338" i="61" s="1"/>
  <c r="U264" i="60"/>
  <c r="T264" i="60" s="1"/>
  <c r="S264" i="60" s="1"/>
  <c r="Q231" i="60"/>
  <c r="P231" i="60" s="1"/>
  <c r="S231" i="60" s="1"/>
  <c r="Q330" i="60"/>
  <c r="P330" i="60" s="1"/>
  <c r="S330" i="60" s="1"/>
  <c r="Q20" i="46"/>
  <c r="P20" i="46" s="1"/>
  <c r="S20" i="46" s="1"/>
  <c r="Q147" i="60"/>
  <c r="P147" i="60" s="1"/>
  <c r="U124" i="46"/>
  <c r="T124" i="46" s="1"/>
  <c r="S124" i="46" s="1"/>
  <c r="R63" i="61"/>
  <c r="P63" i="61" s="1"/>
  <c r="Q63" i="61" s="1"/>
  <c r="V276" i="61"/>
  <c r="U276" i="61" s="1"/>
  <c r="U59" i="60"/>
  <c r="T59" i="60" s="1"/>
  <c r="U230" i="46"/>
  <c r="T230" i="46" s="1"/>
  <c r="V330" i="61"/>
  <c r="U330" i="61" s="1"/>
  <c r="Q110" i="46"/>
  <c r="P110" i="46" s="1"/>
  <c r="S110" i="46" s="1"/>
  <c r="U166" i="46"/>
  <c r="T166" i="46" s="1"/>
  <c r="S166" i="46" s="1"/>
  <c r="U253" i="46"/>
  <c r="T253" i="46" s="1"/>
  <c r="S253" i="46" s="1"/>
  <c r="Q151" i="46"/>
  <c r="P151" i="46" s="1"/>
  <c r="S151" i="46" s="1"/>
  <c r="Q287" i="46"/>
  <c r="P287" i="46" s="1"/>
  <c r="S287" i="46" s="1"/>
  <c r="U211" i="46"/>
  <c r="T211" i="46" s="1"/>
  <c r="S211" i="46" s="1"/>
  <c r="V101" i="61"/>
  <c r="U101" i="61" s="1"/>
  <c r="U190" i="60"/>
  <c r="T190" i="60" s="1"/>
  <c r="S190" i="60" s="1"/>
  <c r="R198" i="61"/>
  <c r="Q198" i="61" s="1"/>
  <c r="T198" i="61" s="1"/>
  <c r="U108" i="60"/>
  <c r="T108" i="60" s="1"/>
  <c r="S108" i="60" s="1"/>
  <c r="Q120" i="60"/>
  <c r="P120" i="60" s="1"/>
  <c r="S120" i="60" s="1"/>
  <c r="Q40" i="60"/>
  <c r="P40" i="60" s="1"/>
  <c r="S40" i="60" s="1"/>
  <c r="U77" i="46"/>
  <c r="T77" i="46" s="1"/>
  <c r="S77" i="46" s="1"/>
  <c r="Q238" i="46"/>
  <c r="P238" i="46" s="1"/>
  <c r="S238" i="46" s="1"/>
  <c r="Q150" i="60"/>
  <c r="P150" i="60" s="1"/>
  <c r="S150" i="60" s="1"/>
  <c r="U104" i="60"/>
  <c r="T104" i="60" s="1"/>
  <c r="Q123" i="60"/>
  <c r="P123" i="60" s="1"/>
  <c r="S123" i="60" s="1"/>
  <c r="U332" i="60"/>
  <c r="T332" i="60" s="1"/>
  <c r="S332" i="60" s="1"/>
  <c r="Q154" i="60"/>
  <c r="P154" i="60" s="1"/>
  <c r="S154" i="60" s="1"/>
  <c r="V301" i="61"/>
  <c r="U301" i="61" s="1"/>
  <c r="R86" i="61"/>
  <c r="P86" i="61" s="1"/>
  <c r="U316" i="46"/>
  <c r="T316" i="46" s="1"/>
  <c r="V249" i="61"/>
  <c r="U249" i="61" s="1"/>
  <c r="T249" i="61" s="1"/>
  <c r="V253" i="61"/>
  <c r="U253" i="61" s="1"/>
  <c r="T253" i="61" s="1"/>
  <c r="U331" i="46"/>
  <c r="T331" i="46" s="1"/>
  <c r="S331" i="46" s="1"/>
  <c r="Q195" i="60"/>
  <c r="P195" i="60" s="1"/>
  <c r="S195" i="60" s="1"/>
  <c r="Q124" i="60"/>
  <c r="P124" i="60" s="1"/>
  <c r="S124" i="60" s="1"/>
  <c r="Q97" i="46"/>
  <c r="P97" i="46" s="1"/>
  <c r="W41" i="61"/>
  <c r="V41" i="61" s="1"/>
  <c r="U41" i="61" s="1"/>
  <c r="U77" i="60"/>
  <c r="T77" i="60" s="1"/>
  <c r="S77" i="60" s="1"/>
  <c r="Q165" i="63"/>
  <c r="P165" i="63" s="1"/>
  <c r="Q88" i="63"/>
  <c r="P88" i="63" s="1"/>
  <c r="V82" i="61"/>
  <c r="U82" i="61" s="1"/>
  <c r="Q296" i="60"/>
  <c r="P296" i="60" s="1"/>
  <c r="V234" i="61"/>
  <c r="U234" i="61" s="1"/>
  <c r="V193" i="61"/>
  <c r="U193" i="61" s="1"/>
  <c r="Q148" i="63"/>
  <c r="P148" i="63" s="1"/>
  <c r="Q298" i="60"/>
  <c r="P298" i="60" s="1"/>
  <c r="V208" i="61"/>
  <c r="U208" i="61" s="1"/>
  <c r="U27" i="46"/>
  <c r="T27" i="46" s="1"/>
  <c r="V286" i="61"/>
  <c r="U286" i="61" s="1"/>
  <c r="R147" i="61"/>
  <c r="P147" i="61" s="1"/>
  <c r="V358" i="61"/>
  <c r="U358" i="61" s="1"/>
  <c r="V50" i="61"/>
  <c r="U50" i="61" s="1"/>
  <c r="Q136" i="63"/>
  <c r="P136" i="63" s="1"/>
  <c r="V18" i="61"/>
  <c r="U18" i="61" s="1"/>
  <c r="U325" i="60"/>
  <c r="T325" i="60" s="1"/>
  <c r="S325" i="60" s="1"/>
  <c r="Q71" i="46"/>
  <c r="P71" i="46" s="1"/>
  <c r="S71" i="46" s="1"/>
  <c r="R78" i="61"/>
  <c r="Q78" i="61" s="1"/>
  <c r="T78" i="61" s="1"/>
  <c r="U309" i="46"/>
  <c r="T309" i="46" s="1"/>
  <c r="S309" i="46" s="1"/>
  <c r="U303" i="46"/>
  <c r="T303" i="46" s="1"/>
  <c r="S303" i="46" s="1"/>
  <c r="Q138" i="60"/>
  <c r="P138" i="60" s="1"/>
  <c r="S138" i="60" s="1"/>
  <c r="Q46" i="60"/>
  <c r="P46" i="60" s="1"/>
  <c r="S46" i="60" s="1"/>
  <c r="U232" i="46"/>
  <c r="T232" i="46" s="1"/>
  <c r="S232" i="46" s="1"/>
  <c r="U118" i="46"/>
  <c r="T118" i="46" s="1"/>
  <c r="S118" i="46" s="1"/>
  <c r="U101" i="46"/>
  <c r="T101" i="46" s="1"/>
  <c r="S101" i="46" s="1"/>
  <c r="U252" i="60"/>
  <c r="T252" i="60" s="1"/>
  <c r="S252" i="60" s="1"/>
  <c r="U164" i="60"/>
  <c r="T164" i="60" s="1"/>
  <c r="S164" i="60" s="1"/>
  <c r="U262" i="46"/>
  <c r="T262" i="46" s="1"/>
  <c r="S262" i="46" s="1"/>
  <c r="Q69" i="60"/>
  <c r="P69" i="60" s="1"/>
  <c r="S69" i="60" s="1"/>
  <c r="Q137" i="60"/>
  <c r="P137" i="60" s="1"/>
  <c r="S137" i="60" s="1"/>
  <c r="U161" i="60"/>
  <c r="T161" i="60" s="1"/>
  <c r="S161" i="60" s="1"/>
  <c r="U101" i="60"/>
  <c r="T101" i="60" s="1"/>
  <c r="S101" i="60" s="1"/>
  <c r="Q249" i="63"/>
  <c r="P249" i="63" s="1"/>
  <c r="V122" i="61"/>
  <c r="U122" i="61" s="1"/>
  <c r="Q40" i="63"/>
  <c r="P40" i="63" s="1"/>
  <c r="U323" i="60"/>
  <c r="T323" i="60" s="1"/>
  <c r="R129" i="61"/>
  <c r="P129" i="61" s="1"/>
  <c r="R336" i="61"/>
  <c r="P336" i="61" s="1"/>
  <c r="R261" i="61"/>
  <c r="P261" i="61" s="1"/>
  <c r="Q83" i="46"/>
  <c r="P83" i="46" s="1"/>
  <c r="U131" i="60"/>
  <c r="T131" i="60" s="1"/>
  <c r="Q229" i="63"/>
  <c r="P229" i="63" s="1"/>
  <c r="Q215" i="60"/>
  <c r="P215" i="60" s="1"/>
  <c r="Q97" i="60"/>
  <c r="P97" i="60" s="1"/>
  <c r="Q87" i="63"/>
  <c r="P87" i="63" s="1"/>
  <c r="R11" i="61"/>
  <c r="P11" i="61" s="1"/>
  <c r="Q11" i="61" s="1"/>
  <c r="Q25" i="63"/>
  <c r="P25" i="63" s="1"/>
  <c r="V132" i="61"/>
  <c r="U132" i="61" s="1"/>
  <c r="V163" i="61"/>
  <c r="U163" i="61" s="1"/>
  <c r="V246" i="61"/>
  <c r="U246" i="61" s="1"/>
  <c r="Q182" i="46"/>
  <c r="P182" i="46" s="1"/>
  <c r="U224" i="60"/>
  <c r="T224" i="60" s="1"/>
  <c r="Q289" i="46"/>
  <c r="P289" i="46" s="1"/>
  <c r="V281" i="61"/>
  <c r="U281" i="61" s="1"/>
  <c r="Q216" i="60"/>
  <c r="P216" i="60" s="1"/>
  <c r="Q143" i="63"/>
  <c r="P143" i="63" s="1"/>
  <c r="U147" i="60"/>
  <c r="T147" i="60" s="1"/>
  <c r="R218" i="61"/>
  <c r="P218" i="61" s="1"/>
  <c r="Q216" i="46"/>
  <c r="P216" i="46" s="1"/>
  <c r="Q279" i="63"/>
  <c r="P279" i="63" s="1"/>
  <c r="Q163" i="46"/>
  <c r="P163" i="46" s="1"/>
  <c r="Q102" i="60"/>
  <c r="P102" i="60" s="1"/>
  <c r="R358" i="61"/>
  <c r="P358" i="61" s="1"/>
  <c r="U315" i="60"/>
  <c r="T315" i="60" s="1"/>
  <c r="Q212" i="63"/>
  <c r="P212" i="63" s="1"/>
  <c r="V227" i="61"/>
  <c r="U227" i="61" s="1"/>
  <c r="R195" i="61"/>
  <c r="P195" i="61" s="1"/>
  <c r="Q15" i="46"/>
  <c r="P15" i="46" s="1"/>
  <c r="V61" i="61"/>
  <c r="U61" i="61" s="1"/>
  <c r="V317" i="61"/>
  <c r="U317" i="61" s="1"/>
  <c r="V222" i="61"/>
  <c r="U222" i="61" s="1"/>
  <c r="V187" i="61"/>
  <c r="U187" i="61" s="1"/>
  <c r="V171" i="61"/>
  <c r="U171" i="61" s="1"/>
  <c r="R310" i="61"/>
  <c r="P310" i="61" s="1"/>
  <c r="U235" i="46"/>
  <c r="T235" i="46" s="1"/>
  <c r="S235" i="46" s="1"/>
  <c r="V310" i="61"/>
  <c r="U310" i="61" s="1"/>
  <c r="R351" i="61"/>
  <c r="P351" i="61" s="1"/>
  <c r="Q351" i="61" s="1"/>
  <c r="R122" i="61"/>
  <c r="P122" i="61" s="1"/>
  <c r="U98" i="60"/>
  <c r="T98" i="60" s="1"/>
  <c r="Q312" i="63"/>
  <c r="P312" i="63" s="1"/>
  <c r="Q86" i="63"/>
  <c r="P86" i="63" s="1"/>
  <c r="R302" i="61"/>
  <c r="P302" i="61" s="1"/>
  <c r="Q224" i="63"/>
  <c r="P224" i="63" s="1"/>
  <c r="V112" i="61"/>
  <c r="U112" i="61" s="1"/>
  <c r="U316" i="60"/>
  <c r="T316" i="60" s="1"/>
  <c r="R82" i="61"/>
  <c r="P82" i="61" s="1"/>
  <c r="Q152" i="60"/>
  <c r="P152" i="60" s="1"/>
  <c r="U188" i="46"/>
  <c r="T188" i="46" s="1"/>
  <c r="Q190" i="63"/>
  <c r="P190" i="63" s="1"/>
  <c r="Q339" i="63"/>
  <c r="P339" i="63" s="1"/>
  <c r="Q33" i="63"/>
  <c r="P33" i="63" s="1"/>
  <c r="U296" i="60"/>
  <c r="T296" i="60" s="1"/>
  <c r="Q277" i="63"/>
  <c r="P277" i="63" s="1"/>
  <c r="Q74" i="46"/>
  <c r="P74" i="46" s="1"/>
  <c r="V231" i="61"/>
  <c r="U231" i="61" s="1"/>
  <c r="U61" i="46"/>
  <c r="T61" i="46" s="1"/>
  <c r="R314" i="61"/>
  <c r="P314" i="61" s="1"/>
  <c r="Q314" i="61" s="1"/>
  <c r="R26" i="61"/>
  <c r="P26" i="61" s="1"/>
  <c r="Q26" i="61" s="1"/>
  <c r="Q239" i="63"/>
  <c r="P239" i="63" s="1"/>
  <c r="R329" i="61"/>
  <c r="P329" i="61" s="1"/>
  <c r="Q329" i="61" s="1"/>
  <c r="Q193" i="60"/>
  <c r="P193" i="60" s="1"/>
  <c r="Q287" i="63"/>
  <c r="P287" i="63" s="1"/>
  <c r="Q173" i="60"/>
  <c r="P173" i="60" s="1"/>
  <c r="V135" i="61"/>
  <c r="U135" i="61" s="1"/>
  <c r="Q102" i="63"/>
  <c r="P102" i="63" s="1"/>
  <c r="Q107" i="63"/>
  <c r="P107" i="63" s="1"/>
  <c r="U182" i="46"/>
  <c r="T182" i="46" s="1"/>
  <c r="R61" i="61"/>
  <c r="P61" i="61" s="1"/>
  <c r="V319" i="61"/>
  <c r="U319" i="61" s="1"/>
  <c r="V154" i="61"/>
  <c r="U154" i="61" s="1"/>
  <c r="V295" i="61"/>
  <c r="U295" i="61" s="1"/>
  <c r="Q29" i="63"/>
  <c r="P29" i="63" s="1"/>
  <c r="R184" i="61"/>
  <c r="P184" i="61" s="1"/>
  <c r="R97" i="61"/>
  <c r="P97" i="61" s="1"/>
  <c r="Q258" i="63"/>
  <c r="P258" i="63" s="1"/>
  <c r="R347" i="61"/>
  <c r="P347" i="61" s="1"/>
  <c r="Q347" i="61" s="1"/>
  <c r="V87" i="61"/>
  <c r="U87" i="61" s="1"/>
  <c r="R237" i="61"/>
  <c r="P237" i="61" s="1"/>
  <c r="S41" i="61"/>
  <c r="R41" i="61" s="1"/>
  <c r="Q41" i="61" s="1"/>
  <c r="Q174" i="46"/>
  <c r="P174" i="46" s="1"/>
  <c r="S174" i="46" s="1"/>
  <c r="U16" i="60"/>
  <c r="T16" i="60" s="1"/>
  <c r="S16" i="60" s="1"/>
  <c r="U122" i="60"/>
  <c r="T122" i="60" s="1"/>
  <c r="S122" i="60" s="1"/>
  <c r="U348" i="46"/>
  <c r="T348" i="46" s="1"/>
  <c r="S348" i="46" s="1"/>
  <c r="U347" i="60"/>
  <c r="T347" i="60" s="1"/>
  <c r="S347" i="60" s="1"/>
  <c r="Q40" i="46"/>
  <c r="P40" i="46" s="1"/>
  <c r="S40" i="46" s="1"/>
  <c r="Q130" i="60"/>
  <c r="P130" i="60" s="1"/>
  <c r="S130" i="60" s="1"/>
  <c r="U148" i="60"/>
  <c r="T148" i="60" s="1"/>
  <c r="S148" i="60" s="1"/>
  <c r="Q13" i="60"/>
  <c r="P13" i="60" s="1"/>
  <c r="S13" i="60" s="1"/>
  <c r="U355" i="46"/>
  <c r="T355" i="46" s="1"/>
  <c r="S355" i="46" s="1"/>
  <c r="Q279" i="60"/>
  <c r="P279" i="60" s="1"/>
  <c r="S279" i="60" s="1"/>
  <c r="Q350" i="60"/>
  <c r="P350" i="60" s="1"/>
  <c r="S350" i="60" s="1"/>
  <c r="U246" i="60"/>
  <c r="T246" i="60" s="1"/>
  <c r="S246" i="60" s="1"/>
  <c r="S29" i="61"/>
  <c r="R29" i="61" s="1"/>
  <c r="P29" i="61" s="1"/>
  <c r="Q29" i="61" s="1"/>
  <c r="U265" i="60"/>
  <c r="T265" i="60" s="1"/>
  <c r="S265" i="60" s="1"/>
  <c r="U112" i="46"/>
  <c r="T112" i="46" s="1"/>
  <c r="S112" i="46" s="1"/>
  <c r="S30" i="61"/>
  <c r="R30" i="61" s="1"/>
  <c r="P30" i="61" s="1"/>
  <c r="Q30" i="61" s="1"/>
  <c r="U351" i="46"/>
  <c r="T351" i="46" s="1"/>
  <c r="S351" i="46" s="1"/>
  <c r="R226" i="61"/>
  <c r="P226" i="61" s="1"/>
  <c r="R123" i="61"/>
  <c r="P123" i="61" s="1"/>
  <c r="Q123" i="61" s="1"/>
  <c r="R166" i="61"/>
  <c r="P166" i="61" s="1"/>
  <c r="U222" i="60"/>
  <c r="T222" i="60" s="1"/>
  <c r="S222" i="60" s="1"/>
  <c r="U80" i="46"/>
  <c r="T80" i="46" s="1"/>
  <c r="S80" i="46" s="1"/>
  <c r="W29" i="61"/>
  <c r="V29" i="61" s="1"/>
  <c r="U29" i="61" s="1"/>
  <c r="Q341" i="46"/>
  <c r="P341" i="46" s="1"/>
  <c r="S341" i="46" s="1"/>
  <c r="W30" i="61"/>
  <c r="V30" i="61" s="1"/>
  <c r="U30" i="61" s="1"/>
  <c r="U332" i="46"/>
  <c r="T332" i="46" s="1"/>
  <c r="S332" i="46" s="1"/>
  <c r="U310" i="46"/>
  <c r="T310" i="46" s="1"/>
  <c r="S310" i="46" s="1"/>
  <c r="R359" i="61"/>
  <c r="P359" i="61" s="1"/>
  <c r="Q359" i="61" s="1"/>
  <c r="Q17" i="63"/>
  <c r="P17" i="63" s="1"/>
  <c r="R335" i="61"/>
  <c r="P335" i="61" s="1"/>
  <c r="Q85" i="46"/>
  <c r="P85" i="46" s="1"/>
  <c r="U104" i="46"/>
  <c r="T104" i="46" s="1"/>
  <c r="U24" i="46"/>
  <c r="T24" i="46" s="1"/>
  <c r="Q342" i="60"/>
  <c r="P342" i="60" s="1"/>
  <c r="S342" i="60" s="1"/>
  <c r="V123" i="61"/>
  <c r="U123" i="61" s="1"/>
  <c r="O38" i="61"/>
  <c r="N38" i="61" s="1"/>
  <c r="R38" i="61" s="1"/>
  <c r="P38" i="61" s="1"/>
  <c r="U194" i="46"/>
  <c r="T194" i="46" s="1"/>
  <c r="S194" i="46" s="1"/>
  <c r="U176" i="60"/>
  <c r="T176" i="60" s="1"/>
  <c r="S176" i="60" s="1"/>
  <c r="Q11" i="60"/>
  <c r="P11" i="60" s="1"/>
  <c r="S11" i="60" s="1"/>
  <c r="V180" i="61"/>
  <c r="U180" i="61" s="1"/>
  <c r="T180" i="61" s="1"/>
  <c r="S142" i="61"/>
  <c r="R142" i="61" s="1"/>
  <c r="P142" i="61" s="1"/>
  <c r="Q142" i="61" s="1"/>
  <c r="W142" i="61"/>
  <c r="V142" i="61" s="1"/>
  <c r="U142" i="61" s="1"/>
  <c r="Q38" i="46"/>
  <c r="P38" i="46" s="1"/>
  <c r="U38" i="46"/>
  <c r="T38" i="46" s="1"/>
  <c r="Q352" i="46"/>
  <c r="P352" i="46" s="1"/>
  <c r="U352" i="46"/>
  <c r="T352" i="46" s="1"/>
  <c r="Q197" i="46"/>
  <c r="P197" i="46" s="1"/>
  <c r="S197" i="46" s="1"/>
  <c r="Q153" i="60"/>
  <c r="P153" i="60" s="1"/>
  <c r="S153" i="60" s="1"/>
  <c r="U148" i="46"/>
  <c r="T148" i="46" s="1"/>
  <c r="S148" i="46" s="1"/>
  <c r="U261" i="46"/>
  <c r="T261" i="46" s="1"/>
  <c r="S261" i="46" s="1"/>
  <c r="V173" i="61"/>
  <c r="U173" i="61" s="1"/>
  <c r="R172" i="61"/>
  <c r="P172" i="61" s="1"/>
  <c r="U87" i="60"/>
  <c r="T87" i="60" s="1"/>
  <c r="R25" i="61"/>
  <c r="P25" i="61" s="1"/>
  <c r="U260" i="46"/>
  <c r="T260" i="46" s="1"/>
  <c r="Q266" i="63"/>
  <c r="P266" i="63" s="1"/>
  <c r="Q306" i="63"/>
  <c r="P306" i="63" s="1"/>
  <c r="Q141" i="63"/>
  <c r="P141" i="63" s="1"/>
  <c r="Q105" i="63"/>
  <c r="P105" i="63" s="1"/>
  <c r="Q151" i="63"/>
  <c r="P151" i="63" s="1"/>
  <c r="U87" i="46"/>
  <c r="T87" i="46" s="1"/>
  <c r="U51" i="60"/>
  <c r="T51" i="60" s="1"/>
  <c r="Q168" i="60"/>
  <c r="P168" i="60" s="1"/>
  <c r="U152" i="60"/>
  <c r="T152" i="60" s="1"/>
  <c r="Q14" i="63"/>
  <c r="P14" i="63" s="1"/>
  <c r="V68" i="61"/>
  <c r="U68" i="61" s="1"/>
  <c r="R55" i="61"/>
  <c r="P55" i="61" s="1"/>
  <c r="Q55" i="61" s="1"/>
  <c r="Q242" i="63"/>
  <c r="P242" i="63" s="1"/>
  <c r="Q273" i="63"/>
  <c r="P273" i="63" s="1"/>
  <c r="V284" i="61"/>
  <c r="U284" i="61" s="1"/>
  <c r="R153" i="61"/>
  <c r="Q153" i="61" s="1"/>
  <c r="T153" i="61" s="1"/>
  <c r="Q237" i="60"/>
  <c r="P237" i="60" s="1"/>
  <c r="Q70" i="63"/>
  <c r="P70" i="63" s="1"/>
  <c r="V94" i="61"/>
  <c r="U94" i="61" s="1"/>
  <c r="Q95" i="63"/>
  <c r="P95" i="63" s="1"/>
  <c r="Q81" i="63"/>
  <c r="P81" i="63" s="1"/>
  <c r="U283" i="60"/>
  <c r="T283" i="60" s="1"/>
  <c r="V23" i="61"/>
  <c r="U23" i="61" s="1"/>
  <c r="Q252" i="63"/>
  <c r="P252" i="63" s="1"/>
  <c r="V280" i="61"/>
  <c r="U280" i="61" s="1"/>
  <c r="Q113" i="63"/>
  <c r="P113" i="63" s="1"/>
  <c r="Q87" i="60"/>
  <c r="P87" i="60" s="1"/>
  <c r="Q209" i="63"/>
  <c r="P209" i="63" s="1"/>
  <c r="Q342" i="63"/>
  <c r="P342" i="63" s="1"/>
  <c r="R306" i="61"/>
  <c r="P306" i="61" s="1"/>
  <c r="U85" i="60"/>
  <c r="T85" i="60" s="1"/>
  <c r="Q132" i="63"/>
  <c r="P132" i="63" s="1"/>
  <c r="Q192" i="63"/>
  <c r="P192" i="63" s="1"/>
  <c r="Q283" i="63"/>
  <c r="P283" i="63" s="1"/>
  <c r="V149" i="61"/>
  <c r="U149" i="61" s="1"/>
  <c r="R295" i="61"/>
  <c r="P295" i="61" s="1"/>
  <c r="V118" i="61"/>
  <c r="U118" i="61" s="1"/>
  <c r="V97" i="61"/>
  <c r="U97" i="61" s="1"/>
  <c r="U97" i="46"/>
  <c r="T97" i="46" s="1"/>
  <c r="V262" i="61"/>
  <c r="U262" i="61" s="1"/>
  <c r="V266" i="61"/>
  <c r="U266" i="61" s="1"/>
  <c r="R356" i="61"/>
  <c r="P356" i="61" s="1"/>
  <c r="V239" i="61"/>
  <c r="U239" i="61" s="1"/>
  <c r="V237" i="61"/>
  <c r="U237" i="61" s="1"/>
  <c r="R320" i="61"/>
  <c r="P320" i="61" s="1"/>
  <c r="Q351" i="63"/>
  <c r="P351" i="63" s="1"/>
  <c r="U102" i="46"/>
  <c r="T102" i="46" s="1"/>
  <c r="Q13" i="63"/>
  <c r="P13" i="63" s="1"/>
  <c r="Q266" i="46"/>
  <c r="P266" i="46" s="1"/>
  <c r="Q129" i="63"/>
  <c r="P129" i="63" s="1"/>
  <c r="V84" i="61"/>
  <c r="U84" i="61" s="1"/>
  <c r="U162" i="60"/>
  <c r="T162" i="60" s="1"/>
  <c r="Q177" i="63"/>
  <c r="P177" i="63" s="1"/>
  <c r="V314" i="61"/>
  <c r="U314" i="61" s="1"/>
  <c r="Q281" i="63"/>
  <c r="P281" i="63" s="1"/>
  <c r="U177" i="60"/>
  <c r="T177" i="60" s="1"/>
  <c r="U193" i="46"/>
  <c r="T193" i="46" s="1"/>
  <c r="R319" i="61"/>
  <c r="P319" i="61" s="1"/>
  <c r="Q319" i="61" s="1"/>
  <c r="U114" i="60"/>
  <c r="T114" i="60" s="1"/>
  <c r="Q199" i="60"/>
  <c r="P199" i="60" s="1"/>
  <c r="Q323" i="63"/>
  <c r="P323" i="63" s="1"/>
  <c r="R171" i="61"/>
  <c r="P171" i="61" s="1"/>
  <c r="Q173" i="63"/>
  <c r="P173" i="63" s="1"/>
  <c r="Q50" i="63"/>
  <c r="P50" i="63" s="1"/>
  <c r="Q66" i="63"/>
  <c r="P66" i="63" s="1"/>
  <c r="Q172" i="60"/>
  <c r="P172" i="60" s="1"/>
  <c r="Q123" i="63"/>
  <c r="P123" i="63" s="1"/>
  <c r="V300" i="61"/>
  <c r="U300" i="61" s="1"/>
  <c r="R352" i="61"/>
  <c r="P352" i="61" s="1"/>
  <c r="Q346" i="63"/>
  <c r="P346" i="63" s="1"/>
  <c r="Q240" i="63"/>
  <c r="P240" i="63" s="1"/>
  <c r="U61" i="60"/>
  <c r="T61" i="60" s="1"/>
  <c r="U60" i="60"/>
  <c r="T60" i="60" s="1"/>
  <c r="V73" i="61"/>
  <c r="U73" i="61" s="1"/>
  <c r="Q208" i="46"/>
  <c r="P208" i="46" s="1"/>
  <c r="Q318" i="60"/>
  <c r="P318" i="60" s="1"/>
  <c r="Q297" i="46"/>
  <c r="P297" i="46" s="1"/>
  <c r="Q236" i="46"/>
  <c r="P236" i="46" s="1"/>
  <c r="U156" i="46"/>
  <c r="T156" i="46" s="1"/>
  <c r="Q154" i="63"/>
  <c r="P154" i="63" s="1"/>
  <c r="R267" i="61"/>
  <c r="P267" i="61" s="1"/>
  <c r="R132" i="61"/>
  <c r="P132" i="61" s="1"/>
  <c r="Q132" i="61" s="1"/>
  <c r="U152" i="46"/>
  <c r="T152" i="46" s="1"/>
  <c r="R284" i="61"/>
  <c r="P284" i="61" s="1"/>
  <c r="Q284" i="61" s="1"/>
  <c r="R311" i="61"/>
  <c r="P311" i="61" s="1"/>
  <c r="Q289" i="63"/>
  <c r="P289" i="63" s="1"/>
  <c r="R168" i="61"/>
  <c r="P168" i="61" s="1"/>
  <c r="Q168" i="61" s="1"/>
  <c r="Q298" i="63"/>
  <c r="P298" i="63" s="1"/>
  <c r="U289" i="46"/>
  <c r="T289" i="46" s="1"/>
  <c r="Q59" i="60"/>
  <c r="P59" i="60" s="1"/>
  <c r="U181" i="46"/>
  <c r="T181" i="46" s="1"/>
  <c r="V290" i="61"/>
  <c r="U290" i="61" s="1"/>
  <c r="V298" i="61"/>
  <c r="U298" i="61" s="1"/>
  <c r="V236" i="61"/>
  <c r="U236" i="61" s="1"/>
  <c r="V346" i="61"/>
  <c r="U346" i="61" s="1"/>
  <c r="U212" i="46"/>
  <c r="T212" i="46" s="1"/>
  <c r="Q308" i="46"/>
  <c r="P308" i="46" s="1"/>
  <c r="Q293" i="63"/>
  <c r="P293" i="63" s="1"/>
  <c r="R266" i="61"/>
  <c r="P266" i="61" s="1"/>
  <c r="Q91" i="63"/>
  <c r="P91" i="63" s="1"/>
  <c r="U107" i="60"/>
  <c r="T107" i="60" s="1"/>
  <c r="Q28" i="63"/>
  <c r="P28" i="63" s="1"/>
  <c r="Q189" i="63"/>
  <c r="P189" i="63" s="1"/>
  <c r="U237" i="60"/>
  <c r="T237" i="60" s="1"/>
  <c r="Q169" i="63"/>
  <c r="P169" i="63" s="1"/>
  <c r="Q92" i="63"/>
  <c r="P92" i="63" s="1"/>
  <c r="V308" i="61"/>
  <c r="U308" i="61" s="1"/>
  <c r="Q84" i="63"/>
  <c r="P84" i="63" s="1"/>
  <c r="U105" i="46"/>
  <c r="T105" i="46" s="1"/>
  <c r="Q332" i="63"/>
  <c r="P332" i="63" s="1"/>
  <c r="Q321" i="63"/>
  <c r="P321" i="63" s="1"/>
  <c r="Q238" i="63"/>
  <c r="P238" i="63" s="1"/>
  <c r="V65" i="61"/>
  <c r="U65" i="61" s="1"/>
  <c r="V289" i="61"/>
  <c r="U289" i="61" s="1"/>
  <c r="Q160" i="63"/>
  <c r="P160" i="63" s="1"/>
  <c r="Q51" i="63"/>
  <c r="P51" i="63" s="1"/>
  <c r="Q297" i="60"/>
  <c r="P297" i="60" s="1"/>
  <c r="V195" i="61"/>
  <c r="U195" i="61" s="1"/>
  <c r="V335" i="61"/>
  <c r="U335" i="61" s="1"/>
  <c r="Q228" i="63"/>
  <c r="P228" i="63" s="1"/>
  <c r="Q263" i="63"/>
  <c r="P263" i="63" s="1"/>
  <c r="U269" i="46"/>
  <c r="T269" i="46" s="1"/>
  <c r="R281" i="61"/>
  <c r="P281" i="61" s="1"/>
  <c r="Q281" i="61" s="1"/>
  <c r="Q244" i="63"/>
  <c r="P244" i="63" s="1"/>
  <c r="U282" i="60"/>
  <c r="T282" i="60" s="1"/>
  <c r="V66" i="61"/>
  <c r="U66" i="61" s="1"/>
  <c r="Q288" i="60"/>
  <c r="P288" i="60" s="1"/>
  <c r="V17" i="61"/>
  <c r="U17" i="61" s="1"/>
  <c r="V283" i="61"/>
  <c r="U283" i="61" s="1"/>
  <c r="Q329" i="63"/>
  <c r="P329" i="63" s="1"/>
  <c r="Q11" i="63"/>
  <c r="P11" i="63" s="1"/>
  <c r="R108" i="61"/>
  <c r="P108" i="61" s="1"/>
  <c r="Q108" i="61" s="1"/>
  <c r="Q347" i="63"/>
  <c r="P347" i="63" s="1"/>
  <c r="Q105" i="60"/>
  <c r="P105" i="60" s="1"/>
  <c r="Q316" i="60"/>
  <c r="P316" i="60" s="1"/>
  <c r="U133" i="46"/>
  <c r="T133" i="46" s="1"/>
  <c r="Q299" i="63"/>
  <c r="P299" i="63" s="1"/>
  <c r="R234" i="61"/>
  <c r="P234" i="61" s="1"/>
  <c r="Q234" i="61" s="1"/>
  <c r="Q199" i="63"/>
  <c r="P199" i="63" s="1"/>
  <c r="U361" i="60"/>
  <c r="T361" i="60" s="1"/>
  <c r="Q232" i="63"/>
  <c r="P232" i="63" s="1"/>
  <c r="U269" i="60"/>
  <c r="T269" i="60" s="1"/>
  <c r="V188" i="61"/>
  <c r="U188" i="61" s="1"/>
  <c r="U115" i="60"/>
  <c r="T115" i="60" s="1"/>
  <c r="Q37" i="63"/>
  <c r="P37" i="63" s="1"/>
  <c r="Q109" i="63"/>
  <c r="P109" i="63" s="1"/>
  <c r="V356" i="61"/>
  <c r="U356" i="61" s="1"/>
  <c r="R144" i="61"/>
  <c r="P144" i="61" s="1"/>
  <c r="R40" i="61"/>
  <c r="Q40" i="61" s="1"/>
  <c r="Q155" i="60"/>
  <c r="P155" i="60" s="1"/>
  <c r="Q215" i="63"/>
  <c r="P215" i="63" s="1"/>
  <c r="Q51" i="60"/>
  <c r="P51" i="60" s="1"/>
  <c r="R159" i="61"/>
  <c r="Q159" i="61" s="1"/>
  <c r="Q73" i="60"/>
  <c r="P73" i="60" s="1"/>
  <c r="U214" i="60"/>
  <c r="T214" i="60" s="1"/>
  <c r="Q20" i="60"/>
  <c r="P20" i="60" s="1"/>
  <c r="S20" i="60" s="1"/>
  <c r="Q319" i="63"/>
  <c r="P319" i="63" s="1"/>
  <c r="V271" i="61"/>
  <c r="U271" i="61" s="1"/>
  <c r="Q200" i="63"/>
  <c r="P200" i="63" s="1"/>
  <c r="R56" i="61"/>
  <c r="P56" i="61" s="1"/>
  <c r="Q275" i="63"/>
  <c r="P275" i="63" s="1"/>
  <c r="V169" i="61"/>
  <c r="U169" i="61" s="1"/>
  <c r="Q19" i="63"/>
  <c r="P19" i="63" s="1"/>
  <c r="Q27" i="60"/>
  <c r="P27" i="60" s="1"/>
  <c r="Q320" i="63"/>
  <c r="P320" i="63" s="1"/>
  <c r="R50" i="61"/>
  <c r="P50" i="61" s="1"/>
  <c r="Q50" i="61" s="1"/>
  <c r="R160" i="61"/>
  <c r="Q160" i="61" s="1"/>
  <c r="Q285" i="63"/>
  <c r="P285" i="63" s="1"/>
  <c r="U147" i="46"/>
  <c r="T147" i="46" s="1"/>
  <c r="Q96" i="63"/>
  <c r="P96" i="63" s="1"/>
  <c r="R339" i="61"/>
  <c r="P339" i="61" s="1"/>
  <c r="R305" i="61"/>
  <c r="P305" i="61" s="1"/>
  <c r="V134" i="61"/>
  <c r="U134" i="61" s="1"/>
  <c r="Q350" i="63"/>
  <c r="P350" i="63" s="1"/>
  <c r="Q335" i="63"/>
  <c r="P335" i="63" s="1"/>
  <c r="Q361" i="60"/>
  <c r="P361" i="60" s="1"/>
  <c r="Q325" i="63"/>
  <c r="P325" i="63" s="1"/>
  <c r="Q178" i="63"/>
  <c r="P178" i="63" s="1"/>
  <c r="R75" i="61"/>
  <c r="P75" i="61" s="1"/>
  <c r="Q75" i="61" s="1"/>
  <c r="U199" i="60"/>
  <c r="T199" i="60" s="1"/>
  <c r="U157" i="60"/>
  <c r="T157" i="60" s="1"/>
  <c r="S157" i="60" s="1"/>
  <c r="Q118" i="60"/>
  <c r="P118" i="60" s="1"/>
  <c r="S118" i="60" s="1"/>
  <c r="V144" i="61"/>
  <c r="U144" i="61" s="1"/>
  <c r="U159" i="60"/>
  <c r="T159" i="60" s="1"/>
  <c r="S159" i="60" s="1"/>
  <c r="U30" i="60"/>
  <c r="T30" i="60" s="1"/>
  <c r="S30" i="60" s="1"/>
  <c r="U243" i="46"/>
  <c r="T243" i="46" s="1"/>
  <c r="S243" i="46" s="1"/>
  <c r="U300" i="46"/>
  <c r="T300" i="46" s="1"/>
  <c r="S300" i="46" s="1"/>
  <c r="U357" i="60"/>
  <c r="T357" i="60" s="1"/>
  <c r="S357" i="60" s="1"/>
  <c r="Q175" i="46"/>
  <c r="P175" i="46" s="1"/>
  <c r="S175" i="46" s="1"/>
  <c r="Q49" i="60"/>
  <c r="P49" i="60" s="1"/>
  <c r="S49" i="60" s="1"/>
  <c r="Q272" i="46"/>
  <c r="P272" i="46" s="1"/>
  <c r="S272" i="46" s="1"/>
  <c r="Q221" i="63"/>
  <c r="P221" i="63" s="1"/>
  <c r="R271" i="61"/>
  <c r="P271" i="61" s="1"/>
  <c r="Q271" i="61" s="1"/>
  <c r="Q304" i="60"/>
  <c r="P304" i="60" s="1"/>
  <c r="S304" i="60" s="1"/>
  <c r="Q321" i="46"/>
  <c r="P321" i="46" s="1"/>
  <c r="S321" i="46" s="1"/>
  <c r="U244" i="60"/>
  <c r="T244" i="60" s="1"/>
  <c r="S244" i="60" s="1"/>
  <c r="Q63" i="60"/>
  <c r="P63" i="60" s="1"/>
  <c r="S63" i="60" s="1"/>
  <c r="Q140" i="63"/>
  <c r="P140" i="63" s="1"/>
  <c r="V121" i="61"/>
  <c r="U121" i="61" s="1"/>
  <c r="U216" i="60"/>
  <c r="T216" i="60" s="1"/>
  <c r="V170" i="61"/>
  <c r="U170" i="61" s="1"/>
  <c r="U317" i="60"/>
  <c r="T317" i="60" s="1"/>
  <c r="V361" i="61"/>
  <c r="U361" i="61" s="1"/>
  <c r="R276" i="61"/>
  <c r="P276" i="61" s="1"/>
  <c r="V110" i="61"/>
  <c r="U110" i="61" s="1"/>
  <c r="Q289" i="60"/>
  <c r="P289" i="60" s="1"/>
  <c r="V67" i="61"/>
  <c r="U67" i="61" s="1"/>
  <c r="V21" i="61"/>
  <c r="U21" i="61" s="1"/>
  <c r="Q162" i="63"/>
  <c r="P162" i="63" s="1"/>
  <c r="U327" i="46"/>
  <c r="T327" i="46" s="1"/>
  <c r="V218" i="61"/>
  <c r="U218" i="61" s="1"/>
  <c r="V166" i="61"/>
  <c r="U166" i="61" s="1"/>
  <c r="Q181" i="63"/>
  <c r="P181" i="63" s="1"/>
  <c r="V126" i="61"/>
  <c r="U126" i="61" s="1"/>
  <c r="R13" i="61"/>
  <c r="P13" i="61" s="1"/>
  <c r="R296" i="61"/>
  <c r="P296" i="61" s="1"/>
  <c r="Q168" i="63"/>
  <c r="P168" i="63" s="1"/>
  <c r="U200" i="60"/>
  <c r="T200" i="60" s="1"/>
  <c r="Q112" i="63"/>
  <c r="P112" i="63" s="1"/>
  <c r="V210" i="61"/>
  <c r="U210" i="61" s="1"/>
  <c r="R22" i="61"/>
  <c r="P22" i="61" s="1"/>
  <c r="Q22" i="61" s="1"/>
  <c r="V313" i="61"/>
  <c r="U313" i="61" s="1"/>
  <c r="R183" i="61"/>
  <c r="P183" i="61" s="1"/>
  <c r="Q183" i="61" s="1"/>
  <c r="Q63" i="63"/>
  <c r="P63" i="63" s="1"/>
  <c r="V191" i="61"/>
  <c r="U191" i="61" s="1"/>
  <c r="R360" i="61"/>
  <c r="P360" i="61" s="1"/>
  <c r="Q360" i="61" s="1"/>
  <c r="V278" i="61"/>
  <c r="U278" i="61" s="1"/>
  <c r="R238" i="61"/>
  <c r="P238" i="61" s="1"/>
  <c r="Q238" i="61" s="1"/>
  <c r="Q214" i="63"/>
  <c r="P214" i="63" s="1"/>
  <c r="Q303" i="63"/>
  <c r="P303" i="63" s="1"/>
  <c r="V318" i="61"/>
  <c r="U318" i="61" s="1"/>
  <c r="U145" i="60"/>
  <c r="T145" i="60" s="1"/>
  <c r="Q24" i="46"/>
  <c r="P24" i="46" s="1"/>
  <c r="R321" i="61"/>
  <c r="P321" i="61" s="1"/>
  <c r="R312" i="61"/>
  <c r="P312" i="61" s="1"/>
  <c r="Q172" i="63"/>
  <c r="P172" i="63" s="1"/>
  <c r="Q330" i="63"/>
  <c r="P330" i="63" s="1"/>
  <c r="Q94" i="63"/>
  <c r="P94" i="63" s="1"/>
  <c r="Q225" i="60"/>
  <c r="P225" i="60" s="1"/>
  <c r="U107" i="46"/>
  <c r="T107" i="46" s="1"/>
  <c r="U215" i="46"/>
  <c r="T215" i="46" s="1"/>
  <c r="Q122" i="63"/>
  <c r="P122" i="63" s="1"/>
  <c r="V221" i="61"/>
  <c r="U221" i="61" s="1"/>
  <c r="Q39" i="63"/>
  <c r="P39" i="63" s="1"/>
  <c r="U327" i="60"/>
  <c r="T327" i="60" s="1"/>
  <c r="Q212" i="60"/>
  <c r="P212" i="60" s="1"/>
  <c r="U200" i="46"/>
  <c r="T200" i="46" s="1"/>
  <c r="Q291" i="63"/>
  <c r="P291" i="63" s="1"/>
  <c r="R214" i="61"/>
  <c r="P214" i="61" s="1"/>
  <c r="R74" i="61"/>
  <c r="P74" i="61" s="1"/>
  <c r="Q134" i="63"/>
  <c r="P134" i="63" s="1"/>
  <c r="R289" i="61"/>
  <c r="P289" i="61" s="1"/>
  <c r="R62" i="61"/>
  <c r="P62" i="61" s="1"/>
  <c r="Q161" i="63"/>
  <c r="P161" i="63" s="1"/>
  <c r="R120" i="61"/>
  <c r="P120" i="61" s="1"/>
  <c r="V12" i="61"/>
  <c r="U12" i="61" s="1"/>
  <c r="R114" i="61"/>
  <c r="P114" i="61" s="1"/>
  <c r="Q130" i="63"/>
  <c r="P130" i="63" s="1"/>
  <c r="Q253" i="63"/>
  <c r="P253" i="63" s="1"/>
  <c r="Q222" i="63"/>
  <c r="P222" i="63" s="1"/>
  <c r="R330" i="61"/>
  <c r="P330" i="61" s="1"/>
  <c r="Q59" i="63"/>
  <c r="P59" i="63" s="1"/>
  <c r="Q157" i="63"/>
  <c r="P157" i="63" s="1"/>
  <c r="V59" i="61"/>
  <c r="U59" i="61" s="1"/>
  <c r="Q100" i="63"/>
  <c r="P100" i="63" s="1"/>
  <c r="Q316" i="46"/>
  <c r="P316" i="46" s="1"/>
  <c r="Q36" i="63"/>
  <c r="P36" i="63" s="1"/>
  <c r="R85" i="61"/>
  <c r="P85" i="61" s="1"/>
  <c r="Q85" i="61" s="1"/>
  <c r="V322" i="61"/>
  <c r="U322" i="61" s="1"/>
  <c r="R264" i="61"/>
  <c r="P264" i="61" s="1"/>
  <c r="R71" i="61"/>
  <c r="P71" i="61" s="1"/>
  <c r="Q104" i="63"/>
  <c r="P104" i="63" s="1"/>
  <c r="V323" i="61"/>
  <c r="U323" i="61" s="1"/>
  <c r="V279" i="61"/>
  <c r="U279" i="61" s="1"/>
  <c r="U59" i="46"/>
  <c r="T59" i="46" s="1"/>
  <c r="Q262" i="63"/>
  <c r="P262" i="63" s="1"/>
  <c r="V334" i="61"/>
  <c r="U334" i="61" s="1"/>
  <c r="U247" i="46"/>
  <c r="T247" i="46" s="1"/>
  <c r="Q199" i="46"/>
  <c r="P199" i="46" s="1"/>
  <c r="Q149" i="63"/>
  <c r="P149" i="63" s="1"/>
  <c r="Q106" i="46"/>
  <c r="P106" i="46" s="1"/>
  <c r="V342" i="61"/>
  <c r="U342" i="61" s="1"/>
  <c r="Q259" i="63"/>
  <c r="P259" i="63" s="1"/>
  <c r="U168" i="46"/>
  <c r="T168" i="46" s="1"/>
  <c r="V224" i="61"/>
  <c r="U224" i="61" s="1"/>
  <c r="R167" i="61"/>
  <c r="P167" i="61" s="1"/>
  <c r="U114" i="46"/>
  <c r="T114" i="46" s="1"/>
  <c r="R219" i="61"/>
  <c r="P219" i="61" s="1"/>
  <c r="U60" i="46"/>
  <c r="T60" i="46" s="1"/>
  <c r="Q42" i="63"/>
  <c r="P42" i="63" s="1"/>
  <c r="Q51" i="46"/>
  <c r="P51" i="46" s="1"/>
  <c r="Q62" i="63"/>
  <c r="P62" i="63" s="1"/>
  <c r="V91" i="61"/>
  <c r="U91" i="61" s="1"/>
  <c r="Q180" i="63"/>
  <c r="P180" i="63" s="1"/>
  <c r="Q145" i="46"/>
  <c r="P145" i="46" s="1"/>
  <c r="Q213" i="63"/>
  <c r="P213" i="63" s="1"/>
  <c r="Q170" i="63"/>
  <c r="P170" i="63" s="1"/>
  <c r="Q121" i="63"/>
  <c r="P121" i="63" s="1"/>
  <c r="V128" i="61"/>
  <c r="U128" i="61" s="1"/>
  <c r="Q207" i="63"/>
  <c r="P207" i="63" s="1"/>
  <c r="Q201" i="63"/>
  <c r="P201" i="63" s="1"/>
  <c r="Q64" i="63"/>
  <c r="P64" i="63" s="1"/>
  <c r="V49" i="61"/>
  <c r="U49" i="61" s="1"/>
  <c r="V347" i="61"/>
  <c r="U347" i="61" s="1"/>
  <c r="Q211" i="63"/>
  <c r="P211" i="63" s="1"/>
  <c r="V306" i="61"/>
  <c r="U306" i="61" s="1"/>
  <c r="Q349" i="63"/>
  <c r="P349" i="63" s="1"/>
  <c r="U48" i="46"/>
  <c r="T48" i="46" s="1"/>
  <c r="S48" i="46" s="1"/>
  <c r="R128" i="61"/>
  <c r="P128" i="61" s="1"/>
  <c r="Q361" i="46"/>
  <c r="P361" i="46" s="1"/>
  <c r="R185" i="61"/>
  <c r="P185" i="61" s="1"/>
  <c r="U102" i="60"/>
  <c r="T102" i="60" s="1"/>
  <c r="R20" i="61"/>
  <c r="P20" i="61" s="1"/>
  <c r="Q20" i="61" s="1"/>
  <c r="V155" i="61"/>
  <c r="U155" i="61" s="1"/>
  <c r="Q56" i="63"/>
  <c r="P56" i="63" s="1"/>
  <c r="U134" i="46"/>
  <c r="T134" i="46" s="1"/>
  <c r="R357" i="61"/>
  <c r="P357" i="61" s="1"/>
  <c r="Q227" i="60"/>
  <c r="P227" i="60" s="1"/>
  <c r="S227" i="60" s="1"/>
  <c r="Q313" i="63"/>
  <c r="P313" i="63" s="1"/>
  <c r="Q126" i="63"/>
  <c r="P126" i="63" s="1"/>
  <c r="V359" i="61"/>
  <c r="U359" i="61" s="1"/>
  <c r="R298" i="61"/>
  <c r="P298" i="61" s="1"/>
  <c r="Q68" i="63"/>
  <c r="P68" i="63" s="1"/>
  <c r="Q117" i="63"/>
  <c r="P117" i="63" s="1"/>
  <c r="Q103" i="60"/>
  <c r="P103" i="60" s="1"/>
  <c r="U155" i="60"/>
  <c r="T155" i="60" s="1"/>
  <c r="Q74" i="63"/>
  <c r="P74" i="63" s="1"/>
  <c r="U10" i="60"/>
  <c r="T10" i="60" s="1"/>
  <c r="V56" i="61"/>
  <c r="U56" i="61" s="1"/>
  <c r="V302" i="61"/>
  <c r="U302" i="61" s="1"/>
  <c r="U283" i="46"/>
  <c r="T283" i="46" s="1"/>
  <c r="U163" i="60"/>
  <c r="T163" i="60" s="1"/>
  <c r="V27" i="61"/>
  <c r="U27" i="61" s="1"/>
  <c r="Q27" i="46"/>
  <c r="P27" i="46" s="1"/>
  <c r="U318" i="46"/>
  <c r="T318" i="46" s="1"/>
  <c r="U237" i="46"/>
  <c r="T237" i="46" s="1"/>
  <c r="V305" i="61"/>
  <c r="U305" i="61" s="1"/>
  <c r="V329" i="61"/>
  <c r="U329" i="61" s="1"/>
  <c r="R18" i="61"/>
  <c r="P18" i="61" s="1"/>
  <c r="Q18" i="61" s="1"/>
  <c r="V147" i="61"/>
  <c r="U147" i="61" s="1"/>
  <c r="Q301" i="63"/>
  <c r="P301" i="63" s="1"/>
  <c r="R103" i="61"/>
  <c r="P103" i="61" s="1"/>
  <c r="Q93" i="63"/>
  <c r="P93" i="63" s="1"/>
  <c r="U173" i="60"/>
  <c r="T173" i="60" s="1"/>
  <c r="Q171" i="63"/>
  <c r="P171" i="63" s="1"/>
  <c r="V260" i="61"/>
  <c r="U260" i="61" s="1"/>
  <c r="U129" i="46"/>
  <c r="T129" i="46" s="1"/>
  <c r="S129" i="46" s="1"/>
  <c r="R272" i="61"/>
  <c r="Q272" i="61" s="1"/>
  <c r="T272" i="61" s="1"/>
  <c r="Q91" i="46"/>
  <c r="P91" i="46" s="1"/>
  <c r="S91" i="46" s="1"/>
  <c r="U33" i="46"/>
  <c r="T33" i="46" s="1"/>
  <c r="S33" i="46" s="1"/>
  <c r="U255" i="60"/>
  <c r="T255" i="60" s="1"/>
  <c r="S255" i="60" s="1"/>
  <c r="S52" i="61"/>
  <c r="R52" i="61" s="1"/>
  <c r="Q52" i="61" s="1"/>
  <c r="R251" i="61"/>
  <c r="Q251" i="61" s="1"/>
  <c r="T251" i="61" s="1"/>
  <c r="U284" i="60"/>
  <c r="T284" i="60" s="1"/>
  <c r="S284" i="60" s="1"/>
  <c r="Q354" i="46"/>
  <c r="P354" i="46" s="1"/>
  <c r="S354" i="46" s="1"/>
  <c r="Q283" i="60"/>
  <c r="P283" i="60" s="1"/>
  <c r="Q22" i="63"/>
  <c r="P22" i="63" s="1"/>
  <c r="R194" i="61"/>
  <c r="P194" i="61" s="1"/>
  <c r="Q309" i="60"/>
  <c r="P309" i="60" s="1"/>
  <c r="S309" i="60" s="1"/>
  <c r="Q152" i="63"/>
  <c r="P152" i="63" s="1"/>
  <c r="V287" i="61"/>
  <c r="U287" i="61" s="1"/>
  <c r="T287" i="61" s="1"/>
  <c r="V244" i="61"/>
  <c r="U244" i="61" s="1"/>
  <c r="T244" i="61" s="1"/>
  <c r="Q274" i="46"/>
  <c r="P274" i="46" s="1"/>
  <c r="S274" i="46" s="1"/>
  <c r="U138" i="46"/>
  <c r="T138" i="46" s="1"/>
  <c r="S138" i="46" s="1"/>
  <c r="W77" i="61"/>
  <c r="V77" i="61" s="1"/>
  <c r="U77" i="61" s="1"/>
  <c r="T77" i="61" s="1"/>
  <c r="R119" i="61"/>
  <c r="P119" i="61" s="1"/>
  <c r="Q241" i="63"/>
  <c r="P241" i="63" s="1"/>
  <c r="Q286" i="63"/>
  <c r="P286" i="63" s="1"/>
  <c r="U295" i="60"/>
  <c r="T295" i="60" s="1"/>
  <c r="S295" i="60" s="1"/>
  <c r="Q334" i="46"/>
  <c r="P334" i="46" s="1"/>
  <c r="S334" i="46" s="1"/>
  <c r="U126" i="60"/>
  <c r="T126" i="60" s="1"/>
  <c r="S126" i="60" s="1"/>
  <c r="Q166" i="60"/>
  <c r="P166" i="60" s="1"/>
  <c r="S166" i="60" s="1"/>
  <c r="Q302" i="60"/>
  <c r="P302" i="60" s="1"/>
  <c r="S302" i="60" s="1"/>
  <c r="Q207" i="60"/>
  <c r="P207" i="60" s="1"/>
  <c r="S207" i="60" s="1"/>
  <c r="R317" i="61"/>
  <c r="P317" i="61" s="1"/>
  <c r="R179" i="61"/>
  <c r="P179" i="61" s="1"/>
  <c r="Q179" i="61" s="1"/>
  <c r="V235" i="61"/>
  <c r="U235" i="61" s="1"/>
  <c r="T235" i="61" s="1"/>
  <c r="U122" i="46"/>
  <c r="T122" i="46" s="1"/>
  <c r="S122" i="46" s="1"/>
  <c r="V55" i="61"/>
  <c r="U55" i="61" s="1"/>
  <c r="Q123" i="46"/>
  <c r="P123" i="46" s="1"/>
  <c r="S123" i="46" s="1"/>
  <c r="Q54" i="60"/>
  <c r="P54" i="60" s="1"/>
  <c r="S54" i="60" s="1"/>
  <c r="Q196" i="60"/>
  <c r="P196" i="60" s="1"/>
  <c r="S196" i="60" s="1"/>
  <c r="U103" i="60"/>
  <c r="T103" i="60" s="1"/>
  <c r="Q47" i="63"/>
  <c r="P47" i="63" s="1"/>
  <c r="V108" i="61"/>
  <c r="U108" i="61" s="1"/>
  <c r="Q10" i="60"/>
  <c r="P10" i="60" s="1"/>
  <c r="Q43" i="63"/>
  <c r="P43" i="63" s="1"/>
  <c r="V20" i="61"/>
  <c r="U20" i="61" s="1"/>
  <c r="U266" i="46"/>
  <c r="T266" i="46" s="1"/>
  <c r="U168" i="60"/>
  <c r="T168" i="60" s="1"/>
  <c r="U187" i="46"/>
  <c r="T187" i="46" s="1"/>
  <c r="Q283" i="46"/>
  <c r="P283" i="46" s="1"/>
  <c r="V165" i="61"/>
  <c r="U165" i="61" s="1"/>
  <c r="R84" i="61"/>
  <c r="P84" i="61" s="1"/>
  <c r="Q84" i="61" s="1"/>
  <c r="Q162" i="60"/>
  <c r="P162" i="60" s="1"/>
  <c r="Q84" i="46"/>
  <c r="P84" i="46" s="1"/>
  <c r="R130" i="61"/>
  <c r="P130" i="61" s="1"/>
  <c r="U362" i="46"/>
  <c r="T362" i="46" s="1"/>
  <c r="R68" i="61"/>
  <c r="P68" i="61" s="1"/>
  <c r="R212" i="61"/>
  <c r="P212" i="61" s="1"/>
  <c r="U22" i="46"/>
  <c r="T22" i="46" s="1"/>
  <c r="R349" i="61"/>
  <c r="P349" i="61" s="1"/>
  <c r="Q138" i="63"/>
  <c r="P138" i="63" s="1"/>
  <c r="Q296" i="46"/>
  <c r="P296" i="46" s="1"/>
  <c r="Q120" i="63"/>
  <c r="P120" i="63" s="1"/>
  <c r="R181" i="61"/>
  <c r="P181" i="61" s="1"/>
  <c r="Q73" i="63"/>
  <c r="P73" i="63" s="1"/>
  <c r="R23" i="61"/>
  <c r="P23" i="61" s="1"/>
  <c r="Q23" i="61" s="1"/>
  <c r="Q50" i="60"/>
  <c r="P50" i="60" s="1"/>
  <c r="Q69" i="63"/>
  <c r="P69" i="63" s="1"/>
  <c r="Q245" i="63"/>
  <c r="P245" i="63" s="1"/>
  <c r="Q302" i="63"/>
  <c r="P302" i="63" s="1"/>
  <c r="Q85" i="60"/>
  <c r="P85" i="60" s="1"/>
  <c r="V103" i="61"/>
  <c r="U103" i="61" s="1"/>
  <c r="R51" i="61"/>
  <c r="P51" i="61" s="1"/>
  <c r="Q338" i="63"/>
  <c r="P338" i="63" s="1"/>
  <c r="U132" i="46"/>
  <c r="T132" i="46" s="1"/>
  <c r="V269" i="61"/>
  <c r="U269" i="61" s="1"/>
  <c r="R211" i="61"/>
  <c r="P211" i="61" s="1"/>
  <c r="Q24" i="60"/>
  <c r="P24" i="60" s="1"/>
  <c r="R239" i="61"/>
  <c r="P239" i="61" s="1"/>
  <c r="V233" i="61"/>
  <c r="U233" i="61" s="1"/>
  <c r="R222" i="61"/>
  <c r="P222" i="61" s="1"/>
  <c r="V100" i="61"/>
  <c r="U100" i="61" s="1"/>
  <c r="Q62" i="60"/>
  <c r="P62" i="60" s="1"/>
  <c r="S62" i="60" s="1"/>
  <c r="R280" i="61"/>
  <c r="P280" i="61" s="1"/>
  <c r="V182" i="61"/>
  <c r="U182" i="61" s="1"/>
  <c r="R337" i="61"/>
  <c r="P337" i="61" s="1"/>
  <c r="Q337" i="61" s="1"/>
  <c r="V354" i="61"/>
  <c r="U354" i="61" s="1"/>
  <c r="R354" i="61"/>
  <c r="P354" i="61" s="1"/>
  <c r="S161" i="61"/>
  <c r="R161" i="61" s="1"/>
  <c r="Q161" i="61" s="1"/>
  <c r="V355" i="61"/>
  <c r="U355" i="61" s="1"/>
  <c r="R99" i="61"/>
  <c r="P99" i="61" s="1"/>
  <c r="V192" i="61"/>
  <c r="U192" i="61" s="1"/>
  <c r="V285" i="61"/>
  <c r="U285" i="61" s="1"/>
  <c r="R304" i="61"/>
  <c r="P304" i="61" s="1"/>
  <c r="Q304" i="61" s="1"/>
  <c r="R299" i="61"/>
  <c r="U223" i="46"/>
  <c r="T223" i="46" s="1"/>
  <c r="Q90" i="46"/>
  <c r="P90" i="46" s="1"/>
  <c r="U90" i="46"/>
  <c r="T90" i="46" s="1"/>
  <c r="V16" i="61"/>
  <c r="U16" i="61" s="1"/>
  <c r="V277" i="61"/>
  <c r="U277" i="61" s="1"/>
  <c r="R165" i="61"/>
  <c r="P165" i="61" s="1"/>
  <c r="U308" i="60"/>
  <c r="T308" i="60" s="1"/>
  <c r="U83" i="60"/>
  <c r="T83" i="60" s="1"/>
  <c r="Q298" i="46"/>
  <c r="P298" i="46" s="1"/>
  <c r="V83" i="61"/>
  <c r="U83" i="61" s="1"/>
  <c r="U84" i="60"/>
  <c r="T84" i="60" s="1"/>
  <c r="Q134" i="60"/>
  <c r="P134" i="60" s="1"/>
  <c r="Q70" i="46"/>
  <c r="P70" i="46" s="1"/>
  <c r="S70" i="46" s="1"/>
  <c r="Q159" i="46"/>
  <c r="P159" i="46" s="1"/>
  <c r="S159" i="46" s="1"/>
  <c r="U117" i="46"/>
  <c r="T117" i="46" s="1"/>
  <c r="S117" i="46" s="1"/>
  <c r="U48" i="60"/>
  <c r="T48" i="60" s="1"/>
  <c r="S48" i="60" s="1"/>
  <c r="V255" i="61"/>
  <c r="U255" i="61" s="1"/>
  <c r="R255" i="61"/>
  <c r="Q255" i="61" s="1"/>
  <c r="Q164" i="46"/>
  <c r="P164" i="46" s="1"/>
  <c r="U164" i="46"/>
  <c r="T164" i="46" s="1"/>
  <c r="Q62" i="46"/>
  <c r="P62" i="46" s="1"/>
  <c r="U62" i="46"/>
  <c r="T62" i="46" s="1"/>
  <c r="U311" i="46"/>
  <c r="T311" i="46" s="1"/>
  <c r="Q311" i="46"/>
  <c r="P311" i="46" s="1"/>
  <c r="U176" i="46"/>
  <c r="T176" i="46" s="1"/>
  <c r="Q176" i="46"/>
  <c r="P176" i="46" s="1"/>
  <c r="U278" i="46"/>
  <c r="T278" i="46" s="1"/>
  <c r="S278" i="46" s="1"/>
  <c r="U306" i="46"/>
  <c r="T306" i="46" s="1"/>
  <c r="S306" i="46" s="1"/>
  <c r="Q47" i="46"/>
  <c r="P47" i="46" s="1"/>
  <c r="S47" i="46" s="1"/>
  <c r="Q38" i="63"/>
  <c r="P38" i="63" s="1"/>
  <c r="Q41" i="63"/>
  <c r="P41" i="63" s="1"/>
  <c r="Q307" i="63"/>
  <c r="P307" i="63" s="1"/>
  <c r="Q331" i="63"/>
  <c r="P331" i="63" s="1"/>
  <c r="R332" i="61"/>
  <c r="P332" i="61" s="1"/>
  <c r="Q216" i="63"/>
  <c r="P216" i="63" s="1"/>
  <c r="U317" i="46"/>
  <c r="T317" i="46" s="1"/>
  <c r="R173" i="61"/>
  <c r="P173" i="61" s="1"/>
  <c r="R292" i="61"/>
  <c r="P292" i="61" s="1"/>
  <c r="U110" i="60"/>
  <c r="T110" i="60" s="1"/>
  <c r="Q110" i="60"/>
  <c r="P110" i="60" s="1"/>
  <c r="Q135" i="60"/>
  <c r="P135" i="60" s="1"/>
  <c r="U135" i="60"/>
  <c r="T135" i="60" s="1"/>
  <c r="Q98" i="63"/>
  <c r="P98" i="63" s="1"/>
  <c r="Q116" i="63"/>
  <c r="P116" i="63" s="1"/>
  <c r="R288" i="61"/>
  <c r="P288" i="61" s="1"/>
  <c r="Q85" i="63"/>
  <c r="P85" i="63" s="1"/>
  <c r="U84" i="46"/>
  <c r="T84" i="46" s="1"/>
  <c r="U260" i="60"/>
  <c r="T260" i="60" s="1"/>
  <c r="Q260" i="60"/>
  <c r="P260" i="60" s="1"/>
  <c r="Q77" i="63"/>
  <c r="P77" i="63" s="1"/>
  <c r="Q71" i="63"/>
  <c r="P71" i="63" s="1"/>
  <c r="V130" i="61"/>
  <c r="U130" i="61" s="1"/>
  <c r="Q272" i="63"/>
  <c r="P272" i="63" s="1"/>
  <c r="Q19" i="60"/>
  <c r="P19" i="60" s="1"/>
  <c r="S19" i="60" s="1"/>
  <c r="U141" i="46"/>
  <c r="T141" i="46" s="1"/>
  <c r="S141" i="46" s="1"/>
  <c r="Q249" i="46"/>
  <c r="P249" i="46" s="1"/>
  <c r="S249" i="46" s="1"/>
  <c r="Q233" i="60"/>
  <c r="P233" i="60" s="1"/>
  <c r="S233" i="60" s="1"/>
  <c r="Q127" i="60"/>
  <c r="P127" i="60" s="1"/>
  <c r="S127" i="60" s="1"/>
  <c r="U291" i="46"/>
  <c r="T291" i="46" s="1"/>
  <c r="S291" i="46" s="1"/>
  <c r="Q56" i="60"/>
  <c r="P56" i="60" s="1"/>
  <c r="S56" i="60" s="1"/>
  <c r="Q191" i="46"/>
  <c r="P191" i="46" s="1"/>
  <c r="S191" i="46" s="1"/>
  <c r="U303" i="60"/>
  <c r="T303" i="60" s="1"/>
  <c r="S303" i="60" s="1"/>
  <c r="U52" i="60"/>
  <c r="T52" i="60" s="1"/>
  <c r="S52" i="60" s="1"/>
  <c r="Q335" i="60"/>
  <c r="P335" i="60" s="1"/>
  <c r="S335" i="60" s="1"/>
  <c r="U294" i="46"/>
  <c r="T294" i="46" s="1"/>
  <c r="S294" i="46" s="1"/>
  <c r="Q350" i="46"/>
  <c r="P350" i="46" s="1"/>
  <c r="U350" i="46"/>
  <c r="T350" i="46" s="1"/>
  <c r="W137" i="61"/>
  <c r="U263" i="60"/>
  <c r="T263" i="60" s="1"/>
  <c r="Q263" i="60"/>
  <c r="P263" i="60" s="1"/>
  <c r="Q70" i="60"/>
  <c r="P70" i="60" s="1"/>
  <c r="U70" i="60"/>
  <c r="T70" i="60" s="1"/>
  <c r="U254" i="60"/>
  <c r="T254" i="60" s="1"/>
  <c r="Q254" i="60"/>
  <c r="P254" i="60" s="1"/>
  <c r="Q356" i="46"/>
  <c r="P356" i="46" s="1"/>
  <c r="U356" i="46"/>
  <c r="T356" i="46" s="1"/>
  <c r="Q267" i="46"/>
  <c r="P267" i="46" s="1"/>
  <c r="U267" i="46"/>
  <c r="T267" i="46" s="1"/>
  <c r="U100" i="46"/>
  <c r="T100" i="46" s="1"/>
  <c r="Q100" i="46"/>
  <c r="P100" i="46" s="1"/>
  <c r="W33" i="61"/>
  <c r="M33" i="61"/>
  <c r="O33" i="61" s="1"/>
  <c r="N33" i="61" s="1"/>
  <c r="Q320" i="46"/>
  <c r="P320" i="46" s="1"/>
  <c r="U320" i="46"/>
  <c r="T320" i="46" s="1"/>
  <c r="U167" i="60"/>
  <c r="T167" i="60" s="1"/>
  <c r="S167" i="60" s="1"/>
  <c r="Q270" i="46"/>
  <c r="P270" i="46" s="1"/>
  <c r="U270" i="46"/>
  <c r="T270" i="46" s="1"/>
  <c r="R290" i="61"/>
  <c r="P290" i="61" s="1"/>
  <c r="R70" i="61"/>
  <c r="P70" i="61" s="1"/>
  <c r="Q15" i="63"/>
  <c r="P15" i="63" s="1"/>
  <c r="Q323" i="46"/>
  <c r="P323" i="46" s="1"/>
  <c r="U17" i="46"/>
  <c r="T17" i="46" s="1"/>
  <c r="Q17" i="46"/>
  <c r="P17" i="46" s="1"/>
  <c r="Q269" i="63"/>
  <c r="P269" i="63" s="1"/>
  <c r="Q358" i="63"/>
  <c r="P358" i="63" s="1"/>
  <c r="Q165" i="60"/>
  <c r="P165" i="60" s="1"/>
  <c r="U165" i="60"/>
  <c r="T165" i="60" s="1"/>
  <c r="Q231" i="63"/>
  <c r="P231" i="63" s="1"/>
  <c r="V176" i="61"/>
  <c r="U176" i="61" s="1"/>
  <c r="R176" i="61"/>
  <c r="Q176" i="61" s="1"/>
  <c r="U226" i="60"/>
  <c r="T226" i="60" s="1"/>
  <c r="S226" i="60" s="1"/>
  <c r="Q66" i="60"/>
  <c r="P66" i="60" s="1"/>
  <c r="S66" i="60" s="1"/>
  <c r="M137" i="61"/>
  <c r="O137" i="61" s="1"/>
  <c r="N137" i="61" s="1"/>
  <c r="R324" i="61"/>
  <c r="P324" i="61" s="1"/>
  <c r="Q324" i="61" s="1"/>
  <c r="Q151" i="60"/>
  <c r="P151" i="60" s="1"/>
  <c r="U151" i="60"/>
  <c r="T151" i="60" s="1"/>
  <c r="W39" i="61"/>
  <c r="S39" i="61"/>
  <c r="M39" i="61"/>
  <c r="O39" i="61" s="1"/>
  <c r="N39" i="61" s="1"/>
  <c r="U262" i="60"/>
  <c r="T262" i="60" s="1"/>
  <c r="Q262" i="60"/>
  <c r="P262" i="60" s="1"/>
  <c r="U281" i="46"/>
  <c r="T281" i="46" s="1"/>
  <c r="Q281" i="46"/>
  <c r="P281" i="46" s="1"/>
  <c r="U326" i="46"/>
  <c r="T326" i="46" s="1"/>
  <c r="Q326" i="46"/>
  <c r="P326" i="46" s="1"/>
  <c r="S36" i="61"/>
  <c r="O36" i="61"/>
  <c r="N36" i="61" s="1"/>
  <c r="Q45" i="46"/>
  <c r="P45" i="46" s="1"/>
  <c r="U45" i="46"/>
  <c r="T45" i="46" s="1"/>
  <c r="U242" i="46"/>
  <c r="T242" i="46" s="1"/>
  <c r="Q242" i="46"/>
  <c r="P242" i="46" s="1"/>
  <c r="Q171" i="46"/>
  <c r="P171" i="46" s="1"/>
  <c r="U171" i="46"/>
  <c r="T171" i="46" s="1"/>
  <c r="U226" i="46"/>
  <c r="T226" i="46" s="1"/>
  <c r="Q226" i="46"/>
  <c r="P226" i="46" s="1"/>
  <c r="Q259" i="60"/>
  <c r="P259" i="60" s="1"/>
  <c r="U259" i="60"/>
  <c r="T259" i="60" s="1"/>
  <c r="U95" i="46"/>
  <c r="T95" i="46" s="1"/>
  <c r="Q95" i="46"/>
  <c r="P95" i="46" s="1"/>
  <c r="V69" i="61"/>
  <c r="U69" i="61" s="1"/>
  <c r="R69" i="61"/>
  <c r="Q277" i="46"/>
  <c r="P277" i="46" s="1"/>
  <c r="U277" i="46"/>
  <c r="T277" i="46" s="1"/>
  <c r="U313" i="46"/>
  <c r="T313" i="46" s="1"/>
  <c r="S313" i="46" s="1"/>
  <c r="Q292" i="63"/>
  <c r="P292" i="63" s="1"/>
  <c r="V107" i="61"/>
  <c r="U107" i="61" s="1"/>
  <c r="R346" i="61"/>
  <c r="P346" i="61" s="1"/>
  <c r="Q316" i="63"/>
  <c r="P316" i="63" s="1"/>
  <c r="Q212" i="46"/>
  <c r="P212" i="46" s="1"/>
  <c r="R230" i="61"/>
  <c r="P230" i="61" s="1"/>
  <c r="V172" i="61"/>
  <c r="U172" i="61" s="1"/>
  <c r="U361" i="46"/>
  <c r="T361" i="46" s="1"/>
  <c r="Q274" i="60"/>
  <c r="P274" i="60" s="1"/>
  <c r="S274" i="60" s="1"/>
  <c r="U328" i="46"/>
  <c r="T328" i="46" s="1"/>
  <c r="S328" i="46" s="1"/>
  <c r="U192" i="60"/>
  <c r="T192" i="60" s="1"/>
  <c r="R115" i="61"/>
  <c r="P115" i="61" s="1"/>
  <c r="Q115" i="61" s="1"/>
  <c r="R343" i="61"/>
  <c r="P343" i="61" s="1"/>
  <c r="V145" i="61"/>
  <c r="U145" i="61" s="1"/>
  <c r="R260" i="61"/>
  <c r="P260" i="61" s="1"/>
  <c r="Q260" i="61" s="1"/>
  <c r="U15" i="60"/>
  <c r="T15" i="60" s="1"/>
  <c r="Q106" i="60"/>
  <c r="P106" i="60" s="1"/>
  <c r="Q315" i="46"/>
  <c r="P315" i="46" s="1"/>
  <c r="V282" i="61"/>
  <c r="U282" i="61" s="1"/>
  <c r="V245" i="61"/>
  <c r="U245" i="61" s="1"/>
  <c r="U22" i="60"/>
  <c r="T22" i="60" s="1"/>
  <c r="U103" i="46"/>
  <c r="T103" i="46" s="1"/>
  <c r="Q206" i="46"/>
  <c r="P206" i="46" s="1"/>
  <c r="S206" i="46" s="1"/>
  <c r="Q32" i="63"/>
  <c r="P32" i="63" s="1"/>
  <c r="Q256" i="63"/>
  <c r="P256" i="63" s="1"/>
  <c r="V60" i="61"/>
  <c r="U60" i="61" s="1"/>
  <c r="Q27" i="63"/>
  <c r="P27" i="63" s="1"/>
  <c r="Q324" i="63"/>
  <c r="P324" i="63" s="1"/>
  <c r="V70" i="61"/>
  <c r="U70" i="61" s="1"/>
  <c r="R107" i="61"/>
  <c r="P107" i="61" s="1"/>
  <c r="Q107" i="61" s="1"/>
  <c r="Q227" i="63"/>
  <c r="P227" i="63" s="1"/>
  <c r="U18" i="60"/>
  <c r="T18" i="60" s="1"/>
  <c r="R355" i="61"/>
  <c r="P355" i="61" s="1"/>
  <c r="V99" i="61"/>
  <c r="U99" i="61" s="1"/>
  <c r="Q198" i="63"/>
  <c r="P198" i="63" s="1"/>
  <c r="V332" i="61"/>
  <c r="U332" i="61" s="1"/>
  <c r="R285" i="61"/>
  <c r="Q236" i="63"/>
  <c r="P236" i="63" s="1"/>
  <c r="V299" i="61"/>
  <c r="U299" i="61" s="1"/>
  <c r="U323" i="46"/>
  <c r="T323" i="46" s="1"/>
  <c r="Q261" i="63"/>
  <c r="P261" i="63" s="1"/>
  <c r="Q179" i="63"/>
  <c r="P179" i="63" s="1"/>
  <c r="Q174" i="63"/>
  <c r="P174" i="63" s="1"/>
  <c r="Q217" i="63"/>
  <c r="P217" i="63" s="1"/>
  <c r="Q317" i="46"/>
  <c r="P317" i="46" s="1"/>
  <c r="Q176" i="63"/>
  <c r="P176" i="63" s="1"/>
  <c r="Q328" i="63"/>
  <c r="P328" i="63" s="1"/>
  <c r="U228" i="46"/>
  <c r="T228" i="46" s="1"/>
  <c r="R16" i="61"/>
  <c r="P16" i="61" s="1"/>
  <c r="Q16" i="61" s="1"/>
  <c r="Q257" i="63"/>
  <c r="P257" i="63" s="1"/>
  <c r="Q304" i="63"/>
  <c r="P304" i="63" s="1"/>
  <c r="Q110" i="63"/>
  <c r="P110" i="63" s="1"/>
  <c r="Q188" i="63"/>
  <c r="P188" i="63" s="1"/>
  <c r="Q187" i="46"/>
  <c r="P187" i="46" s="1"/>
  <c r="Q125" i="63"/>
  <c r="P125" i="63" s="1"/>
  <c r="R277" i="61"/>
  <c r="P277" i="61" s="1"/>
  <c r="Q277" i="61" s="1"/>
  <c r="Q78" i="63"/>
  <c r="P78" i="63" s="1"/>
  <c r="Q175" i="63"/>
  <c r="P175" i="63" s="1"/>
  <c r="V294" i="61"/>
  <c r="U294" i="61" s="1"/>
  <c r="V288" i="61"/>
  <c r="U288" i="61" s="1"/>
  <c r="Q341" i="63"/>
  <c r="P341" i="63" s="1"/>
  <c r="V119" i="61"/>
  <c r="U119" i="61" s="1"/>
  <c r="U298" i="46"/>
  <c r="T298" i="46" s="1"/>
  <c r="Q21" i="63"/>
  <c r="P21" i="63" s="1"/>
  <c r="Q197" i="63"/>
  <c r="P197" i="63" s="1"/>
  <c r="Q220" i="63"/>
  <c r="P220" i="63" s="1"/>
  <c r="R111" i="61"/>
  <c r="R233" i="61"/>
  <c r="P233" i="61" s="1"/>
  <c r="Q294" i="63"/>
  <c r="P294" i="63" s="1"/>
  <c r="R79" i="61"/>
  <c r="P79" i="61" s="1"/>
  <c r="R83" i="61"/>
  <c r="P83" i="61" s="1"/>
  <c r="Q84" i="60"/>
  <c r="P84" i="60" s="1"/>
  <c r="Q225" i="63"/>
  <c r="P225" i="63" s="1"/>
  <c r="Q362" i="46"/>
  <c r="P362" i="46" s="1"/>
  <c r="Q22" i="46"/>
  <c r="P22" i="46" s="1"/>
  <c r="V349" i="61"/>
  <c r="U349" i="61" s="1"/>
  <c r="Q333" i="63"/>
  <c r="P333" i="63" s="1"/>
  <c r="Q270" i="63"/>
  <c r="P270" i="63" s="1"/>
  <c r="U23" i="60"/>
  <c r="T23" i="60" s="1"/>
  <c r="R140" i="61"/>
  <c r="Q140" i="61" s="1"/>
  <c r="Q340" i="63"/>
  <c r="P340" i="63" s="1"/>
  <c r="Q48" i="63"/>
  <c r="P48" i="63" s="1"/>
  <c r="Q172" i="46"/>
  <c r="P172" i="46" s="1"/>
  <c r="U50" i="60"/>
  <c r="T50" i="60" s="1"/>
  <c r="Q134" i="46"/>
  <c r="P134" i="46" s="1"/>
  <c r="V357" i="61"/>
  <c r="U357" i="61" s="1"/>
  <c r="Q300" i="63"/>
  <c r="P300" i="63" s="1"/>
  <c r="Q326" i="63"/>
  <c r="P326" i="63" s="1"/>
  <c r="Q9" i="63"/>
  <c r="P9" i="63" s="1"/>
  <c r="Q177" i="60"/>
  <c r="P177" i="60" s="1"/>
  <c r="Q234" i="63"/>
  <c r="P234" i="63" s="1"/>
  <c r="V211" i="61"/>
  <c r="U211" i="61" s="1"/>
  <c r="Q113" i="60"/>
  <c r="P113" i="60" s="1"/>
  <c r="U86" i="46"/>
  <c r="T86" i="46" s="1"/>
  <c r="Q317" i="63"/>
  <c r="P317" i="63" s="1"/>
  <c r="Q312" i="46"/>
  <c r="P312" i="46" s="1"/>
  <c r="W88" i="61"/>
  <c r="V88" i="61" s="1"/>
  <c r="U88" i="61" s="1"/>
  <c r="U136" i="46"/>
  <c r="T136" i="46" s="1"/>
  <c r="S136" i="46" s="1"/>
  <c r="U172" i="46"/>
  <c r="T172" i="46" s="1"/>
  <c r="Q58" i="46"/>
  <c r="P58" i="46" s="1"/>
  <c r="S58" i="46" s="1"/>
  <c r="Q114" i="60"/>
  <c r="P114" i="60" s="1"/>
  <c r="V212" i="61"/>
  <c r="U212" i="61" s="1"/>
  <c r="Q26" i="63"/>
  <c r="P26" i="63" s="1"/>
  <c r="V79" i="61"/>
  <c r="U79" i="61" s="1"/>
  <c r="U25" i="60"/>
  <c r="T25" i="60" s="1"/>
  <c r="Q202" i="63"/>
  <c r="P202" i="63" s="1"/>
  <c r="V181" i="61"/>
  <c r="U181" i="61" s="1"/>
  <c r="Q16" i="63"/>
  <c r="P16" i="63" s="1"/>
  <c r="Q159" i="63"/>
  <c r="P159" i="63" s="1"/>
  <c r="R213" i="61"/>
  <c r="P213" i="61" s="1"/>
  <c r="Q213" i="61" s="1"/>
  <c r="R220" i="61"/>
  <c r="P220" i="61" s="1"/>
  <c r="Q220" i="61" s="1"/>
  <c r="Q187" i="63"/>
  <c r="P187" i="63" s="1"/>
  <c r="Q224" i="46"/>
  <c r="P224" i="46" s="1"/>
  <c r="V207" i="61"/>
  <c r="U207" i="61" s="1"/>
  <c r="Q260" i="46"/>
  <c r="P260" i="46" s="1"/>
  <c r="Q269" i="60"/>
  <c r="P269" i="60" s="1"/>
  <c r="Q213" i="46"/>
  <c r="P213" i="46" s="1"/>
  <c r="V303" i="61"/>
  <c r="U303" i="61" s="1"/>
  <c r="U44" i="60"/>
  <c r="T44" i="60" s="1"/>
  <c r="S44" i="60" s="1"/>
  <c r="V151" i="61"/>
  <c r="U151" i="61" s="1"/>
  <c r="Q90" i="63"/>
  <c r="P90" i="63" s="1"/>
  <c r="U296" i="46"/>
  <c r="T296" i="46" s="1"/>
  <c r="U115" i="46"/>
  <c r="T115" i="46" s="1"/>
  <c r="Q357" i="63"/>
  <c r="P357" i="63" s="1"/>
  <c r="Q166" i="63"/>
  <c r="P166" i="63" s="1"/>
  <c r="V25" i="61"/>
  <c r="U25" i="61" s="1"/>
  <c r="U308" i="46"/>
  <c r="T308" i="46" s="1"/>
  <c r="V185" i="61"/>
  <c r="U185" i="61" s="1"/>
  <c r="R269" i="61"/>
  <c r="P269" i="61" s="1"/>
  <c r="V194" i="61"/>
  <c r="U194" i="61" s="1"/>
  <c r="Q150" i="63"/>
  <c r="P150" i="63" s="1"/>
  <c r="U157" i="46"/>
  <c r="T157" i="46" s="1"/>
  <c r="S157" i="46" s="1"/>
  <c r="U180" i="60"/>
  <c r="T180" i="60" s="1"/>
  <c r="S180" i="60" s="1"/>
  <c r="V247" i="61"/>
  <c r="U247" i="61" s="1"/>
  <c r="U134" i="60"/>
  <c r="T134" i="60" s="1"/>
  <c r="Q115" i="46"/>
  <c r="P115" i="46" s="1"/>
  <c r="Q278" i="63"/>
  <c r="P278" i="63" s="1"/>
  <c r="Q344" i="63"/>
  <c r="P344" i="63" s="1"/>
  <c r="Q327" i="63"/>
  <c r="P327" i="63" s="1"/>
  <c r="R95" i="61"/>
  <c r="P95" i="61" s="1"/>
  <c r="V213" i="61"/>
  <c r="U213" i="61" s="1"/>
  <c r="Q195" i="63"/>
  <c r="P195" i="63" s="1"/>
  <c r="Q359" i="63"/>
  <c r="P359" i="63" s="1"/>
  <c r="Q310" i="63"/>
  <c r="P310" i="63" s="1"/>
  <c r="Q348" i="63"/>
  <c r="P348" i="63" s="1"/>
  <c r="Q288" i="63"/>
  <c r="P288" i="63" s="1"/>
  <c r="Q210" i="63"/>
  <c r="P210" i="63" s="1"/>
  <c r="Q243" i="63"/>
  <c r="P243" i="63" s="1"/>
  <c r="R182" i="61"/>
  <c r="P182" i="61" s="1"/>
  <c r="Q354" i="63"/>
  <c r="P354" i="63" s="1"/>
  <c r="R341" i="61"/>
  <c r="P341" i="61" s="1"/>
  <c r="R350" i="61"/>
  <c r="P350" i="61" s="1"/>
  <c r="Q194" i="63"/>
  <c r="P194" i="63" s="1"/>
  <c r="Q343" i="63"/>
  <c r="P343" i="63" s="1"/>
  <c r="V51" i="61"/>
  <c r="U51" i="61" s="1"/>
  <c r="R64" i="61"/>
  <c r="P64" i="61" s="1"/>
  <c r="Q64" i="61" s="1"/>
  <c r="Q35" i="63"/>
  <c r="P35" i="63" s="1"/>
  <c r="Q103" i="63"/>
  <c r="P103" i="63" s="1"/>
  <c r="V343" i="61"/>
  <c r="U343" i="61" s="1"/>
  <c r="Q246" i="63"/>
  <c r="P246" i="63" s="1"/>
  <c r="Q132" i="46"/>
  <c r="P132" i="46" s="1"/>
  <c r="R297" i="61"/>
  <c r="P297" i="61" s="1"/>
  <c r="Q297" i="61" s="1"/>
  <c r="Q8" i="63"/>
  <c r="P8" i="63" s="1"/>
  <c r="Q305" i="63"/>
  <c r="P305" i="63" s="1"/>
  <c r="V337" i="61"/>
  <c r="U337" i="61" s="1"/>
  <c r="Q15" i="60"/>
  <c r="P15" i="60" s="1"/>
  <c r="Q208" i="63"/>
  <c r="P208" i="63" s="1"/>
  <c r="U113" i="60"/>
  <c r="T113" i="60" s="1"/>
  <c r="U106" i="60"/>
  <c r="T106" i="60" s="1"/>
  <c r="Q156" i="63"/>
  <c r="P156" i="63" s="1"/>
  <c r="Q203" i="63"/>
  <c r="P203" i="63" s="1"/>
  <c r="Q76" i="63"/>
  <c r="P76" i="63" s="1"/>
  <c r="U315" i="46"/>
  <c r="T315" i="46" s="1"/>
  <c r="U24" i="60"/>
  <c r="T24" i="60" s="1"/>
  <c r="R282" i="61"/>
  <c r="P282" i="61" s="1"/>
  <c r="R245" i="61"/>
  <c r="P245" i="61" s="1"/>
  <c r="R177" i="61"/>
  <c r="P177" i="61" s="1"/>
  <c r="Q22" i="60"/>
  <c r="P22" i="60" s="1"/>
  <c r="Q103" i="46"/>
  <c r="P103" i="46" s="1"/>
  <c r="Q223" i="60"/>
  <c r="P223" i="60" s="1"/>
  <c r="R303" i="61"/>
  <c r="P303" i="61" s="1"/>
  <c r="U241" i="46"/>
  <c r="T241" i="46" s="1"/>
  <c r="Q241" i="46"/>
  <c r="P241" i="46" s="1"/>
  <c r="W44" i="61"/>
  <c r="S44" i="61"/>
  <c r="R148" i="61"/>
  <c r="P148" i="61" s="1"/>
  <c r="Q148" i="61" s="1"/>
  <c r="V148" i="61"/>
  <c r="U148" i="61" s="1"/>
  <c r="R116" i="61"/>
  <c r="P116" i="61" s="1"/>
  <c r="V116" i="61"/>
  <c r="U116" i="61" s="1"/>
  <c r="U46" i="46"/>
  <c r="T46" i="46" s="1"/>
  <c r="Q46" i="46"/>
  <c r="P46" i="46" s="1"/>
  <c r="Q287" i="60"/>
  <c r="P287" i="60" s="1"/>
  <c r="U287" i="60"/>
  <c r="T287" i="60" s="1"/>
  <c r="R225" i="61"/>
  <c r="P225" i="61" s="1"/>
  <c r="V225" i="61"/>
  <c r="U225" i="61" s="1"/>
  <c r="Q337" i="46"/>
  <c r="P337" i="46" s="1"/>
  <c r="U337" i="46"/>
  <c r="T337" i="46" s="1"/>
  <c r="Q271" i="46"/>
  <c r="P271" i="46" s="1"/>
  <c r="U271" i="46"/>
  <c r="T271" i="46" s="1"/>
  <c r="Q301" i="60"/>
  <c r="P301" i="60" s="1"/>
  <c r="U301" i="60"/>
  <c r="T301" i="60" s="1"/>
  <c r="V15" i="61"/>
  <c r="U15" i="61" s="1"/>
  <c r="R15" i="61"/>
  <c r="P15" i="61" s="1"/>
  <c r="U218" i="46"/>
  <c r="T218" i="46" s="1"/>
  <c r="Q218" i="46"/>
  <c r="P218" i="46" s="1"/>
  <c r="U209" i="46"/>
  <c r="T209" i="46" s="1"/>
  <c r="Q209" i="46"/>
  <c r="P209" i="46" s="1"/>
  <c r="Q135" i="63"/>
  <c r="P135" i="63" s="1"/>
  <c r="Q218" i="63"/>
  <c r="P218" i="63" s="1"/>
  <c r="U307" i="60"/>
  <c r="T307" i="60" s="1"/>
  <c r="U173" i="46"/>
  <c r="T173" i="46" s="1"/>
  <c r="Q173" i="46"/>
  <c r="P173" i="46" s="1"/>
  <c r="Q248" i="63"/>
  <c r="P248" i="63" s="1"/>
  <c r="Q156" i="60"/>
  <c r="P156" i="60" s="1"/>
  <c r="U156" i="60"/>
  <c r="T156" i="60" s="1"/>
  <c r="U299" i="60"/>
  <c r="T299" i="60" s="1"/>
  <c r="Q299" i="60"/>
  <c r="P299" i="60" s="1"/>
  <c r="R206" i="61"/>
  <c r="P206" i="61" s="1"/>
  <c r="V206" i="61"/>
  <c r="U206" i="61" s="1"/>
  <c r="Q49" i="63"/>
  <c r="P49" i="63" s="1"/>
  <c r="Q145" i="63"/>
  <c r="P145" i="63" s="1"/>
  <c r="S150" i="61"/>
  <c r="R150" i="61" s="1"/>
  <c r="Q150" i="61" s="1"/>
  <c r="W150" i="61"/>
  <c r="V150" i="61" s="1"/>
  <c r="U150" i="61" s="1"/>
  <c r="Q230" i="63"/>
  <c r="P230" i="63" s="1"/>
  <c r="Q80" i="63"/>
  <c r="P80" i="63" s="1"/>
  <c r="Q236" i="60"/>
  <c r="P236" i="60" s="1"/>
  <c r="Q155" i="46"/>
  <c r="P155" i="46" s="1"/>
  <c r="U307" i="46"/>
  <c r="T307" i="46" s="1"/>
  <c r="Q213" i="60"/>
  <c r="P213" i="60" s="1"/>
  <c r="U213" i="60"/>
  <c r="T213" i="60" s="1"/>
  <c r="U352" i="60"/>
  <c r="T352" i="60" s="1"/>
  <c r="Q352" i="60"/>
  <c r="P352" i="60" s="1"/>
  <c r="U201" i="46"/>
  <c r="T201" i="46" s="1"/>
  <c r="S201" i="46" s="1"/>
  <c r="Q319" i="46"/>
  <c r="P319" i="46" s="1"/>
  <c r="S319" i="46" s="1"/>
  <c r="V115" i="61"/>
  <c r="U115" i="61" s="1"/>
  <c r="Q223" i="46"/>
  <c r="P223" i="46" s="1"/>
  <c r="Q329" i="60"/>
  <c r="P329" i="60" s="1"/>
  <c r="S329" i="60" s="1"/>
  <c r="Q67" i="63"/>
  <c r="P67" i="63" s="1"/>
  <c r="R243" i="61"/>
  <c r="P243" i="61" s="1"/>
  <c r="Q243" i="61" s="1"/>
  <c r="V243" i="61"/>
  <c r="U243" i="61" s="1"/>
  <c r="Q182" i="63"/>
  <c r="P182" i="63" s="1"/>
  <c r="U192" i="46"/>
  <c r="T192" i="46" s="1"/>
  <c r="R89" i="61"/>
  <c r="P89" i="61" s="1"/>
  <c r="Q89" i="61" s="1"/>
  <c r="Q158" i="63"/>
  <c r="P158" i="63" s="1"/>
  <c r="Q334" i="63"/>
  <c r="P334" i="63" s="1"/>
  <c r="S109" i="61"/>
  <c r="M109" i="61"/>
  <c r="O109" i="61" s="1"/>
  <c r="N109" i="61" s="1"/>
  <c r="W109" i="61"/>
  <c r="Q58" i="63"/>
  <c r="P58" i="63" s="1"/>
  <c r="Q169" i="46"/>
  <c r="P169" i="46" s="1"/>
  <c r="U169" i="46"/>
  <c r="T169" i="46" s="1"/>
  <c r="R309" i="61"/>
  <c r="P309" i="61" s="1"/>
  <c r="Q309" i="61" s="1"/>
  <c r="Q146" i="46"/>
  <c r="P146" i="46" s="1"/>
  <c r="U146" i="46"/>
  <c r="T146" i="46" s="1"/>
  <c r="V24" i="61"/>
  <c r="U24" i="61" s="1"/>
  <c r="Q143" i="60"/>
  <c r="P143" i="60" s="1"/>
  <c r="U143" i="60"/>
  <c r="T143" i="60" s="1"/>
  <c r="U257" i="46"/>
  <c r="T257" i="46" s="1"/>
  <c r="Q257" i="46"/>
  <c r="P257" i="46" s="1"/>
  <c r="Q251" i="60"/>
  <c r="P251" i="60" s="1"/>
  <c r="U251" i="60"/>
  <c r="T251" i="60" s="1"/>
  <c r="U247" i="60"/>
  <c r="T247" i="60" s="1"/>
  <c r="V291" i="61"/>
  <c r="U291" i="61" s="1"/>
  <c r="R291" i="61"/>
  <c r="P291" i="61" s="1"/>
  <c r="Q142" i="63"/>
  <c r="P142" i="63" s="1"/>
  <c r="U280" i="46"/>
  <c r="T280" i="46" s="1"/>
  <c r="Q280" i="46"/>
  <c r="P280" i="46" s="1"/>
  <c r="U251" i="46"/>
  <c r="T251" i="46" s="1"/>
  <c r="Q251" i="46"/>
  <c r="P251" i="46" s="1"/>
  <c r="U292" i="46"/>
  <c r="T292" i="46" s="1"/>
  <c r="Q292" i="46"/>
  <c r="P292" i="46" s="1"/>
  <c r="V92" i="61"/>
  <c r="U92" i="61" s="1"/>
  <c r="R92" i="61"/>
  <c r="P92" i="61" s="1"/>
  <c r="Q92" i="61" s="1"/>
  <c r="U26" i="46"/>
  <c r="T26" i="46" s="1"/>
  <c r="Q26" i="46"/>
  <c r="P26" i="46" s="1"/>
  <c r="Q268" i="46"/>
  <c r="P268" i="46" s="1"/>
  <c r="U268" i="46"/>
  <c r="T268" i="46" s="1"/>
  <c r="V307" i="61"/>
  <c r="U307" i="61" s="1"/>
  <c r="R307" i="61"/>
  <c r="P307" i="61" s="1"/>
  <c r="Q250" i="60"/>
  <c r="P250" i="60" s="1"/>
  <c r="U250" i="60"/>
  <c r="T250" i="60" s="1"/>
  <c r="U288" i="46"/>
  <c r="T288" i="46" s="1"/>
  <c r="Q296" i="63"/>
  <c r="P296" i="63" s="1"/>
  <c r="Q167" i="63"/>
  <c r="P167" i="63" s="1"/>
  <c r="R216" i="61"/>
  <c r="P216" i="61" s="1"/>
  <c r="Q216" i="61" s="1"/>
  <c r="V216" i="61"/>
  <c r="U216" i="61" s="1"/>
  <c r="V316" i="61"/>
  <c r="U316" i="61" s="1"/>
  <c r="R316" i="61"/>
  <c r="U238" i="60"/>
  <c r="T238" i="60" s="1"/>
  <c r="Q238" i="60"/>
  <c r="P238" i="60" s="1"/>
  <c r="W48" i="61"/>
  <c r="M48" i="61"/>
  <c r="O48" i="61" s="1"/>
  <c r="N48" i="61" s="1"/>
  <c r="U217" i="60"/>
  <c r="T217" i="60" s="1"/>
  <c r="S217" i="60" s="1"/>
  <c r="U182" i="60"/>
  <c r="T182" i="60" s="1"/>
  <c r="R217" i="61"/>
  <c r="P217" i="61" s="1"/>
  <c r="U119" i="46"/>
  <c r="T119" i="46" s="1"/>
  <c r="Q119" i="46"/>
  <c r="P119" i="46" s="1"/>
  <c r="Q66" i="46"/>
  <c r="P66" i="46" s="1"/>
  <c r="U66" i="46"/>
  <c r="T66" i="46" s="1"/>
  <c r="U146" i="60"/>
  <c r="T146" i="60" s="1"/>
  <c r="Q146" i="60"/>
  <c r="P146" i="60" s="1"/>
  <c r="Q83" i="63"/>
  <c r="P83" i="63" s="1"/>
  <c r="Q267" i="63"/>
  <c r="P267" i="63" s="1"/>
  <c r="U17" i="60"/>
  <c r="T17" i="60" s="1"/>
  <c r="Q17" i="60"/>
  <c r="P17" i="60" s="1"/>
  <c r="Q291" i="60"/>
  <c r="P291" i="60" s="1"/>
  <c r="U291" i="60"/>
  <c r="T291" i="60" s="1"/>
  <c r="Q356" i="63"/>
  <c r="P356" i="63" s="1"/>
  <c r="Q237" i="63"/>
  <c r="P237" i="63" s="1"/>
  <c r="V259" i="61"/>
  <c r="U259" i="61" s="1"/>
  <c r="R259" i="61"/>
  <c r="Q259" i="61" s="1"/>
  <c r="R353" i="61"/>
  <c r="P353" i="61" s="1"/>
  <c r="Q353" i="61" s="1"/>
  <c r="V353" i="61"/>
  <c r="U353" i="61" s="1"/>
  <c r="V215" i="61"/>
  <c r="U215" i="61" s="1"/>
  <c r="R215" i="61"/>
  <c r="P215" i="61" s="1"/>
  <c r="R96" i="61"/>
  <c r="P96" i="61" s="1"/>
  <c r="U256" i="60"/>
  <c r="T256" i="60" s="1"/>
  <c r="S256" i="60" s="1"/>
  <c r="Q43" i="60"/>
  <c r="P43" i="60" s="1"/>
  <c r="S43" i="60" s="1"/>
  <c r="V333" i="61"/>
  <c r="U333" i="61" s="1"/>
  <c r="Q45" i="60"/>
  <c r="P45" i="60" s="1"/>
  <c r="U45" i="60"/>
  <c r="T45" i="60" s="1"/>
  <c r="Q290" i="60"/>
  <c r="P290" i="60" s="1"/>
  <c r="U290" i="60"/>
  <c r="T290" i="60" s="1"/>
  <c r="R232" i="61"/>
  <c r="P232" i="61" s="1"/>
  <c r="V232" i="61"/>
  <c r="U232" i="61" s="1"/>
  <c r="Q226" i="63"/>
  <c r="P226" i="63" s="1"/>
  <c r="U49" i="46"/>
  <c r="T49" i="46" s="1"/>
  <c r="Q49" i="46"/>
  <c r="P49" i="46" s="1"/>
  <c r="Q185" i="63"/>
  <c r="P185" i="63" s="1"/>
  <c r="U240" i="60"/>
  <c r="T240" i="60" s="1"/>
  <c r="Q240" i="60"/>
  <c r="P240" i="60" s="1"/>
  <c r="Q353" i="46"/>
  <c r="P353" i="46" s="1"/>
  <c r="U353" i="46"/>
  <c r="T353" i="46" s="1"/>
  <c r="R76" i="61"/>
  <c r="P76" i="61" s="1"/>
  <c r="Q76" i="61" s="1"/>
  <c r="V76" i="61"/>
  <c r="U76" i="61" s="1"/>
  <c r="Q295" i="63"/>
  <c r="P295" i="63" s="1"/>
  <c r="Q188" i="60"/>
  <c r="P188" i="60" s="1"/>
  <c r="R117" i="61"/>
  <c r="P117" i="61" s="1"/>
  <c r="Q117" i="61" s="1"/>
  <c r="V117" i="61"/>
  <c r="U117" i="61" s="1"/>
  <c r="R348" i="61"/>
  <c r="P348" i="61" s="1"/>
  <c r="Q348" i="61" s="1"/>
  <c r="V133" i="61"/>
  <c r="U133" i="61" s="1"/>
  <c r="Q38" i="60"/>
  <c r="P38" i="60" s="1"/>
  <c r="S38" i="60" s="1"/>
  <c r="Q83" i="60"/>
  <c r="P83" i="60" s="1"/>
  <c r="U188" i="60"/>
  <c r="T188" i="60" s="1"/>
  <c r="U41" i="46"/>
  <c r="T41" i="46" s="1"/>
  <c r="S41" i="46" s="1"/>
  <c r="Q114" i="46"/>
  <c r="P114" i="46" s="1"/>
  <c r="U183" i="60"/>
  <c r="T183" i="60" s="1"/>
  <c r="S183" i="60" s="1"/>
  <c r="Q324" i="46"/>
  <c r="P324" i="46" s="1"/>
  <c r="S324" i="46" s="1"/>
  <c r="Q286" i="46"/>
  <c r="P286" i="46" s="1"/>
  <c r="S286" i="46" s="1"/>
  <c r="U177" i="46"/>
  <c r="T177" i="46" s="1"/>
  <c r="Q177" i="46"/>
  <c r="P177" i="46" s="1"/>
  <c r="U230" i="60"/>
  <c r="T230" i="60" s="1"/>
  <c r="Q230" i="60"/>
  <c r="P230" i="60" s="1"/>
  <c r="Q314" i="60"/>
  <c r="P314" i="60" s="1"/>
  <c r="U314" i="60"/>
  <c r="T314" i="60" s="1"/>
  <c r="R106" i="61"/>
  <c r="P106" i="61" s="1"/>
  <c r="Q106" i="61" s="1"/>
  <c r="V106" i="61"/>
  <c r="U106" i="61" s="1"/>
  <c r="U280" i="60"/>
  <c r="T280" i="60" s="1"/>
  <c r="Q280" i="60"/>
  <c r="P280" i="60" s="1"/>
  <c r="Q205" i="63"/>
  <c r="P205" i="63" s="1"/>
  <c r="Q336" i="63"/>
  <c r="P336" i="63" s="1"/>
  <c r="R53" i="61"/>
  <c r="V98" i="61"/>
  <c r="U98" i="61" s="1"/>
  <c r="V131" i="61"/>
  <c r="U131" i="61" s="1"/>
  <c r="R131" i="61"/>
  <c r="P131" i="61" s="1"/>
  <c r="Q20" i="63"/>
  <c r="P20" i="63" s="1"/>
  <c r="M7" i="77"/>
  <c r="Q12" i="63"/>
  <c r="P12" i="63" s="1"/>
  <c r="V162" i="61"/>
  <c r="U162" i="61" s="1"/>
  <c r="U23" i="46"/>
  <c r="T23" i="46" s="1"/>
  <c r="Q243" i="60"/>
  <c r="P243" i="60" s="1"/>
  <c r="U243" i="60"/>
  <c r="T243" i="60" s="1"/>
  <c r="Q214" i="46"/>
  <c r="P214" i="46" s="1"/>
  <c r="U214" i="46"/>
  <c r="T214" i="46" s="1"/>
  <c r="Q351" i="60"/>
  <c r="P351" i="60" s="1"/>
  <c r="U351" i="60"/>
  <c r="T351" i="60" s="1"/>
  <c r="V267" i="61"/>
  <c r="U267" i="61" s="1"/>
  <c r="R72" i="61"/>
  <c r="P72" i="61" s="1"/>
  <c r="Q72" i="61" s="1"/>
  <c r="V72" i="61"/>
  <c r="U72" i="61" s="1"/>
  <c r="Q227" i="46"/>
  <c r="P227" i="46" s="1"/>
  <c r="U227" i="46"/>
  <c r="T227" i="46" s="1"/>
  <c r="Q75" i="63"/>
  <c r="P75" i="63" s="1"/>
  <c r="Q196" i="63"/>
  <c r="P196" i="63" s="1"/>
  <c r="V90" i="61"/>
  <c r="U90" i="61" s="1"/>
  <c r="Q100" i="60"/>
  <c r="P100" i="60" s="1"/>
  <c r="U100" i="60"/>
  <c r="T100" i="60" s="1"/>
  <c r="U113" i="46"/>
  <c r="T113" i="46" s="1"/>
  <c r="U18" i="46"/>
  <c r="T18" i="46" s="1"/>
  <c r="Q18" i="46"/>
  <c r="P18" i="46" s="1"/>
  <c r="R325" i="61"/>
  <c r="V325" i="61"/>
  <c r="U325" i="61" s="1"/>
  <c r="Q274" i="63"/>
  <c r="P274" i="63" s="1"/>
  <c r="R275" i="61"/>
  <c r="P275" i="61" s="1"/>
  <c r="Q275" i="61" s="1"/>
  <c r="V275" i="61"/>
  <c r="U275" i="61" s="1"/>
  <c r="Q311" i="63"/>
  <c r="P311" i="63" s="1"/>
  <c r="U295" i="46"/>
  <c r="T295" i="46" s="1"/>
  <c r="Q295" i="46"/>
  <c r="P295" i="46" s="1"/>
  <c r="R265" i="61"/>
  <c r="P265" i="61" s="1"/>
  <c r="R224" i="61"/>
  <c r="P224" i="61" s="1"/>
  <c r="Q34" i="63"/>
  <c r="P34" i="63" s="1"/>
  <c r="U203" i="46"/>
  <c r="T203" i="46" s="1"/>
  <c r="Q203" i="46"/>
  <c r="P203" i="46" s="1"/>
  <c r="Q250" i="46"/>
  <c r="P250" i="46" s="1"/>
  <c r="U250" i="46"/>
  <c r="T250" i="46" s="1"/>
  <c r="V219" i="61"/>
  <c r="U219" i="61" s="1"/>
  <c r="Q36" i="60"/>
  <c r="P36" i="60" s="1"/>
  <c r="U36" i="60"/>
  <c r="T36" i="60" s="1"/>
  <c r="R340" i="61"/>
  <c r="P340" i="61" s="1"/>
  <c r="Q322" i="63"/>
  <c r="P322" i="63" s="1"/>
  <c r="Q210" i="46"/>
  <c r="P210" i="46" s="1"/>
  <c r="S210" i="46" s="1"/>
  <c r="R100" i="61"/>
  <c r="P100" i="61" s="1"/>
  <c r="U224" i="46"/>
  <c r="T224" i="46" s="1"/>
  <c r="Q34" i="60"/>
  <c r="P34" i="60" s="1"/>
  <c r="S34" i="60" s="1"/>
  <c r="R158" i="61"/>
  <c r="Q158" i="61" s="1"/>
  <c r="T158" i="61" s="1"/>
  <c r="S49" i="61"/>
  <c r="R49" i="61" s="1"/>
  <c r="Q49" i="61" s="1"/>
  <c r="Q79" i="60"/>
  <c r="P79" i="60" s="1"/>
  <c r="U79" i="60"/>
  <c r="T79" i="60" s="1"/>
  <c r="U162" i="46"/>
  <c r="T162" i="46" s="1"/>
  <c r="Q162" i="46"/>
  <c r="P162" i="46" s="1"/>
  <c r="U154" i="46"/>
  <c r="T154" i="46" s="1"/>
  <c r="Q154" i="46"/>
  <c r="P154" i="46" s="1"/>
  <c r="Q336" i="60"/>
  <c r="P336" i="60" s="1"/>
  <c r="U336" i="60"/>
  <c r="T336" i="60" s="1"/>
  <c r="V104" i="61"/>
  <c r="U104" i="61" s="1"/>
  <c r="R104" i="61"/>
  <c r="P104" i="61" s="1"/>
  <c r="V190" i="61"/>
  <c r="U190" i="61" s="1"/>
  <c r="R190" i="61"/>
  <c r="P190" i="61" s="1"/>
  <c r="Q190" i="61" s="1"/>
  <c r="R223" i="61"/>
  <c r="P223" i="61" s="1"/>
  <c r="V223" i="61"/>
  <c r="U223" i="61" s="1"/>
  <c r="R331" i="61"/>
  <c r="P331" i="61" s="1"/>
  <c r="Q275" i="60"/>
  <c r="P275" i="60" s="1"/>
  <c r="U275" i="60"/>
  <c r="T275" i="60" s="1"/>
  <c r="U187" i="60"/>
  <c r="T187" i="60" s="1"/>
  <c r="V242" i="61"/>
  <c r="U242" i="61" s="1"/>
  <c r="R242" i="61"/>
  <c r="U94" i="60"/>
  <c r="T94" i="60" s="1"/>
  <c r="S94" i="60" s="1"/>
  <c r="Q233" i="46"/>
  <c r="P233" i="46" s="1"/>
  <c r="S233" i="46" s="1"/>
  <c r="U105" i="60"/>
  <c r="T105" i="60" s="1"/>
  <c r="U354" i="60"/>
  <c r="T354" i="60" s="1"/>
  <c r="S354" i="60" s="1"/>
  <c r="Q314" i="46"/>
  <c r="P314" i="46" s="1"/>
  <c r="S314" i="46" s="1"/>
  <c r="V177" i="61"/>
  <c r="U177" i="61" s="1"/>
  <c r="U149" i="60"/>
  <c r="T149" i="60" s="1"/>
  <c r="S149" i="60" s="1"/>
  <c r="U35" i="60"/>
  <c r="T35" i="60" s="1"/>
  <c r="S35" i="60" s="1"/>
  <c r="U135" i="46"/>
  <c r="T135" i="46" s="1"/>
  <c r="S135" i="46" s="1"/>
  <c r="Q208" i="60"/>
  <c r="P208" i="60" s="1"/>
  <c r="V230" i="61"/>
  <c r="U230" i="61" s="1"/>
  <c r="U128" i="46"/>
  <c r="T128" i="46" s="1"/>
  <c r="S128" i="46" s="1"/>
  <c r="Q193" i="46"/>
  <c r="P193" i="46" s="1"/>
  <c r="U116" i="60"/>
  <c r="T116" i="60" s="1"/>
  <c r="S116" i="60" s="1"/>
  <c r="R345" i="61"/>
  <c r="P345" i="61" s="1"/>
  <c r="V345" i="61"/>
  <c r="U345" i="61" s="1"/>
  <c r="V105" i="61"/>
  <c r="U105" i="61" s="1"/>
  <c r="U203" i="60"/>
  <c r="T203" i="60" s="1"/>
  <c r="Q203" i="60"/>
  <c r="P203" i="60" s="1"/>
  <c r="Q282" i="46"/>
  <c r="P282" i="46" s="1"/>
  <c r="U282" i="46"/>
  <c r="T282" i="46" s="1"/>
  <c r="U343" i="60"/>
  <c r="T343" i="60" s="1"/>
  <c r="Q343" i="60"/>
  <c r="P343" i="60" s="1"/>
  <c r="U302" i="46"/>
  <c r="T302" i="46" s="1"/>
  <c r="Q302" i="46"/>
  <c r="P302" i="46" s="1"/>
  <c r="V200" i="61"/>
  <c r="U200" i="61" s="1"/>
  <c r="R200" i="61"/>
  <c r="P200" i="61" s="1"/>
  <c r="Q228" i="60"/>
  <c r="P228" i="60" s="1"/>
  <c r="U228" i="60"/>
  <c r="T228" i="60" s="1"/>
  <c r="V113" i="61"/>
  <c r="U113" i="61" s="1"/>
  <c r="R113" i="61"/>
  <c r="P113" i="61" s="1"/>
  <c r="R273" i="61"/>
  <c r="P273" i="61" s="1"/>
  <c r="Q273" i="61" s="1"/>
  <c r="V273" i="61"/>
  <c r="U273" i="61" s="1"/>
  <c r="W42" i="61"/>
  <c r="V42" i="61" s="1"/>
  <c r="U42" i="61" s="1"/>
  <c r="Q150" i="46"/>
  <c r="P150" i="46" s="1"/>
  <c r="S150" i="46" s="1"/>
  <c r="Q322" i="46"/>
  <c r="P322" i="46" s="1"/>
  <c r="S322" i="46" s="1"/>
  <c r="Q87" i="46"/>
  <c r="P87" i="46" s="1"/>
  <c r="U141" i="60"/>
  <c r="T141" i="60" s="1"/>
  <c r="S141" i="60" s="1"/>
  <c r="Q234" i="46"/>
  <c r="P234" i="46" s="1"/>
  <c r="S234" i="46" s="1"/>
  <c r="Q339" i="60"/>
  <c r="P339" i="60" s="1"/>
  <c r="S339" i="60" s="1"/>
  <c r="U235" i="60"/>
  <c r="T235" i="60" s="1"/>
  <c r="S235" i="60" s="1"/>
  <c r="Q273" i="46"/>
  <c r="P273" i="46" s="1"/>
  <c r="U273" i="46"/>
  <c r="T273" i="46" s="1"/>
  <c r="V124" i="61"/>
  <c r="U124" i="61" s="1"/>
  <c r="R124" i="61"/>
  <c r="P124" i="61" s="1"/>
  <c r="R152" i="61"/>
  <c r="P152" i="61" s="1"/>
  <c r="V152" i="61"/>
  <c r="U152" i="61" s="1"/>
  <c r="V127" i="61"/>
  <c r="U127" i="61" s="1"/>
  <c r="U347" i="46"/>
  <c r="T347" i="46" s="1"/>
  <c r="Q347" i="46"/>
  <c r="P347" i="46" s="1"/>
  <c r="U335" i="46"/>
  <c r="T335" i="46" s="1"/>
  <c r="Q335" i="46"/>
  <c r="P335" i="46" s="1"/>
  <c r="Q246" i="46"/>
  <c r="P246" i="46" s="1"/>
  <c r="U246" i="46"/>
  <c r="T246" i="46" s="1"/>
  <c r="S138" i="61"/>
  <c r="M138" i="61"/>
  <c r="O138" i="61" s="1"/>
  <c r="N138" i="61" s="1"/>
  <c r="W138" i="61"/>
  <c r="V164" i="61"/>
  <c r="U164" i="61" s="1"/>
  <c r="Q133" i="60"/>
  <c r="P133" i="60" s="1"/>
  <c r="U133" i="60"/>
  <c r="T133" i="60" s="1"/>
  <c r="V293" i="61"/>
  <c r="U293" i="61" s="1"/>
  <c r="R293" i="61"/>
  <c r="P293" i="61" s="1"/>
  <c r="V35" i="61"/>
  <c r="U35" i="61" s="1"/>
  <c r="R35" i="61"/>
  <c r="P35" i="61" s="1"/>
  <c r="R315" i="61"/>
  <c r="P315" i="61" s="1"/>
  <c r="V270" i="61"/>
  <c r="U270" i="61" s="1"/>
  <c r="R270" i="61"/>
  <c r="Q270" i="61" s="1"/>
  <c r="U91" i="60"/>
  <c r="T91" i="60" s="1"/>
  <c r="S91" i="60" s="1"/>
  <c r="S42" i="61"/>
  <c r="R42" i="61" s="1"/>
  <c r="P42" i="61" s="1"/>
  <c r="R155" i="61"/>
  <c r="P155" i="61" s="1"/>
  <c r="V52" i="61"/>
  <c r="U52" i="61" s="1"/>
  <c r="U161" i="46"/>
  <c r="T161" i="46" s="1"/>
  <c r="S161" i="46" s="1"/>
  <c r="V111" i="61"/>
  <c r="U111" i="61" s="1"/>
  <c r="V220" i="61"/>
  <c r="U220" i="61" s="1"/>
  <c r="V297" i="61"/>
  <c r="U297" i="61" s="1"/>
  <c r="Q23" i="60"/>
  <c r="P23" i="60" s="1"/>
  <c r="U223" i="60"/>
  <c r="T223" i="60" s="1"/>
  <c r="R118" i="61"/>
  <c r="P118" i="61" s="1"/>
  <c r="V226" i="61"/>
  <c r="U226" i="61" s="1"/>
  <c r="R236" i="61"/>
  <c r="P236" i="61" s="1"/>
  <c r="U334" i="60"/>
  <c r="T334" i="60" s="1"/>
  <c r="S334" i="60" s="1"/>
  <c r="V62" i="61"/>
  <c r="U62" i="61" s="1"/>
  <c r="U297" i="60"/>
  <c r="T297" i="60" s="1"/>
  <c r="V321" i="61"/>
  <c r="U321" i="61" s="1"/>
  <c r="R300" i="61"/>
  <c r="P300" i="61" s="1"/>
  <c r="U163" i="46"/>
  <c r="T163" i="46" s="1"/>
  <c r="Q348" i="60"/>
  <c r="P348" i="60" s="1"/>
  <c r="S348" i="60" s="1"/>
  <c r="R21" i="61"/>
  <c r="P21" i="61" s="1"/>
  <c r="Q47" i="60"/>
  <c r="P47" i="60" s="1"/>
  <c r="S47" i="60" s="1"/>
  <c r="V304" i="61"/>
  <c r="U304" i="61" s="1"/>
  <c r="V175" i="61"/>
  <c r="U175" i="61" s="1"/>
  <c r="T175" i="61" s="1"/>
  <c r="U170" i="46"/>
  <c r="T170" i="46" s="1"/>
  <c r="S170" i="46" s="1"/>
  <c r="U34" i="46"/>
  <c r="T34" i="46" s="1"/>
  <c r="U19" i="46"/>
  <c r="T19" i="46" s="1"/>
  <c r="S19" i="46" s="1"/>
  <c r="Q145" i="60"/>
  <c r="P145" i="60" s="1"/>
  <c r="V264" i="61"/>
  <c r="U264" i="61" s="1"/>
  <c r="V315" i="61"/>
  <c r="U315" i="61" s="1"/>
  <c r="U178" i="60"/>
  <c r="T178" i="60" s="1"/>
  <c r="S178" i="60" s="1"/>
  <c r="U349" i="46"/>
  <c r="T349" i="46" s="1"/>
  <c r="S349" i="46" s="1"/>
  <c r="Q167" i="46"/>
  <c r="P167" i="46" s="1"/>
  <c r="S167" i="46" s="1"/>
  <c r="V265" i="61"/>
  <c r="U265" i="61" s="1"/>
  <c r="Q192" i="60"/>
  <c r="P192" i="60" s="1"/>
  <c r="U286" i="60"/>
  <c r="T286" i="60" s="1"/>
  <c r="S286" i="60" s="1"/>
  <c r="Q65" i="46"/>
  <c r="P65" i="46" s="1"/>
  <c r="S65" i="46" s="1"/>
  <c r="Q165" i="46"/>
  <c r="P165" i="46" s="1"/>
  <c r="S165" i="46" s="1"/>
  <c r="Q67" i="46"/>
  <c r="P67" i="46" s="1"/>
  <c r="S67" i="46" s="1"/>
  <c r="U229" i="46"/>
  <c r="T229" i="46" s="1"/>
  <c r="S229" i="46" s="1"/>
  <c r="U326" i="60"/>
  <c r="T326" i="60" s="1"/>
  <c r="S326" i="60" s="1"/>
  <c r="U242" i="60"/>
  <c r="T242" i="60" s="1"/>
  <c r="S242" i="60" s="1"/>
  <c r="U145" i="46"/>
  <c r="T145" i="46" s="1"/>
  <c r="R66" i="61"/>
  <c r="P66" i="61" s="1"/>
  <c r="Q66" i="61" s="1"/>
  <c r="R221" i="61"/>
  <c r="P221" i="61" s="1"/>
  <c r="Q221" i="61" s="1"/>
  <c r="U236" i="60"/>
  <c r="T236" i="60" s="1"/>
  <c r="Q266" i="60"/>
  <c r="P266" i="60" s="1"/>
  <c r="Q116" i="46"/>
  <c r="P116" i="46" s="1"/>
  <c r="S116" i="46" s="1"/>
  <c r="Q192" i="46"/>
  <c r="P192" i="46" s="1"/>
  <c r="R186" i="61"/>
  <c r="P186" i="61" s="1"/>
  <c r="Q186" i="61" s="1"/>
  <c r="Q201" i="60"/>
  <c r="P201" i="60" s="1"/>
  <c r="S201" i="60" s="1"/>
  <c r="Q327" i="60"/>
  <c r="P327" i="60" s="1"/>
  <c r="R278" i="61"/>
  <c r="P278" i="61" s="1"/>
  <c r="Q64" i="60"/>
  <c r="P64" i="60" s="1"/>
  <c r="S64" i="60" s="1"/>
  <c r="R256" i="61"/>
  <c r="P256" i="61" s="1"/>
  <c r="Q25" i="46"/>
  <c r="P25" i="46" s="1"/>
  <c r="R94" i="61"/>
  <c r="P94" i="61" s="1"/>
  <c r="V344" i="61"/>
  <c r="U344" i="61" s="1"/>
  <c r="V292" i="61"/>
  <c r="U292" i="61" s="1"/>
  <c r="Q307" i="60"/>
  <c r="P307" i="60" s="1"/>
  <c r="Q182" i="60"/>
  <c r="P182" i="60" s="1"/>
  <c r="Q282" i="60"/>
  <c r="P282" i="60" s="1"/>
  <c r="Q18" i="60"/>
  <c r="P18" i="60" s="1"/>
  <c r="R210" i="61"/>
  <c r="P210" i="61" s="1"/>
  <c r="W31" i="61"/>
  <c r="U225" i="60"/>
  <c r="T225" i="60" s="1"/>
  <c r="U64" i="46"/>
  <c r="T64" i="46" s="1"/>
  <c r="S64" i="46" s="1"/>
  <c r="U125" i="60"/>
  <c r="T125" i="60" s="1"/>
  <c r="S125" i="60" s="1"/>
  <c r="R105" i="61"/>
  <c r="P105" i="61" s="1"/>
  <c r="Q105" i="61" s="1"/>
  <c r="Q59" i="46"/>
  <c r="P59" i="46" s="1"/>
  <c r="Q25" i="60"/>
  <c r="P25" i="60" s="1"/>
  <c r="R246" i="61"/>
  <c r="P246" i="61" s="1"/>
  <c r="V338" i="61"/>
  <c r="U338" i="61" s="1"/>
  <c r="U300" i="60"/>
  <c r="T300" i="60" s="1"/>
  <c r="S300" i="60" s="1"/>
  <c r="W28" i="61"/>
  <c r="V28" i="61" s="1"/>
  <c r="U28" i="61" s="1"/>
  <c r="Q338" i="60"/>
  <c r="P338" i="60" s="1"/>
  <c r="S338" i="60" s="1"/>
  <c r="U257" i="60"/>
  <c r="T257" i="60" s="1"/>
  <c r="S257" i="60" s="1"/>
  <c r="V86" i="61"/>
  <c r="U86" i="61" s="1"/>
  <c r="U144" i="46"/>
  <c r="T144" i="46" s="1"/>
  <c r="S144" i="46" s="1"/>
  <c r="V257" i="61"/>
  <c r="U257" i="61" s="1"/>
  <c r="T257" i="61" s="1"/>
  <c r="V161" i="61"/>
  <c r="U161" i="61" s="1"/>
  <c r="V199" i="61"/>
  <c r="U199" i="61" s="1"/>
  <c r="U79" i="46"/>
  <c r="T79" i="46" s="1"/>
  <c r="S79" i="46" s="1"/>
  <c r="U345" i="60"/>
  <c r="T345" i="60" s="1"/>
  <c r="S345" i="60" s="1"/>
  <c r="Q73" i="46"/>
  <c r="P73" i="46" s="1"/>
  <c r="Q247" i="46"/>
  <c r="P247" i="46" s="1"/>
  <c r="U75" i="46"/>
  <c r="T75" i="46" s="1"/>
  <c r="S75" i="46" s="1"/>
  <c r="Q29" i="60"/>
  <c r="P29" i="60" s="1"/>
  <c r="S29" i="60" s="1"/>
  <c r="Q308" i="60"/>
  <c r="P308" i="60" s="1"/>
  <c r="Q234" i="60"/>
  <c r="P234" i="60" s="1"/>
  <c r="S234" i="60" s="1"/>
  <c r="U76" i="60"/>
  <c r="T76" i="60" s="1"/>
  <c r="S76" i="60" s="1"/>
  <c r="U21" i="46"/>
  <c r="T21" i="46" s="1"/>
  <c r="S21" i="46" s="1"/>
  <c r="Q92" i="60"/>
  <c r="P92" i="60" s="1"/>
  <c r="S92" i="60" s="1"/>
  <c r="U109" i="60"/>
  <c r="T109" i="60" s="1"/>
  <c r="S109" i="60" s="1"/>
  <c r="Q35" i="46"/>
  <c r="P35" i="46" s="1"/>
  <c r="S35" i="46" s="1"/>
  <c r="Q313" i="60"/>
  <c r="P313" i="60" s="1"/>
  <c r="S313" i="60" s="1"/>
  <c r="U139" i="46"/>
  <c r="T139" i="46" s="1"/>
  <c r="S139" i="46" s="1"/>
  <c r="V252" i="61"/>
  <c r="U252" i="61" s="1"/>
  <c r="Q133" i="46"/>
  <c r="P133" i="46" s="1"/>
  <c r="U236" i="46"/>
  <c r="T236" i="46" s="1"/>
  <c r="Q23" i="46"/>
  <c r="P23" i="46" s="1"/>
  <c r="R240" i="61"/>
  <c r="Q240" i="61" s="1"/>
  <c r="T240" i="61" s="1"/>
  <c r="Q301" i="46"/>
  <c r="P301" i="46" s="1"/>
  <c r="S301" i="46" s="1"/>
  <c r="U82" i="60"/>
  <c r="T82" i="60" s="1"/>
  <c r="S82" i="60" s="1"/>
  <c r="R205" i="61"/>
  <c r="U109" i="46"/>
  <c r="T109" i="46" s="1"/>
  <c r="S109" i="46" s="1"/>
  <c r="R283" i="61"/>
  <c r="P283" i="61" s="1"/>
  <c r="Q283" i="61" s="1"/>
  <c r="Q244" i="46"/>
  <c r="P244" i="46" s="1"/>
  <c r="S244" i="46" s="1"/>
  <c r="V120" i="61"/>
  <c r="U120" i="61" s="1"/>
  <c r="Q30" i="46"/>
  <c r="P30" i="46" s="1"/>
  <c r="S30" i="46" s="1"/>
  <c r="R59" i="61"/>
  <c r="P59" i="61" s="1"/>
  <c r="Q140" i="60"/>
  <c r="P140" i="60" s="1"/>
  <c r="S140" i="60" s="1"/>
  <c r="R227" i="61"/>
  <c r="P227" i="61" s="1"/>
  <c r="Q227" i="61" s="1"/>
  <c r="U44" i="46"/>
  <c r="T44" i="46" s="1"/>
  <c r="S44" i="46" s="1"/>
  <c r="U78" i="60"/>
  <c r="T78" i="60" s="1"/>
  <c r="S78" i="60" s="1"/>
  <c r="V261" i="61"/>
  <c r="U261" i="61" s="1"/>
  <c r="U205" i="60"/>
  <c r="T205" i="60" s="1"/>
  <c r="S205" i="60" s="1"/>
  <c r="Q128" i="60"/>
  <c r="P128" i="60" s="1"/>
  <c r="S128" i="60" s="1"/>
  <c r="R192" i="61"/>
  <c r="P192" i="61" s="1"/>
  <c r="Q192" i="61" s="1"/>
  <c r="Q189" i="60"/>
  <c r="P189" i="60" s="1"/>
  <c r="S189" i="60" s="1"/>
  <c r="V229" i="61"/>
  <c r="U229" i="61" s="1"/>
  <c r="U186" i="46"/>
  <c r="T186" i="46" s="1"/>
  <c r="S186" i="46" s="1"/>
  <c r="Q230" i="46"/>
  <c r="P230" i="46" s="1"/>
  <c r="Q324" i="60"/>
  <c r="P324" i="60" s="1"/>
  <c r="S324" i="60" s="1"/>
  <c r="R91" i="61"/>
  <c r="P91" i="61" s="1"/>
  <c r="Q137" i="46"/>
  <c r="P137" i="46" s="1"/>
  <c r="S137" i="46" s="1"/>
  <c r="Q107" i="46"/>
  <c r="P107" i="46" s="1"/>
  <c r="Q60" i="60"/>
  <c r="P60" i="60" s="1"/>
  <c r="U51" i="46"/>
  <c r="T51" i="46" s="1"/>
  <c r="M31" i="61"/>
  <c r="O31" i="61" s="1"/>
  <c r="N31" i="61" s="1"/>
  <c r="R31" i="61" s="1"/>
  <c r="R102" i="61"/>
  <c r="P102" i="61" s="1"/>
  <c r="Q317" i="60"/>
  <c r="P317" i="60" s="1"/>
  <c r="V63" i="61"/>
  <c r="U63" i="61" s="1"/>
  <c r="U336" i="46"/>
  <c r="T336" i="46" s="1"/>
  <c r="S336" i="46" s="1"/>
  <c r="M34" i="61"/>
  <c r="O34" i="61" s="1"/>
  <c r="N34" i="61" s="1"/>
  <c r="R34" i="61" s="1"/>
  <c r="Q34" i="61" s="1"/>
  <c r="R163" i="61"/>
  <c r="P163" i="61" s="1"/>
  <c r="Q163" i="61" s="1"/>
  <c r="Q322" i="60"/>
  <c r="P322" i="60" s="1"/>
  <c r="S322" i="60" s="1"/>
  <c r="Q131" i="46"/>
  <c r="P131" i="46" s="1"/>
  <c r="R145" i="61"/>
  <c r="P145" i="61" s="1"/>
  <c r="Q145" i="61" s="1"/>
  <c r="U80" i="60"/>
  <c r="T80" i="60" s="1"/>
  <c r="S80" i="60" s="1"/>
  <c r="Q119" i="60"/>
  <c r="P119" i="60" s="1"/>
  <c r="S119" i="60" s="1"/>
  <c r="U121" i="46"/>
  <c r="T121" i="46" s="1"/>
  <c r="S121" i="46" s="1"/>
  <c r="R191" i="61"/>
  <c r="P191" i="61" s="1"/>
  <c r="Q142" i="60"/>
  <c r="P142" i="60" s="1"/>
  <c r="S142" i="60" s="1"/>
  <c r="S14" i="61"/>
  <c r="Q180" i="46"/>
  <c r="P180" i="46" s="1"/>
  <c r="S180" i="46" s="1"/>
  <c r="Q345" i="46"/>
  <c r="P345" i="46" s="1"/>
  <c r="S345" i="46" s="1"/>
  <c r="U69" i="46"/>
  <c r="T69" i="46" s="1"/>
  <c r="S69" i="46" s="1"/>
  <c r="U120" i="46"/>
  <c r="T120" i="46" s="1"/>
  <c r="S120" i="46" s="1"/>
  <c r="V22" i="61"/>
  <c r="U22" i="61" s="1"/>
  <c r="Q89" i="60"/>
  <c r="P89" i="60" s="1"/>
  <c r="S89" i="60" s="1"/>
  <c r="Q28" i="60"/>
  <c r="P28" i="60" s="1"/>
  <c r="S28" i="60" s="1"/>
  <c r="Q253" i="60"/>
  <c r="P253" i="60" s="1"/>
  <c r="S253" i="60" s="1"/>
  <c r="Q293" i="46"/>
  <c r="P293" i="46" s="1"/>
  <c r="S293" i="46" s="1"/>
  <c r="V331" i="61"/>
  <c r="U331" i="61" s="1"/>
  <c r="U276" i="60"/>
  <c r="T276" i="60" s="1"/>
  <c r="S276" i="60" s="1"/>
  <c r="R164" i="61"/>
  <c r="P164" i="61" s="1"/>
  <c r="R60" i="61"/>
  <c r="V320" i="61"/>
  <c r="U320" i="61" s="1"/>
  <c r="Q327" i="46"/>
  <c r="P327" i="46" s="1"/>
  <c r="V64" i="61"/>
  <c r="U64" i="61" s="1"/>
  <c r="R24" i="61"/>
  <c r="P24" i="61" s="1"/>
  <c r="Q24" i="61" s="1"/>
  <c r="U198" i="46"/>
  <c r="T198" i="46" s="1"/>
  <c r="S198" i="46" s="1"/>
  <c r="Q358" i="60"/>
  <c r="P358" i="60" s="1"/>
  <c r="S358" i="60" s="1"/>
  <c r="S12" i="61"/>
  <c r="R12" i="61" s="1"/>
  <c r="P12" i="61" s="1"/>
  <c r="U129" i="60"/>
  <c r="T129" i="60" s="1"/>
  <c r="S129" i="60" s="1"/>
  <c r="U42" i="46"/>
  <c r="T42" i="46" s="1"/>
  <c r="S42" i="46" s="1"/>
  <c r="R279" i="61"/>
  <c r="P279" i="61" s="1"/>
  <c r="V348" i="61"/>
  <c r="U348" i="61" s="1"/>
  <c r="Q228" i="46"/>
  <c r="P228" i="46" s="1"/>
  <c r="Q178" i="46"/>
  <c r="P178" i="46" s="1"/>
  <c r="S178" i="46" s="1"/>
  <c r="S151" i="61"/>
  <c r="R151" i="61" s="1"/>
  <c r="P151" i="61" s="1"/>
  <c r="Q151" i="61" s="1"/>
  <c r="Q206" i="60"/>
  <c r="P206" i="60" s="1"/>
  <c r="S206" i="60" s="1"/>
  <c r="U241" i="60"/>
  <c r="T241" i="60" s="1"/>
  <c r="S241" i="60" s="1"/>
  <c r="Q160" i="60"/>
  <c r="P160" i="60" s="1"/>
  <c r="S160" i="60" s="1"/>
  <c r="Q81" i="60"/>
  <c r="P81" i="60" s="1"/>
  <c r="S81" i="60" s="1"/>
  <c r="U276" i="46"/>
  <c r="T276" i="46" s="1"/>
  <c r="S276" i="46" s="1"/>
  <c r="Q130" i="46"/>
  <c r="P130" i="46" s="1"/>
  <c r="S130" i="46" s="1"/>
  <c r="U68" i="46"/>
  <c r="T68" i="46" s="1"/>
  <c r="S68" i="46" s="1"/>
  <c r="U255" i="46"/>
  <c r="T255" i="46" s="1"/>
  <c r="S255" i="46" s="1"/>
  <c r="U268" i="60"/>
  <c r="T268" i="60" s="1"/>
  <c r="S268" i="60" s="1"/>
  <c r="U320" i="60"/>
  <c r="T320" i="60" s="1"/>
  <c r="S320" i="60" s="1"/>
  <c r="V174" i="61"/>
  <c r="U174" i="61" s="1"/>
  <c r="T174" i="61" s="1"/>
  <c r="Q305" i="46"/>
  <c r="P305" i="46" s="1"/>
  <c r="S305" i="46" s="1"/>
  <c r="U321" i="60"/>
  <c r="T321" i="60" s="1"/>
  <c r="S321" i="60" s="1"/>
  <c r="U149" i="46"/>
  <c r="T149" i="46" s="1"/>
  <c r="S149" i="46" s="1"/>
  <c r="R67" i="61"/>
  <c r="P67" i="61" s="1"/>
  <c r="M44" i="61"/>
  <c r="O44" i="61" s="1"/>
  <c r="N44" i="61" s="1"/>
  <c r="R247" i="61"/>
  <c r="P247" i="61" s="1"/>
  <c r="U339" i="46"/>
  <c r="T339" i="46" s="1"/>
  <c r="S339" i="46" s="1"/>
  <c r="Q96" i="60"/>
  <c r="P96" i="60" s="1"/>
  <c r="S96" i="60" s="1"/>
  <c r="Q198" i="60"/>
  <c r="P198" i="60" s="1"/>
  <c r="S198" i="60" s="1"/>
  <c r="Q140" i="46"/>
  <c r="P140" i="46" s="1"/>
  <c r="S140" i="46" s="1"/>
  <c r="V340" i="61"/>
  <c r="U340" i="61" s="1"/>
  <c r="U277" i="60"/>
  <c r="T277" i="60" s="1"/>
  <c r="S277" i="60" s="1"/>
  <c r="Q207" i="46"/>
  <c r="P207" i="46" s="1"/>
  <c r="S207" i="46" s="1"/>
  <c r="W140" i="61"/>
  <c r="V140" i="61" s="1"/>
  <c r="U140" i="61" s="1"/>
  <c r="U155" i="46"/>
  <c r="T155" i="46" s="1"/>
  <c r="V95" i="61"/>
  <c r="U95" i="61" s="1"/>
  <c r="Q269" i="46"/>
  <c r="P269" i="46" s="1"/>
  <c r="U272" i="60"/>
  <c r="T272" i="60" s="1"/>
  <c r="S272" i="60" s="1"/>
  <c r="R127" i="61"/>
  <c r="P127" i="61" s="1"/>
  <c r="Q168" i="46"/>
  <c r="P168" i="46" s="1"/>
  <c r="Q187" i="60"/>
  <c r="P187" i="60" s="1"/>
  <c r="U312" i="46"/>
  <c r="T312" i="46" s="1"/>
  <c r="Q256" i="46"/>
  <c r="P256" i="46" s="1"/>
  <c r="S256" i="46" s="1"/>
  <c r="R98" i="61"/>
  <c r="P98" i="61" s="1"/>
  <c r="V167" i="61"/>
  <c r="U167" i="61" s="1"/>
  <c r="Q285" i="46"/>
  <c r="P285" i="46" s="1"/>
  <c r="S285" i="46" s="1"/>
  <c r="Q261" i="60"/>
  <c r="P261" i="60" s="1"/>
  <c r="S261" i="60" s="1"/>
  <c r="V183" i="61"/>
  <c r="U183" i="61" s="1"/>
  <c r="R149" i="61"/>
  <c r="P149" i="61" s="1"/>
  <c r="Q149" i="61" s="1"/>
  <c r="V11" i="61"/>
  <c r="U11" i="61" s="1"/>
  <c r="V53" i="61"/>
  <c r="U53" i="61" s="1"/>
  <c r="V89" i="61"/>
  <c r="U89" i="61" s="1"/>
  <c r="U158" i="60"/>
  <c r="T158" i="60" s="1"/>
  <c r="S158" i="60" s="1"/>
  <c r="Q281" i="60"/>
  <c r="P281" i="60" s="1"/>
  <c r="S281" i="60" s="1"/>
  <c r="U231" i="46"/>
  <c r="T231" i="46" s="1"/>
  <c r="S231" i="46" s="1"/>
  <c r="R178" i="61"/>
  <c r="Q178" i="61" s="1"/>
  <c r="T178" i="61" s="1"/>
  <c r="U292" i="60"/>
  <c r="T292" i="60" s="1"/>
  <c r="S292" i="60" s="1"/>
  <c r="W54" i="61"/>
  <c r="V54" i="61" s="1"/>
  <c r="U54" i="61" s="1"/>
  <c r="T54" i="61" s="1"/>
  <c r="U273" i="60"/>
  <c r="T273" i="60" s="1"/>
  <c r="S273" i="60" s="1"/>
  <c r="Q252" i="46"/>
  <c r="P252" i="46" s="1"/>
  <c r="S252" i="46" s="1"/>
  <c r="Q194" i="60"/>
  <c r="P194" i="60" s="1"/>
  <c r="S194" i="60" s="1"/>
  <c r="U218" i="60"/>
  <c r="T218" i="60" s="1"/>
  <c r="S218" i="60" s="1"/>
  <c r="U41" i="60"/>
  <c r="T41" i="60" s="1"/>
  <c r="S41" i="60" s="1"/>
  <c r="R201" i="61"/>
  <c r="P201" i="61" s="1"/>
  <c r="Q201" i="61" s="1"/>
  <c r="Q113" i="46"/>
  <c r="P113" i="46" s="1"/>
  <c r="U199" i="46"/>
  <c r="T199" i="46" s="1"/>
  <c r="S88" i="61"/>
  <c r="R88" i="61" s="1"/>
  <c r="P88" i="61" s="1"/>
  <c r="Q88" i="61" s="1"/>
  <c r="U185" i="60"/>
  <c r="T185" i="60" s="1"/>
  <c r="S185" i="60" s="1"/>
  <c r="R294" i="61"/>
  <c r="P294" i="61" s="1"/>
  <c r="Q58" i="60"/>
  <c r="P58" i="60" s="1"/>
  <c r="S58" i="60" s="1"/>
  <c r="Q239" i="46"/>
  <c r="P239" i="46" s="1"/>
  <c r="S239" i="46" s="1"/>
  <c r="Q329" i="46"/>
  <c r="P329" i="46" s="1"/>
  <c r="S329" i="46" s="1"/>
  <c r="U82" i="46"/>
  <c r="T82" i="46" s="1"/>
  <c r="S82" i="46" s="1"/>
  <c r="U179" i="60"/>
  <c r="T179" i="60" s="1"/>
  <c r="S179" i="60" s="1"/>
  <c r="W14" i="61"/>
  <c r="U205" i="46"/>
  <c r="T205" i="46" s="1"/>
  <c r="S205" i="46" s="1"/>
  <c r="U89" i="46"/>
  <c r="T89" i="46" s="1"/>
  <c r="S89" i="46" s="1"/>
  <c r="U259" i="46"/>
  <c r="T259" i="46" s="1"/>
  <c r="S259" i="46" s="1"/>
  <c r="U144" i="60"/>
  <c r="T144" i="60" s="1"/>
  <c r="S144" i="60" s="1"/>
  <c r="U142" i="46"/>
  <c r="T142" i="46" s="1"/>
  <c r="S142" i="46" s="1"/>
  <c r="U213" i="46"/>
  <c r="T213" i="46" s="1"/>
  <c r="R162" i="61"/>
  <c r="P162" i="61" s="1"/>
  <c r="U265" i="46"/>
  <c r="T265" i="46" s="1"/>
  <c r="S265" i="46" s="1"/>
  <c r="Q86" i="46"/>
  <c r="P86" i="46" s="1"/>
  <c r="R90" i="61"/>
  <c r="P90" i="61" s="1"/>
  <c r="U111" i="60"/>
  <c r="T111" i="60" s="1"/>
  <c r="S111" i="60" s="1"/>
  <c r="Q12" i="46"/>
  <c r="P12" i="46" s="1"/>
  <c r="S12" i="46" s="1"/>
  <c r="U215" i="60"/>
  <c r="T215" i="60" s="1"/>
  <c r="S48" i="61"/>
  <c r="V352" i="61"/>
  <c r="U352" i="61" s="1"/>
  <c r="U349" i="60"/>
  <c r="T349" i="60" s="1"/>
  <c r="S349" i="60" s="1"/>
  <c r="V263" i="61"/>
  <c r="U263" i="61" s="1"/>
  <c r="W34" i="61"/>
  <c r="R133" i="61"/>
  <c r="P133" i="61" s="1"/>
  <c r="U209" i="60"/>
  <c r="T209" i="60" s="1"/>
  <c r="S209" i="60" s="1"/>
  <c r="U72" i="60"/>
  <c r="T72" i="60" s="1"/>
  <c r="S72" i="60" s="1"/>
  <c r="R301" i="61"/>
  <c r="P301" i="61" s="1"/>
  <c r="Q301" i="61" s="1"/>
  <c r="Q60" i="46"/>
  <c r="P60" i="46" s="1"/>
  <c r="U169" i="60"/>
  <c r="T169" i="60" s="1"/>
  <c r="S169" i="60" s="1"/>
  <c r="Q98" i="46"/>
  <c r="P98" i="46" s="1"/>
  <c r="Q258" i="60"/>
  <c r="P258" i="60" s="1"/>
  <c r="S258" i="60" s="1"/>
  <c r="Q360" i="46"/>
  <c r="P360" i="46" s="1"/>
  <c r="S360" i="46" s="1"/>
  <c r="U132" i="60"/>
  <c r="T132" i="60" s="1"/>
  <c r="V19" i="61"/>
  <c r="U19" i="61" s="1"/>
  <c r="Q353" i="60"/>
  <c r="P353" i="60" s="1"/>
  <c r="S353" i="60" s="1"/>
  <c r="Q240" i="46"/>
  <c r="P240" i="46" s="1"/>
  <c r="S240" i="46" s="1"/>
  <c r="U160" i="46"/>
  <c r="T160" i="46" s="1"/>
  <c r="S160" i="46" s="1"/>
  <c r="U13" i="46"/>
  <c r="T13" i="46" s="1"/>
  <c r="S13" i="46" s="1"/>
  <c r="Q39" i="60"/>
  <c r="P39" i="60" s="1"/>
  <c r="S39" i="60" s="1"/>
  <c r="Q31" i="46"/>
  <c r="P31" i="46" s="1"/>
  <c r="S31" i="46" s="1"/>
  <c r="Q278" i="60"/>
  <c r="P278" i="60" s="1"/>
  <c r="S278" i="60" s="1"/>
  <c r="U92" i="46"/>
  <c r="T92" i="46" s="1"/>
  <c r="S92" i="46" s="1"/>
  <c r="Q93" i="46"/>
  <c r="P93" i="46" s="1"/>
  <c r="S93" i="46" s="1"/>
  <c r="U63" i="46"/>
  <c r="T63" i="46" s="1"/>
  <c r="S63" i="46" s="1"/>
  <c r="U312" i="60"/>
  <c r="T312" i="60" s="1"/>
  <c r="R204" i="61"/>
  <c r="Q204" i="61" s="1"/>
  <c r="T204" i="61" s="1"/>
  <c r="Q355" i="60"/>
  <c r="P355" i="60" s="1"/>
  <c r="S355" i="60" s="1"/>
  <c r="U328" i="60"/>
  <c r="T328" i="60" s="1"/>
  <c r="S328" i="60" s="1"/>
  <c r="R58" i="61"/>
  <c r="Q58" i="61" s="1"/>
  <c r="T58" i="61" s="1"/>
  <c r="Q248" i="60"/>
  <c r="P248" i="60" s="1"/>
  <c r="S248" i="60" s="1"/>
  <c r="R207" i="61"/>
  <c r="P207" i="61" s="1"/>
  <c r="Q207" i="61" s="1"/>
  <c r="U204" i="60"/>
  <c r="T204" i="60" s="1"/>
  <c r="S204" i="60" s="1"/>
  <c r="U68" i="60"/>
  <c r="T68" i="60" s="1"/>
  <c r="S68" i="60" s="1"/>
  <c r="U245" i="60"/>
  <c r="T245" i="60" s="1"/>
  <c r="S245" i="60" s="1"/>
  <c r="W139" i="61"/>
  <c r="R268" i="61"/>
  <c r="P268" i="61" s="1"/>
  <c r="Q268" i="61" s="1"/>
  <c r="Q108" i="46"/>
  <c r="P108" i="46" s="1"/>
  <c r="S108" i="46" s="1"/>
  <c r="V217" i="61"/>
  <c r="U217" i="61" s="1"/>
  <c r="V341" i="61"/>
  <c r="U341" i="61" s="1"/>
  <c r="W80" i="61"/>
  <c r="V80" i="61" s="1"/>
  <c r="U80" i="61" s="1"/>
  <c r="U219" i="60"/>
  <c r="T219" i="60" s="1"/>
  <c r="S219" i="60" s="1"/>
  <c r="U56" i="46"/>
  <c r="T56" i="46" s="1"/>
  <c r="S56" i="46" s="1"/>
  <c r="M139" i="61"/>
  <c r="O139" i="61" s="1"/>
  <c r="N139" i="61" s="1"/>
  <c r="R139" i="61" s="1"/>
  <c r="P139" i="61" s="1"/>
  <c r="U21" i="60"/>
  <c r="T21" i="60" s="1"/>
  <c r="S21" i="60" s="1"/>
  <c r="U78" i="46"/>
  <c r="T78" i="46" s="1"/>
  <c r="S78" i="46" s="1"/>
  <c r="Q72" i="46"/>
  <c r="P72" i="46" s="1"/>
  <c r="S72" i="46" s="1"/>
  <c r="U279" i="46"/>
  <c r="T279" i="46" s="1"/>
  <c r="S279" i="46" s="1"/>
  <c r="Q306" i="60"/>
  <c r="P306" i="60" s="1"/>
  <c r="S306" i="60" s="1"/>
  <c r="U344" i="46"/>
  <c r="T344" i="46" s="1"/>
  <c r="S344" i="46" s="1"/>
  <c r="U197" i="60"/>
  <c r="T197" i="60" s="1"/>
  <c r="S197" i="60" s="1"/>
  <c r="Q359" i="60"/>
  <c r="P359" i="60" s="1"/>
  <c r="S359" i="60" s="1"/>
  <c r="R254" i="61"/>
  <c r="Q254" i="61" s="1"/>
  <c r="T254" i="61" s="1"/>
  <c r="Q290" i="46"/>
  <c r="P290" i="46" s="1"/>
  <c r="S290" i="46" s="1"/>
  <c r="U33" i="60"/>
  <c r="T33" i="60" s="1"/>
  <c r="S33" i="60" s="1"/>
  <c r="Q10" i="46"/>
  <c r="U10" i="46"/>
  <c r="T10" i="46" s="1"/>
  <c r="P7" i="63" l="1"/>
  <c r="N9" i="61"/>
  <c r="S9" i="61"/>
  <c r="V10" i="61"/>
  <c r="U10" i="61" s="1"/>
  <c r="O9" i="61"/>
  <c r="Q394" i="60"/>
  <c r="P394" i="60" s="1"/>
  <c r="U419" i="46"/>
  <c r="T419" i="46" s="1"/>
  <c r="R480" i="61"/>
  <c r="P480" i="61" s="1"/>
  <c r="Q480" i="61" s="1"/>
  <c r="U416" i="46"/>
  <c r="T416" i="46" s="1"/>
  <c r="U450" i="46"/>
  <c r="T450" i="46" s="1"/>
  <c r="V491" i="61"/>
  <c r="U491" i="61" s="1"/>
  <c r="Q461" i="63"/>
  <c r="P461" i="63" s="1"/>
  <c r="Q393" i="46"/>
  <c r="P393" i="46" s="1"/>
  <c r="R405" i="61"/>
  <c r="P405" i="61" s="1"/>
  <c r="U377" i="46"/>
  <c r="T377" i="46" s="1"/>
  <c r="Q394" i="63"/>
  <c r="P394" i="63" s="1"/>
  <c r="U366" i="46"/>
  <c r="T366" i="46" s="1"/>
  <c r="R430" i="61"/>
  <c r="P430" i="61" s="1"/>
  <c r="Q430" i="61" s="1"/>
  <c r="Q362" i="60"/>
  <c r="P362" i="60" s="1"/>
  <c r="Q395" i="46"/>
  <c r="P395" i="46" s="1"/>
  <c r="Q407" i="46"/>
  <c r="P407" i="46" s="1"/>
  <c r="Q446" i="46"/>
  <c r="P446" i="46" s="1"/>
  <c r="Q435" i="60"/>
  <c r="P435" i="60" s="1"/>
  <c r="Q403" i="63"/>
  <c r="P403" i="63" s="1"/>
  <c r="R365" i="61"/>
  <c r="P365" i="61" s="1"/>
  <c r="R397" i="61"/>
  <c r="P397" i="61" s="1"/>
  <c r="Q405" i="46"/>
  <c r="P405" i="46" s="1"/>
  <c r="Q478" i="63"/>
  <c r="P478" i="63" s="1"/>
  <c r="U422" i="60"/>
  <c r="T422" i="60" s="1"/>
  <c r="V392" i="61"/>
  <c r="U392" i="61" s="1"/>
  <c r="R373" i="61"/>
  <c r="P373" i="61" s="1"/>
  <c r="Q373" i="61" s="1"/>
  <c r="R490" i="61"/>
  <c r="P490" i="61" s="1"/>
  <c r="Q490" i="61" s="1"/>
  <c r="Q379" i="60"/>
  <c r="P379" i="60" s="1"/>
  <c r="Q417" i="63"/>
  <c r="P417" i="63" s="1"/>
  <c r="R458" i="61"/>
  <c r="P458" i="61" s="1"/>
  <c r="U471" i="46"/>
  <c r="T471" i="46" s="1"/>
  <c r="U382" i="46"/>
  <c r="T382" i="46" s="1"/>
  <c r="U477" i="60"/>
  <c r="T477" i="60" s="1"/>
  <c r="V477" i="61"/>
  <c r="U477" i="61" s="1"/>
  <c r="Q439" i="46"/>
  <c r="P439" i="46" s="1"/>
  <c r="Q397" i="63"/>
  <c r="P397" i="63" s="1"/>
  <c r="U396" i="46"/>
  <c r="T396" i="46" s="1"/>
  <c r="R386" i="61"/>
  <c r="P386" i="61" s="1"/>
  <c r="Q403" i="46"/>
  <c r="P403" i="46" s="1"/>
  <c r="R380" i="61"/>
  <c r="P380" i="61" s="1"/>
  <c r="R494" i="61"/>
  <c r="P494" i="61" s="1"/>
  <c r="Q494" i="61" s="1"/>
  <c r="Q445" i="63"/>
  <c r="P445" i="63" s="1"/>
  <c r="U442" i="46"/>
  <c r="T442" i="46" s="1"/>
  <c r="M7" i="68"/>
  <c r="U370" i="46"/>
  <c r="T370" i="46" s="1"/>
  <c r="Q426" i="46"/>
  <c r="P426" i="46" s="1"/>
  <c r="Q384" i="63"/>
  <c r="P384" i="63" s="1"/>
  <c r="U411" i="46"/>
  <c r="T411" i="46" s="1"/>
  <c r="Q474" i="60"/>
  <c r="P474" i="60" s="1"/>
  <c r="U428" i="60"/>
  <c r="T428" i="60" s="1"/>
  <c r="Q413" i="60"/>
  <c r="P413" i="60" s="1"/>
  <c r="Q426" i="63"/>
  <c r="P426" i="63" s="1"/>
  <c r="U424" i="60"/>
  <c r="T424" i="60" s="1"/>
  <c r="Q402" i="46"/>
  <c r="P402" i="46" s="1"/>
  <c r="V379" i="61"/>
  <c r="U379" i="61" s="1"/>
  <c r="V443" i="61"/>
  <c r="U443" i="61" s="1"/>
  <c r="U463" i="46"/>
  <c r="T463" i="46" s="1"/>
  <c r="U496" i="60"/>
  <c r="T496" i="60" s="1"/>
  <c r="U463" i="60"/>
  <c r="T463" i="60" s="1"/>
  <c r="V489" i="61"/>
  <c r="U489" i="61" s="1"/>
  <c r="Q428" i="63"/>
  <c r="P428" i="63" s="1"/>
  <c r="Q456" i="63"/>
  <c r="P456" i="63" s="1"/>
  <c r="V412" i="61"/>
  <c r="U412" i="61" s="1"/>
  <c r="Q476" i="60"/>
  <c r="P476" i="60" s="1"/>
  <c r="U380" i="60"/>
  <c r="T380" i="60" s="1"/>
  <c r="U418" i="46"/>
  <c r="T418" i="46" s="1"/>
  <c r="U394" i="46"/>
  <c r="T394" i="46" s="1"/>
  <c r="U399" i="60"/>
  <c r="T399" i="60" s="1"/>
  <c r="Q452" i="63"/>
  <c r="P452" i="63" s="1"/>
  <c r="Q415" i="63"/>
  <c r="P415" i="63" s="1"/>
  <c r="Q368" i="46"/>
  <c r="P368" i="46" s="1"/>
  <c r="U427" i="46"/>
  <c r="T427" i="46" s="1"/>
  <c r="U465" i="60"/>
  <c r="T465" i="60" s="1"/>
  <c r="U479" i="46"/>
  <c r="T479" i="46" s="1"/>
  <c r="Q380" i="63"/>
  <c r="P380" i="63" s="1"/>
  <c r="Q372" i="60"/>
  <c r="P372" i="60" s="1"/>
  <c r="U369" i="60"/>
  <c r="T369" i="60" s="1"/>
  <c r="Q387" i="46"/>
  <c r="P387" i="46" s="1"/>
  <c r="R374" i="61"/>
  <c r="P374" i="61" s="1"/>
  <c r="Q374" i="61" s="1"/>
  <c r="U440" i="60"/>
  <c r="T440" i="60" s="1"/>
  <c r="R425" i="61"/>
  <c r="P425" i="61" s="1"/>
  <c r="Q363" i="63"/>
  <c r="P363" i="63" s="1"/>
  <c r="R463" i="61"/>
  <c r="P463" i="61" s="1"/>
  <c r="Q410" i="60"/>
  <c r="P410" i="60" s="1"/>
  <c r="Q453" i="63"/>
  <c r="P453" i="63" s="1"/>
  <c r="Q363" i="60"/>
  <c r="P363" i="60" s="1"/>
  <c r="Q457" i="60"/>
  <c r="P457" i="60" s="1"/>
  <c r="Q401" i="63"/>
  <c r="P401" i="63" s="1"/>
  <c r="Q484" i="63"/>
  <c r="P484" i="63" s="1"/>
  <c r="U388" i="46"/>
  <c r="T388" i="46" s="1"/>
  <c r="Q495" i="63"/>
  <c r="P495" i="63" s="1"/>
  <c r="Q453" i="60"/>
  <c r="P453" i="60" s="1"/>
  <c r="Q440" i="63"/>
  <c r="P440" i="63" s="1"/>
  <c r="R414" i="61"/>
  <c r="P414" i="61" s="1"/>
  <c r="Q423" i="46"/>
  <c r="P423" i="46" s="1"/>
  <c r="V368" i="61"/>
  <c r="U368" i="61" s="1"/>
  <c r="Q360" i="63"/>
  <c r="P360" i="63" s="1"/>
  <c r="V466" i="61"/>
  <c r="U466" i="61" s="1"/>
  <c r="V364" i="61"/>
  <c r="U364" i="61" s="1"/>
  <c r="R424" i="61"/>
  <c r="P424" i="61" s="1"/>
  <c r="Q424" i="61" s="1"/>
  <c r="V416" i="61"/>
  <c r="U416" i="61" s="1"/>
  <c r="V444" i="61"/>
  <c r="U444" i="61" s="1"/>
  <c r="Q496" i="63"/>
  <c r="P496" i="63" s="1"/>
  <c r="Q433" i="63"/>
  <c r="P433" i="63" s="1"/>
  <c r="R459" i="61"/>
  <c r="P459" i="61" s="1"/>
  <c r="Q473" i="60"/>
  <c r="P473" i="60" s="1"/>
  <c r="Q436" i="63"/>
  <c r="P436" i="63" s="1"/>
  <c r="Q412" i="63"/>
  <c r="P412" i="63" s="1"/>
  <c r="R417" i="61"/>
  <c r="P417" i="61" s="1"/>
  <c r="U421" i="46"/>
  <c r="T421" i="46" s="1"/>
  <c r="R377" i="61"/>
  <c r="P377" i="61" s="1"/>
  <c r="Q477" i="63"/>
  <c r="P477" i="63" s="1"/>
  <c r="Q386" i="63"/>
  <c r="P386" i="63" s="1"/>
  <c r="Q407" i="63"/>
  <c r="P407" i="63" s="1"/>
  <c r="U492" i="46"/>
  <c r="T492" i="46" s="1"/>
  <c r="U417" i="60"/>
  <c r="T417" i="60" s="1"/>
  <c r="Q420" i="63"/>
  <c r="P420" i="63" s="1"/>
  <c r="U460" i="46"/>
  <c r="T460" i="46" s="1"/>
  <c r="Q382" i="63"/>
  <c r="P382" i="63" s="1"/>
  <c r="V390" i="61"/>
  <c r="U390" i="61" s="1"/>
  <c r="Q440" i="46"/>
  <c r="P440" i="46" s="1"/>
  <c r="Q482" i="46"/>
  <c r="P482" i="46" s="1"/>
  <c r="U489" i="46"/>
  <c r="T489" i="46" s="1"/>
  <c r="U428" i="46"/>
  <c r="T428" i="46" s="1"/>
  <c r="V419" i="61"/>
  <c r="U419" i="61" s="1"/>
  <c r="U478" i="46"/>
  <c r="T478" i="46" s="1"/>
  <c r="Q390" i="60"/>
  <c r="P390" i="60" s="1"/>
  <c r="U491" i="46"/>
  <c r="T491" i="46" s="1"/>
  <c r="Q449" i="46"/>
  <c r="P449" i="46" s="1"/>
  <c r="Q410" i="46"/>
  <c r="P410" i="46" s="1"/>
  <c r="R378" i="61"/>
  <c r="P378" i="61" s="1"/>
  <c r="Q378" i="61" s="1"/>
  <c r="Q399" i="60"/>
  <c r="P399" i="60" s="1"/>
  <c r="V369" i="61"/>
  <c r="U369" i="61" s="1"/>
  <c r="R382" i="61"/>
  <c r="P382" i="61" s="1"/>
  <c r="T55" i="61"/>
  <c r="Q466" i="60"/>
  <c r="P466" i="60" s="1"/>
  <c r="U443" i="60"/>
  <c r="T443" i="60" s="1"/>
  <c r="Q483" i="60"/>
  <c r="P483" i="60" s="1"/>
  <c r="V408" i="61"/>
  <c r="U408" i="61" s="1"/>
  <c r="Q400" i="60"/>
  <c r="P400" i="60" s="1"/>
  <c r="U365" i="46"/>
  <c r="T365" i="46" s="1"/>
  <c r="U469" i="46"/>
  <c r="T469" i="46" s="1"/>
  <c r="M9" i="61"/>
  <c r="R14" i="61"/>
  <c r="R9" i="61" s="1"/>
  <c r="Q404" i="63"/>
  <c r="P404" i="63" s="1"/>
  <c r="Q448" i="63"/>
  <c r="P448" i="63" s="1"/>
  <c r="Q471" i="46"/>
  <c r="P471" i="46" s="1"/>
  <c r="Q461" i="46"/>
  <c r="P461" i="46" s="1"/>
  <c r="U476" i="60"/>
  <c r="T476" i="60" s="1"/>
  <c r="Q479" i="60"/>
  <c r="P479" i="60" s="1"/>
  <c r="U461" i="46"/>
  <c r="T461" i="46" s="1"/>
  <c r="U394" i="60"/>
  <c r="T394" i="60" s="1"/>
  <c r="R495" i="61"/>
  <c r="P495" i="61" s="1"/>
  <c r="Q471" i="60"/>
  <c r="P471" i="60" s="1"/>
  <c r="U418" i="60"/>
  <c r="T418" i="60" s="1"/>
  <c r="U380" i="46"/>
  <c r="T380" i="46" s="1"/>
  <c r="U500" i="46"/>
  <c r="T500" i="46" s="1"/>
  <c r="R394" i="61"/>
  <c r="P394" i="61" s="1"/>
  <c r="V488" i="61"/>
  <c r="U488" i="61" s="1"/>
  <c r="Q382" i="60"/>
  <c r="P382" i="60" s="1"/>
  <c r="Q364" i="46"/>
  <c r="P364" i="46" s="1"/>
  <c r="Q412" i="46"/>
  <c r="P412" i="46" s="1"/>
  <c r="Q433" i="60"/>
  <c r="P433" i="60" s="1"/>
  <c r="U468" i="46"/>
  <c r="T468" i="46" s="1"/>
  <c r="Q472" i="60"/>
  <c r="P472" i="60" s="1"/>
  <c r="V435" i="61"/>
  <c r="U435" i="61" s="1"/>
  <c r="Q395" i="60"/>
  <c r="P395" i="60" s="1"/>
  <c r="R448" i="61"/>
  <c r="P448" i="61" s="1"/>
  <c r="Q448" i="61" s="1"/>
  <c r="Q418" i="60"/>
  <c r="P418" i="60" s="1"/>
  <c r="U393" i="46"/>
  <c r="T393" i="46" s="1"/>
  <c r="R464" i="61"/>
  <c r="P464" i="61" s="1"/>
  <c r="Q464" i="61" s="1"/>
  <c r="Q383" i="60"/>
  <c r="P383" i="60" s="1"/>
  <c r="V500" i="61"/>
  <c r="U500" i="61" s="1"/>
  <c r="V373" i="61"/>
  <c r="U373" i="61" s="1"/>
  <c r="U439" i="46"/>
  <c r="T439" i="46" s="1"/>
  <c r="U381" i="46"/>
  <c r="T381" i="46" s="1"/>
  <c r="U397" i="46"/>
  <c r="T397" i="46" s="1"/>
  <c r="R451" i="61"/>
  <c r="P451" i="61" s="1"/>
  <c r="Q367" i="46"/>
  <c r="P367" i="46" s="1"/>
  <c r="U472" i="60"/>
  <c r="T472" i="60" s="1"/>
  <c r="V14" i="61"/>
  <c r="U14" i="61" s="1"/>
  <c r="R28" i="61"/>
  <c r="P28" i="61" s="1"/>
  <c r="V378" i="61"/>
  <c r="U378" i="61" s="1"/>
  <c r="U392" i="46"/>
  <c r="T392" i="46" s="1"/>
  <c r="U410" i="60"/>
  <c r="T410" i="60" s="1"/>
  <c r="Q500" i="46"/>
  <c r="P500" i="46" s="1"/>
  <c r="U405" i="46"/>
  <c r="T405" i="46" s="1"/>
  <c r="R488" i="61"/>
  <c r="P488" i="61" s="1"/>
  <c r="Q382" i="46"/>
  <c r="P382" i="46" s="1"/>
  <c r="Q396" i="46"/>
  <c r="P396" i="46" s="1"/>
  <c r="U403" i="46"/>
  <c r="T403" i="46" s="1"/>
  <c r="Q424" i="63"/>
  <c r="P424" i="63" s="1"/>
  <c r="U402" i="46"/>
  <c r="T402" i="46" s="1"/>
  <c r="Q496" i="60"/>
  <c r="P496" i="60" s="1"/>
  <c r="S496" i="60" s="1"/>
  <c r="Q439" i="63"/>
  <c r="P439" i="63" s="1"/>
  <c r="Q393" i="63"/>
  <c r="P393" i="63" s="1"/>
  <c r="Q459" i="60"/>
  <c r="P459" i="60" s="1"/>
  <c r="Q491" i="63"/>
  <c r="P491" i="63" s="1"/>
  <c r="Q468" i="46"/>
  <c r="P468" i="46" s="1"/>
  <c r="U471" i="60"/>
  <c r="T471" i="60" s="1"/>
  <c r="U479" i="60"/>
  <c r="T479" i="60" s="1"/>
  <c r="Q424" i="46"/>
  <c r="P424" i="46" s="1"/>
  <c r="U490" i="46"/>
  <c r="T490" i="46" s="1"/>
  <c r="U436" i="60"/>
  <c r="T436" i="60" s="1"/>
  <c r="V464" i="61"/>
  <c r="U464" i="61" s="1"/>
  <c r="U383" i="60"/>
  <c r="T383" i="60" s="1"/>
  <c r="V497" i="61"/>
  <c r="U497" i="61" s="1"/>
  <c r="Q364" i="63"/>
  <c r="P364" i="63" s="1"/>
  <c r="R363" i="61"/>
  <c r="P363" i="61" s="1"/>
  <c r="Q414" i="46"/>
  <c r="P414" i="46" s="1"/>
  <c r="U449" i="46"/>
  <c r="T449" i="46" s="1"/>
  <c r="Q445" i="46"/>
  <c r="P445" i="46" s="1"/>
  <c r="V476" i="61"/>
  <c r="U476" i="61" s="1"/>
  <c r="U419" i="60"/>
  <c r="T419" i="60" s="1"/>
  <c r="Q451" i="46"/>
  <c r="P451" i="46" s="1"/>
  <c r="R383" i="61"/>
  <c r="P383" i="61" s="1"/>
  <c r="U408" i="60"/>
  <c r="T408" i="60" s="1"/>
  <c r="V372" i="61"/>
  <c r="U372" i="61" s="1"/>
  <c r="Q426" i="60"/>
  <c r="P426" i="60" s="1"/>
  <c r="Q411" i="60"/>
  <c r="P411" i="60" s="1"/>
  <c r="U467" i="60"/>
  <c r="T467" i="60" s="1"/>
  <c r="V393" i="61"/>
  <c r="U393" i="61" s="1"/>
  <c r="Q400" i="46"/>
  <c r="P400" i="46" s="1"/>
  <c r="Q485" i="46"/>
  <c r="P485" i="46" s="1"/>
  <c r="U406" i="60"/>
  <c r="T406" i="60" s="1"/>
  <c r="Q409" i="60"/>
  <c r="P409" i="60" s="1"/>
  <c r="Q428" i="46"/>
  <c r="P428" i="46" s="1"/>
  <c r="U420" i="60"/>
  <c r="T420" i="60" s="1"/>
  <c r="Q419" i="46"/>
  <c r="P419" i="46" s="1"/>
  <c r="Q493" i="46"/>
  <c r="P493" i="46" s="1"/>
  <c r="V430" i="61"/>
  <c r="U430" i="61" s="1"/>
  <c r="Q368" i="63"/>
  <c r="P368" i="63" s="1"/>
  <c r="U391" i="46"/>
  <c r="T391" i="46" s="1"/>
  <c r="U435" i="60"/>
  <c r="T435" i="60" s="1"/>
  <c r="S435" i="60" s="1"/>
  <c r="U461" i="60"/>
  <c r="T461" i="60" s="1"/>
  <c r="Q412" i="60"/>
  <c r="P412" i="60" s="1"/>
  <c r="Q430" i="63"/>
  <c r="P430" i="63" s="1"/>
  <c r="Q389" i="46"/>
  <c r="P389" i="46" s="1"/>
  <c r="R369" i="61"/>
  <c r="P369" i="61" s="1"/>
  <c r="U381" i="60"/>
  <c r="T381" i="60" s="1"/>
  <c r="Q414" i="60"/>
  <c r="P414" i="60" s="1"/>
  <c r="R483" i="61"/>
  <c r="P483" i="61" s="1"/>
  <c r="Q483" i="61" s="1"/>
  <c r="U482" i="46"/>
  <c r="T482" i="46" s="1"/>
  <c r="Q392" i="63"/>
  <c r="P392" i="63" s="1"/>
  <c r="U364" i="60"/>
  <c r="T364" i="60" s="1"/>
  <c r="Q405" i="63"/>
  <c r="P405" i="63" s="1"/>
  <c r="U397" i="60"/>
  <c r="T397" i="60" s="1"/>
  <c r="R497" i="61"/>
  <c r="P497" i="61" s="1"/>
  <c r="Q497" i="61" s="1"/>
  <c r="V397" i="61"/>
  <c r="U397" i="61" s="1"/>
  <c r="Q434" i="60"/>
  <c r="P434" i="60" s="1"/>
  <c r="U448" i="60"/>
  <c r="T448" i="60" s="1"/>
  <c r="U363" i="60"/>
  <c r="T363" i="60" s="1"/>
  <c r="V495" i="61"/>
  <c r="U495" i="61" s="1"/>
  <c r="R484" i="61"/>
  <c r="P484" i="61" s="1"/>
  <c r="Q484" i="61" s="1"/>
  <c r="Q493" i="63"/>
  <c r="P493" i="63" s="1"/>
  <c r="R419" i="61"/>
  <c r="P419" i="61" s="1"/>
  <c r="Q419" i="61" s="1"/>
  <c r="Q406" i="63"/>
  <c r="P406" i="63" s="1"/>
  <c r="V363" i="61"/>
  <c r="U363" i="61" s="1"/>
  <c r="Q370" i="60"/>
  <c r="P370" i="60" s="1"/>
  <c r="U390" i="60"/>
  <c r="T390" i="60" s="1"/>
  <c r="Q442" i="46"/>
  <c r="P442" i="46" s="1"/>
  <c r="Q466" i="46"/>
  <c r="P466" i="46" s="1"/>
  <c r="Q491" i="46"/>
  <c r="P491" i="46" s="1"/>
  <c r="R423" i="61"/>
  <c r="P423" i="61" s="1"/>
  <c r="Q423" i="61" s="1"/>
  <c r="Q370" i="46"/>
  <c r="P370" i="46" s="1"/>
  <c r="U410" i="46"/>
  <c r="T410" i="46" s="1"/>
  <c r="U451" i="60"/>
  <c r="T451" i="60" s="1"/>
  <c r="U412" i="46"/>
  <c r="T412" i="46" s="1"/>
  <c r="U415" i="60"/>
  <c r="T415" i="60" s="1"/>
  <c r="U367" i="46"/>
  <c r="T367" i="46" s="1"/>
  <c r="R452" i="61"/>
  <c r="P452" i="61" s="1"/>
  <c r="Q452" i="61" s="1"/>
  <c r="Q463" i="46"/>
  <c r="P463" i="46" s="1"/>
  <c r="Q463" i="60"/>
  <c r="P463" i="60" s="1"/>
  <c r="Q438" i="63"/>
  <c r="P438" i="63" s="1"/>
  <c r="U494" i="60"/>
  <c r="T494" i="60" s="1"/>
  <c r="Q394" i="46"/>
  <c r="P394" i="46" s="1"/>
  <c r="Q369" i="60"/>
  <c r="P369" i="60" s="1"/>
  <c r="Q401" i="60"/>
  <c r="P401" i="60" s="1"/>
  <c r="R465" i="61"/>
  <c r="P465" i="61" s="1"/>
  <c r="U433" i="60"/>
  <c r="T433" i="60" s="1"/>
  <c r="V374" i="61"/>
  <c r="U374" i="61" s="1"/>
  <c r="R410" i="61"/>
  <c r="P410" i="61" s="1"/>
  <c r="V382" i="61"/>
  <c r="U382" i="61" s="1"/>
  <c r="U414" i="46"/>
  <c r="T414" i="46" s="1"/>
  <c r="V425" i="61"/>
  <c r="U425" i="61" s="1"/>
  <c r="U457" i="60"/>
  <c r="T457" i="60" s="1"/>
  <c r="Q377" i="46"/>
  <c r="P377" i="46" s="1"/>
  <c r="U399" i="46"/>
  <c r="T399" i="46" s="1"/>
  <c r="R446" i="61"/>
  <c r="P446" i="61" s="1"/>
  <c r="V498" i="61"/>
  <c r="U498" i="61" s="1"/>
  <c r="Q413" i="46"/>
  <c r="P413" i="46" s="1"/>
  <c r="Q444" i="63"/>
  <c r="P444" i="63" s="1"/>
  <c r="V388" i="61"/>
  <c r="U388" i="61" s="1"/>
  <c r="Q456" i="46"/>
  <c r="P456" i="46" s="1"/>
  <c r="Q490" i="63"/>
  <c r="P490" i="63" s="1"/>
  <c r="Q448" i="46"/>
  <c r="P448" i="46" s="1"/>
  <c r="Q408" i="63"/>
  <c r="P408" i="63" s="1"/>
  <c r="Q469" i="60"/>
  <c r="P469" i="60" s="1"/>
  <c r="Q402" i="63"/>
  <c r="P402" i="63" s="1"/>
  <c r="V384" i="61"/>
  <c r="U384" i="61" s="1"/>
  <c r="Q431" i="63"/>
  <c r="P431" i="63" s="1"/>
  <c r="Q458" i="63"/>
  <c r="P458" i="63" s="1"/>
  <c r="R443" i="61"/>
  <c r="P443" i="61" s="1"/>
  <c r="Q375" i="63"/>
  <c r="P375" i="63" s="1"/>
  <c r="U407" i="60"/>
  <c r="T407" i="60" s="1"/>
  <c r="R489" i="61"/>
  <c r="P489" i="61" s="1"/>
  <c r="Q442" i="63"/>
  <c r="P442" i="63" s="1"/>
  <c r="U489" i="60"/>
  <c r="T489" i="60" s="1"/>
  <c r="U420" i="46"/>
  <c r="T420" i="46" s="1"/>
  <c r="Q381" i="63"/>
  <c r="P381" i="63" s="1"/>
  <c r="Q440" i="60"/>
  <c r="P440" i="60" s="1"/>
  <c r="Q367" i="60"/>
  <c r="P367" i="60" s="1"/>
  <c r="U478" i="60"/>
  <c r="T478" i="60" s="1"/>
  <c r="U378" i="46"/>
  <c r="T378" i="46" s="1"/>
  <c r="Q392" i="60"/>
  <c r="P392" i="60" s="1"/>
  <c r="V473" i="61"/>
  <c r="U473" i="61" s="1"/>
  <c r="U452" i="46"/>
  <c r="T452" i="46" s="1"/>
  <c r="U370" i="60"/>
  <c r="T370" i="60" s="1"/>
  <c r="Q415" i="60"/>
  <c r="P415" i="60" s="1"/>
  <c r="Q488" i="63"/>
  <c r="P488" i="63" s="1"/>
  <c r="U493" i="46"/>
  <c r="T493" i="46" s="1"/>
  <c r="V420" i="61"/>
  <c r="U420" i="61" s="1"/>
  <c r="Q481" i="46"/>
  <c r="P481" i="46" s="1"/>
  <c r="U403" i="60"/>
  <c r="T403" i="60" s="1"/>
  <c r="V376" i="61"/>
  <c r="U376" i="61" s="1"/>
  <c r="V432" i="61"/>
  <c r="U432" i="61" s="1"/>
  <c r="R371" i="61"/>
  <c r="P371" i="61" s="1"/>
  <c r="Q371" i="61" s="1"/>
  <c r="Q422" i="63"/>
  <c r="P422" i="63" s="1"/>
  <c r="Q397" i="60"/>
  <c r="P397" i="60" s="1"/>
  <c r="M7" i="72"/>
  <c r="R440" i="61"/>
  <c r="P440" i="61" s="1"/>
  <c r="Q431" i="60"/>
  <c r="P431" i="60" s="1"/>
  <c r="Q481" i="60"/>
  <c r="P481" i="60" s="1"/>
  <c r="R431" i="61"/>
  <c r="P431" i="61" s="1"/>
  <c r="Q391" i="46"/>
  <c r="P391" i="46" s="1"/>
  <c r="Q383" i="63"/>
  <c r="P383" i="63" s="1"/>
  <c r="Q480" i="46"/>
  <c r="P480" i="46" s="1"/>
  <c r="U437" i="46"/>
  <c r="T437" i="46" s="1"/>
  <c r="Q489" i="63"/>
  <c r="P489" i="63" s="1"/>
  <c r="Q374" i="63"/>
  <c r="P374" i="63" s="1"/>
  <c r="Q413" i="63"/>
  <c r="P413" i="63" s="1"/>
  <c r="Q480" i="60"/>
  <c r="P480" i="60" s="1"/>
  <c r="Q379" i="63"/>
  <c r="P379" i="63" s="1"/>
  <c r="U451" i="46"/>
  <c r="T451" i="46" s="1"/>
  <c r="Q461" i="60"/>
  <c r="P461" i="60" s="1"/>
  <c r="Q408" i="60"/>
  <c r="P408" i="60" s="1"/>
  <c r="Q500" i="60"/>
  <c r="P500" i="60" s="1"/>
  <c r="Q494" i="46"/>
  <c r="P494" i="46" s="1"/>
  <c r="Q397" i="46"/>
  <c r="P397" i="46" s="1"/>
  <c r="U412" i="60"/>
  <c r="T412" i="60" s="1"/>
  <c r="U470" i="60"/>
  <c r="T470" i="60" s="1"/>
  <c r="U393" i="60"/>
  <c r="T393" i="60" s="1"/>
  <c r="U385" i="60"/>
  <c r="T385" i="60" s="1"/>
  <c r="Q429" i="60"/>
  <c r="P429" i="60" s="1"/>
  <c r="U443" i="46"/>
  <c r="T443" i="46" s="1"/>
  <c r="Q485" i="63"/>
  <c r="P485" i="63" s="1"/>
  <c r="V486" i="61"/>
  <c r="U486" i="61" s="1"/>
  <c r="Q418" i="63"/>
  <c r="P418" i="63" s="1"/>
  <c r="Q410" i="63"/>
  <c r="P410" i="63" s="1"/>
  <c r="V451" i="61"/>
  <c r="U451" i="61" s="1"/>
  <c r="U488" i="60"/>
  <c r="T488" i="60" s="1"/>
  <c r="U495" i="60"/>
  <c r="T495" i="60" s="1"/>
  <c r="U445" i="60"/>
  <c r="T445" i="60" s="1"/>
  <c r="Q398" i="60"/>
  <c r="P398" i="60" s="1"/>
  <c r="Q459" i="46"/>
  <c r="P459" i="46" s="1"/>
  <c r="V465" i="61"/>
  <c r="U465" i="61" s="1"/>
  <c r="Q406" i="60"/>
  <c r="P406" i="60" s="1"/>
  <c r="R438" i="61"/>
  <c r="P438" i="61" s="1"/>
  <c r="V410" i="61"/>
  <c r="U410" i="61" s="1"/>
  <c r="Q493" i="60"/>
  <c r="P493" i="60" s="1"/>
  <c r="Q482" i="63"/>
  <c r="P482" i="63" s="1"/>
  <c r="Q490" i="60"/>
  <c r="P490" i="60" s="1"/>
  <c r="Q489" i="46"/>
  <c r="P489" i="46" s="1"/>
  <c r="Q494" i="60"/>
  <c r="P494" i="60" s="1"/>
  <c r="Q478" i="46"/>
  <c r="P478" i="46" s="1"/>
  <c r="V483" i="61"/>
  <c r="U483" i="61" s="1"/>
  <c r="V387" i="61"/>
  <c r="U387" i="61" s="1"/>
  <c r="U466" i="60"/>
  <c r="T466" i="60" s="1"/>
  <c r="Q443" i="60"/>
  <c r="P443" i="60" s="1"/>
  <c r="R481" i="61"/>
  <c r="P481" i="61" s="1"/>
  <c r="Q465" i="63"/>
  <c r="P465" i="63" s="1"/>
  <c r="V463" i="61"/>
  <c r="U463" i="61" s="1"/>
  <c r="U424" i="46"/>
  <c r="T424" i="46" s="1"/>
  <c r="Q490" i="46"/>
  <c r="P490" i="46" s="1"/>
  <c r="Q467" i="63"/>
  <c r="P467" i="63" s="1"/>
  <c r="V480" i="61"/>
  <c r="U480" i="61" s="1"/>
  <c r="Q436" i="60"/>
  <c r="P436" i="60" s="1"/>
  <c r="Q416" i="46"/>
  <c r="P416" i="46" s="1"/>
  <c r="Q450" i="46"/>
  <c r="P450" i="46" s="1"/>
  <c r="Q421" i="63"/>
  <c r="P421" i="63" s="1"/>
  <c r="Q409" i="63"/>
  <c r="P409" i="63" s="1"/>
  <c r="Q387" i="60"/>
  <c r="P387" i="60" s="1"/>
  <c r="U483" i="60"/>
  <c r="T483" i="60" s="1"/>
  <c r="Q385" i="63"/>
  <c r="P385" i="63" s="1"/>
  <c r="Q452" i="60"/>
  <c r="P452" i="60" s="1"/>
  <c r="R403" i="61"/>
  <c r="P403" i="61" s="1"/>
  <c r="Q403" i="61" s="1"/>
  <c r="R437" i="61"/>
  <c r="P437" i="61" s="1"/>
  <c r="Q437" i="61" s="1"/>
  <c r="R491" i="61"/>
  <c r="P491" i="61" s="1"/>
  <c r="Q491" i="61" s="1"/>
  <c r="R408" i="61"/>
  <c r="P408" i="61" s="1"/>
  <c r="Q425" i="60"/>
  <c r="P425" i="60" s="1"/>
  <c r="Q365" i="46"/>
  <c r="P365" i="46" s="1"/>
  <c r="R479" i="61"/>
  <c r="P479" i="61" s="1"/>
  <c r="Q479" i="61" s="1"/>
  <c r="V405" i="61"/>
  <c r="U405" i="61" s="1"/>
  <c r="Q384" i="60"/>
  <c r="P384" i="60" s="1"/>
  <c r="Q498" i="46"/>
  <c r="P498" i="46" s="1"/>
  <c r="Q366" i="46"/>
  <c r="P366" i="46" s="1"/>
  <c r="R413" i="61"/>
  <c r="P413" i="61" s="1"/>
  <c r="U377" i="60"/>
  <c r="T377" i="60" s="1"/>
  <c r="U423" i="46"/>
  <c r="T423" i="46" s="1"/>
  <c r="R368" i="61"/>
  <c r="P368" i="61" s="1"/>
  <c r="V445" i="61"/>
  <c r="U445" i="61" s="1"/>
  <c r="U362" i="60"/>
  <c r="T362" i="60" s="1"/>
  <c r="U395" i="46"/>
  <c r="T395" i="46" s="1"/>
  <c r="U407" i="46"/>
  <c r="T407" i="46" s="1"/>
  <c r="V447" i="61"/>
  <c r="U447" i="61" s="1"/>
  <c r="Q365" i="63"/>
  <c r="P365" i="63" s="1"/>
  <c r="Q472" i="46"/>
  <c r="P472" i="46" s="1"/>
  <c r="U409" i="46"/>
  <c r="T409" i="46" s="1"/>
  <c r="U446" i="46"/>
  <c r="T446" i="46" s="1"/>
  <c r="Q492" i="63"/>
  <c r="P492" i="63" s="1"/>
  <c r="Q419" i="63"/>
  <c r="P419" i="63" s="1"/>
  <c r="Q447" i="46"/>
  <c r="P447" i="46" s="1"/>
  <c r="V365" i="61"/>
  <c r="U365" i="61" s="1"/>
  <c r="V422" i="61"/>
  <c r="U422" i="61" s="1"/>
  <c r="Q468" i="63"/>
  <c r="P468" i="63" s="1"/>
  <c r="R478" i="61"/>
  <c r="P478" i="61" s="1"/>
  <c r="V449" i="61"/>
  <c r="U449" i="61" s="1"/>
  <c r="Q422" i="60"/>
  <c r="P422" i="60" s="1"/>
  <c r="R392" i="61"/>
  <c r="P392" i="61" s="1"/>
  <c r="Q392" i="61" s="1"/>
  <c r="V490" i="61"/>
  <c r="U490" i="61" s="1"/>
  <c r="U379" i="60"/>
  <c r="T379" i="60" s="1"/>
  <c r="V458" i="61"/>
  <c r="U458" i="61" s="1"/>
  <c r="Q477" i="60"/>
  <c r="P477" i="60" s="1"/>
  <c r="R477" i="61"/>
  <c r="P477" i="61" s="1"/>
  <c r="U483" i="46"/>
  <c r="T483" i="46" s="1"/>
  <c r="Q464" i="63"/>
  <c r="P464" i="63" s="1"/>
  <c r="Q399" i="63"/>
  <c r="P399" i="63" s="1"/>
  <c r="Q370" i="63"/>
  <c r="P370" i="63" s="1"/>
  <c r="Q372" i="63"/>
  <c r="P372" i="63" s="1"/>
  <c r="U485" i="60"/>
  <c r="T485" i="60" s="1"/>
  <c r="U458" i="60"/>
  <c r="T458" i="60" s="1"/>
  <c r="R439" i="61"/>
  <c r="P439" i="61" s="1"/>
  <c r="V386" i="61"/>
  <c r="U386" i="61" s="1"/>
  <c r="V469" i="61"/>
  <c r="U469" i="61" s="1"/>
  <c r="Q373" i="63"/>
  <c r="P373" i="63" s="1"/>
  <c r="V380" i="61"/>
  <c r="U380" i="61" s="1"/>
  <c r="V494" i="61"/>
  <c r="U494" i="61" s="1"/>
  <c r="Q375" i="46"/>
  <c r="P375" i="46" s="1"/>
  <c r="Q437" i="63"/>
  <c r="P437" i="63" s="1"/>
  <c r="U373" i="60"/>
  <c r="T373" i="60" s="1"/>
  <c r="R471" i="61"/>
  <c r="P471" i="61" s="1"/>
  <c r="U441" i="46"/>
  <c r="T441" i="46" s="1"/>
  <c r="R409" i="61"/>
  <c r="P409" i="61" s="1"/>
  <c r="Q483" i="63"/>
  <c r="P483" i="63" s="1"/>
  <c r="U426" i="46"/>
  <c r="T426" i="46" s="1"/>
  <c r="Q499" i="46"/>
  <c r="P499" i="46" s="1"/>
  <c r="Q411" i="46"/>
  <c r="P411" i="46" s="1"/>
  <c r="V442" i="61"/>
  <c r="U442" i="61" s="1"/>
  <c r="U474" i="60"/>
  <c r="T474" i="60" s="1"/>
  <c r="R426" i="61"/>
  <c r="P426" i="61" s="1"/>
  <c r="Q428" i="60"/>
  <c r="P428" i="60" s="1"/>
  <c r="U413" i="60"/>
  <c r="T413" i="60" s="1"/>
  <c r="Q387" i="63"/>
  <c r="P387" i="63" s="1"/>
  <c r="Q424" i="60"/>
  <c r="P424" i="60" s="1"/>
  <c r="Q369" i="63"/>
  <c r="P369" i="63" s="1"/>
  <c r="Q474" i="63"/>
  <c r="P474" i="63" s="1"/>
  <c r="R379" i="61"/>
  <c r="P379" i="61" s="1"/>
  <c r="Q379" i="61" s="1"/>
  <c r="Q451" i="63"/>
  <c r="P451" i="63" s="1"/>
  <c r="Q436" i="46"/>
  <c r="P436" i="46" s="1"/>
  <c r="Q396" i="60"/>
  <c r="P396" i="60" s="1"/>
  <c r="V395" i="61"/>
  <c r="U395" i="61" s="1"/>
  <c r="R412" i="61"/>
  <c r="P412" i="61" s="1"/>
  <c r="U374" i="46"/>
  <c r="T374" i="46" s="1"/>
  <c r="Q380" i="60"/>
  <c r="P380" i="60" s="1"/>
  <c r="Q418" i="46"/>
  <c r="P418" i="46" s="1"/>
  <c r="U444" i="46"/>
  <c r="T444" i="46" s="1"/>
  <c r="U368" i="46"/>
  <c r="T368" i="46" s="1"/>
  <c r="Q427" i="46"/>
  <c r="P427" i="46" s="1"/>
  <c r="U433" i="46"/>
  <c r="T433" i="46" s="1"/>
  <c r="Q465" i="60"/>
  <c r="P465" i="60" s="1"/>
  <c r="Q479" i="46"/>
  <c r="P479" i="46" s="1"/>
  <c r="U372" i="60"/>
  <c r="T372" i="60" s="1"/>
  <c r="Q388" i="63"/>
  <c r="P388" i="63" s="1"/>
  <c r="U387" i="46"/>
  <c r="T387" i="46" s="1"/>
  <c r="Q441" i="60"/>
  <c r="P441" i="60" s="1"/>
  <c r="R436" i="61"/>
  <c r="P436" i="61" s="1"/>
  <c r="Q436" i="61" s="1"/>
  <c r="Q487" i="63"/>
  <c r="P487" i="63" s="1"/>
  <c r="Q366" i="63"/>
  <c r="P366" i="63" s="1"/>
  <c r="Q381" i="60"/>
  <c r="P381" i="60" s="1"/>
  <c r="U414" i="60"/>
  <c r="T414" i="60" s="1"/>
  <c r="Q371" i="63"/>
  <c r="P371" i="63" s="1"/>
  <c r="R445" i="61"/>
  <c r="P445" i="61" s="1"/>
  <c r="R447" i="61"/>
  <c r="P447" i="61" s="1"/>
  <c r="Q447" i="61" s="1"/>
  <c r="U472" i="46"/>
  <c r="T472" i="46" s="1"/>
  <c r="R422" i="61"/>
  <c r="P422" i="61" s="1"/>
  <c r="V478" i="61"/>
  <c r="U478" i="61" s="1"/>
  <c r="R449" i="61"/>
  <c r="P449" i="61" s="1"/>
  <c r="Q483" i="46"/>
  <c r="P483" i="46" s="1"/>
  <c r="R493" i="61"/>
  <c r="P493" i="61" s="1"/>
  <c r="Q493" i="61" s="1"/>
  <c r="Q465" i="46"/>
  <c r="P465" i="46" s="1"/>
  <c r="U473" i="46"/>
  <c r="T473" i="46" s="1"/>
  <c r="Q485" i="60"/>
  <c r="P485" i="60" s="1"/>
  <c r="Q458" i="60"/>
  <c r="P458" i="60" s="1"/>
  <c r="V439" i="61"/>
  <c r="U439" i="61" s="1"/>
  <c r="Q498" i="60"/>
  <c r="P498" i="60" s="1"/>
  <c r="R469" i="61"/>
  <c r="P469" i="61" s="1"/>
  <c r="U375" i="46"/>
  <c r="T375" i="46" s="1"/>
  <c r="Q373" i="60"/>
  <c r="P373" i="60" s="1"/>
  <c r="Q441" i="46"/>
  <c r="P441" i="46" s="1"/>
  <c r="U499" i="46"/>
  <c r="T499" i="46" s="1"/>
  <c r="V487" i="61"/>
  <c r="U487" i="61" s="1"/>
  <c r="Q390" i="63"/>
  <c r="P390" i="63" s="1"/>
  <c r="R395" i="61"/>
  <c r="P395" i="61" s="1"/>
  <c r="Q374" i="46"/>
  <c r="P374" i="46" s="1"/>
  <c r="Q433" i="46"/>
  <c r="P433" i="46" s="1"/>
  <c r="U482" i="60"/>
  <c r="T482" i="60" s="1"/>
  <c r="U406" i="46"/>
  <c r="T406" i="46" s="1"/>
  <c r="P10" i="61"/>
  <c r="Q364" i="60"/>
  <c r="P364" i="60" s="1"/>
  <c r="V448" i="61"/>
  <c r="U448" i="61" s="1"/>
  <c r="T448" i="61" s="1"/>
  <c r="Q451" i="60"/>
  <c r="P451" i="60" s="1"/>
  <c r="U481" i="60"/>
  <c r="T481" i="60" s="1"/>
  <c r="Q389" i="60"/>
  <c r="P389" i="60" s="1"/>
  <c r="R500" i="61"/>
  <c r="P500" i="61" s="1"/>
  <c r="Q448" i="60"/>
  <c r="P448" i="60" s="1"/>
  <c r="Q470" i="63"/>
  <c r="P470" i="63" s="1"/>
  <c r="U458" i="46"/>
  <c r="T458" i="46" s="1"/>
  <c r="Q381" i="46"/>
  <c r="P381" i="46" s="1"/>
  <c r="S381" i="46" s="1"/>
  <c r="Q434" i="63"/>
  <c r="P434" i="63" s="1"/>
  <c r="Q442" i="60"/>
  <c r="P442" i="60" s="1"/>
  <c r="R454" i="61"/>
  <c r="P454" i="61" s="1"/>
  <c r="Q454" i="61" s="1"/>
  <c r="V484" i="61"/>
  <c r="U484" i="61" s="1"/>
  <c r="Q484" i="46"/>
  <c r="P484" i="46" s="1"/>
  <c r="U437" i="60"/>
  <c r="T437" i="60" s="1"/>
  <c r="R376" i="61"/>
  <c r="P376" i="61" s="1"/>
  <c r="V454" i="61"/>
  <c r="U454" i="61" s="1"/>
  <c r="U500" i="60"/>
  <c r="T500" i="60" s="1"/>
  <c r="R389" i="61"/>
  <c r="P389" i="61" s="1"/>
  <c r="Q389" i="61" s="1"/>
  <c r="R470" i="61"/>
  <c r="P470" i="61" s="1"/>
  <c r="Q470" i="61" s="1"/>
  <c r="Q475" i="46"/>
  <c r="P475" i="46" s="1"/>
  <c r="R433" i="61"/>
  <c r="P433" i="61" s="1"/>
  <c r="Q456" i="60"/>
  <c r="P456" i="60" s="1"/>
  <c r="Q462" i="60"/>
  <c r="P462" i="60" s="1"/>
  <c r="Q462" i="46"/>
  <c r="P462" i="46" s="1"/>
  <c r="Q431" i="46"/>
  <c r="P431" i="46" s="1"/>
  <c r="U455" i="60"/>
  <c r="T455" i="60" s="1"/>
  <c r="V421" i="61"/>
  <c r="U421" i="61" s="1"/>
  <c r="U371" i="46"/>
  <c r="T371" i="46" s="1"/>
  <c r="U383" i="46"/>
  <c r="T383" i="46" s="1"/>
  <c r="U391" i="60"/>
  <c r="T391" i="60" s="1"/>
  <c r="R441" i="61"/>
  <c r="P441" i="61" s="1"/>
  <c r="Q441" i="61" s="1"/>
  <c r="Q376" i="60"/>
  <c r="P376" i="60" s="1"/>
  <c r="U415" i="46"/>
  <c r="T415" i="46" s="1"/>
  <c r="Q411" i="63"/>
  <c r="P411" i="63" s="1"/>
  <c r="Q450" i="63"/>
  <c r="P450" i="63" s="1"/>
  <c r="Q457" i="46"/>
  <c r="P457" i="46" s="1"/>
  <c r="Q454" i="63"/>
  <c r="P454" i="63" s="1"/>
  <c r="V470" i="61"/>
  <c r="U470" i="61" s="1"/>
  <c r="U427" i="60"/>
  <c r="T427" i="60" s="1"/>
  <c r="Q377" i="63"/>
  <c r="P377" i="63" s="1"/>
  <c r="V461" i="61"/>
  <c r="U461" i="61" s="1"/>
  <c r="Q395" i="63"/>
  <c r="P395" i="63" s="1"/>
  <c r="Q402" i="60"/>
  <c r="P402" i="60" s="1"/>
  <c r="U372" i="46"/>
  <c r="T372" i="46" s="1"/>
  <c r="Q389" i="63"/>
  <c r="P389" i="63" s="1"/>
  <c r="U477" i="46"/>
  <c r="T477" i="46" s="1"/>
  <c r="Q398" i="46"/>
  <c r="P398" i="46" s="1"/>
  <c r="Q362" i="63"/>
  <c r="P362" i="63" s="1"/>
  <c r="Q432" i="63"/>
  <c r="P432" i="63" s="1"/>
  <c r="U497" i="60"/>
  <c r="T497" i="60" s="1"/>
  <c r="U454" i="46"/>
  <c r="T454" i="46" s="1"/>
  <c r="Q400" i="63"/>
  <c r="P400" i="63" s="1"/>
  <c r="V472" i="61"/>
  <c r="U472" i="61" s="1"/>
  <c r="U465" i="46"/>
  <c r="T465" i="46" s="1"/>
  <c r="V482" i="61"/>
  <c r="U482" i="61" s="1"/>
  <c r="Q472" i="63"/>
  <c r="P472" i="63" s="1"/>
  <c r="R429" i="61"/>
  <c r="P429" i="61" s="1"/>
  <c r="Q391" i="63"/>
  <c r="P391" i="63" s="1"/>
  <c r="Q475" i="63"/>
  <c r="P475" i="63" s="1"/>
  <c r="U491" i="60"/>
  <c r="T491" i="60" s="1"/>
  <c r="U430" i="60"/>
  <c r="T430" i="60" s="1"/>
  <c r="Q421" i="46"/>
  <c r="P421" i="46" s="1"/>
  <c r="V370" i="61"/>
  <c r="U370" i="61" s="1"/>
  <c r="R468" i="61"/>
  <c r="P468" i="61" s="1"/>
  <c r="U425" i="46"/>
  <c r="T425" i="46" s="1"/>
  <c r="U376" i="46"/>
  <c r="T376" i="46" s="1"/>
  <c r="Q421" i="60"/>
  <c r="P421" i="60" s="1"/>
  <c r="Q447" i="60"/>
  <c r="P447" i="60" s="1"/>
  <c r="Q383" i="46"/>
  <c r="P383" i="46" s="1"/>
  <c r="S383" i="46" s="1"/>
  <c r="Q391" i="60"/>
  <c r="P391" i="60" s="1"/>
  <c r="Q470" i="46"/>
  <c r="P470" i="46" s="1"/>
  <c r="Q405" i="60"/>
  <c r="P405" i="60" s="1"/>
  <c r="Q446" i="60"/>
  <c r="P446" i="60" s="1"/>
  <c r="V375" i="61"/>
  <c r="U375" i="61" s="1"/>
  <c r="Q427" i="63"/>
  <c r="P427" i="63" s="1"/>
  <c r="U464" i="60"/>
  <c r="T464" i="60" s="1"/>
  <c r="Q464" i="46"/>
  <c r="P464" i="46" s="1"/>
  <c r="Q469" i="63"/>
  <c r="P469" i="63" s="1"/>
  <c r="U454" i="60"/>
  <c r="T454" i="60" s="1"/>
  <c r="V440" i="61"/>
  <c r="U440" i="61" s="1"/>
  <c r="Q463" i="63"/>
  <c r="P463" i="63" s="1"/>
  <c r="V438" i="61"/>
  <c r="U438" i="61" s="1"/>
  <c r="V468" i="61"/>
  <c r="U468" i="61" s="1"/>
  <c r="U457" i="46"/>
  <c r="T457" i="46" s="1"/>
  <c r="Q470" i="60"/>
  <c r="P470" i="60" s="1"/>
  <c r="V429" i="61"/>
  <c r="U429" i="61" s="1"/>
  <c r="U405" i="60"/>
  <c r="T405" i="60" s="1"/>
  <c r="U376" i="60"/>
  <c r="T376" i="60" s="1"/>
  <c r="Q420" i="60"/>
  <c r="P420" i="60" s="1"/>
  <c r="Q404" i="46"/>
  <c r="P404" i="46" s="1"/>
  <c r="Q437" i="60"/>
  <c r="P437" i="60" s="1"/>
  <c r="Q479" i="63"/>
  <c r="P479" i="63" s="1"/>
  <c r="Q435" i="63"/>
  <c r="P435" i="63" s="1"/>
  <c r="U439" i="60"/>
  <c r="T439" i="60" s="1"/>
  <c r="Q414" i="63"/>
  <c r="P414" i="63" s="1"/>
  <c r="Q376" i="63"/>
  <c r="P376" i="63" s="1"/>
  <c r="U486" i="46"/>
  <c r="T486" i="46" s="1"/>
  <c r="Q392" i="46"/>
  <c r="P392" i="46" s="1"/>
  <c r="Q462" i="63"/>
  <c r="P462" i="63" s="1"/>
  <c r="V496" i="61"/>
  <c r="U496" i="61" s="1"/>
  <c r="Q368" i="60"/>
  <c r="P368" i="60" s="1"/>
  <c r="U455" i="46"/>
  <c r="T455" i="46" s="1"/>
  <c r="U374" i="60"/>
  <c r="T374" i="60" s="1"/>
  <c r="R450" i="61"/>
  <c r="P450" i="61" s="1"/>
  <c r="Q450" i="61" s="1"/>
  <c r="Q497" i="63"/>
  <c r="P497" i="63" s="1"/>
  <c r="R476" i="61"/>
  <c r="P476" i="61" s="1"/>
  <c r="V427" i="61"/>
  <c r="U427" i="61" s="1"/>
  <c r="U402" i="60"/>
  <c r="T402" i="60" s="1"/>
  <c r="Q372" i="46"/>
  <c r="P372" i="46" s="1"/>
  <c r="U434" i="60"/>
  <c r="T434" i="60" s="1"/>
  <c r="Q477" i="46"/>
  <c r="P477" i="46" s="1"/>
  <c r="Q435" i="46"/>
  <c r="P435" i="46" s="1"/>
  <c r="Q385" i="46"/>
  <c r="P385" i="46" s="1"/>
  <c r="Q449" i="60"/>
  <c r="P449" i="60" s="1"/>
  <c r="U423" i="60"/>
  <c r="T423" i="60" s="1"/>
  <c r="U426" i="60"/>
  <c r="T426" i="60" s="1"/>
  <c r="Q466" i="63"/>
  <c r="P466" i="63" s="1"/>
  <c r="Q496" i="46"/>
  <c r="P496" i="46" s="1"/>
  <c r="Q481" i="63"/>
  <c r="P481" i="63" s="1"/>
  <c r="U466" i="46"/>
  <c r="T466" i="46" s="1"/>
  <c r="Q457" i="63"/>
  <c r="P457" i="63" s="1"/>
  <c r="R485" i="61"/>
  <c r="P485" i="61" s="1"/>
  <c r="V423" i="61"/>
  <c r="U423" i="61" s="1"/>
  <c r="U389" i="46"/>
  <c r="T389" i="46" s="1"/>
  <c r="Q378" i="63"/>
  <c r="P378" i="63" s="1"/>
  <c r="Q446" i="63"/>
  <c r="P446" i="63" s="1"/>
  <c r="R370" i="61"/>
  <c r="P370" i="61" s="1"/>
  <c r="Q494" i="63"/>
  <c r="P494" i="63" s="1"/>
  <c r="Q425" i="46"/>
  <c r="P425" i="46" s="1"/>
  <c r="S425" i="46" s="1"/>
  <c r="Q495" i="60"/>
  <c r="P495" i="60" s="1"/>
  <c r="S495" i="60" s="1"/>
  <c r="Q473" i="63"/>
  <c r="P473" i="63" s="1"/>
  <c r="Q447" i="63"/>
  <c r="P447" i="63" s="1"/>
  <c r="Q486" i="63"/>
  <c r="P486" i="63" s="1"/>
  <c r="V452" i="61"/>
  <c r="U452" i="61" s="1"/>
  <c r="Q467" i="60"/>
  <c r="P467" i="60" s="1"/>
  <c r="R393" i="61"/>
  <c r="P393" i="61" s="1"/>
  <c r="U492" i="60"/>
  <c r="T492" i="60" s="1"/>
  <c r="Q459" i="63"/>
  <c r="P459" i="63" s="1"/>
  <c r="Q363" i="46"/>
  <c r="P363" i="46" s="1"/>
  <c r="U459" i="60"/>
  <c r="T459" i="60" s="1"/>
  <c r="Q486" i="60"/>
  <c r="P486" i="60" s="1"/>
  <c r="R399" i="61"/>
  <c r="P399" i="61" s="1"/>
  <c r="Q399" i="61" s="1"/>
  <c r="Q455" i="63"/>
  <c r="P455" i="63" s="1"/>
  <c r="V385" i="61"/>
  <c r="U385" i="61" s="1"/>
  <c r="U375" i="60"/>
  <c r="T375" i="60" s="1"/>
  <c r="U401" i="60"/>
  <c r="T401" i="60" s="1"/>
  <c r="U485" i="46"/>
  <c r="T485" i="46" s="1"/>
  <c r="U409" i="60"/>
  <c r="T409" i="60" s="1"/>
  <c r="U366" i="60"/>
  <c r="T366" i="60" s="1"/>
  <c r="Q450" i="60"/>
  <c r="P450" i="60" s="1"/>
  <c r="S15" i="60"/>
  <c r="U436" i="46"/>
  <c r="T436" i="46" s="1"/>
  <c r="R444" i="61"/>
  <c r="P444" i="61" s="1"/>
  <c r="V409" i="61"/>
  <c r="U409" i="61" s="1"/>
  <c r="V377" i="61"/>
  <c r="U377" i="61" s="1"/>
  <c r="U435" i="46"/>
  <c r="T435" i="46" s="1"/>
  <c r="U480" i="46"/>
  <c r="T480" i="46" s="1"/>
  <c r="U404" i="46"/>
  <c r="T404" i="46" s="1"/>
  <c r="U481" i="46"/>
  <c r="T481" i="46" s="1"/>
  <c r="U382" i="60"/>
  <c r="T382" i="60" s="1"/>
  <c r="S382" i="60" s="1"/>
  <c r="Q371" i="46"/>
  <c r="P371" i="46" s="1"/>
  <c r="Q415" i="46"/>
  <c r="P415" i="46" s="1"/>
  <c r="U398" i="60"/>
  <c r="T398" i="60" s="1"/>
  <c r="V394" i="61"/>
  <c r="U394" i="61" s="1"/>
  <c r="Q464" i="60"/>
  <c r="P464" i="60" s="1"/>
  <c r="U431" i="46"/>
  <c r="T431" i="46" s="1"/>
  <c r="V362" i="61"/>
  <c r="U362" i="61" s="1"/>
  <c r="U431" i="60"/>
  <c r="T431" i="60" s="1"/>
  <c r="Q491" i="60"/>
  <c r="P491" i="60" s="1"/>
  <c r="R427" i="61"/>
  <c r="P427" i="61" s="1"/>
  <c r="V450" i="61"/>
  <c r="U450" i="61" s="1"/>
  <c r="U396" i="60"/>
  <c r="T396" i="60" s="1"/>
  <c r="Q438" i="60"/>
  <c r="P438" i="60" s="1"/>
  <c r="U438" i="60"/>
  <c r="T438" i="60" s="1"/>
  <c r="Q480" i="63"/>
  <c r="P480" i="63" s="1"/>
  <c r="Q484" i="60"/>
  <c r="P484" i="60" s="1"/>
  <c r="Q398" i="63"/>
  <c r="P398" i="63" s="1"/>
  <c r="Q476" i="46"/>
  <c r="P476" i="46" s="1"/>
  <c r="V453" i="61"/>
  <c r="U453" i="61" s="1"/>
  <c r="R453" i="61"/>
  <c r="P453" i="61" s="1"/>
  <c r="V418" i="61"/>
  <c r="U418" i="61" s="1"/>
  <c r="R418" i="61"/>
  <c r="P418" i="61" s="1"/>
  <c r="U452" i="60"/>
  <c r="T452" i="60" s="1"/>
  <c r="Q478" i="60"/>
  <c r="P478" i="60" s="1"/>
  <c r="U476" i="46"/>
  <c r="T476" i="46" s="1"/>
  <c r="Q488" i="46"/>
  <c r="P488" i="46" s="1"/>
  <c r="U495" i="46"/>
  <c r="T495" i="46" s="1"/>
  <c r="Q379" i="46"/>
  <c r="P379" i="46" s="1"/>
  <c r="U379" i="46"/>
  <c r="T379" i="46" s="1"/>
  <c r="Q401" i="46"/>
  <c r="P401" i="46" s="1"/>
  <c r="U416" i="60"/>
  <c r="T416" i="60" s="1"/>
  <c r="Q416" i="60"/>
  <c r="P416" i="60" s="1"/>
  <c r="U422" i="46"/>
  <c r="T422" i="46" s="1"/>
  <c r="R474" i="61"/>
  <c r="P474" i="61" s="1"/>
  <c r="R391" i="61"/>
  <c r="P391" i="61" s="1"/>
  <c r="Q391" i="61" s="1"/>
  <c r="V391" i="61"/>
  <c r="U391" i="61" s="1"/>
  <c r="Q498" i="63"/>
  <c r="P498" i="63" s="1"/>
  <c r="R401" i="61"/>
  <c r="P401" i="61" s="1"/>
  <c r="Q376" i="46"/>
  <c r="P376" i="46" s="1"/>
  <c r="V434" i="61"/>
  <c r="U434" i="61" s="1"/>
  <c r="R434" i="61"/>
  <c r="P434" i="61" s="1"/>
  <c r="V492" i="61"/>
  <c r="U492" i="61" s="1"/>
  <c r="Q361" i="63"/>
  <c r="P361" i="63" s="1"/>
  <c r="Q417" i="60"/>
  <c r="P417" i="60" s="1"/>
  <c r="V411" i="61"/>
  <c r="U411" i="61" s="1"/>
  <c r="Q453" i="46"/>
  <c r="P453" i="46" s="1"/>
  <c r="V428" i="61"/>
  <c r="U428" i="61" s="1"/>
  <c r="Q417" i="46"/>
  <c r="P417" i="46" s="1"/>
  <c r="U417" i="46"/>
  <c r="T417" i="46" s="1"/>
  <c r="R362" i="61"/>
  <c r="P362" i="61" s="1"/>
  <c r="U364" i="46"/>
  <c r="T364" i="46" s="1"/>
  <c r="U488" i="46"/>
  <c r="T488" i="46" s="1"/>
  <c r="R482" i="61"/>
  <c r="P482" i="61" s="1"/>
  <c r="Q492" i="46"/>
  <c r="P492" i="46" s="1"/>
  <c r="Q445" i="60"/>
  <c r="P445" i="60" s="1"/>
  <c r="U497" i="46"/>
  <c r="T497" i="46" s="1"/>
  <c r="Q497" i="46"/>
  <c r="P497" i="46" s="1"/>
  <c r="U384" i="60"/>
  <c r="T384" i="60" s="1"/>
  <c r="Q390" i="46"/>
  <c r="P390" i="46" s="1"/>
  <c r="Q438" i="46"/>
  <c r="P438" i="46" s="1"/>
  <c r="R475" i="61"/>
  <c r="P475" i="61" s="1"/>
  <c r="V475" i="61"/>
  <c r="U475" i="61" s="1"/>
  <c r="Q378" i="60"/>
  <c r="P378" i="60" s="1"/>
  <c r="V455" i="61"/>
  <c r="U455" i="61" s="1"/>
  <c r="R455" i="61"/>
  <c r="P455" i="61" s="1"/>
  <c r="Q467" i="46"/>
  <c r="P467" i="46" s="1"/>
  <c r="U467" i="46"/>
  <c r="T467" i="46" s="1"/>
  <c r="Q444" i="60"/>
  <c r="P444" i="60" s="1"/>
  <c r="U444" i="60"/>
  <c r="T444" i="60" s="1"/>
  <c r="U468" i="60"/>
  <c r="T468" i="60" s="1"/>
  <c r="Q468" i="60"/>
  <c r="P468" i="60" s="1"/>
  <c r="R406" i="61"/>
  <c r="P406" i="61" s="1"/>
  <c r="V406" i="61"/>
  <c r="U406" i="61" s="1"/>
  <c r="U473" i="60"/>
  <c r="T473" i="60" s="1"/>
  <c r="U429" i="60"/>
  <c r="T429" i="60" s="1"/>
  <c r="U446" i="60"/>
  <c r="T446" i="60" s="1"/>
  <c r="R432" i="61"/>
  <c r="P432" i="61" s="1"/>
  <c r="R492" i="61"/>
  <c r="P492" i="61" s="1"/>
  <c r="Q380" i="46"/>
  <c r="P380" i="46" s="1"/>
  <c r="Q393" i="60"/>
  <c r="P393" i="60" s="1"/>
  <c r="U486" i="60"/>
  <c r="T486" i="60" s="1"/>
  <c r="R435" i="61"/>
  <c r="P435" i="61" s="1"/>
  <c r="U449" i="60"/>
  <c r="T449" i="60" s="1"/>
  <c r="V367" i="61"/>
  <c r="U367" i="61" s="1"/>
  <c r="R367" i="61"/>
  <c r="P367" i="61" s="1"/>
  <c r="U430" i="46"/>
  <c r="T430" i="46" s="1"/>
  <c r="Q430" i="46"/>
  <c r="P430" i="46" s="1"/>
  <c r="Q429" i="63"/>
  <c r="P429" i="63" s="1"/>
  <c r="R487" i="61"/>
  <c r="P487" i="61" s="1"/>
  <c r="Q487" i="61" s="1"/>
  <c r="U404" i="60"/>
  <c r="T404" i="60" s="1"/>
  <c r="Q404" i="60"/>
  <c r="P404" i="60" s="1"/>
  <c r="Q425" i="63"/>
  <c r="P425" i="63" s="1"/>
  <c r="Q487" i="60"/>
  <c r="P487" i="60" s="1"/>
  <c r="Q487" i="46"/>
  <c r="P487" i="46" s="1"/>
  <c r="U498" i="46"/>
  <c r="T498" i="46" s="1"/>
  <c r="V413" i="61"/>
  <c r="U413" i="61" s="1"/>
  <c r="U434" i="46"/>
  <c r="T434" i="46" s="1"/>
  <c r="U456" i="60"/>
  <c r="T456" i="60" s="1"/>
  <c r="Q388" i="60"/>
  <c r="P388" i="60" s="1"/>
  <c r="R396" i="61"/>
  <c r="P396" i="61" s="1"/>
  <c r="V499" i="61"/>
  <c r="U499" i="61" s="1"/>
  <c r="V485" i="61"/>
  <c r="U485" i="61" s="1"/>
  <c r="U487" i="60"/>
  <c r="T487" i="60" s="1"/>
  <c r="R466" i="61"/>
  <c r="P466" i="61" s="1"/>
  <c r="Q466" i="61" s="1"/>
  <c r="Q488" i="60"/>
  <c r="P488" i="60" s="1"/>
  <c r="U487" i="46"/>
  <c r="T487" i="46" s="1"/>
  <c r="V441" i="61"/>
  <c r="U441" i="61" s="1"/>
  <c r="Q366" i="60"/>
  <c r="P366" i="60" s="1"/>
  <c r="Q422" i="46"/>
  <c r="P422" i="46" s="1"/>
  <c r="U494" i="46"/>
  <c r="T494" i="46" s="1"/>
  <c r="Q432" i="60"/>
  <c r="P432" i="60" s="1"/>
  <c r="U432" i="60"/>
  <c r="T432" i="60" s="1"/>
  <c r="V366" i="61"/>
  <c r="U366" i="61" s="1"/>
  <c r="R366" i="61"/>
  <c r="P366" i="61" s="1"/>
  <c r="R442" i="61"/>
  <c r="P442" i="61" s="1"/>
  <c r="Q432" i="46"/>
  <c r="P432" i="46" s="1"/>
  <c r="R462" i="61"/>
  <c r="P462" i="61" s="1"/>
  <c r="Q449" i="63"/>
  <c r="P449" i="63" s="1"/>
  <c r="Q476" i="63"/>
  <c r="P476" i="63" s="1"/>
  <c r="R390" i="61"/>
  <c r="P390" i="61" s="1"/>
  <c r="Q390" i="61" s="1"/>
  <c r="V415" i="61"/>
  <c r="U415" i="61" s="1"/>
  <c r="R415" i="61"/>
  <c r="P415" i="61" s="1"/>
  <c r="V437" i="61"/>
  <c r="U437" i="61" s="1"/>
  <c r="Q399" i="46"/>
  <c r="P399" i="46" s="1"/>
  <c r="Q427" i="60"/>
  <c r="P427" i="60" s="1"/>
  <c r="V457" i="61"/>
  <c r="U457" i="61" s="1"/>
  <c r="Q460" i="60"/>
  <c r="P460" i="60" s="1"/>
  <c r="U460" i="60"/>
  <c r="T460" i="60" s="1"/>
  <c r="Q454" i="60"/>
  <c r="P454" i="60" s="1"/>
  <c r="Q386" i="46"/>
  <c r="P386" i="46" s="1"/>
  <c r="U386" i="46"/>
  <c r="T386" i="46" s="1"/>
  <c r="U385" i="46"/>
  <c r="T385" i="46" s="1"/>
  <c r="R398" i="61"/>
  <c r="P398" i="61" s="1"/>
  <c r="U429" i="46"/>
  <c r="T429" i="46" s="1"/>
  <c r="Q429" i="46"/>
  <c r="P429" i="46" s="1"/>
  <c r="U384" i="46"/>
  <c r="T384" i="46" s="1"/>
  <c r="Q384" i="46"/>
  <c r="P384" i="46" s="1"/>
  <c r="U369" i="46"/>
  <c r="T369" i="46" s="1"/>
  <c r="Q369" i="46"/>
  <c r="P369" i="46" s="1"/>
  <c r="U475" i="60"/>
  <c r="T475" i="60" s="1"/>
  <c r="Q475" i="60"/>
  <c r="P475" i="60" s="1"/>
  <c r="U395" i="60"/>
  <c r="T395" i="60" s="1"/>
  <c r="U450" i="60"/>
  <c r="T450" i="60" s="1"/>
  <c r="R496" i="61"/>
  <c r="P496" i="61" s="1"/>
  <c r="R384" i="61"/>
  <c r="P384" i="61" s="1"/>
  <c r="Q471" i="63"/>
  <c r="P471" i="63" s="1"/>
  <c r="Q439" i="60"/>
  <c r="P439" i="60" s="1"/>
  <c r="R381" i="61"/>
  <c r="P381" i="61" s="1"/>
  <c r="R420" i="61"/>
  <c r="P420" i="61" s="1"/>
  <c r="Q420" i="61" s="1"/>
  <c r="Q486" i="46"/>
  <c r="P486" i="46" s="1"/>
  <c r="U368" i="60"/>
  <c r="T368" i="60" s="1"/>
  <c r="V371" i="61"/>
  <c r="U371" i="61" s="1"/>
  <c r="Q374" i="60"/>
  <c r="P374" i="60" s="1"/>
  <c r="R404" i="61"/>
  <c r="P404" i="61" s="1"/>
  <c r="U445" i="46"/>
  <c r="T445" i="46" s="1"/>
  <c r="Q443" i="63"/>
  <c r="P443" i="63" s="1"/>
  <c r="U389" i="60"/>
  <c r="T389" i="60" s="1"/>
  <c r="V400" i="61"/>
  <c r="U400" i="61" s="1"/>
  <c r="R461" i="61"/>
  <c r="P461" i="61" s="1"/>
  <c r="U474" i="46"/>
  <c r="T474" i="46" s="1"/>
  <c r="Q437" i="46"/>
  <c r="P437" i="46" s="1"/>
  <c r="Q419" i="60"/>
  <c r="P419" i="60" s="1"/>
  <c r="R407" i="61"/>
  <c r="P407" i="61" s="1"/>
  <c r="Q396" i="63"/>
  <c r="P396" i="63" s="1"/>
  <c r="Q499" i="60"/>
  <c r="P499" i="60" s="1"/>
  <c r="Q423" i="63"/>
  <c r="P423" i="63" s="1"/>
  <c r="U462" i="60"/>
  <c r="T462" i="60" s="1"/>
  <c r="S462" i="60" s="1"/>
  <c r="U480" i="60"/>
  <c r="T480" i="60" s="1"/>
  <c r="Q416" i="63"/>
  <c r="P416" i="63" s="1"/>
  <c r="U462" i="46"/>
  <c r="T462" i="46" s="1"/>
  <c r="R456" i="61"/>
  <c r="P456" i="61" s="1"/>
  <c r="Q454" i="46"/>
  <c r="P454" i="46" s="1"/>
  <c r="Q458" i="46"/>
  <c r="P458" i="46" s="1"/>
  <c r="R472" i="61"/>
  <c r="P472" i="61" s="1"/>
  <c r="Q472" i="61" s="1"/>
  <c r="V398" i="61"/>
  <c r="U398" i="61" s="1"/>
  <c r="U442" i="60"/>
  <c r="T442" i="60" s="1"/>
  <c r="Q455" i="60"/>
  <c r="P455" i="60" s="1"/>
  <c r="Q385" i="60"/>
  <c r="P385" i="60" s="1"/>
  <c r="R402" i="61"/>
  <c r="P402" i="61" s="1"/>
  <c r="U496" i="46"/>
  <c r="T496" i="46" s="1"/>
  <c r="Q443" i="46"/>
  <c r="P443" i="46" s="1"/>
  <c r="Q367" i="63"/>
  <c r="P367" i="63" s="1"/>
  <c r="Q371" i="60"/>
  <c r="P371" i="60" s="1"/>
  <c r="Q430" i="60"/>
  <c r="P430" i="60" s="1"/>
  <c r="U411" i="60"/>
  <c r="T411" i="60" s="1"/>
  <c r="U484" i="46"/>
  <c r="T484" i="46" s="1"/>
  <c r="Q386" i="60"/>
  <c r="P386" i="60" s="1"/>
  <c r="R421" i="61"/>
  <c r="P421" i="61" s="1"/>
  <c r="Q421" i="61" s="1"/>
  <c r="U447" i="60"/>
  <c r="T447" i="60" s="1"/>
  <c r="Q441" i="63"/>
  <c r="P441" i="63" s="1"/>
  <c r="V460" i="61"/>
  <c r="U460" i="61" s="1"/>
  <c r="Q492" i="60"/>
  <c r="P492" i="60" s="1"/>
  <c r="R467" i="61"/>
  <c r="P467" i="61" s="1"/>
  <c r="U459" i="46"/>
  <c r="T459" i="46" s="1"/>
  <c r="U365" i="60"/>
  <c r="T365" i="60" s="1"/>
  <c r="U400" i="46"/>
  <c r="T400" i="46" s="1"/>
  <c r="U408" i="46"/>
  <c r="T408" i="46" s="1"/>
  <c r="Q373" i="46"/>
  <c r="P373" i="46" s="1"/>
  <c r="Q460" i="63"/>
  <c r="P460" i="63" s="1"/>
  <c r="U493" i="60"/>
  <c r="T493" i="60" s="1"/>
  <c r="U490" i="60"/>
  <c r="T490" i="60" s="1"/>
  <c r="Q489" i="60"/>
  <c r="P489" i="60" s="1"/>
  <c r="U425" i="60"/>
  <c r="T425" i="60" s="1"/>
  <c r="V414" i="61"/>
  <c r="U414" i="61" s="1"/>
  <c r="U432" i="46"/>
  <c r="T432" i="46" s="1"/>
  <c r="Q406" i="46"/>
  <c r="P406" i="46" s="1"/>
  <c r="Q407" i="60"/>
  <c r="P407" i="60" s="1"/>
  <c r="U484" i="60"/>
  <c r="T484" i="60" s="1"/>
  <c r="S484" i="60" s="1"/>
  <c r="U398" i="46"/>
  <c r="T398" i="46" s="1"/>
  <c r="U475" i="46"/>
  <c r="T475" i="46" s="1"/>
  <c r="V481" i="61"/>
  <c r="U481" i="61" s="1"/>
  <c r="R388" i="61"/>
  <c r="P388" i="61" s="1"/>
  <c r="Q378" i="46"/>
  <c r="P378" i="46" s="1"/>
  <c r="V381" i="61"/>
  <c r="U381" i="61" s="1"/>
  <c r="U440" i="46"/>
  <c r="T440" i="46" s="1"/>
  <c r="V436" i="61"/>
  <c r="U436" i="61" s="1"/>
  <c r="U447" i="46"/>
  <c r="T447" i="46" s="1"/>
  <c r="R364" i="61"/>
  <c r="P364" i="61" s="1"/>
  <c r="Q469" i="46"/>
  <c r="P469" i="46" s="1"/>
  <c r="V417" i="61"/>
  <c r="U417" i="61" s="1"/>
  <c r="U390" i="46"/>
  <c r="T390" i="46" s="1"/>
  <c r="U453" i="60"/>
  <c r="T453" i="60" s="1"/>
  <c r="V433" i="61"/>
  <c r="U433" i="61" s="1"/>
  <c r="R372" i="61"/>
  <c r="P372" i="61" s="1"/>
  <c r="V462" i="61"/>
  <c r="U462" i="61" s="1"/>
  <c r="Q482" i="60"/>
  <c r="P482" i="60" s="1"/>
  <c r="R457" i="61"/>
  <c r="P457" i="61" s="1"/>
  <c r="Q457" i="61" s="1"/>
  <c r="R460" i="61"/>
  <c r="P460" i="61" s="1"/>
  <c r="Q460" i="61" s="1"/>
  <c r="V383" i="61"/>
  <c r="U383" i="61" s="1"/>
  <c r="R400" i="61"/>
  <c r="P400" i="61" s="1"/>
  <c r="Q13" i="58"/>
  <c r="R13" i="58" s="1"/>
  <c r="Q434" i="46"/>
  <c r="P434" i="46" s="1"/>
  <c r="Q388" i="46"/>
  <c r="P388" i="46" s="1"/>
  <c r="R387" i="61"/>
  <c r="P387" i="61" s="1"/>
  <c r="Q387" i="61" s="1"/>
  <c r="Q444" i="46"/>
  <c r="P444" i="46" s="1"/>
  <c r="R411" i="61"/>
  <c r="P411" i="61" s="1"/>
  <c r="U367" i="60"/>
  <c r="T367" i="60" s="1"/>
  <c r="U373" i="46"/>
  <c r="T373" i="46" s="1"/>
  <c r="V389" i="61"/>
  <c r="U389" i="61" s="1"/>
  <c r="R385" i="61"/>
  <c r="P385" i="61" s="1"/>
  <c r="Q385" i="61" s="1"/>
  <c r="R428" i="61"/>
  <c r="P428" i="61" s="1"/>
  <c r="V401" i="61"/>
  <c r="U401" i="61" s="1"/>
  <c r="U499" i="60"/>
  <c r="T499" i="60" s="1"/>
  <c r="V471" i="61"/>
  <c r="U471" i="61" s="1"/>
  <c r="U363" i="46"/>
  <c r="T363" i="46" s="1"/>
  <c r="U469" i="60"/>
  <c r="T469" i="60" s="1"/>
  <c r="Q375" i="60"/>
  <c r="P375" i="60" s="1"/>
  <c r="Q452" i="46"/>
  <c r="P452" i="46" s="1"/>
  <c r="V396" i="61"/>
  <c r="U396" i="61" s="1"/>
  <c r="Q423" i="60"/>
  <c r="P423" i="60" s="1"/>
  <c r="R498" i="61"/>
  <c r="P498" i="61" s="1"/>
  <c r="U387" i="60"/>
  <c r="T387" i="60" s="1"/>
  <c r="Q460" i="46"/>
  <c r="P460" i="46" s="1"/>
  <c r="U441" i="60"/>
  <c r="T441" i="60" s="1"/>
  <c r="U456" i="46"/>
  <c r="T456" i="46" s="1"/>
  <c r="Q377" i="60"/>
  <c r="P377" i="60" s="1"/>
  <c r="V426" i="61"/>
  <c r="U426" i="61" s="1"/>
  <c r="R375" i="61"/>
  <c r="P375" i="61" s="1"/>
  <c r="Q375" i="61" s="1"/>
  <c r="V424" i="61"/>
  <c r="U424" i="61" s="1"/>
  <c r="V459" i="61"/>
  <c r="U459" i="61" s="1"/>
  <c r="U498" i="60"/>
  <c r="T498" i="60" s="1"/>
  <c r="Q365" i="60"/>
  <c r="P365" i="60" s="1"/>
  <c r="V404" i="61"/>
  <c r="U404" i="61" s="1"/>
  <c r="Q408" i="46"/>
  <c r="P408" i="46" s="1"/>
  <c r="V456" i="61"/>
  <c r="U456" i="61" s="1"/>
  <c r="U371" i="60"/>
  <c r="T371" i="60" s="1"/>
  <c r="V446" i="61"/>
  <c r="U446" i="61" s="1"/>
  <c r="Q409" i="46"/>
  <c r="P409" i="46" s="1"/>
  <c r="R416" i="61"/>
  <c r="P416" i="61" s="1"/>
  <c r="V407" i="61"/>
  <c r="U407" i="61" s="1"/>
  <c r="U388" i="60"/>
  <c r="T388" i="60" s="1"/>
  <c r="Q403" i="60"/>
  <c r="P403" i="60" s="1"/>
  <c r="Q473" i="46"/>
  <c r="P473" i="46" s="1"/>
  <c r="Q474" i="46"/>
  <c r="P474" i="46" s="1"/>
  <c r="Q420" i="46"/>
  <c r="P420" i="46" s="1"/>
  <c r="Q455" i="46"/>
  <c r="P455" i="46" s="1"/>
  <c r="U448" i="46"/>
  <c r="T448" i="46" s="1"/>
  <c r="V399" i="61"/>
  <c r="U399" i="61" s="1"/>
  <c r="U378" i="60"/>
  <c r="T378" i="60" s="1"/>
  <c r="S378" i="60" s="1"/>
  <c r="R473" i="61"/>
  <c r="P473" i="61" s="1"/>
  <c r="V474" i="61"/>
  <c r="U474" i="61" s="1"/>
  <c r="U470" i="46"/>
  <c r="T470" i="46" s="1"/>
  <c r="U413" i="46"/>
  <c r="T413" i="46" s="1"/>
  <c r="S413" i="46" s="1"/>
  <c r="U401" i="46"/>
  <c r="T401" i="46" s="1"/>
  <c r="U421" i="60"/>
  <c r="T421" i="60" s="1"/>
  <c r="U438" i="46"/>
  <c r="T438" i="46" s="1"/>
  <c r="U392" i="60"/>
  <c r="T392" i="60" s="1"/>
  <c r="V402" i="61"/>
  <c r="U402" i="61" s="1"/>
  <c r="V431" i="61"/>
  <c r="U431" i="61" s="1"/>
  <c r="U400" i="60"/>
  <c r="T400" i="60" s="1"/>
  <c r="R486" i="61"/>
  <c r="P486" i="61" s="1"/>
  <c r="Q486" i="61" s="1"/>
  <c r="U386" i="60"/>
  <c r="T386" i="60" s="1"/>
  <c r="U464" i="46"/>
  <c r="T464" i="46" s="1"/>
  <c r="S464" i="46" s="1"/>
  <c r="V479" i="61"/>
  <c r="U479" i="61" s="1"/>
  <c r="V467" i="61"/>
  <c r="U467" i="61" s="1"/>
  <c r="V403" i="61"/>
  <c r="U403" i="61" s="1"/>
  <c r="Q495" i="46"/>
  <c r="P495" i="46" s="1"/>
  <c r="U453" i="46"/>
  <c r="T453" i="46" s="1"/>
  <c r="V493" i="61"/>
  <c r="U493" i="61" s="1"/>
  <c r="R499" i="61"/>
  <c r="P499" i="61" s="1"/>
  <c r="Q499" i="61" s="1"/>
  <c r="Q497" i="60"/>
  <c r="P497" i="60" s="1"/>
  <c r="N264" i="46"/>
  <c r="O9" i="46"/>
  <c r="V141" i="61"/>
  <c r="U141" i="61" s="1"/>
  <c r="R81" i="61"/>
  <c r="Q81" i="61" s="1"/>
  <c r="V81" i="61"/>
  <c r="U81" i="61" s="1"/>
  <c r="U184" i="60"/>
  <c r="T184" i="60" s="1"/>
  <c r="Q184" i="60"/>
  <c r="P184" i="60" s="1"/>
  <c r="R137" i="61"/>
  <c r="Q137" i="61" s="1"/>
  <c r="S269" i="60"/>
  <c r="N174" i="60"/>
  <c r="O9" i="60"/>
  <c r="T197" i="61"/>
  <c r="R141" i="61"/>
  <c r="Q141" i="61" s="1"/>
  <c r="S61" i="46"/>
  <c r="Q209" i="61"/>
  <c r="T209" i="61" s="1"/>
  <c r="Q229" i="61"/>
  <c r="T229" i="61" s="1"/>
  <c r="S216" i="46"/>
  <c r="S181" i="60"/>
  <c r="Q87" i="61"/>
  <c r="T87" i="61" s="1"/>
  <c r="S225" i="46"/>
  <c r="Q329" i="62"/>
  <c r="R376" i="62"/>
  <c r="Q228" i="61"/>
  <c r="T228" i="61" s="1"/>
  <c r="T75" i="61"/>
  <c r="S60" i="60"/>
  <c r="T22" i="61"/>
  <c r="Q377" i="62"/>
  <c r="O377" i="62" s="1"/>
  <c r="R417" i="62"/>
  <c r="S323" i="60"/>
  <c r="S73" i="60"/>
  <c r="S275" i="46"/>
  <c r="Q93" i="61"/>
  <c r="T93" i="61" s="1"/>
  <c r="Q17" i="61"/>
  <c r="T17" i="61" s="1"/>
  <c r="S288" i="60"/>
  <c r="Q308" i="61"/>
  <c r="T308" i="61" s="1"/>
  <c r="S26" i="60"/>
  <c r="Q263" i="61"/>
  <c r="T263" i="61" s="1"/>
  <c r="T201" i="61"/>
  <c r="S147" i="46"/>
  <c r="Q199" i="61"/>
  <c r="T199" i="61" s="1"/>
  <c r="S208" i="60"/>
  <c r="S152" i="46"/>
  <c r="T85" i="61"/>
  <c r="T154" i="61"/>
  <c r="S318" i="46"/>
  <c r="Q143" i="61"/>
  <c r="T143" i="61" s="1"/>
  <c r="S297" i="46"/>
  <c r="Q208" i="61"/>
  <c r="T208" i="61" s="1"/>
  <c r="S215" i="46"/>
  <c r="R37" i="61"/>
  <c r="Q37" i="61" s="1"/>
  <c r="T37" i="61" s="1"/>
  <c r="Q333" i="61"/>
  <c r="T333" i="61" s="1"/>
  <c r="S98" i="46"/>
  <c r="S212" i="60"/>
  <c r="S193" i="60"/>
  <c r="S247" i="60"/>
  <c r="S200" i="60"/>
  <c r="S50" i="46"/>
  <c r="V45" i="61"/>
  <c r="U45" i="61" s="1"/>
  <c r="T45" i="61" s="1"/>
  <c r="S132" i="60"/>
  <c r="S318" i="60"/>
  <c r="S74" i="60"/>
  <c r="T328" i="61"/>
  <c r="Q327" i="61"/>
  <c r="T327" i="61" s="1"/>
  <c r="Q80" i="61"/>
  <c r="T80" i="61" s="1"/>
  <c r="S266" i="60"/>
  <c r="S107" i="60"/>
  <c r="S298" i="60"/>
  <c r="S131" i="46"/>
  <c r="V47" i="61"/>
  <c r="U47" i="61" s="1"/>
  <c r="T47" i="61" s="1"/>
  <c r="T146" i="61"/>
  <c r="S200" i="46"/>
  <c r="Q342" i="61"/>
  <c r="T342" i="61" s="1"/>
  <c r="S156" i="46"/>
  <c r="Q156" i="61"/>
  <c r="T156" i="61" s="1"/>
  <c r="S106" i="46"/>
  <c r="Q361" i="61"/>
  <c r="T361" i="61" s="1"/>
  <c r="Q125" i="61"/>
  <c r="T125" i="61" s="1"/>
  <c r="S25" i="46"/>
  <c r="S307" i="46"/>
  <c r="S61" i="60"/>
  <c r="S86" i="60"/>
  <c r="Q323" i="61"/>
  <c r="T323" i="61" s="1"/>
  <c r="Q73" i="61"/>
  <c r="T73" i="61" s="1"/>
  <c r="Q262" i="61"/>
  <c r="T262" i="61" s="1"/>
  <c r="S312" i="60"/>
  <c r="S102" i="46"/>
  <c r="S27" i="60"/>
  <c r="Q344" i="61"/>
  <c r="T344" i="61" s="1"/>
  <c r="S288" i="46"/>
  <c r="S208" i="46"/>
  <c r="T132" i="61"/>
  <c r="S104" i="46"/>
  <c r="S163" i="60"/>
  <c r="Q187" i="61"/>
  <c r="T187" i="61" s="1"/>
  <c r="S97" i="46"/>
  <c r="S237" i="46"/>
  <c r="Q134" i="61"/>
  <c r="T134" i="61" s="1"/>
  <c r="T40" i="61"/>
  <c r="Q121" i="61"/>
  <c r="T121" i="61" s="1"/>
  <c r="S214" i="60"/>
  <c r="S98" i="60"/>
  <c r="S74" i="46"/>
  <c r="S188" i="46"/>
  <c r="Q43" i="61"/>
  <c r="T43" i="61" s="1"/>
  <c r="S105" i="46"/>
  <c r="S97" i="60"/>
  <c r="S115" i="60"/>
  <c r="T63" i="61"/>
  <c r="Q170" i="61"/>
  <c r="T170" i="61" s="1"/>
  <c r="Q313" i="61"/>
  <c r="T313" i="61" s="1"/>
  <c r="S85" i="46"/>
  <c r="T157" i="61"/>
  <c r="S59" i="60"/>
  <c r="Q19" i="61"/>
  <c r="T19" i="61" s="1"/>
  <c r="S83" i="46"/>
  <c r="S230" i="46"/>
  <c r="S131" i="60"/>
  <c r="S289" i="60"/>
  <c r="S104" i="60"/>
  <c r="S73" i="46"/>
  <c r="Q193" i="61"/>
  <c r="T193" i="61" s="1"/>
  <c r="S15" i="46"/>
  <c r="Q188" i="61"/>
  <c r="T188" i="61" s="1"/>
  <c r="Q231" i="61"/>
  <c r="T231" i="61" s="1"/>
  <c r="S181" i="46"/>
  <c r="Q110" i="61"/>
  <c r="T110" i="61" s="1"/>
  <c r="T126" i="61"/>
  <c r="T41" i="61"/>
  <c r="T241" i="61"/>
  <c r="S315" i="60"/>
  <c r="S224" i="60"/>
  <c r="Q338" i="61"/>
  <c r="T338" i="61" s="1"/>
  <c r="T65" i="61"/>
  <c r="S172" i="60"/>
  <c r="S316" i="46"/>
  <c r="S147" i="60"/>
  <c r="Q252" i="61"/>
  <c r="T252" i="61" s="1"/>
  <c r="Q86" i="61"/>
  <c r="T86" i="61" s="1"/>
  <c r="S27" i="46"/>
  <c r="S296" i="60"/>
  <c r="Q147" i="61"/>
  <c r="T147" i="61" s="1"/>
  <c r="T286" i="61"/>
  <c r="Q335" i="61"/>
  <c r="T335" i="61" s="1"/>
  <c r="T112" i="61"/>
  <c r="Q336" i="61"/>
  <c r="T336" i="61" s="1"/>
  <c r="Q129" i="61"/>
  <c r="T129" i="61" s="1"/>
  <c r="S215" i="60"/>
  <c r="T11" i="61"/>
  <c r="Q261" i="61"/>
  <c r="T261" i="61" s="1"/>
  <c r="Q218" i="61"/>
  <c r="T218" i="61" s="1"/>
  <c r="S182" i="46"/>
  <c r="S289" i="46"/>
  <c r="S102" i="60"/>
  <c r="S216" i="60"/>
  <c r="S163" i="46"/>
  <c r="Q358" i="61"/>
  <c r="T358" i="61" s="1"/>
  <c r="Q310" i="61"/>
  <c r="T310" i="61" s="1"/>
  <c r="Q195" i="61"/>
  <c r="T195" i="61" s="1"/>
  <c r="S152" i="60"/>
  <c r="Q226" i="61"/>
  <c r="T226" i="61" s="1"/>
  <c r="T135" i="61"/>
  <c r="T159" i="61"/>
  <c r="S51" i="60"/>
  <c r="S316" i="60"/>
  <c r="Q97" i="61"/>
  <c r="T97" i="61" s="1"/>
  <c r="Q61" i="61"/>
  <c r="T61" i="61" s="1"/>
  <c r="T26" i="61"/>
  <c r="Q25" i="61"/>
  <c r="T25" i="61" s="1"/>
  <c r="Q122" i="61"/>
  <c r="T122" i="61" s="1"/>
  <c r="Q166" i="61"/>
  <c r="T166" i="61" s="1"/>
  <c r="S87" i="46"/>
  <c r="S168" i="60"/>
  <c r="T359" i="61"/>
  <c r="S24" i="46"/>
  <c r="T160" i="61"/>
  <c r="Q184" i="61"/>
  <c r="T184" i="61" s="1"/>
  <c r="S87" i="60"/>
  <c r="T314" i="61"/>
  <c r="T123" i="61"/>
  <c r="Q356" i="61"/>
  <c r="T356" i="61" s="1"/>
  <c r="Q237" i="61"/>
  <c r="T237" i="61" s="1"/>
  <c r="S173" i="60"/>
  <c r="T329" i="61"/>
  <c r="T351" i="61"/>
  <c r="Q320" i="61"/>
  <c r="T320" i="61" s="1"/>
  <c r="Q82" i="61"/>
  <c r="T82" i="61" s="1"/>
  <c r="Q302" i="61"/>
  <c r="T302" i="61" s="1"/>
  <c r="S38" i="46"/>
  <c r="S283" i="60"/>
  <c r="Q295" i="61"/>
  <c r="T295" i="61" s="1"/>
  <c r="Q172" i="61"/>
  <c r="T172" i="61" s="1"/>
  <c r="S260" i="46"/>
  <c r="Q38" i="61"/>
  <c r="S199" i="60"/>
  <c r="S237" i="60"/>
  <c r="Q306" i="61"/>
  <c r="T306" i="61" s="1"/>
  <c r="T284" i="61"/>
  <c r="T142" i="61"/>
  <c r="S105" i="60"/>
  <c r="S85" i="60"/>
  <c r="S352" i="46"/>
  <c r="V38" i="61"/>
  <c r="U38" i="61" s="1"/>
  <c r="S114" i="60"/>
  <c r="S162" i="60"/>
  <c r="S266" i="46"/>
  <c r="Q352" i="61"/>
  <c r="T352" i="61" s="1"/>
  <c r="Q311" i="61"/>
  <c r="T311" i="61" s="1"/>
  <c r="S193" i="46"/>
  <c r="T319" i="61"/>
  <c r="S177" i="60"/>
  <c r="Q171" i="61"/>
  <c r="T171" i="61" s="1"/>
  <c r="S308" i="46"/>
  <c r="T168" i="61"/>
  <c r="Q267" i="61"/>
  <c r="T267" i="61" s="1"/>
  <c r="S236" i="46"/>
  <c r="Q266" i="61"/>
  <c r="T266" i="61" s="1"/>
  <c r="S269" i="46"/>
  <c r="S212" i="46"/>
  <c r="S133" i="46"/>
  <c r="S282" i="60"/>
  <c r="S297" i="60"/>
  <c r="T108" i="61"/>
  <c r="T234" i="61"/>
  <c r="S361" i="60"/>
  <c r="Q144" i="61"/>
  <c r="T144" i="61" s="1"/>
  <c r="T334" i="61"/>
  <c r="Q114" i="61"/>
  <c r="T114" i="61" s="1"/>
  <c r="Q264" i="61"/>
  <c r="T264" i="61" s="1"/>
  <c r="Q330" i="61"/>
  <c r="T330" i="61" s="1"/>
  <c r="Q339" i="61"/>
  <c r="T339" i="61" s="1"/>
  <c r="S155" i="60"/>
  <c r="Q305" i="61"/>
  <c r="T305" i="61" s="1"/>
  <c r="T50" i="61"/>
  <c r="Q312" i="61"/>
  <c r="T312" i="61" s="1"/>
  <c r="S51" i="46"/>
  <c r="Q56" i="61"/>
  <c r="T56" i="61" s="1"/>
  <c r="Q296" i="61"/>
  <c r="T296" i="61" s="1"/>
  <c r="T322" i="61"/>
  <c r="S199" i="46"/>
  <c r="S145" i="60"/>
  <c r="S168" i="46"/>
  <c r="S59" i="46"/>
  <c r="T169" i="61"/>
  <c r="S327" i="60"/>
  <c r="T271" i="61"/>
  <c r="Q276" i="61"/>
  <c r="T276" i="61" s="1"/>
  <c r="S60" i="46"/>
  <c r="S317" i="60"/>
  <c r="Q214" i="61"/>
  <c r="T214" i="61" s="1"/>
  <c r="S107" i="46"/>
  <c r="Q13" i="61"/>
  <c r="T13" i="61" s="1"/>
  <c r="Q71" i="61"/>
  <c r="T71" i="61" s="1"/>
  <c r="T183" i="61"/>
  <c r="S225" i="60"/>
  <c r="T238" i="61"/>
  <c r="Q219" i="61"/>
  <c r="T219" i="61" s="1"/>
  <c r="Q74" i="61"/>
  <c r="T74" i="61" s="1"/>
  <c r="T64" i="61"/>
  <c r="T318" i="61"/>
  <c r="S327" i="46"/>
  <c r="Q321" i="61"/>
  <c r="T321" i="61" s="1"/>
  <c r="T360" i="61"/>
  <c r="Q289" i="61"/>
  <c r="T289" i="61" s="1"/>
  <c r="Q62" i="61"/>
  <c r="T62" i="61" s="1"/>
  <c r="Q167" i="61"/>
  <c r="T167" i="61" s="1"/>
  <c r="S247" i="46"/>
  <c r="S145" i="46"/>
  <c r="S114" i="46"/>
  <c r="Q120" i="61"/>
  <c r="T120" i="61" s="1"/>
  <c r="T49" i="61"/>
  <c r="Q128" i="61"/>
  <c r="T128" i="61" s="1"/>
  <c r="Q185" i="61"/>
  <c r="T185" i="61" s="1"/>
  <c r="Q357" i="61"/>
  <c r="T357" i="61" s="1"/>
  <c r="Q12" i="61"/>
  <c r="T12" i="61" s="1"/>
  <c r="S361" i="46"/>
  <c r="Q102" i="61"/>
  <c r="T102" i="61" s="1"/>
  <c r="S283" i="46"/>
  <c r="T18" i="61"/>
  <c r="Q165" i="61"/>
  <c r="T165" i="61" s="1"/>
  <c r="S240" i="60"/>
  <c r="S291" i="60"/>
  <c r="S251" i="60"/>
  <c r="S362" i="46"/>
  <c r="Q94" i="61"/>
  <c r="T94" i="61" s="1"/>
  <c r="S134" i="46"/>
  <c r="T140" i="61"/>
  <c r="S23" i="60"/>
  <c r="S223" i="46"/>
  <c r="S312" i="46"/>
  <c r="S103" i="60"/>
  <c r="S290" i="60"/>
  <c r="Q300" i="61"/>
  <c r="T300" i="61" s="1"/>
  <c r="Q233" i="61"/>
  <c r="T233" i="61" s="1"/>
  <c r="T27" i="61"/>
  <c r="S10" i="60"/>
  <c r="S146" i="46"/>
  <c r="S133" i="60"/>
  <c r="V138" i="61"/>
  <c r="U138" i="61" s="1"/>
  <c r="R36" i="61"/>
  <c r="Q36" i="61" s="1"/>
  <c r="T275" i="61"/>
  <c r="T52" i="61"/>
  <c r="Q51" i="61"/>
  <c r="T51" i="61" s="1"/>
  <c r="T179" i="61"/>
  <c r="Q164" i="61"/>
  <c r="T164" i="61" s="1"/>
  <c r="Q298" i="61"/>
  <c r="T298" i="61" s="1"/>
  <c r="Q103" i="61"/>
  <c r="T103" i="61" s="1"/>
  <c r="Q211" i="61"/>
  <c r="T211" i="61" s="1"/>
  <c r="Q291" i="61"/>
  <c r="T291" i="61" s="1"/>
  <c r="S22" i="46"/>
  <c r="V36" i="61"/>
  <c r="U36" i="61" s="1"/>
  <c r="Q317" i="61"/>
  <c r="T317" i="61" s="1"/>
  <c r="Q194" i="61"/>
  <c r="T194" i="61" s="1"/>
  <c r="Q269" i="61"/>
  <c r="T269" i="61" s="1"/>
  <c r="Q100" i="61"/>
  <c r="T100" i="61" s="1"/>
  <c r="S326" i="46"/>
  <c r="S254" i="60"/>
  <c r="S350" i="46"/>
  <c r="S176" i="46"/>
  <c r="S236" i="60"/>
  <c r="T213" i="61"/>
  <c r="Q331" i="61"/>
  <c r="T331" i="61" s="1"/>
  <c r="Q288" i="61"/>
  <c r="T288" i="61" s="1"/>
  <c r="S187" i="60"/>
  <c r="S143" i="60"/>
  <c r="S271" i="46"/>
  <c r="S172" i="46"/>
  <c r="S84" i="60"/>
  <c r="T107" i="61"/>
  <c r="Q340" i="61"/>
  <c r="T340" i="61" s="1"/>
  <c r="Q222" i="61"/>
  <c r="T222" i="61" s="1"/>
  <c r="Q280" i="61"/>
  <c r="T280" i="61" s="1"/>
  <c r="T260" i="61"/>
  <c r="T270" i="61"/>
  <c r="S246" i="46"/>
  <c r="S83" i="60"/>
  <c r="Q181" i="61"/>
  <c r="T181" i="61" s="1"/>
  <c r="Q307" i="61"/>
  <c r="T307" i="61" s="1"/>
  <c r="Q79" i="61"/>
  <c r="T79" i="61" s="1"/>
  <c r="Q200" i="61"/>
  <c r="T200" i="61" s="1"/>
  <c r="Q68" i="61"/>
  <c r="T68" i="61" s="1"/>
  <c r="Q355" i="61"/>
  <c r="T355" i="61" s="1"/>
  <c r="S223" i="60"/>
  <c r="S250" i="46"/>
  <c r="S230" i="60"/>
  <c r="T348" i="61"/>
  <c r="T76" i="61"/>
  <c r="S146" i="60"/>
  <c r="S296" i="46"/>
  <c r="S103" i="46"/>
  <c r="S106" i="60"/>
  <c r="S259" i="60"/>
  <c r="S45" i="46"/>
  <c r="S281" i="46"/>
  <c r="S267" i="46"/>
  <c r="S263" i="60"/>
  <c r="S84" i="46"/>
  <c r="S62" i="46"/>
  <c r="Q119" i="61"/>
  <c r="T119" i="61" s="1"/>
  <c r="S323" i="46"/>
  <c r="S135" i="60"/>
  <c r="S134" i="60"/>
  <c r="S298" i="46"/>
  <c r="Q95" i="61"/>
  <c r="T95" i="61" s="1"/>
  <c r="Q332" i="61"/>
  <c r="T332" i="61" s="1"/>
  <c r="Q225" i="61"/>
  <c r="T225" i="61" s="1"/>
  <c r="S165" i="60"/>
  <c r="S110" i="60"/>
  <c r="S90" i="46"/>
  <c r="R48" i="61"/>
  <c r="P48" i="61" s="1"/>
  <c r="Q48" i="61" s="1"/>
  <c r="Q290" i="61"/>
  <c r="T290" i="61" s="1"/>
  <c r="Q130" i="61"/>
  <c r="T130" i="61" s="1"/>
  <c r="Q349" i="61"/>
  <c r="T349" i="61" s="1"/>
  <c r="Q118" i="61"/>
  <c r="T118" i="61" s="1"/>
  <c r="S280" i="46"/>
  <c r="S257" i="46"/>
  <c r="S24" i="60"/>
  <c r="S50" i="60"/>
  <c r="Q210" i="61"/>
  <c r="T210" i="61" s="1"/>
  <c r="Q212" i="61"/>
  <c r="T212" i="61" s="1"/>
  <c r="Q99" i="61"/>
  <c r="T99" i="61" s="1"/>
  <c r="Q341" i="61"/>
  <c r="T341" i="61" s="1"/>
  <c r="S36" i="60"/>
  <c r="S243" i="60"/>
  <c r="T259" i="61"/>
  <c r="S119" i="46"/>
  <c r="S292" i="46"/>
  <c r="R109" i="61"/>
  <c r="P109" i="61" s="1"/>
  <c r="S209" i="46"/>
  <c r="S46" i="46"/>
  <c r="S241" i="46"/>
  <c r="S315" i="46"/>
  <c r="S132" i="46"/>
  <c r="P242" i="61"/>
  <c r="Q242" i="61" s="1"/>
  <c r="T242" i="61" s="1"/>
  <c r="P53" i="61"/>
  <c r="Q53" i="61" s="1"/>
  <c r="T53" i="61" s="1"/>
  <c r="V39" i="61"/>
  <c r="U39" i="61" s="1"/>
  <c r="R39" i="61"/>
  <c r="Q39" i="61" s="1"/>
  <c r="P299" i="61"/>
  <c r="Q299" i="61" s="1"/>
  <c r="T299" i="61" s="1"/>
  <c r="P60" i="61"/>
  <c r="Q60" i="61" s="1"/>
  <c r="T60" i="61" s="1"/>
  <c r="Q256" i="61"/>
  <c r="T256" i="61" s="1"/>
  <c r="S282" i="46"/>
  <c r="P285" i="61"/>
  <c r="Q285" i="61" s="1"/>
  <c r="T285" i="61" s="1"/>
  <c r="P69" i="61"/>
  <c r="Q69" i="61" s="1"/>
  <c r="T69" i="61" s="1"/>
  <c r="T150" i="61"/>
  <c r="S171" i="46"/>
  <c r="P111" i="61"/>
  <c r="Q111" i="61" s="1"/>
  <c r="T111" i="61" s="1"/>
  <c r="V33" i="61"/>
  <c r="U33" i="61" s="1"/>
  <c r="R33" i="61"/>
  <c r="P33" i="61" s="1"/>
  <c r="S156" i="60"/>
  <c r="P316" i="61"/>
  <c r="Q316" i="61" s="1"/>
  <c r="T316" i="61" s="1"/>
  <c r="S113" i="60"/>
  <c r="V44" i="61"/>
  <c r="U44" i="61" s="1"/>
  <c r="Q173" i="61"/>
  <c r="T173" i="61" s="1"/>
  <c r="Q278" i="61"/>
  <c r="T278" i="61" s="1"/>
  <c r="Q343" i="61"/>
  <c r="T343" i="61" s="1"/>
  <c r="Q292" i="61"/>
  <c r="T292" i="61" s="1"/>
  <c r="T106" i="61"/>
  <c r="T309" i="61"/>
  <c r="T301" i="61"/>
  <c r="V109" i="61"/>
  <c r="U109" i="61" s="1"/>
  <c r="S228" i="46"/>
  <c r="T161" i="61"/>
  <c r="S275" i="60"/>
  <c r="T190" i="61"/>
  <c r="S162" i="46"/>
  <c r="S18" i="46"/>
  <c r="S227" i="46"/>
  <c r="S351" i="60"/>
  <c r="S314" i="60"/>
  <c r="S177" i="46"/>
  <c r="S49" i="46"/>
  <c r="S17" i="60"/>
  <c r="S250" i="60"/>
  <c r="S26" i="46"/>
  <c r="S251" i="46"/>
  <c r="S213" i="60"/>
  <c r="S173" i="46"/>
  <c r="S218" i="46"/>
  <c r="S337" i="46"/>
  <c r="S115" i="46"/>
  <c r="S224" i="46"/>
  <c r="T220" i="61"/>
  <c r="S95" i="46"/>
  <c r="S242" i="46"/>
  <c r="S151" i="60"/>
  <c r="T176" i="61"/>
  <c r="S17" i="46"/>
  <c r="S270" i="46"/>
  <c r="S260" i="60"/>
  <c r="S317" i="46"/>
  <c r="S311" i="46"/>
  <c r="Q346" i="61"/>
  <c r="T346" i="61" s="1"/>
  <c r="Q139" i="61"/>
  <c r="S18" i="60"/>
  <c r="T16" i="61"/>
  <c r="Q232" i="61"/>
  <c r="T232" i="61" s="1"/>
  <c r="T20" i="61"/>
  <c r="Q177" i="61"/>
  <c r="T177" i="61" s="1"/>
  <c r="S213" i="46"/>
  <c r="S187" i="46"/>
  <c r="S22" i="60"/>
  <c r="Q35" i="61"/>
  <c r="T35" i="61" s="1"/>
  <c r="Q350" i="61"/>
  <c r="T350" i="61" s="1"/>
  <c r="T163" i="61"/>
  <c r="Q70" i="61"/>
  <c r="T70" i="61" s="1"/>
  <c r="Q354" i="61"/>
  <c r="T354" i="61" s="1"/>
  <c r="Q239" i="61"/>
  <c r="T239" i="61" s="1"/>
  <c r="S308" i="60"/>
  <c r="Q230" i="61"/>
  <c r="T230" i="61" s="1"/>
  <c r="Q224" i="61"/>
  <c r="T224" i="61" s="1"/>
  <c r="Q152" i="61"/>
  <c r="T152" i="61" s="1"/>
  <c r="T23" i="61"/>
  <c r="T89" i="61"/>
  <c r="T304" i="61"/>
  <c r="S347" i="46"/>
  <c r="S100" i="60"/>
  <c r="S188" i="60"/>
  <c r="S268" i="46"/>
  <c r="T92" i="61"/>
  <c r="S155" i="46"/>
  <c r="S301" i="60"/>
  <c r="S287" i="60"/>
  <c r="R44" i="61"/>
  <c r="P44" i="61" s="1"/>
  <c r="Q44" i="61" s="1"/>
  <c r="S25" i="60"/>
  <c r="V137" i="61"/>
  <c r="U137" i="61" s="1"/>
  <c r="T283" i="61"/>
  <c r="Q217" i="61"/>
  <c r="T217" i="61" s="1"/>
  <c r="S23" i="46"/>
  <c r="R138" i="61"/>
  <c r="Q138" i="61" s="1"/>
  <c r="S273" i="46"/>
  <c r="S302" i="46"/>
  <c r="S336" i="60"/>
  <c r="S79" i="60"/>
  <c r="S203" i="46"/>
  <c r="S295" i="46"/>
  <c r="S214" i="46"/>
  <c r="S280" i="60"/>
  <c r="S353" i="46"/>
  <c r="S66" i="46"/>
  <c r="S238" i="60"/>
  <c r="T115" i="61"/>
  <c r="S352" i="60"/>
  <c r="S299" i="60"/>
  <c r="S277" i="46"/>
  <c r="S226" i="46"/>
  <c r="S262" i="60"/>
  <c r="S320" i="46"/>
  <c r="S356" i="46"/>
  <c r="S164" i="46"/>
  <c r="Q182" i="61"/>
  <c r="T182" i="61" s="1"/>
  <c r="Q104" i="61"/>
  <c r="T104" i="61" s="1"/>
  <c r="Q294" i="61"/>
  <c r="T294" i="61" s="1"/>
  <c r="Q282" i="61"/>
  <c r="T282" i="61" s="1"/>
  <c r="Q303" i="61"/>
  <c r="T303" i="61" s="1"/>
  <c r="T221" i="61"/>
  <c r="Q83" i="61"/>
  <c r="T83" i="61" s="1"/>
  <c r="Q206" i="61"/>
  <c r="T206" i="61" s="1"/>
  <c r="Q205" i="61"/>
  <c r="T205" i="61" s="1"/>
  <c r="Q15" i="61"/>
  <c r="T15" i="61" s="1"/>
  <c r="S86" i="46"/>
  <c r="S192" i="60"/>
  <c r="T277" i="61"/>
  <c r="T24" i="61"/>
  <c r="T149" i="61"/>
  <c r="Q223" i="61"/>
  <c r="T223" i="61" s="1"/>
  <c r="T324" i="61"/>
  <c r="T297" i="61"/>
  <c r="Q215" i="61"/>
  <c r="T215" i="61" s="1"/>
  <c r="Q131" i="61"/>
  <c r="T131" i="61" s="1"/>
  <c r="Q245" i="61"/>
  <c r="T245" i="61" s="1"/>
  <c r="S100" i="46"/>
  <c r="S70" i="60"/>
  <c r="T255" i="61"/>
  <c r="Q96" i="61"/>
  <c r="T96" i="61" s="1"/>
  <c r="T148" i="61"/>
  <c r="T117" i="61"/>
  <c r="Q42" i="61"/>
  <c r="T42" i="61" s="1"/>
  <c r="Q67" i="61"/>
  <c r="T67" i="61" s="1"/>
  <c r="Q98" i="61"/>
  <c r="T98" i="61" s="1"/>
  <c r="Q345" i="61"/>
  <c r="T345" i="61" s="1"/>
  <c r="Q293" i="61"/>
  <c r="T293" i="61" s="1"/>
  <c r="Q265" i="61"/>
  <c r="T265" i="61" s="1"/>
  <c r="S335" i="46"/>
  <c r="S45" i="60"/>
  <c r="T243" i="61"/>
  <c r="V34" i="61"/>
  <c r="U34" i="61" s="1"/>
  <c r="T34" i="61" s="1"/>
  <c r="T216" i="61"/>
  <c r="Q236" i="61"/>
  <c r="T236" i="61" s="1"/>
  <c r="S182" i="60"/>
  <c r="S228" i="60"/>
  <c r="P325" i="61"/>
  <c r="Q325" i="61" s="1"/>
  <c r="T105" i="61"/>
  <c r="Q279" i="61"/>
  <c r="T279" i="61" s="1"/>
  <c r="Q191" i="61"/>
  <c r="T191" i="61" s="1"/>
  <c r="Q116" i="61"/>
  <c r="T116" i="61" s="1"/>
  <c r="Q162" i="61"/>
  <c r="T162" i="61" s="1"/>
  <c r="S307" i="60"/>
  <c r="S343" i="60"/>
  <c r="S154" i="46"/>
  <c r="Q155" i="61"/>
  <c r="T155" i="61" s="1"/>
  <c r="Q124" i="61"/>
  <c r="T124" i="61" s="1"/>
  <c r="T273" i="61"/>
  <c r="T66" i="61"/>
  <c r="S34" i="46"/>
  <c r="T227" i="61"/>
  <c r="Q315" i="61"/>
  <c r="T315" i="61" s="1"/>
  <c r="S113" i="46"/>
  <c r="S192" i="46"/>
  <c r="Q113" i="61"/>
  <c r="T113" i="61" s="1"/>
  <c r="S203" i="60"/>
  <c r="V48" i="61"/>
  <c r="U48" i="61" s="1"/>
  <c r="S169" i="46"/>
  <c r="T186" i="61"/>
  <c r="T88" i="61"/>
  <c r="Q127" i="61"/>
  <c r="T127" i="61" s="1"/>
  <c r="T151" i="61"/>
  <c r="Q246" i="61"/>
  <c r="T246" i="61" s="1"/>
  <c r="V139" i="61"/>
  <c r="U139" i="61" s="1"/>
  <c r="Q91" i="61"/>
  <c r="T91" i="61" s="1"/>
  <c r="T192" i="61"/>
  <c r="T268" i="61"/>
  <c r="Q247" i="61"/>
  <c r="T247" i="61" s="1"/>
  <c r="V31" i="61"/>
  <c r="U31" i="61" s="1"/>
  <c r="Q59" i="61"/>
  <c r="T59" i="61" s="1"/>
  <c r="T145" i="61"/>
  <c r="Q21" i="61"/>
  <c r="T21" i="61" s="1"/>
  <c r="Q90" i="61"/>
  <c r="T90" i="61" s="1"/>
  <c r="T353" i="61"/>
  <c r="T46" i="61"/>
  <c r="T30" i="61"/>
  <c r="T281" i="61"/>
  <c r="T101" i="61"/>
  <c r="Q133" i="61"/>
  <c r="T133" i="61" s="1"/>
  <c r="T29" i="61"/>
  <c r="P31" i="61"/>
  <c r="T84" i="61"/>
  <c r="T72" i="61"/>
  <c r="T337" i="61"/>
  <c r="T347" i="61"/>
  <c r="T207" i="61"/>
  <c r="P10" i="46"/>
  <c r="S418" i="46" l="1"/>
  <c r="S387" i="46"/>
  <c r="S362" i="60"/>
  <c r="S363" i="60"/>
  <c r="S399" i="60"/>
  <c r="S377" i="46"/>
  <c r="S440" i="46"/>
  <c r="T494" i="61"/>
  <c r="S479" i="46"/>
  <c r="S463" i="60"/>
  <c r="S492" i="46"/>
  <c r="S413" i="60"/>
  <c r="T490" i="61"/>
  <c r="T373" i="61"/>
  <c r="U9" i="61"/>
  <c r="S368" i="46"/>
  <c r="S428" i="60"/>
  <c r="S395" i="46"/>
  <c r="S419" i="46"/>
  <c r="Q10" i="61"/>
  <c r="P9" i="61"/>
  <c r="S453" i="60"/>
  <c r="S427" i="46"/>
  <c r="S407" i="46"/>
  <c r="S366" i="46"/>
  <c r="S396" i="46"/>
  <c r="S400" i="60"/>
  <c r="S372" i="60"/>
  <c r="S394" i="60"/>
  <c r="Q463" i="61"/>
  <c r="T463" i="61" s="1"/>
  <c r="S457" i="46"/>
  <c r="S439" i="46"/>
  <c r="S428" i="46"/>
  <c r="S471" i="46"/>
  <c r="S426" i="46"/>
  <c r="S478" i="46"/>
  <c r="T378" i="61"/>
  <c r="S461" i="46"/>
  <c r="Q365" i="61"/>
  <c r="T365" i="61" s="1"/>
  <c r="S417" i="60"/>
  <c r="S416" i="46"/>
  <c r="T374" i="61"/>
  <c r="S410" i="60"/>
  <c r="S471" i="60"/>
  <c r="S456" i="46"/>
  <c r="S379" i="60"/>
  <c r="S440" i="60"/>
  <c r="S491" i="46"/>
  <c r="S403" i="46"/>
  <c r="Q417" i="61"/>
  <c r="T417" i="61" s="1"/>
  <c r="Q397" i="61"/>
  <c r="T397" i="61" s="1"/>
  <c r="S489" i="46"/>
  <c r="S442" i="46"/>
  <c r="S426" i="60"/>
  <c r="S422" i="60"/>
  <c r="S394" i="46"/>
  <c r="T480" i="61"/>
  <c r="Q495" i="61"/>
  <c r="T495" i="61" s="1"/>
  <c r="Q405" i="61"/>
  <c r="T405" i="61" s="1"/>
  <c r="S460" i="46"/>
  <c r="T392" i="61"/>
  <c r="S450" i="46"/>
  <c r="S369" i="60"/>
  <c r="S382" i="46"/>
  <c r="S476" i="60"/>
  <c r="Q386" i="61"/>
  <c r="T386" i="61" s="1"/>
  <c r="S446" i="46"/>
  <c r="Q380" i="61"/>
  <c r="T380" i="61" s="1"/>
  <c r="Q425" i="61"/>
  <c r="T425" i="61" s="1"/>
  <c r="S380" i="60"/>
  <c r="S393" i="46"/>
  <c r="S405" i="46"/>
  <c r="S411" i="46"/>
  <c r="S477" i="60"/>
  <c r="S365" i="46"/>
  <c r="S370" i="46"/>
  <c r="S402" i="46"/>
  <c r="Q458" i="61"/>
  <c r="T458" i="61" s="1"/>
  <c r="S474" i="60"/>
  <c r="S465" i="60"/>
  <c r="S424" i="60"/>
  <c r="S463" i="46"/>
  <c r="S421" i="46"/>
  <c r="S457" i="60"/>
  <c r="S479" i="60"/>
  <c r="S482" i="46"/>
  <c r="Q414" i="61"/>
  <c r="T414" i="61" s="1"/>
  <c r="S473" i="60"/>
  <c r="S410" i="46"/>
  <c r="Q377" i="61"/>
  <c r="T377" i="61" s="1"/>
  <c r="Q459" i="61"/>
  <c r="T459" i="61" s="1"/>
  <c r="S388" i="46"/>
  <c r="S423" i="46"/>
  <c r="S483" i="60"/>
  <c r="S469" i="46"/>
  <c r="S443" i="60"/>
  <c r="S449" i="46"/>
  <c r="S390" i="60"/>
  <c r="S466" i="60"/>
  <c r="S383" i="60"/>
  <c r="O11" i="58"/>
  <c r="Q28" i="61"/>
  <c r="T28" i="61" s="1"/>
  <c r="Q382" i="61"/>
  <c r="T382" i="61" s="1"/>
  <c r="Q394" i="61"/>
  <c r="T394" i="61" s="1"/>
  <c r="S452" i="46"/>
  <c r="S436" i="46"/>
  <c r="P14" i="61"/>
  <c r="Q409" i="61"/>
  <c r="T409" i="61" s="1"/>
  <c r="S395" i="60"/>
  <c r="S472" i="60"/>
  <c r="S459" i="46"/>
  <c r="S481" i="60"/>
  <c r="S500" i="46"/>
  <c r="S473" i="46"/>
  <c r="S381" i="60"/>
  <c r="S397" i="46"/>
  <c r="S418" i="60"/>
  <c r="S380" i="46"/>
  <c r="S468" i="46"/>
  <c r="S433" i="60"/>
  <c r="S367" i="46"/>
  <c r="T464" i="61"/>
  <c r="S498" i="46"/>
  <c r="S467" i="60"/>
  <c r="S364" i="60"/>
  <c r="S424" i="46"/>
  <c r="S415" i="60"/>
  <c r="S441" i="60"/>
  <c r="S406" i="46"/>
  <c r="Q469" i="61"/>
  <c r="T469" i="61" s="1"/>
  <c r="S459" i="60"/>
  <c r="S414" i="46"/>
  <c r="S412" i="46"/>
  <c r="S414" i="60"/>
  <c r="Q451" i="61"/>
  <c r="T451" i="61" s="1"/>
  <c r="Q477" i="61"/>
  <c r="T477" i="61" s="1"/>
  <c r="S420" i="46"/>
  <c r="T437" i="61"/>
  <c r="S364" i="46"/>
  <c r="S485" i="46"/>
  <c r="Q363" i="61"/>
  <c r="T363" i="61" s="1"/>
  <c r="Q383" i="61"/>
  <c r="T383" i="61" s="1"/>
  <c r="Q446" i="61"/>
  <c r="T446" i="61" s="1"/>
  <c r="Q426" i="61"/>
  <c r="T426" i="61" s="1"/>
  <c r="S392" i="46"/>
  <c r="S408" i="60"/>
  <c r="S392" i="60"/>
  <c r="S445" i="60"/>
  <c r="S452" i="60"/>
  <c r="S481" i="46"/>
  <c r="T447" i="61"/>
  <c r="S406" i="60"/>
  <c r="S391" i="46"/>
  <c r="T470" i="61"/>
  <c r="S437" i="60"/>
  <c r="S494" i="60"/>
  <c r="S466" i="46"/>
  <c r="T419" i="61"/>
  <c r="S370" i="60"/>
  <c r="T379" i="61"/>
  <c r="T497" i="61"/>
  <c r="S412" i="60"/>
  <c r="T484" i="61"/>
  <c r="Q471" i="61"/>
  <c r="T471" i="61" s="1"/>
  <c r="S447" i="60"/>
  <c r="S448" i="60"/>
  <c r="Q369" i="61"/>
  <c r="T369" i="61" s="1"/>
  <c r="S436" i="60"/>
  <c r="S475" i="46"/>
  <c r="S419" i="60"/>
  <c r="S483" i="46"/>
  <c r="S445" i="46"/>
  <c r="Q500" i="61"/>
  <c r="T500" i="61" s="1"/>
  <c r="S411" i="60"/>
  <c r="S491" i="60"/>
  <c r="S371" i="46"/>
  <c r="S420" i="60"/>
  <c r="S500" i="60"/>
  <c r="S451" i="60"/>
  <c r="S472" i="46"/>
  <c r="S461" i="60"/>
  <c r="S397" i="60"/>
  <c r="S493" i="46"/>
  <c r="T430" i="61"/>
  <c r="Q488" i="61"/>
  <c r="T488" i="61" s="1"/>
  <c r="S490" i="46"/>
  <c r="S437" i="46"/>
  <c r="S374" i="46"/>
  <c r="S458" i="60"/>
  <c r="Q478" i="61"/>
  <c r="T478" i="61" s="1"/>
  <c r="Q439" i="61"/>
  <c r="T439" i="61" s="1"/>
  <c r="S493" i="60"/>
  <c r="S480" i="60"/>
  <c r="T371" i="61"/>
  <c r="S478" i="60"/>
  <c r="S499" i="46"/>
  <c r="S375" i="46"/>
  <c r="S485" i="60"/>
  <c r="T483" i="61"/>
  <c r="S451" i="46"/>
  <c r="Q410" i="61"/>
  <c r="T410" i="61" s="1"/>
  <c r="Q422" i="61"/>
  <c r="T422" i="61" s="1"/>
  <c r="Q368" i="61"/>
  <c r="T368" i="61" s="1"/>
  <c r="S378" i="46"/>
  <c r="Q489" i="61"/>
  <c r="T489" i="61" s="1"/>
  <c r="T452" i="61"/>
  <c r="Q443" i="61"/>
  <c r="T443" i="61" s="1"/>
  <c r="S409" i="46"/>
  <c r="S400" i="46"/>
  <c r="S409" i="60"/>
  <c r="S389" i="46"/>
  <c r="S373" i="60"/>
  <c r="S441" i="46"/>
  <c r="T479" i="61"/>
  <c r="S469" i="60"/>
  <c r="S434" i="60"/>
  <c r="T491" i="61"/>
  <c r="S429" i="60"/>
  <c r="S407" i="60"/>
  <c r="Q465" i="61"/>
  <c r="T465" i="61" s="1"/>
  <c r="S470" i="60"/>
  <c r="S399" i="46"/>
  <c r="S396" i="60"/>
  <c r="S367" i="60"/>
  <c r="Q449" i="61"/>
  <c r="T449" i="61" s="1"/>
  <c r="Q431" i="61"/>
  <c r="T431" i="61" s="1"/>
  <c r="S470" i="46"/>
  <c r="T387" i="61"/>
  <c r="S482" i="60"/>
  <c r="S489" i="60"/>
  <c r="S385" i="60"/>
  <c r="S384" i="60"/>
  <c r="S401" i="60"/>
  <c r="S433" i="46"/>
  <c r="Q395" i="61"/>
  <c r="T395" i="61" s="1"/>
  <c r="S448" i="46"/>
  <c r="Q408" i="61"/>
  <c r="T408" i="61" s="1"/>
  <c r="Q413" i="61"/>
  <c r="T413" i="61" s="1"/>
  <c r="T423" i="61"/>
  <c r="T454" i="61"/>
  <c r="S447" i="46"/>
  <c r="S384" i="46"/>
  <c r="S497" i="46"/>
  <c r="S490" i="60"/>
  <c r="S488" i="60"/>
  <c r="Q438" i="61"/>
  <c r="T438" i="61" s="1"/>
  <c r="T403" i="61"/>
  <c r="S403" i="60"/>
  <c r="S377" i="60"/>
  <c r="S393" i="60"/>
  <c r="S431" i="60"/>
  <c r="Q412" i="61"/>
  <c r="T412" i="61" s="1"/>
  <c r="S498" i="60"/>
  <c r="S443" i="46"/>
  <c r="S464" i="60"/>
  <c r="S480" i="46"/>
  <c r="S372" i="46"/>
  <c r="S494" i="46"/>
  <c r="S465" i="46"/>
  <c r="S387" i="60"/>
  <c r="Q440" i="61"/>
  <c r="T440" i="61" s="1"/>
  <c r="Q445" i="61"/>
  <c r="T445" i="61" s="1"/>
  <c r="Q481" i="61"/>
  <c r="T481" i="61" s="1"/>
  <c r="T493" i="61"/>
  <c r="S444" i="46"/>
  <c r="S425" i="60"/>
  <c r="S398" i="60"/>
  <c r="T10" i="61"/>
  <c r="S391" i="60"/>
  <c r="S421" i="60"/>
  <c r="S389" i="60"/>
  <c r="Q402" i="61"/>
  <c r="T402" i="61" s="1"/>
  <c r="S454" i="46"/>
  <c r="S402" i="60"/>
  <c r="Q468" i="61"/>
  <c r="T468" i="61" s="1"/>
  <c r="T466" i="61"/>
  <c r="S484" i="46"/>
  <c r="S415" i="46"/>
  <c r="Q376" i="61"/>
  <c r="T376" i="61" s="1"/>
  <c r="Q364" i="61"/>
  <c r="T364" i="61" s="1"/>
  <c r="Q485" i="61"/>
  <c r="T485" i="61" s="1"/>
  <c r="S398" i="46"/>
  <c r="S454" i="60"/>
  <c r="S442" i="60"/>
  <c r="S497" i="60"/>
  <c r="S458" i="46"/>
  <c r="S427" i="60"/>
  <c r="Q492" i="61"/>
  <c r="T492" i="61" s="1"/>
  <c r="T460" i="61"/>
  <c r="S488" i="46"/>
  <c r="S404" i="60"/>
  <c r="S449" i="60"/>
  <c r="Q433" i="61"/>
  <c r="T433" i="61" s="1"/>
  <c r="Q435" i="61"/>
  <c r="T435" i="61" s="1"/>
  <c r="Q367" i="61"/>
  <c r="T367" i="61" s="1"/>
  <c r="Q476" i="61"/>
  <c r="T476" i="61" s="1"/>
  <c r="S430" i="60"/>
  <c r="S376" i="60"/>
  <c r="S455" i="60"/>
  <c r="T375" i="61"/>
  <c r="T389" i="61"/>
  <c r="S376" i="46"/>
  <c r="Q475" i="61"/>
  <c r="T475" i="61" s="1"/>
  <c r="Q427" i="61"/>
  <c r="T427" i="61" s="1"/>
  <c r="Q416" i="61"/>
  <c r="T416" i="61" s="1"/>
  <c r="T472" i="61"/>
  <c r="S401" i="46"/>
  <c r="S438" i="60"/>
  <c r="S404" i="46"/>
  <c r="S492" i="60"/>
  <c r="Q429" i="61"/>
  <c r="T429" i="61" s="1"/>
  <c r="S375" i="60"/>
  <c r="S368" i="60"/>
  <c r="S450" i="60"/>
  <c r="S477" i="46"/>
  <c r="S405" i="60"/>
  <c r="S486" i="46"/>
  <c r="Q398" i="61"/>
  <c r="T398" i="61" s="1"/>
  <c r="T420" i="61"/>
  <c r="Q473" i="61"/>
  <c r="T473" i="61" s="1"/>
  <c r="Q393" i="61"/>
  <c r="T393" i="61" s="1"/>
  <c r="S455" i="46"/>
  <c r="S385" i="46"/>
  <c r="S366" i="60"/>
  <c r="S446" i="60"/>
  <c r="S444" i="60"/>
  <c r="S435" i="46"/>
  <c r="S431" i="46"/>
  <c r="Q482" i="61"/>
  <c r="T482" i="61" s="1"/>
  <c r="T450" i="61"/>
  <c r="Q496" i="61"/>
  <c r="T496" i="61" s="1"/>
  <c r="Q406" i="61"/>
  <c r="T406" i="61" s="1"/>
  <c r="Q444" i="61"/>
  <c r="T444" i="61" s="1"/>
  <c r="S462" i="46"/>
  <c r="S456" i="60"/>
  <c r="Q453" i="61"/>
  <c r="T453" i="61" s="1"/>
  <c r="S438" i="46"/>
  <c r="S496" i="46"/>
  <c r="S363" i="46"/>
  <c r="S432" i="46"/>
  <c r="S475" i="60"/>
  <c r="S379" i="46"/>
  <c r="T441" i="61"/>
  <c r="S423" i="60"/>
  <c r="Q401" i="61"/>
  <c r="T401" i="61" s="1"/>
  <c r="S487" i="60"/>
  <c r="S439" i="60"/>
  <c r="S369" i="46"/>
  <c r="T421" i="61"/>
  <c r="S374" i="60"/>
  <c r="S486" i="60"/>
  <c r="S422" i="46"/>
  <c r="S373" i="46"/>
  <c r="S429" i="46"/>
  <c r="Q381" i="61"/>
  <c r="T381" i="61" s="1"/>
  <c r="T399" i="61"/>
  <c r="Q396" i="61"/>
  <c r="T396" i="61" s="1"/>
  <c r="Q370" i="61"/>
  <c r="T370" i="61" s="1"/>
  <c r="S408" i="46"/>
  <c r="S460" i="60"/>
  <c r="S417" i="46"/>
  <c r="Q467" i="61"/>
  <c r="T467" i="61" s="1"/>
  <c r="S371" i="60"/>
  <c r="S432" i="60"/>
  <c r="S430" i="46"/>
  <c r="S468" i="60"/>
  <c r="S416" i="60"/>
  <c r="Q418" i="61"/>
  <c r="T418" i="61" s="1"/>
  <c r="Q400" i="61"/>
  <c r="T400" i="61" s="1"/>
  <c r="T390" i="61"/>
  <c r="S499" i="60"/>
  <c r="S365" i="60"/>
  <c r="S388" i="60"/>
  <c r="S390" i="46"/>
  <c r="Q432" i="61"/>
  <c r="T432" i="61" s="1"/>
  <c r="Q462" i="61"/>
  <c r="T462" i="61" s="1"/>
  <c r="S453" i="46"/>
  <c r="S474" i="46"/>
  <c r="S386" i="46"/>
  <c r="S487" i="46"/>
  <c r="S467" i="46"/>
  <c r="S476" i="46"/>
  <c r="Q474" i="61"/>
  <c r="T474" i="61" s="1"/>
  <c r="Q415" i="61"/>
  <c r="T415" i="61" s="1"/>
  <c r="S495" i="46"/>
  <c r="T487" i="61"/>
  <c r="Q455" i="61"/>
  <c r="T455" i="61" s="1"/>
  <c r="Q407" i="61"/>
  <c r="T407" i="61" s="1"/>
  <c r="S434" i="46"/>
  <c r="T424" i="61"/>
  <c r="Q384" i="61"/>
  <c r="T384" i="61" s="1"/>
  <c r="Q404" i="61"/>
  <c r="T404" i="61" s="1"/>
  <c r="Q366" i="61"/>
  <c r="T366" i="61" s="1"/>
  <c r="Q362" i="61"/>
  <c r="T362" i="61" s="1"/>
  <c r="Q461" i="61"/>
  <c r="T461" i="61" s="1"/>
  <c r="Q456" i="61"/>
  <c r="T456" i="61" s="1"/>
  <c r="T391" i="61"/>
  <c r="Q498" i="61"/>
  <c r="T498" i="61" s="1"/>
  <c r="T457" i="61"/>
  <c r="Q442" i="61"/>
  <c r="T442" i="61" s="1"/>
  <c r="T486" i="61"/>
  <c r="Q434" i="61"/>
  <c r="T434" i="61" s="1"/>
  <c r="S386" i="60"/>
  <c r="T436" i="61"/>
  <c r="Q372" i="61"/>
  <c r="T372" i="61" s="1"/>
  <c r="Q428" i="61"/>
  <c r="T428" i="61" s="1"/>
  <c r="M7" i="63"/>
  <c r="Q411" i="61"/>
  <c r="T411" i="61" s="1"/>
  <c r="T385" i="61"/>
  <c r="Q388" i="61"/>
  <c r="T388" i="61" s="1"/>
  <c r="T499" i="61"/>
  <c r="T141" i="61"/>
  <c r="Q264" i="46"/>
  <c r="N9" i="46"/>
  <c r="Q9" i="58" s="1"/>
  <c r="R9" i="58" s="1"/>
  <c r="U264" i="46"/>
  <c r="T81" i="61"/>
  <c r="S184" i="60"/>
  <c r="T137" i="61"/>
  <c r="Q174" i="60"/>
  <c r="N9" i="60"/>
  <c r="Q10" i="58" s="1"/>
  <c r="R10" i="58" s="1"/>
  <c r="U174" i="60"/>
  <c r="Q376" i="62"/>
  <c r="Q9" i="62"/>
  <c r="P9" i="62" s="1"/>
  <c r="O329" i="62"/>
  <c r="Q417" i="62"/>
  <c r="T38" i="61"/>
  <c r="T138" i="61"/>
  <c r="T36" i="61"/>
  <c r="T39" i="61"/>
  <c r="T44" i="61"/>
  <c r="Q109" i="61"/>
  <c r="T109" i="61" s="1"/>
  <c r="T139" i="61"/>
  <c r="Q11" i="58"/>
  <c r="R11" i="58" s="1"/>
  <c r="Q33" i="61"/>
  <c r="T33" i="61" s="1"/>
  <c r="T48" i="61"/>
  <c r="T325" i="61"/>
  <c r="Q31" i="61"/>
  <c r="T31" i="61" s="1"/>
  <c r="S10" i="46"/>
  <c r="Q14" i="61" l="1"/>
  <c r="Q9" i="61" s="1"/>
  <c r="T264" i="46"/>
  <c r="U9" i="46"/>
  <c r="P264" i="46"/>
  <c r="P9" i="46" s="1"/>
  <c r="Q9" i="46"/>
  <c r="T174" i="60"/>
  <c r="U9" i="60"/>
  <c r="P174" i="60"/>
  <c r="P9" i="60" s="1"/>
  <c r="Q9" i="60"/>
  <c r="O376" i="62"/>
  <c r="O9" i="62"/>
  <c r="O417" i="62"/>
  <c r="P11" i="58"/>
  <c r="M9" i="46"/>
  <c r="M9" i="60"/>
  <c r="T14" i="61" l="1"/>
  <c r="S264" i="46"/>
  <c r="S9" i="46" s="1"/>
  <c r="M9" i="58" s="1"/>
  <c r="N9" i="58" s="1"/>
  <c r="T9" i="46"/>
  <c r="S174" i="60"/>
  <c r="S9" i="60" s="1"/>
  <c r="M10" i="58" s="1"/>
  <c r="N10" i="58" s="1"/>
  <c r="T9" i="60"/>
  <c r="O10" i="58" s="1"/>
  <c r="P10" i="58" s="1"/>
  <c r="Q12" i="58"/>
  <c r="R12" i="58" s="1"/>
  <c r="T9" i="61" l="1"/>
  <c r="M11" i="58" s="1"/>
  <c r="N11" i="58" s="1"/>
  <c r="V9" i="46"/>
  <c r="O9" i="58"/>
  <c r="P9" i="58" s="1"/>
  <c r="O96" i="75"/>
  <c r="N96" i="75" l="1"/>
  <c r="O7" i="75"/>
  <c r="O359" i="74"/>
  <c r="N359" i="74" s="1"/>
  <c r="M7" i="74" s="1"/>
  <c r="N7" i="75" l="1"/>
  <c r="M7" i="75" s="1"/>
  <c r="O84" i="76"/>
  <c r="N84" i="76" l="1"/>
  <c r="O7" i="76"/>
  <c r="N7" i="76"/>
  <c r="M7" i="76" s="1"/>
</calcChain>
</file>

<file path=xl/sharedStrings.xml><?xml version="1.0" encoding="utf-8"?>
<sst xmlns="http://schemas.openxmlformats.org/spreadsheetml/2006/main" count="8180" uniqueCount="932">
  <si>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</si>
  <si>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</si>
  <si>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</si>
  <si>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</si>
  <si>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</si>
  <si>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</si>
  <si>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</si>
  <si>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</si>
  <si>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</si>
  <si>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</si>
  <si>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</si>
  <si>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</si>
  <si>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</si>
  <si>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</si>
  <si>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</si>
  <si>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</si>
  <si>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</si>
  <si>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</si>
  <si>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</si>
  <si>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</si>
  <si>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</si>
  <si>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</si>
  <si>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</si>
  <si>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</si>
  <si>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</si>
  <si>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</si>
  <si>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</si>
  <si>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</si>
  <si>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</si>
  <si>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</si>
  <si>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</si>
  <si>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</si>
  <si>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</si>
  <si>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</si>
  <si>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</si>
  <si>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</si>
  <si>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</si>
  <si>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</si>
  <si>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</si>
  <si>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</si>
  <si>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</si>
  <si>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</si>
  <si>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</si>
  <si>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</si>
  <si>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</si>
  <si>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</si>
  <si>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</si>
  <si>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</si>
  <si>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</si>
  <si>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</si>
  <si>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</si>
  <si>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</si>
  <si>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</si>
  <si>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</si>
  <si>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</si>
  <si>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</si>
  <si>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</si>
  <si>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</si>
  <si>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</si>
  <si>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</si>
  <si>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</si>
  <si>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</si>
  <si>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</si>
  <si>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</si>
  <si>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</si>
  <si>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</si>
  <si>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</si>
  <si>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</si>
  <si>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</si>
  <si>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</si>
  <si>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</si>
  <si>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</si>
  <si>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</si>
  <si>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</si>
  <si>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</si>
  <si>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</si>
  <si>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</si>
  <si>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</si>
  <si>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</si>
  <si>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</si>
  <si>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</si>
  <si>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</si>
  <si>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</si>
  <si>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</si>
  <si>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</si>
  <si>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</si>
  <si>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</si>
  <si>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</si>
  <si>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</si>
  <si>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</si>
  <si>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</si>
  <si>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</si>
  <si>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</si>
  <si>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</si>
  <si>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</si>
  <si>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</si>
  <si>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</si>
  <si>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</si>
  <si>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</si>
  <si>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</si>
  <si>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</si>
  <si>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</si>
  <si>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</si>
  <si>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</si>
  <si>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</si>
  <si>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</si>
  <si>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</si>
  <si>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</si>
  <si>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</si>
  <si>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</si>
  <si>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</si>
  <si>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</si>
  <si>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</si>
  <si>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</si>
  <si>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</si>
  <si>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</si>
  <si>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</si>
  <si>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</si>
  <si>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</si>
  <si>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</si>
  <si>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</si>
  <si>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</si>
  <si>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</si>
  <si>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</si>
  <si>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</si>
  <si>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</si>
  <si>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</si>
  <si>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</si>
  <si>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</si>
  <si>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</si>
  <si>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</si>
  <si>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</si>
  <si>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</si>
  <si>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</si>
  <si>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</si>
  <si>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</si>
  <si>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</si>
  <si>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</si>
  <si>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</si>
  <si>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</si>
  <si>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</si>
  <si>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</si>
  <si>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</si>
  <si>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</si>
  <si>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</si>
  <si>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</si>
  <si>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</si>
  <si>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</si>
  <si>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</si>
  <si>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</si>
  <si>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</si>
  <si>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</si>
  <si>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</si>
  <si>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</si>
  <si>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</si>
  <si>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</si>
  <si>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</si>
  <si>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</si>
  <si>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</si>
  <si>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</si>
  <si>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</si>
  <si>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</si>
  <si>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</si>
  <si>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</si>
  <si>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</si>
  <si>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</si>
  <si>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</si>
  <si>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</si>
  <si>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</si>
  <si>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</si>
  <si>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</si>
  <si>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</si>
  <si>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</si>
  <si>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</si>
  <si>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</si>
  <si>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</si>
  <si>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</si>
  <si>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</si>
  <si>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</si>
  <si>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</si>
  <si>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</si>
  <si>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</si>
  <si>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</si>
  <si>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</si>
  <si>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</si>
  <si>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</si>
  <si>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</si>
  <si>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</si>
  <si>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</si>
  <si>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</si>
  <si>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</si>
  <si>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</si>
  <si>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</si>
  <si>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</si>
  <si>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</si>
  <si>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</si>
  <si>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</si>
  <si>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</si>
  <si>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</si>
  <si>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</si>
  <si>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</si>
  <si>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</si>
  <si>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</si>
  <si>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</si>
  <si>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</si>
  <si>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</si>
  <si>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</si>
  <si>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</si>
  <si>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</si>
  <si>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</si>
  <si>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</si>
  <si>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</si>
  <si>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</si>
  <si>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</si>
  <si>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</si>
  <si>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</si>
  <si>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</si>
  <si>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</si>
  <si>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</si>
  <si>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</si>
  <si>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</si>
  <si>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</si>
  <si>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</si>
  <si>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</si>
  <si>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</si>
  <si>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</si>
  <si>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</si>
  <si>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</si>
  <si>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</si>
  <si>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</si>
  <si>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</si>
  <si>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</si>
  <si>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</si>
  <si>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</si>
  <si>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</si>
  <si>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</si>
  <si>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</si>
  <si>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</si>
  <si>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</si>
  <si>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</si>
  <si>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</si>
  <si>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</si>
  <si>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</si>
  <si>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</si>
  <si>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</si>
  <si>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</si>
  <si>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</si>
  <si>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</si>
  <si>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</si>
  <si>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</si>
  <si>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</si>
  <si>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</si>
  <si>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</si>
  <si>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</si>
  <si>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</si>
  <si>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</si>
  <si>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</si>
  <si>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</si>
  <si>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</si>
  <si>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</si>
  <si>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</si>
  <si>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</si>
  <si>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</si>
  <si>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</si>
  <si>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</si>
  <si>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</si>
  <si>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</si>
  <si>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</si>
  <si>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</si>
  <si>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</si>
  <si>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</si>
  <si>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</si>
  <si>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</si>
  <si>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</si>
  <si>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</si>
  <si>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</si>
  <si>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</si>
  <si>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</si>
  <si>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</si>
  <si>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</si>
  <si>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</si>
  <si>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</si>
  <si>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</si>
  <si>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</si>
  <si>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</si>
  <si>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</si>
  <si>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</si>
  <si>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</si>
  <si>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</si>
  <si>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</si>
  <si>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</si>
  <si>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</si>
  <si>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</si>
  <si>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</si>
  <si>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</si>
  <si>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</si>
  <si>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</si>
  <si>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</si>
  <si>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</si>
  <si>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</si>
  <si>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</si>
  <si>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</si>
  <si>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</si>
  <si>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</si>
  <si>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</si>
  <si>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</si>
  <si>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</si>
  <si>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</si>
  <si>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</si>
  <si>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</si>
  <si>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</si>
  <si>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</si>
  <si>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</si>
  <si>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</si>
  <si>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</si>
  <si>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</si>
  <si>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</si>
  <si>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</si>
  <si>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</si>
  <si>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</si>
  <si>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</si>
  <si>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</si>
  <si>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</si>
  <si>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</si>
  <si>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</si>
  <si>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</si>
  <si>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</si>
  <si>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</si>
  <si>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</si>
  <si>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</si>
  <si>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</si>
  <si>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</si>
  <si>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</si>
  <si>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</si>
  <si>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</si>
  <si>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</si>
  <si>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</si>
  <si>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</si>
  <si>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</si>
  <si>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</si>
  <si>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</si>
  <si>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</si>
  <si>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</si>
  <si>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</si>
  <si>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</si>
  <si>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</si>
  <si>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</si>
  <si>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</si>
  <si>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</si>
  <si>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</si>
  <si>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</si>
  <si>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</si>
  <si>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</si>
  <si>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</si>
  <si>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</si>
  <si>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</si>
  <si>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</si>
  <si>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</si>
  <si>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</si>
  <si>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</si>
  <si>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</si>
  <si>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</si>
  <si>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</si>
  <si>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</si>
  <si>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</si>
  <si>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</si>
  <si>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</si>
  <si>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</si>
  <si>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</si>
  <si>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</si>
  <si>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</si>
  <si>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</si>
  <si>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</si>
  <si>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</si>
  <si>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</si>
  <si>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</si>
  <si>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</si>
  <si>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</si>
  <si>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</si>
  <si>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</si>
  <si>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</si>
  <si>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</si>
  <si>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</si>
  <si>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</si>
  <si>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</si>
  <si>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</si>
  <si>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</si>
  <si>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</si>
  <si>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</si>
  <si>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</si>
  <si>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</si>
  <si>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</si>
  <si>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</si>
  <si>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</si>
  <si>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</si>
  <si>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</si>
  <si>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</si>
  <si>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</si>
  <si>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</si>
  <si>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</si>
  <si>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</si>
  <si>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</si>
  <si>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</si>
  <si>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</si>
  <si>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</si>
  <si>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</si>
  <si>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</si>
  <si>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</si>
  <si>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</si>
  <si>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</si>
  <si>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</si>
  <si>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</si>
  <si>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</si>
  <si>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</si>
  <si>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</si>
  <si>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</si>
  <si>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</si>
  <si>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</si>
  <si>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</si>
  <si>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</si>
  <si>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</si>
  <si>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</si>
  <si>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</si>
  <si>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</si>
  <si>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</si>
  <si>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</si>
  <si>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</si>
  <si>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</si>
  <si>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</si>
  <si>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</si>
  <si>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</si>
  <si>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</si>
  <si>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</si>
  <si>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</si>
  <si>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</si>
  <si>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</si>
  <si>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</si>
  <si>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</si>
  <si>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</si>
  <si>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</si>
  <si>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</si>
  <si>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</si>
  <si>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</si>
  <si>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</si>
  <si>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</si>
  <si>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</si>
  <si>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</si>
  <si>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</si>
  <si>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</si>
  <si>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</si>
  <si>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</si>
  <si>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</si>
  <si>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</si>
  <si>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</si>
  <si>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</si>
  <si>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</si>
  <si>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</si>
  <si>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</si>
  <si>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</si>
  <si>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</si>
  <si>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</si>
  <si>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</si>
  <si>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</si>
  <si>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</si>
  <si>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</si>
  <si>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</si>
  <si>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</si>
  <si>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</si>
  <si>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</si>
  <si>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</si>
  <si>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</si>
  <si>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</si>
  <si>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</si>
  <si>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</si>
  <si>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</si>
  <si>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</si>
  <si>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</si>
  <si>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</si>
  <si>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</si>
  <si>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</si>
  <si>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</si>
  <si>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</si>
  <si>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</si>
  <si>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</si>
  <si>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</si>
  <si>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</si>
  <si>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</si>
  <si>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</si>
  <si>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</si>
  <si>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</si>
  <si>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</si>
  <si>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</si>
  <si>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</si>
  <si>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</si>
  <si>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</si>
  <si>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</si>
  <si>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</si>
  <si>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</si>
  <si>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</si>
  <si>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</si>
  <si>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</si>
  <si>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</si>
  <si>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</si>
  <si>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</si>
  <si>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</si>
  <si>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</si>
  <si>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</si>
  <si>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</si>
  <si>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</si>
  <si>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</si>
  <si>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</si>
  <si>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</si>
  <si>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</si>
  <si>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</si>
  <si>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</si>
  <si>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</si>
  <si>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</si>
  <si>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</si>
  <si>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</si>
  <si>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</si>
  <si>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</si>
  <si>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</si>
  <si>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</si>
  <si>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</si>
  <si>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</si>
  <si>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</si>
  <si>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</si>
  <si>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</si>
  <si>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</si>
  <si>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</si>
  <si>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</si>
  <si>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</si>
  <si>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</si>
  <si>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</si>
  <si>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</si>
  <si>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</si>
  <si>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</si>
  <si>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</si>
  <si>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</si>
  <si>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</si>
  <si>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</si>
  <si>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</si>
  <si>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</si>
  <si>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</si>
  <si>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</si>
  <si>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</si>
  <si>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</si>
  <si>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</si>
  <si>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</si>
  <si>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</si>
  <si>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</si>
  <si>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</si>
  <si>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</si>
  <si>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</si>
  <si>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</si>
  <si>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</si>
  <si>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</si>
  <si>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</si>
  <si>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</si>
  <si>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</si>
  <si>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</si>
  <si>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</si>
  <si>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</si>
  <si>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</si>
  <si>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</si>
  <si>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</si>
  <si>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</si>
  <si>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</si>
  <si>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</si>
  <si>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</si>
  <si>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</si>
  <si>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</si>
  <si>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</si>
  <si>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</si>
  <si>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</si>
  <si>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</si>
  <si>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</si>
  <si>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</si>
  <si>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</si>
  <si>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</si>
  <si>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</si>
  <si>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</si>
  <si>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</si>
  <si>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</si>
  <si>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</si>
  <si>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</si>
  <si>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</si>
  <si>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</si>
  <si>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</si>
  <si>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</si>
  <si>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</si>
  <si>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</si>
  <si>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 xml:space="preserve">особей </t>
  </si>
  <si>
    <t>старше 1 года, особей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</si>
  <si>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</si>
  <si>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</si>
  <si>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</si>
  <si>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</si>
  <si>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самцы на гону</t>
  </si>
  <si>
    <t>самцы с пантами</t>
  </si>
  <si>
    <t xml:space="preserve">самцы во время гона </t>
  </si>
  <si>
    <t>% от численности</t>
  </si>
  <si>
    <t>особей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</si>
  <si>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</si>
  <si>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</si>
  <si>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</si>
  <si>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</si>
  <si>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</si>
  <si>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Площадь охотничьих угодий, тыс. га</t>
  </si>
  <si>
    <t>численность, особей</t>
  </si>
  <si>
    <t>лимит, особей</t>
  </si>
  <si>
    <t>освоение лимита, в т.ч.</t>
  </si>
  <si>
    <t>лимит, в т.ч.</t>
  </si>
  <si>
    <t>старше 1 года</t>
  </si>
  <si>
    <t>до года</t>
  </si>
  <si>
    <t>всего лимит</t>
  </si>
  <si>
    <t>% от лимита</t>
  </si>
  <si>
    <t>Косуля сибирская</t>
  </si>
  <si>
    <t>Благородный олень</t>
  </si>
  <si>
    <t>Овцебык</t>
  </si>
  <si>
    <t>Сибирский горный козел</t>
  </si>
  <si>
    <t>Всего, особей</t>
  </si>
  <si>
    <t>лесного северного оленя</t>
  </si>
  <si>
    <t>таймырской популяции</t>
  </si>
  <si>
    <t>до 1 года, особей</t>
  </si>
  <si>
    <t>Показатель численности,                                   особей на 1000 га</t>
  </si>
  <si>
    <t>особей (max)</t>
  </si>
  <si>
    <t>самцы во время гона (max)</t>
  </si>
  <si>
    <t>до 1 года              (max), особей</t>
  </si>
  <si>
    <t xml:space="preserve">Заявка </t>
  </si>
  <si>
    <t xml:space="preserve">самцы с пантами </t>
  </si>
  <si>
    <t>самцы (max)</t>
  </si>
  <si>
    <t xml:space="preserve">Всего, особей </t>
  </si>
  <si>
    <t xml:space="preserve">Всего, особей  </t>
  </si>
  <si>
    <t>в том числе самцы, особей</t>
  </si>
  <si>
    <t>29 апреля 2016 г.</t>
  </si>
  <si>
    <t>Северный олень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</si>
  <si>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</si>
  <si>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</si>
  <si>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</si>
  <si>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</si>
  <si>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</si>
  <si>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</si>
  <si>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</si>
  <si>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</si>
  <si>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Олень</t>
  </si>
  <si>
    <t>Источники (два года назад, год назад, текущий)</t>
  </si>
  <si>
    <t>[2016.xlsx]</t>
  </si>
  <si>
    <t>Источник</t>
  </si>
  <si>
    <t>Файл</t>
  </si>
  <si>
    <t>Сев.олень</t>
  </si>
  <si>
    <t>[2016др.xlsx]</t>
  </si>
  <si>
    <t>Медведь_бурый</t>
  </si>
  <si>
    <t>Проект лимита добычи охотничьих ресурсов в Красноярском крае на период с 1 августа 2017 года до 1 августа 2018 года</t>
  </si>
  <si>
    <t>26.04.2017 г.</t>
  </si>
  <si>
    <t>Проект квот добычи овцебыка на территории Красноярского края в период с 1 августа 2017 года до 1 августа 2018 года</t>
  </si>
  <si>
    <t>Проект квот добычи сибирского горного козла на территории Красноярского края в период с 1 августа 2017 года до 1 августа 2018 года</t>
  </si>
  <si>
    <t>Численность вида охотничьих ресурсов, особей</t>
  </si>
  <si>
    <t>Итого в Красноярском крае</t>
  </si>
  <si>
    <t>Проект квот добычи лося на территории Красноярского края в период с 1 августа 2019 года до 1 августа 2020 года</t>
  </si>
  <si>
    <t>см березовский</t>
  </si>
  <si>
    <t>Освоение квоты 2018-2019 гг.</t>
  </si>
  <si>
    <t>Добыто, особей</t>
  </si>
  <si>
    <t>Квота добычи, особей</t>
  </si>
  <si>
    <t>Освоение квоты, %</t>
  </si>
  <si>
    <t>Заявка, особей</t>
  </si>
  <si>
    <t>до 1 года</t>
  </si>
  <si>
    <t>Березовский, Манский</t>
  </si>
  <si>
    <t>Балахтинский, Новоселовский</t>
  </si>
  <si>
    <t>Богучанский</t>
  </si>
  <si>
    <t>Дзержинский, Тасеевский, Абанский</t>
  </si>
  <si>
    <t xml:space="preserve"> -</t>
  </si>
  <si>
    <t>Региональная общественная организация «Красноярское краевое общество охотников и рыболовов» (правый берег)</t>
  </si>
  <si>
    <t>Общедоступные охотничьи угодья (правый берег)</t>
  </si>
  <si>
    <t>см дзержинский</t>
  </si>
  <si>
    <t>Дзержинский, Тасеевский</t>
  </si>
  <si>
    <t>н/д</t>
  </si>
  <si>
    <t>Заместитель министра природных ресурсов и экологии Красноярского края ____________________________ П.Л. Борзых</t>
  </si>
  <si>
    <t>26 апреля 2019 г.</t>
  </si>
  <si>
    <t>см балахт</t>
  </si>
  <si>
    <t>Березовский</t>
  </si>
  <si>
    <t>см берез</t>
  </si>
  <si>
    <t>нет в соглашении</t>
  </si>
  <si>
    <t>Таймырский Долгано-Ненецкий</t>
  </si>
  <si>
    <t>Березовский, Сухобузимский</t>
  </si>
  <si>
    <t>Проект квот добычи косули сибирской на территории Красноярского края в период с 1 августа 2019 года до 1 августа 2020 года</t>
  </si>
  <si>
    <t>Проект квот добычи благородного оленя (марала) на территории Красноярского края в период с 1 августа 2019 года до 1 августа 2020 года</t>
  </si>
  <si>
    <t>Квота 2018-2019</t>
  </si>
  <si>
    <t>Проект квот добычи кабарги на территории Красноярского края в период с 1 августа 2019 года до 1 августа 2020 года</t>
  </si>
  <si>
    <t>Балахтинский</t>
  </si>
  <si>
    <t>Бирилюсский, Козульский</t>
  </si>
  <si>
    <t>Краснотуранский</t>
  </si>
  <si>
    <t>Абанский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</si>
  <si>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</si>
  <si>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</si>
  <si>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</si>
  <si>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</si>
  <si>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Красноярское региональное некоммерческое партнерство «Охотник»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</si>
  <si>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</si>
  <si>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</si>
  <si>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«Урап»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</si>
  <si>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</si>
  <si>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</si>
  <si>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«Фаст Фуд Поинтс»</t>
  </si>
  <si>
    <t>Общество с ограниченной ответственностью «БАИМ»</t>
  </si>
  <si>
    <t>Индивидуальный предприниматель Зубков Николай Юрьевич</t>
  </si>
  <si>
    <t>Общество с ограниченной ответственностью «СИБЭКОТУР»</t>
  </si>
  <si>
    <t>Общество с ограниченной ответственностью «Орион+»</t>
  </si>
  <si>
    <t>Красноярская региональная общественная организация охотников «Охотничья тропа»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</si>
  <si>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</si>
  <si>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</si>
  <si>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Некоммерческое партнерство охотников и рыболовов «Забава»</t>
  </si>
  <si>
    <t>Енисейский</t>
  </si>
  <si>
    <t>Индивидуальный предприниматель Манченко Александр Леонидович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</si>
  <si>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</si>
  <si>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</si>
  <si>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</si>
  <si>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</si>
  <si>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«Тугулан»</t>
  </si>
  <si>
    <t>Общество с ограниченной ответственностью «Фрегат»</t>
  </si>
  <si>
    <t>КГБУ «Дирекция природного парка «Ергаки»</t>
  </si>
  <si>
    <t>Ермаковский</t>
  </si>
  <si>
    <t>Общество с ограниченной ответственностью «ЗАСЛОН-М»</t>
  </si>
  <si>
    <t>Идринский</t>
  </si>
  <si>
    <t>Красноярская региональная общественная организация охотников «Убрус»</t>
  </si>
  <si>
    <t>Общество с ограниченной ответственностью «Дельта»</t>
  </si>
  <si>
    <t>Общество с ограниченной ответственностью «Тайбин»</t>
  </si>
  <si>
    <t>Кежемский</t>
  </si>
  <si>
    <t>Общественная организация районного общества охотников и рыболовов г. Кодинск</t>
  </si>
  <si>
    <t>Местная общественная организация охотников «Заманье» Манского района</t>
  </si>
  <si>
    <t>Общество с ограниченной ответственностью «Медведь»</t>
  </si>
  <si>
    <t>Общество с ограниченной ответственностью «Сибирская промысловая компания»</t>
  </si>
  <si>
    <t>Ассоциация Иланских Лесопромышленников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</si>
  <si>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</si>
  <si>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</si>
  <si>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</si>
  <si>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</si>
  <si>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</si>
  <si>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</si>
  <si>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г.Зеленогорска</t>
  </si>
  <si>
    <t>Саянский</t>
  </si>
  <si>
    <t>Региональная общественная организация охотников «Кан» Красноярского края</t>
  </si>
  <si>
    <t>Индивидуальный предприниматель Жираков Сергей Александрович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</si>
  <si>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</si>
  <si>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</si>
  <si>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Муниципальное предприятие Северо-Енисейского района «Охотничье-промысловое хозяйство Север»</t>
  </si>
  <si>
    <t>Общество с ограниченной ответственностью «Берег»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</si>
  <si>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</si>
  <si>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</si>
  <si>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«Николаевка»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</si>
  <si>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</si>
  <si>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</si>
  <si>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</si>
  <si>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</si>
  <si>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</si>
  <si>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</si>
  <si>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</si>
  <si>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</si>
  <si>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</si>
  <si>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</si>
  <si>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</si>
  <si>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</si>
  <si>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</si>
  <si>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</si>
  <si>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</si>
  <si>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</si>
  <si>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</si>
  <si>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</si>
  <si>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</si>
  <si>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</si>
  <si>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</si>
  <si>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</si>
  <si>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</si>
  <si>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</si>
  <si>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</si>
  <si>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</si>
  <si>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</si>
  <si>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</si>
  <si>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</si>
  <si>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</si>
  <si>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</si>
  <si>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</si>
  <si>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Промысловая сельскохозяйственная артель «Наско»</t>
  </si>
  <si>
    <t>Сельскохозяйственная промыслово-рыболовецкая артель «Новая»</t>
  </si>
  <si>
    <t>Семейно-родовая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</si>
  <si>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</si>
  <si>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</si>
  <si>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</t>
  </si>
  <si>
    <t>Освоение квоты 2016-2017 гг.</t>
  </si>
  <si>
    <t>Освоение квоты 2017-2018 гг.</t>
  </si>
  <si>
    <t>Проект квот добычи дикого северного оленя на территории Красноярского края в период с 1 августа 2019 года до 1 августа 2020 года</t>
  </si>
  <si>
    <t>Семейно (родовая) община коренных малочисленных народов Севера «Бат»</t>
  </si>
  <si>
    <t>Семейно (родовая) община коренных малочисленных народов Севера «Сумдяк»</t>
  </si>
  <si>
    <t>Общество с ограниченной ответственностью «Таймура+»</t>
  </si>
  <si>
    <t>Общество с ограниченной ответственностью «Регион-Сибирь»</t>
  </si>
  <si>
    <t>Индивидуальный предприниматель Гургугир А.П.</t>
  </si>
  <si>
    <t>Индивидуальный предприниматель Эспек А.В.</t>
  </si>
  <si>
    <t>Индивидуальный предприниматель Ботулу А.К.</t>
  </si>
  <si>
    <t>Индивидуальный предприниматель Ботулу В.Т.</t>
  </si>
  <si>
    <t>Индивидуальный предприниматель Пересыпкин Д.Н.</t>
  </si>
  <si>
    <t>Индивидуальный предприниматель Кузнецов М.И.</t>
  </si>
  <si>
    <t>Индивидуальный предприниматель Усольцев М.Д.</t>
  </si>
  <si>
    <t>Индивидуальный предприниматель Осогосток В.С.</t>
  </si>
  <si>
    <t>Индивидуальный предприниматель Львов А.В.</t>
  </si>
  <si>
    <t>Индивидуальный предприниматель Боягир В.С.</t>
  </si>
  <si>
    <t>Эвенкийский, Таймырский Долгано-Ненцкий</t>
  </si>
  <si>
    <t>Красноярская региональная спортивная общественная организация «Клуб охотников и рыболовов «Бучило»</t>
  </si>
  <si>
    <t>Общество с ограниченной ответственностью «Соболь»</t>
  </si>
  <si>
    <t>Общество с ограниченной ответственностью «Конда»</t>
  </si>
  <si>
    <t>Общество с ограниченной ответственностью «РН-ВАНКОР»</t>
  </si>
  <si>
    <t>Общество с ограниченной ответственностью «Дрофа»</t>
  </si>
  <si>
    <t>Индивидуальный предприниматель Заводовский Руслан Владимирович</t>
  </si>
  <si>
    <t>Индивидуальный предприниматель Новиков Геннадий Николаевич</t>
  </si>
  <si>
    <t>Общество с ограниченной ответственностью «УГОДЬЯ «У БОРИСЫЧА»</t>
  </si>
  <si>
    <t>Общество с ограниченной ответственностью «Вепрь»</t>
  </si>
  <si>
    <t>Общество с ограниченной ответственностью «Руслес»</t>
  </si>
  <si>
    <t>Общество с ограниченной ответственностью «Топливная Компания «Ресурс»</t>
  </si>
  <si>
    <t>Общество с ограниченной ответственностью «Паллада»</t>
  </si>
  <si>
    <t>Индивидуальный предприниматель Персман Виктор Энделевич</t>
  </si>
  <si>
    <t>Индивидуальный предприниматель Дворников Александр Яковлевич</t>
  </si>
  <si>
    <t>Общество с ограниченной ответственностью фирма «Вершина»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</si>
  <si>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</si>
  <si>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</si>
  <si>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Семейная (родовая) община коренных малочисленных народов Севера «АГАПА»</t>
  </si>
  <si>
    <t>Территориально-соседская община Коренных Малочисленных Народов Крайнего Севера «Кыталык» (Птица Счастья)</t>
  </si>
  <si>
    <t xml:space="preserve">Некоммерческое партнерство «Туруханское промысловое хозяйство» </t>
  </si>
  <si>
    <t>Общество с ограниченной ответственностью «ЛиСК»</t>
  </si>
  <si>
    <t>Общество с ограниченной ответственностью «Аксет»</t>
  </si>
  <si>
    <t>Индивидуальный предприниматель Донцов Эдуард Николаевич</t>
  </si>
  <si>
    <t>Индивидуальный предприниматель Леончиков Андрей Александрович</t>
  </si>
  <si>
    <t>Индивидуальный предприниматель Тыганов Иван Иванович</t>
  </si>
  <si>
    <t>Индивидуальный предприниматель Удыгир Вячеслав Арсентьевич</t>
  </si>
  <si>
    <t>Индивидуальный предприниматель Щепко Любовь Николаевна</t>
  </si>
  <si>
    <t>Краевое государственное бюджетное профессиональное образовательное учреждение «Эвенкийский многопрофильный техникум»</t>
  </si>
  <si>
    <t>Общество с ограниченной ответственностью «Завет»</t>
  </si>
  <si>
    <t>Семейная (родовая) община коренных малочисленных народов Севера (эвенков) «Наракан» (Бык)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</si>
  <si>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</si>
  <si>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</si>
  <si>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</si>
  <si>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</si>
  <si>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</si>
  <si>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</si>
  <si>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</si>
  <si>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</si>
  <si>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</si>
  <si>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Семейная община коренных малочисленных народов Севера «Аява» (Любимая)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</si>
  <si>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</si>
  <si>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</si>
  <si>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Семейно-родовая община «Бирая»</t>
  </si>
  <si>
    <t>Богучанский, Мотыгинский</t>
  </si>
  <si>
    <t>Емельяновский (ГО г. Дивногорск)</t>
  </si>
  <si>
    <t>Проект квот добычи барсука на территории Красноярского края в период с 1 августа 2019 года до 1 августа 2020 года</t>
  </si>
  <si>
    <t>*</t>
  </si>
  <si>
    <t>Проект квот добычи соболя на территории Красноярского края в период с 1 августа 2019 года до 1 августа 2020 года</t>
  </si>
  <si>
    <t>Муниципальное предприятие Эвенкийского муниципального района Оленеводческо-племенное хозяйство «Суриндинский»</t>
  </si>
  <si>
    <t>Общество с ограниченной ответственностью «Крайсеверпром+» (Байкитская ПЗ)</t>
  </si>
  <si>
    <t>Общество с ограниченной ответственностью «Крайсеверпром+» (Илимпийская ПЗ)</t>
  </si>
  <si>
    <t>Заказник «Тиличетский»</t>
  </si>
  <si>
    <t>Заказник «Арга»</t>
  </si>
  <si>
    <t>Ачинский, Боготольский</t>
  </si>
  <si>
    <t>Заказник «Причулымский»</t>
  </si>
  <si>
    <t>Общедоступные охотничьи угодья Ачинского района</t>
  </si>
  <si>
    <t>Общедоступные охотничьи угодья Боготольского района</t>
  </si>
  <si>
    <t>Заказник «Бюзинский»</t>
  </si>
  <si>
    <t>Заказник «Жура»</t>
  </si>
  <si>
    <t>Заказник «Красноярский» 3 кластер</t>
  </si>
  <si>
    <t>Заказник «Пушкариха»</t>
  </si>
  <si>
    <t>Заказник «Солгонский кряж»</t>
  </si>
  <si>
    <t>Местная общественная организация охотников и рыболовов Балахтинского района</t>
  </si>
  <si>
    <t>Заказник «Красноярский» 3-6 кластеры</t>
  </si>
  <si>
    <t>Заказник «Кандатский»</t>
  </si>
  <si>
    <t>Бирилюсский, Большеулуйский</t>
  </si>
  <si>
    <t>Заказник «Маковский»</t>
  </si>
  <si>
    <t>Заказник «Богучанский»</t>
  </si>
  <si>
    <t>Заказник «Большемуртинский»</t>
  </si>
  <si>
    <t>Большемуртинский, Сухобузимский</t>
  </si>
  <si>
    <t>Заказник «Мало-Кемчугский»</t>
  </si>
  <si>
    <t>Заказник «Саратовское болото»</t>
  </si>
  <si>
    <t>Заказник «Тальско-Гаревский»</t>
  </si>
  <si>
    <t>Местная городская общественная организация спортивное охотничье и рыболовное общество г. Железногорска (Сухобузимский)</t>
  </si>
  <si>
    <t>Региональная общественная организация «Красноярское краевое общество охотников и рыболовов» (Большемуртинский район)</t>
  </si>
  <si>
    <t>Региональная общественная организация «Красноярское краевое общество охотников и рыболовов» (Сухобузимский район)</t>
  </si>
  <si>
    <t>Заказник «Большая Степь»</t>
  </si>
  <si>
    <t>Заказник «Больше-Кемчугский»</t>
  </si>
  <si>
    <t>Заказник «Красноярский», кластер 1</t>
  </si>
  <si>
    <t>Заказник «Красноярский», кластер 2</t>
  </si>
  <si>
    <t>Заказник «Красноярский», кластер 3</t>
  </si>
  <si>
    <t>Заказник «Больше-Касский»</t>
  </si>
  <si>
    <t>Общество с ограниченной ответственностью «СО-БР» (правый берег)</t>
  </si>
  <si>
    <t>Заказник «Гагульская котоловина»</t>
  </si>
  <si>
    <t>Заказник «Кебежский»</t>
  </si>
  <si>
    <t>Заказник «Тохтай»</t>
  </si>
  <si>
    <t>Общество с ограниченной ответственностью «ИДЖИР»</t>
  </si>
  <si>
    <t>Заказник «Сисимский»</t>
  </si>
  <si>
    <t>Заказник «Хабыкский»</t>
  </si>
  <si>
    <t>Заказник «Тайбинский»</t>
  </si>
  <si>
    <t>Заказник «Кемский»</t>
  </si>
  <si>
    <t>Индивидуальный предприниматель Бербушенко Андрей Николаевич</t>
  </si>
  <si>
    <t>Заказник «Тюхтетско-Шадатский»</t>
  </si>
  <si>
    <t>Заказник «Краснотуранский бор»</t>
  </si>
  <si>
    <t>Общндоступные охотничьи угодья</t>
  </si>
  <si>
    <t>Некомерческое партнерство охотников промысловиков</t>
  </si>
  <si>
    <t>Заказник «Красноярский», кластер 6</t>
  </si>
  <si>
    <t>Общество с ограниченной ответственностью «Угодья »У Борисыча"</t>
  </si>
  <si>
    <t>Общедоступные охотничь угодья и зеленая зона</t>
  </si>
  <si>
    <t>Заказник «Машуковский»</t>
  </si>
  <si>
    <t>Заказник «Мотыгинское многоостровье»</t>
  </si>
  <si>
    <t>Заказник «Огнянский»</t>
  </si>
  <si>
    <t>Заказник «Река Татарка»</t>
  </si>
  <si>
    <t>Заказник «Березовая дубрава»</t>
  </si>
  <si>
    <t>Заказник «Убейско-Салбинский»</t>
  </si>
  <si>
    <t>Новоселовский</t>
  </si>
  <si>
    <t>Памятник природы «Анашинский бор»</t>
  </si>
  <si>
    <t>Общественная организация городское общество охотников и рыболовов г. Зеленогорска</t>
  </si>
  <si>
    <t>Заказник «Туруханский»</t>
  </si>
  <si>
    <t>Некоммерческое партнерство «Туруханское промысловое хозяйство»</t>
  </si>
  <si>
    <t>Заказник «Чулымский»</t>
  </si>
  <si>
    <t>Шарыповский</t>
  </si>
  <si>
    <t>Заказник «Березовский»</t>
  </si>
  <si>
    <t>Заказник «Салбат»</t>
  </si>
  <si>
    <t>Общедоступные охотничьи угодья Бирилюсского района</t>
  </si>
  <si>
    <t>Общедоступные охотничьи угодья Большеулуйского района</t>
  </si>
  <si>
    <t>Общедоступные охотничьи угодья Большемуртинского района</t>
  </si>
  <si>
    <t>Общедоступные охотничьи угодья Сухобузимского района</t>
  </si>
  <si>
    <t>Общество с ограниченной ответственностью «СО-БР» (левый берег)</t>
  </si>
  <si>
    <t>Устанавливаемые лимиты добычи в 2019 году</t>
  </si>
  <si>
    <t>2018 год</t>
  </si>
  <si>
    <t>2017 год</t>
  </si>
  <si>
    <t>Проект квот добычи рыси на территории Красноярского края в период с 1 августа 2019 года до 1 августа 2020 года</t>
  </si>
  <si>
    <t>Проект квот добычи медведя на территории Красноярского края в период с 1 августа 2019 года до 1 августа 2020 года</t>
  </si>
  <si>
    <t>Предложения администраций районов (Таймыр)</t>
  </si>
  <si>
    <t>Итого в Эвенкии и Таймыре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</si>
</sst>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dd/mm/yy;@"/>
    <numFmt numFmtId="167" formatCode="0.0"/>
  </numFmts>
  <fonts count="33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3" fillId="0" borderId="0"/>
  </cellStyleXfs>
  <cellXfs count="572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1" fontId="2" fillId="5" borderId="0" xfId="0" applyNumberFormat="1" applyFont="1" applyFill="1"/>
    <xf numFmtId="167" fontId="2" fillId="5" borderId="0" xfId="0" applyNumberFormat="1" applyFont="1" applyFill="1"/>
    <xf numFmtId="2" fontId="2" fillId="5" borderId="0" xfId="0" applyNumberFormat="1" applyFont="1" applyFill="1"/>
    <xf numFmtId="167" fontId="1" fillId="5" borderId="0" xfId="0" applyNumberFormat="1" applyFont="1" applyFill="1"/>
    <xf numFmtId="1" fontId="1" fillId="5" borderId="0" xfId="0" applyNumberFormat="1" applyFont="1" applyFill="1"/>
    <xf numFmtId="2" fontId="1" fillId="5" borderId="0" xfId="0" applyNumberFormat="1" applyFont="1" applyFill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167" fontId="6" fillId="0" borderId="0" xfId="0" applyNumberFormat="1" applyFont="1" applyAlignment="1">
      <alignment horizontal="left" wrapText="1"/>
    </xf>
    <xf numFmtId="2" fontId="6" fillId="0" borderId="0" xfId="0" applyNumberFormat="1" applyFont="1"/>
    <xf numFmtId="1" fontId="6" fillId="0" borderId="0" xfId="0" applyNumberFormat="1" applyFont="1" applyAlignment="1">
      <alignment horizontal="center"/>
    </xf>
    <xf numFmtId="167" fontId="5" fillId="0" borderId="0" xfId="0" applyNumberFormat="1" applyFont="1"/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0" fontId="6" fillId="5" borderId="3" xfId="0" applyFont="1" applyFill="1" applyBorder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1" fontId="6" fillId="5" borderId="3" xfId="0" applyNumberFormat="1" applyFont="1" applyFill="1" applyBorder="1" applyAlignment="1" applyProtection="1">
      <alignment horizontal="left" wrapText="1"/>
    </xf>
    <xf numFmtId="167" fontId="5" fillId="5" borderId="0" xfId="0" applyNumberFormat="1" applyFont="1" applyFill="1"/>
    <xf numFmtId="0" fontId="6" fillId="5" borderId="0" xfId="0" applyFont="1" applyFill="1"/>
    <xf numFmtId="0" fontId="5" fillId="5" borderId="0" xfId="0" applyFont="1" applyFill="1" applyAlignment="1">
      <alignment vertical="center"/>
    </xf>
    <xf numFmtId="0" fontId="5" fillId="5" borderId="0" xfId="0" applyFont="1" applyFill="1" applyAlignment="1">
      <alignment horizontal="center" vertical="center"/>
    </xf>
    <xf numFmtId="1" fontId="6" fillId="5" borderId="0" xfId="0" applyNumberFormat="1" applyFont="1" applyFill="1" applyBorder="1" applyAlignment="1" applyProtection="1">
      <alignment vertical="top" wrapText="1"/>
    </xf>
    <xf numFmtId="0" fontId="5" fillId="5" borderId="0" xfId="0" applyFont="1" applyFill="1" applyAlignment="1">
      <alignment horizontal="right"/>
    </xf>
    <xf numFmtId="0" fontId="5" fillId="5" borderId="0" xfId="0" applyFont="1" applyFill="1" applyAlignment="1">
      <alignment horizontal="center"/>
    </xf>
    <xf numFmtId="167" fontId="5" fillId="5" borderId="3" xfId="0" applyNumberFormat="1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/>
    </xf>
    <xf numFmtId="1" fontId="5" fillId="5" borderId="0" xfId="0" applyNumberFormat="1" applyFont="1" applyFill="1" applyBorder="1"/>
    <xf numFmtId="1" fontId="5" fillId="5" borderId="0" xfId="0" applyNumberFormat="1" applyFont="1" applyFill="1" applyAlignment="1"/>
    <xf numFmtId="2" fontId="5" fillId="5" borderId="0" xfId="0" applyNumberFormat="1" applyFont="1" applyFill="1" applyBorder="1"/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right"/>
    </xf>
    <xf numFmtId="0" fontId="5" fillId="6" borderId="0" xfId="0" applyFont="1" applyFill="1" applyAlignment="1">
      <alignment horizontal="right"/>
    </xf>
    <xf numFmtId="1" fontId="5" fillId="5" borderId="3" xfId="0" applyNumberFormat="1" applyFont="1" applyFill="1" applyBorder="1" applyAlignment="1"/>
    <xf numFmtId="1" fontId="6" fillId="5" borderId="3" xfId="0" applyNumberFormat="1" applyFont="1" applyFill="1" applyBorder="1"/>
    <xf numFmtId="2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 applyProtection="1">
      <alignment horizontal="center" vertical="top" wrapText="1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1" fontId="6" fillId="5" borderId="3" xfId="0" applyNumberFormat="1" applyFont="1" applyFill="1" applyBorder="1" applyAlignment="1" applyProtection="1">
      <alignment vertical="center" wrapText="1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/>
    <xf numFmtId="0" fontId="31" fillId="0" borderId="0" xfId="0" applyFont="1"/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5" fillId="5" borderId="3" xfId="0" applyFont="1" applyFill="1" applyBorder="1" applyAlignment="1">
      <alignment horizontal="left" vertical="center" wrapText="1"/>
    </xf>
    <xf numFmtId="0" fontId="5" fillId="5" borderId="3" xfId="0" quotePrefix="1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0" fontId="6" fillId="0" borderId="0" xfId="0" applyFont="1" applyAlignment="1">
      <alignment horizontal="right"/>
    </xf>
    <xf numFmtId="1" fontId="6" fillId="5" borderId="3" xfId="0" applyNumberFormat="1" applyFont="1" applyFill="1" applyBorder="1" applyAlignment="1" applyProtection="1">
      <alignment horizontal="right" wrapText="1"/>
    </xf>
    <xf numFmtId="0" fontId="6" fillId="0" borderId="0" xfId="0" applyFont="1" applyFill="1" applyAlignment="1">
      <alignment horizontal="right"/>
    </xf>
    <xf numFmtId="0" fontId="6" fillId="5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6" fillId="0" borderId="3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wrapText="1"/>
    </xf>
    <xf numFmtId="1" fontId="6" fillId="0" borderId="3" xfId="0" applyNumberFormat="1" applyFont="1" applyFill="1" applyBorder="1" applyAlignment="1" applyProtection="1">
      <alignment horizontal="center" wrapText="1"/>
    </xf>
    <xf numFmtId="1" fontId="6" fillId="0" borderId="3" xfId="0" applyNumberFormat="1" applyFont="1" applyFill="1" applyBorder="1" applyAlignment="1" applyProtection="1">
      <alignment horizontal="left" wrapText="1"/>
    </xf>
    <xf numFmtId="167" fontId="6" fillId="0" borderId="3" xfId="0" applyNumberFormat="1" applyFont="1" applyFill="1" applyBorder="1" applyAlignment="1" applyProtection="1">
      <alignment horizontal="center" wrapText="1"/>
    </xf>
    <xf numFmtId="167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wrapText="1"/>
    </xf>
    <xf numFmtId="2" fontId="6" fillId="0" borderId="3" xfId="0" applyNumberFormat="1" applyFont="1" applyFill="1" applyBorder="1" applyAlignment="1" applyProtection="1">
      <alignment wrapText="1"/>
    </xf>
    <xf numFmtId="1" fontId="7" fillId="0" borderId="0" xfId="0" applyNumberFormat="1" applyFont="1" applyFill="1" applyBorder="1" applyAlignment="1" applyProtection="1">
      <alignment vertical="top" wrapText="1"/>
    </xf>
    <xf numFmtId="1" fontId="2" fillId="0" borderId="0" xfId="0" applyNumberFormat="1" applyFont="1" applyFill="1"/>
    <xf numFmtId="1" fontId="1" fillId="0" borderId="0" xfId="0" applyNumberFormat="1" applyFont="1" applyFill="1"/>
    <xf numFmtId="0" fontId="5" fillId="0" borderId="0" xfId="0" applyFont="1" applyFill="1" applyAlignment="1"/>
    <xf numFmtId="2" fontId="5" fillId="0" borderId="3" xfId="0" applyNumberFormat="1" applyFont="1" applyFill="1" applyBorder="1" applyAlignment="1">
      <alignment horizontal="center" vertical="center"/>
    </xf>
    <xf numFmtId="1" fontId="5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167" fontId="2" fillId="0" borderId="0" xfId="0" applyNumberFormat="1" applyFont="1" applyFill="1"/>
    <xf numFmtId="2" fontId="2" fillId="0" borderId="0" xfId="0" applyNumberFormat="1" applyFont="1" applyFill="1"/>
    <xf numFmtId="1" fontId="6" fillId="0" borderId="0" xfId="0" applyNumberFormat="1" applyFont="1" applyFill="1"/>
    <xf numFmtId="0" fontId="1" fillId="0" borderId="0" xfId="0" applyFont="1" applyFill="1"/>
    <xf numFmtId="0" fontId="7" fillId="0" borderId="0" xfId="0" applyFont="1" applyFill="1" applyAlignment="1">
      <alignment horizontal="right"/>
    </xf>
    <xf numFmtId="0" fontId="14" fillId="0" borderId="0" xfId="0" applyFont="1" applyFill="1"/>
    <xf numFmtId="167" fontId="1" fillId="0" borderId="0" xfId="0" applyNumberFormat="1" applyFont="1" applyFill="1"/>
    <xf numFmtId="2" fontId="1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right" wrapText="1"/>
    </xf>
    <xf numFmtId="0" fontId="6" fillId="0" borderId="3" xfId="0" applyFont="1" applyFill="1" applyBorder="1"/>
    <xf numFmtId="0" fontId="5" fillId="0" borderId="0" xfId="0" applyFont="1" applyFill="1"/>
    <xf numFmtId="0" fontId="6" fillId="0" borderId="0" xfId="0" applyFont="1" applyFill="1"/>
    <xf numFmtId="1" fontId="5" fillId="0" borderId="3" xfId="0" applyNumberFormat="1" applyFont="1" applyFill="1" applyBorder="1"/>
    <xf numFmtId="1" fontId="6" fillId="0" borderId="3" xfId="0" applyNumberFormat="1" applyFont="1" applyFill="1" applyBorder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2" fontId="5" fillId="0" borderId="0" xfId="0" applyNumberFormat="1" applyFont="1" applyFill="1"/>
    <xf numFmtId="0" fontId="6" fillId="0" borderId="0" xfId="0" applyFont="1" applyFill="1" applyAlignment="1">
      <alignment horizontal="right" wrapText="1"/>
    </xf>
    <xf numFmtId="0" fontId="5" fillId="0" borderId="0" xfId="0" applyFont="1" applyFill="1" applyAlignment="1">
      <alignment horizontal="center"/>
    </xf>
    <xf numFmtId="167" fontId="5" fillId="0" borderId="0" xfId="0" applyNumberFormat="1" applyFont="1" applyFill="1"/>
    <xf numFmtId="167" fontId="5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/>
    </xf>
    <xf numFmtId="167" fontId="5" fillId="0" borderId="0" xfId="0" applyNumberFormat="1" applyFont="1" applyFill="1" applyBorder="1"/>
    <xf numFmtId="0" fontId="6" fillId="0" borderId="0" xfId="0" applyFont="1" applyFill="1" applyBorder="1" applyAlignment="1">
      <alignment horizontal="right" wrapText="1"/>
    </xf>
    <xf numFmtId="1" fontId="6" fillId="7" borderId="3" xfId="0" applyNumberFormat="1" applyFont="1" applyFill="1" applyBorder="1" applyAlignment="1" applyProtection="1">
      <alignment horizontal="center" wrapText="1"/>
    </xf>
    <xf numFmtId="1" fontId="6" fillId="7" borderId="3" xfId="0" applyNumberFormat="1" applyFont="1" applyFill="1" applyBorder="1" applyAlignment="1" applyProtection="1">
      <alignment horizontal="left" wrapText="1"/>
    </xf>
    <xf numFmtId="167" fontId="6" fillId="7" borderId="3" xfId="0" applyNumberFormat="1" applyFont="1" applyFill="1" applyBorder="1" applyAlignment="1" applyProtection="1">
      <alignment horizontal="center" wrapText="1"/>
    </xf>
    <xf numFmtId="167" fontId="6" fillId="7" borderId="3" xfId="0" applyNumberFormat="1" applyFont="1" applyFill="1" applyBorder="1" applyAlignment="1" applyProtection="1">
      <alignment wrapText="1"/>
    </xf>
    <xf numFmtId="2" fontId="6" fillId="7" borderId="3" xfId="0" applyNumberFormat="1" applyFont="1" applyFill="1" applyBorder="1" applyAlignment="1" applyProtection="1">
      <alignment wrapText="1"/>
    </xf>
    <xf numFmtId="167" fontId="6" fillId="7" borderId="3" xfId="0" applyNumberFormat="1" applyFont="1" applyFill="1" applyBorder="1" applyAlignment="1"/>
    <xf numFmtId="0" fontId="6" fillId="7" borderId="3" xfId="0" applyFont="1" applyFill="1" applyBorder="1"/>
    <xf numFmtId="1" fontId="6" fillId="7" borderId="3" xfId="0" applyNumberFormat="1" applyFont="1" applyFill="1" applyBorder="1" applyAlignment="1" applyProtection="1">
      <alignment horizontal="right" wrapText="1"/>
    </xf>
    <xf numFmtId="0" fontId="5" fillId="7" borderId="0" xfId="0" applyFont="1" applyFill="1" applyAlignment="1">
      <alignment horizontal="right"/>
    </xf>
    <xf numFmtId="1" fontId="6" fillId="7" borderId="3" xfId="0" applyNumberFormat="1" applyFont="1" applyFill="1" applyBorder="1"/>
    <xf numFmtId="0" fontId="5" fillId="7" borderId="0" xfId="0" applyFont="1" applyFill="1"/>
    <xf numFmtId="1" fontId="6" fillId="8" borderId="3" xfId="0" applyNumberFormat="1" applyFont="1" applyFill="1" applyBorder="1" applyAlignment="1"/>
    <xf numFmtId="1" fontId="6" fillId="8" borderId="3" xfId="0" applyNumberFormat="1" applyFont="1" applyFill="1" applyBorder="1"/>
    <xf numFmtId="1" fontId="6" fillId="8" borderId="3" xfId="0" applyNumberFormat="1" applyFont="1" applyFill="1" applyBorder="1" applyAlignment="1" applyProtection="1">
      <alignment horizontal="right" wrapText="1"/>
    </xf>
    <xf numFmtId="1" fontId="6" fillId="5" borderId="0" xfId="0" applyNumberFormat="1" applyFont="1" applyFill="1"/>
    <xf numFmtId="0" fontId="5" fillId="7" borderId="0" xfId="0" applyFont="1" applyFill="1" applyAlignment="1"/>
    <xf numFmtId="1" fontId="5" fillId="7" borderId="0" xfId="0" applyNumberFormat="1" applyFont="1" applyFill="1"/>
    <xf numFmtId="2" fontId="5" fillId="7" borderId="3" xfId="0" applyNumberFormat="1" applyFont="1" applyFill="1" applyBorder="1" applyAlignment="1">
      <alignment horizontal="center" vertical="center"/>
    </xf>
    <xf numFmtId="0" fontId="5" fillId="8" borderId="0" xfId="0" applyFont="1" applyFill="1" applyAlignment="1"/>
    <xf numFmtId="1" fontId="5" fillId="8" borderId="0" xfId="0" applyNumberFormat="1" applyFont="1" applyFill="1"/>
    <xf numFmtId="2" fontId="5" fillId="7" borderId="3" xfId="0" applyNumberFormat="1" applyFont="1" applyFill="1" applyBorder="1" applyAlignment="1">
      <alignment horizontal="center"/>
    </xf>
    <xf numFmtId="1" fontId="6" fillId="5" borderId="3" xfId="0" applyNumberFormat="1" applyFont="1" applyFill="1" applyBorder="1" applyAlignment="1" applyProtection="1">
      <alignment horizontal="left"/>
    </xf>
    <xf numFmtId="0" fontId="7" fillId="0" borderId="0" xfId="0" applyFont="1" applyFill="1"/>
    <xf numFmtId="2" fontId="6" fillId="0" borderId="3" xfId="0" applyNumberFormat="1" applyFont="1" applyFill="1" applyBorder="1" applyAlignment="1" applyProtection="1">
      <alignment horizontal="right" wrapText="1"/>
    </xf>
    <xf numFmtId="1" fontId="6" fillId="7" borderId="12" xfId="0" applyNumberFormat="1" applyFont="1" applyFill="1" applyBorder="1" applyAlignment="1" applyProtection="1">
      <alignment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 applyProtection="1">
      <alignment horizontal="center" vertical="center" wrapText="1"/>
    </xf>
    <xf numFmtId="1" fontId="6" fillId="7" borderId="3" xfId="0" applyNumberFormat="1" applyFont="1" applyFill="1" applyBorder="1" applyAlignment="1">
      <alignment horizontal="right"/>
    </xf>
    <xf numFmtId="1" fontId="6" fillId="0" borderId="3" xfId="0" applyNumberFormat="1" applyFont="1" applyFill="1" applyBorder="1" applyAlignment="1" applyProtection="1">
      <alignment vertical="center" wrapText="1"/>
    </xf>
    <xf numFmtId="1" fontId="6" fillId="0" borderId="12" xfId="0" applyNumberFormat="1" applyFont="1" applyFill="1" applyBorder="1" applyAlignment="1" applyProtection="1">
      <alignment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" fontId="6" fillId="5" borderId="3" xfId="0" applyNumberFormat="1" applyFont="1" applyFill="1" applyBorder="1" applyAlignment="1">
      <alignment horizontal="center"/>
    </xf>
    <xf numFmtId="1" fontId="6" fillId="5" borderId="12" xfId="0" applyNumberFormat="1" applyFont="1" applyFill="1" applyBorder="1" applyAlignment="1" applyProtection="1">
      <alignment horizontal="center" wrapText="1"/>
    </xf>
    <xf numFmtId="1" fontId="6" fillId="5" borderId="12" xfId="0" applyNumberFormat="1" applyFont="1" applyFill="1" applyBorder="1" applyAlignment="1" applyProtection="1">
      <alignment horizontal="left" wrapText="1"/>
    </xf>
    <xf numFmtId="167" fontId="6" fillId="5" borderId="12" xfId="0" applyNumberFormat="1" applyFont="1" applyFill="1" applyBorder="1" applyAlignment="1" applyProtection="1">
      <alignment horizontal="center" wrapText="1"/>
    </xf>
    <xf numFmtId="3" fontId="6" fillId="5" borderId="12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wrapText="1"/>
    </xf>
    <xf numFmtId="1" fontId="6" fillId="0" borderId="12" xfId="0" applyNumberFormat="1" applyFont="1" applyFill="1" applyBorder="1" applyAlignment="1" applyProtection="1">
      <alignment horizontal="left" wrapText="1"/>
    </xf>
    <xf numFmtId="167" fontId="6" fillId="0" borderId="12" xfId="0" applyNumberFormat="1" applyFont="1" applyFill="1" applyBorder="1" applyAlignment="1" applyProtection="1">
      <alignment wrapText="1"/>
    </xf>
    <xf numFmtId="2" fontId="6" fillId="0" borderId="12" xfId="0" applyNumberFormat="1" applyFont="1" applyFill="1" applyBorder="1" applyAlignment="1" applyProtection="1">
      <alignment wrapText="1"/>
    </xf>
    <xf numFmtId="1" fontId="6" fillId="0" borderId="12" xfId="0" applyNumberFormat="1" applyFont="1" applyFill="1" applyBorder="1" applyAlignment="1" applyProtection="1">
      <alignment horizontal="right" wrapText="1"/>
    </xf>
    <xf numFmtId="1" fontId="6" fillId="5" borderId="12" xfId="0" applyNumberFormat="1" applyFont="1" applyFill="1" applyBorder="1" applyAlignment="1" applyProtection="1">
      <alignment horizontal="right" wrapText="1"/>
    </xf>
    <xf numFmtId="1" fontId="6" fillId="5" borderId="4" xfId="0" applyNumberFormat="1" applyFont="1" applyFill="1" applyBorder="1" applyAlignment="1" applyProtection="1">
      <alignment horizontal="center" vertical="center" wrapText="1"/>
    </xf>
    <xf numFmtId="1" fontId="6" fillId="5" borderId="4" xfId="0" applyNumberFormat="1" applyFont="1" applyFill="1" applyBorder="1" applyAlignment="1" applyProtection="1">
      <alignment vertical="center" wrapText="1"/>
    </xf>
    <xf numFmtId="1" fontId="6" fillId="5" borderId="2" xfId="0" applyNumberFormat="1" applyFont="1" applyFill="1" applyBorder="1" applyAlignment="1" applyProtection="1">
      <alignment horizontal="center" vertical="center" wrapText="1"/>
    </xf>
    <xf numFmtId="1" fontId="6" fillId="5" borderId="5" xfId="0" applyNumberFormat="1" applyFont="1" applyFill="1" applyBorder="1" applyAlignment="1" applyProtection="1">
      <alignment horizontal="center" vertical="center" wrapText="1"/>
    </xf>
    <xf numFmtId="1" fontId="6" fillId="5" borderId="2" xfId="0" applyNumberFormat="1" applyFont="1" applyFill="1" applyBorder="1" applyAlignment="1" applyProtection="1">
      <alignment vertical="center" wrapText="1"/>
    </xf>
    <xf numFmtId="2" fontId="6" fillId="7" borderId="3" xfId="0" applyNumberFormat="1" applyFont="1" applyFill="1" applyBorder="1" applyAlignment="1">
      <alignment horizontal="right"/>
    </xf>
    <xf numFmtId="1" fontId="32" fillId="0" borderId="12" xfId="0" applyNumberFormat="1" applyFont="1" applyFill="1" applyBorder="1" applyAlignment="1">
      <alignment horizontal="right"/>
    </xf>
    <xf numFmtId="1" fontId="32" fillId="0" borderId="3" xfId="0" applyNumberFormat="1" applyFont="1" applyFill="1" applyBorder="1" applyAlignment="1">
      <alignment horizontal="right"/>
    </xf>
    <xf numFmtId="1" fontId="6" fillId="7" borderId="3" xfId="0" applyNumberFormat="1" applyFont="1" applyFill="1" applyBorder="1" applyAlignment="1">
      <alignment vertical="center" wrapText="1"/>
    </xf>
    <xf numFmtId="1" fontId="32" fillId="0" borderId="3" xfId="0" applyNumberFormat="1" applyFont="1" applyFill="1" applyBorder="1" applyAlignment="1" applyProtection="1">
      <alignment horizontal="right" wrapText="1"/>
      <protection locked="0"/>
    </xf>
    <xf numFmtId="1" fontId="32" fillId="0" borderId="12" xfId="0" applyNumberFormat="1" applyFont="1" applyFill="1" applyBorder="1" applyAlignment="1" applyProtection="1">
      <alignment horizontal="right" wrapText="1"/>
      <protection locked="0"/>
    </xf>
    <xf numFmtId="2" fontId="5" fillId="7" borderId="0" xfId="0" applyNumberFormat="1" applyFont="1" applyFill="1" applyBorder="1" applyAlignment="1">
      <alignment horizontal="center" vertical="center"/>
    </xf>
    <xf numFmtId="1" fontId="6" fillId="7" borderId="0" xfId="0" applyNumberFormat="1" applyFont="1" applyFill="1"/>
    <xf numFmtId="1" fontId="32" fillId="7" borderId="3" xfId="0" applyNumberFormat="1" applyFont="1" applyFill="1" applyBorder="1" applyAlignment="1" applyProtection="1">
      <alignment horizontal="right" wrapText="1"/>
      <protection locked="0"/>
    </xf>
    <xf numFmtId="1" fontId="7" fillId="0" borderId="0" xfId="0" applyNumberFormat="1" applyFont="1" applyFill="1"/>
    <xf numFmtId="0" fontId="6" fillId="7" borderId="0" xfId="0" applyFont="1" applyFill="1"/>
    <xf numFmtId="1" fontId="6" fillId="5" borderId="3" xfId="0" applyNumberFormat="1" applyFont="1" applyFill="1" applyBorder="1" applyAlignment="1" applyProtection="1">
      <alignment horizontal="left" vertical="top" wrapText="1"/>
    </xf>
    <xf numFmtId="1" fontId="6" fillId="8" borderId="3" xfId="0" applyNumberFormat="1" applyFont="1" applyFill="1" applyBorder="1" applyAlignment="1" applyProtection="1">
      <alignment horizontal="center" wrapText="1"/>
    </xf>
    <xf numFmtId="1" fontId="6" fillId="8" borderId="3" xfId="0" applyNumberFormat="1" applyFont="1" applyFill="1" applyBorder="1" applyAlignment="1" applyProtection="1">
      <alignment horizontal="left" wrapText="1"/>
    </xf>
    <xf numFmtId="167" fontId="6" fillId="8" borderId="3" xfId="0" applyNumberFormat="1" applyFont="1" applyFill="1" applyBorder="1" applyAlignment="1" applyProtection="1">
      <alignment wrapText="1"/>
    </xf>
    <xf numFmtId="1" fontId="6" fillId="8" borderId="3" xfId="0" applyNumberFormat="1" applyFont="1" applyFill="1" applyBorder="1" applyAlignment="1" applyProtection="1">
      <alignment wrapText="1"/>
    </xf>
    <xf numFmtId="0" fontId="5" fillId="8" borderId="0" xfId="0" applyFont="1" applyFill="1" applyAlignment="1">
      <alignment horizontal="right"/>
    </xf>
    <xf numFmtId="2" fontId="6" fillId="8" borderId="3" xfId="0" applyNumberFormat="1" applyFont="1" applyFill="1" applyBorder="1" applyAlignment="1" applyProtection="1">
      <alignment wrapText="1"/>
    </xf>
    <xf numFmtId="167" fontId="6" fillId="8" borderId="3" xfId="0" applyNumberFormat="1" applyFont="1" applyFill="1" applyBorder="1" applyAlignment="1"/>
    <xf numFmtId="2" fontId="6" fillId="8" borderId="3" xfId="0" applyNumberFormat="1" applyFont="1" applyFill="1" applyBorder="1" applyAlignment="1"/>
    <xf numFmtId="0" fontId="5" fillId="8" borderId="0" xfId="0" applyFont="1" applyFill="1"/>
    <xf numFmtId="0" fontId="5" fillId="5" borderId="12" xfId="0" applyFont="1" applyFill="1" applyBorder="1" applyAlignment="1">
      <alignment horizontal="right"/>
    </xf>
    <xf numFmtId="1" fontId="6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wrapText="1"/>
    </xf>
    <xf numFmtId="0" fontId="23" fillId="0" borderId="3" xfId="0" applyNumberFormat="1" applyFont="1" applyFill="1" applyBorder="1" applyAlignment="1">
      <alignment horizontal="right"/>
    </xf>
    <xf numFmtId="3" fontId="23" fillId="0" borderId="3" xfId="0" applyNumberFormat="1" applyFont="1" applyFill="1" applyBorder="1" applyAlignment="1">
      <alignment horizontal="right"/>
    </xf>
    <xf numFmtId="3" fontId="23" fillId="0" borderId="3" xfId="0" applyNumberFormat="1" applyFont="1" applyFill="1" applyBorder="1" applyAlignment="1"/>
    <xf numFmtId="1" fontId="23" fillId="0" borderId="3" xfId="0" applyNumberFormat="1" applyFont="1" applyFill="1" applyBorder="1" applyAlignment="1">
      <alignment horizontal="right"/>
    </xf>
    <xf numFmtId="0" fontId="23" fillId="0" borderId="3" xfId="0" applyNumberFormat="1" applyFont="1" applyFill="1" applyBorder="1" applyAlignment="1"/>
    <xf numFmtId="2" fontId="23" fillId="0" borderId="3" xfId="0" applyNumberFormat="1" applyFont="1" applyFill="1" applyBorder="1" applyAlignment="1">
      <alignment horizontal="right"/>
    </xf>
    <xf numFmtId="0" fontId="6" fillId="0" borderId="3" xfId="0" applyFont="1" applyBorder="1"/>
    <xf numFmtId="1" fontId="6" fillId="0" borderId="3" xfId="0" applyNumberFormat="1" applyFont="1" applyBorder="1"/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67" fontId="6" fillId="7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 applyProtection="1">
      <alignment horizontal="center" wrapText="1"/>
    </xf>
    <xf numFmtId="1" fontId="5" fillId="0" borderId="0" xfId="0" applyNumberFormat="1" applyFont="1" applyFill="1" applyAlignment="1"/>
    <xf numFmtId="1" fontId="6" fillId="0" borderId="3" xfId="0" applyNumberFormat="1" applyFont="1" applyFill="1" applyBorder="1" applyAlignment="1" applyProtection="1">
      <alignment horizontal="right"/>
    </xf>
    <xf numFmtId="0" fontId="5" fillId="0" borderId="3" xfId="0" quotePrefix="1" applyFont="1" applyFill="1" applyBorder="1" applyAlignment="1">
      <alignment horizontal="left" vertical="center" wrapText="1"/>
    </xf>
    <xf numFmtId="2" fontId="6" fillId="5" borderId="3" xfId="0" applyNumberFormat="1" applyFont="1" applyFill="1" applyBorder="1" applyAlignment="1" applyProtection="1">
      <alignment horizont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center"/>
    </xf>
    <xf numFmtId="1" fontId="6" fillId="7" borderId="1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center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167" fontId="6" fillId="0" borderId="0" xfId="0" applyNumberFormat="1" applyFont="1" applyFill="1"/>
    <xf numFmtId="2" fontId="6" fillId="0" borderId="0" xfId="0" applyNumberFormat="1" applyFont="1" applyFill="1"/>
    <xf numFmtId="0" fontId="6" fillId="0" borderId="0" xfId="0" applyFont="1" applyAlignment="1">
      <alignment horizontal="right" vertical="top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6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3" fontId="6" fillId="0" borderId="7" xfId="0" applyNumberFormat="1" applyFont="1" applyFill="1" applyBorder="1" applyAlignment="1" applyProtection="1">
      <alignment horizontal="center" vertical="center" wrapText="1"/>
    </xf>
    <xf numFmtId="3" fontId="6" fillId="0" borderId="8" xfId="0" applyNumberFormat="1" applyFont="1" applyFill="1" applyBorder="1" applyAlignment="1" applyProtection="1">
      <alignment horizontal="center" vertical="center" wrapText="1"/>
    </xf>
    <xf numFmtId="3" fontId="6" fillId="0" borderId="9" xfId="0" applyNumberFormat="1" applyFont="1" applyFill="1" applyBorder="1" applyAlignment="1" applyProtection="1">
      <alignment horizontal="center" vertical="center" wrapText="1"/>
    </xf>
    <xf numFmtId="3" fontId="6" fillId="0" borderId="10" xfId="0" applyNumberFormat="1" applyFont="1" applyFill="1" applyBorder="1" applyAlignment="1" applyProtection="1">
      <alignment horizontal="center" vertical="center" wrapText="1"/>
    </xf>
    <xf numFmtId="3" fontId="6" fillId="0" borderId="0" xfId="0" applyNumberFormat="1" applyFont="1" applyFill="1" applyBorder="1" applyAlignment="1" applyProtection="1">
      <alignment horizontal="center" vertical="center" wrapText="1"/>
    </xf>
    <xf numFmtId="3" fontId="6" fillId="0" borderId="11" xfId="0" applyNumberFormat="1" applyFont="1" applyFill="1" applyBorder="1" applyAlignment="1" applyProtection="1">
      <alignment horizontal="center" vertical="center" wrapText="1"/>
    </xf>
    <xf numFmtId="3" fontId="6" fillId="0" borderId="13" xfId="0" applyNumberFormat="1" applyFont="1" applyFill="1" applyBorder="1" applyAlignment="1" applyProtection="1">
      <alignment horizontal="center" vertical="center" wrapText="1"/>
    </xf>
    <xf numFmtId="3" fontId="6" fillId="0" borderId="14" xfId="0" applyNumberFormat="1" applyFont="1" applyFill="1" applyBorder="1" applyAlignment="1" applyProtection="1">
      <alignment horizontal="center" vertical="center" wrapText="1"/>
    </xf>
    <xf numFmtId="3" fontId="6" fillId="0" borderId="15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7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6" fillId="0" borderId="14" xfId="0" applyNumberFormat="1" applyFont="1" applyFill="1" applyBorder="1" applyAlignment="1">
      <alignment horizontal="center" vertical="center" wrapText="1"/>
    </xf>
    <xf numFmtId="1" fontId="6" fillId="0" borderId="15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7" fontId="6" fillId="0" borderId="4" xfId="0" applyNumberFormat="1" applyFont="1" applyFill="1" applyBorder="1" applyAlignment="1">
      <alignment horizontal="center" vertical="center" wrapText="1"/>
    </xf>
    <xf numFmtId="167" fontId="6" fillId="7" borderId="5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0" borderId="2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67" fontId="6" fillId="0" borderId="7" xfId="0" applyNumberFormat="1" applyFont="1" applyFill="1" applyBorder="1" applyAlignment="1">
      <alignment vertical="center" wrapText="1"/>
    </xf>
    <xf numFmtId="167" fontId="6" fillId="0" borderId="8" xfId="0" applyNumberFormat="1" applyFont="1" applyFill="1" applyBorder="1" applyAlignment="1">
      <alignment vertical="center" wrapText="1"/>
    </xf>
    <xf numFmtId="167" fontId="6" fillId="0" borderId="9" xfId="0" applyNumberFormat="1" applyFont="1" applyFill="1" applyBorder="1" applyAlignment="1">
      <alignment vertical="center" wrapText="1"/>
    </xf>
    <xf numFmtId="167" fontId="6" fillId="0" borderId="10" xfId="0" applyNumberFormat="1" applyFont="1" applyFill="1" applyBorder="1" applyAlignment="1">
      <alignment vertical="center" wrapText="1"/>
    </xf>
    <xf numFmtId="167" fontId="6" fillId="0" borderId="0" xfId="0" applyNumberFormat="1" applyFont="1" applyFill="1" applyBorder="1" applyAlignment="1">
      <alignment vertical="center" wrapText="1"/>
    </xf>
    <xf numFmtId="167" fontId="6" fillId="0" borderId="11" xfId="0" applyNumberFormat="1" applyFont="1" applyFill="1" applyBorder="1" applyAlignment="1">
      <alignment vertical="center" wrapText="1"/>
    </xf>
    <xf numFmtId="167" fontId="6" fillId="0" borderId="13" xfId="0" applyNumberFormat="1" applyFont="1" applyFill="1" applyBorder="1" applyAlignment="1">
      <alignment vertical="center" wrapText="1"/>
    </xf>
    <xf numFmtId="167" fontId="6" fillId="0" borderId="14" xfId="0" applyNumberFormat="1" applyFont="1" applyFill="1" applyBorder="1" applyAlignment="1">
      <alignment vertical="center" wrapText="1"/>
    </xf>
    <xf numFmtId="167" fontId="6" fillId="0" borderId="15" xfId="0" applyNumberFormat="1" applyFont="1" applyFill="1" applyBorder="1" applyAlignment="1">
      <alignment vertical="center" wrapText="1"/>
    </xf>
    <xf numFmtId="1" fontId="6" fillId="0" borderId="9" xfId="0" applyNumberFormat="1" applyFont="1" applyFill="1" applyBorder="1" applyAlignment="1">
      <alignment horizontal="right" vertical="center" wrapText="1"/>
    </xf>
    <xf numFmtId="1" fontId="6" fillId="0" borderId="11" xfId="0" applyNumberFormat="1" applyFont="1" applyFill="1" applyBorder="1" applyAlignment="1">
      <alignment horizontal="right" vertical="center" wrapText="1"/>
    </xf>
    <xf numFmtId="1" fontId="6" fillId="0" borderId="15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right" vertical="top"/>
    </xf>
    <xf numFmtId="0" fontId="14" fillId="5" borderId="0" xfId="0" applyFont="1" applyFill="1" applyAlignment="1">
      <alignment horizontal="center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4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10" xfId="0" applyNumberFormat="1" applyFont="1" applyFill="1" applyBorder="1" applyAlignment="1">
      <alignment horizontal="center" vertical="center" wrapText="1"/>
    </xf>
    <xf numFmtId="2" fontId="6" fillId="5" borderId="0" xfId="0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2" fontId="6" fillId="5" borderId="14" xfId="0" applyNumberFormat="1" applyFont="1" applyFill="1" applyBorder="1" applyAlignment="1">
      <alignment horizontal="center" vertical="center" wrapText="1"/>
    </xf>
    <xf numFmtId="2" fontId="6" fillId="5" borderId="15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3" fontId="6" fillId="5" borderId="7" xfId="0" applyNumberFormat="1" applyFont="1" applyFill="1" applyBorder="1" applyAlignment="1" applyProtection="1">
      <alignment horizontal="center" vertical="center" wrapText="1"/>
    </xf>
    <xf numFmtId="3" fontId="6" fillId="5" borderId="8" xfId="0" applyNumberFormat="1" applyFont="1" applyFill="1" applyBorder="1" applyAlignment="1" applyProtection="1">
      <alignment horizontal="center" vertical="center" wrapText="1"/>
    </xf>
    <xf numFmtId="3" fontId="6" fillId="5" borderId="9" xfId="0" applyNumberFormat="1" applyFont="1" applyFill="1" applyBorder="1" applyAlignment="1" applyProtection="1">
      <alignment horizontal="center" vertical="center" wrapText="1"/>
    </xf>
    <xf numFmtId="3" fontId="6" fillId="5" borderId="10" xfId="0" applyNumberFormat="1" applyFont="1" applyFill="1" applyBorder="1" applyAlignment="1" applyProtection="1">
      <alignment horizontal="center" vertical="center" wrapText="1"/>
    </xf>
    <xf numFmtId="3" fontId="6" fillId="5" borderId="0" xfId="0" applyNumberFormat="1" applyFont="1" applyFill="1" applyBorder="1" applyAlignment="1" applyProtection="1">
      <alignment horizontal="center" vertical="center" wrapText="1"/>
    </xf>
    <xf numFmtId="3" fontId="6" fillId="5" borderId="11" xfId="0" applyNumberFormat="1" applyFont="1" applyFill="1" applyBorder="1" applyAlignment="1" applyProtection="1">
      <alignment horizontal="center" vertical="center" wrapText="1"/>
    </xf>
    <xf numFmtId="3" fontId="6" fillId="5" borderId="13" xfId="0" applyNumberFormat="1" applyFont="1" applyFill="1" applyBorder="1" applyAlignment="1" applyProtection="1">
      <alignment horizontal="center" vertical="center" wrapText="1"/>
    </xf>
    <xf numFmtId="3" fontId="6" fillId="5" borderId="14" xfId="0" applyNumberFormat="1" applyFont="1" applyFill="1" applyBorder="1" applyAlignment="1" applyProtection="1">
      <alignment horizontal="center" vertical="center" wrapText="1"/>
    </xf>
    <xf numFmtId="3" fontId="6" fillId="5" borderId="15" xfId="0" applyNumberFormat="1" applyFont="1" applyFill="1" applyBorder="1" applyAlignment="1" applyProtection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0" fontId="6" fillId="7" borderId="0" xfId="0" applyFont="1" applyFill="1" applyAlignment="1">
      <alignment horizontal="right" vertical="top"/>
    </xf>
    <xf numFmtId="0" fontId="6" fillId="8" borderId="0" xfId="0" applyFont="1" applyFill="1" applyAlignment="1">
      <alignment horizontal="right" vertical="top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vertical="center" wrapText="1"/>
    </xf>
    <xf numFmtId="167" fontId="6" fillId="5" borderId="8" xfId="0" applyNumberFormat="1" applyFont="1" applyFill="1" applyBorder="1" applyAlignment="1">
      <alignment vertical="center" wrapText="1"/>
    </xf>
    <xf numFmtId="167" fontId="6" fillId="5" borderId="9" xfId="0" applyNumberFormat="1" applyFont="1" applyFill="1" applyBorder="1" applyAlignment="1">
      <alignment vertical="center" wrapText="1"/>
    </xf>
    <xf numFmtId="167" fontId="6" fillId="5" borderId="10" xfId="0" applyNumberFormat="1" applyFont="1" applyFill="1" applyBorder="1" applyAlignment="1">
      <alignment vertical="center" wrapText="1"/>
    </xf>
    <xf numFmtId="167" fontId="6" fillId="5" borderId="0" xfId="0" applyNumberFormat="1" applyFont="1" applyFill="1" applyBorder="1" applyAlignment="1">
      <alignment vertical="center" wrapText="1"/>
    </xf>
    <xf numFmtId="167" fontId="6" fillId="5" borderId="11" xfId="0" applyNumberFormat="1" applyFont="1" applyFill="1" applyBorder="1" applyAlignment="1">
      <alignment vertical="center" wrapText="1"/>
    </xf>
    <xf numFmtId="167" fontId="6" fillId="5" borderId="13" xfId="0" applyNumberFormat="1" applyFont="1" applyFill="1" applyBorder="1" applyAlignment="1">
      <alignment vertical="center" wrapText="1"/>
    </xf>
    <xf numFmtId="167" fontId="6" fillId="5" borderId="14" xfId="0" applyNumberFormat="1" applyFont="1" applyFill="1" applyBorder="1" applyAlignment="1">
      <alignment vertical="center" wrapText="1"/>
    </xf>
    <xf numFmtId="167" fontId="6" fillId="5" borderId="15" xfId="0" applyNumberFormat="1" applyFont="1" applyFill="1" applyBorder="1" applyAlignment="1">
      <alignment vertical="center" wrapText="1"/>
    </xf>
    <xf numFmtId="167" fontId="6" fillId="7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7" borderId="7" xfId="0" applyNumberFormat="1" applyFont="1" applyFill="1" applyBorder="1" applyAlignment="1">
      <alignment horizontal="center" vertical="center" wrapText="1"/>
    </xf>
    <xf numFmtId="1" fontId="6" fillId="7" borderId="9" xfId="0" applyNumberFormat="1" applyFont="1" applyFill="1" applyBorder="1" applyAlignment="1">
      <alignment horizontal="center" vertical="center" wrapText="1"/>
    </xf>
    <xf numFmtId="1" fontId="6" fillId="7" borderId="10" xfId="0" applyNumberFormat="1" applyFont="1" applyFill="1" applyBorder="1" applyAlignment="1">
      <alignment horizontal="center" vertical="center" wrapText="1"/>
    </xf>
    <xf numFmtId="1" fontId="6" fillId="7" borderId="11" xfId="0" applyNumberFormat="1" applyFont="1" applyFill="1" applyBorder="1" applyAlignment="1">
      <alignment horizontal="center" vertical="center" wrapText="1"/>
    </xf>
    <xf numFmtId="1" fontId="6" fillId="7" borderId="13" xfId="0" applyNumberFormat="1" applyFont="1" applyFill="1" applyBorder="1" applyAlignment="1">
      <alignment horizontal="center" vertical="center" wrapText="1"/>
    </xf>
    <xf numFmtId="1" fontId="6" fillId="7" borderId="15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 applyProtection="1">
      <alignment horizontal="right" vertical="center" wrapText="1"/>
    </xf>
    <xf numFmtId="1" fontId="6" fillId="0" borderId="12" xfId="0" applyNumberFormat="1" applyFont="1" applyFill="1" applyBorder="1" applyAlignment="1" applyProtection="1">
      <alignment horizontal="right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1" fontId="6" fillId="7" borderId="1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" fontId="6" fillId="7" borderId="8" xfId="0" applyNumberFormat="1" applyFont="1" applyFill="1" applyBorder="1" applyAlignment="1">
      <alignment horizontal="center" vertical="center" wrapText="1"/>
    </xf>
    <xf numFmtId="1" fontId="6" fillId="7" borderId="14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67" fontId="6" fillId="7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right" vertical="center" wrapText="1"/>
    </xf>
    <xf numFmtId="1" fontId="6" fillId="5" borderId="12" xfId="0" applyNumberFormat="1" applyFont="1" applyFill="1" applyBorder="1" applyAlignment="1" applyProtection="1">
      <alignment horizontal="right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7" fontId="6" fillId="5" borderId="13" xfId="0" applyNumberFormat="1" applyFont="1" applyFill="1" applyBorder="1" applyAlignment="1">
      <alignment horizontal="center" vertical="center" wrapText="1"/>
    </xf>
    <xf numFmtId="167" fontId="6" fillId="5" borderId="14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67" fontId="6" fillId="0" borderId="7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7" fontId="6" fillId="0" borderId="9" xfId="0" applyNumberFormat="1" applyFont="1" applyFill="1" applyBorder="1" applyAlignment="1">
      <alignment horizontal="center" vertical="center" wrapText="1"/>
    </xf>
    <xf numFmtId="167" fontId="6" fillId="0" borderId="13" xfId="0" applyNumberFormat="1" applyFont="1" applyFill="1" applyBorder="1" applyAlignment="1">
      <alignment horizontal="center" vertical="center" wrapText="1"/>
    </xf>
    <xf numFmtId="167" fontId="6" fillId="0" borderId="14" xfId="0" applyNumberFormat="1" applyFont="1" applyFill="1" applyBorder="1" applyAlignment="1">
      <alignment horizontal="center" vertical="center" wrapText="1"/>
    </xf>
    <xf numFmtId="167" fontId="6" fillId="0" borderId="15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/>
    <xf numFmtId="0" fontId="14" fillId="0" borderId="0" xfId="0" applyFont="1" applyAlignment="1"/>
    <xf numFmtId="1" fontId="6" fillId="0" borderId="3" xfId="0" applyNumberFormat="1" applyFont="1" applyFill="1" applyBorder="1" applyAlignment="1">
      <alignment vertical="center" wrapText="1"/>
    </xf>
    <xf numFmtId="1" fontId="6" fillId="0" borderId="0" xfId="0" applyNumberFormat="1" applyFont="1" applyFill="1" applyBorder="1" applyAlignment="1" applyProtection="1">
      <alignment horizontal="right" vertical="top" wrapText="1"/>
    </xf>
    <xf numFmtId="1" fontId="6" fillId="5" borderId="0" xfId="0" applyNumberFormat="1" applyFont="1" applyFill="1" applyBorder="1" applyAlignment="1" applyProtection="1">
      <alignment wrapText="1"/>
    </xf>
    <xf numFmtId="1" fontId="6" fillId="0" borderId="0" xfId="0" applyNumberFormat="1" applyFont="1" applyFill="1" applyBorder="1" applyAlignment="1"/>
    <xf numFmtId="1" fontId="6" fillId="0" borderId="0" xfId="0" applyNumberFormat="1" applyFont="1" applyFill="1" applyBorder="1" applyAlignment="1" applyProtection="1">
      <alignment horizontal="right" wrapText="1"/>
    </xf>
  </cellXfs>
  <cellStyles count="4">
    <cellStyle name="Excel Built-in Normal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22"/>
  <sheetViews>
    <sheetView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Q11" sqref="Q11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14.7109375" style="128" customWidth="1"/>
    <col min="4" max="4" width="16.5703125" style="6" customWidth="1" outlineLevel="1"/>
    <col min="5" max="5" width="9.42578125" style="122" customWidth="1" outlineLevel="1"/>
    <col min="6" max="6" width="9.5703125" style="6" customWidth="1" outlineLevel="1"/>
    <col min="7" max="7" width="7.28515625" style="6" customWidth="1" outlineLevel="1"/>
    <col min="8" max="8" width="16.28515625" style="122" customWidth="1" outlineLevel="1"/>
    <col min="9" max="9" width="9.42578125" style="122" customWidth="1" outlineLevel="1"/>
    <col min="10" max="10" width="9.5703125" style="6" customWidth="1" outlineLevel="1"/>
    <col min="11" max="11" width="7.28515625" style="128" customWidth="1" outlineLevel="1"/>
    <col min="12" max="12" width="16.28515625" style="6" customWidth="1"/>
    <col min="13" max="13" width="9.5703125" style="6" bestFit="1" customWidth="1"/>
    <col min="14" max="14" width="9.28515625" style="122" customWidth="1"/>
    <col min="15" max="15" width="9.5703125" style="6" bestFit="1" customWidth="1"/>
    <col min="16" max="16" width="9.140625" style="122" customWidth="1"/>
    <col min="17" max="17" width="12.7109375" style="6" bestFit="1" customWidth="1"/>
    <col min="18" max="18" width="15.7109375" style="6" customWidth="1"/>
    <col min="19" max="16384" width="9.140625" style="6"/>
  </cols>
  <sheetData>
    <row r="1" spans="1:19" x14ac:dyDescent="0.25">
      <c r="A1" s="112"/>
      <c r="B1" s="112"/>
      <c r="C1" s="113"/>
      <c r="D1" s="112"/>
      <c r="E1" s="114"/>
      <c r="F1" s="112"/>
      <c r="G1" s="112"/>
      <c r="H1" s="114"/>
      <c r="I1" s="114"/>
      <c r="J1" s="112"/>
      <c r="K1" s="113"/>
      <c r="L1" s="112"/>
      <c r="M1" s="112"/>
      <c r="N1" s="114"/>
      <c r="O1" s="112"/>
      <c r="P1" s="114"/>
      <c r="Q1" s="112"/>
      <c r="R1" s="112"/>
      <c r="S1" s="112"/>
    </row>
    <row r="2" spans="1:19" s="196" customFormat="1" x14ac:dyDescent="0.25">
      <c r="A2" s="391" t="s">
        <v>653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195"/>
    </row>
    <row r="3" spans="1:19" ht="17.25" customHeight="1" x14ac:dyDescent="0.25">
      <c r="A3" s="115"/>
      <c r="B3" s="112"/>
      <c r="C3" s="113"/>
      <c r="D3" s="112"/>
      <c r="E3" s="114"/>
      <c r="F3" s="112"/>
      <c r="G3" s="112"/>
      <c r="H3" s="114"/>
      <c r="I3" s="114"/>
      <c r="J3" s="112"/>
      <c r="K3" s="113"/>
      <c r="L3" s="112"/>
      <c r="M3" s="112"/>
      <c r="N3" s="114"/>
      <c r="O3" s="112"/>
      <c r="P3" s="114"/>
      <c r="Q3" s="112"/>
      <c r="R3" s="112"/>
      <c r="S3" s="112"/>
    </row>
    <row r="4" spans="1:19" ht="22.5" customHeight="1" x14ac:dyDescent="0.25">
      <c r="A4" s="392" t="s">
        <v>606</v>
      </c>
      <c r="B4" s="392" t="s">
        <v>607</v>
      </c>
      <c r="C4" s="395" t="s">
        <v>608</v>
      </c>
      <c r="D4" s="386" t="s">
        <v>927</v>
      </c>
      <c r="E4" s="386"/>
      <c r="F4" s="386"/>
      <c r="G4" s="386"/>
      <c r="H4" s="386" t="s">
        <v>926</v>
      </c>
      <c r="I4" s="386"/>
      <c r="J4" s="386"/>
      <c r="K4" s="386"/>
      <c r="L4" s="386" t="s">
        <v>925</v>
      </c>
      <c r="M4" s="386"/>
      <c r="N4" s="386"/>
      <c r="O4" s="386"/>
      <c r="P4" s="386"/>
      <c r="Q4" s="386"/>
      <c r="R4" s="386"/>
      <c r="S4" s="112"/>
    </row>
    <row r="5" spans="1:19" ht="22.5" customHeight="1" x14ac:dyDescent="0.25">
      <c r="A5" s="393"/>
      <c r="B5" s="393"/>
      <c r="C5" s="396"/>
      <c r="D5" s="386" t="s">
        <v>609</v>
      </c>
      <c r="E5" s="398" t="s">
        <v>610</v>
      </c>
      <c r="F5" s="387" t="s">
        <v>611</v>
      </c>
      <c r="G5" s="388"/>
      <c r="H5" s="401" t="s">
        <v>609</v>
      </c>
      <c r="I5" s="398" t="s">
        <v>610</v>
      </c>
      <c r="J5" s="387" t="s">
        <v>611</v>
      </c>
      <c r="K5" s="388"/>
      <c r="L5" s="386" t="s">
        <v>609</v>
      </c>
      <c r="M5" s="386" t="s">
        <v>612</v>
      </c>
      <c r="N5" s="386"/>
      <c r="O5" s="386"/>
      <c r="P5" s="386"/>
      <c r="Q5" s="386"/>
      <c r="R5" s="386"/>
      <c r="S5" s="112"/>
    </row>
    <row r="6" spans="1:19" ht="22.5" customHeight="1" x14ac:dyDescent="0.25">
      <c r="A6" s="393"/>
      <c r="B6" s="393"/>
      <c r="C6" s="396"/>
      <c r="D6" s="386"/>
      <c r="E6" s="399"/>
      <c r="F6" s="389"/>
      <c r="G6" s="390"/>
      <c r="H6" s="401"/>
      <c r="I6" s="399"/>
      <c r="J6" s="389"/>
      <c r="K6" s="390"/>
      <c r="L6" s="386"/>
      <c r="M6" s="386" t="s">
        <v>613</v>
      </c>
      <c r="N6" s="386"/>
      <c r="O6" s="386" t="s">
        <v>614</v>
      </c>
      <c r="P6" s="386"/>
      <c r="Q6" s="386" t="s">
        <v>615</v>
      </c>
      <c r="R6" s="386"/>
      <c r="S6" s="112"/>
    </row>
    <row r="7" spans="1:19" ht="44.25" customHeight="1" x14ac:dyDescent="0.25">
      <c r="A7" s="394"/>
      <c r="B7" s="394"/>
      <c r="C7" s="397"/>
      <c r="D7" s="386"/>
      <c r="E7" s="400"/>
      <c r="F7" s="116" t="s">
        <v>602</v>
      </c>
      <c r="G7" s="117" t="s">
        <v>597</v>
      </c>
      <c r="H7" s="401"/>
      <c r="I7" s="400"/>
      <c r="J7" s="116" t="s">
        <v>602</v>
      </c>
      <c r="K7" s="117" t="s">
        <v>597</v>
      </c>
      <c r="L7" s="386"/>
      <c r="M7" s="116" t="s">
        <v>602</v>
      </c>
      <c r="N7" s="118" t="s">
        <v>616</v>
      </c>
      <c r="O7" s="116" t="s">
        <v>602</v>
      </c>
      <c r="P7" s="118" t="s">
        <v>616</v>
      </c>
      <c r="Q7" s="116" t="s">
        <v>602</v>
      </c>
      <c r="R7" s="116" t="s">
        <v>601</v>
      </c>
      <c r="S7" s="112"/>
    </row>
    <row r="8" spans="1:19" x14ac:dyDescent="0.25">
      <c r="A8" s="116">
        <v>1</v>
      </c>
      <c r="B8" s="116">
        <v>2</v>
      </c>
      <c r="C8" s="116">
        <v>3</v>
      </c>
      <c r="D8" s="116">
        <v>4</v>
      </c>
      <c r="E8" s="118">
        <v>5</v>
      </c>
      <c r="F8" s="116">
        <v>6</v>
      </c>
      <c r="G8" s="116">
        <v>7</v>
      </c>
      <c r="H8" s="118">
        <v>8</v>
      </c>
      <c r="I8" s="116">
        <v>9</v>
      </c>
      <c r="J8" s="116">
        <v>10</v>
      </c>
      <c r="K8" s="116">
        <v>11</v>
      </c>
      <c r="L8" s="116">
        <v>12</v>
      </c>
      <c r="M8" s="116">
        <v>13</v>
      </c>
      <c r="N8" s="118">
        <v>14</v>
      </c>
      <c r="O8" s="116">
        <v>15</v>
      </c>
      <c r="P8" s="118">
        <v>16</v>
      </c>
      <c r="Q8" s="116">
        <v>17</v>
      </c>
      <c r="R8" s="116">
        <v>18</v>
      </c>
      <c r="S8" s="112"/>
    </row>
    <row r="9" spans="1:19" ht="42" customHeight="1" x14ac:dyDescent="0.25">
      <c r="A9" s="116">
        <v>1</v>
      </c>
      <c r="B9" s="119" t="s">
        <v>76</v>
      </c>
      <c r="C9" s="367">
        <v>109839.43699999999</v>
      </c>
      <c r="D9" s="116">
        <v>75935</v>
      </c>
      <c r="E9" s="118">
        <v>1721</v>
      </c>
      <c r="F9" s="116">
        <v>1063</v>
      </c>
      <c r="G9" s="117">
        <f>F9*100/E9</f>
        <v>61.766414875072634</v>
      </c>
      <c r="H9" s="118">
        <v>79811</v>
      </c>
      <c r="I9" s="118">
        <v>1899</v>
      </c>
      <c r="J9" s="116"/>
      <c r="K9" s="117">
        <f>J9*100/I9</f>
        <v>0</v>
      </c>
      <c r="L9" s="118">
        <f>Лось!I9</f>
        <v>70221</v>
      </c>
      <c r="M9" s="118">
        <f>Лось!P9+Лось!S9</f>
        <v>1820</v>
      </c>
      <c r="N9" s="118">
        <f>M9*100/Q9</f>
        <v>84.181313598519893</v>
      </c>
      <c r="O9" s="118">
        <f>Лось!T9</f>
        <v>342</v>
      </c>
      <c r="P9" s="118">
        <f>O9*100/Q9</f>
        <v>15.818686401480111</v>
      </c>
      <c r="Q9" s="118">
        <f>Лось!N9</f>
        <v>2162</v>
      </c>
      <c r="R9" s="117">
        <f>Q9*100/L9</f>
        <v>3.0788510559519233</v>
      </c>
      <c r="S9" s="112"/>
    </row>
    <row r="10" spans="1:19" ht="42" customHeight="1" x14ac:dyDescent="0.25">
      <c r="A10" s="116">
        <v>2</v>
      </c>
      <c r="B10" s="119" t="s">
        <v>617</v>
      </c>
      <c r="C10" s="367">
        <v>17541.884999999998</v>
      </c>
      <c r="D10" s="116"/>
      <c r="E10" s="118"/>
      <c r="F10" s="116"/>
      <c r="G10" s="117" t="e">
        <f t="shared" ref="G10:G19" si="0">F10*100/E10</f>
        <v>#DIV/0!</v>
      </c>
      <c r="H10" s="118"/>
      <c r="I10" s="118"/>
      <c r="J10" s="116"/>
      <c r="K10" s="117" t="e">
        <f t="shared" ref="K10:K19" si="1">J10*100/I10</f>
        <v>#DIV/0!</v>
      </c>
      <c r="L10" s="120">
        <f>Косуля!I9</f>
        <v>46128</v>
      </c>
      <c r="M10" s="118">
        <f>Косуля!P9+Косуля!S9</f>
        <v>1189</v>
      </c>
      <c r="N10" s="118">
        <f>M10*100/Q10</f>
        <v>62.710970464135023</v>
      </c>
      <c r="O10" s="118">
        <f>Косуля!T9</f>
        <v>707</v>
      </c>
      <c r="P10" s="118">
        <f>O10*100/Q10</f>
        <v>37.289029535864977</v>
      </c>
      <c r="Q10" s="118">
        <f>Косуля!N9</f>
        <v>1896</v>
      </c>
      <c r="R10" s="117">
        <f>Q10*100/L10</f>
        <v>4.1103017689906345</v>
      </c>
      <c r="S10" s="112"/>
    </row>
    <row r="11" spans="1:19" ht="42" customHeight="1" x14ac:dyDescent="0.25">
      <c r="A11" s="116">
        <v>3</v>
      </c>
      <c r="B11" s="119" t="s">
        <v>618</v>
      </c>
      <c r="C11" s="367">
        <v>12925.159999999998</v>
      </c>
      <c r="D11" s="116"/>
      <c r="E11" s="118"/>
      <c r="F11" s="116"/>
      <c r="G11" s="117" t="e">
        <f t="shared" si="0"/>
        <v>#DIV/0!</v>
      </c>
      <c r="H11" s="118"/>
      <c r="I11" s="118"/>
      <c r="J11" s="116"/>
      <c r="K11" s="117" t="e">
        <f t="shared" si="1"/>
        <v>#DIV/0!</v>
      </c>
      <c r="L11" s="118">
        <f>Олень!I9</f>
        <v>18305</v>
      </c>
      <c r="M11" s="118">
        <f>Олень!P9+Олень!Q9+Олень!T9</f>
        <v>603</v>
      </c>
      <c r="N11" s="118">
        <f>M11*100/Q11</f>
        <v>88.15789473684211</v>
      </c>
      <c r="O11" s="118">
        <f>Олень!U9</f>
        <v>81</v>
      </c>
      <c r="P11" s="118">
        <f>O11*100/Q11</f>
        <v>11.842105263157896</v>
      </c>
      <c r="Q11" s="118">
        <f>Олень!N9</f>
        <v>684</v>
      </c>
      <c r="R11" s="117">
        <f t="shared" ref="R11:R19" si="2">Q11*100/L11</f>
        <v>3.7366839661294726</v>
      </c>
      <c r="S11" s="112"/>
    </row>
    <row r="12" spans="1:19" ht="42" customHeight="1" x14ac:dyDescent="0.25">
      <c r="A12" s="116">
        <v>4</v>
      </c>
      <c r="B12" s="119" t="s">
        <v>636</v>
      </c>
      <c r="C12" s="367">
        <v>179192.82</v>
      </c>
      <c r="D12" s="116"/>
      <c r="E12" s="118"/>
      <c r="F12" s="116"/>
      <c r="G12" s="117" t="e">
        <f t="shared" si="0"/>
        <v>#DIV/0!</v>
      </c>
      <c r="H12" s="118"/>
      <c r="I12" s="118"/>
      <c r="J12" s="116"/>
      <c r="K12" s="117" t="e">
        <f t="shared" si="1"/>
        <v>#DIV/0!</v>
      </c>
      <c r="L12" s="118">
        <f>Сев.Олень!I9+Сев.Олень!J9</f>
        <v>462290</v>
      </c>
      <c r="M12" s="118" t="s">
        <v>82</v>
      </c>
      <c r="N12" s="118" t="s">
        <v>82</v>
      </c>
      <c r="O12" s="118" t="s">
        <v>82</v>
      </c>
      <c r="P12" s="118" t="s">
        <v>82</v>
      </c>
      <c r="Q12" s="118" t="e">
        <f ca="1">Сев.Олень!O9</f>
        <v>#REF!</v>
      </c>
      <c r="R12" s="117" t="e">
        <f t="shared" ca="1" si="2"/>
        <v>#REF!</v>
      </c>
      <c r="S12" s="112"/>
    </row>
    <row r="13" spans="1:19" ht="42" customHeight="1" x14ac:dyDescent="0.25">
      <c r="A13" s="116">
        <v>5</v>
      </c>
      <c r="B13" s="119" t="s">
        <v>77</v>
      </c>
      <c r="C13" s="367">
        <v>12989.5</v>
      </c>
      <c r="D13" s="116"/>
      <c r="E13" s="118"/>
      <c r="F13" s="116"/>
      <c r="G13" s="117" t="e">
        <f t="shared" si="0"/>
        <v>#DIV/0!</v>
      </c>
      <c r="H13" s="118"/>
      <c r="I13" s="118"/>
      <c r="J13" s="116"/>
      <c r="K13" s="117" t="e">
        <f t="shared" si="1"/>
        <v>#DIV/0!</v>
      </c>
      <c r="L13" s="120">
        <f>Кабарга!I7</f>
        <v>30825</v>
      </c>
      <c r="M13" s="118" t="s">
        <v>82</v>
      </c>
      <c r="N13" s="118" t="s">
        <v>82</v>
      </c>
      <c r="O13" s="116" t="s">
        <v>82</v>
      </c>
      <c r="P13" s="118" t="s">
        <v>82</v>
      </c>
      <c r="Q13" s="118">
        <f>Кабарга!N7</f>
        <v>1106</v>
      </c>
      <c r="R13" s="117">
        <f t="shared" si="2"/>
        <v>3.5879967558799675</v>
      </c>
      <c r="S13" s="112"/>
    </row>
    <row r="14" spans="1:19" ht="42" customHeight="1" x14ac:dyDescent="0.25">
      <c r="A14" s="116">
        <v>6</v>
      </c>
      <c r="B14" s="119" t="s">
        <v>619</v>
      </c>
      <c r="C14" s="367">
        <v>30000</v>
      </c>
      <c r="D14" s="116"/>
      <c r="E14" s="118"/>
      <c r="F14" s="116"/>
      <c r="G14" s="117" t="e">
        <f t="shared" si="0"/>
        <v>#DIV/0!</v>
      </c>
      <c r="H14" s="118"/>
      <c r="I14" s="118"/>
      <c r="J14" s="116"/>
      <c r="K14" s="117" t="e">
        <f t="shared" si="1"/>
        <v>#DIV/0!</v>
      </c>
      <c r="L14" s="116">
        <v>9000</v>
      </c>
      <c r="M14" s="118" t="s">
        <v>82</v>
      </c>
      <c r="N14" s="118" t="s">
        <v>82</v>
      </c>
      <c r="O14" s="118" t="s">
        <v>82</v>
      </c>
      <c r="P14" s="118" t="s">
        <v>82</v>
      </c>
      <c r="Q14" s="118" t="e">
        <f>#REF!</f>
        <v>#REF!</v>
      </c>
      <c r="R14" s="117" t="e">
        <f t="shared" si="2"/>
        <v>#REF!</v>
      </c>
      <c r="S14" s="112"/>
    </row>
    <row r="15" spans="1:19" ht="42" customHeight="1" x14ac:dyDescent="0.25">
      <c r="A15" s="116">
        <v>7</v>
      </c>
      <c r="B15" s="119" t="s">
        <v>620</v>
      </c>
      <c r="C15" s="367">
        <v>103</v>
      </c>
      <c r="D15" s="118"/>
      <c r="E15" s="118"/>
      <c r="F15" s="116"/>
      <c r="G15" s="117" t="e">
        <f t="shared" si="0"/>
        <v>#DIV/0!</v>
      </c>
      <c r="H15" s="118"/>
      <c r="I15" s="118"/>
      <c r="J15" s="116"/>
      <c r="K15" s="117" t="e">
        <f t="shared" si="1"/>
        <v>#DIV/0!</v>
      </c>
      <c r="L15" s="118"/>
      <c r="M15" s="118" t="s">
        <v>82</v>
      </c>
      <c r="N15" s="118" t="s">
        <v>82</v>
      </c>
      <c r="O15" s="116" t="s">
        <v>82</v>
      </c>
      <c r="P15" s="118" t="s">
        <v>82</v>
      </c>
      <c r="Q15" s="118" t="e">
        <f>#REF!</f>
        <v>#REF!</v>
      </c>
      <c r="R15" s="117" t="e">
        <f>Q15*100/L15</f>
        <v>#REF!</v>
      </c>
      <c r="S15" s="112"/>
    </row>
    <row r="16" spans="1:19" ht="42" customHeight="1" x14ac:dyDescent="0.25">
      <c r="A16" s="116">
        <v>8</v>
      </c>
      <c r="B16" s="119" t="s">
        <v>78</v>
      </c>
      <c r="C16" s="367">
        <v>122569.29700000002</v>
      </c>
      <c r="D16" s="116"/>
      <c r="E16" s="118"/>
      <c r="F16" s="116"/>
      <c r="G16" s="117" t="e">
        <f t="shared" si="0"/>
        <v>#DIV/0!</v>
      </c>
      <c r="H16" s="118"/>
      <c r="I16" s="118"/>
      <c r="J16" s="116"/>
      <c r="K16" s="117" t="e">
        <f t="shared" si="1"/>
        <v>#DIV/0!</v>
      </c>
      <c r="L16" s="118">
        <f>Соболь!I7</f>
        <v>271693</v>
      </c>
      <c r="M16" s="118" t="s">
        <v>82</v>
      </c>
      <c r="N16" s="118" t="s">
        <v>82</v>
      </c>
      <c r="O16" s="116" t="s">
        <v>82</v>
      </c>
      <c r="P16" s="118" t="s">
        <v>82</v>
      </c>
      <c r="Q16" s="118" t="e">
        <f>#REF!</f>
        <v>#REF!</v>
      </c>
      <c r="R16" s="117" t="e">
        <f t="shared" si="2"/>
        <v>#REF!</v>
      </c>
      <c r="S16" s="112"/>
    </row>
    <row r="17" spans="1:19" s="122" customFormat="1" ht="42" customHeight="1" x14ac:dyDescent="0.25">
      <c r="A17" s="118">
        <v>9</v>
      </c>
      <c r="B17" s="121" t="s">
        <v>79</v>
      </c>
      <c r="C17" s="367">
        <v>21145</v>
      </c>
      <c r="D17" s="118"/>
      <c r="E17" s="118"/>
      <c r="F17" s="118"/>
      <c r="G17" s="117" t="e">
        <f t="shared" si="0"/>
        <v>#DIV/0!</v>
      </c>
      <c r="H17" s="118"/>
      <c r="I17" s="118"/>
      <c r="J17" s="118"/>
      <c r="K17" s="117" t="e">
        <f t="shared" si="1"/>
        <v>#DIV/0!</v>
      </c>
      <c r="L17" s="118">
        <f>Рысь!I7</f>
        <v>827</v>
      </c>
      <c r="M17" s="118" t="s">
        <v>82</v>
      </c>
      <c r="N17" s="118" t="s">
        <v>82</v>
      </c>
      <c r="O17" s="118" t="s">
        <v>82</v>
      </c>
      <c r="P17" s="118" t="s">
        <v>82</v>
      </c>
      <c r="Q17" s="118" t="e">
        <f>#REF!</f>
        <v>#REF!</v>
      </c>
      <c r="R17" s="117" t="e">
        <f t="shared" si="2"/>
        <v>#REF!</v>
      </c>
      <c r="S17" s="114"/>
    </row>
    <row r="18" spans="1:19" ht="42" customHeight="1" x14ac:dyDescent="0.25">
      <c r="A18" s="116">
        <v>10</v>
      </c>
      <c r="B18" s="119" t="s">
        <v>433</v>
      </c>
      <c r="C18" s="367">
        <v>125979.3</v>
      </c>
      <c r="D18" s="116"/>
      <c r="E18" s="118"/>
      <c r="F18" s="116"/>
      <c r="G18" s="117" t="e">
        <f t="shared" si="0"/>
        <v>#DIV/0!</v>
      </c>
      <c r="H18" s="118"/>
      <c r="I18" s="118"/>
      <c r="J18" s="116"/>
      <c r="K18" s="117" t="e">
        <f t="shared" si="1"/>
        <v>#DIV/0!</v>
      </c>
      <c r="L18" s="118">
        <f>Медведь!I7</f>
        <v>24243</v>
      </c>
      <c r="M18" s="118" t="s">
        <v>82</v>
      </c>
      <c r="N18" s="118" t="s">
        <v>82</v>
      </c>
      <c r="O18" s="116" t="s">
        <v>82</v>
      </c>
      <c r="P18" s="118" t="s">
        <v>82</v>
      </c>
      <c r="Q18" s="118" t="e">
        <f>#REF!</f>
        <v>#REF!</v>
      </c>
      <c r="R18" s="117" t="e">
        <f t="shared" si="2"/>
        <v>#REF!</v>
      </c>
      <c r="S18" s="112"/>
    </row>
    <row r="19" spans="1:19" ht="42" customHeight="1" x14ac:dyDescent="0.25">
      <c r="A19" s="116">
        <v>11</v>
      </c>
      <c r="B19" s="119" t="s">
        <v>80</v>
      </c>
      <c r="C19" s="367">
        <v>8529.2999999999993</v>
      </c>
      <c r="D19" s="116"/>
      <c r="E19" s="118"/>
      <c r="F19" s="116"/>
      <c r="G19" s="117" t="e">
        <f t="shared" si="0"/>
        <v>#DIV/0!</v>
      </c>
      <c r="H19" s="118"/>
      <c r="I19" s="118"/>
      <c r="J19" s="116"/>
      <c r="K19" s="117" t="e">
        <f t="shared" si="1"/>
        <v>#DIV/0!</v>
      </c>
      <c r="L19" s="118">
        <f>Барсук!I7</f>
        <v>25406</v>
      </c>
      <c r="M19" s="118" t="s">
        <v>82</v>
      </c>
      <c r="N19" s="118" t="s">
        <v>82</v>
      </c>
      <c r="O19" s="116" t="s">
        <v>82</v>
      </c>
      <c r="P19" s="118" t="s">
        <v>82</v>
      </c>
      <c r="Q19" s="118" t="e">
        <f>#REF!</f>
        <v>#REF!</v>
      </c>
      <c r="R19" s="117" t="e">
        <f t="shared" si="2"/>
        <v>#REF!</v>
      </c>
      <c r="S19" s="112"/>
    </row>
    <row r="20" spans="1:19" ht="52.5" customHeight="1" x14ac:dyDescent="0.25">
      <c r="A20" s="123"/>
      <c r="B20" s="112"/>
      <c r="C20" s="113"/>
      <c r="D20" s="112"/>
      <c r="E20" s="114"/>
      <c r="F20" s="112"/>
      <c r="G20" s="112"/>
      <c r="H20" s="114"/>
      <c r="I20" s="114"/>
      <c r="J20" s="112"/>
      <c r="K20" s="113"/>
      <c r="L20" s="112"/>
      <c r="M20" s="112"/>
      <c r="N20" s="114"/>
      <c r="O20" s="112"/>
      <c r="P20" s="114"/>
      <c r="Q20" s="112"/>
      <c r="R20" s="112"/>
      <c r="S20" s="112"/>
    </row>
    <row r="21" spans="1:19" x14ac:dyDescent="0.25">
      <c r="A21" s="124" t="s">
        <v>605</v>
      </c>
      <c r="B21" s="124"/>
      <c r="C21" s="125"/>
      <c r="D21" s="112"/>
      <c r="E21" s="114"/>
      <c r="F21" s="112"/>
      <c r="G21" s="112"/>
      <c r="H21" s="114"/>
      <c r="I21" s="114"/>
      <c r="J21" s="112"/>
      <c r="K21" s="113"/>
      <c r="L21" s="114"/>
      <c r="M21" s="126"/>
      <c r="N21" s="127"/>
      <c r="O21" s="112"/>
      <c r="P21" s="114"/>
      <c r="Q21" s="112"/>
      <c r="R21" s="112"/>
      <c r="S21" s="112"/>
    </row>
    <row r="22" spans="1:19" x14ac:dyDescent="0.25">
      <c r="A22" s="385" t="s">
        <v>654</v>
      </c>
      <c r="B22" s="385"/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112"/>
      <c r="R22" s="112"/>
      <c r="S22" s="112"/>
    </row>
  </sheetData>
  <mergeCells count="19">
    <mergeCell ref="A2:R2"/>
    <mergeCell ref="A4:A7"/>
    <mergeCell ref="B4:B7"/>
    <mergeCell ref="C4:C7"/>
    <mergeCell ref="D4:G4"/>
    <mergeCell ref="H4:K4"/>
    <mergeCell ref="L4:R4"/>
    <mergeCell ref="D5:D7"/>
    <mergeCell ref="E5:E7"/>
    <mergeCell ref="O6:P6"/>
    <mergeCell ref="Q6:R6"/>
    <mergeCell ref="H5:H7"/>
    <mergeCell ref="I5:I7"/>
    <mergeCell ref="L5:L7"/>
    <mergeCell ref="A22:P22"/>
    <mergeCell ref="M5:R5"/>
    <mergeCell ref="M6:N6"/>
    <mergeCell ref="F5:G6"/>
    <mergeCell ref="J5:K6"/>
  </mergeCells>
  <pageMargins left="0.70866141732283472" right="0.39370078740157483" top="0.44" bottom="0.39370078740157483" header="0.31496062992125984" footer="0.31496062992125984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D5" sqref="D5:L5"/>
    </sheetView>
  </sheetViews>
  <sheetFormatPr defaultRowHeight="15.75" x14ac:dyDescent="0.25"/>
  <cols>
    <col min="1" max="1" width="6.5703125" style="154" customWidth="1"/>
    <col min="2" max="2" width="56" style="193" customWidth="1"/>
    <col min="3" max="3" width="25.5703125" style="194" customWidth="1"/>
    <col min="4" max="4" width="11.5703125" style="128" customWidth="1"/>
    <col min="5" max="6" width="11.140625" style="128" customWidth="1"/>
    <col min="7" max="7" width="11" style="122" customWidth="1"/>
    <col min="8" max="8" width="11.5703125" style="122" customWidth="1"/>
    <col min="9" max="9" width="16.28515625" style="122" bestFit="1" customWidth="1"/>
    <col min="10" max="11" width="11.28515625" style="52" bestFit="1" customWidth="1"/>
    <col min="12" max="12" width="12.85546875" style="52" bestFit="1" customWidth="1"/>
    <col min="13" max="13" width="15.7109375" style="128" customWidth="1"/>
    <col min="14" max="14" width="12.140625" style="122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11" customFormat="1" ht="18.75" x14ac:dyDescent="0.3">
      <c r="A2" s="538" t="s">
        <v>656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</row>
    <row r="3" spans="1:16287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29" customFormat="1" ht="54.75" customHeight="1" x14ac:dyDescent="0.25">
      <c r="A4" s="462" t="s">
        <v>0</v>
      </c>
      <c r="B4" s="462" t="s">
        <v>604</v>
      </c>
      <c r="C4" s="462" t="s">
        <v>603</v>
      </c>
      <c r="D4" s="534" t="s">
        <v>1</v>
      </c>
      <c r="E4" s="535"/>
      <c r="F4" s="536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83"/>
      <c r="O4" s="483"/>
      <c r="P4" s="177" t="s">
        <v>629</v>
      </c>
    </row>
    <row r="5" spans="1:16287" s="132" customFormat="1" ht="56.25" customHeight="1" x14ac:dyDescent="0.25">
      <c r="A5" s="463"/>
      <c r="B5" s="463"/>
      <c r="C5" s="463"/>
      <c r="D5" s="130">
        <v>2017</v>
      </c>
      <c r="E5" s="130">
        <v>2018</v>
      </c>
      <c r="F5" s="130">
        <v>2019</v>
      </c>
      <c r="G5" s="130">
        <v>2017</v>
      </c>
      <c r="H5" s="130">
        <v>2018</v>
      </c>
      <c r="I5" s="130">
        <v>2019</v>
      </c>
      <c r="J5" s="130">
        <v>2017</v>
      </c>
      <c r="K5" s="130">
        <v>2018</v>
      </c>
      <c r="L5" s="130">
        <v>2019</v>
      </c>
      <c r="M5" s="170" t="s">
        <v>595</v>
      </c>
      <c r="N5" s="134" t="s">
        <v>633</v>
      </c>
      <c r="O5" s="169" t="s">
        <v>626</v>
      </c>
      <c r="P5" s="134" t="s">
        <v>571</v>
      </c>
    </row>
    <row r="6" spans="1:16287" s="135" customFormat="1" ht="19.5" customHeight="1" x14ac:dyDescent="0.25">
      <c r="A6" s="185">
        <v>1</v>
      </c>
      <c r="B6" s="185">
        <v>2</v>
      </c>
      <c r="C6" s="185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185">
        <v>12</v>
      </c>
      <c r="M6" s="185">
        <v>13</v>
      </c>
      <c r="N6" s="185">
        <v>14</v>
      </c>
      <c r="O6" s="185">
        <v>15</v>
      </c>
      <c r="P6" s="185">
        <v>16</v>
      </c>
      <c r="Q6" s="136"/>
      <c r="R6" s="136"/>
      <c r="S6" s="136"/>
      <c r="T6" s="136"/>
      <c r="U6" s="136"/>
      <c r="V6" s="136"/>
      <c r="W6" s="136"/>
      <c r="X6" s="136"/>
      <c r="Y6" s="136"/>
    </row>
    <row r="7" spans="1:16287" s="144" customFormat="1" ht="18" customHeight="1" x14ac:dyDescent="0.25">
      <c r="A7" s="133">
        <v>1</v>
      </c>
      <c r="B7" s="156" t="s">
        <v>658</v>
      </c>
      <c r="C7" s="188"/>
      <c r="D7" s="138"/>
      <c r="E7" s="139"/>
      <c r="F7" s="139" t="e">
        <f ca="1">SUM(F8:F498)</f>
        <v>#REF!</v>
      </c>
      <c r="G7" s="137"/>
      <c r="H7" s="137"/>
      <c r="I7" s="137" t="e">
        <f ca="1">SUM(I8:I498)</f>
        <v>#REF!</v>
      </c>
      <c r="J7" s="140"/>
      <c r="K7" s="140"/>
      <c r="L7" s="140" t="e">
        <f ca="1">AVERAGE(L8:L498)</f>
        <v>#REF!</v>
      </c>
      <c r="M7" s="179" t="e">
        <f ca="1">N7*100/I7</f>
        <v>#REF!</v>
      </c>
      <c r="N7" s="180" t="e">
        <f ca="1">SUM(N8:N10)</f>
        <v>#REF!</v>
      </c>
      <c r="O7" s="181"/>
      <c r="P7" s="182"/>
    </row>
    <row r="8" spans="1:16287" s="144" customFormat="1" ht="18" customHeight="1" x14ac:dyDescent="0.25">
      <c r="A8" s="133">
        <v>2</v>
      </c>
      <c r="B8" s="156" t="e">
        <f t="shared" ref="B8:B71" ca="1" si="0">INDIRECT(CONCATENATE($C$505,$D$505,"!$B",$A8 + 8))</f>
        <v>#REF!</v>
      </c>
      <c r="C8" s="156" t="e">
        <f t="shared" ref="C8:C71" ca="1" si="1">INDIRECT(CONCATENATE($C$505,$D$505,"!$C",$A8 + 8))</f>
        <v>#REF!</v>
      </c>
      <c r="D8" s="138"/>
      <c r="E8" s="139"/>
      <c r="F8" s="139" t="e">
        <f t="shared" ref="F8:F71" ca="1" si="2">INDIRECT(CONCATENATE($C$505,$D$505,"!$Z",$A8 + 8))</f>
        <v>#REF!</v>
      </c>
      <c r="G8" s="137"/>
      <c r="H8" s="137"/>
      <c r="I8" s="137" t="e">
        <f ca="1">INDIRECT(CONCATENATE($C$505,$D$505,"!$AD",$A8 + 8))</f>
        <v>#REF!</v>
      </c>
      <c r="J8" s="140"/>
      <c r="K8" s="140"/>
      <c r="L8" s="140" t="e">
        <f t="shared" ref="L8:L71" ca="1" si="3">INDIRECT(CONCATENATE($C$505,$D$505,"!$V",$A8 + 8))</f>
        <v>#REF!</v>
      </c>
      <c r="M8" s="141" t="e">
        <f ca="1">IF(I8&lt;33,0,3)</f>
        <v>#REF!</v>
      </c>
      <c r="N8" s="183" t="e">
        <f ca="1">ROUNDDOWN(O8,0)</f>
        <v>#REF!</v>
      </c>
      <c r="O8" s="143" t="e">
        <f ca="1">I8*M8/100</f>
        <v>#REF!</v>
      </c>
      <c r="P8" s="142"/>
    </row>
    <row r="9" spans="1:16287" s="144" customFormat="1" ht="18" customHeight="1" x14ac:dyDescent="0.25">
      <c r="A9" s="133">
        <v>3</v>
      </c>
      <c r="B9" s="156" t="e">
        <f t="shared" ca="1" si="0"/>
        <v>#REF!</v>
      </c>
      <c r="C9" s="156" t="e">
        <f t="shared" ca="1" si="1"/>
        <v>#REF!</v>
      </c>
      <c r="D9" s="138"/>
      <c r="E9" s="139"/>
      <c r="F9" s="139" t="e">
        <f t="shared" ca="1" si="2"/>
        <v>#REF!</v>
      </c>
      <c r="G9" s="137"/>
      <c r="H9" s="137"/>
      <c r="I9" s="137" t="e">
        <f t="shared" ref="I9:I72" ca="1" si="4">INDIRECT(CONCATENATE($C$505,$D$505,"!$AD",$A9 + 8))</f>
        <v>#REF!</v>
      </c>
      <c r="J9" s="140"/>
      <c r="K9" s="140"/>
      <c r="L9" s="140" t="e">
        <f t="shared" ca="1" si="3"/>
        <v>#REF!</v>
      </c>
      <c r="M9" s="141" t="e">
        <f t="shared" ref="M9:M72" ca="1" si="5">IF(I9&lt;33,0,3)</f>
        <v>#REF!</v>
      </c>
      <c r="N9" s="183" t="e">
        <f t="shared" ref="N9:N72" ca="1" si="6">ROUNDDOWN(O9,0)</f>
        <v>#REF!</v>
      </c>
      <c r="O9" s="143" t="e">
        <f t="shared" ref="O9:O72" ca="1" si="7">I9*M9/100</f>
        <v>#REF!</v>
      </c>
      <c r="P9" s="142"/>
    </row>
    <row r="10" spans="1:16287" s="144" customFormat="1" ht="18" customHeight="1" x14ac:dyDescent="0.25">
      <c r="A10" s="133">
        <v>4</v>
      </c>
      <c r="B10" s="156" t="e">
        <f t="shared" ca="1" si="0"/>
        <v>#REF!</v>
      </c>
      <c r="C10" s="156" t="e">
        <f t="shared" ca="1" si="1"/>
        <v>#REF!</v>
      </c>
      <c r="D10" s="138"/>
      <c r="E10" s="139"/>
      <c r="F10" s="139" t="e">
        <f t="shared" ca="1" si="2"/>
        <v>#REF!</v>
      </c>
      <c r="G10" s="137"/>
      <c r="H10" s="137"/>
      <c r="I10" s="137" t="e">
        <f t="shared" ca="1" si="4"/>
        <v>#REF!</v>
      </c>
      <c r="J10" s="140"/>
      <c r="K10" s="140"/>
      <c r="L10" s="140" t="e">
        <f t="shared" ca="1" si="3"/>
        <v>#REF!</v>
      </c>
      <c r="M10" s="141" t="e">
        <f t="shared" ca="1" si="5"/>
        <v>#REF!</v>
      </c>
      <c r="N10" s="183" t="e">
        <f t="shared" ca="1" si="6"/>
        <v>#REF!</v>
      </c>
      <c r="O10" s="143" t="e">
        <f t="shared" ca="1" si="7"/>
        <v>#REF!</v>
      </c>
      <c r="P10" s="145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</row>
    <row r="11" spans="1:16287" s="144" customFormat="1" ht="18" customHeight="1" x14ac:dyDescent="0.25">
      <c r="A11" s="133">
        <v>5</v>
      </c>
      <c r="B11" s="156" t="e">
        <f t="shared" ca="1" si="0"/>
        <v>#REF!</v>
      </c>
      <c r="C11" s="156" t="e">
        <f t="shared" ca="1" si="1"/>
        <v>#REF!</v>
      </c>
      <c r="D11" s="138"/>
      <c r="E11" s="139"/>
      <c r="F11" s="139" t="e">
        <f t="shared" ca="1" si="2"/>
        <v>#REF!</v>
      </c>
      <c r="G11" s="137"/>
      <c r="H11" s="137"/>
      <c r="I11" s="137" t="e">
        <f t="shared" ca="1" si="4"/>
        <v>#REF!</v>
      </c>
      <c r="J11" s="140"/>
      <c r="K11" s="140"/>
      <c r="L11" s="140" t="e">
        <f t="shared" ca="1" si="3"/>
        <v>#REF!</v>
      </c>
      <c r="M11" s="141" t="e">
        <f t="shared" ca="1" si="5"/>
        <v>#REF!</v>
      </c>
      <c r="N11" s="183" t="e">
        <f t="shared" ca="1" si="6"/>
        <v>#REF!</v>
      </c>
      <c r="O11" s="143" t="e">
        <f t="shared" ca="1" si="7"/>
        <v>#REF!</v>
      </c>
      <c r="P11" s="145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33">
        <v>6</v>
      </c>
      <c r="B12" s="156" t="e">
        <f t="shared" ca="1" si="0"/>
        <v>#REF!</v>
      </c>
      <c r="C12" s="156" t="e">
        <f t="shared" ca="1" si="1"/>
        <v>#REF!</v>
      </c>
      <c r="D12" s="138"/>
      <c r="E12" s="139"/>
      <c r="F12" s="139" t="e">
        <f t="shared" ca="1" si="2"/>
        <v>#REF!</v>
      </c>
      <c r="G12" s="137"/>
      <c r="H12" s="137"/>
      <c r="I12" s="137" t="e">
        <f t="shared" ca="1" si="4"/>
        <v>#REF!</v>
      </c>
      <c r="J12" s="140"/>
      <c r="K12" s="140"/>
      <c r="L12" s="140" t="e">
        <f t="shared" ca="1" si="3"/>
        <v>#REF!</v>
      </c>
      <c r="M12" s="141" t="e">
        <f t="shared" ca="1" si="5"/>
        <v>#REF!</v>
      </c>
      <c r="N12" s="183" t="e">
        <f t="shared" ca="1" si="6"/>
        <v>#REF!</v>
      </c>
      <c r="O12" s="143" t="e">
        <f t="shared" ca="1" si="7"/>
        <v>#REF!</v>
      </c>
      <c r="P12" s="145"/>
    </row>
    <row r="13" spans="1:16287" x14ac:dyDescent="0.25">
      <c r="A13" s="133">
        <v>7</v>
      </c>
      <c r="B13" s="156" t="e">
        <f t="shared" ca="1" si="0"/>
        <v>#REF!</v>
      </c>
      <c r="C13" s="156" t="e">
        <f t="shared" ca="1" si="1"/>
        <v>#REF!</v>
      </c>
      <c r="D13" s="138"/>
      <c r="E13" s="139"/>
      <c r="F13" s="139" t="e">
        <f t="shared" ca="1" si="2"/>
        <v>#REF!</v>
      </c>
      <c r="G13" s="137"/>
      <c r="H13" s="137"/>
      <c r="I13" s="137" t="e">
        <f t="shared" ca="1" si="4"/>
        <v>#REF!</v>
      </c>
      <c r="J13" s="140"/>
      <c r="K13" s="140"/>
      <c r="L13" s="140" t="e">
        <f t="shared" ca="1" si="3"/>
        <v>#REF!</v>
      </c>
      <c r="M13" s="141" t="e">
        <f t="shared" ca="1" si="5"/>
        <v>#REF!</v>
      </c>
      <c r="N13" s="183" t="e">
        <f t="shared" ca="1" si="6"/>
        <v>#REF!</v>
      </c>
      <c r="O13" s="143" t="e">
        <f t="shared" ca="1" si="7"/>
        <v>#REF!</v>
      </c>
      <c r="P13" s="148"/>
    </row>
    <row r="14" spans="1:16287" x14ac:dyDescent="0.25">
      <c r="A14" s="133">
        <v>8</v>
      </c>
      <c r="B14" s="156" t="e">
        <f t="shared" ca="1" si="0"/>
        <v>#REF!</v>
      </c>
      <c r="C14" s="156" t="e">
        <f t="shared" ca="1" si="1"/>
        <v>#REF!</v>
      </c>
      <c r="D14" s="138"/>
      <c r="E14" s="139"/>
      <c r="F14" s="139" t="e">
        <f t="shared" ca="1" si="2"/>
        <v>#REF!</v>
      </c>
      <c r="G14" s="137"/>
      <c r="H14" s="137"/>
      <c r="I14" s="137" t="e">
        <f t="shared" ca="1" si="4"/>
        <v>#REF!</v>
      </c>
      <c r="J14" s="140"/>
      <c r="K14" s="140"/>
      <c r="L14" s="140" t="e">
        <f t="shared" ca="1" si="3"/>
        <v>#REF!</v>
      </c>
      <c r="M14" s="141" t="e">
        <f t="shared" ca="1" si="5"/>
        <v>#REF!</v>
      </c>
      <c r="N14" s="183" t="e">
        <f t="shared" ca="1" si="6"/>
        <v>#REF!</v>
      </c>
      <c r="O14" s="143" t="e">
        <f t="shared" ca="1" si="7"/>
        <v>#REF!</v>
      </c>
      <c r="P14" s="148"/>
    </row>
    <row r="15" spans="1:16287" x14ac:dyDescent="0.25">
      <c r="A15" s="133">
        <v>9</v>
      </c>
      <c r="B15" s="156" t="e">
        <f t="shared" ca="1" si="0"/>
        <v>#REF!</v>
      </c>
      <c r="C15" s="156" t="e">
        <f t="shared" ca="1" si="1"/>
        <v>#REF!</v>
      </c>
      <c r="D15" s="138"/>
      <c r="E15" s="139"/>
      <c r="F15" s="139" t="e">
        <f t="shared" ca="1" si="2"/>
        <v>#REF!</v>
      </c>
      <c r="G15" s="137"/>
      <c r="H15" s="137"/>
      <c r="I15" s="137" t="e">
        <f t="shared" ca="1" si="4"/>
        <v>#REF!</v>
      </c>
      <c r="J15" s="140"/>
      <c r="K15" s="140"/>
      <c r="L15" s="140" t="e">
        <f t="shared" ca="1" si="3"/>
        <v>#REF!</v>
      </c>
      <c r="M15" s="141" t="e">
        <f t="shared" ca="1" si="5"/>
        <v>#REF!</v>
      </c>
      <c r="N15" s="183" t="e">
        <f t="shared" ca="1" si="6"/>
        <v>#REF!</v>
      </c>
      <c r="O15" s="143" t="e">
        <f t="shared" ca="1" si="7"/>
        <v>#REF!</v>
      </c>
      <c r="P15" s="148"/>
    </row>
    <row r="16" spans="1:16287" x14ac:dyDescent="0.25">
      <c r="A16" s="133">
        <v>10</v>
      </c>
      <c r="B16" s="156" t="e">
        <f t="shared" ca="1" si="0"/>
        <v>#REF!</v>
      </c>
      <c r="C16" s="156" t="e">
        <f t="shared" ca="1" si="1"/>
        <v>#REF!</v>
      </c>
      <c r="D16" s="138"/>
      <c r="E16" s="139"/>
      <c r="F16" s="139" t="e">
        <f t="shared" ca="1" si="2"/>
        <v>#REF!</v>
      </c>
      <c r="G16" s="137"/>
      <c r="H16" s="137"/>
      <c r="I16" s="137" t="e">
        <f t="shared" ca="1" si="4"/>
        <v>#REF!</v>
      </c>
      <c r="J16" s="140"/>
      <c r="K16" s="140"/>
      <c r="L16" s="140" t="e">
        <f t="shared" ca="1" si="3"/>
        <v>#REF!</v>
      </c>
      <c r="M16" s="141" t="e">
        <f t="shared" ca="1" si="5"/>
        <v>#REF!</v>
      </c>
      <c r="N16" s="183" t="e">
        <f t="shared" ca="1" si="6"/>
        <v>#REF!</v>
      </c>
      <c r="O16" s="143" t="e">
        <f t="shared" ca="1" si="7"/>
        <v>#REF!</v>
      </c>
      <c r="P16" s="148"/>
    </row>
    <row r="17" spans="1:16" x14ac:dyDescent="0.25">
      <c r="A17" s="133">
        <v>11</v>
      </c>
      <c r="B17" s="156" t="e">
        <f t="shared" ca="1" si="0"/>
        <v>#REF!</v>
      </c>
      <c r="C17" s="156" t="e">
        <f t="shared" ca="1" si="1"/>
        <v>#REF!</v>
      </c>
      <c r="D17" s="138"/>
      <c r="E17" s="139"/>
      <c r="F17" s="139" t="e">
        <f t="shared" ca="1" si="2"/>
        <v>#REF!</v>
      </c>
      <c r="G17" s="137"/>
      <c r="H17" s="137"/>
      <c r="I17" s="137" t="e">
        <f t="shared" ca="1" si="4"/>
        <v>#REF!</v>
      </c>
      <c r="J17" s="140"/>
      <c r="K17" s="140"/>
      <c r="L17" s="140" t="e">
        <f t="shared" ca="1" si="3"/>
        <v>#REF!</v>
      </c>
      <c r="M17" s="141" t="e">
        <f t="shared" ca="1" si="5"/>
        <v>#REF!</v>
      </c>
      <c r="N17" s="183" t="e">
        <f t="shared" ca="1" si="6"/>
        <v>#REF!</v>
      </c>
      <c r="O17" s="143" t="e">
        <f t="shared" ca="1" si="7"/>
        <v>#REF!</v>
      </c>
      <c r="P17" s="148"/>
    </row>
    <row r="18" spans="1:16" x14ac:dyDescent="0.25">
      <c r="A18" s="133">
        <v>12</v>
      </c>
      <c r="B18" s="156" t="e">
        <f t="shared" ca="1" si="0"/>
        <v>#REF!</v>
      </c>
      <c r="C18" s="156" t="e">
        <f t="shared" ca="1" si="1"/>
        <v>#REF!</v>
      </c>
      <c r="D18" s="138"/>
      <c r="E18" s="139"/>
      <c r="F18" s="139" t="e">
        <f t="shared" ca="1" si="2"/>
        <v>#REF!</v>
      </c>
      <c r="G18" s="137"/>
      <c r="H18" s="137"/>
      <c r="I18" s="137" t="e">
        <f t="shared" ca="1" si="4"/>
        <v>#REF!</v>
      </c>
      <c r="J18" s="140"/>
      <c r="K18" s="140"/>
      <c r="L18" s="140" t="e">
        <f t="shared" ca="1" si="3"/>
        <v>#REF!</v>
      </c>
      <c r="M18" s="141" t="e">
        <f t="shared" ca="1" si="5"/>
        <v>#REF!</v>
      </c>
      <c r="N18" s="183" t="e">
        <f t="shared" ca="1" si="6"/>
        <v>#REF!</v>
      </c>
      <c r="O18" s="143" t="e">
        <f t="shared" ca="1" si="7"/>
        <v>#REF!</v>
      </c>
      <c r="P18" s="148"/>
    </row>
    <row r="19" spans="1:16" x14ac:dyDescent="0.25">
      <c r="A19" s="133">
        <v>13</v>
      </c>
      <c r="B19" s="156" t="e">
        <f t="shared" ca="1" si="0"/>
        <v>#REF!</v>
      </c>
      <c r="C19" s="156" t="e">
        <f t="shared" ca="1" si="1"/>
        <v>#REF!</v>
      </c>
      <c r="D19" s="138"/>
      <c r="E19" s="139"/>
      <c r="F19" s="139" t="e">
        <f t="shared" ca="1" si="2"/>
        <v>#REF!</v>
      </c>
      <c r="G19" s="137"/>
      <c r="H19" s="137"/>
      <c r="I19" s="137" t="e">
        <f t="shared" ca="1" si="4"/>
        <v>#REF!</v>
      </c>
      <c r="J19" s="140"/>
      <c r="K19" s="140"/>
      <c r="L19" s="140" t="e">
        <f t="shared" ca="1" si="3"/>
        <v>#REF!</v>
      </c>
      <c r="M19" s="141" t="e">
        <f t="shared" ca="1" si="5"/>
        <v>#REF!</v>
      </c>
      <c r="N19" s="183" t="e">
        <f t="shared" ca="1" si="6"/>
        <v>#REF!</v>
      </c>
      <c r="O19" s="143" t="e">
        <f t="shared" ca="1" si="7"/>
        <v>#REF!</v>
      </c>
      <c r="P19" s="148"/>
    </row>
    <row r="20" spans="1:16" x14ac:dyDescent="0.25">
      <c r="A20" s="133">
        <v>14</v>
      </c>
      <c r="B20" s="156" t="e">
        <f t="shared" ca="1" si="0"/>
        <v>#REF!</v>
      </c>
      <c r="C20" s="156" t="e">
        <f t="shared" ca="1" si="1"/>
        <v>#REF!</v>
      </c>
      <c r="D20" s="138"/>
      <c r="E20" s="139"/>
      <c r="F20" s="139" t="e">
        <f t="shared" ca="1" si="2"/>
        <v>#REF!</v>
      </c>
      <c r="G20" s="137"/>
      <c r="H20" s="137"/>
      <c r="I20" s="137" t="e">
        <f t="shared" ca="1" si="4"/>
        <v>#REF!</v>
      </c>
      <c r="J20" s="140"/>
      <c r="K20" s="140"/>
      <c r="L20" s="140" t="e">
        <f t="shared" ca="1" si="3"/>
        <v>#REF!</v>
      </c>
      <c r="M20" s="141" t="e">
        <f t="shared" ca="1" si="5"/>
        <v>#REF!</v>
      </c>
      <c r="N20" s="183" t="e">
        <f t="shared" ca="1" si="6"/>
        <v>#REF!</v>
      </c>
      <c r="O20" s="143" t="e">
        <f t="shared" ca="1" si="7"/>
        <v>#REF!</v>
      </c>
      <c r="P20" s="148"/>
    </row>
    <row r="21" spans="1:16" x14ac:dyDescent="0.25">
      <c r="A21" s="133">
        <v>15</v>
      </c>
      <c r="B21" s="156" t="e">
        <f t="shared" ca="1" si="0"/>
        <v>#REF!</v>
      </c>
      <c r="C21" s="156" t="e">
        <f t="shared" ca="1" si="1"/>
        <v>#REF!</v>
      </c>
      <c r="D21" s="138"/>
      <c r="E21" s="139"/>
      <c r="F21" s="139" t="e">
        <f t="shared" ca="1" si="2"/>
        <v>#REF!</v>
      </c>
      <c r="G21" s="137"/>
      <c r="H21" s="137"/>
      <c r="I21" s="137" t="e">
        <f t="shared" ca="1" si="4"/>
        <v>#REF!</v>
      </c>
      <c r="J21" s="140"/>
      <c r="K21" s="140"/>
      <c r="L21" s="140" t="e">
        <f t="shared" ca="1" si="3"/>
        <v>#REF!</v>
      </c>
      <c r="M21" s="141" t="e">
        <f t="shared" ca="1" si="5"/>
        <v>#REF!</v>
      </c>
      <c r="N21" s="183" t="e">
        <f t="shared" ca="1" si="6"/>
        <v>#REF!</v>
      </c>
      <c r="O21" s="143" t="e">
        <f t="shared" ca="1" si="7"/>
        <v>#REF!</v>
      </c>
      <c r="P21" s="148"/>
    </row>
    <row r="22" spans="1:16" x14ac:dyDescent="0.25">
      <c r="A22" s="133">
        <v>16</v>
      </c>
      <c r="B22" s="156" t="e">
        <f t="shared" ca="1" si="0"/>
        <v>#REF!</v>
      </c>
      <c r="C22" s="156" t="e">
        <f t="shared" ca="1" si="1"/>
        <v>#REF!</v>
      </c>
      <c r="D22" s="138"/>
      <c r="E22" s="139"/>
      <c r="F22" s="139" t="e">
        <f t="shared" ca="1" si="2"/>
        <v>#REF!</v>
      </c>
      <c r="G22" s="137"/>
      <c r="H22" s="137"/>
      <c r="I22" s="137" t="e">
        <f t="shared" ca="1" si="4"/>
        <v>#REF!</v>
      </c>
      <c r="J22" s="140"/>
      <c r="K22" s="140"/>
      <c r="L22" s="140" t="e">
        <f t="shared" ca="1" si="3"/>
        <v>#REF!</v>
      </c>
      <c r="M22" s="141" t="e">
        <f t="shared" ca="1" si="5"/>
        <v>#REF!</v>
      </c>
      <c r="N22" s="183" t="e">
        <f t="shared" ca="1" si="6"/>
        <v>#REF!</v>
      </c>
      <c r="O22" s="143" t="e">
        <f t="shared" ca="1" si="7"/>
        <v>#REF!</v>
      </c>
      <c r="P22" s="148"/>
    </row>
    <row r="23" spans="1:16" x14ac:dyDescent="0.25">
      <c r="A23" s="133">
        <v>17</v>
      </c>
      <c r="B23" s="156" t="e">
        <f t="shared" ca="1" si="0"/>
        <v>#REF!</v>
      </c>
      <c r="C23" s="156" t="e">
        <f t="shared" ca="1" si="1"/>
        <v>#REF!</v>
      </c>
      <c r="D23" s="138"/>
      <c r="E23" s="139"/>
      <c r="F23" s="139" t="e">
        <f t="shared" ca="1" si="2"/>
        <v>#REF!</v>
      </c>
      <c r="G23" s="137"/>
      <c r="H23" s="137"/>
      <c r="I23" s="137" t="e">
        <f t="shared" ca="1" si="4"/>
        <v>#REF!</v>
      </c>
      <c r="J23" s="140"/>
      <c r="K23" s="140"/>
      <c r="L23" s="140" t="e">
        <f t="shared" ca="1" si="3"/>
        <v>#REF!</v>
      </c>
      <c r="M23" s="141" t="e">
        <f t="shared" ca="1" si="5"/>
        <v>#REF!</v>
      </c>
      <c r="N23" s="183" t="e">
        <f t="shared" ca="1" si="6"/>
        <v>#REF!</v>
      </c>
      <c r="O23" s="143" t="e">
        <f t="shared" ca="1" si="7"/>
        <v>#REF!</v>
      </c>
      <c r="P23" s="148"/>
    </row>
    <row r="24" spans="1:16" x14ac:dyDescent="0.25">
      <c r="A24" s="133">
        <v>18</v>
      </c>
      <c r="B24" s="156" t="e">
        <f t="shared" ca="1" si="0"/>
        <v>#REF!</v>
      </c>
      <c r="C24" s="156" t="e">
        <f t="shared" ca="1" si="1"/>
        <v>#REF!</v>
      </c>
      <c r="D24" s="138"/>
      <c r="E24" s="139"/>
      <c r="F24" s="139" t="e">
        <f t="shared" ca="1" si="2"/>
        <v>#REF!</v>
      </c>
      <c r="G24" s="137"/>
      <c r="H24" s="137"/>
      <c r="I24" s="137" t="e">
        <f t="shared" ca="1" si="4"/>
        <v>#REF!</v>
      </c>
      <c r="J24" s="140"/>
      <c r="K24" s="140"/>
      <c r="L24" s="140" t="e">
        <f t="shared" ca="1" si="3"/>
        <v>#REF!</v>
      </c>
      <c r="M24" s="141" t="e">
        <f t="shared" ca="1" si="5"/>
        <v>#REF!</v>
      </c>
      <c r="N24" s="183" t="e">
        <f t="shared" ca="1" si="6"/>
        <v>#REF!</v>
      </c>
      <c r="O24" s="143" t="e">
        <f t="shared" ca="1" si="7"/>
        <v>#REF!</v>
      </c>
      <c r="P24" s="148"/>
    </row>
    <row r="25" spans="1:16" x14ac:dyDescent="0.25">
      <c r="A25" s="133">
        <v>19</v>
      </c>
      <c r="B25" s="156" t="e">
        <f t="shared" ca="1" si="0"/>
        <v>#REF!</v>
      </c>
      <c r="C25" s="156" t="e">
        <f t="shared" ca="1" si="1"/>
        <v>#REF!</v>
      </c>
      <c r="D25" s="138"/>
      <c r="E25" s="139"/>
      <c r="F25" s="139" t="e">
        <f t="shared" ca="1" si="2"/>
        <v>#REF!</v>
      </c>
      <c r="G25" s="137"/>
      <c r="H25" s="137"/>
      <c r="I25" s="137" t="e">
        <f t="shared" ca="1" si="4"/>
        <v>#REF!</v>
      </c>
      <c r="J25" s="140"/>
      <c r="K25" s="140"/>
      <c r="L25" s="140" t="e">
        <f t="shared" ca="1" si="3"/>
        <v>#REF!</v>
      </c>
      <c r="M25" s="141" t="e">
        <f t="shared" ca="1" si="5"/>
        <v>#REF!</v>
      </c>
      <c r="N25" s="183" t="e">
        <f t="shared" ca="1" si="6"/>
        <v>#REF!</v>
      </c>
      <c r="O25" s="143" t="e">
        <f t="shared" ca="1" si="7"/>
        <v>#REF!</v>
      </c>
      <c r="P25" s="148"/>
    </row>
    <row r="26" spans="1:16" x14ac:dyDescent="0.25">
      <c r="A26" s="133">
        <v>20</v>
      </c>
      <c r="B26" s="156" t="e">
        <f t="shared" ca="1" si="0"/>
        <v>#REF!</v>
      </c>
      <c r="C26" s="156" t="e">
        <f t="shared" ca="1" si="1"/>
        <v>#REF!</v>
      </c>
      <c r="D26" s="138"/>
      <c r="E26" s="139"/>
      <c r="F26" s="139" t="e">
        <f t="shared" ca="1" si="2"/>
        <v>#REF!</v>
      </c>
      <c r="G26" s="137"/>
      <c r="H26" s="137"/>
      <c r="I26" s="137" t="e">
        <f t="shared" ca="1" si="4"/>
        <v>#REF!</v>
      </c>
      <c r="J26" s="140"/>
      <c r="K26" s="140"/>
      <c r="L26" s="140" t="e">
        <f t="shared" ca="1" si="3"/>
        <v>#REF!</v>
      </c>
      <c r="M26" s="141" t="e">
        <f t="shared" ca="1" si="5"/>
        <v>#REF!</v>
      </c>
      <c r="N26" s="183" t="e">
        <f t="shared" ca="1" si="6"/>
        <v>#REF!</v>
      </c>
      <c r="O26" s="143" t="e">
        <f t="shared" ca="1" si="7"/>
        <v>#REF!</v>
      </c>
      <c r="P26" s="148"/>
    </row>
    <row r="27" spans="1:16" x14ac:dyDescent="0.25">
      <c r="A27" s="133">
        <v>21</v>
      </c>
      <c r="B27" s="156" t="e">
        <f t="shared" ca="1" si="0"/>
        <v>#REF!</v>
      </c>
      <c r="C27" s="156" t="e">
        <f t="shared" ca="1" si="1"/>
        <v>#REF!</v>
      </c>
      <c r="D27" s="138"/>
      <c r="E27" s="139"/>
      <c r="F27" s="139" t="e">
        <f t="shared" ca="1" si="2"/>
        <v>#REF!</v>
      </c>
      <c r="G27" s="137"/>
      <c r="H27" s="137"/>
      <c r="I27" s="137" t="e">
        <f t="shared" ca="1" si="4"/>
        <v>#REF!</v>
      </c>
      <c r="J27" s="140"/>
      <c r="K27" s="140"/>
      <c r="L27" s="140" t="e">
        <f t="shared" ca="1" si="3"/>
        <v>#REF!</v>
      </c>
      <c r="M27" s="141" t="e">
        <f t="shared" ca="1" si="5"/>
        <v>#REF!</v>
      </c>
      <c r="N27" s="183" t="e">
        <f t="shared" ca="1" si="6"/>
        <v>#REF!</v>
      </c>
      <c r="O27" s="143" t="e">
        <f t="shared" ca="1" si="7"/>
        <v>#REF!</v>
      </c>
      <c r="P27" s="148"/>
    </row>
    <row r="28" spans="1:16" x14ac:dyDescent="0.25">
      <c r="A28" s="133">
        <v>22</v>
      </c>
      <c r="B28" s="156" t="e">
        <f t="shared" ca="1" si="0"/>
        <v>#REF!</v>
      </c>
      <c r="C28" s="156" t="e">
        <f t="shared" ca="1" si="1"/>
        <v>#REF!</v>
      </c>
      <c r="D28" s="138"/>
      <c r="E28" s="139"/>
      <c r="F28" s="139" t="e">
        <f t="shared" ca="1" si="2"/>
        <v>#REF!</v>
      </c>
      <c r="G28" s="137"/>
      <c r="H28" s="137"/>
      <c r="I28" s="137" t="e">
        <f t="shared" ca="1" si="4"/>
        <v>#REF!</v>
      </c>
      <c r="J28" s="140"/>
      <c r="K28" s="140"/>
      <c r="L28" s="140" t="e">
        <f t="shared" ca="1" si="3"/>
        <v>#REF!</v>
      </c>
      <c r="M28" s="141" t="e">
        <f t="shared" ca="1" si="5"/>
        <v>#REF!</v>
      </c>
      <c r="N28" s="183" t="e">
        <f t="shared" ca="1" si="6"/>
        <v>#REF!</v>
      </c>
      <c r="O28" s="143" t="e">
        <f t="shared" ca="1" si="7"/>
        <v>#REF!</v>
      </c>
      <c r="P28" s="148"/>
    </row>
    <row r="29" spans="1:16" x14ac:dyDescent="0.25">
      <c r="A29" s="133">
        <v>23</v>
      </c>
      <c r="B29" s="156" t="e">
        <f t="shared" ca="1" si="0"/>
        <v>#REF!</v>
      </c>
      <c r="C29" s="156" t="e">
        <f t="shared" ca="1" si="1"/>
        <v>#REF!</v>
      </c>
      <c r="D29" s="138"/>
      <c r="E29" s="139"/>
      <c r="F29" s="139" t="e">
        <f t="shared" ca="1" si="2"/>
        <v>#REF!</v>
      </c>
      <c r="G29" s="137"/>
      <c r="H29" s="137"/>
      <c r="I29" s="137" t="e">
        <f t="shared" ca="1" si="4"/>
        <v>#REF!</v>
      </c>
      <c r="J29" s="140"/>
      <c r="K29" s="140"/>
      <c r="L29" s="140" t="e">
        <f t="shared" ca="1" si="3"/>
        <v>#REF!</v>
      </c>
      <c r="M29" s="141" t="e">
        <f t="shared" ca="1" si="5"/>
        <v>#REF!</v>
      </c>
      <c r="N29" s="183" t="e">
        <f t="shared" ca="1" si="6"/>
        <v>#REF!</v>
      </c>
      <c r="O29" s="143" t="e">
        <f t="shared" ca="1" si="7"/>
        <v>#REF!</v>
      </c>
      <c r="P29" s="148"/>
    </row>
    <row r="30" spans="1:16" x14ac:dyDescent="0.25">
      <c r="A30" s="133">
        <v>24</v>
      </c>
      <c r="B30" s="156" t="e">
        <f t="shared" ca="1" si="0"/>
        <v>#REF!</v>
      </c>
      <c r="C30" s="156" t="e">
        <f t="shared" ca="1" si="1"/>
        <v>#REF!</v>
      </c>
      <c r="D30" s="138"/>
      <c r="E30" s="139"/>
      <c r="F30" s="139" t="e">
        <f t="shared" ca="1" si="2"/>
        <v>#REF!</v>
      </c>
      <c r="G30" s="137"/>
      <c r="H30" s="137"/>
      <c r="I30" s="137" t="e">
        <f t="shared" ca="1" si="4"/>
        <v>#REF!</v>
      </c>
      <c r="J30" s="140"/>
      <c r="K30" s="140"/>
      <c r="L30" s="140" t="e">
        <f t="shared" ca="1" si="3"/>
        <v>#REF!</v>
      </c>
      <c r="M30" s="141" t="e">
        <f t="shared" ca="1" si="5"/>
        <v>#REF!</v>
      </c>
      <c r="N30" s="183" t="e">
        <f t="shared" ca="1" si="6"/>
        <v>#REF!</v>
      </c>
      <c r="O30" s="143" t="e">
        <f t="shared" ca="1" si="7"/>
        <v>#REF!</v>
      </c>
      <c r="P30" s="148"/>
    </row>
    <row r="31" spans="1:16" x14ac:dyDescent="0.25">
      <c r="A31" s="133">
        <v>25</v>
      </c>
      <c r="B31" s="156" t="e">
        <f t="shared" ca="1" si="0"/>
        <v>#REF!</v>
      </c>
      <c r="C31" s="156" t="e">
        <f t="shared" ca="1" si="1"/>
        <v>#REF!</v>
      </c>
      <c r="D31" s="138"/>
      <c r="E31" s="139"/>
      <c r="F31" s="139" t="e">
        <f t="shared" ca="1" si="2"/>
        <v>#REF!</v>
      </c>
      <c r="G31" s="137"/>
      <c r="H31" s="137"/>
      <c r="I31" s="137" t="e">
        <f t="shared" ca="1" si="4"/>
        <v>#REF!</v>
      </c>
      <c r="J31" s="140"/>
      <c r="K31" s="140"/>
      <c r="L31" s="140" t="e">
        <f t="shared" ca="1" si="3"/>
        <v>#REF!</v>
      </c>
      <c r="M31" s="141" t="e">
        <f t="shared" ca="1" si="5"/>
        <v>#REF!</v>
      </c>
      <c r="N31" s="183" t="e">
        <f t="shared" ca="1" si="6"/>
        <v>#REF!</v>
      </c>
      <c r="O31" s="143" t="e">
        <f t="shared" ca="1" si="7"/>
        <v>#REF!</v>
      </c>
      <c r="P31" s="148"/>
    </row>
    <row r="32" spans="1:16" x14ac:dyDescent="0.25">
      <c r="A32" s="133">
        <v>26</v>
      </c>
      <c r="B32" s="156" t="e">
        <f t="shared" ca="1" si="0"/>
        <v>#REF!</v>
      </c>
      <c r="C32" s="156" t="e">
        <f t="shared" ca="1" si="1"/>
        <v>#REF!</v>
      </c>
      <c r="D32" s="138"/>
      <c r="E32" s="139"/>
      <c r="F32" s="139" t="e">
        <f t="shared" ca="1" si="2"/>
        <v>#REF!</v>
      </c>
      <c r="G32" s="137"/>
      <c r="H32" s="137"/>
      <c r="I32" s="137" t="e">
        <f t="shared" ca="1" si="4"/>
        <v>#REF!</v>
      </c>
      <c r="J32" s="140"/>
      <c r="K32" s="140"/>
      <c r="L32" s="140" t="e">
        <f t="shared" ca="1" si="3"/>
        <v>#REF!</v>
      </c>
      <c r="M32" s="141" t="e">
        <f t="shared" ca="1" si="5"/>
        <v>#REF!</v>
      </c>
      <c r="N32" s="183" t="e">
        <f t="shared" ca="1" si="6"/>
        <v>#REF!</v>
      </c>
      <c r="O32" s="143" t="e">
        <f t="shared" ca="1" si="7"/>
        <v>#REF!</v>
      </c>
      <c r="P32" s="148"/>
    </row>
    <row r="33" spans="1:16" x14ac:dyDescent="0.25">
      <c r="A33" s="133">
        <v>27</v>
      </c>
      <c r="B33" s="156" t="e">
        <f t="shared" ca="1" si="0"/>
        <v>#REF!</v>
      </c>
      <c r="C33" s="156" t="e">
        <f t="shared" ca="1" si="1"/>
        <v>#REF!</v>
      </c>
      <c r="D33" s="138"/>
      <c r="E33" s="139"/>
      <c r="F33" s="139" t="e">
        <f t="shared" ca="1" si="2"/>
        <v>#REF!</v>
      </c>
      <c r="G33" s="137"/>
      <c r="H33" s="137"/>
      <c r="I33" s="137" t="e">
        <f t="shared" ca="1" si="4"/>
        <v>#REF!</v>
      </c>
      <c r="J33" s="140"/>
      <c r="K33" s="140"/>
      <c r="L33" s="140" t="e">
        <f t="shared" ca="1" si="3"/>
        <v>#REF!</v>
      </c>
      <c r="M33" s="141" t="e">
        <f t="shared" ca="1" si="5"/>
        <v>#REF!</v>
      </c>
      <c r="N33" s="183" t="e">
        <f t="shared" ca="1" si="6"/>
        <v>#REF!</v>
      </c>
      <c r="O33" s="143" t="e">
        <f t="shared" ca="1" si="7"/>
        <v>#REF!</v>
      </c>
      <c r="P33" s="148"/>
    </row>
    <row r="34" spans="1:16" x14ac:dyDescent="0.25">
      <c r="A34" s="133">
        <v>28</v>
      </c>
      <c r="B34" s="156" t="e">
        <f t="shared" ca="1" si="0"/>
        <v>#REF!</v>
      </c>
      <c r="C34" s="156" t="e">
        <f t="shared" ca="1" si="1"/>
        <v>#REF!</v>
      </c>
      <c r="D34" s="138"/>
      <c r="E34" s="139"/>
      <c r="F34" s="139" t="e">
        <f t="shared" ca="1" si="2"/>
        <v>#REF!</v>
      </c>
      <c r="G34" s="137"/>
      <c r="H34" s="137"/>
      <c r="I34" s="137" t="e">
        <f t="shared" ca="1" si="4"/>
        <v>#REF!</v>
      </c>
      <c r="J34" s="140"/>
      <c r="K34" s="140"/>
      <c r="L34" s="140" t="e">
        <f t="shared" ca="1" si="3"/>
        <v>#REF!</v>
      </c>
      <c r="M34" s="141" t="e">
        <f t="shared" ca="1" si="5"/>
        <v>#REF!</v>
      </c>
      <c r="N34" s="183" t="e">
        <f t="shared" ca="1" si="6"/>
        <v>#REF!</v>
      </c>
      <c r="O34" s="143" t="e">
        <f t="shared" ca="1" si="7"/>
        <v>#REF!</v>
      </c>
      <c r="P34" s="148"/>
    </row>
    <row r="35" spans="1:16" x14ac:dyDescent="0.25">
      <c r="A35" s="133">
        <v>29</v>
      </c>
      <c r="B35" s="156" t="e">
        <f t="shared" ca="1" si="0"/>
        <v>#REF!</v>
      </c>
      <c r="C35" s="156" t="e">
        <f t="shared" ca="1" si="1"/>
        <v>#REF!</v>
      </c>
      <c r="D35" s="138"/>
      <c r="E35" s="139"/>
      <c r="F35" s="139" t="e">
        <f t="shared" ca="1" si="2"/>
        <v>#REF!</v>
      </c>
      <c r="G35" s="137"/>
      <c r="H35" s="137"/>
      <c r="I35" s="137" t="e">
        <f t="shared" ca="1" si="4"/>
        <v>#REF!</v>
      </c>
      <c r="J35" s="140"/>
      <c r="K35" s="140"/>
      <c r="L35" s="140" t="e">
        <f t="shared" ca="1" si="3"/>
        <v>#REF!</v>
      </c>
      <c r="M35" s="141" t="e">
        <f t="shared" ca="1" si="5"/>
        <v>#REF!</v>
      </c>
      <c r="N35" s="183" t="e">
        <f t="shared" ca="1" si="6"/>
        <v>#REF!</v>
      </c>
      <c r="O35" s="143" t="e">
        <f t="shared" ca="1" si="7"/>
        <v>#REF!</v>
      </c>
      <c r="P35" s="148"/>
    </row>
    <row r="36" spans="1:16" x14ac:dyDescent="0.25">
      <c r="A36" s="133">
        <v>30</v>
      </c>
      <c r="B36" s="156" t="e">
        <f t="shared" ca="1" si="0"/>
        <v>#REF!</v>
      </c>
      <c r="C36" s="156" t="e">
        <f t="shared" ca="1" si="1"/>
        <v>#REF!</v>
      </c>
      <c r="D36" s="138"/>
      <c r="E36" s="139"/>
      <c r="F36" s="139" t="e">
        <f t="shared" ca="1" si="2"/>
        <v>#REF!</v>
      </c>
      <c r="G36" s="137"/>
      <c r="H36" s="137"/>
      <c r="I36" s="137" t="e">
        <f t="shared" ca="1" si="4"/>
        <v>#REF!</v>
      </c>
      <c r="J36" s="140"/>
      <c r="K36" s="140"/>
      <c r="L36" s="140" t="e">
        <f t="shared" ca="1" si="3"/>
        <v>#REF!</v>
      </c>
      <c r="M36" s="141" t="e">
        <f t="shared" ca="1" si="5"/>
        <v>#REF!</v>
      </c>
      <c r="N36" s="183" t="e">
        <f t="shared" ca="1" si="6"/>
        <v>#REF!</v>
      </c>
      <c r="O36" s="143" t="e">
        <f t="shared" ca="1" si="7"/>
        <v>#REF!</v>
      </c>
      <c r="P36" s="148"/>
    </row>
    <row r="37" spans="1:16" x14ac:dyDescent="0.25">
      <c r="A37" s="133">
        <v>31</v>
      </c>
      <c r="B37" s="156" t="e">
        <f t="shared" ca="1" si="0"/>
        <v>#REF!</v>
      </c>
      <c r="C37" s="156" t="e">
        <f t="shared" ca="1" si="1"/>
        <v>#REF!</v>
      </c>
      <c r="D37" s="138"/>
      <c r="E37" s="139"/>
      <c r="F37" s="139" t="e">
        <f t="shared" ca="1" si="2"/>
        <v>#REF!</v>
      </c>
      <c r="G37" s="137"/>
      <c r="H37" s="137"/>
      <c r="I37" s="137" t="e">
        <f t="shared" ca="1" si="4"/>
        <v>#REF!</v>
      </c>
      <c r="J37" s="140"/>
      <c r="K37" s="140"/>
      <c r="L37" s="140" t="e">
        <f t="shared" ca="1" si="3"/>
        <v>#REF!</v>
      </c>
      <c r="M37" s="141" t="e">
        <f t="shared" ca="1" si="5"/>
        <v>#REF!</v>
      </c>
      <c r="N37" s="183" t="e">
        <f t="shared" ca="1" si="6"/>
        <v>#REF!</v>
      </c>
      <c r="O37" s="143" t="e">
        <f t="shared" ca="1" si="7"/>
        <v>#REF!</v>
      </c>
      <c r="P37" s="148"/>
    </row>
    <row r="38" spans="1:16" x14ac:dyDescent="0.25">
      <c r="A38" s="133">
        <v>32</v>
      </c>
      <c r="B38" s="156" t="e">
        <f t="shared" ca="1" si="0"/>
        <v>#REF!</v>
      </c>
      <c r="C38" s="156" t="e">
        <f t="shared" ca="1" si="1"/>
        <v>#REF!</v>
      </c>
      <c r="D38" s="138"/>
      <c r="E38" s="139"/>
      <c r="F38" s="139" t="e">
        <f t="shared" ca="1" si="2"/>
        <v>#REF!</v>
      </c>
      <c r="G38" s="137"/>
      <c r="H38" s="137"/>
      <c r="I38" s="137" t="e">
        <f t="shared" ca="1" si="4"/>
        <v>#REF!</v>
      </c>
      <c r="J38" s="140"/>
      <c r="K38" s="140"/>
      <c r="L38" s="140" t="e">
        <f t="shared" ca="1" si="3"/>
        <v>#REF!</v>
      </c>
      <c r="M38" s="141" t="e">
        <f t="shared" ca="1" si="5"/>
        <v>#REF!</v>
      </c>
      <c r="N38" s="183" t="e">
        <f t="shared" ca="1" si="6"/>
        <v>#REF!</v>
      </c>
      <c r="O38" s="143" t="e">
        <f t="shared" ca="1" si="7"/>
        <v>#REF!</v>
      </c>
      <c r="P38" s="148"/>
    </row>
    <row r="39" spans="1:16" x14ac:dyDescent="0.25">
      <c r="A39" s="133">
        <v>33</v>
      </c>
      <c r="B39" s="156" t="e">
        <f t="shared" ca="1" si="0"/>
        <v>#REF!</v>
      </c>
      <c r="C39" s="156" t="e">
        <f t="shared" ca="1" si="1"/>
        <v>#REF!</v>
      </c>
      <c r="D39" s="138"/>
      <c r="E39" s="139"/>
      <c r="F39" s="139" t="e">
        <f t="shared" ca="1" si="2"/>
        <v>#REF!</v>
      </c>
      <c r="G39" s="137"/>
      <c r="H39" s="137"/>
      <c r="I39" s="137" t="e">
        <f t="shared" ca="1" si="4"/>
        <v>#REF!</v>
      </c>
      <c r="J39" s="140"/>
      <c r="K39" s="140"/>
      <c r="L39" s="140" t="e">
        <f t="shared" ca="1" si="3"/>
        <v>#REF!</v>
      </c>
      <c r="M39" s="141" t="e">
        <f t="shared" ca="1" si="5"/>
        <v>#REF!</v>
      </c>
      <c r="N39" s="183" t="e">
        <f t="shared" ca="1" si="6"/>
        <v>#REF!</v>
      </c>
      <c r="O39" s="143" t="e">
        <f t="shared" ca="1" si="7"/>
        <v>#REF!</v>
      </c>
      <c r="P39" s="148"/>
    </row>
    <row r="40" spans="1:16" x14ac:dyDescent="0.25">
      <c r="A40" s="133">
        <v>34</v>
      </c>
      <c r="B40" s="156" t="e">
        <f t="shared" ca="1" si="0"/>
        <v>#REF!</v>
      </c>
      <c r="C40" s="156" t="e">
        <f t="shared" ca="1" si="1"/>
        <v>#REF!</v>
      </c>
      <c r="D40" s="138"/>
      <c r="E40" s="139"/>
      <c r="F40" s="139" t="e">
        <f t="shared" ca="1" si="2"/>
        <v>#REF!</v>
      </c>
      <c r="G40" s="137"/>
      <c r="H40" s="137"/>
      <c r="I40" s="137" t="e">
        <f t="shared" ca="1" si="4"/>
        <v>#REF!</v>
      </c>
      <c r="J40" s="140"/>
      <c r="K40" s="140"/>
      <c r="L40" s="140" t="e">
        <f t="shared" ca="1" si="3"/>
        <v>#REF!</v>
      </c>
      <c r="M40" s="141" t="e">
        <f t="shared" ca="1" si="5"/>
        <v>#REF!</v>
      </c>
      <c r="N40" s="183" t="e">
        <f t="shared" ca="1" si="6"/>
        <v>#REF!</v>
      </c>
      <c r="O40" s="143" t="e">
        <f t="shared" ca="1" si="7"/>
        <v>#REF!</v>
      </c>
      <c r="P40" s="148"/>
    </row>
    <row r="41" spans="1:16" x14ac:dyDescent="0.25">
      <c r="A41" s="133">
        <v>35</v>
      </c>
      <c r="B41" s="156" t="e">
        <f t="shared" ca="1" si="0"/>
        <v>#REF!</v>
      </c>
      <c r="C41" s="156" t="e">
        <f t="shared" ca="1" si="1"/>
        <v>#REF!</v>
      </c>
      <c r="D41" s="138"/>
      <c r="E41" s="139"/>
      <c r="F41" s="139" t="e">
        <f t="shared" ca="1" si="2"/>
        <v>#REF!</v>
      </c>
      <c r="G41" s="137"/>
      <c r="H41" s="137"/>
      <c r="I41" s="137" t="e">
        <f t="shared" ca="1" si="4"/>
        <v>#REF!</v>
      </c>
      <c r="J41" s="140"/>
      <c r="K41" s="140"/>
      <c r="L41" s="140" t="e">
        <f t="shared" ca="1" si="3"/>
        <v>#REF!</v>
      </c>
      <c r="M41" s="141" t="e">
        <f t="shared" ca="1" si="5"/>
        <v>#REF!</v>
      </c>
      <c r="N41" s="183" t="e">
        <f t="shared" ca="1" si="6"/>
        <v>#REF!</v>
      </c>
      <c r="O41" s="143" t="e">
        <f t="shared" ca="1" si="7"/>
        <v>#REF!</v>
      </c>
      <c r="P41" s="148"/>
    </row>
    <row r="42" spans="1:16" x14ac:dyDescent="0.25">
      <c r="A42" s="133">
        <v>36</v>
      </c>
      <c r="B42" s="156" t="e">
        <f t="shared" ca="1" si="0"/>
        <v>#REF!</v>
      </c>
      <c r="C42" s="156" t="e">
        <f t="shared" ca="1" si="1"/>
        <v>#REF!</v>
      </c>
      <c r="D42" s="138"/>
      <c r="E42" s="139"/>
      <c r="F42" s="139" t="e">
        <f t="shared" ca="1" si="2"/>
        <v>#REF!</v>
      </c>
      <c r="G42" s="137"/>
      <c r="H42" s="137"/>
      <c r="I42" s="137" t="e">
        <f t="shared" ca="1" si="4"/>
        <v>#REF!</v>
      </c>
      <c r="J42" s="140"/>
      <c r="K42" s="140"/>
      <c r="L42" s="140" t="e">
        <f t="shared" ca="1" si="3"/>
        <v>#REF!</v>
      </c>
      <c r="M42" s="141" t="e">
        <f t="shared" ca="1" si="5"/>
        <v>#REF!</v>
      </c>
      <c r="N42" s="183" t="e">
        <f t="shared" ca="1" si="6"/>
        <v>#REF!</v>
      </c>
      <c r="O42" s="143" t="e">
        <f t="shared" ca="1" si="7"/>
        <v>#REF!</v>
      </c>
      <c r="P42" s="148"/>
    </row>
    <row r="43" spans="1:16" x14ac:dyDescent="0.25">
      <c r="A43" s="133">
        <v>37</v>
      </c>
      <c r="B43" s="156" t="e">
        <f t="shared" ca="1" si="0"/>
        <v>#REF!</v>
      </c>
      <c r="C43" s="156" t="e">
        <f t="shared" ca="1" si="1"/>
        <v>#REF!</v>
      </c>
      <c r="D43" s="138"/>
      <c r="E43" s="139"/>
      <c r="F43" s="139" t="e">
        <f t="shared" ca="1" si="2"/>
        <v>#REF!</v>
      </c>
      <c r="G43" s="137"/>
      <c r="H43" s="137"/>
      <c r="I43" s="137" t="e">
        <f t="shared" ca="1" si="4"/>
        <v>#REF!</v>
      </c>
      <c r="J43" s="140"/>
      <c r="K43" s="140"/>
      <c r="L43" s="140" t="e">
        <f t="shared" ca="1" si="3"/>
        <v>#REF!</v>
      </c>
      <c r="M43" s="141" t="e">
        <f t="shared" ca="1" si="5"/>
        <v>#REF!</v>
      </c>
      <c r="N43" s="183" t="e">
        <f t="shared" ca="1" si="6"/>
        <v>#REF!</v>
      </c>
      <c r="O43" s="143" t="e">
        <f t="shared" ca="1" si="7"/>
        <v>#REF!</v>
      </c>
      <c r="P43" s="148"/>
    </row>
    <row r="44" spans="1:16" x14ac:dyDescent="0.25">
      <c r="A44" s="133">
        <v>38</v>
      </c>
      <c r="B44" s="156" t="e">
        <f t="shared" ca="1" si="0"/>
        <v>#REF!</v>
      </c>
      <c r="C44" s="156" t="e">
        <f t="shared" ca="1" si="1"/>
        <v>#REF!</v>
      </c>
      <c r="D44" s="138"/>
      <c r="E44" s="139"/>
      <c r="F44" s="139" t="e">
        <f t="shared" ca="1" si="2"/>
        <v>#REF!</v>
      </c>
      <c r="G44" s="137"/>
      <c r="H44" s="137"/>
      <c r="I44" s="137" t="e">
        <f t="shared" ca="1" si="4"/>
        <v>#REF!</v>
      </c>
      <c r="J44" s="140"/>
      <c r="K44" s="140"/>
      <c r="L44" s="140" t="e">
        <f t="shared" ca="1" si="3"/>
        <v>#REF!</v>
      </c>
      <c r="M44" s="141" t="e">
        <f t="shared" ca="1" si="5"/>
        <v>#REF!</v>
      </c>
      <c r="N44" s="183" t="e">
        <f t="shared" ca="1" si="6"/>
        <v>#REF!</v>
      </c>
      <c r="O44" s="143" t="e">
        <f t="shared" ca="1" si="7"/>
        <v>#REF!</v>
      </c>
      <c r="P44" s="148"/>
    </row>
    <row r="45" spans="1:16" x14ac:dyDescent="0.25">
      <c r="A45" s="133">
        <v>39</v>
      </c>
      <c r="B45" s="156" t="e">
        <f t="shared" ca="1" si="0"/>
        <v>#REF!</v>
      </c>
      <c r="C45" s="156" t="e">
        <f t="shared" ca="1" si="1"/>
        <v>#REF!</v>
      </c>
      <c r="D45" s="138"/>
      <c r="E45" s="139"/>
      <c r="F45" s="139" t="e">
        <f t="shared" ca="1" si="2"/>
        <v>#REF!</v>
      </c>
      <c r="G45" s="137"/>
      <c r="H45" s="137"/>
      <c r="I45" s="137" t="e">
        <f t="shared" ca="1" si="4"/>
        <v>#REF!</v>
      </c>
      <c r="J45" s="140"/>
      <c r="K45" s="140"/>
      <c r="L45" s="140" t="e">
        <f t="shared" ca="1" si="3"/>
        <v>#REF!</v>
      </c>
      <c r="M45" s="141" t="e">
        <f t="shared" ca="1" si="5"/>
        <v>#REF!</v>
      </c>
      <c r="N45" s="183" t="e">
        <f t="shared" ca="1" si="6"/>
        <v>#REF!</v>
      </c>
      <c r="O45" s="143" t="e">
        <f t="shared" ca="1" si="7"/>
        <v>#REF!</v>
      </c>
      <c r="P45" s="148"/>
    </row>
    <row r="46" spans="1:16" x14ac:dyDescent="0.25">
      <c r="A46" s="133">
        <v>40</v>
      </c>
      <c r="B46" s="156" t="e">
        <f t="shared" ca="1" si="0"/>
        <v>#REF!</v>
      </c>
      <c r="C46" s="156" t="e">
        <f t="shared" ca="1" si="1"/>
        <v>#REF!</v>
      </c>
      <c r="D46" s="138"/>
      <c r="E46" s="139"/>
      <c r="F46" s="139" t="e">
        <f t="shared" ca="1" si="2"/>
        <v>#REF!</v>
      </c>
      <c r="G46" s="137"/>
      <c r="H46" s="137"/>
      <c r="I46" s="137" t="e">
        <f t="shared" ca="1" si="4"/>
        <v>#REF!</v>
      </c>
      <c r="J46" s="140"/>
      <c r="K46" s="140"/>
      <c r="L46" s="140" t="e">
        <f t="shared" ca="1" si="3"/>
        <v>#REF!</v>
      </c>
      <c r="M46" s="141" t="e">
        <f t="shared" ca="1" si="5"/>
        <v>#REF!</v>
      </c>
      <c r="N46" s="183" t="e">
        <f t="shared" ca="1" si="6"/>
        <v>#REF!</v>
      </c>
      <c r="O46" s="143" t="e">
        <f t="shared" ca="1" si="7"/>
        <v>#REF!</v>
      </c>
      <c r="P46" s="148"/>
    </row>
    <row r="47" spans="1:16" x14ac:dyDescent="0.25">
      <c r="A47" s="133">
        <v>41</v>
      </c>
      <c r="B47" s="156" t="e">
        <f t="shared" ca="1" si="0"/>
        <v>#REF!</v>
      </c>
      <c r="C47" s="156" t="e">
        <f t="shared" ca="1" si="1"/>
        <v>#REF!</v>
      </c>
      <c r="D47" s="138"/>
      <c r="E47" s="139"/>
      <c r="F47" s="139" t="e">
        <f t="shared" ca="1" si="2"/>
        <v>#REF!</v>
      </c>
      <c r="G47" s="137"/>
      <c r="H47" s="137"/>
      <c r="I47" s="137" t="e">
        <f t="shared" ca="1" si="4"/>
        <v>#REF!</v>
      </c>
      <c r="J47" s="140"/>
      <c r="K47" s="140"/>
      <c r="L47" s="140" t="e">
        <f t="shared" ca="1" si="3"/>
        <v>#REF!</v>
      </c>
      <c r="M47" s="141" t="e">
        <f t="shared" ca="1" si="5"/>
        <v>#REF!</v>
      </c>
      <c r="N47" s="183" t="e">
        <f t="shared" ca="1" si="6"/>
        <v>#REF!</v>
      </c>
      <c r="O47" s="143" t="e">
        <f t="shared" ca="1" si="7"/>
        <v>#REF!</v>
      </c>
      <c r="P47" s="148"/>
    </row>
    <row r="48" spans="1:16" x14ac:dyDescent="0.25">
      <c r="A48" s="133">
        <v>42</v>
      </c>
      <c r="B48" s="156" t="e">
        <f t="shared" ca="1" si="0"/>
        <v>#REF!</v>
      </c>
      <c r="C48" s="156" t="e">
        <f t="shared" ca="1" si="1"/>
        <v>#REF!</v>
      </c>
      <c r="D48" s="138"/>
      <c r="E48" s="139"/>
      <c r="F48" s="139" t="e">
        <f t="shared" ca="1" si="2"/>
        <v>#REF!</v>
      </c>
      <c r="G48" s="137"/>
      <c r="H48" s="137"/>
      <c r="I48" s="137" t="e">
        <f t="shared" ca="1" si="4"/>
        <v>#REF!</v>
      </c>
      <c r="J48" s="140"/>
      <c r="K48" s="140"/>
      <c r="L48" s="140" t="e">
        <f t="shared" ca="1" si="3"/>
        <v>#REF!</v>
      </c>
      <c r="M48" s="141" t="e">
        <f t="shared" ca="1" si="5"/>
        <v>#REF!</v>
      </c>
      <c r="N48" s="183" t="e">
        <f t="shared" ca="1" si="6"/>
        <v>#REF!</v>
      </c>
      <c r="O48" s="143" t="e">
        <f t="shared" ca="1" si="7"/>
        <v>#REF!</v>
      </c>
      <c r="P48" s="148"/>
    </row>
    <row r="49" spans="1:16" x14ac:dyDescent="0.25">
      <c r="A49" s="133">
        <v>43</v>
      </c>
      <c r="B49" s="156" t="e">
        <f t="shared" ca="1" si="0"/>
        <v>#REF!</v>
      </c>
      <c r="C49" s="156" t="e">
        <f t="shared" ca="1" si="1"/>
        <v>#REF!</v>
      </c>
      <c r="D49" s="138"/>
      <c r="E49" s="139"/>
      <c r="F49" s="139" t="e">
        <f t="shared" ca="1" si="2"/>
        <v>#REF!</v>
      </c>
      <c r="G49" s="137"/>
      <c r="H49" s="137"/>
      <c r="I49" s="137" t="e">
        <f t="shared" ca="1" si="4"/>
        <v>#REF!</v>
      </c>
      <c r="J49" s="140"/>
      <c r="K49" s="140"/>
      <c r="L49" s="140" t="e">
        <f t="shared" ca="1" si="3"/>
        <v>#REF!</v>
      </c>
      <c r="M49" s="141" t="e">
        <f t="shared" ca="1" si="5"/>
        <v>#REF!</v>
      </c>
      <c r="N49" s="183" t="e">
        <f t="shared" ca="1" si="6"/>
        <v>#REF!</v>
      </c>
      <c r="O49" s="143" t="e">
        <f t="shared" ca="1" si="7"/>
        <v>#REF!</v>
      </c>
      <c r="P49" s="148"/>
    </row>
    <row r="50" spans="1:16" x14ac:dyDescent="0.25">
      <c r="A50" s="133">
        <v>44</v>
      </c>
      <c r="B50" s="156" t="e">
        <f t="shared" ca="1" si="0"/>
        <v>#REF!</v>
      </c>
      <c r="C50" s="156" t="e">
        <f t="shared" ca="1" si="1"/>
        <v>#REF!</v>
      </c>
      <c r="D50" s="138"/>
      <c r="E50" s="139"/>
      <c r="F50" s="139" t="e">
        <f t="shared" ca="1" si="2"/>
        <v>#REF!</v>
      </c>
      <c r="G50" s="137"/>
      <c r="H50" s="137"/>
      <c r="I50" s="137" t="e">
        <f t="shared" ca="1" si="4"/>
        <v>#REF!</v>
      </c>
      <c r="J50" s="140"/>
      <c r="K50" s="140"/>
      <c r="L50" s="140" t="e">
        <f t="shared" ca="1" si="3"/>
        <v>#REF!</v>
      </c>
      <c r="M50" s="141" t="e">
        <f t="shared" ca="1" si="5"/>
        <v>#REF!</v>
      </c>
      <c r="N50" s="183" t="e">
        <f t="shared" ca="1" si="6"/>
        <v>#REF!</v>
      </c>
      <c r="O50" s="143" t="e">
        <f t="shared" ca="1" si="7"/>
        <v>#REF!</v>
      </c>
      <c r="P50" s="148"/>
    </row>
    <row r="51" spans="1:16" x14ac:dyDescent="0.25">
      <c r="A51" s="133">
        <v>45</v>
      </c>
      <c r="B51" s="156" t="e">
        <f t="shared" ca="1" si="0"/>
        <v>#REF!</v>
      </c>
      <c r="C51" s="156" t="e">
        <f t="shared" ca="1" si="1"/>
        <v>#REF!</v>
      </c>
      <c r="D51" s="138"/>
      <c r="E51" s="139"/>
      <c r="F51" s="139" t="e">
        <f t="shared" ca="1" si="2"/>
        <v>#REF!</v>
      </c>
      <c r="G51" s="137"/>
      <c r="H51" s="137"/>
      <c r="I51" s="137" t="e">
        <f t="shared" ca="1" si="4"/>
        <v>#REF!</v>
      </c>
      <c r="J51" s="140"/>
      <c r="K51" s="140"/>
      <c r="L51" s="140" t="e">
        <f t="shared" ca="1" si="3"/>
        <v>#REF!</v>
      </c>
      <c r="M51" s="141" t="e">
        <f t="shared" ca="1" si="5"/>
        <v>#REF!</v>
      </c>
      <c r="N51" s="183" t="e">
        <f t="shared" ca="1" si="6"/>
        <v>#REF!</v>
      </c>
      <c r="O51" s="143" t="e">
        <f t="shared" ca="1" si="7"/>
        <v>#REF!</v>
      </c>
      <c r="P51" s="148"/>
    </row>
    <row r="52" spans="1:16" x14ac:dyDescent="0.25">
      <c r="A52" s="133">
        <v>46</v>
      </c>
      <c r="B52" s="156" t="e">
        <f t="shared" ca="1" si="0"/>
        <v>#REF!</v>
      </c>
      <c r="C52" s="156" t="e">
        <f t="shared" ca="1" si="1"/>
        <v>#REF!</v>
      </c>
      <c r="D52" s="138"/>
      <c r="E52" s="139"/>
      <c r="F52" s="139" t="e">
        <f t="shared" ca="1" si="2"/>
        <v>#REF!</v>
      </c>
      <c r="G52" s="137"/>
      <c r="H52" s="137"/>
      <c r="I52" s="137" t="e">
        <f t="shared" ca="1" si="4"/>
        <v>#REF!</v>
      </c>
      <c r="J52" s="140"/>
      <c r="K52" s="140"/>
      <c r="L52" s="140" t="e">
        <f t="shared" ca="1" si="3"/>
        <v>#REF!</v>
      </c>
      <c r="M52" s="141" t="e">
        <f t="shared" ca="1" si="5"/>
        <v>#REF!</v>
      </c>
      <c r="N52" s="183" t="e">
        <f t="shared" ca="1" si="6"/>
        <v>#REF!</v>
      </c>
      <c r="O52" s="143" t="e">
        <f t="shared" ca="1" si="7"/>
        <v>#REF!</v>
      </c>
      <c r="P52" s="148"/>
    </row>
    <row r="53" spans="1:16" x14ac:dyDescent="0.25">
      <c r="A53" s="133">
        <v>47</v>
      </c>
      <c r="B53" s="156" t="e">
        <f t="shared" ca="1" si="0"/>
        <v>#REF!</v>
      </c>
      <c r="C53" s="156" t="e">
        <f t="shared" ca="1" si="1"/>
        <v>#REF!</v>
      </c>
      <c r="D53" s="138"/>
      <c r="E53" s="139"/>
      <c r="F53" s="139" t="e">
        <f t="shared" ca="1" si="2"/>
        <v>#REF!</v>
      </c>
      <c r="G53" s="137"/>
      <c r="H53" s="137"/>
      <c r="I53" s="137" t="e">
        <f t="shared" ca="1" si="4"/>
        <v>#REF!</v>
      </c>
      <c r="J53" s="140"/>
      <c r="K53" s="140"/>
      <c r="L53" s="140" t="e">
        <f t="shared" ca="1" si="3"/>
        <v>#REF!</v>
      </c>
      <c r="M53" s="141" t="e">
        <f t="shared" ca="1" si="5"/>
        <v>#REF!</v>
      </c>
      <c r="N53" s="183" t="e">
        <f t="shared" ca="1" si="6"/>
        <v>#REF!</v>
      </c>
      <c r="O53" s="143" t="e">
        <f t="shared" ca="1" si="7"/>
        <v>#REF!</v>
      </c>
      <c r="P53" s="148"/>
    </row>
    <row r="54" spans="1:16" x14ac:dyDescent="0.25">
      <c r="A54" s="133">
        <v>48</v>
      </c>
      <c r="B54" s="156" t="e">
        <f t="shared" ca="1" si="0"/>
        <v>#REF!</v>
      </c>
      <c r="C54" s="156" t="e">
        <f t="shared" ca="1" si="1"/>
        <v>#REF!</v>
      </c>
      <c r="D54" s="138"/>
      <c r="E54" s="139"/>
      <c r="F54" s="139" t="e">
        <f t="shared" ca="1" si="2"/>
        <v>#REF!</v>
      </c>
      <c r="G54" s="137"/>
      <c r="H54" s="137"/>
      <c r="I54" s="137" t="e">
        <f t="shared" ca="1" si="4"/>
        <v>#REF!</v>
      </c>
      <c r="J54" s="140"/>
      <c r="K54" s="140"/>
      <c r="L54" s="140" t="e">
        <f t="shared" ca="1" si="3"/>
        <v>#REF!</v>
      </c>
      <c r="M54" s="141" t="e">
        <f t="shared" ca="1" si="5"/>
        <v>#REF!</v>
      </c>
      <c r="N54" s="183" t="e">
        <f t="shared" ca="1" si="6"/>
        <v>#REF!</v>
      </c>
      <c r="O54" s="143" t="e">
        <f t="shared" ca="1" si="7"/>
        <v>#REF!</v>
      </c>
      <c r="P54" s="148"/>
    </row>
    <row r="55" spans="1:16" x14ac:dyDescent="0.25">
      <c r="A55" s="133">
        <v>49</v>
      </c>
      <c r="B55" s="156" t="e">
        <f t="shared" ca="1" si="0"/>
        <v>#REF!</v>
      </c>
      <c r="C55" s="156" t="e">
        <f t="shared" ca="1" si="1"/>
        <v>#REF!</v>
      </c>
      <c r="D55" s="138"/>
      <c r="E55" s="139"/>
      <c r="F55" s="139" t="e">
        <f t="shared" ca="1" si="2"/>
        <v>#REF!</v>
      </c>
      <c r="G55" s="137"/>
      <c r="H55" s="137"/>
      <c r="I55" s="137" t="e">
        <f t="shared" ca="1" si="4"/>
        <v>#REF!</v>
      </c>
      <c r="J55" s="140"/>
      <c r="K55" s="140"/>
      <c r="L55" s="140" t="e">
        <f t="shared" ca="1" si="3"/>
        <v>#REF!</v>
      </c>
      <c r="M55" s="141" t="e">
        <f t="shared" ca="1" si="5"/>
        <v>#REF!</v>
      </c>
      <c r="N55" s="183" t="e">
        <f t="shared" ca="1" si="6"/>
        <v>#REF!</v>
      </c>
      <c r="O55" s="143" t="e">
        <f t="shared" ca="1" si="7"/>
        <v>#REF!</v>
      </c>
      <c r="P55" s="148"/>
    </row>
    <row r="56" spans="1:16" x14ac:dyDescent="0.25">
      <c r="A56" s="133">
        <v>50</v>
      </c>
      <c r="B56" s="156" t="e">
        <f t="shared" ca="1" si="0"/>
        <v>#REF!</v>
      </c>
      <c r="C56" s="156" t="e">
        <f t="shared" ca="1" si="1"/>
        <v>#REF!</v>
      </c>
      <c r="D56" s="138"/>
      <c r="E56" s="139"/>
      <c r="F56" s="139" t="e">
        <f t="shared" ca="1" si="2"/>
        <v>#REF!</v>
      </c>
      <c r="G56" s="137"/>
      <c r="H56" s="137"/>
      <c r="I56" s="137" t="e">
        <f t="shared" ca="1" si="4"/>
        <v>#REF!</v>
      </c>
      <c r="J56" s="140"/>
      <c r="K56" s="140"/>
      <c r="L56" s="140" t="e">
        <f t="shared" ca="1" si="3"/>
        <v>#REF!</v>
      </c>
      <c r="M56" s="141" t="e">
        <f t="shared" ca="1" si="5"/>
        <v>#REF!</v>
      </c>
      <c r="N56" s="183" t="e">
        <f t="shared" ca="1" si="6"/>
        <v>#REF!</v>
      </c>
      <c r="O56" s="143" t="e">
        <f t="shared" ca="1" si="7"/>
        <v>#REF!</v>
      </c>
      <c r="P56" s="148"/>
    </row>
    <row r="57" spans="1:16" x14ac:dyDescent="0.25">
      <c r="A57" s="133">
        <v>51</v>
      </c>
      <c r="B57" s="156" t="e">
        <f t="shared" ca="1" si="0"/>
        <v>#REF!</v>
      </c>
      <c r="C57" s="156" t="e">
        <f t="shared" ca="1" si="1"/>
        <v>#REF!</v>
      </c>
      <c r="D57" s="138"/>
      <c r="E57" s="139"/>
      <c r="F57" s="139" t="e">
        <f t="shared" ca="1" si="2"/>
        <v>#REF!</v>
      </c>
      <c r="G57" s="137"/>
      <c r="H57" s="137"/>
      <c r="I57" s="137" t="e">
        <f t="shared" ca="1" si="4"/>
        <v>#REF!</v>
      </c>
      <c r="J57" s="140"/>
      <c r="K57" s="140"/>
      <c r="L57" s="140" t="e">
        <f t="shared" ca="1" si="3"/>
        <v>#REF!</v>
      </c>
      <c r="M57" s="141" t="e">
        <f t="shared" ca="1" si="5"/>
        <v>#REF!</v>
      </c>
      <c r="N57" s="183" t="e">
        <f t="shared" ca="1" si="6"/>
        <v>#REF!</v>
      </c>
      <c r="O57" s="143" t="e">
        <f t="shared" ca="1" si="7"/>
        <v>#REF!</v>
      </c>
      <c r="P57" s="148"/>
    </row>
    <row r="58" spans="1:16" x14ac:dyDescent="0.25">
      <c r="A58" s="133">
        <v>52</v>
      </c>
      <c r="B58" s="156" t="e">
        <f t="shared" ca="1" si="0"/>
        <v>#REF!</v>
      </c>
      <c r="C58" s="156" t="e">
        <f t="shared" ca="1" si="1"/>
        <v>#REF!</v>
      </c>
      <c r="D58" s="138"/>
      <c r="E58" s="139"/>
      <c r="F58" s="139" t="e">
        <f t="shared" ca="1" si="2"/>
        <v>#REF!</v>
      </c>
      <c r="G58" s="137"/>
      <c r="H58" s="137"/>
      <c r="I58" s="137" t="e">
        <f t="shared" ca="1" si="4"/>
        <v>#REF!</v>
      </c>
      <c r="J58" s="140"/>
      <c r="K58" s="140"/>
      <c r="L58" s="140" t="e">
        <f t="shared" ca="1" si="3"/>
        <v>#REF!</v>
      </c>
      <c r="M58" s="141" t="e">
        <f t="shared" ca="1" si="5"/>
        <v>#REF!</v>
      </c>
      <c r="N58" s="183" t="e">
        <f t="shared" ca="1" si="6"/>
        <v>#REF!</v>
      </c>
      <c r="O58" s="143" t="e">
        <f t="shared" ca="1" si="7"/>
        <v>#REF!</v>
      </c>
      <c r="P58" s="148"/>
    </row>
    <row r="59" spans="1:16" x14ac:dyDescent="0.25">
      <c r="A59" s="133">
        <v>53</v>
      </c>
      <c r="B59" s="156" t="e">
        <f t="shared" ca="1" si="0"/>
        <v>#REF!</v>
      </c>
      <c r="C59" s="156" t="e">
        <f t="shared" ca="1" si="1"/>
        <v>#REF!</v>
      </c>
      <c r="D59" s="138"/>
      <c r="E59" s="139"/>
      <c r="F59" s="139" t="e">
        <f t="shared" ca="1" si="2"/>
        <v>#REF!</v>
      </c>
      <c r="G59" s="137"/>
      <c r="H59" s="137"/>
      <c r="I59" s="137" t="e">
        <f t="shared" ca="1" si="4"/>
        <v>#REF!</v>
      </c>
      <c r="J59" s="140"/>
      <c r="K59" s="140"/>
      <c r="L59" s="140" t="e">
        <f t="shared" ca="1" si="3"/>
        <v>#REF!</v>
      </c>
      <c r="M59" s="141" t="e">
        <f t="shared" ca="1" si="5"/>
        <v>#REF!</v>
      </c>
      <c r="N59" s="183" t="e">
        <f t="shared" ca="1" si="6"/>
        <v>#REF!</v>
      </c>
      <c r="O59" s="143" t="e">
        <f t="shared" ca="1" si="7"/>
        <v>#REF!</v>
      </c>
      <c r="P59" s="148"/>
    </row>
    <row r="60" spans="1:16" x14ac:dyDescent="0.25">
      <c r="A60" s="133">
        <v>54</v>
      </c>
      <c r="B60" s="156" t="e">
        <f t="shared" ca="1" si="0"/>
        <v>#REF!</v>
      </c>
      <c r="C60" s="156" t="e">
        <f t="shared" ca="1" si="1"/>
        <v>#REF!</v>
      </c>
      <c r="D60" s="138"/>
      <c r="E60" s="139"/>
      <c r="F60" s="139" t="e">
        <f t="shared" ca="1" si="2"/>
        <v>#REF!</v>
      </c>
      <c r="G60" s="137"/>
      <c r="H60" s="137"/>
      <c r="I60" s="137" t="e">
        <f t="shared" ca="1" si="4"/>
        <v>#REF!</v>
      </c>
      <c r="J60" s="140"/>
      <c r="K60" s="140"/>
      <c r="L60" s="140" t="e">
        <f t="shared" ca="1" si="3"/>
        <v>#REF!</v>
      </c>
      <c r="M60" s="141" t="e">
        <f t="shared" ca="1" si="5"/>
        <v>#REF!</v>
      </c>
      <c r="N60" s="183" t="e">
        <f t="shared" ca="1" si="6"/>
        <v>#REF!</v>
      </c>
      <c r="O60" s="143" t="e">
        <f t="shared" ca="1" si="7"/>
        <v>#REF!</v>
      </c>
      <c r="P60" s="148"/>
    </row>
    <row r="61" spans="1:16" x14ac:dyDescent="0.25">
      <c r="A61" s="133">
        <v>55</v>
      </c>
      <c r="B61" s="156" t="e">
        <f t="shared" ca="1" si="0"/>
        <v>#REF!</v>
      </c>
      <c r="C61" s="156" t="e">
        <f t="shared" ca="1" si="1"/>
        <v>#REF!</v>
      </c>
      <c r="D61" s="138"/>
      <c r="E61" s="139"/>
      <c r="F61" s="139" t="e">
        <f t="shared" ca="1" si="2"/>
        <v>#REF!</v>
      </c>
      <c r="G61" s="137"/>
      <c r="H61" s="137"/>
      <c r="I61" s="137" t="e">
        <f t="shared" ca="1" si="4"/>
        <v>#REF!</v>
      </c>
      <c r="J61" s="140"/>
      <c r="K61" s="140"/>
      <c r="L61" s="140" t="e">
        <f t="shared" ca="1" si="3"/>
        <v>#REF!</v>
      </c>
      <c r="M61" s="141" t="e">
        <f t="shared" ca="1" si="5"/>
        <v>#REF!</v>
      </c>
      <c r="N61" s="183" t="e">
        <f t="shared" ca="1" si="6"/>
        <v>#REF!</v>
      </c>
      <c r="O61" s="143" t="e">
        <f t="shared" ca="1" si="7"/>
        <v>#REF!</v>
      </c>
      <c r="P61" s="148"/>
    </row>
    <row r="62" spans="1:16" x14ac:dyDescent="0.25">
      <c r="A62" s="133">
        <v>56</v>
      </c>
      <c r="B62" s="156" t="e">
        <f t="shared" ca="1" si="0"/>
        <v>#REF!</v>
      </c>
      <c r="C62" s="156" t="e">
        <f t="shared" ca="1" si="1"/>
        <v>#REF!</v>
      </c>
      <c r="D62" s="138"/>
      <c r="E62" s="139"/>
      <c r="F62" s="139" t="e">
        <f t="shared" ca="1" si="2"/>
        <v>#REF!</v>
      </c>
      <c r="G62" s="137"/>
      <c r="H62" s="137"/>
      <c r="I62" s="137" t="e">
        <f t="shared" ca="1" si="4"/>
        <v>#REF!</v>
      </c>
      <c r="J62" s="140"/>
      <c r="K62" s="140"/>
      <c r="L62" s="140" t="e">
        <f t="shared" ca="1" si="3"/>
        <v>#REF!</v>
      </c>
      <c r="M62" s="141" t="e">
        <f t="shared" ca="1" si="5"/>
        <v>#REF!</v>
      </c>
      <c r="N62" s="183" t="e">
        <f t="shared" ca="1" si="6"/>
        <v>#REF!</v>
      </c>
      <c r="O62" s="143" t="e">
        <f t="shared" ca="1" si="7"/>
        <v>#REF!</v>
      </c>
      <c r="P62" s="148"/>
    </row>
    <row r="63" spans="1:16" x14ac:dyDescent="0.25">
      <c r="A63" s="133">
        <v>57</v>
      </c>
      <c r="B63" s="156" t="e">
        <f t="shared" ca="1" si="0"/>
        <v>#REF!</v>
      </c>
      <c r="C63" s="156" t="e">
        <f t="shared" ca="1" si="1"/>
        <v>#REF!</v>
      </c>
      <c r="D63" s="138"/>
      <c r="E63" s="139"/>
      <c r="F63" s="139" t="e">
        <f t="shared" ca="1" si="2"/>
        <v>#REF!</v>
      </c>
      <c r="G63" s="137"/>
      <c r="H63" s="137"/>
      <c r="I63" s="137" t="e">
        <f t="shared" ca="1" si="4"/>
        <v>#REF!</v>
      </c>
      <c r="J63" s="140"/>
      <c r="K63" s="140"/>
      <c r="L63" s="140" t="e">
        <f t="shared" ca="1" si="3"/>
        <v>#REF!</v>
      </c>
      <c r="M63" s="141" t="e">
        <f t="shared" ca="1" si="5"/>
        <v>#REF!</v>
      </c>
      <c r="N63" s="183" t="e">
        <f t="shared" ca="1" si="6"/>
        <v>#REF!</v>
      </c>
      <c r="O63" s="143" t="e">
        <f t="shared" ca="1" si="7"/>
        <v>#REF!</v>
      </c>
      <c r="P63" s="148"/>
    </row>
    <row r="64" spans="1:16" x14ac:dyDescent="0.25">
      <c r="A64" s="133">
        <v>58</v>
      </c>
      <c r="B64" s="156" t="e">
        <f t="shared" ca="1" si="0"/>
        <v>#REF!</v>
      </c>
      <c r="C64" s="156" t="e">
        <f t="shared" ca="1" si="1"/>
        <v>#REF!</v>
      </c>
      <c r="D64" s="138"/>
      <c r="E64" s="139"/>
      <c r="F64" s="139" t="e">
        <f t="shared" ca="1" si="2"/>
        <v>#REF!</v>
      </c>
      <c r="G64" s="137"/>
      <c r="H64" s="137"/>
      <c r="I64" s="137" t="e">
        <f t="shared" ca="1" si="4"/>
        <v>#REF!</v>
      </c>
      <c r="J64" s="140"/>
      <c r="K64" s="140"/>
      <c r="L64" s="140" t="e">
        <f t="shared" ca="1" si="3"/>
        <v>#REF!</v>
      </c>
      <c r="M64" s="141" t="e">
        <f t="shared" ca="1" si="5"/>
        <v>#REF!</v>
      </c>
      <c r="N64" s="183" t="e">
        <f t="shared" ca="1" si="6"/>
        <v>#REF!</v>
      </c>
      <c r="O64" s="143" t="e">
        <f t="shared" ca="1" si="7"/>
        <v>#REF!</v>
      </c>
      <c r="P64" s="148"/>
    </row>
    <row r="65" spans="1:16" x14ac:dyDescent="0.25">
      <c r="A65" s="133">
        <v>59</v>
      </c>
      <c r="B65" s="156" t="e">
        <f t="shared" ca="1" si="0"/>
        <v>#REF!</v>
      </c>
      <c r="C65" s="156" t="e">
        <f t="shared" ca="1" si="1"/>
        <v>#REF!</v>
      </c>
      <c r="D65" s="138"/>
      <c r="E65" s="139"/>
      <c r="F65" s="139" t="e">
        <f t="shared" ca="1" si="2"/>
        <v>#REF!</v>
      </c>
      <c r="G65" s="137"/>
      <c r="H65" s="137"/>
      <c r="I65" s="137" t="e">
        <f t="shared" ca="1" si="4"/>
        <v>#REF!</v>
      </c>
      <c r="J65" s="140"/>
      <c r="K65" s="140"/>
      <c r="L65" s="140" t="e">
        <f t="shared" ca="1" si="3"/>
        <v>#REF!</v>
      </c>
      <c r="M65" s="141" t="e">
        <f t="shared" ca="1" si="5"/>
        <v>#REF!</v>
      </c>
      <c r="N65" s="183" t="e">
        <f t="shared" ca="1" si="6"/>
        <v>#REF!</v>
      </c>
      <c r="O65" s="143" t="e">
        <f t="shared" ca="1" si="7"/>
        <v>#REF!</v>
      </c>
      <c r="P65" s="148"/>
    </row>
    <row r="66" spans="1:16" x14ac:dyDescent="0.25">
      <c r="A66" s="133">
        <v>60</v>
      </c>
      <c r="B66" s="156" t="e">
        <f t="shared" ca="1" si="0"/>
        <v>#REF!</v>
      </c>
      <c r="C66" s="156" t="e">
        <f t="shared" ca="1" si="1"/>
        <v>#REF!</v>
      </c>
      <c r="D66" s="138"/>
      <c r="E66" s="139"/>
      <c r="F66" s="139" t="e">
        <f t="shared" ca="1" si="2"/>
        <v>#REF!</v>
      </c>
      <c r="G66" s="137"/>
      <c r="H66" s="137"/>
      <c r="I66" s="137" t="e">
        <f t="shared" ca="1" si="4"/>
        <v>#REF!</v>
      </c>
      <c r="J66" s="140"/>
      <c r="K66" s="140"/>
      <c r="L66" s="140" t="e">
        <f t="shared" ca="1" si="3"/>
        <v>#REF!</v>
      </c>
      <c r="M66" s="141" t="e">
        <f t="shared" ca="1" si="5"/>
        <v>#REF!</v>
      </c>
      <c r="N66" s="183" t="e">
        <f t="shared" ca="1" si="6"/>
        <v>#REF!</v>
      </c>
      <c r="O66" s="143" t="e">
        <f t="shared" ca="1" si="7"/>
        <v>#REF!</v>
      </c>
      <c r="P66" s="148"/>
    </row>
    <row r="67" spans="1:16" x14ac:dyDescent="0.25">
      <c r="A67" s="133">
        <v>61</v>
      </c>
      <c r="B67" s="156" t="e">
        <f t="shared" ca="1" si="0"/>
        <v>#REF!</v>
      </c>
      <c r="C67" s="156" t="e">
        <f t="shared" ca="1" si="1"/>
        <v>#REF!</v>
      </c>
      <c r="D67" s="138"/>
      <c r="E67" s="139"/>
      <c r="F67" s="139" t="e">
        <f t="shared" ca="1" si="2"/>
        <v>#REF!</v>
      </c>
      <c r="G67" s="137"/>
      <c r="H67" s="137"/>
      <c r="I67" s="137" t="e">
        <f t="shared" ca="1" si="4"/>
        <v>#REF!</v>
      </c>
      <c r="J67" s="140"/>
      <c r="K67" s="140"/>
      <c r="L67" s="140" t="e">
        <f t="shared" ca="1" si="3"/>
        <v>#REF!</v>
      </c>
      <c r="M67" s="141" t="e">
        <f t="shared" ca="1" si="5"/>
        <v>#REF!</v>
      </c>
      <c r="N67" s="183" t="e">
        <f t="shared" ca="1" si="6"/>
        <v>#REF!</v>
      </c>
      <c r="O67" s="143" t="e">
        <f t="shared" ca="1" si="7"/>
        <v>#REF!</v>
      </c>
      <c r="P67" s="148"/>
    </row>
    <row r="68" spans="1:16" x14ac:dyDescent="0.25">
      <c r="A68" s="133">
        <v>62</v>
      </c>
      <c r="B68" s="156" t="e">
        <f t="shared" ca="1" si="0"/>
        <v>#REF!</v>
      </c>
      <c r="C68" s="156" t="e">
        <f t="shared" ca="1" si="1"/>
        <v>#REF!</v>
      </c>
      <c r="D68" s="138"/>
      <c r="E68" s="139"/>
      <c r="F68" s="139" t="e">
        <f t="shared" ca="1" si="2"/>
        <v>#REF!</v>
      </c>
      <c r="G68" s="137"/>
      <c r="H68" s="137"/>
      <c r="I68" s="137" t="e">
        <f t="shared" ca="1" si="4"/>
        <v>#REF!</v>
      </c>
      <c r="J68" s="140"/>
      <c r="K68" s="140"/>
      <c r="L68" s="140" t="e">
        <f t="shared" ca="1" si="3"/>
        <v>#REF!</v>
      </c>
      <c r="M68" s="141" t="e">
        <f t="shared" ca="1" si="5"/>
        <v>#REF!</v>
      </c>
      <c r="N68" s="183" t="e">
        <f t="shared" ca="1" si="6"/>
        <v>#REF!</v>
      </c>
      <c r="O68" s="143" t="e">
        <f t="shared" ca="1" si="7"/>
        <v>#REF!</v>
      </c>
      <c r="P68" s="148"/>
    </row>
    <row r="69" spans="1:16" x14ac:dyDescent="0.25">
      <c r="A69" s="133">
        <v>63</v>
      </c>
      <c r="B69" s="156" t="e">
        <f t="shared" ca="1" si="0"/>
        <v>#REF!</v>
      </c>
      <c r="C69" s="156" t="e">
        <f t="shared" ca="1" si="1"/>
        <v>#REF!</v>
      </c>
      <c r="D69" s="138"/>
      <c r="E69" s="139"/>
      <c r="F69" s="139" t="e">
        <f t="shared" ca="1" si="2"/>
        <v>#REF!</v>
      </c>
      <c r="G69" s="137"/>
      <c r="H69" s="137"/>
      <c r="I69" s="137" t="e">
        <f t="shared" ca="1" si="4"/>
        <v>#REF!</v>
      </c>
      <c r="J69" s="140"/>
      <c r="K69" s="140"/>
      <c r="L69" s="140" t="e">
        <f t="shared" ca="1" si="3"/>
        <v>#REF!</v>
      </c>
      <c r="M69" s="141" t="e">
        <f t="shared" ca="1" si="5"/>
        <v>#REF!</v>
      </c>
      <c r="N69" s="183" t="e">
        <f t="shared" ca="1" si="6"/>
        <v>#REF!</v>
      </c>
      <c r="O69" s="143" t="e">
        <f t="shared" ca="1" si="7"/>
        <v>#REF!</v>
      </c>
      <c r="P69" s="148"/>
    </row>
    <row r="70" spans="1:16" x14ac:dyDescent="0.25">
      <c r="A70" s="133">
        <v>64</v>
      </c>
      <c r="B70" s="156" t="e">
        <f t="shared" ca="1" si="0"/>
        <v>#REF!</v>
      </c>
      <c r="C70" s="156" t="e">
        <f t="shared" ca="1" si="1"/>
        <v>#REF!</v>
      </c>
      <c r="D70" s="138"/>
      <c r="E70" s="139"/>
      <c r="F70" s="139" t="e">
        <f t="shared" ca="1" si="2"/>
        <v>#REF!</v>
      </c>
      <c r="G70" s="137"/>
      <c r="H70" s="137"/>
      <c r="I70" s="137" t="e">
        <f t="shared" ca="1" si="4"/>
        <v>#REF!</v>
      </c>
      <c r="J70" s="140"/>
      <c r="K70" s="140"/>
      <c r="L70" s="140" t="e">
        <f t="shared" ca="1" si="3"/>
        <v>#REF!</v>
      </c>
      <c r="M70" s="141" t="e">
        <f t="shared" ca="1" si="5"/>
        <v>#REF!</v>
      </c>
      <c r="N70" s="183" t="e">
        <f t="shared" ca="1" si="6"/>
        <v>#REF!</v>
      </c>
      <c r="O70" s="143" t="e">
        <f t="shared" ca="1" si="7"/>
        <v>#REF!</v>
      </c>
      <c r="P70" s="148"/>
    </row>
    <row r="71" spans="1:16" x14ac:dyDescent="0.25">
      <c r="A71" s="133">
        <v>65</v>
      </c>
      <c r="B71" s="156" t="e">
        <f t="shared" ca="1" si="0"/>
        <v>#REF!</v>
      </c>
      <c r="C71" s="156" t="e">
        <f t="shared" ca="1" si="1"/>
        <v>#REF!</v>
      </c>
      <c r="D71" s="138"/>
      <c r="E71" s="139"/>
      <c r="F71" s="139" t="e">
        <f t="shared" ca="1" si="2"/>
        <v>#REF!</v>
      </c>
      <c r="G71" s="137"/>
      <c r="H71" s="137"/>
      <c r="I71" s="137" t="e">
        <f t="shared" ca="1" si="4"/>
        <v>#REF!</v>
      </c>
      <c r="J71" s="140"/>
      <c r="K71" s="140"/>
      <c r="L71" s="140" t="e">
        <f t="shared" ca="1" si="3"/>
        <v>#REF!</v>
      </c>
      <c r="M71" s="141" t="e">
        <f t="shared" ca="1" si="5"/>
        <v>#REF!</v>
      </c>
      <c r="N71" s="183" t="e">
        <f t="shared" ca="1" si="6"/>
        <v>#REF!</v>
      </c>
      <c r="O71" s="143" t="e">
        <f t="shared" ca="1" si="7"/>
        <v>#REF!</v>
      </c>
      <c r="P71" s="148"/>
    </row>
    <row r="72" spans="1:16" x14ac:dyDescent="0.25">
      <c r="A72" s="133">
        <v>66</v>
      </c>
      <c r="B72" s="156" t="e">
        <f t="shared" ref="B72:B135" ca="1" si="8">INDIRECT(CONCATENATE($C$505,$D$505,"!$B",$A72 + 8))</f>
        <v>#REF!</v>
      </c>
      <c r="C72" s="156" t="e">
        <f t="shared" ref="C72:C135" ca="1" si="9">INDIRECT(CONCATENATE($C$505,$D$505,"!$C",$A72 + 8))</f>
        <v>#REF!</v>
      </c>
      <c r="D72" s="138"/>
      <c r="E72" s="139"/>
      <c r="F72" s="139" t="e">
        <f t="shared" ref="F72:F135" ca="1" si="10">INDIRECT(CONCATENATE($C$505,$D$505,"!$Z",$A72 + 8))</f>
        <v>#REF!</v>
      </c>
      <c r="G72" s="137"/>
      <c r="H72" s="137"/>
      <c r="I72" s="137" t="e">
        <f t="shared" ca="1" si="4"/>
        <v>#REF!</v>
      </c>
      <c r="J72" s="140"/>
      <c r="K72" s="140"/>
      <c r="L72" s="140" t="e">
        <f t="shared" ref="L72:L135" ca="1" si="11">INDIRECT(CONCATENATE($C$505,$D$505,"!$V",$A72 + 8))</f>
        <v>#REF!</v>
      </c>
      <c r="M72" s="141" t="e">
        <f t="shared" ca="1" si="5"/>
        <v>#REF!</v>
      </c>
      <c r="N72" s="183" t="e">
        <f t="shared" ca="1" si="6"/>
        <v>#REF!</v>
      </c>
      <c r="O72" s="143" t="e">
        <f t="shared" ca="1" si="7"/>
        <v>#REF!</v>
      </c>
      <c r="P72" s="148"/>
    </row>
    <row r="73" spans="1:16" x14ac:dyDescent="0.25">
      <c r="A73" s="133">
        <v>67</v>
      </c>
      <c r="B73" s="156" t="e">
        <f t="shared" ca="1" si="8"/>
        <v>#REF!</v>
      </c>
      <c r="C73" s="156" t="e">
        <f t="shared" ca="1" si="9"/>
        <v>#REF!</v>
      </c>
      <c r="D73" s="138"/>
      <c r="E73" s="139"/>
      <c r="F73" s="139" t="e">
        <f t="shared" ca="1" si="10"/>
        <v>#REF!</v>
      </c>
      <c r="G73" s="137"/>
      <c r="H73" s="137"/>
      <c r="I73" s="137" t="e">
        <f t="shared" ref="I73:I136" ca="1" si="12">INDIRECT(CONCATENATE($C$505,$D$505,"!$AD",$A73 + 8))</f>
        <v>#REF!</v>
      </c>
      <c r="J73" s="140"/>
      <c r="K73" s="140"/>
      <c r="L73" s="140" t="e">
        <f t="shared" ca="1" si="11"/>
        <v>#REF!</v>
      </c>
      <c r="M73" s="141" t="e">
        <f t="shared" ref="M73:M136" ca="1" si="13">IF(I73&lt;33,0,3)</f>
        <v>#REF!</v>
      </c>
      <c r="N73" s="183" t="e">
        <f t="shared" ref="N73:N136" ca="1" si="14">ROUNDDOWN(O73,0)</f>
        <v>#REF!</v>
      </c>
      <c r="O73" s="143" t="e">
        <f t="shared" ref="O73:O136" ca="1" si="15">I73*M73/100</f>
        <v>#REF!</v>
      </c>
      <c r="P73" s="148"/>
    </row>
    <row r="74" spans="1:16" x14ac:dyDescent="0.25">
      <c r="A74" s="133">
        <v>68</v>
      </c>
      <c r="B74" s="156" t="e">
        <f t="shared" ca="1" si="8"/>
        <v>#REF!</v>
      </c>
      <c r="C74" s="156" t="e">
        <f t="shared" ca="1" si="9"/>
        <v>#REF!</v>
      </c>
      <c r="D74" s="138"/>
      <c r="E74" s="139"/>
      <c r="F74" s="139" t="e">
        <f t="shared" ca="1" si="10"/>
        <v>#REF!</v>
      </c>
      <c r="G74" s="137"/>
      <c r="H74" s="137"/>
      <c r="I74" s="137" t="e">
        <f t="shared" ca="1" si="12"/>
        <v>#REF!</v>
      </c>
      <c r="J74" s="140"/>
      <c r="K74" s="140"/>
      <c r="L74" s="140" t="e">
        <f t="shared" ca="1" si="11"/>
        <v>#REF!</v>
      </c>
      <c r="M74" s="141" t="e">
        <f t="shared" ca="1" si="13"/>
        <v>#REF!</v>
      </c>
      <c r="N74" s="183" t="e">
        <f t="shared" ca="1" si="14"/>
        <v>#REF!</v>
      </c>
      <c r="O74" s="143" t="e">
        <f t="shared" ca="1" si="15"/>
        <v>#REF!</v>
      </c>
      <c r="P74" s="148"/>
    </row>
    <row r="75" spans="1:16" x14ac:dyDescent="0.25">
      <c r="A75" s="133">
        <v>69</v>
      </c>
      <c r="B75" s="156" t="e">
        <f t="shared" ca="1" si="8"/>
        <v>#REF!</v>
      </c>
      <c r="C75" s="156" t="e">
        <f t="shared" ca="1" si="9"/>
        <v>#REF!</v>
      </c>
      <c r="D75" s="138"/>
      <c r="E75" s="139"/>
      <c r="F75" s="139" t="e">
        <f t="shared" ca="1" si="10"/>
        <v>#REF!</v>
      </c>
      <c r="G75" s="137"/>
      <c r="H75" s="137"/>
      <c r="I75" s="137" t="e">
        <f t="shared" ca="1" si="12"/>
        <v>#REF!</v>
      </c>
      <c r="J75" s="140"/>
      <c r="K75" s="140"/>
      <c r="L75" s="140" t="e">
        <f t="shared" ca="1" si="11"/>
        <v>#REF!</v>
      </c>
      <c r="M75" s="141" t="e">
        <f t="shared" ca="1" si="13"/>
        <v>#REF!</v>
      </c>
      <c r="N75" s="183" t="e">
        <f t="shared" ca="1" si="14"/>
        <v>#REF!</v>
      </c>
      <c r="O75" s="143" t="e">
        <f t="shared" ca="1" si="15"/>
        <v>#REF!</v>
      </c>
      <c r="P75" s="148"/>
    </row>
    <row r="76" spans="1:16" x14ac:dyDescent="0.25">
      <c r="A76" s="133">
        <v>70</v>
      </c>
      <c r="B76" s="156" t="e">
        <f t="shared" ca="1" si="8"/>
        <v>#REF!</v>
      </c>
      <c r="C76" s="156" t="e">
        <f t="shared" ca="1" si="9"/>
        <v>#REF!</v>
      </c>
      <c r="D76" s="138"/>
      <c r="E76" s="139"/>
      <c r="F76" s="139" t="e">
        <f t="shared" ca="1" si="10"/>
        <v>#REF!</v>
      </c>
      <c r="G76" s="137"/>
      <c r="H76" s="137"/>
      <c r="I76" s="137" t="e">
        <f t="shared" ca="1" si="12"/>
        <v>#REF!</v>
      </c>
      <c r="J76" s="140"/>
      <c r="K76" s="140"/>
      <c r="L76" s="140" t="e">
        <f t="shared" ca="1" si="11"/>
        <v>#REF!</v>
      </c>
      <c r="M76" s="141" t="e">
        <f t="shared" ca="1" si="13"/>
        <v>#REF!</v>
      </c>
      <c r="N76" s="183" t="e">
        <f t="shared" ca="1" si="14"/>
        <v>#REF!</v>
      </c>
      <c r="O76" s="143" t="e">
        <f t="shared" ca="1" si="15"/>
        <v>#REF!</v>
      </c>
      <c r="P76" s="148"/>
    </row>
    <row r="77" spans="1:16" x14ac:dyDescent="0.25">
      <c r="A77" s="133">
        <v>71</v>
      </c>
      <c r="B77" s="156" t="e">
        <f t="shared" ca="1" si="8"/>
        <v>#REF!</v>
      </c>
      <c r="C77" s="156" t="e">
        <f t="shared" ca="1" si="9"/>
        <v>#REF!</v>
      </c>
      <c r="D77" s="138"/>
      <c r="E77" s="139"/>
      <c r="F77" s="139" t="e">
        <f t="shared" ca="1" si="10"/>
        <v>#REF!</v>
      </c>
      <c r="G77" s="137"/>
      <c r="H77" s="137"/>
      <c r="I77" s="137" t="e">
        <f t="shared" ca="1" si="12"/>
        <v>#REF!</v>
      </c>
      <c r="J77" s="140"/>
      <c r="K77" s="140"/>
      <c r="L77" s="140" t="e">
        <f t="shared" ca="1" si="11"/>
        <v>#REF!</v>
      </c>
      <c r="M77" s="141" t="e">
        <f t="shared" ca="1" si="13"/>
        <v>#REF!</v>
      </c>
      <c r="N77" s="183" t="e">
        <f t="shared" ca="1" si="14"/>
        <v>#REF!</v>
      </c>
      <c r="O77" s="143" t="e">
        <f t="shared" ca="1" si="15"/>
        <v>#REF!</v>
      </c>
      <c r="P77" s="148"/>
    </row>
    <row r="78" spans="1:16" x14ac:dyDescent="0.25">
      <c r="A78" s="133">
        <v>72</v>
      </c>
      <c r="B78" s="156" t="e">
        <f t="shared" ca="1" si="8"/>
        <v>#REF!</v>
      </c>
      <c r="C78" s="156" t="e">
        <f t="shared" ca="1" si="9"/>
        <v>#REF!</v>
      </c>
      <c r="D78" s="138"/>
      <c r="E78" s="139"/>
      <c r="F78" s="139" t="e">
        <f t="shared" ca="1" si="10"/>
        <v>#REF!</v>
      </c>
      <c r="G78" s="137"/>
      <c r="H78" s="137"/>
      <c r="I78" s="137" t="e">
        <f t="shared" ca="1" si="12"/>
        <v>#REF!</v>
      </c>
      <c r="J78" s="140"/>
      <c r="K78" s="140"/>
      <c r="L78" s="140" t="e">
        <f t="shared" ca="1" si="11"/>
        <v>#REF!</v>
      </c>
      <c r="M78" s="141" t="e">
        <f t="shared" ca="1" si="13"/>
        <v>#REF!</v>
      </c>
      <c r="N78" s="183" t="e">
        <f t="shared" ca="1" si="14"/>
        <v>#REF!</v>
      </c>
      <c r="O78" s="143" t="e">
        <f t="shared" ca="1" si="15"/>
        <v>#REF!</v>
      </c>
      <c r="P78" s="148"/>
    </row>
    <row r="79" spans="1:16" x14ac:dyDescent="0.25">
      <c r="A79" s="133">
        <v>73</v>
      </c>
      <c r="B79" s="156" t="e">
        <f t="shared" ca="1" si="8"/>
        <v>#REF!</v>
      </c>
      <c r="C79" s="156" t="e">
        <f t="shared" ca="1" si="9"/>
        <v>#REF!</v>
      </c>
      <c r="D79" s="138"/>
      <c r="E79" s="139"/>
      <c r="F79" s="139" t="e">
        <f t="shared" ca="1" si="10"/>
        <v>#REF!</v>
      </c>
      <c r="G79" s="137"/>
      <c r="H79" s="137"/>
      <c r="I79" s="137" t="e">
        <f t="shared" ca="1" si="12"/>
        <v>#REF!</v>
      </c>
      <c r="J79" s="140"/>
      <c r="K79" s="140"/>
      <c r="L79" s="140" t="e">
        <f t="shared" ca="1" si="11"/>
        <v>#REF!</v>
      </c>
      <c r="M79" s="141" t="e">
        <f t="shared" ca="1" si="13"/>
        <v>#REF!</v>
      </c>
      <c r="N79" s="183" t="e">
        <f t="shared" ca="1" si="14"/>
        <v>#REF!</v>
      </c>
      <c r="O79" s="143" t="e">
        <f t="shared" ca="1" si="15"/>
        <v>#REF!</v>
      </c>
      <c r="P79" s="148"/>
    </row>
    <row r="80" spans="1:16" x14ac:dyDescent="0.25">
      <c r="A80" s="133">
        <v>74</v>
      </c>
      <c r="B80" s="156" t="e">
        <f t="shared" ca="1" si="8"/>
        <v>#REF!</v>
      </c>
      <c r="C80" s="156" t="e">
        <f t="shared" ca="1" si="9"/>
        <v>#REF!</v>
      </c>
      <c r="D80" s="138"/>
      <c r="E80" s="139"/>
      <c r="F80" s="139" t="e">
        <f t="shared" ca="1" si="10"/>
        <v>#REF!</v>
      </c>
      <c r="G80" s="137"/>
      <c r="H80" s="137"/>
      <c r="I80" s="137" t="e">
        <f t="shared" ca="1" si="12"/>
        <v>#REF!</v>
      </c>
      <c r="J80" s="140"/>
      <c r="K80" s="140"/>
      <c r="L80" s="140" t="e">
        <f t="shared" ca="1" si="11"/>
        <v>#REF!</v>
      </c>
      <c r="M80" s="141" t="e">
        <f t="shared" ca="1" si="13"/>
        <v>#REF!</v>
      </c>
      <c r="N80" s="183" t="e">
        <f t="shared" ca="1" si="14"/>
        <v>#REF!</v>
      </c>
      <c r="O80" s="143" t="e">
        <f t="shared" ca="1" si="15"/>
        <v>#REF!</v>
      </c>
      <c r="P80" s="148"/>
    </row>
    <row r="81" spans="1:16" x14ac:dyDescent="0.25">
      <c r="A81" s="133">
        <v>75</v>
      </c>
      <c r="B81" s="156" t="e">
        <f t="shared" ca="1" si="8"/>
        <v>#REF!</v>
      </c>
      <c r="C81" s="156" t="e">
        <f t="shared" ca="1" si="9"/>
        <v>#REF!</v>
      </c>
      <c r="D81" s="138"/>
      <c r="E81" s="139"/>
      <c r="F81" s="139" t="e">
        <f t="shared" ca="1" si="10"/>
        <v>#REF!</v>
      </c>
      <c r="G81" s="137"/>
      <c r="H81" s="137"/>
      <c r="I81" s="137" t="e">
        <f t="shared" ca="1" si="12"/>
        <v>#REF!</v>
      </c>
      <c r="J81" s="140"/>
      <c r="K81" s="140"/>
      <c r="L81" s="140" t="e">
        <f t="shared" ca="1" si="11"/>
        <v>#REF!</v>
      </c>
      <c r="M81" s="141" t="e">
        <f t="shared" ca="1" si="13"/>
        <v>#REF!</v>
      </c>
      <c r="N81" s="183" t="e">
        <f t="shared" ca="1" si="14"/>
        <v>#REF!</v>
      </c>
      <c r="O81" s="143" t="e">
        <f t="shared" ca="1" si="15"/>
        <v>#REF!</v>
      </c>
      <c r="P81" s="148"/>
    </row>
    <row r="82" spans="1:16" x14ac:dyDescent="0.25">
      <c r="A82" s="133">
        <v>76</v>
      </c>
      <c r="B82" s="156" t="e">
        <f t="shared" ca="1" si="8"/>
        <v>#REF!</v>
      </c>
      <c r="C82" s="156" t="e">
        <f t="shared" ca="1" si="9"/>
        <v>#REF!</v>
      </c>
      <c r="D82" s="138"/>
      <c r="E82" s="139"/>
      <c r="F82" s="139" t="e">
        <f t="shared" ca="1" si="10"/>
        <v>#REF!</v>
      </c>
      <c r="G82" s="137"/>
      <c r="H82" s="137"/>
      <c r="I82" s="137" t="e">
        <f t="shared" ca="1" si="12"/>
        <v>#REF!</v>
      </c>
      <c r="J82" s="140"/>
      <c r="K82" s="140"/>
      <c r="L82" s="140" t="e">
        <f t="shared" ca="1" si="11"/>
        <v>#REF!</v>
      </c>
      <c r="M82" s="141" t="e">
        <f t="shared" ca="1" si="13"/>
        <v>#REF!</v>
      </c>
      <c r="N82" s="183" t="e">
        <f t="shared" ca="1" si="14"/>
        <v>#REF!</v>
      </c>
      <c r="O82" s="143" t="e">
        <f t="shared" ca="1" si="15"/>
        <v>#REF!</v>
      </c>
      <c r="P82" s="148"/>
    </row>
    <row r="83" spans="1:16" x14ac:dyDescent="0.25">
      <c r="A83" s="133">
        <v>77</v>
      </c>
      <c r="B83" s="156" t="e">
        <f t="shared" ca="1" si="8"/>
        <v>#REF!</v>
      </c>
      <c r="C83" s="156" t="e">
        <f t="shared" ca="1" si="9"/>
        <v>#REF!</v>
      </c>
      <c r="D83" s="138"/>
      <c r="E83" s="139"/>
      <c r="F83" s="139" t="e">
        <f t="shared" ca="1" si="10"/>
        <v>#REF!</v>
      </c>
      <c r="G83" s="137"/>
      <c r="H83" s="137"/>
      <c r="I83" s="137" t="e">
        <f t="shared" ca="1" si="12"/>
        <v>#REF!</v>
      </c>
      <c r="J83" s="140"/>
      <c r="K83" s="140"/>
      <c r="L83" s="140" t="e">
        <f t="shared" ca="1" si="11"/>
        <v>#REF!</v>
      </c>
      <c r="M83" s="141" t="e">
        <f t="shared" ca="1" si="13"/>
        <v>#REF!</v>
      </c>
      <c r="N83" s="183" t="e">
        <f t="shared" ca="1" si="14"/>
        <v>#REF!</v>
      </c>
      <c r="O83" s="143" t="e">
        <f t="shared" ca="1" si="15"/>
        <v>#REF!</v>
      </c>
      <c r="P83" s="148"/>
    </row>
    <row r="84" spans="1:16" x14ac:dyDescent="0.25">
      <c r="A84" s="133">
        <v>78</v>
      </c>
      <c r="B84" s="156" t="e">
        <f t="shared" ca="1" si="8"/>
        <v>#REF!</v>
      </c>
      <c r="C84" s="156" t="e">
        <f t="shared" ca="1" si="9"/>
        <v>#REF!</v>
      </c>
      <c r="D84" s="138"/>
      <c r="E84" s="139"/>
      <c r="F84" s="139" t="e">
        <f t="shared" ca="1" si="10"/>
        <v>#REF!</v>
      </c>
      <c r="G84" s="137"/>
      <c r="H84" s="137"/>
      <c r="I84" s="137" t="e">
        <f t="shared" ca="1" si="12"/>
        <v>#REF!</v>
      </c>
      <c r="J84" s="140"/>
      <c r="K84" s="140"/>
      <c r="L84" s="140" t="e">
        <f t="shared" ca="1" si="11"/>
        <v>#REF!</v>
      </c>
      <c r="M84" s="141" t="e">
        <f t="shared" ca="1" si="13"/>
        <v>#REF!</v>
      </c>
      <c r="N84" s="183" t="e">
        <f t="shared" ca="1" si="14"/>
        <v>#REF!</v>
      </c>
      <c r="O84" s="143" t="e">
        <f t="shared" ca="1" si="15"/>
        <v>#REF!</v>
      </c>
      <c r="P84" s="148"/>
    </row>
    <row r="85" spans="1:16" x14ac:dyDescent="0.25">
      <c r="A85" s="133">
        <v>79</v>
      </c>
      <c r="B85" s="156" t="e">
        <f t="shared" ca="1" si="8"/>
        <v>#REF!</v>
      </c>
      <c r="C85" s="156" t="e">
        <f t="shared" ca="1" si="9"/>
        <v>#REF!</v>
      </c>
      <c r="D85" s="138"/>
      <c r="E85" s="139"/>
      <c r="F85" s="139" t="e">
        <f t="shared" ca="1" si="10"/>
        <v>#REF!</v>
      </c>
      <c r="G85" s="137"/>
      <c r="H85" s="137"/>
      <c r="I85" s="137" t="e">
        <f t="shared" ca="1" si="12"/>
        <v>#REF!</v>
      </c>
      <c r="J85" s="140"/>
      <c r="K85" s="140"/>
      <c r="L85" s="140" t="e">
        <f t="shared" ca="1" si="11"/>
        <v>#REF!</v>
      </c>
      <c r="M85" s="141" t="e">
        <f t="shared" ca="1" si="13"/>
        <v>#REF!</v>
      </c>
      <c r="N85" s="183" t="e">
        <f t="shared" ca="1" si="14"/>
        <v>#REF!</v>
      </c>
      <c r="O85" s="143" t="e">
        <f t="shared" ca="1" si="15"/>
        <v>#REF!</v>
      </c>
      <c r="P85" s="148"/>
    </row>
    <row r="86" spans="1:16" x14ac:dyDescent="0.25">
      <c r="A86" s="133">
        <v>80</v>
      </c>
      <c r="B86" s="156" t="e">
        <f t="shared" ca="1" si="8"/>
        <v>#REF!</v>
      </c>
      <c r="C86" s="156" t="e">
        <f t="shared" ca="1" si="9"/>
        <v>#REF!</v>
      </c>
      <c r="D86" s="138"/>
      <c r="E86" s="139"/>
      <c r="F86" s="139" t="e">
        <f t="shared" ca="1" si="10"/>
        <v>#REF!</v>
      </c>
      <c r="G86" s="137"/>
      <c r="H86" s="137"/>
      <c r="I86" s="137" t="e">
        <f t="shared" ca="1" si="12"/>
        <v>#REF!</v>
      </c>
      <c r="J86" s="140"/>
      <c r="K86" s="140"/>
      <c r="L86" s="140" t="e">
        <f t="shared" ca="1" si="11"/>
        <v>#REF!</v>
      </c>
      <c r="M86" s="141" t="e">
        <f t="shared" ca="1" si="13"/>
        <v>#REF!</v>
      </c>
      <c r="N86" s="183" t="e">
        <f t="shared" ca="1" si="14"/>
        <v>#REF!</v>
      </c>
      <c r="O86" s="143" t="e">
        <f t="shared" ca="1" si="15"/>
        <v>#REF!</v>
      </c>
      <c r="P86" s="148"/>
    </row>
    <row r="87" spans="1:16" x14ac:dyDescent="0.25">
      <c r="A87" s="133">
        <v>81</v>
      </c>
      <c r="B87" s="156" t="e">
        <f t="shared" ca="1" si="8"/>
        <v>#REF!</v>
      </c>
      <c r="C87" s="156" t="e">
        <f t="shared" ca="1" si="9"/>
        <v>#REF!</v>
      </c>
      <c r="D87" s="138"/>
      <c r="E87" s="139"/>
      <c r="F87" s="139" t="e">
        <f t="shared" ca="1" si="10"/>
        <v>#REF!</v>
      </c>
      <c r="G87" s="137"/>
      <c r="H87" s="137"/>
      <c r="I87" s="137" t="e">
        <f t="shared" ca="1" si="12"/>
        <v>#REF!</v>
      </c>
      <c r="J87" s="140"/>
      <c r="K87" s="140"/>
      <c r="L87" s="140" t="e">
        <f t="shared" ca="1" si="11"/>
        <v>#REF!</v>
      </c>
      <c r="M87" s="141" t="e">
        <f t="shared" ca="1" si="13"/>
        <v>#REF!</v>
      </c>
      <c r="N87" s="183" t="e">
        <f t="shared" ca="1" si="14"/>
        <v>#REF!</v>
      </c>
      <c r="O87" s="143" t="e">
        <f t="shared" ca="1" si="15"/>
        <v>#REF!</v>
      </c>
      <c r="P87" s="148"/>
    </row>
    <row r="88" spans="1:16" x14ac:dyDescent="0.25">
      <c r="A88" s="133">
        <v>82</v>
      </c>
      <c r="B88" s="156" t="e">
        <f t="shared" ca="1" si="8"/>
        <v>#REF!</v>
      </c>
      <c r="C88" s="156" t="e">
        <f t="shared" ca="1" si="9"/>
        <v>#REF!</v>
      </c>
      <c r="D88" s="138"/>
      <c r="E88" s="139"/>
      <c r="F88" s="139" t="e">
        <f t="shared" ca="1" si="10"/>
        <v>#REF!</v>
      </c>
      <c r="G88" s="137"/>
      <c r="H88" s="137"/>
      <c r="I88" s="137" t="e">
        <f t="shared" ca="1" si="12"/>
        <v>#REF!</v>
      </c>
      <c r="J88" s="140"/>
      <c r="K88" s="140"/>
      <c r="L88" s="140" t="e">
        <f t="shared" ca="1" si="11"/>
        <v>#REF!</v>
      </c>
      <c r="M88" s="141" t="e">
        <f t="shared" ca="1" si="13"/>
        <v>#REF!</v>
      </c>
      <c r="N88" s="183" t="e">
        <f t="shared" ca="1" si="14"/>
        <v>#REF!</v>
      </c>
      <c r="O88" s="143" t="e">
        <f t="shared" ca="1" si="15"/>
        <v>#REF!</v>
      </c>
      <c r="P88" s="148"/>
    </row>
    <row r="89" spans="1:16" x14ac:dyDescent="0.25">
      <c r="A89" s="133">
        <v>83</v>
      </c>
      <c r="B89" s="156" t="e">
        <f t="shared" ca="1" si="8"/>
        <v>#REF!</v>
      </c>
      <c r="C89" s="156" t="e">
        <f t="shared" ca="1" si="9"/>
        <v>#REF!</v>
      </c>
      <c r="D89" s="138"/>
      <c r="E89" s="139"/>
      <c r="F89" s="139" t="e">
        <f t="shared" ca="1" si="10"/>
        <v>#REF!</v>
      </c>
      <c r="G89" s="137"/>
      <c r="H89" s="137"/>
      <c r="I89" s="137" t="e">
        <f t="shared" ca="1" si="12"/>
        <v>#REF!</v>
      </c>
      <c r="J89" s="140"/>
      <c r="K89" s="140"/>
      <c r="L89" s="140" t="e">
        <f t="shared" ca="1" si="11"/>
        <v>#REF!</v>
      </c>
      <c r="M89" s="141" t="e">
        <f t="shared" ca="1" si="13"/>
        <v>#REF!</v>
      </c>
      <c r="N89" s="183" t="e">
        <f t="shared" ca="1" si="14"/>
        <v>#REF!</v>
      </c>
      <c r="O89" s="143" t="e">
        <f t="shared" ca="1" si="15"/>
        <v>#REF!</v>
      </c>
      <c r="P89" s="148"/>
    </row>
    <row r="90" spans="1:16" x14ac:dyDescent="0.25">
      <c r="A90" s="133">
        <v>84</v>
      </c>
      <c r="B90" s="156" t="e">
        <f t="shared" ca="1" si="8"/>
        <v>#REF!</v>
      </c>
      <c r="C90" s="156" t="e">
        <f t="shared" ca="1" si="9"/>
        <v>#REF!</v>
      </c>
      <c r="D90" s="138"/>
      <c r="E90" s="139"/>
      <c r="F90" s="139" t="e">
        <f t="shared" ca="1" si="10"/>
        <v>#REF!</v>
      </c>
      <c r="G90" s="137"/>
      <c r="H90" s="137"/>
      <c r="I90" s="137" t="e">
        <f t="shared" ca="1" si="12"/>
        <v>#REF!</v>
      </c>
      <c r="J90" s="140"/>
      <c r="K90" s="140"/>
      <c r="L90" s="140" t="e">
        <f t="shared" ca="1" si="11"/>
        <v>#REF!</v>
      </c>
      <c r="M90" s="141" t="e">
        <f t="shared" ca="1" si="13"/>
        <v>#REF!</v>
      </c>
      <c r="N90" s="183" t="e">
        <f t="shared" ca="1" si="14"/>
        <v>#REF!</v>
      </c>
      <c r="O90" s="143" t="e">
        <f t="shared" ca="1" si="15"/>
        <v>#REF!</v>
      </c>
      <c r="P90" s="148"/>
    </row>
    <row r="91" spans="1:16" x14ac:dyDescent="0.25">
      <c r="A91" s="133">
        <v>85</v>
      </c>
      <c r="B91" s="156" t="e">
        <f t="shared" ca="1" si="8"/>
        <v>#REF!</v>
      </c>
      <c r="C91" s="156" t="e">
        <f t="shared" ca="1" si="9"/>
        <v>#REF!</v>
      </c>
      <c r="D91" s="138"/>
      <c r="E91" s="139"/>
      <c r="F91" s="139" t="e">
        <f t="shared" ca="1" si="10"/>
        <v>#REF!</v>
      </c>
      <c r="G91" s="137"/>
      <c r="H91" s="137"/>
      <c r="I91" s="137" t="e">
        <f t="shared" ca="1" si="12"/>
        <v>#REF!</v>
      </c>
      <c r="J91" s="140"/>
      <c r="K91" s="140"/>
      <c r="L91" s="140" t="e">
        <f t="shared" ca="1" si="11"/>
        <v>#REF!</v>
      </c>
      <c r="M91" s="141" t="e">
        <f t="shared" ca="1" si="13"/>
        <v>#REF!</v>
      </c>
      <c r="N91" s="183" t="e">
        <f t="shared" ca="1" si="14"/>
        <v>#REF!</v>
      </c>
      <c r="O91" s="143" t="e">
        <f t="shared" ca="1" si="15"/>
        <v>#REF!</v>
      </c>
      <c r="P91" s="148"/>
    </row>
    <row r="92" spans="1:16" x14ac:dyDescent="0.25">
      <c r="A92" s="133">
        <v>86</v>
      </c>
      <c r="B92" s="156" t="e">
        <f t="shared" ca="1" si="8"/>
        <v>#REF!</v>
      </c>
      <c r="C92" s="156" t="e">
        <f t="shared" ca="1" si="9"/>
        <v>#REF!</v>
      </c>
      <c r="D92" s="138"/>
      <c r="E92" s="139"/>
      <c r="F92" s="139" t="e">
        <f t="shared" ca="1" si="10"/>
        <v>#REF!</v>
      </c>
      <c r="G92" s="137"/>
      <c r="H92" s="137"/>
      <c r="I92" s="137" t="e">
        <f t="shared" ca="1" si="12"/>
        <v>#REF!</v>
      </c>
      <c r="J92" s="140"/>
      <c r="K92" s="140"/>
      <c r="L92" s="140" t="e">
        <f t="shared" ca="1" si="11"/>
        <v>#REF!</v>
      </c>
      <c r="M92" s="141" t="e">
        <f t="shared" ca="1" si="13"/>
        <v>#REF!</v>
      </c>
      <c r="N92" s="183" t="e">
        <f t="shared" ca="1" si="14"/>
        <v>#REF!</v>
      </c>
      <c r="O92" s="143" t="e">
        <f t="shared" ca="1" si="15"/>
        <v>#REF!</v>
      </c>
      <c r="P92" s="148"/>
    </row>
    <row r="93" spans="1:16" x14ac:dyDescent="0.25">
      <c r="A93" s="133">
        <v>87</v>
      </c>
      <c r="B93" s="156" t="e">
        <f t="shared" ca="1" si="8"/>
        <v>#REF!</v>
      </c>
      <c r="C93" s="156" t="e">
        <f t="shared" ca="1" si="9"/>
        <v>#REF!</v>
      </c>
      <c r="D93" s="138"/>
      <c r="E93" s="139"/>
      <c r="F93" s="139" t="e">
        <f t="shared" ca="1" si="10"/>
        <v>#REF!</v>
      </c>
      <c r="G93" s="137"/>
      <c r="H93" s="137"/>
      <c r="I93" s="137" t="e">
        <f t="shared" ca="1" si="12"/>
        <v>#REF!</v>
      </c>
      <c r="J93" s="140"/>
      <c r="K93" s="140"/>
      <c r="L93" s="140" t="e">
        <f t="shared" ca="1" si="11"/>
        <v>#REF!</v>
      </c>
      <c r="M93" s="141" t="e">
        <f t="shared" ca="1" si="13"/>
        <v>#REF!</v>
      </c>
      <c r="N93" s="183" t="e">
        <f t="shared" ca="1" si="14"/>
        <v>#REF!</v>
      </c>
      <c r="O93" s="143" t="e">
        <f t="shared" ca="1" si="15"/>
        <v>#REF!</v>
      </c>
      <c r="P93" s="148"/>
    </row>
    <row r="94" spans="1:16" x14ac:dyDescent="0.25">
      <c r="A94" s="133">
        <v>88</v>
      </c>
      <c r="B94" s="156" t="e">
        <f t="shared" ca="1" si="8"/>
        <v>#REF!</v>
      </c>
      <c r="C94" s="156" t="e">
        <f t="shared" ca="1" si="9"/>
        <v>#REF!</v>
      </c>
      <c r="D94" s="138"/>
      <c r="E94" s="139"/>
      <c r="F94" s="139" t="e">
        <f t="shared" ca="1" si="10"/>
        <v>#REF!</v>
      </c>
      <c r="G94" s="137"/>
      <c r="H94" s="137"/>
      <c r="I94" s="137" t="e">
        <f t="shared" ca="1" si="12"/>
        <v>#REF!</v>
      </c>
      <c r="J94" s="140"/>
      <c r="K94" s="140"/>
      <c r="L94" s="140" t="e">
        <f t="shared" ca="1" si="11"/>
        <v>#REF!</v>
      </c>
      <c r="M94" s="141" t="e">
        <f t="shared" ca="1" si="13"/>
        <v>#REF!</v>
      </c>
      <c r="N94" s="183" t="e">
        <f t="shared" ca="1" si="14"/>
        <v>#REF!</v>
      </c>
      <c r="O94" s="143" t="e">
        <f t="shared" ca="1" si="15"/>
        <v>#REF!</v>
      </c>
      <c r="P94" s="148"/>
    </row>
    <row r="95" spans="1:16" x14ac:dyDescent="0.25">
      <c r="A95" s="133">
        <v>89</v>
      </c>
      <c r="B95" s="156" t="e">
        <f t="shared" ca="1" si="8"/>
        <v>#REF!</v>
      </c>
      <c r="C95" s="156" t="e">
        <f t="shared" ca="1" si="9"/>
        <v>#REF!</v>
      </c>
      <c r="D95" s="138"/>
      <c r="E95" s="139"/>
      <c r="F95" s="139" t="e">
        <f t="shared" ca="1" si="10"/>
        <v>#REF!</v>
      </c>
      <c r="G95" s="137"/>
      <c r="H95" s="137"/>
      <c r="I95" s="137" t="e">
        <f t="shared" ca="1" si="12"/>
        <v>#REF!</v>
      </c>
      <c r="J95" s="140"/>
      <c r="K95" s="140"/>
      <c r="L95" s="140" t="e">
        <f t="shared" ca="1" si="11"/>
        <v>#REF!</v>
      </c>
      <c r="M95" s="141" t="e">
        <f t="shared" ca="1" si="13"/>
        <v>#REF!</v>
      </c>
      <c r="N95" s="183" t="e">
        <f t="shared" ca="1" si="14"/>
        <v>#REF!</v>
      </c>
      <c r="O95" s="143" t="e">
        <f t="shared" ca="1" si="15"/>
        <v>#REF!</v>
      </c>
      <c r="P95" s="148"/>
    </row>
    <row r="96" spans="1:16" x14ac:dyDescent="0.25">
      <c r="A96" s="133">
        <v>90</v>
      </c>
      <c r="B96" s="156" t="e">
        <f t="shared" ca="1" si="8"/>
        <v>#REF!</v>
      </c>
      <c r="C96" s="156" t="e">
        <f t="shared" ca="1" si="9"/>
        <v>#REF!</v>
      </c>
      <c r="D96" s="138"/>
      <c r="E96" s="139"/>
      <c r="F96" s="139" t="e">
        <f t="shared" ca="1" si="10"/>
        <v>#REF!</v>
      </c>
      <c r="G96" s="137"/>
      <c r="H96" s="137"/>
      <c r="I96" s="137" t="e">
        <f t="shared" ca="1" si="12"/>
        <v>#REF!</v>
      </c>
      <c r="J96" s="140"/>
      <c r="K96" s="140"/>
      <c r="L96" s="140" t="e">
        <f t="shared" ca="1" si="11"/>
        <v>#REF!</v>
      </c>
      <c r="M96" s="141" t="e">
        <f t="shared" ca="1" si="13"/>
        <v>#REF!</v>
      </c>
      <c r="N96" s="183" t="e">
        <f t="shared" ca="1" si="14"/>
        <v>#REF!</v>
      </c>
      <c r="O96" s="143" t="e">
        <f t="shared" ca="1" si="15"/>
        <v>#REF!</v>
      </c>
      <c r="P96" s="148"/>
    </row>
    <row r="97" spans="1:16" x14ac:dyDescent="0.25">
      <c r="A97" s="133">
        <v>91</v>
      </c>
      <c r="B97" s="156" t="e">
        <f t="shared" ca="1" si="8"/>
        <v>#REF!</v>
      </c>
      <c r="C97" s="156" t="e">
        <f t="shared" ca="1" si="9"/>
        <v>#REF!</v>
      </c>
      <c r="D97" s="138"/>
      <c r="E97" s="139"/>
      <c r="F97" s="139" t="e">
        <f t="shared" ca="1" si="10"/>
        <v>#REF!</v>
      </c>
      <c r="G97" s="137"/>
      <c r="H97" s="137"/>
      <c r="I97" s="137" t="e">
        <f t="shared" ca="1" si="12"/>
        <v>#REF!</v>
      </c>
      <c r="J97" s="140"/>
      <c r="K97" s="140"/>
      <c r="L97" s="140" t="e">
        <f t="shared" ca="1" si="11"/>
        <v>#REF!</v>
      </c>
      <c r="M97" s="141" t="e">
        <f t="shared" ca="1" si="13"/>
        <v>#REF!</v>
      </c>
      <c r="N97" s="183" t="e">
        <f t="shared" ca="1" si="14"/>
        <v>#REF!</v>
      </c>
      <c r="O97" s="143" t="e">
        <f t="shared" ca="1" si="15"/>
        <v>#REF!</v>
      </c>
      <c r="P97" s="148"/>
    </row>
    <row r="98" spans="1:16" x14ac:dyDescent="0.25">
      <c r="A98" s="133">
        <v>92</v>
      </c>
      <c r="B98" s="156" t="e">
        <f t="shared" ca="1" si="8"/>
        <v>#REF!</v>
      </c>
      <c r="C98" s="156" t="e">
        <f t="shared" ca="1" si="9"/>
        <v>#REF!</v>
      </c>
      <c r="D98" s="138"/>
      <c r="E98" s="139"/>
      <c r="F98" s="139" t="e">
        <f t="shared" ca="1" si="10"/>
        <v>#REF!</v>
      </c>
      <c r="G98" s="137"/>
      <c r="H98" s="137"/>
      <c r="I98" s="137" t="e">
        <f t="shared" ca="1" si="12"/>
        <v>#REF!</v>
      </c>
      <c r="J98" s="140"/>
      <c r="K98" s="140"/>
      <c r="L98" s="140" t="e">
        <f t="shared" ca="1" si="11"/>
        <v>#REF!</v>
      </c>
      <c r="M98" s="141" t="e">
        <f t="shared" ca="1" si="13"/>
        <v>#REF!</v>
      </c>
      <c r="N98" s="183" t="e">
        <f t="shared" ca="1" si="14"/>
        <v>#REF!</v>
      </c>
      <c r="O98" s="143" t="e">
        <f t="shared" ca="1" si="15"/>
        <v>#REF!</v>
      </c>
      <c r="P98" s="148"/>
    </row>
    <row r="99" spans="1:16" x14ac:dyDescent="0.25">
      <c r="A99" s="133">
        <v>93</v>
      </c>
      <c r="B99" s="156" t="e">
        <f t="shared" ca="1" si="8"/>
        <v>#REF!</v>
      </c>
      <c r="C99" s="156" t="e">
        <f t="shared" ca="1" si="9"/>
        <v>#REF!</v>
      </c>
      <c r="D99" s="138"/>
      <c r="E99" s="139"/>
      <c r="F99" s="139" t="e">
        <f t="shared" ca="1" si="10"/>
        <v>#REF!</v>
      </c>
      <c r="G99" s="137"/>
      <c r="H99" s="137"/>
      <c r="I99" s="137" t="e">
        <f t="shared" ca="1" si="12"/>
        <v>#REF!</v>
      </c>
      <c r="J99" s="140"/>
      <c r="K99" s="140"/>
      <c r="L99" s="140" t="e">
        <f t="shared" ca="1" si="11"/>
        <v>#REF!</v>
      </c>
      <c r="M99" s="141" t="e">
        <f t="shared" ca="1" si="13"/>
        <v>#REF!</v>
      </c>
      <c r="N99" s="183" t="e">
        <f t="shared" ca="1" si="14"/>
        <v>#REF!</v>
      </c>
      <c r="O99" s="143" t="e">
        <f t="shared" ca="1" si="15"/>
        <v>#REF!</v>
      </c>
      <c r="P99" s="148"/>
    </row>
    <row r="100" spans="1:16" x14ac:dyDescent="0.25">
      <c r="A100" s="133">
        <v>94</v>
      </c>
      <c r="B100" s="156" t="e">
        <f t="shared" ca="1" si="8"/>
        <v>#REF!</v>
      </c>
      <c r="C100" s="156" t="e">
        <f t="shared" ca="1" si="9"/>
        <v>#REF!</v>
      </c>
      <c r="D100" s="138"/>
      <c r="E100" s="139"/>
      <c r="F100" s="139" t="e">
        <f t="shared" ca="1" si="10"/>
        <v>#REF!</v>
      </c>
      <c r="G100" s="137"/>
      <c r="H100" s="137"/>
      <c r="I100" s="137" t="e">
        <f t="shared" ca="1" si="12"/>
        <v>#REF!</v>
      </c>
      <c r="J100" s="140"/>
      <c r="K100" s="140"/>
      <c r="L100" s="140" t="e">
        <f t="shared" ca="1" si="11"/>
        <v>#REF!</v>
      </c>
      <c r="M100" s="141" t="e">
        <f t="shared" ca="1" si="13"/>
        <v>#REF!</v>
      </c>
      <c r="N100" s="183" t="e">
        <f t="shared" ca="1" si="14"/>
        <v>#REF!</v>
      </c>
      <c r="O100" s="143" t="e">
        <f t="shared" ca="1" si="15"/>
        <v>#REF!</v>
      </c>
      <c r="P100" s="148"/>
    </row>
    <row r="101" spans="1:16" x14ac:dyDescent="0.25">
      <c r="A101" s="133">
        <v>95</v>
      </c>
      <c r="B101" s="156" t="e">
        <f t="shared" ca="1" si="8"/>
        <v>#REF!</v>
      </c>
      <c r="C101" s="156" t="e">
        <f t="shared" ca="1" si="9"/>
        <v>#REF!</v>
      </c>
      <c r="D101" s="138"/>
      <c r="E101" s="139"/>
      <c r="F101" s="139" t="e">
        <f t="shared" ca="1" si="10"/>
        <v>#REF!</v>
      </c>
      <c r="G101" s="137"/>
      <c r="H101" s="137"/>
      <c r="I101" s="137" t="e">
        <f t="shared" ca="1" si="12"/>
        <v>#REF!</v>
      </c>
      <c r="J101" s="140"/>
      <c r="K101" s="140"/>
      <c r="L101" s="140" t="e">
        <f t="shared" ca="1" si="11"/>
        <v>#REF!</v>
      </c>
      <c r="M101" s="141" t="e">
        <f t="shared" ca="1" si="13"/>
        <v>#REF!</v>
      </c>
      <c r="N101" s="183" t="e">
        <f t="shared" ca="1" si="14"/>
        <v>#REF!</v>
      </c>
      <c r="O101" s="143" t="e">
        <f t="shared" ca="1" si="15"/>
        <v>#REF!</v>
      </c>
      <c r="P101" s="148"/>
    </row>
    <row r="102" spans="1:16" x14ac:dyDescent="0.25">
      <c r="A102" s="133">
        <v>96</v>
      </c>
      <c r="B102" s="156" t="e">
        <f t="shared" ca="1" si="8"/>
        <v>#REF!</v>
      </c>
      <c r="C102" s="156" t="e">
        <f t="shared" ca="1" si="9"/>
        <v>#REF!</v>
      </c>
      <c r="D102" s="138"/>
      <c r="E102" s="139"/>
      <c r="F102" s="139" t="e">
        <f t="shared" ca="1" si="10"/>
        <v>#REF!</v>
      </c>
      <c r="G102" s="137"/>
      <c r="H102" s="137"/>
      <c r="I102" s="137" t="e">
        <f t="shared" ca="1" si="12"/>
        <v>#REF!</v>
      </c>
      <c r="J102" s="140"/>
      <c r="K102" s="140"/>
      <c r="L102" s="140" t="e">
        <f t="shared" ca="1" si="11"/>
        <v>#REF!</v>
      </c>
      <c r="M102" s="141" t="e">
        <f t="shared" ca="1" si="13"/>
        <v>#REF!</v>
      </c>
      <c r="N102" s="183" t="e">
        <f t="shared" ca="1" si="14"/>
        <v>#REF!</v>
      </c>
      <c r="O102" s="143" t="e">
        <f t="shared" ca="1" si="15"/>
        <v>#REF!</v>
      </c>
      <c r="P102" s="148"/>
    </row>
    <row r="103" spans="1:16" x14ac:dyDescent="0.25">
      <c r="A103" s="133">
        <v>97</v>
      </c>
      <c r="B103" s="156" t="e">
        <f t="shared" ca="1" si="8"/>
        <v>#REF!</v>
      </c>
      <c r="C103" s="156" t="e">
        <f t="shared" ca="1" si="9"/>
        <v>#REF!</v>
      </c>
      <c r="D103" s="138"/>
      <c r="E103" s="139"/>
      <c r="F103" s="139" t="e">
        <f t="shared" ca="1" si="10"/>
        <v>#REF!</v>
      </c>
      <c r="G103" s="137"/>
      <c r="H103" s="137"/>
      <c r="I103" s="137" t="e">
        <f t="shared" ca="1" si="12"/>
        <v>#REF!</v>
      </c>
      <c r="J103" s="140"/>
      <c r="K103" s="140"/>
      <c r="L103" s="140" t="e">
        <f t="shared" ca="1" si="11"/>
        <v>#REF!</v>
      </c>
      <c r="M103" s="141" t="e">
        <f t="shared" ca="1" si="13"/>
        <v>#REF!</v>
      </c>
      <c r="N103" s="183" t="e">
        <f t="shared" ca="1" si="14"/>
        <v>#REF!</v>
      </c>
      <c r="O103" s="143" t="e">
        <f t="shared" ca="1" si="15"/>
        <v>#REF!</v>
      </c>
      <c r="P103" s="148"/>
    </row>
    <row r="104" spans="1:16" x14ac:dyDescent="0.25">
      <c r="A104" s="133">
        <v>98</v>
      </c>
      <c r="B104" s="156" t="e">
        <f t="shared" ca="1" si="8"/>
        <v>#REF!</v>
      </c>
      <c r="C104" s="156" t="e">
        <f t="shared" ca="1" si="9"/>
        <v>#REF!</v>
      </c>
      <c r="D104" s="138"/>
      <c r="E104" s="139"/>
      <c r="F104" s="139" t="e">
        <f t="shared" ca="1" si="10"/>
        <v>#REF!</v>
      </c>
      <c r="G104" s="137"/>
      <c r="H104" s="137"/>
      <c r="I104" s="137" t="e">
        <f t="shared" ca="1" si="12"/>
        <v>#REF!</v>
      </c>
      <c r="J104" s="140"/>
      <c r="K104" s="140"/>
      <c r="L104" s="140" t="e">
        <f t="shared" ca="1" si="11"/>
        <v>#REF!</v>
      </c>
      <c r="M104" s="141" t="e">
        <f t="shared" ca="1" si="13"/>
        <v>#REF!</v>
      </c>
      <c r="N104" s="183" t="e">
        <f t="shared" ca="1" si="14"/>
        <v>#REF!</v>
      </c>
      <c r="O104" s="143" t="e">
        <f t="shared" ca="1" si="15"/>
        <v>#REF!</v>
      </c>
      <c r="P104" s="148"/>
    </row>
    <row r="105" spans="1:16" x14ac:dyDescent="0.25">
      <c r="A105" s="133">
        <v>99</v>
      </c>
      <c r="B105" s="156" t="e">
        <f t="shared" ca="1" si="8"/>
        <v>#REF!</v>
      </c>
      <c r="C105" s="156" t="e">
        <f t="shared" ca="1" si="9"/>
        <v>#REF!</v>
      </c>
      <c r="D105" s="138"/>
      <c r="E105" s="139"/>
      <c r="F105" s="139" t="e">
        <f t="shared" ca="1" si="10"/>
        <v>#REF!</v>
      </c>
      <c r="G105" s="137"/>
      <c r="H105" s="137"/>
      <c r="I105" s="137" t="e">
        <f t="shared" ca="1" si="12"/>
        <v>#REF!</v>
      </c>
      <c r="J105" s="140"/>
      <c r="K105" s="140"/>
      <c r="L105" s="140" t="e">
        <f t="shared" ca="1" si="11"/>
        <v>#REF!</v>
      </c>
      <c r="M105" s="141" t="e">
        <f t="shared" ca="1" si="13"/>
        <v>#REF!</v>
      </c>
      <c r="N105" s="183" t="e">
        <f t="shared" ca="1" si="14"/>
        <v>#REF!</v>
      </c>
      <c r="O105" s="143" t="e">
        <f t="shared" ca="1" si="15"/>
        <v>#REF!</v>
      </c>
      <c r="P105" s="148"/>
    </row>
    <row r="106" spans="1:16" x14ac:dyDescent="0.25">
      <c r="A106" s="133">
        <v>100</v>
      </c>
      <c r="B106" s="156" t="e">
        <f t="shared" ca="1" si="8"/>
        <v>#REF!</v>
      </c>
      <c r="C106" s="156" t="e">
        <f t="shared" ca="1" si="9"/>
        <v>#REF!</v>
      </c>
      <c r="D106" s="138"/>
      <c r="E106" s="139"/>
      <c r="F106" s="139" t="e">
        <f t="shared" ca="1" si="10"/>
        <v>#REF!</v>
      </c>
      <c r="G106" s="137"/>
      <c r="H106" s="137"/>
      <c r="I106" s="137" t="e">
        <f t="shared" ca="1" si="12"/>
        <v>#REF!</v>
      </c>
      <c r="J106" s="140"/>
      <c r="K106" s="140"/>
      <c r="L106" s="140" t="e">
        <f t="shared" ca="1" si="11"/>
        <v>#REF!</v>
      </c>
      <c r="M106" s="141" t="e">
        <f t="shared" ca="1" si="13"/>
        <v>#REF!</v>
      </c>
      <c r="N106" s="183" t="e">
        <f t="shared" ca="1" si="14"/>
        <v>#REF!</v>
      </c>
      <c r="O106" s="143" t="e">
        <f t="shared" ca="1" si="15"/>
        <v>#REF!</v>
      </c>
      <c r="P106" s="148"/>
    </row>
    <row r="107" spans="1:16" x14ac:dyDescent="0.25">
      <c r="A107" s="133">
        <v>101</v>
      </c>
      <c r="B107" s="156" t="e">
        <f t="shared" ca="1" si="8"/>
        <v>#REF!</v>
      </c>
      <c r="C107" s="156" t="e">
        <f t="shared" ca="1" si="9"/>
        <v>#REF!</v>
      </c>
      <c r="D107" s="138"/>
      <c r="E107" s="139"/>
      <c r="F107" s="139" t="e">
        <f t="shared" ca="1" si="10"/>
        <v>#REF!</v>
      </c>
      <c r="G107" s="137"/>
      <c r="H107" s="137"/>
      <c r="I107" s="137" t="e">
        <f t="shared" ca="1" si="12"/>
        <v>#REF!</v>
      </c>
      <c r="J107" s="140"/>
      <c r="K107" s="140"/>
      <c r="L107" s="140" t="e">
        <f t="shared" ca="1" si="11"/>
        <v>#REF!</v>
      </c>
      <c r="M107" s="141" t="e">
        <f t="shared" ca="1" si="13"/>
        <v>#REF!</v>
      </c>
      <c r="N107" s="183" t="e">
        <f t="shared" ca="1" si="14"/>
        <v>#REF!</v>
      </c>
      <c r="O107" s="143" t="e">
        <f t="shared" ca="1" si="15"/>
        <v>#REF!</v>
      </c>
      <c r="P107" s="148"/>
    </row>
    <row r="108" spans="1:16" x14ac:dyDescent="0.25">
      <c r="A108" s="133">
        <v>102</v>
      </c>
      <c r="B108" s="156" t="e">
        <f t="shared" ca="1" si="8"/>
        <v>#REF!</v>
      </c>
      <c r="C108" s="156" t="e">
        <f t="shared" ca="1" si="9"/>
        <v>#REF!</v>
      </c>
      <c r="D108" s="138"/>
      <c r="E108" s="139"/>
      <c r="F108" s="139" t="e">
        <f t="shared" ca="1" si="10"/>
        <v>#REF!</v>
      </c>
      <c r="G108" s="137"/>
      <c r="H108" s="137"/>
      <c r="I108" s="137" t="e">
        <f t="shared" ca="1" si="12"/>
        <v>#REF!</v>
      </c>
      <c r="J108" s="140"/>
      <c r="K108" s="140"/>
      <c r="L108" s="140" t="e">
        <f t="shared" ca="1" si="11"/>
        <v>#REF!</v>
      </c>
      <c r="M108" s="141" t="e">
        <f t="shared" ca="1" si="13"/>
        <v>#REF!</v>
      </c>
      <c r="N108" s="183" t="e">
        <f t="shared" ca="1" si="14"/>
        <v>#REF!</v>
      </c>
      <c r="O108" s="143" t="e">
        <f t="shared" ca="1" si="15"/>
        <v>#REF!</v>
      </c>
      <c r="P108" s="148"/>
    </row>
    <row r="109" spans="1:16" x14ac:dyDescent="0.25">
      <c r="A109" s="133">
        <v>103</v>
      </c>
      <c r="B109" s="156" t="e">
        <f t="shared" ca="1" si="8"/>
        <v>#REF!</v>
      </c>
      <c r="C109" s="156" t="e">
        <f t="shared" ca="1" si="9"/>
        <v>#REF!</v>
      </c>
      <c r="D109" s="138"/>
      <c r="E109" s="139"/>
      <c r="F109" s="139" t="e">
        <f t="shared" ca="1" si="10"/>
        <v>#REF!</v>
      </c>
      <c r="G109" s="137"/>
      <c r="H109" s="137"/>
      <c r="I109" s="137" t="e">
        <f t="shared" ca="1" si="12"/>
        <v>#REF!</v>
      </c>
      <c r="J109" s="140"/>
      <c r="K109" s="140"/>
      <c r="L109" s="140" t="e">
        <f t="shared" ca="1" si="11"/>
        <v>#REF!</v>
      </c>
      <c r="M109" s="141" t="e">
        <f t="shared" ca="1" si="13"/>
        <v>#REF!</v>
      </c>
      <c r="N109" s="183" t="e">
        <f t="shared" ca="1" si="14"/>
        <v>#REF!</v>
      </c>
      <c r="O109" s="143" t="e">
        <f t="shared" ca="1" si="15"/>
        <v>#REF!</v>
      </c>
      <c r="P109" s="148"/>
    </row>
    <row r="110" spans="1:16" x14ac:dyDescent="0.25">
      <c r="A110" s="133">
        <v>104</v>
      </c>
      <c r="B110" s="156" t="e">
        <f t="shared" ca="1" si="8"/>
        <v>#REF!</v>
      </c>
      <c r="C110" s="156" t="e">
        <f t="shared" ca="1" si="9"/>
        <v>#REF!</v>
      </c>
      <c r="D110" s="138"/>
      <c r="E110" s="139"/>
      <c r="F110" s="139" t="e">
        <f t="shared" ca="1" si="10"/>
        <v>#REF!</v>
      </c>
      <c r="G110" s="137"/>
      <c r="H110" s="137"/>
      <c r="I110" s="137" t="e">
        <f t="shared" ca="1" si="12"/>
        <v>#REF!</v>
      </c>
      <c r="J110" s="140"/>
      <c r="K110" s="140"/>
      <c r="L110" s="140" t="e">
        <f t="shared" ca="1" si="11"/>
        <v>#REF!</v>
      </c>
      <c r="M110" s="141" t="e">
        <f t="shared" ca="1" si="13"/>
        <v>#REF!</v>
      </c>
      <c r="N110" s="183" t="e">
        <f t="shared" ca="1" si="14"/>
        <v>#REF!</v>
      </c>
      <c r="O110" s="143" t="e">
        <f t="shared" ca="1" si="15"/>
        <v>#REF!</v>
      </c>
      <c r="P110" s="148"/>
    </row>
    <row r="111" spans="1:16" x14ac:dyDescent="0.25">
      <c r="A111" s="133">
        <v>105</v>
      </c>
      <c r="B111" s="156" t="e">
        <f t="shared" ca="1" si="8"/>
        <v>#REF!</v>
      </c>
      <c r="C111" s="156" t="e">
        <f t="shared" ca="1" si="9"/>
        <v>#REF!</v>
      </c>
      <c r="D111" s="138"/>
      <c r="E111" s="139"/>
      <c r="F111" s="139" t="e">
        <f t="shared" ca="1" si="10"/>
        <v>#REF!</v>
      </c>
      <c r="G111" s="137"/>
      <c r="H111" s="137"/>
      <c r="I111" s="137" t="e">
        <f t="shared" ca="1" si="12"/>
        <v>#REF!</v>
      </c>
      <c r="J111" s="140"/>
      <c r="K111" s="140"/>
      <c r="L111" s="140" t="e">
        <f t="shared" ca="1" si="11"/>
        <v>#REF!</v>
      </c>
      <c r="M111" s="141" t="e">
        <f t="shared" ca="1" si="13"/>
        <v>#REF!</v>
      </c>
      <c r="N111" s="183" t="e">
        <f t="shared" ca="1" si="14"/>
        <v>#REF!</v>
      </c>
      <c r="O111" s="143" t="e">
        <f t="shared" ca="1" si="15"/>
        <v>#REF!</v>
      </c>
      <c r="P111" s="148"/>
    </row>
    <row r="112" spans="1:16" x14ac:dyDescent="0.25">
      <c r="A112" s="133">
        <v>106</v>
      </c>
      <c r="B112" s="156" t="e">
        <f t="shared" ca="1" si="8"/>
        <v>#REF!</v>
      </c>
      <c r="C112" s="156" t="e">
        <f t="shared" ca="1" si="9"/>
        <v>#REF!</v>
      </c>
      <c r="D112" s="138"/>
      <c r="E112" s="139"/>
      <c r="F112" s="139" t="e">
        <f t="shared" ca="1" si="10"/>
        <v>#REF!</v>
      </c>
      <c r="G112" s="137"/>
      <c r="H112" s="137"/>
      <c r="I112" s="137" t="e">
        <f t="shared" ca="1" si="12"/>
        <v>#REF!</v>
      </c>
      <c r="J112" s="140"/>
      <c r="K112" s="140"/>
      <c r="L112" s="140" t="e">
        <f t="shared" ca="1" si="11"/>
        <v>#REF!</v>
      </c>
      <c r="M112" s="141" t="e">
        <f t="shared" ca="1" si="13"/>
        <v>#REF!</v>
      </c>
      <c r="N112" s="183" t="e">
        <f t="shared" ca="1" si="14"/>
        <v>#REF!</v>
      </c>
      <c r="O112" s="143" t="e">
        <f t="shared" ca="1" si="15"/>
        <v>#REF!</v>
      </c>
      <c r="P112" s="148"/>
    </row>
    <row r="113" spans="1:16" x14ac:dyDescent="0.25">
      <c r="A113" s="133">
        <v>107</v>
      </c>
      <c r="B113" s="156" t="e">
        <f t="shared" ca="1" si="8"/>
        <v>#REF!</v>
      </c>
      <c r="C113" s="156" t="e">
        <f t="shared" ca="1" si="9"/>
        <v>#REF!</v>
      </c>
      <c r="D113" s="138"/>
      <c r="E113" s="139"/>
      <c r="F113" s="139" t="e">
        <f t="shared" ca="1" si="10"/>
        <v>#REF!</v>
      </c>
      <c r="G113" s="137"/>
      <c r="H113" s="137"/>
      <c r="I113" s="137" t="e">
        <f t="shared" ca="1" si="12"/>
        <v>#REF!</v>
      </c>
      <c r="J113" s="140"/>
      <c r="K113" s="140"/>
      <c r="L113" s="140" t="e">
        <f t="shared" ca="1" si="11"/>
        <v>#REF!</v>
      </c>
      <c r="M113" s="141" t="e">
        <f t="shared" ca="1" si="13"/>
        <v>#REF!</v>
      </c>
      <c r="N113" s="183" t="e">
        <f t="shared" ca="1" si="14"/>
        <v>#REF!</v>
      </c>
      <c r="O113" s="143" t="e">
        <f t="shared" ca="1" si="15"/>
        <v>#REF!</v>
      </c>
      <c r="P113" s="148"/>
    </row>
    <row r="114" spans="1:16" x14ac:dyDescent="0.25">
      <c r="A114" s="133">
        <v>108</v>
      </c>
      <c r="B114" s="156" t="e">
        <f t="shared" ca="1" si="8"/>
        <v>#REF!</v>
      </c>
      <c r="C114" s="156" t="e">
        <f t="shared" ca="1" si="9"/>
        <v>#REF!</v>
      </c>
      <c r="D114" s="138"/>
      <c r="E114" s="139"/>
      <c r="F114" s="139" t="e">
        <f t="shared" ca="1" si="10"/>
        <v>#REF!</v>
      </c>
      <c r="G114" s="137"/>
      <c r="H114" s="137"/>
      <c r="I114" s="137" t="e">
        <f t="shared" ca="1" si="12"/>
        <v>#REF!</v>
      </c>
      <c r="J114" s="140"/>
      <c r="K114" s="140"/>
      <c r="L114" s="140" t="e">
        <f t="shared" ca="1" si="11"/>
        <v>#REF!</v>
      </c>
      <c r="M114" s="141" t="e">
        <f t="shared" ca="1" si="13"/>
        <v>#REF!</v>
      </c>
      <c r="N114" s="183" t="e">
        <f t="shared" ca="1" si="14"/>
        <v>#REF!</v>
      </c>
      <c r="O114" s="143" t="e">
        <f t="shared" ca="1" si="15"/>
        <v>#REF!</v>
      </c>
      <c r="P114" s="148"/>
    </row>
    <row r="115" spans="1:16" x14ac:dyDescent="0.25">
      <c r="A115" s="133">
        <v>109</v>
      </c>
      <c r="B115" s="156" t="e">
        <f t="shared" ca="1" si="8"/>
        <v>#REF!</v>
      </c>
      <c r="C115" s="156" t="e">
        <f t="shared" ca="1" si="9"/>
        <v>#REF!</v>
      </c>
      <c r="D115" s="138"/>
      <c r="E115" s="139"/>
      <c r="F115" s="139" t="e">
        <f t="shared" ca="1" si="10"/>
        <v>#REF!</v>
      </c>
      <c r="G115" s="137"/>
      <c r="H115" s="137"/>
      <c r="I115" s="137" t="e">
        <f t="shared" ca="1" si="12"/>
        <v>#REF!</v>
      </c>
      <c r="J115" s="140"/>
      <c r="K115" s="140"/>
      <c r="L115" s="140" t="e">
        <f t="shared" ca="1" si="11"/>
        <v>#REF!</v>
      </c>
      <c r="M115" s="141" t="e">
        <f t="shared" ca="1" si="13"/>
        <v>#REF!</v>
      </c>
      <c r="N115" s="183" t="e">
        <f t="shared" ca="1" si="14"/>
        <v>#REF!</v>
      </c>
      <c r="O115" s="143" t="e">
        <f t="shared" ca="1" si="15"/>
        <v>#REF!</v>
      </c>
      <c r="P115" s="148"/>
    </row>
    <row r="116" spans="1:16" x14ac:dyDescent="0.25">
      <c r="A116" s="133">
        <v>110</v>
      </c>
      <c r="B116" s="156" t="e">
        <f t="shared" ca="1" si="8"/>
        <v>#REF!</v>
      </c>
      <c r="C116" s="156" t="e">
        <f t="shared" ca="1" si="9"/>
        <v>#REF!</v>
      </c>
      <c r="D116" s="138"/>
      <c r="E116" s="139"/>
      <c r="F116" s="139" t="e">
        <f t="shared" ca="1" si="10"/>
        <v>#REF!</v>
      </c>
      <c r="G116" s="137"/>
      <c r="H116" s="137"/>
      <c r="I116" s="137" t="e">
        <f t="shared" ca="1" si="12"/>
        <v>#REF!</v>
      </c>
      <c r="J116" s="140"/>
      <c r="K116" s="140"/>
      <c r="L116" s="140" t="e">
        <f t="shared" ca="1" si="11"/>
        <v>#REF!</v>
      </c>
      <c r="M116" s="141" t="e">
        <f t="shared" ca="1" si="13"/>
        <v>#REF!</v>
      </c>
      <c r="N116" s="183" t="e">
        <f t="shared" ca="1" si="14"/>
        <v>#REF!</v>
      </c>
      <c r="O116" s="143" t="e">
        <f t="shared" ca="1" si="15"/>
        <v>#REF!</v>
      </c>
      <c r="P116" s="148"/>
    </row>
    <row r="117" spans="1:16" x14ac:dyDescent="0.25">
      <c r="A117" s="133">
        <v>111</v>
      </c>
      <c r="B117" s="156" t="e">
        <f t="shared" ca="1" si="8"/>
        <v>#REF!</v>
      </c>
      <c r="C117" s="156" t="e">
        <f t="shared" ca="1" si="9"/>
        <v>#REF!</v>
      </c>
      <c r="D117" s="138"/>
      <c r="E117" s="139"/>
      <c r="F117" s="139" t="e">
        <f t="shared" ca="1" si="10"/>
        <v>#REF!</v>
      </c>
      <c r="G117" s="137"/>
      <c r="H117" s="137"/>
      <c r="I117" s="137" t="e">
        <f t="shared" ca="1" si="12"/>
        <v>#REF!</v>
      </c>
      <c r="J117" s="140"/>
      <c r="K117" s="140"/>
      <c r="L117" s="140" t="e">
        <f t="shared" ca="1" si="11"/>
        <v>#REF!</v>
      </c>
      <c r="M117" s="141" t="e">
        <f t="shared" ca="1" si="13"/>
        <v>#REF!</v>
      </c>
      <c r="N117" s="183" t="e">
        <f t="shared" ca="1" si="14"/>
        <v>#REF!</v>
      </c>
      <c r="O117" s="143" t="e">
        <f t="shared" ca="1" si="15"/>
        <v>#REF!</v>
      </c>
      <c r="P117" s="148"/>
    </row>
    <row r="118" spans="1:16" x14ac:dyDescent="0.25">
      <c r="A118" s="133">
        <v>112</v>
      </c>
      <c r="B118" s="156" t="e">
        <f t="shared" ca="1" si="8"/>
        <v>#REF!</v>
      </c>
      <c r="C118" s="156" t="e">
        <f t="shared" ca="1" si="9"/>
        <v>#REF!</v>
      </c>
      <c r="D118" s="138"/>
      <c r="E118" s="139"/>
      <c r="F118" s="139" t="e">
        <f t="shared" ca="1" si="10"/>
        <v>#REF!</v>
      </c>
      <c r="G118" s="137"/>
      <c r="H118" s="137"/>
      <c r="I118" s="137" t="e">
        <f t="shared" ca="1" si="12"/>
        <v>#REF!</v>
      </c>
      <c r="J118" s="140"/>
      <c r="K118" s="140"/>
      <c r="L118" s="140" t="e">
        <f t="shared" ca="1" si="11"/>
        <v>#REF!</v>
      </c>
      <c r="M118" s="141" t="e">
        <f t="shared" ca="1" si="13"/>
        <v>#REF!</v>
      </c>
      <c r="N118" s="183" t="e">
        <f t="shared" ca="1" si="14"/>
        <v>#REF!</v>
      </c>
      <c r="O118" s="143" t="e">
        <f t="shared" ca="1" si="15"/>
        <v>#REF!</v>
      </c>
      <c r="P118" s="148"/>
    </row>
    <row r="119" spans="1:16" x14ac:dyDescent="0.25">
      <c r="A119" s="133">
        <v>113</v>
      </c>
      <c r="B119" s="156" t="e">
        <f t="shared" ca="1" si="8"/>
        <v>#REF!</v>
      </c>
      <c r="C119" s="156" t="e">
        <f t="shared" ca="1" si="9"/>
        <v>#REF!</v>
      </c>
      <c r="D119" s="138"/>
      <c r="E119" s="139"/>
      <c r="F119" s="139" t="e">
        <f t="shared" ca="1" si="10"/>
        <v>#REF!</v>
      </c>
      <c r="G119" s="137"/>
      <c r="H119" s="137"/>
      <c r="I119" s="137" t="e">
        <f t="shared" ca="1" si="12"/>
        <v>#REF!</v>
      </c>
      <c r="J119" s="140"/>
      <c r="K119" s="140"/>
      <c r="L119" s="140" t="e">
        <f t="shared" ca="1" si="11"/>
        <v>#REF!</v>
      </c>
      <c r="M119" s="141" t="e">
        <f t="shared" ca="1" si="13"/>
        <v>#REF!</v>
      </c>
      <c r="N119" s="183" t="e">
        <f t="shared" ca="1" si="14"/>
        <v>#REF!</v>
      </c>
      <c r="O119" s="143" t="e">
        <f t="shared" ca="1" si="15"/>
        <v>#REF!</v>
      </c>
      <c r="P119" s="148"/>
    </row>
    <row r="120" spans="1:16" x14ac:dyDescent="0.25">
      <c r="A120" s="133">
        <v>114</v>
      </c>
      <c r="B120" s="156" t="e">
        <f t="shared" ca="1" si="8"/>
        <v>#REF!</v>
      </c>
      <c r="C120" s="156" t="e">
        <f t="shared" ca="1" si="9"/>
        <v>#REF!</v>
      </c>
      <c r="D120" s="138"/>
      <c r="E120" s="139"/>
      <c r="F120" s="139" t="e">
        <f t="shared" ca="1" si="10"/>
        <v>#REF!</v>
      </c>
      <c r="G120" s="137"/>
      <c r="H120" s="137"/>
      <c r="I120" s="137" t="e">
        <f t="shared" ca="1" si="12"/>
        <v>#REF!</v>
      </c>
      <c r="J120" s="140"/>
      <c r="K120" s="140"/>
      <c r="L120" s="140" t="e">
        <f t="shared" ca="1" si="11"/>
        <v>#REF!</v>
      </c>
      <c r="M120" s="141" t="e">
        <f t="shared" ca="1" si="13"/>
        <v>#REF!</v>
      </c>
      <c r="N120" s="183" t="e">
        <f t="shared" ca="1" si="14"/>
        <v>#REF!</v>
      </c>
      <c r="O120" s="143" t="e">
        <f t="shared" ca="1" si="15"/>
        <v>#REF!</v>
      </c>
      <c r="P120" s="148"/>
    </row>
    <row r="121" spans="1:16" x14ac:dyDescent="0.25">
      <c r="A121" s="133">
        <v>115</v>
      </c>
      <c r="B121" s="156" t="e">
        <f t="shared" ca="1" si="8"/>
        <v>#REF!</v>
      </c>
      <c r="C121" s="156" t="e">
        <f t="shared" ca="1" si="9"/>
        <v>#REF!</v>
      </c>
      <c r="D121" s="138"/>
      <c r="E121" s="139"/>
      <c r="F121" s="139" t="e">
        <f t="shared" ca="1" si="10"/>
        <v>#REF!</v>
      </c>
      <c r="G121" s="137"/>
      <c r="H121" s="137"/>
      <c r="I121" s="137" t="e">
        <f t="shared" ca="1" si="12"/>
        <v>#REF!</v>
      </c>
      <c r="J121" s="140"/>
      <c r="K121" s="140"/>
      <c r="L121" s="140" t="e">
        <f t="shared" ca="1" si="11"/>
        <v>#REF!</v>
      </c>
      <c r="M121" s="141" t="e">
        <f t="shared" ca="1" si="13"/>
        <v>#REF!</v>
      </c>
      <c r="N121" s="183" t="e">
        <f t="shared" ca="1" si="14"/>
        <v>#REF!</v>
      </c>
      <c r="O121" s="143" t="e">
        <f t="shared" ca="1" si="15"/>
        <v>#REF!</v>
      </c>
      <c r="P121" s="148"/>
    </row>
    <row r="122" spans="1:16" x14ac:dyDescent="0.25">
      <c r="A122" s="133">
        <v>116</v>
      </c>
      <c r="B122" s="156" t="e">
        <f t="shared" ca="1" si="8"/>
        <v>#REF!</v>
      </c>
      <c r="C122" s="156" t="e">
        <f t="shared" ca="1" si="9"/>
        <v>#REF!</v>
      </c>
      <c r="D122" s="138"/>
      <c r="E122" s="139"/>
      <c r="F122" s="139" t="e">
        <f t="shared" ca="1" si="10"/>
        <v>#REF!</v>
      </c>
      <c r="G122" s="137"/>
      <c r="H122" s="137"/>
      <c r="I122" s="137" t="e">
        <f t="shared" ca="1" si="12"/>
        <v>#REF!</v>
      </c>
      <c r="J122" s="140"/>
      <c r="K122" s="140"/>
      <c r="L122" s="140" t="e">
        <f t="shared" ca="1" si="11"/>
        <v>#REF!</v>
      </c>
      <c r="M122" s="141" t="e">
        <f t="shared" ca="1" si="13"/>
        <v>#REF!</v>
      </c>
      <c r="N122" s="183" t="e">
        <f t="shared" ca="1" si="14"/>
        <v>#REF!</v>
      </c>
      <c r="O122" s="143" t="e">
        <f t="shared" ca="1" si="15"/>
        <v>#REF!</v>
      </c>
      <c r="P122" s="148"/>
    </row>
    <row r="123" spans="1:16" x14ac:dyDescent="0.25">
      <c r="A123" s="133">
        <v>117</v>
      </c>
      <c r="B123" s="156" t="e">
        <f t="shared" ca="1" si="8"/>
        <v>#REF!</v>
      </c>
      <c r="C123" s="156" t="e">
        <f t="shared" ca="1" si="9"/>
        <v>#REF!</v>
      </c>
      <c r="D123" s="138"/>
      <c r="E123" s="139"/>
      <c r="F123" s="139" t="e">
        <f t="shared" ca="1" si="10"/>
        <v>#REF!</v>
      </c>
      <c r="G123" s="137"/>
      <c r="H123" s="137"/>
      <c r="I123" s="137" t="e">
        <f t="shared" ca="1" si="12"/>
        <v>#REF!</v>
      </c>
      <c r="J123" s="140"/>
      <c r="K123" s="140"/>
      <c r="L123" s="140" t="e">
        <f t="shared" ca="1" si="11"/>
        <v>#REF!</v>
      </c>
      <c r="M123" s="141" t="e">
        <f t="shared" ca="1" si="13"/>
        <v>#REF!</v>
      </c>
      <c r="N123" s="183" t="e">
        <f t="shared" ca="1" si="14"/>
        <v>#REF!</v>
      </c>
      <c r="O123" s="143" t="e">
        <f t="shared" ca="1" si="15"/>
        <v>#REF!</v>
      </c>
      <c r="P123" s="148"/>
    </row>
    <row r="124" spans="1:16" x14ac:dyDescent="0.25">
      <c r="A124" s="133">
        <v>118</v>
      </c>
      <c r="B124" s="156" t="e">
        <f t="shared" ca="1" si="8"/>
        <v>#REF!</v>
      </c>
      <c r="C124" s="156" t="e">
        <f t="shared" ca="1" si="9"/>
        <v>#REF!</v>
      </c>
      <c r="D124" s="138"/>
      <c r="E124" s="139"/>
      <c r="F124" s="139" t="e">
        <f t="shared" ca="1" si="10"/>
        <v>#REF!</v>
      </c>
      <c r="G124" s="137"/>
      <c r="H124" s="137"/>
      <c r="I124" s="137" t="e">
        <f t="shared" ca="1" si="12"/>
        <v>#REF!</v>
      </c>
      <c r="J124" s="140"/>
      <c r="K124" s="140"/>
      <c r="L124" s="140" t="e">
        <f t="shared" ca="1" si="11"/>
        <v>#REF!</v>
      </c>
      <c r="M124" s="141" t="e">
        <f t="shared" ca="1" si="13"/>
        <v>#REF!</v>
      </c>
      <c r="N124" s="183" t="e">
        <f t="shared" ca="1" si="14"/>
        <v>#REF!</v>
      </c>
      <c r="O124" s="143" t="e">
        <f t="shared" ca="1" si="15"/>
        <v>#REF!</v>
      </c>
      <c r="P124" s="148"/>
    </row>
    <row r="125" spans="1:16" x14ac:dyDescent="0.25">
      <c r="A125" s="133">
        <v>119</v>
      </c>
      <c r="B125" s="156" t="e">
        <f t="shared" ca="1" si="8"/>
        <v>#REF!</v>
      </c>
      <c r="C125" s="156" t="e">
        <f t="shared" ca="1" si="9"/>
        <v>#REF!</v>
      </c>
      <c r="D125" s="138"/>
      <c r="E125" s="139"/>
      <c r="F125" s="139" t="e">
        <f t="shared" ca="1" si="10"/>
        <v>#REF!</v>
      </c>
      <c r="G125" s="137"/>
      <c r="H125" s="137"/>
      <c r="I125" s="137" t="e">
        <f t="shared" ca="1" si="12"/>
        <v>#REF!</v>
      </c>
      <c r="J125" s="140"/>
      <c r="K125" s="140"/>
      <c r="L125" s="140" t="e">
        <f t="shared" ca="1" si="11"/>
        <v>#REF!</v>
      </c>
      <c r="M125" s="141" t="e">
        <f t="shared" ca="1" si="13"/>
        <v>#REF!</v>
      </c>
      <c r="N125" s="183" t="e">
        <f t="shared" ca="1" si="14"/>
        <v>#REF!</v>
      </c>
      <c r="O125" s="143" t="e">
        <f t="shared" ca="1" si="15"/>
        <v>#REF!</v>
      </c>
      <c r="P125" s="148"/>
    </row>
    <row r="126" spans="1:16" x14ac:dyDescent="0.25">
      <c r="A126" s="133">
        <v>120</v>
      </c>
      <c r="B126" s="156" t="e">
        <f t="shared" ca="1" si="8"/>
        <v>#REF!</v>
      </c>
      <c r="C126" s="156" t="e">
        <f t="shared" ca="1" si="9"/>
        <v>#REF!</v>
      </c>
      <c r="D126" s="138"/>
      <c r="E126" s="139"/>
      <c r="F126" s="139" t="e">
        <f t="shared" ca="1" si="10"/>
        <v>#REF!</v>
      </c>
      <c r="G126" s="137"/>
      <c r="H126" s="137"/>
      <c r="I126" s="137" t="e">
        <f t="shared" ca="1" si="12"/>
        <v>#REF!</v>
      </c>
      <c r="J126" s="140"/>
      <c r="K126" s="140"/>
      <c r="L126" s="140" t="e">
        <f t="shared" ca="1" si="11"/>
        <v>#REF!</v>
      </c>
      <c r="M126" s="141" t="e">
        <f t="shared" ca="1" si="13"/>
        <v>#REF!</v>
      </c>
      <c r="N126" s="183" t="e">
        <f t="shared" ca="1" si="14"/>
        <v>#REF!</v>
      </c>
      <c r="O126" s="143" t="e">
        <f t="shared" ca="1" si="15"/>
        <v>#REF!</v>
      </c>
      <c r="P126" s="148"/>
    </row>
    <row r="127" spans="1:16" x14ac:dyDescent="0.25">
      <c r="A127" s="133">
        <v>121</v>
      </c>
      <c r="B127" s="156" t="e">
        <f t="shared" ca="1" si="8"/>
        <v>#REF!</v>
      </c>
      <c r="C127" s="156" t="e">
        <f t="shared" ca="1" si="9"/>
        <v>#REF!</v>
      </c>
      <c r="D127" s="138"/>
      <c r="E127" s="139"/>
      <c r="F127" s="139" t="e">
        <f t="shared" ca="1" si="10"/>
        <v>#REF!</v>
      </c>
      <c r="G127" s="137"/>
      <c r="H127" s="137"/>
      <c r="I127" s="137" t="e">
        <f t="shared" ca="1" si="12"/>
        <v>#REF!</v>
      </c>
      <c r="J127" s="140"/>
      <c r="K127" s="140"/>
      <c r="L127" s="140" t="e">
        <f t="shared" ca="1" si="11"/>
        <v>#REF!</v>
      </c>
      <c r="M127" s="141" t="e">
        <f t="shared" ca="1" si="13"/>
        <v>#REF!</v>
      </c>
      <c r="N127" s="183" t="e">
        <f t="shared" ca="1" si="14"/>
        <v>#REF!</v>
      </c>
      <c r="O127" s="143" t="e">
        <f t="shared" ca="1" si="15"/>
        <v>#REF!</v>
      </c>
      <c r="P127" s="148"/>
    </row>
    <row r="128" spans="1:16" x14ac:dyDescent="0.25">
      <c r="A128" s="133">
        <v>122</v>
      </c>
      <c r="B128" s="156" t="e">
        <f t="shared" ca="1" si="8"/>
        <v>#REF!</v>
      </c>
      <c r="C128" s="156" t="e">
        <f t="shared" ca="1" si="9"/>
        <v>#REF!</v>
      </c>
      <c r="D128" s="138"/>
      <c r="E128" s="139"/>
      <c r="F128" s="139" t="e">
        <f t="shared" ca="1" si="10"/>
        <v>#REF!</v>
      </c>
      <c r="G128" s="137"/>
      <c r="H128" s="137"/>
      <c r="I128" s="137" t="e">
        <f t="shared" ca="1" si="12"/>
        <v>#REF!</v>
      </c>
      <c r="J128" s="140"/>
      <c r="K128" s="140"/>
      <c r="L128" s="140" t="e">
        <f t="shared" ca="1" si="11"/>
        <v>#REF!</v>
      </c>
      <c r="M128" s="141" t="e">
        <f t="shared" ca="1" si="13"/>
        <v>#REF!</v>
      </c>
      <c r="N128" s="183" t="e">
        <f t="shared" ca="1" si="14"/>
        <v>#REF!</v>
      </c>
      <c r="O128" s="143" t="e">
        <f t="shared" ca="1" si="15"/>
        <v>#REF!</v>
      </c>
      <c r="P128" s="148"/>
    </row>
    <row r="129" spans="1:16" x14ac:dyDescent="0.25">
      <c r="A129" s="133">
        <v>123</v>
      </c>
      <c r="B129" s="156" t="e">
        <f t="shared" ca="1" si="8"/>
        <v>#REF!</v>
      </c>
      <c r="C129" s="156" t="e">
        <f t="shared" ca="1" si="9"/>
        <v>#REF!</v>
      </c>
      <c r="D129" s="138"/>
      <c r="E129" s="139"/>
      <c r="F129" s="139" t="e">
        <f t="shared" ca="1" si="10"/>
        <v>#REF!</v>
      </c>
      <c r="G129" s="137"/>
      <c r="H129" s="137"/>
      <c r="I129" s="137" t="e">
        <f t="shared" ca="1" si="12"/>
        <v>#REF!</v>
      </c>
      <c r="J129" s="140"/>
      <c r="K129" s="140"/>
      <c r="L129" s="140" t="e">
        <f t="shared" ca="1" si="11"/>
        <v>#REF!</v>
      </c>
      <c r="M129" s="141" t="e">
        <f t="shared" ca="1" si="13"/>
        <v>#REF!</v>
      </c>
      <c r="N129" s="183" t="e">
        <f t="shared" ca="1" si="14"/>
        <v>#REF!</v>
      </c>
      <c r="O129" s="143" t="e">
        <f t="shared" ca="1" si="15"/>
        <v>#REF!</v>
      </c>
      <c r="P129" s="148"/>
    </row>
    <row r="130" spans="1:16" x14ac:dyDescent="0.25">
      <c r="A130" s="133">
        <v>124</v>
      </c>
      <c r="B130" s="156" t="e">
        <f t="shared" ca="1" si="8"/>
        <v>#REF!</v>
      </c>
      <c r="C130" s="156" t="e">
        <f t="shared" ca="1" si="9"/>
        <v>#REF!</v>
      </c>
      <c r="D130" s="138"/>
      <c r="E130" s="139"/>
      <c r="F130" s="139" t="e">
        <f t="shared" ca="1" si="10"/>
        <v>#REF!</v>
      </c>
      <c r="G130" s="137"/>
      <c r="H130" s="137"/>
      <c r="I130" s="137" t="e">
        <f t="shared" ca="1" si="12"/>
        <v>#REF!</v>
      </c>
      <c r="J130" s="140"/>
      <c r="K130" s="140"/>
      <c r="L130" s="140" t="e">
        <f t="shared" ca="1" si="11"/>
        <v>#REF!</v>
      </c>
      <c r="M130" s="141" t="e">
        <f t="shared" ca="1" si="13"/>
        <v>#REF!</v>
      </c>
      <c r="N130" s="183" t="e">
        <f t="shared" ca="1" si="14"/>
        <v>#REF!</v>
      </c>
      <c r="O130" s="143" t="e">
        <f t="shared" ca="1" si="15"/>
        <v>#REF!</v>
      </c>
      <c r="P130" s="148"/>
    </row>
    <row r="131" spans="1:16" x14ac:dyDescent="0.25">
      <c r="A131" s="133">
        <v>125</v>
      </c>
      <c r="B131" s="156" t="e">
        <f t="shared" ca="1" si="8"/>
        <v>#REF!</v>
      </c>
      <c r="C131" s="156" t="e">
        <f t="shared" ca="1" si="9"/>
        <v>#REF!</v>
      </c>
      <c r="D131" s="138"/>
      <c r="E131" s="139"/>
      <c r="F131" s="139" t="e">
        <f t="shared" ca="1" si="10"/>
        <v>#REF!</v>
      </c>
      <c r="G131" s="137"/>
      <c r="H131" s="137"/>
      <c r="I131" s="137" t="e">
        <f t="shared" ca="1" si="12"/>
        <v>#REF!</v>
      </c>
      <c r="J131" s="140"/>
      <c r="K131" s="140"/>
      <c r="L131" s="140" t="e">
        <f t="shared" ca="1" si="11"/>
        <v>#REF!</v>
      </c>
      <c r="M131" s="141" t="e">
        <f t="shared" ca="1" si="13"/>
        <v>#REF!</v>
      </c>
      <c r="N131" s="183" t="e">
        <f t="shared" ca="1" si="14"/>
        <v>#REF!</v>
      </c>
      <c r="O131" s="143" t="e">
        <f t="shared" ca="1" si="15"/>
        <v>#REF!</v>
      </c>
      <c r="P131" s="148"/>
    </row>
    <row r="132" spans="1:16" x14ac:dyDescent="0.25">
      <c r="A132" s="133">
        <v>126</v>
      </c>
      <c r="B132" s="156" t="e">
        <f t="shared" ca="1" si="8"/>
        <v>#REF!</v>
      </c>
      <c r="C132" s="156" t="e">
        <f t="shared" ca="1" si="9"/>
        <v>#REF!</v>
      </c>
      <c r="D132" s="138"/>
      <c r="E132" s="139"/>
      <c r="F132" s="139" t="e">
        <f t="shared" ca="1" si="10"/>
        <v>#REF!</v>
      </c>
      <c r="G132" s="137"/>
      <c r="H132" s="137"/>
      <c r="I132" s="137" t="e">
        <f t="shared" ca="1" si="12"/>
        <v>#REF!</v>
      </c>
      <c r="J132" s="140"/>
      <c r="K132" s="140"/>
      <c r="L132" s="140" t="e">
        <f t="shared" ca="1" si="11"/>
        <v>#REF!</v>
      </c>
      <c r="M132" s="141" t="e">
        <f t="shared" ca="1" si="13"/>
        <v>#REF!</v>
      </c>
      <c r="N132" s="183" t="e">
        <f t="shared" ca="1" si="14"/>
        <v>#REF!</v>
      </c>
      <c r="O132" s="143" t="e">
        <f t="shared" ca="1" si="15"/>
        <v>#REF!</v>
      </c>
      <c r="P132" s="148"/>
    </row>
    <row r="133" spans="1:16" x14ac:dyDescent="0.25">
      <c r="A133" s="133">
        <v>127</v>
      </c>
      <c r="B133" s="156" t="e">
        <f t="shared" ca="1" si="8"/>
        <v>#REF!</v>
      </c>
      <c r="C133" s="156" t="e">
        <f t="shared" ca="1" si="9"/>
        <v>#REF!</v>
      </c>
      <c r="D133" s="138"/>
      <c r="E133" s="139"/>
      <c r="F133" s="139" t="e">
        <f t="shared" ca="1" si="10"/>
        <v>#REF!</v>
      </c>
      <c r="G133" s="137"/>
      <c r="H133" s="137"/>
      <c r="I133" s="137" t="e">
        <f t="shared" ca="1" si="12"/>
        <v>#REF!</v>
      </c>
      <c r="J133" s="140"/>
      <c r="K133" s="140"/>
      <c r="L133" s="140" t="e">
        <f t="shared" ca="1" si="11"/>
        <v>#REF!</v>
      </c>
      <c r="M133" s="141" t="e">
        <f t="shared" ca="1" si="13"/>
        <v>#REF!</v>
      </c>
      <c r="N133" s="183" t="e">
        <f t="shared" ca="1" si="14"/>
        <v>#REF!</v>
      </c>
      <c r="O133" s="143" t="e">
        <f t="shared" ca="1" si="15"/>
        <v>#REF!</v>
      </c>
      <c r="P133" s="148"/>
    </row>
    <row r="134" spans="1:16" x14ac:dyDescent="0.25">
      <c r="A134" s="133">
        <v>128</v>
      </c>
      <c r="B134" s="156" t="e">
        <f t="shared" ca="1" si="8"/>
        <v>#REF!</v>
      </c>
      <c r="C134" s="156" t="e">
        <f t="shared" ca="1" si="9"/>
        <v>#REF!</v>
      </c>
      <c r="D134" s="138"/>
      <c r="E134" s="139"/>
      <c r="F134" s="139" t="e">
        <f t="shared" ca="1" si="10"/>
        <v>#REF!</v>
      </c>
      <c r="G134" s="137"/>
      <c r="H134" s="137"/>
      <c r="I134" s="137" t="e">
        <f t="shared" ca="1" si="12"/>
        <v>#REF!</v>
      </c>
      <c r="J134" s="140"/>
      <c r="K134" s="140"/>
      <c r="L134" s="140" t="e">
        <f t="shared" ca="1" si="11"/>
        <v>#REF!</v>
      </c>
      <c r="M134" s="141" t="e">
        <f t="shared" ca="1" si="13"/>
        <v>#REF!</v>
      </c>
      <c r="N134" s="183" t="e">
        <f t="shared" ca="1" si="14"/>
        <v>#REF!</v>
      </c>
      <c r="O134" s="143" t="e">
        <f t="shared" ca="1" si="15"/>
        <v>#REF!</v>
      </c>
      <c r="P134" s="148"/>
    </row>
    <row r="135" spans="1:16" x14ac:dyDescent="0.25">
      <c r="A135" s="133">
        <v>129</v>
      </c>
      <c r="B135" s="156" t="e">
        <f t="shared" ca="1" si="8"/>
        <v>#REF!</v>
      </c>
      <c r="C135" s="156" t="e">
        <f t="shared" ca="1" si="9"/>
        <v>#REF!</v>
      </c>
      <c r="D135" s="138"/>
      <c r="E135" s="139"/>
      <c r="F135" s="139" t="e">
        <f t="shared" ca="1" si="10"/>
        <v>#REF!</v>
      </c>
      <c r="G135" s="137"/>
      <c r="H135" s="137"/>
      <c r="I135" s="137" t="e">
        <f t="shared" ca="1" si="12"/>
        <v>#REF!</v>
      </c>
      <c r="J135" s="140"/>
      <c r="K135" s="140"/>
      <c r="L135" s="140" t="e">
        <f t="shared" ca="1" si="11"/>
        <v>#REF!</v>
      </c>
      <c r="M135" s="141" t="e">
        <f t="shared" ca="1" si="13"/>
        <v>#REF!</v>
      </c>
      <c r="N135" s="183" t="e">
        <f t="shared" ca="1" si="14"/>
        <v>#REF!</v>
      </c>
      <c r="O135" s="143" t="e">
        <f t="shared" ca="1" si="15"/>
        <v>#REF!</v>
      </c>
      <c r="P135" s="148"/>
    </row>
    <row r="136" spans="1:16" x14ac:dyDescent="0.25">
      <c r="A136" s="133">
        <v>130</v>
      </c>
      <c r="B136" s="156" t="e">
        <f t="shared" ref="B136:B199" ca="1" si="16">INDIRECT(CONCATENATE($C$505,$D$505,"!$B",$A136 + 8))</f>
        <v>#REF!</v>
      </c>
      <c r="C136" s="156" t="e">
        <f t="shared" ref="C136:C199" ca="1" si="17">INDIRECT(CONCATENATE($C$505,$D$505,"!$C",$A136 + 8))</f>
        <v>#REF!</v>
      </c>
      <c r="D136" s="138"/>
      <c r="E136" s="139"/>
      <c r="F136" s="139" t="e">
        <f t="shared" ref="F136:F199" ca="1" si="18">INDIRECT(CONCATENATE($C$505,$D$505,"!$Z",$A136 + 8))</f>
        <v>#REF!</v>
      </c>
      <c r="G136" s="137"/>
      <c r="H136" s="137"/>
      <c r="I136" s="137" t="e">
        <f t="shared" ca="1" si="12"/>
        <v>#REF!</v>
      </c>
      <c r="J136" s="140"/>
      <c r="K136" s="140"/>
      <c r="L136" s="140" t="e">
        <f t="shared" ref="L136:L199" ca="1" si="19">INDIRECT(CONCATENATE($C$505,$D$505,"!$V",$A136 + 8))</f>
        <v>#REF!</v>
      </c>
      <c r="M136" s="141" t="e">
        <f t="shared" ca="1" si="13"/>
        <v>#REF!</v>
      </c>
      <c r="N136" s="183" t="e">
        <f t="shared" ca="1" si="14"/>
        <v>#REF!</v>
      </c>
      <c r="O136" s="143" t="e">
        <f t="shared" ca="1" si="15"/>
        <v>#REF!</v>
      </c>
      <c r="P136" s="148"/>
    </row>
    <row r="137" spans="1:16" x14ac:dyDescent="0.25">
      <c r="A137" s="133">
        <v>131</v>
      </c>
      <c r="B137" s="156" t="e">
        <f t="shared" ca="1" si="16"/>
        <v>#REF!</v>
      </c>
      <c r="C137" s="156" t="e">
        <f t="shared" ca="1" si="17"/>
        <v>#REF!</v>
      </c>
      <c r="D137" s="138"/>
      <c r="E137" s="139"/>
      <c r="F137" s="139" t="e">
        <f t="shared" ca="1" si="18"/>
        <v>#REF!</v>
      </c>
      <c r="G137" s="137"/>
      <c r="H137" s="137"/>
      <c r="I137" s="137" t="e">
        <f t="shared" ref="I137:I200" ca="1" si="20">INDIRECT(CONCATENATE($C$505,$D$505,"!$AD",$A137 + 8))</f>
        <v>#REF!</v>
      </c>
      <c r="J137" s="140"/>
      <c r="K137" s="140"/>
      <c r="L137" s="140" t="e">
        <f t="shared" ca="1" si="19"/>
        <v>#REF!</v>
      </c>
      <c r="M137" s="141" t="e">
        <f t="shared" ref="M137:M200" ca="1" si="21">IF(I137&lt;33,0,3)</f>
        <v>#REF!</v>
      </c>
      <c r="N137" s="183" t="e">
        <f t="shared" ref="N137:N200" ca="1" si="22">ROUNDDOWN(O137,0)</f>
        <v>#REF!</v>
      </c>
      <c r="O137" s="143" t="e">
        <f t="shared" ref="O137:O200" ca="1" si="23">I137*M137/100</f>
        <v>#REF!</v>
      </c>
      <c r="P137" s="148"/>
    </row>
    <row r="138" spans="1:16" x14ac:dyDescent="0.25">
      <c r="A138" s="133">
        <v>132</v>
      </c>
      <c r="B138" s="156" t="e">
        <f t="shared" ca="1" si="16"/>
        <v>#REF!</v>
      </c>
      <c r="C138" s="156" t="e">
        <f t="shared" ca="1" si="17"/>
        <v>#REF!</v>
      </c>
      <c r="D138" s="138"/>
      <c r="E138" s="139"/>
      <c r="F138" s="139" t="e">
        <f t="shared" ca="1" si="18"/>
        <v>#REF!</v>
      </c>
      <c r="G138" s="137"/>
      <c r="H138" s="137"/>
      <c r="I138" s="137" t="e">
        <f t="shared" ca="1" si="20"/>
        <v>#REF!</v>
      </c>
      <c r="J138" s="140"/>
      <c r="K138" s="140"/>
      <c r="L138" s="140" t="e">
        <f t="shared" ca="1" si="19"/>
        <v>#REF!</v>
      </c>
      <c r="M138" s="141" t="e">
        <f t="shared" ca="1" si="21"/>
        <v>#REF!</v>
      </c>
      <c r="N138" s="183" t="e">
        <f t="shared" ca="1" si="22"/>
        <v>#REF!</v>
      </c>
      <c r="O138" s="143" t="e">
        <f t="shared" ca="1" si="23"/>
        <v>#REF!</v>
      </c>
      <c r="P138" s="148"/>
    </row>
    <row r="139" spans="1:16" x14ac:dyDescent="0.25">
      <c r="A139" s="133">
        <v>133</v>
      </c>
      <c r="B139" s="156" t="e">
        <f t="shared" ca="1" si="16"/>
        <v>#REF!</v>
      </c>
      <c r="C139" s="156" t="e">
        <f t="shared" ca="1" si="17"/>
        <v>#REF!</v>
      </c>
      <c r="D139" s="138"/>
      <c r="E139" s="139"/>
      <c r="F139" s="139" t="e">
        <f t="shared" ca="1" si="18"/>
        <v>#REF!</v>
      </c>
      <c r="G139" s="137"/>
      <c r="H139" s="137"/>
      <c r="I139" s="137" t="e">
        <f t="shared" ca="1" si="20"/>
        <v>#REF!</v>
      </c>
      <c r="J139" s="140"/>
      <c r="K139" s="140"/>
      <c r="L139" s="140" t="e">
        <f t="shared" ca="1" si="19"/>
        <v>#REF!</v>
      </c>
      <c r="M139" s="141" t="e">
        <f t="shared" ca="1" si="21"/>
        <v>#REF!</v>
      </c>
      <c r="N139" s="183" t="e">
        <f t="shared" ca="1" si="22"/>
        <v>#REF!</v>
      </c>
      <c r="O139" s="143" t="e">
        <f t="shared" ca="1" si="23"/>
        <v>#REF!</v>
      </c>
      <c r="P139" s="148"/>
    </row>
    <row r="140" spans="1:16" x14ac:dyDescent="0.25">
      <c r="A140" s="133">
        <v>134</v>
      </c>
      <c r="B140" s="156" t="e">
        <f t="shared" ca="1" si="16"/>
        <v>#REF!</v>
      </c>
      <c r="C140" s="156" t="e">
        <f t="shared" ca="1" si="17"/>
        <v>#REF!</v>
      </c>
      <c r="D140" s="138"/>
      <c r="E140" s="139"/>
      <c r="F140" s="139" t="e">
        <f t="shared" ca="1" si="18"/>
        <v>#REF!</v>
      </c>
      <c r="G140" s="137"/>
      <c r="H140" s="137"/>
      <c r="I140" s="137" t="e">
        <f t="shared" ca="1" si="20"/>
        <v>#REF!</v>
      </c>
      <c r="J140" s="140"/>
      <c r="K140" s="140"/>
      <c r="L140" s="140" t="e">
        <f t="shared" ca="1" si="19"/>
        <v>#REF!</v>
      </c>
      <c r="M140" s="141" t="e">
        <f t="shared" ca="1" si="21"/>
        <v>#REF!</v>
      </c>
      <c r="N140" s="183" t="e">
        <f t="shared" ca="1" si="22"/>
        <v>#REF!</v>
      </c>
      <c r="O140" s="143" t="e">
        <f t="shared" ca="1" si="23"/>
        <v>#REF!</v>
      </c>
      <c r="P140" s="148"/>
    </row>
    <row r="141" spans="1:16" x14ac:dyDescent="0.25">
      <c r="A141" s="133">
        <v>135</v>
      </c>
      <c r="B141" s="156" t="e">
        <f t="shared" ca="1" si="16"/>
        <v>#REF!</v>
      </c>
      <c r="C141" s="156" t="e">
        <f t="shared" ca="1" si="17"/>
        <v>#REF!</v>
      </c>
      <c r="D141" s="138"/>
      <c r="E141" s="139"/>
      <c r="F141" s="139" t="e">
        <f t="shared" ca="1" si="18"/>
        <v>#REF!</v>
      </c>
      <c r="G141" s="137"/>
      <c r="H141" s="137"/>
      <c r="I141" s="137" t="e">
        <f t="shared" ca="1" si="20"/>
        <v>#REF!</v>
      </c>
      <c r="J141" s="140"/>
      <c r="K141" s="140"/>
      <c r="L141" s="140" t="e">
        <f t="shared" ca="1" si="19"/>
        <v>#REF!</v>
      </c>
      <c r="M141" s="141" t="e">
        <f t="shared" ca="1" si="21"/>
        <v>#REF!</v>
      </c>
      <c r="N141" s="183" t="e">
        <f t="shared" ca="1" si="22"/>
        <v>#REF!</v>
      </c>
      <c r="O141" s="143" t="e">
        <f t="shared" ca="1" si="23"/>
        <v>#REF!</v>
      </c>
      <c r="P141" s="148"/>
    </row>
    <row r="142" spans="1:16" x14ac:dyDescent="0.25">
      <c r="A142" s="133">
        <v>136</v>
      </c>
      <c r="B142" s="156" t="e">
        <f t="shared" ca="1" si="16"/>
        <v>#REF!</v>
      </c>
      <c r="C142" s="156" t="e">
        <f t="shared" ca="1" si="17"/>
        <v>#REF!</v>
      </c>
      <c r="D142" s="138"/>
      <c r="E142" s="139"/>
      <c r="F142" s="139" t="e">
        <f t="shared" ca="1" si="18"/>
        <v>#REF!</v>
      </c>
      <c r="G142" s="137"/>
      <c r="H142" s="137"/>
      <c r="I142" s="137" t="e">
        <f t="shared" ca="1" si="20"/>
        <v>#REF!</v>
      </c>
      <c r="J142" s="140"/>
      <c r="K142" s="140"/>
      <c r="L142" s="140" t="e">
        <f t="shared" ca="1" si="19"/>
        <v>#REF!</v>
      </c>
      <c r="M142" s="141" t="e">
        <f t="shared" ca="1" si="21"/>
        <v>#REF!</v>
      </c>
      <c r="N142" s="183" t="e">
        <f t="shared" ca="1" si="22"/>
        <v>#REF!</v>
      </c>
      <c r="O142" s="143" t="e">
        <f t="shared" ca="1" si="23"/>
        <v>#REF!</v>
      </c>
      <c r="P142" s="148"/>
    </row>
    <row r="143" spans="1:16" x14ac:dyDescent="0.25">
      <c r="A143" s="133">
        <v>137</v>
      </c>
      <c r="B143" s="156" t="e">
        <f t="shared" ca="1" si="16"/>
        <v>#REF!</v>
      </c>
      <c r="C143" s="156" t="e">
        <f t="shared" ca="1" si="17"/>
        <v>#REF!</v>
      </c>
      <c r="D143" s="138"/>
      <c r="E143" s="139"/>
      <c r="F143" s="139" t="e">
        <f t="shared" ca="1" si="18"/>
        <v>#REF!</v>
      </c>
      <c r="G143" s="137"/>
      <c r="H143" s="137"/>
      <c r="I143" s="137" t="e">
        <f t="shared" ca="1" si="20"/>
        <v>#REF!</v>
      </c>
      <c r="J143" s="140"/>
      <c r="K143" s="140"/>
      <c r="L143" s="140" t="e">
        <f t="shared" ca="1" si="19"/>
        <v>#REF!</v>
      </c>
      <c r="M143" s="141" t="e">
        <f t="shared" ca="1" si="21"/>
        <v>#REF!</v>
      </c>
      <c r="N143" s="183" t="e">
        <f t="shared" ca="1" si="22"/>
        <v>#REF!</v>
      </c>
      <c r="O143" s="143" t="e">
        <f t="shared" ca="1" si="23"/>
        <v>#REF!</v>
      </c>
      <c r="P143" s="148"/>
    </row>
    <row r="144" spans="1:16" x14ac:dyDescent="0.25">
      <c r="A144" s="133">
        <v>138</v>
      </c>
      <c r="B144" s="156" t="e">
        <f t="shared" ca="1" si="16"/>
        <v>#REF!</v>
      </c>
      <c r="C144" s="156" t="e">
        <f t="shared" ca="1" si="17"/>
        <v>#REF!</v>
      </c>
      <c r="D144" s="138"/>
      <c r="E144" s="139"/>
      <c r="F144" s="139" t="e">
        <f t="shared" ca="1" si="18"/>
        <v>#REF!</v>
      </c>
      <c r="G144" s="137"/>
      <c r="H144" s="137"/>
      <c r="I144" s="137" t="e">
        <f t="shared" ca="1" si="20"/>
        <v>#REF!</v>
      </c>
      <c r="J144" s="140"/>
      <c r="K144" s="140"/>
      <c r="L144" s="140" t="e">
        <f t="shared" ca="1" si="19"/>
        <v>#REF!</v>
      </c>
      <c r="M144" s="141" t="e">
        <f t="shared" ca="1" si="21"/>
        <v>#REF!</v>
      </c>
      <c r="N144" s="183" t="e">
        <f t="shared" ca="1" si="22"/>
        <v>#REF!</v>
      </c>
      <c r="O144" s="143" t="e">
        <f t="shared" ca="1" si="23"/>
        <v>#REF!</v>
      </c>
      <c r="P144" s="148"/>
    </row>
    <row r="145" spans="1:16" x14ac:dyDescent="0.25">
      <c r="A145" s="133">
        <v>139</v>
      </c>
      <c r="B145" s="156" t="e">
        <f t="shared" ca="1" si="16"/>
        <v>#REF!</v>
      </c>
      <c r="C145" s="156" t="e">
        <f t="shared" ca="1" si="17"/>
        <v>#REF!</v>
      </c>
      <c r="D145" s="138"/>
      <c r="E145" s="139"/>
      <c r="F145" s="139" t="e">
        <f t="shared" ca="1" si="18"/>
        <v>#REF!</v>
      </c>
      <c r="G145" s="137"/>
      <c r="H145" s="137"/>
      <c r="I145" s="137" t="e">
        <f t="shared" ca="1" si="20"/>
        <v>#REF!</v>
      </c>
      <c r="J145" s="140"/>
      <c r="K145" s="140"/>
      <c r="L145" s="140" t="e">
        <f t="shared" ca="1" si="19"/>
        <v>#REF!</v>
      </c>
      <c r="M145" s="141" t="e">
        <f t="shared" ca="1" si="21"/>
        <v>#REF!</v>
      </c>
      <c r="N145" s="183" t="e">
        <f t="shared" ca="1" si="22"/>
        <v>#REF!</v>
      </c>
      <c r="O145" s="143" t="e">
        <f t="shared" ca="1" si="23"/>
        <v>#REF!</v>
      </c>
      <c r="P145" s="148"/>
    </row>
    <row r="146" spans="1:16" x14ac:dyDescent="0.25">
      <c r="A146" s="133">
        <v>140</v>
      </c>
      <c r="B146" s="156" t="e">
        <f t="shared" ca="1" si="16"/>
        <v>#REF!</v>
      </c>
      <c r="C146" s="156" t="e">
        <f t="shared" ca="1" si="17"/>
        <v>#REF!</v>
      </c>
      <c r="D146" s="138"/>
      <c r="E146" s="139"/>
      <c r="F146" s="139" t="e">
        <f t="shared" ca="1" si="18"/>
        <v>#REF!</v>
      </c>
      <c r="G146" s="137"/>
      <c r="H146" s="137"/>
      <c r="I146" s="137" t="e">
        <f t="shared" ca="1" si="20"/>
        <v>#REF!</v>
      </c>
      <c r="J146" s="140"/>
      <c r="K146" s="140"/>
      <c r="L146" s="140" t="e">
        <f t="shared" ca="1" si="19"/>
        <v>#REF!</v>
      </c>
      <c r="M146" s="141" t="e">
        <f t="shared" ca="1" si="21"/>
        <v>#REF!</v>
      </c>
      <c r="N146" s="183" t="e">
        <f t="shared" ca="1" si="22"/>
        <v>#REF!</v>
      </c>
      <c r="O146" s="143" t="e">
        <f t="shared" ca="1" si="23"/>
        <v>#REF!</v>
      </c>
      <c r="P146" s="148"/>
    </row>
    <row r="147" spans="1:16" x14ac:dyDescent="0.25">
      <c r="A147" s="133">
        <v>141</v>
      </c>
      <c r="B147" s="156" t="e">
        <f t="shared" ca="1" si="16"/>
        <v>#REF!</v>
      </c>
      <c r="C147" s="156" t="e">
        <f t="shared" ca="1" si="17"/>
        <v>#REF!</v>
      </c>
      <c r="D147" s="138"/>
      <c r="E147" s="139"/>
      <c r="F147" s="139" t="e">
        <f t="shared" ca="1" si="18"/>
        <v>#REF!</v>
      </c>
      <c r="G147" s="137"/>
      <c r="H147" s="137"/>
      <c r="I147" s="137" t="e">
        <f t="shared" ca="1" si="20"/>
        <v>#REF!</v>
      </c>
      <c r="J147" s="140"/>
      <c r="K147" s="140"/>
      <c r="L147" s="140" t="e">
        <f t="shared" ca="1" si="19"/>
        <v>#REF!</v>
      </c>
      <c r="M147" s="141" t="e">
        <f t="shared" ca="1" si="21"/>
        <v>#REF!</v>
      </c>
      <c r="N147" s="183" t="e">
        <f t="shared" ca="1" si="22"/>
        <v>#REF!</v>
      </c>
      <c r="O147" s="143" t="e">
        <f t="shared" ca="1" si="23"/>
        <v>#REF!</v>
      </c>
      <c r="P147" s="148"/>
    </row>
    <row r="148" spans="1:16" x14ac:dyDescent="0.25">
      <c r="A148" s="133">
        <v>142</v>
      </c>
      <c r="B148" s="156" t="e">
        <f t="shared" ca="1" si="16"/>
        <v>#REF!</v>
      </c>
      <c r="C148" s="156" t="e">
        <f t="shared" ca="1" si="17"/>
        <v>#REF!</v>
      </c>
      <c r="D148" s="138"/>
      <c r="E148" s="139"/>
      <c r="F148" s="139" t="e">
        <f t="shared" ca="1" si="18"/>
        <v>#REF!</v>
      </c>
      <c r="G148" s="137"/>
      <c r="H148" s="137"/>
      <c r="I148" s="137" t="e">
        <f t="shared" ca="1" si="20"/>
        <v>#REF!</v>
      </c>
      <c r="J148" s="140"/>
      <c r="K148" s="140"/>
      <c r="L148" s="140" t="e">
        <f t="shared" ca="1" si="19"/>
        <v>#REF!</v>
      </c>
      <c r="M148" s="141" t="e">
        <f t="shared" ca="1" si="21"/>
        <v>#REF!</v>
      </c>
      <c r="N148" s="183" t="e">
        <f t="shared" ca="1" si="22"/>
        <v>#REF!</v>
      </c>
      <c r="O148" s="143" t="e">
        <f t="shared" ca="1" si="23"/>
        <v>#REF!</v>
      </c>
      <c r="P148" s="148"/>
    </row>
    <row r="149" spans="1:16" x14ac:dyDescent="0.25">
      <c r="A149" s="133">
        <v>143</v>
      </c>
      <c r="B149" s="156" t="e">
        <f t="shared" ca="1" si="16"/>
        <v>#REF!</v>
      </c>
      <c r="C149" s="156" t="e">
        <f t="shared" ca="1" si="17"/>
        <v>#REF!</v>
      </c>
      <c r="D149" s="138"/>
      <c r="E149" s="139"/>
      <c r="F149" s="139" t="e">
        <f t="shared" ca="1" si="18"/>
        <v>#REF!</v>
      </c>
      <c r="G149" s="137"/>
      <c r="H149" s="137"/>
      <c r="I149" s="137" t="e">
        <f t="shared" ca="1" si="20"/>
        <v>#REF!</v>
      </c>
      <c r="J149" s="140"/>
      <c r="K149" s="140"/>
      <c r="L149" s="140" t="e">
        <f t="shared" ca="1" si="19"/>
        <v>#REF!</v>
      </c>
      <c r="M149" s="141" t="e">
        <f t="shared" ca="1" si="21"/>
        <v>#REF!</v>
      </c>
      <c r="N149" s="183" t="e">
        <f t="shared" ca="1" si="22"/>
        <v>#REF!</v>
      </c>
      <c r="O149" s="143" t="e">
        <f t="shared" ca="1" si="23"/>
        <v>#REF!</v>
      </c>
      <c r="P149" s="148"/>
    </row>
    <row r="150" spans="1:16" x14ac:dyDescent="0.25">
      <c r="A150" s="133">
        <v>144</v>
      </c>
      <c r="B150" s="156" t="e">
        <f t="shared" ca="1" si="16"/>
        <v>#REF!</v>
      </c>
      <c r="C150" s="156" t="e">
        <f t="shared" ca="1" si="17"/>
        <v>#REF!</v>
      </c>
      <c r="D150" s="138"/>
      <c r="E150" s="139"/>
      <c r="F150" s="139" t="e">
        <f t="shared" ca="1" si="18"/>
        <v>#REF!</v>
      </c>
      <c r="G150" s="137"/>
      <c r="H150" s="137"/>
      <c r="I150" s="137" t="e">
        <f t="shared" ca="1" si="20"/>
        <v>#REF!</v>
      </c>
      <c r="J150" s="140"/>
      <c r="K150" s="140"/>
      <c r="L150" s="140" t="e">
        <f t="shared" ca="1" si="19"/>
        <v>#REF!</v>
      </c>
      <c r="M150" s="141" t="e">
        <f t="shared" ca="1" si="21"/>
        <v>#REF!</v>
      </c>
      <c r="N150" s="183" t="e">
        <f t="shared" ca="1" si="22"/>
        <v>#REF!</v>
      </c>
      <c r="O150" s="143" t="e">
        <f t="shared" ca="1" si="23"/>
        <v>#REF!</v>
      </c>
      <c r="P150" s="148"/>
    </row>
    <row r="151" spans="1:16" x14ac:dyDescent="0.25">
      <c r="A151" s="133">
        <v>145</v>
      </c>
      <c r="B151" s="156" t="e">
        <f t="shared" ca="1" si="16"/>
        <v>#REF!</v>
      </c>
      <c r="C151" s="156" t="e">
        <f t="shared" ca="1" si="17"/>
        <v>#REF!</v>
      </c>
      <c r="D151" s="138"/>
      <c r="E151" s="139"/>
      <c r="F151" s="139" t="e">
        <f t="shared" ca="1" si="18"/>
        <v>#REF!</v>
      </c>
      <c r="G151" s="137"/>
      <c r="H151" s="137"/>
      <c r="I151" s="137" t="e">
        <f t="shared" ca="1" si="20"/>
        <v>#REF!</v>
      </c>
      <c r="J151" s="140"/>
      <c r="K151" s="140"/>
      <c r="L151" s="140" t="e">
        <f t="shared" ca="1" si="19"/>
        <v>#REF!</v>
      </c>
      <c r="M151" s="141" t="e">
        <f t="shared" ca="1" si="21"/>
        <v>#REF!</v>
      </c>
      <c r="N151" s="183" t="e">
        <f t="shared" ca="1" si="22"/>
        <v>#REF!</v>
      </c>
      <c r="O151" s="143" t="e">
        <f t="shared" ca="1" si="23"/>
        <v>#REF!</v>
      </c>
      <c r="P151" s="148"/>
    </row>
    <row r="152" spans="1:16" x14ac:dyDescent="0.25">
      <c r="A152" s="133">
        <v>146</v>
      </c>
      <c r="B152" s="156" t="e">
        <f t="shared" ca="1" si="16"/>
        <v>#REF!</v>
      </c>
      <c r="C152" s="156" t="e">
        <f t="shared" ca="1" si="17"/>
        <v>#REF!</v>
      </c>
      <c r="D152" s="138"/>
      <c r="E152" s="139"/>
      <c r="F152" s="139" t="e">
        <f t="shared" ca="1" si="18"/>
        <v>#REF!</v>
      </c>
      <c r="G152" s="137"/>
      <c r="H152" s="137"/>
      <c r="I152" s="137" t="e">
        <f t="shared" ca="1" si="20"/>
        <v>#REF!</v>
      </c>
      <c r="J152" s="140"/>
      <c r="K152" s="140"/>
      <c r="L152" s="140" t="e">
        <f t="shared" ca="1" si="19"/>
        <v>#REF!</v>
      </c>
      <c r="M152" s="141" t="e">
        <f t="shared" ca="1" si="21"/>
        <v>#REF!</v>
      </c>
      <c r="N152" s="183" t="e">
        <f t="shared" ca="1" si="22"/>
        <v>#REF!</v>
      </c>
      <c r="O152" s="143" t="e">
        <f t="shared" ca="1" si="23"/>
        <v>#REF!</v>
      </c>
      <c r="P152" s="148"/>
    </row>
    <row r="153" spans="1:16" x14ac:dyDescent="0.25">
      <c r="A153" s="133">
        <v>147</v>
      </c>
      <c r="B153" s="156" t="e">
        <f t="shared" ca="1" si="16"/>
        <v>#REF!</v>
      </c>
      <c r="C153" s="156" t="e">
        <f t="shared" ca="1" si="17"/>
        <v>#REF!</v>
      </c>
      <c r="D153" s="138"/>
      <c r="E153" s="139"/>
      <c r="F153" s="139" t="e">
        <f t="shared" ca="1" si="18"/>
        <v>#REF!</v>
      </c>
      <c r="G153" s="137"/>
      <c r="H153" s="137"/>
      <c r="I153" s="137" t="e">
        <f t="shared" ca="1" si="20"/>
        <v>#REF!</v>
      </c>
      <c r="J153" s="140"/>
      <c r="K153" s="140"/>
      <c r="L153" s="140" t="e">
        <f t="shared" ca="1" si="19"/>
        <v>#REF!</v>
      </c>
      <c r="M153" s="141" t="e">
        <f t="shared" ca="1" si="21"/>
        <v>#REF!</v>
      </c>
      <c r="N153" s="183" t="e">
        <f t="shared" ca="1" si="22"/>
        <v>#REF!</v>
      </c>
      <c r="O153" s="143" t="e">
        <f t="shared" ca="1" si="23"/>
        <v>#REF!</v>
      </c>
      <c r="P153" s="148"/>
    </row>
    <row r="154" spans="1:16" x14ac:dyDescent="0.25">
      <c r="A154" s="133">
        <v>148</v>
      </c>
      <c r="B154" s="156" t="e">
        <f t="shared" ca="1" si="16"/>
        <v>#REF!</v>
      </c>
      <c r="C154" s="156" t="e">
        <f t="shared" ca="1" si="17"/>
        <v>#REF!</v>
      </c>
      <c r="D154" s="138"/>
      <c r="E154" s="139"/>
      <c r="F154" s="139" t="e">
        <f t="shared" ca="1" si="18"/>
        <v>#REF!</v>
      </c>
      <c r="G154" s="137"/>
      <c r="H154" s="137"/>
      <c r="I154" s="137" t="e">
        <f t="shared" ca="1" si="20"/>
        <v>#REF!</v>
      </c>
      <c r="J154" s="140"/>
      <c r="K154" s="140"/>
      <c r="L154" s="140" t="e">
        <f t="shared" ca="1" si="19"/>
        <v>#REF!</v>
      </c>
      <c r="M154" s="141" t="e">
        <f t="shared" ca="1" si="21"/>
        <v>#REF!</v>
      </c>
      <c r="N154" s="183" t="e">
        <f t="shared" ca="1" si="22"/>
        <v>#REF!</v>
      </c>
      <c r="O154" s="143" t="e">
        <f t="shared" ca="1" si="23"/>
        <v>#REF!</v>
      </c>
      <c r="P154" s="148"/>
    </row>
    <row r="155" spans="1:16" x14ac:dyDescent="0.25">
      <c r="A155" s="133">
        <v>149</v>
      </c>
      <c r="B155" s="156" t="e">
        <f t="shared" ca="1" si="16"/>
        <v>#REF!</v>
      </c>
      <c r="C155" s="156" t="e">
        <f t="shared" ca="1" si="17"/>
        <v>#REF!</v>
      </c>
      <c r="D155" s="138"/>
      <c r="E155" s="139"/>
      <c r="F155" s="139" t="e">
        <f t="shared" ca="1" si="18"/>
        <v>#REF!</v>
      </c>
      <c r="G155" s="137"/>
      <c r="H155" s="137"/>
      <c r="I155" s="137" t="e">
        <f t="shared" ca="1" si="20"/>
        <v>#REF!</v>
      </c>
      <c r="J155" s="140"/>
      <c r="K155" s="140"/>
      <c r="L155" s="140" t="e">
        <f t="shared" ca="1" si="19"/>
        <v>#REF!</v>
      </c>
      <c r="M155" s="141" t="e">
        <f t="shared" ca="1" si="21"/>
        <v>#REF!</v>
      </c>
      <c r="N155" s="183" t="e">
        <f t="shared" ca="1" si="22"/>
        <v>#REF!</v>
      </c>
      <c r="O155" s="143" t="e">
        <f t="shared" ca="1" si="23"/>
        <v>#REF!</v>
      </c>
      <c r="P155" s="148"/>
    </row>
    <row r="156" spans="1:16" x14ac:dyDescent="0.25">
      <c r="A156" s="133">
        <v>150</v>
      </c>
      <c r="B156" s="156" t="e">
        <f t="shared" ca="1" si="16"/>
        <v>#REF!</v>
      </c>
      <c r="C156" s="156" t="e">
        <f t="shared" ca="1" si="17"/>
        <v>#REF!</v>
      </c>
      <c r="D156" s="138"/>
      <c r="E156" s="139"/>
      <c r="F156" s="139" t="e">
        <f t="shared" ca="1" si="18"/>
        <v>#REF!</v>
      </c>
      <c r="G156" s="137"/>
      <c r="H156" s="137"/>
      <c r="I156" s="137" t="e">
        <f t="shared" ca="1" si="20"/>
        <v>#REF!</v>
      </c>
      <c r="J156" s="140"/>
      <c r="K156" s="140"/>
      <c r="L156" s="140" t="e">
        <f t="shared" ca="1" si="19"/>
        <v>#REF!</v>
      </c>
      <c r="M156" s="141" t="e">
        <f t="shared" ca="1" si="21"/>
        <v>#REF!</v>
      </c>
      <c r="N156" s="183" t="e">
        <f t="shared" ca="1" si="22"/>
        <v>#REF!</v>
      </c>
      <c r="O156" s="143" t="e">
        <f t="shared" ca="1" si="23"/>
        <v>#REF!</v>
      </c>
      <c r="P156" s="148"/>
    </row>
    <row r="157" spans="1:16" x14ac:dyDescent="0.25">
      <c r="A157" s="133">
        <v>151</v>
      </c>
      <c r="B157" s="156" t="e">
        <f t="shared" ca="1" si="16"/>
        <v>#REF!</v>
      </c>
      <c r="C157" s="156" t="e">
        <f t="shared" ca="1" si="17"/>
        <v>#REF!</v>
      </c>
      <c r="D157" s="138"/>
      <c r="E157" s="139"/>
      <c r="F157" s="139" t="e">
        <f t="shared" ca="1" si="18"/>
        <v>#REF!</v>
      </c>
      <c r="G157" s="137"/>
      <c r="H157" s="137"/>
      <c r="I157" s="137" t="e">
        <f t="shared" ca="1" si="20"/>
        <v>#REF!</v>
      </c>
      <c r="J157" s="140"/>
      <c r="K157" s="140"/>
      <c r="L157" s="140" t="e">
        <f t="shared" ca="1" si="19"/>
        <v>#REF!</v>
      </c>
      <c r="M157" s="141" t="e">
        <f t="shared" ca="1" si="21"/>
        <v>#REF!</v>
      </c>
      <c r="N157" s="183" t="e">
        <f t="shared" ca="1" si="22"/>
        <v>#REF!</v>
      </c>
      <c r="O157" s="143" t="e">
        <f t="shared" ca="1" si="23"/>
        <v>#REF!</v>
      </c>
      <c r="P157" s="148"/>
    </row>
    <row r="158" spans="1:16" x14ac:dyDescent="0.25">
      <c r="A158" s="133">
        <v>152</v>
      </c>
      <c r="B158" s="156" t="e">
        <f t="shared" ca="1" si="16"/>
        <v>#REF!</v>
      </c>
      <c r="C158" s="156" t="e">
        <f t="shared" ca="1" si="17"/>
        <v>#REF!</v>
      </c>
      <c r="D158" s="138"/>
      <c r="E158" s="139"/>
      <c r="F158" s="139" t="e">
        <f t="shared" ca="1" si="18"/>
        <v>#REF!</v>
      </c>
      <c r="G158" s="137"/>
      <c r="H158" s="137"/>
      <c r="I158" s="137" t="e">
        <f t="shared" ca="1" si="20"/>
        <v>#REF!</v>
      </c>
      <c r="J158" s="140"/>
      <c r="K158" s="140"/>
      <c r="L158" s="140" t="e">
        <f t="shared" ca="1" si="19"/>
        <v>#REF!</v>
      </c>
      <c r="M158" s="141" t="e">
        <f t="shared" ca="1" si="21"/>
        <v>#REF!</v>
      </c>
      <c r="N158" s="183" t="e">
        <f t="shared" ca="1" si="22"/>
        <v>#REF!</v>
      </c>
      <c r="O158" s="143" t="e">
        <f t="shared" ca="1" si="23"/>
        <v>#REF!</v>
      </c>
      <c r="P158" s="148"/>
    </row>
    <row r="159" spans="1:16" x14ac:dyDescent="0.25">
      <c r="A159" s="133">
        <v>153</v>
      </c>
      <c r="B159" s="156" t="e">
        <f t="shared" ca="1" si="16"/>
        <v>#REF!</v>
      </c>
      <c r="C159" s="156" t="e">
        <f t="shared" ca="1" si="17"/>
        <v>#REF!</v>
      </c>
      <c r="D159" s="138"/>
      <c r="E159" s="139"/>
      <c r="F159" s="139" t="e">
        <f t="shared" ca="1" si="18"/>
        <v>#REF!</v>
      </c>
      <c r="G159" s="137"/>
      <c r="H159" s="137"/>
      <c r="I159" s="137" t="e">
        <f t="shared" ca="1" si="20"/>
        <v>#REF!</v>
      </c>
      <c r="J159" s="140"/>
      <c r="K159" s="140"/>
      <c r="L159" s="140" t="e">
        <f t="shared" ca="1" si="19"/>
        <v>#REF!</v>
      </c>
      <c r="M159" s="141" t="e">
        <f t="shared" ca="1" si="21"/>
        <v>#REF!</v>
      </c>
      <c r="N159" s="183" t="e">
        <f t="shared" ca="1" si="22"/>
        <v>#REF!</v>
      </c>
      <c r="O159" s="143" t="e">
        <f t="shared" ca="1" si="23"/>
        <v>#REF!</v>
      </c>
      <c r="P159" s="148"/>
    </row>
    <row r="160" spans="1:16" x14ac:dyDescent="0.25">
      <c r="A160" s="133">
        <v>154</v>
      </c>
      <c r="B160" s="156" t="e">
        <f t="shared" ca="1" si="16"/>
        <v>#REF!</v>
      </c>
      <c r="C160" s="156" t="e">
        <f t="shared" ca="1" si="17"/>
        <v>#REF!</v>
      </c>
      <c r="D160" s="138"/>
      <c r="E160" s="139"/>
      <c r="F160" s="139" t="e">
        <f t="shared" ca="1" si="18"/>
        <v>#REF!</v>
      </c>
      <c r="G160" s="137"/>
      <c r="H160" s="137"/>
      <c r="I160" s="137" t="e">
        <f t="shared" ca="1" si="20"/>
        <v>#REF!</v>
      </c>
      <c r="J160" s="140"/>
      <c r="K160" s="140"/>
      <c r="L160" s="140" t="e">
        <f t="shared" ca="1" si="19"/>
        <v>#REF!</v>
      </c>
      <c r="M160" s="141" t="e">
        <f t="shared" ca="1" si="21"/>
        <v>#REF!</v>
      </c>
      <c r="N160" s="183" t="e">
        <f t="shared" ca="1" si="22"/>
        <v>#REF!</v>
      </c>
      <c r="O160" s="143" t="e">
        <f t="shared" ca="1" si="23"/>
        <v>#REF!</v>
      </c>
      <c r="P160" s="148"/>
    </row>
    <row r="161" spans="1:16" x14ac:dyDescent="0.25">
      <c r="A161" s="133">
        <v>155</v>
      </c>
      <c r="B161" s="156" t="e">
        <f t="shared" ca="1" si="16"/>
        <v>#REF!</v>
      </c>
      <c r="C161" s="156" t="e">
        <f t="shared" ca="1" si="17"/>
        <v>#REF!</v>
      </c>
      <c r="D161" s="138"/>
      <c r="E161" s="139"/>
      <c r="F161" s="139" t="e">
        <f t="shared" ca="1" si="18"/>
        <v>#REF!</v>
      </c>
      <c r="G161" s="137"/>
      <c r="H161" s="137"/>
      <c r="I161" s="137" t="e">
        <f t="shared" ca="1" si="20"/>
        <v>#REF!</v>
      </c>
      <c r="J161" s="140"/>
      <c r="K161" s="140"/>
      <c r="L161" s="140" t="e">
        <f t="shared" ca="1" si="19"/>
        <v>#REF!</v>
      </c>
      <c r="M161" s="141" t="e">
        <f t="shared" ca="1" si="21"/>
        <v>#REF!</v>
      </c>
      <c r="N161" s="183" t="e">
        <f t="shared" ca="1" si="22"/>
        <v>#REF!</v>
      </c>
      <c r="O161" s="143" t="e">
        <f t="shared" ca="1" si="23"/>
        <v>#REF!</v>
      </c>
      <c r="P161" s="148"/>
    </row>
    <row r="162" spans="1:16" x14ac:dyDescent="0.25">
      <c r="A162" s="133">
        <v>156</v>
      </c>
      <c r="B162" s="156" t="e">
        <f t="shared" ca="1" si="16"/>
        <v>#REF!</v>
      </c>
      <c r="C162" s="156" t="e">
        <f t="shared" ca="1" si="17"/>
        <v>#REF!</v>
      </c>
      <c r="D162" s="138"/>
      <c r="E162" s="139"/>
      <c r="F162" s="139" t="e">
        <f t="shared" ca="1" si="18"/>
        <v>#REF!</v>
      </c>
      <c r="G162" s="137"/>
      <c r="H162" s="137"/>
      <c r="I162" s="137" t="e">
        <f t="shared" ca="1" si="20"/>
        <v>#REF!</v>
      </c>
      <c r="J162" s="140"/>
      <c r="K162" s="140"/>
      <c r="L162" s="140" t="e">
        <f t="shared" ca="1" si="19"/>
        <v>#REF!</v>
      </c>
      <c r="M162" s="141" t="e">
        <f t="shared" ca="1" si="21"/>
        <v>#REF!</v>
      </c>
      <c r="N162" s="183" t="e">
        <f t="shared" ca="1" si="22"/>
        <v>#REF!</v>
      </c>
      <c r="O162" s="143" t="e">
        <f t="shared" ca="1" si="23"/>
        <v>#REF!</v>
      </c>
      <c r="P162" s="148"/>
    </row>
    <row r="163" spans="1:16" x14ac:dyDescent="0.25">
      <c r="A163" s="133">
        <v>157</v>
      </c>
      <c r="B163" s="156" t="e">
        <f t="shared" ca="1" si="16"/>
        <v>#REF!</v>
      </c>
      <c r="C163" s="156" t="e">
        <f t="shared" ca="1" si="17"/>
        <v>#REF!</v>
      </c>
      <c r="D163" s="138"/>
      <c r="E163" s="139"/>
      <c r="F163" s="139" t="e">
        <f t="shared" ca="1" si="18"/>
        <v>#REF!</v>
      </c>
      <c r="G163" s="137"/>
      <c r="H163" s="137"/>
      <c r="I163" s="137" t="e">
        <f t="shared" ca="1" si="20"/>
        <v>#REF!</v>
      </c>
      <c r="J163" s="140"/>
      <c r="K163" s="140"/>
      <c r="L163" s="140" t="e">
        <f t="shared" ca="1" si="19"/>
        <v>#REF!</v>
      </c>
      <c r="M163" s="141" t="e">
        <f t="shared" ca="1" si="21"/>
        <v>#REF!</v>
      </c>
      <c r="N163" s="183" t="e">
        <f t="shared" ca="1" si="22"/>
        <v>#REF!</v>
      </c>
      <c r="O163" s="143" t="e">
        <f t="shared" ca="1" si="23"/>
        <v>#REF!</v>
      </c>
      <c r="P163" s="148"/>
    </row>
    <row r="164" spans="1:16" x14ac:dyDescent="0.25">
      <c r="A164" s="133">
        <v>158</v>
      </c>
      <c r="B164" s="156" t="e">
        <f t="shared" ca="1" si="16"/>
        <v>#REF!</v>
      </c>
      <c r="C164" s="156" t="e">
        <f t="shared" ca="1" si="17"/>
        <v>#REF!</v>
      </c>
      <c r="D164" s="138"/>
      <c r="E164" s="139"/>
      <c r="F164" s="139" t="e">
        <f t="shared" ca="1" si="18"/>
        <v>#REF!</v>
      </c>
      <c r="G164" s="137"/>
      <c r="H164" s="137"/>
      <c r="I164" s="137" t="e">
        <f t="shared" ca="1" si="20"/>
        <v>#REF!</v>
      </c>
      <c r="J164" s="140"/>
      <c r="K164" s="140"/>
      <c r="L164" s="140" t="e">
        <f t="shared" ca="1" si="19"/>
        <v>#REF!</v>
      </c>
      <c r="M164" s="141" t="e">
        <f t="shared" ca="1" si="21"/>
        <v>#REF!</v>
      </c>
      <c r="N164" s="183" t="e">
        <f t="shared" ca="1" si="22"/>
        <v>#REF!</v>
      </c>
      <c r="O164" s="143" t="e">
        <f t="shared" ca="1" si="23"/>
        <v>#REF!</v>
      </c>
      <c r="P164" s="148"/>
    </row>
    <row r="165" spans="1:16" x14ac:dyDescent="0.25">
      <c r="A165" s="133">
        <v>159</v>
      </c>
      <c r="B165" s="156" t="e">
        <f t="shared" ca="1" si="16"/>
        <v>#REF!</v>
      </c>
      <c r="C165" s="156" t="e">
        <f t="shared" ca="1" si="17"/>
        <v>#REF!</v>
      </c>
      <c r="D165" s="138"/>
      <c r="E165" s="139"/>
      <c r="F165" s="139" t="e">
        <f t="shared" ca="1" si="18"/>
        <v>#REF!</v>
      </c>
      <c r="G165" s="137"/>
      <c r="H165" s="137"/>
      <c r="I165" s="137" t="e">
        <f t="shared" ca="1" si="20"/>
        <v>#REF!</v>
      </c>
      <c r="J165" s="140"/>
      <c r="K165" s="140"/>
      <c r="L165" s="140" t="e">
        <f t="shared" ca="1" si="19"/>
        <v>#REF!</v>
      </c>
      <c r="M165" s="141" t="e">
        <f t="shared" ca="1" si="21"/>
        <v>#REF!</v>
      </c>
      <c r="N165" s="183" t="e">
        <f t="shared" ca="1" si="22"/>
        <v>#REF!</v>
      </c>
      <c r="O165" s="143" t="e">
        <f t="shared" ca="1" si="23"/>
        <v>#REF!</v>
      </c>
      <c r="P165" s="148"/>
    </row>
    <row r="166" spans="1:16" x14ac:dyDescent="0.25">
      <c r="A166" s="133">
        <v>160</v>
      </c>
      <c r="B166" s="156" t="e">
        <f t="shared" ca="1" si="16"/>
        <v>#REF!</v>
      </c>
      <c r="C166" s="156" t="e">
        <f t="shared" ca="1" si="17"/>
        <v>#REF!</v>
      </c>
      <c r="D166" s="138"/>
      <c r="E166" s="139"/>
      <c r="F166" s="139" t="e">
        <f t="shared" ca="1" si="18"/>
        <v>#REF!</v>
      </c>
      <c r="G166" s="137"/>
      <c r="H166" s="137"/>
      <c r="I166" s="137" t="e">
        <f t="shared" ca="1" si="20"/>
        <v>#REF!</v>
      </c>
      <c r="J166" s="140"/>
      <c r="K166" s="140"/>
      <c r="L166" s="140" t="e">
        <f t="shared" ca="1" si="19"/>
        <v>#REF!</v>
      </c>
      <c r="M166" s="141" t="e">
        <f t="shared" ca="1" si="21"/>
        <v>#REF!</v>
      </c>
      <c r="N166" s="183" t="e">
        <f t="shared" ca="1" si="22"/>
        <v>#REF!</v>
      </c>
      <c r="O166" s="143" t="e">
        <f t="shared" ca="1" si="23"/>
        <v>#REF!</v>
      </c>
      <c r="P166" s="148"/>
    </row>
    <row r="167" spans="1:16" x14ac:dyDescent="0.25">
      <c r="A167" s="133">
        <v>161</v>
      </c>
      <c r="B167" s="156" t="e">
        <f t="shared" ca="1" si="16"/>
        <v>#REF!</v>
      </c>
      <c r="C167" s="156" t="e">
        <f t="shared" ca="1" si="17"/>
        <v>#REF!</v>
      </c>
      <c r="D167" s="138"/>
      <c r="E167" s="139"/>
      <c r="F167" s="139" t="e">
        <f t="shared" ca="1" si="18"/>
        <v>#REF!</v>
      </c>
      <c r="G167" s="137"/>
      <c r="H167" s="137"/>
      <c r="I167" s="137" t="e">
        <f t="shared" ca="1" si="20"/>
        <v>#REF!</v>
      </c>
      <c r="J167" s="140"/>
      <c r="K167" s="140"/>
      <c r="L167" s="140" t="e">
        <f t="shared" ca="1" si="19"/>
        <v>#REF!</v>
      </c>
      <c r="M167" s="141" t="e">
        <f t="shared" ca="1" si="21"/>
        <v>#REF!</v>
      </c>
      <c r="N167" s="183" t="e">
        <f t="shared" ca="1" si="22"/>
        <v>#REF!</v>
      </c>
      <c r="O167" s="143" t="e">
        <f t="shared" ca="1" si="23"/>
        <v>#REF!</v>
      </c>
      <c r="P167" s="148"/>
    </row>
    <row r="168" spans="1:16" x14ac:dyDescent="0.25">
      <c r="A168" s="133">
        <v>162</v>
      </c>
      <c r="B168" s="156" t="e">
        <f t="shared" ca="1" si="16"/>
        <v>#REF!</v>
      </c>
      <c r="C168" s="156" t="e">
        <f t="shared" ca="1" si="17"/>
        <v>#REF!</v>
      </c>
      <c r="D168" s="138"/>
      <c r="E168" s="139"/>
      <c r="F168" s="139" t="e">
        <f t="shared" ca="1" si="18"/>
        <v>#REF!</v>
      </c>
      <c r="G168" s="137"/>
      <c r="H168" s="137"/>
      <c r="I168" s="137" t="e">
        <f t="shared" ca="1" si="20"/>
        <v>#REF!</v>
      </c>
      <c r="J168" s="140"/>
      <c r="K168" s="140"/>
      <c r="L168" s="140" t="e">
        <f t="shared" ca="1" si="19"/>
        <v>#REF!</v>
      </c>
      <c r="M168" s="141" t="e">
        <f t="shared" ca="1" si="21"/>
        <v>#REF!</v>
      </c>
      <c r="N168" s="183" t="e">
        <f t="shared" ca="1" si="22"/>
        <v>#REF!</v>
      </c>
      <c r="O168" s="143" t="e">
        <f t="shared" ca="1" si="23"/>
        <v>#REF!</v>
      </c>
      <c r="P168" s="148"/>
    </row>
    <row r="169" spans="1:16" x14ac:dyDescent="0.25">
      <c r="A169" s="133">
        <v>163</v>
      </c>
      <c r="B169" s="156" t="e">
        <f t="shared" ca="1" si="16"/>
        <v>#REF!</v>
      </c>
      <c r="C169" s="156" t="e">
        <f t="shared" ca="1" si="17"/>
        <v>#REF!</v>
      </c>
      <c r="D169" s="138"/>
      <c r="E169" s="139"/>
      <c r="F169" s="139" t="e">
        <f t="shared" ca="1" si="18"/>
        <v>#REF!</v>
      </c>
      <c r="G169" s="137"/>
      <c r="H169" s="137"/>
      <c r="I169" s="137" t="e">
        <f t="shared" ca="1" si="20"/>
        <v>#REF!</v>
      </c>
      <c r="J169" s="140"/>
      <c r="K169" s="140"/>
      <c r="L169" s="140" t="e">
        <f t="shared" ca="1" si="19"/>
        <v>#REF!</v>
      </c>
      <c r="M169" s="141" t="e">
        <f t="shared" ca="1" si="21"/>
        <v>#REF!</v>
      </c>
      <c r="N169" s="183" t="e">
        <f t="shared" ca="1" si="22"/>
        <v>#REF!</v>
      </c>
      <c r="O169" s="143" t="e">
        <f t="shared" ca="1" si="23"/>
        <v>#REF!</v>
      </c>
      <c r="P169" s="148"/>
    </row>
    <row r="170" spans="1:16" x14ac:dyDescent="0.25">
      <c r="A170" s="133">
        <v>164</v>
      </c>
      <c r="B170" s="156" t="e">
        <f t="shared" ca="1" si="16"/>
        <v>#REF!</v>
      </c>
      <c r="C170" s="156" t="e">
        <f t="shared" ca="1" si="17"/>
        <v>#REF!</v>
      </c>
      <c r="D170" s="138"/>
      <c r="E170" s="139"/>
      <c r="F170" s="139" t="e">
        <f t="shared" ca="1" si="18"/>
        <v>#REF!</v>
      </c>
      <c r="G170" s="137"/>
      <c r="H170" s="137"/>
      <c r="I170" s="137" t="e">
        <f t="shared" ca="1" si="20"/>
        <v>#REF!</v>
      </c>
      <c r="J170" s="140"/>
      <c r="K170" s="140"/>
      <c r="L170" s="140" t="e">
        <f t="shared" ca="1" si="19"/>
        <v>#REF!</v>
      </c>
      <c r="M170" s="141" t="e">
        <f t="shared" ca="1" si="21"/>
        <v>#REF!</v>
      </c>
      <c r="N170" s="183" t="e">
        <f t="shared" ca="1" si="22"/>
        <v>#REF!</v>
      </c>
      <c r="O170" s="143" t="e">
        <f t="shared" ca="1" si="23"/>
        <v>#REF!</v>
      </c>
      <c r="P170" s="148"/>
    </row>
    <row r="171" spans="1:16" x14ac:dyDescent="0.25">
      <c r="A171" s="133">
        <v>165</v>
      </c>
      <c r="B171" s="156" t="e">
        <f t="shared" ca="1" si="16"/>
        <v>#REF!</v>
      </c>
      <c r="C171" s="156" t="e">
        <f t="shared" ca="1" si="17"/>
        <v>#REF!</v>
      </c>
      <c r="D171" s="138"/>
      <c r="E171" s="139"/>
      <c r="F171" s="139" t="e">
        <f t="shared" ca="1" si="18"/>
        <v>#REF!</v>
      </c>
      <c r="G171" s="137"/>
      <c r="H171" s="137"/>
      <c r="I171" s="137" t="e">
        <f t="shared" ca="1" si="20"/>
        <v>#REF!</v>
      </c>
      <c r="J171" s="140"/>
      <c r="K171" s="140"/>
      <c r="L171" s="140" t="e">
        <f t="shared" ca="1" si="19"/>
        <v>#REF!</v>
      </c>
      <c r="M171" s="141" t="e">
        <f t="shared" ca="1" si="21"/>
        <v>#REF!</v>
      </c>
      <c r="N171" s="183" t="e">
        <f t="shared" ca="1" si="22"/>
        <v>#REF!</v>
      </c>
      <c r="O171" s="143" t="e">
        <f t="shared" ca="1" si="23"/>
        <v>#REF!</v>
      </c>
      <c r="P171" s="148"/>
    </row>
    <row r="172" spans="1:16" x14ac:dyDescent="0.25">
      <c r="A172" s="133">
        <v>166</v>
      </c>
      <c r="B172" s="156" t="e">
        <f t="shared" ca="1" si="16"/>
        <v>#REF!</v>
      </c>
      <c r="C172" s="156" t="e">
        <f t="shared" ca="1" si="17"/>
        <v>#REF!</v>
      </c>
      <c r="D172" s="138"/>
      <c r="E172" s="139"/>
      <c r="F172" s="139" t="e">
        <f t="shared" ca="1" si="18"/>
        <v>#REF!</v>
      </c>
      <c r="G172" s="137"/>
      <c r="H172" s="137"/>
      <c r="I172" s="137" t="e">
        <f t="shared" ca="1" si="20"/>
        <v>#REF!</v>
      </c>
      <c r="J172" s="140"/>
      <c r="K172" s="140"/>
      <c r="L172" s="140" t="e">
        <f t="shared" ca="1" si="19"/>
        <v>#REF!</v>
      </c>
      <c r="M172" s="141" t="e">
        <f t="shared" ca="1" si="21"/>
        <v>#REF!</v>
      </c>
      <c r="N172" s="183" t="e">
        <f t="shared" ca="1" si="22"/>
        <v>#REF!</v>
      </c>
      <c r="O172" s="143" t="e">
        <f t="shared" ca="1" si="23"/>
        <v>#REF!</v>
      </c>
      <c r="P172" s="148"/>
    </row>
    <row r="173" spans="1:16" x14ac:dyDescent="0.25">
      <c r="A173" s="133">
        <v>167</v>
      </c>
      <c r="B173" s="156" t="e">
        <f t="shared" ca="1" si="16"/>
        <v>#REF!</v>
      </c>
      <c r="C173" s="156" t="e">
        <f t="shared" ca="1" si="17"/>
        <v>#REF!</v>
      </c>
      <c r="D173" s="138"/>
      <c r="E173" s="139"/>
      <c r="F173" s="139" t="e">
        <f t="shared" ca="1" si="18"/>
        <v>#REF!</v>
      </c>
      <c r="G173" s="137"/>
      <c r="H173" s="137"/>
      <c r="I173" s="137" t="e">
        <f t="shared" ca="1" si="20"/>
        <v>#REF!</v>
      </c>
      <c r="J173" s="140"/>
      <c r="K173" s="140"/>
      <c r="L173" s="140" t="e">
        <f t="shared" ca="1" si="19"/>
        <v>#REF!</v>
      </c>
      <c r="M173" s="141" t="e">
        <f t="shared" ca="1" si="21"/>
        <v>#REF!</v>
      </c>
      <c r="N173" s="183" t="e">
        <f t="shared" ca="1" si="22"/>
        <v>#REF!</v>
      </c>
      <c r="O173" s="143" t="e">
        <f t="shared" ca="1" si="23"/>
        <v>#REF!</v>
      </c>
      <c r="P173" s="148"/>
    </row>
    <row r="174" spans="1:16" x14ac:dyDescent="0.25">
      <c r="A174" s="133">
        <v>168</v>
      </c>
      <c r="B174" s="156" t="e">
        <f t="shared" ca="1" si="16"/>
        <v>#REF!</v>
      </c>
      <c r="C174" s="156" t="e">
        <f t="shared" ca="1" si="17"/>
        <v>#REF!</v>
      </c>
      <c r="D174" s="138"/>
      <c r="E174" s="139"/>
      <c r="F174" s="139" t="e">
        <f t="shared" ca="1" si="18"/>
        <v>#REF!</v>
      </c>
      <c r="G174" s="137"/>
      <c r="H174" s="137"/>
      <c r="I174" s="137" t="e">
        <f t="shared" ca="1" si="20"/>
        <v>#REF!</v>
      </c>
      <c r="J174" s="140"/>
      <c r="K174" s="140"/>
      <c r="L174" s="140" t="e">
        <f t="shared" ca="1" si="19"/>
        <v>#REF!</v>
      </c>
      <c r="M174" s="141" t="e">
        <f t="shared" ca="1" si="21"/>
        <v>#REF!</v>
      </c>
      <c r="N174" s="183" t="e">
        <f t="shared" ca="1" si="22"/>
        <v>#REF!</v>
      </c>
      <c r="O174" s="143" t="e">
        <f t="shared" ca="1" si="23"/>
        <v>#REF!</v>
      </c>
      <c r="P174" s="148"/>
    </row>
    <row r="175" spans="1:16" x14ac:dyDescent="0.25">
      <c r="A175" s="133">
        <v>169</v>
      </c>
      <c r="B175" s="156" t="e">
        <f t="shared" ca="1" si="16"/>
        <v>#REF!</v>
      </c>
      <c r="C175" s="156" t="e">
        <f t="shared" ca="1" si="17"/>
        <v>#REF!</v>
      </c>
      <c r="D175" s="138"/>
      <c r="E175" s="139"/>
      <c r="F175" s="139" t="e">
        <f t="shared" ca="1" si="18"/>
        <v>#REF!</v>
      </c>
      <c r="G175" s="137"/>
      <c r="H175" s="137"/>
      <c r="I175" s="137" t="e">
        <f t="shared" ca="1" si="20"/>
        <v>#REF!</v>
      </c>
      <c r="J175" s="140"/>
      <c r="K175" s="140"/>
      <c r="L175" s="140" t="e">
        <f t="shared" ca="1" si="19"/>
        <v>#REF!</v>
      </c>
      <c r="M175" s="141" t="e">
        <f t="shared" ca="1" si="21"/>
        <v>#REF!</v>
      </c>
      <c r="N175" s="183" t="e">
        <f t="shared" ca="1" si="22"/>
        <v>#REF!</v>
      </c>
      <c r="O175" s="143" t="e">
        <f t="shared" ca="1" si="23"/>
        <v>#REF!</v>
      </c>
      <c r="P175" s="148"/>
    </row>
    <row r="176" spans="1:16" x14ac:dyDescent="0.25">
      <c r="A176" s="133">
        <v>170</v>
      </c>
      <c r="B176" s="156" t="e">
        <f t="shared" ca="1" si="16"/>
        <v>#REF!</v>
      </c>
      <c r="C176" s="156" t="e">
        <f t="shared" ca="1" si="17"/>
        <v>#REF!</v>
      </c>
      <c r="D176" s="138"/>
      <c r="E176" s="139"/>
      <c r="F176" s="139" t="e">
        <f t="shared" ca="1" si="18"/>
        <v>#REF!</v>
      </c>
      <c r="G176" s="137"/>
      <c r="H176" s="137"/>
      <c r="I176" s="137" t="e">
        <f t="shared" ca="1" si="20"/>
        <v>#REF!</v>
      </c>
      <c r="J176" s="140"/>
      <c r="K176" s="140"/>
      <c r="L176" s="140" t="e">
        <f t="shared" ca="1" si="19"/>
        <v>#REF!</v>
      </c>
      <c r="M176" s="141" t="e">
        <f t="shared" ca="1" si="21"/>
        <v>#REF!</v>
      </c>
      <c r="N176" s="183" t="e">
        <f t="shared" ca="1" si="22"/>
        <v>#REF!</v>
      </c>
      <c r="O176" s="143" t="e">
        <f t="shared" ca="1" si="23"/>
        <v>#REF!</v>
      </c>
      <c r="P176" s="148"/>
    </row>
    <row r="177" spans="1:16" x14ac:dyDescent="0.25">
      <c r="A177" s="133">
        <v>171</v>
      </c>
      <c r="B177" s="156" t="e">
        <f t="shared" ca="1" si="16"/>
        <v>#REF!</v>
      </c>
      <c r="C177" s="156" t="e">
        <f t="shared" ca="1" si="17"/>
        <v>#REF!</v>
      </c>
      <c r="D177" s="138"/>
      <c r="E177" s="139"/>
      <c r="F177" s="139" t="e">
        <f t="shared" ca="1" si="18"/>
        <v>#REF!</v>
      </c>
      <c r="G177" s="137"/>
      <c r="H177" s="137"/>
      <c r="I177" s="137" t="e">
        <f t="shared" ca="1" si="20"/>
        <v>#REF!</v>
      </c>
      <c r="J177" s="140"/>
      <c r="K177" s="140"/>
      <c r="L177" s="140" t="e">
        <f t="shared" ca="1" si="19"/>
        <v>#REF!</v>
      </c>
      <c r="M177" s="141" t="e">
        <f t="shared" ca="1" si="21"/>
        <v>#REF!</v>
      </c>
      <c r="N177" s="183" t="e">
        <f t="shared" ca="1" si="22"/>
        <v>#REF!</v>
      </c>
      <c r="O177" s="143" t="e">
        <f t="shared" ca="1" si="23"/>
        <v>#REF!</v>
      </c>
      <c r="P177" s="148"/>
    </row>
    <row r="178" spans="1:16" x14ac:dyDescent="0.25">
      <c r="A178" s="133">
        <v>172</v>
      </c>
      <c r="B178" s="156" t="e">
        <f t="shared" ca="1" si="16"/>
        <v>#REF!</v>
      </c>
      <c r="C178" s="156" t="e">
        <f t="shared" ca="1" si="17"/>
        <v>#REF!</v>
      </c>
      <c r="D178" s="138"/>
      <c r="E178" s="139"/>
      <c r="F178" s="139" t="e">
        <f t="shared" ca="1" si="18"/>
        <v>#REF!</v>
      </c>
      <c r="G178" s="137"/>
      <c r="H178" s="137"/>
      <c r="I178" s="137" t="e">
        <f t="shared" ca="1" si="20"/>
        <v>#REF!</v>
      </c>
      <c r="J178" s="140"/>
      <c r="K178" s="140"/>
      <c r="L178" s="140" t="e">
        <f t="shared" ca="1" si="19"/>
        <v>#REF!</v>
      </c>
      <c r="M178" s="141" t="e">
        <f t="shared" ca="1" si="21"/>
        <v>#REF!</v>
      </c>
      <c r="N178" s="183" t="e">
        <f t="shared" ca="1" si="22"/>
        <v>#REF!</v>
      </c>
      <c r="O178" s="143" t="e">
        <f t="shared" ca="1" si="23"/>
        <v>#REF!</v>
      </c>
      <c r="P178" s="148"/>
    </row>
    <row r="179" spans="1:16" x14ac:dyDescent="0.25">
      <c r="A179" s="133">
        <v>173</v>
      </c>
      <c r="B179" s="156" t="e">
        <f t="shared" ca="1" si="16"/>
        <v>#REF!</v>
      </c>
      <c r="C179" s="156" t="e">
        <f t="shared" ca="1" si="17"/>
        <v>#REF!</v>
      </c>
      <c r="D179" s="138"/>
      <c r="E179" s="139"/>
      <c r="F179" s="139" t="e">
        <f t="shared" ca="1" si="18"/>
        <v>#REF!</v>
      </c>
      <c r="G179" s="137"/>
      <c r="H179" s="137"/>
      <c r="I179" s="137" t="e">
        <f t="shared" ca="1" si="20"/>
        <v>#REF!</v>
      </c>
      <c r="J179" s="140"/>
      <c r="K179" s="140"/>
      <c r="L179" s="140" t="e">
        <f t="shared" ca="1" si="19"/>
        <v>#REF!</v>
      </c>
      <c r="M179" s="141" t="e">
        <f t="shared" ca="1" si="21"/>
        <v>#REF!</v>
      </c>
      <c r="N179" s="183" t="e">
        <f t="shared" ca="1" si="22"/>
        <v>#REF!</v>
      </c>
      <c r="O179" s="143" t="e">
        <f t="shared" ca="1" si="23"/>
        <v>#REF!</v>
      </c>
      <c r="P179" s="148"/>
    </row>
    <row r="180" spans="1:16" x14ac:dyDescent="0.25">
      <c r="A180" s="133">
        <v>174</v>
      </c>
      <c r="B180" s="156" t="e">
        <f t="shared" ca="1" si="16"/>
        <v>#REF!</v>
      </c>
      <c r="C180" s="156" t="e">
        <f t="shared" ca="1" si="17"/>
        <v>#REF!</v>
      </c>
      <c r="D180" s="138"/>
      <c r="E180" s="139"/>
      <c r="F180" s="139" t="e">
        <f t="shared" ca="1" si="18"/>
        <v>#REF!</v>
      </c>
      <c r="G180" s="137"/>
      <c r="H180" s="137"/>
      <c r="I180" s="137" t="e">
        <f t="shared" ca="1" si="20"/>
        <v>#REF!</v>
      </c>
      <c r="J180" s="140"/>
      <c r="K180" s="140"/>
      <c r="L180" s="140" t="e">
        <f t="shared" ca="1" si="19"/>
        <v>#REF!</v>
      </c>
      <c r="M180" s="141" t="e">
        <f t="shared" ca="1" si="21"/>
        <v>#REF!</v>
      </c>
      <c r="N180" s="183" t="e">
        <f t="shared" ca="1" si="22"/>
        <v>#REF!</v>
      </c>
      <c r="O180" s="143" t="e">
        <f t="shared" ca="1" si="23"/>
        <v>#REF!</v>
      </c>
      <c r="P180" s="148"/>
    </row>
    <row r="181" spans="1:16" x14ac:dyDescent="0.25">
      <c r="A181" s="133">
        <v>175</v>
      </c>
      <c r="B181" s="156" t="e">
        <f t="shared" ca="1" si="16"/>
        <v>#REF!</v>
      </c>
      <c r="C181" s="156" t="e">
        <f t="shared" ca="1" si="17"/>
        <v>#REF!</v>
      </c>
      <c r="D181" s="138"/>
      <c r="E181" s="139"/>
      <c r="F181" s="139" t="e">
        <f t="shared" ca="1" si="18"/>
        <v>#REF!</v>
      </c>
      <c r="G181" s="137"/>
      <c r="H181" s="137"/>
      <c r="I181" s="137" t="e">
        <f t="shared" ca="1" si="20"/>
        <v>#REF!</v>
      </c>
      <c r="J181" s="140"/>
      <c r="K181" s="140"/>
      <c r="L181" s="140" t="e">
        <f t="shared" ca="1" si="19"/>
        <v>#REF!</v>
      </c>
      <c r="M181" s="141" t="e">
        <f t="shared" ca="1" si="21"/>
        <v>#REF!</v>
      </c>
      <c r="N181" s="183" t="e">
        <f t="shared" ca="1" si="22"/>
        <v>#REF!</v>
      </c>
      <c r="O181" s="143" t="e">
        <f t="shared" ca="1" si="23"/>
        <v>#REF!</v>
      </c>
      <c r="P181" s="148"/>
    </row>
    <row r="182" spans="1:16" x14ac:dyDescent="0.25">
      <c r="A182" s="133">
        <v>176</v>
      </c>
      <c r="B182" s="156" t="e">
        <f t="shared" ca="1" si="16"/>
        <v>#REF!</v>
      </c>
      <c r="C182" s="156" t="e">
        <f t="shared" ca="1" si="17"/>
        <v>#REF!</v>
      </c>
      <c r="D182" s="138"/>
      <c r="E182" s="139"/>
      <c r="F182" s="139" t="e">
        <f t="shared" ca="1" si="18"/>
        <v>#REF!</v>
      </c>
      <c r="G182" s="137"/>
      <c r="H182" s="137"/>
      <c r="I182" s="137" t="e">
        <f t="shared" ca="1" si="20"/>
        <v>#REF!</v>
      </c>
      <c r="J182" s="140"/>
      <c r="K182" s="140"/>
      <c r="L182" s="140" t="e">
        <f t="shared" ca="1" si="19"/>
        <v>#REF!</v>
      </c>
      <c r="M182" s="141" t="e">
        <f t="shared" ca="1" si="21"/>
        <v>#REF!</v>
      </c>
      <c r="N182" s="183" t="e">
        <f t="shared" ca="1" si="22"/>
        <v>#REF!</v>
      </c>
      <c r="O182" s="143" t="e">
        <f t="shared" ca="1" si="23"/>
        <v>#REF!</v>
      </c>
      <c r="P182" s="148"/>
    </row>
    <row r="183" spans="1:16" x14ac:dyDescent="0.25">
      <c r="A183" s="133">
        <v>177</v>
      </c>
      <c r="B183" s="156" t="e">
        <f t="shared" ca="1" si="16"/>
        <v>#REF!</v>
      </c>
      <c r="C183" s="156" t="e">
        <f t="shared" ca="1" si="17"/>
        <v>#REF!</v>
      </c>
      <c r="D183" s="138"/>
      <c r="E183" s="139"/>
      <c r="F183" s="139" t="e">
        <f t="shared" ca="1" si="18"/>
        <v>#REF!</v>
      </c>
      <c r="G183" s="137"/>
      <c r="H183" s="137"/>
      <c r="I183" s="137" t="e">
        <f t="shared" ca="1" si="20"/>
        <v>#REF!</v>
      </c>
      <c r="J183" s="140"/>
      <c r="K183" s="140"/>
      <c r="L183" s="140" t="e">
        <f t="shared" ca="1" si="19"/>
        <v>#REF!</v>
      </c>
      <c r="M183" s="141" t="e">
        <f t="shared" ca="1" si="21"/>
        <v>#REF!</v>
      </c>
      <c r="N183" s="183" t="e">
        <f t="shared" ca="1" si="22"/>
        <v>#REF!</v>
      </c>
      <c r="O183" s="143" t="e">
        <f t="shared" ca="1" si="23"/>
        <v>#REF!</v>
      </c>
      <c r="P183" s="148"/>
    </row>
    <row r="184" spans="1:16" x14ac:dyDescent="0.25">
      <c r="A184" s="133">
        <v>178</v>
      </c>
      <c r="B184" s="156" t="e">
        <f t="shared" ca="1" si="16"/>
        <v>#REF!</v>
      </c>
      <c r="C184" s="156" t="e">
        <f t="shared" ca="1" si="17"/>
        <v>#REF!</v>
      </c>
      <c r="D184" s="138"/>
      <c r="E184" s="139"/>
      <c r="F184" s="139" t="e">
        <f t="shared" ca="1" si="18"/>
        <v>#REF!</v>
      </c>
      <c r="G184" s="137"/>
      <c r="H184" s="137"/>
      <c r="I184" s="137" t="e">
        <f t="shared" ca="1" si="20"/>
        <v>#REF!</v>
      </c>
      <c r="J184" s="140"/>
      <c r="K184" s="140"/>
      <c r="L184" s="140" t="e">
        <f t="shared" ca="1" si="19"/>
        <v>#REF!</v>
      </c>
      <c r="M184" s="141" t="e">
        <f t="shared" ca="1" si="21"/>
        <v>#REF!</v>
      </c>
      <c r="N184" s="183" t="e">
        <f t="shared" ca="1" si="22"/>
        <v>#REF!</v>
      </c>
      <c r="O184" s="143" t="e">
        <f t="shared" ca="1" si="23"/>
        <v>#REF!</v>
      </c>
      <c r="P184" s="148"/>
    </row>
    <row r="185" spans="1:16" x14ac:dyDescent="0.25">
      <c r="A185" s="133">
        <v>179</v>
      </c>
      <c r="B185" s="156" t="e">
        <f t="shared" ca="1" si="16"/>
        <v>#REF!</v>
      </c>
      <c r="C185" s="156" t="e">
        <f t="shared" ca="1" si="17"/>
        <v>#REF!</v>
      </c>
      <c r="D185" s="138"/>
      <c r="E185" s="139"/>
      <c r="F185" s="139" t="e">
        <f t="shared" ca="1" si="18"/>
        <v>#REF!</v>
      </c>
      <c r="G185" s="137"/>
      <c r="H185" s="137"/>
      <c r="I185" s="137" t="e">
        <f t="shared" ca="1" si="20"/>
        <v>#REF!</v>
      </c>
      <c r="J185" s="140"/>
      <c r="K185" s="140"/>
      <c r="L185" s="140" t="e">
        <f t="shared" ca="1" si="19"/>
        <v>#REF!</v>
      </c>
      <c r="M185" s="141" t="e">
        <f t="shared" ca="1" si="21"/>
        <v>#REF!</v>
      </c>
      <c r="N185" s="183" t="e">
        <f t="shared" ca="1" si="22"/>
        <v>#REF!</v>
      </c>
      <c r="O185" s="143" t="e">
        <f t="shared" ca="1" si="23"/>
        <v>#REF!</v>
      </c>
      <c r="P185" s="148"/>
    </row>
    <row r="186" spans="1:16" x14ac:dyDescent="0.25">
      <c r="A186" s="133">
        <v>180</v>
      </c>
      <c r="B186" s="156" t="e">
        <f t="shared" ca="1" si="16"/>
        <v>#REF!</v>
      </c>
      <c r="C186" s="156" t="e">
        <f t="shared" ca="1" si="17"/>
        <v>#REF!</v>
      </c>
      <c r="D186" s="138"/>
      <c r="E186" s="139"/>
      <c r="F186" s="139" t="e">
        <f t="shared" ca="1" si="18"/>
        <v>#REF!</v>
      </c>
      <c r="G186" s="137"/>
      <c r="H186" s="137"/>
      <c r="I186" s="137" t="e">
        <f t="shared" ca="1" si="20"/>
        <v>#REF!</v>
      </c>
      <c r="J186" s="140"/>
      <c r="K186" s="140"/>
      <c r="L186" s="140" t="e">
        <f t="shared" ca="1" si="19"/>
        <v>#REF!</v>
      </c>
      <c r="M186" s="141" t="e">
        <f t="shared" ca="1" si="21"/>
        <v>#REF!</v>
      </c>
      <c r="N186" s="183" t="e">
        <f t="shared" ca="1" si="22"/>
        <v>#REF!</v>
      </c>
      <c r="O186" s="143" t="e">
        <f t="shared" ca="1" si="23"/>
        <v>#REF!</v>
      </c>
      <c r="P186" s="148"/>
    </row>
    <row r="187" spans="1:16" x14ac:dyDescent="0.25">
      <c r="A187" s="133">
        <v>181</v>
      </c>
      <c r="B187" s="156" t="e">
        <f t="shared" ca="1" si="16"/>
        <v>#REF!</v>
      </c>
      <c r="C187" s="156" t="e">
        <f t="shared" ca="1" si="17"/>
        <v>#REF!</v>
      </c>
      <c r="D187" s="138"/>
      <c r="E187" s="139"/>
      <c r="F187" s="139" t="e">
        <f t="shared" ca="1" si="18"/>
        <v>#REF!</v>
      </c>
      <c r="G187" s="137"/>
      <c r="H187" s="137"/>
      <c r="I187" s="137" t="e">
        <f t="shared" ca="1" si="20"/>
        <v>#REF!</v>
      </c>
      <c r="J187" s="140"/>
      <c r="K187" s="140"/>
      <c r="L187" s="140" t="e">
        <f t="shared" ca="1" si="19"/>
        <v>#REF!</v>
      </c>
      <c r="M187" s="141" t="e">
        <f t="shared" ca="1" si="21"/>
        <v>#REF!</v>
      </c>
      <c r="N187" s="183" t="e">
        <f t="shared" ca="1" si="22"/>
        <v>#REF!</v>
      </c>
      <c r="O187" s="143" t="e">
        <f t="shared" ca="1" si="23"/>
        <v>#REF!</v>
      </c>
      <c r="P187" s="148"/>
    </row>
    <row r="188" spans="1:16" x14ac:dyDescent="0.25">
      <c r="A188" s="133">
        <v>182</v>
      </c>
      <c r="B188" s="156" t="e">
        <f t="shared" ca="1" si="16"/>
        <v>#REF!</v>
      </c>
      <c r="C188" s="156" t="e">
        <f t="shared" ca="1" si="17"/>
        <v>#REF!</v>
      </c>
      <c r="D188" s="138"/>
      <c r="E188" s="139"/>
      <c r="F188" s="139" t="e">
        <f t="shared" ca="1" si="18"/>
        <v>#REF!</v>
      </c>
      <c r="G188" s="137"/>
      <c r="H188" s="137"/>
      <c r="I188" s="137" t="e">
        <f t="shared" ca="1" si="20"/>
        <v>#REF!</v>
      </c>
      <c r="J188" s="140"/>
      <c r="K188" s="140"/>
      <c r="L188" s="140" t="e">
        <f t="shared" ca="1" si="19"/>
        <v>#REF!</v>
      </c>
      <c r="M188" s="141" t="e">
        <f t="shared" ca="1" si="21"/>
        <v>#REF!</v>
      </c>
      <c r="N188" s="183" t="e">
        <f t="shared" ca="1" si="22"/>
        <v>#REF!</v>
      </c>
      <c r="O188" s="143" t="e">
        <f t="shared" ca="1" si="23"/>
        <v>#REF!</v>
      </c>
      <c r="P188" s="148"/>
    </row>
    <row r="189" spans="1:16" x14ac:dyDescent="0.25">
      <c r="A189" s="133">
        <v>183</v>
      </c>
      <c r="B189" s="156" t="e">
        <f t="shared" ca="1" si="16"/>
        <v>#REF!</v>
      </c>
      <c r="C189" s="156" t="e">
        <f t="shared" ca="1" si="17"/>
        <v>#REF!</v>
      </c>
      <c r="D189" s="138"/>
      <c r="E189" s="139"/>
      <c r="F189" s="139" t="e">
        <f t="shared" ca="1" si="18"/>
        <v>#REF!</v>
      </c>
      <c r="G189" s="137"/>
      <c r="H189" s="137"/>
      <c r="I189" s="137" t="e">
        <f t="shared" ca="1" si="20"/>
        <v>#REF!</v>
      </c>
      <c r="J189" s="140"/>
      <c r="K189" s="140"/>
      <c r="L189" s="140" t="e">
        <f t="shared" ca="1" si="19"/>
        <v>#REF!</v>
      </c>
      <c r="M189" s="141" t="e">
        <f t="shared" ca="1" si="21"/>
        <v>#REF!</v>
      </c>
      <c r="N189" s="183" t="e">
        <f t="shared" ca="1" si="22"/>
        <v>#REF!</v>
      </c>
      <c r="O189" s="143" t="e">
        <f t="shared" ca="1" si="23"/>
        <v>#REF!</v>
      </c>
      <c r="P189" s="148"/>
    </row>
    <row r="190" spans="1:16" x14ac:dyDescent="0.25">
      <c r="A190" s="133">
        <v>184</v>
      </c>
      <c r="B190" s="156" t="e">
        <f t="shared" ca="1" si="16"/>
        <v>#REF!</v>
      </c>
      <c r="C190" s="156" t="e">
        <f t="shared" ca="1" si="17"/>
        <v>#REF!</v>
      </c>
      <c r="D190" s="138"/>
      <c r="E190" s="139"/>
      <c r="F190" s="139" t="e">
        <f t="shared" ca="1" si="18"/>
        <v>#REF!</v>
      </c>
      <c r="G190" s="137"/>
      <c r="H190" s="137"/>
      <c r="I190" s="137" t="e">
        <f t="shared" ca="1" si="20"/>
        <v>#REF!</v>
      </c>
      <c r="J190" s="140"/>
      <c r="K190" s="140"/>
      <c r="L190" s="140" t="e">
        <f t="shared" ca="1" si="19"/>
        <v>#REF!</v>
      </c>
      <c r="M190" s="141" t="e">
        <f t="shared" ca="1" si="21"/>
        <v>#REF!</v>
      </c>
      <c r="N190" s="183" t="e">
        <f t="shared" ca="1" si="22"/>
        <v>#REF!</v>
      </c>
      <c r="O190" s="143" t="e">
        <f t="shared" ca="1" si="23"/>
        <v>#REF!</v>
      </c>
      <c r="P190" s="148"/>
    </row>
    <row r="191" spans="1:16" x14ac:dyDescent="0.25">
      <c r="A191" s="133">
        <v>185</v>
      </c>
      <c r="B191" s="156" t="e">
        <f t="shared" ca="1" si="16"/>
        <v>#REF!</v>
      </c>
      <c r="C191" s="156" t="e">
        <f t="shared" ca="1" si="17"/>
        <v>#REF!</v>
      </c>
      <c r="D191" s="138"/>
      <c r="E191" s="139"/>
      <c r="F191" s="139" t="e">
        <f t="shared" ca="1" si="18"/>
        <v>#REF!</v>
      </c>
      <c r="G191" s="137"/>
      <c r="H191" s="137"/>
      <c r="I191" s="137" t="e">
        <f t="shared" ca="1" si="20"/>
        <v>#REF!</v>
      </c>
      <c r="J191" s="140"/>
      <c r="K191" s="140"/>
      <c r="L191" s="140" t="e">
        <f t="shared" ca="1" si="19"/>
        <v>#REF!</v>
      </c>
      <c r="M191" s="141" t="e">
        <f t="shared" ca="1" si="21"/>
        <v>#REF!</v>
      </c>
      <c r="N191" s="183" t="e">
        <f t="shared" ca="1" si="22"/>
        <v>#REF!</v>
      </c>
      <c r="O191" s="143" t="e">
        <f t="shared" ca="1" si="23"/>
        <v>#REF!</v>
      </c>
      <c r="P191" s="148"/>
    </row>
    <row r="192" spans="1:16" x14ac:dyDescent="0.25">
      <c r="A192" s="133">
        <v>186</v>
      </c>
      <c r="B192" s="156" t="e">
        <f t="shared" ca="1" si="16"/>
        <v>#REF!</v>
      </c>
      <c r="C192" s="156" t="e">
        <f t="shared" ca="1" si="17"/>
        <v>#REF!</v>
      </c>
      <c r="D192" s="138"/>
      <c r="E192" s="139"/>
      <c r="F192" s="139" t="e">
        <f t="shared" ca="1" si="18"/>
        <v>#REF!</v>
      </c>
      <c r="G192" s="137"/>
      <c r="H192" s="137"/>
      <c r="I192" s="137" t="e">
        <f t="shared" ca="1" si="20"/>
        <v>#REF!</v>
      </c>
      <c r="J192" s="140"/>
      <c r="K192" s="140"/>
      <c r="L192" s="140" t="e">
        <f t="shared" ca="1" si="19"/>
        <v>#REF!</v>
      </c>
      <c r="M192" s="141" t="e">
        <f t="shared" ca="1" si="21"/>
        <v>#REF!</v>
      </c>
      <c r="N192" s="183" t="e">
        <f t="shared" ca="1" si="22"/>
        <v>#REF!</v>
      </c>
      <c r="O192" s="143" t="e">
        <f t="shared" ca="1" si="23"/>
        <v>#REF!</v>
      </c>
      <c r="P192" s="148"/>
    </row>
    <row r="193" spans="1:16" x14ac:dyDescent="0.25">
      <c r="A193" s="133">
        <v>187</v>
      </c>
      <c r="B193" s="156" t="e">
        <f t="shared" ca="1" si="16"/>
        <v>#REF!</v>
      </c>
      <c r="C193" s="156" t="e">
        <f t="shared" ca="1" si="17"/>
        <v>#REF!</v>
      </c>
      <c r="D193" s="138"/>
      <c r="E193" s="139"/>
      <c r="F193" s="139" t="e">
        <f t="shared" ca="1" si="18"/>
        <v>#REF!</v>
      </c>
      <c r="G193" s="137"/>
      <c r="H193" s="137"/>
      <c r="I193" s="137" t="e">
        <f t="shared" ca="1" si="20"/>
        <v>#REF!</v>
      </c>
      <c r="J193" s="140"/>
      <c r="K193" s="140"/>
      <c r="L193" s="140" t="e">
        <f t="shared" ca="1" si="19"/>
        <v>#REF!</v>
      </c>
      <c r="M193" s="141" t="e">
        <f t="shared" ca="1" si="21"/>
        <v>#REF!</v>
      </c>
      <c r="N193" s="183" t="e">
        <f t="shared" ca="1" si="22"/>
        <v>#REF!</v>
      </c>
      <c r="O193" s="143" t="e">
        <f t="shared" ca="1" si="23"/>
        <v>#REF!</v>
      </c>
      <c r="P193" s="148"/>
    </row>
    <row r="194" spans="1:16" x14ac:dyDescent="0.25">
      <c r="A194" s="133">
        <v>188</v>
      </c>
      <c r="B194" s="156" t="e">
        <f t="shared" ca="1" si="16"/>
        <v>#REF!</v>
      </c>
      <c r="C194" s="156" t="e">
        <f t="shared" ca="1" si="17"/>
        <v>#REF!</v>
      </c>
      <c r="D194" s="138"/>
      <c r="E194" s="139"/>
      <c r="F194" s="139" t="e">
        <f t="shared" ca="1" si="18"/>
        <v>#REF!</v>
      </c>
      <c r="G194" s="137"/>
      <c r="H194" s="137"/>
      <c r="I194" s="137" t="e">
        <f t="shared" ca="1" si="20"/>
        <v>#REF!</v>
      </c>
      <c r="J194" s="140"/>
      <c r="K194" s="140"/>
      <c r="L194" s="140" t="e">
        <f t="shared" ca="1" si="19"/>
        <v>#REF!</v>
      </c>
      <c r="M194" s="141" t="e">
        <f t="shared" ca="1" si="21"/>
        <v>#REF!</v>
      </c>
      <c r="N194" s="183" t="e">
        <f t="shared" ca="1" si="22"/>
        <v>#REF!</v>
      </c>
      <c r="O194" s="143" t="e">
        <f t="shared" ca="1" si="23"/>
        <v>#REF!</v>
      </c>
      <c r="P194" s="148"/>
    </row>
    <row r="195" spans="1:16" x14ac:dyDescent="0.25">
      <c r="A195" s="133">
        <v>189</v>
      </c>
      <c r="B195" s="156" t="e">
        <f t="shared" ca="1" si="16"/>
        <v>#REF!</v>
      </c>
      <c r="C195" s="156" t="e">
        <f t="shared" ca="1" si="17"/>
        <v>#REF!</v>
      </c>
      <c r="D195" s="138"/>
      <c r="E195" s="139"/>
      <c r="F195" s="139" t="e">
        <f t="shared" ca="1" si="18"/>
        <v>#REF!</v>
      </c>
      <c r="G195" s="137"/>
      <c r="H195" s="137"/>
      <c r="I195" s="137" t="e">
        <f t="shared" ca="1" si="20"/>
        <v>#REF!</v>
      </c>
      <c r="J195" s="140"/>
      <c r="K195" s="140"/>
      <c r="L195" s="140" t="e">
        <f t="shared" ca="1" si="19"/>
        <v>#REF!</v>
      </c>
      <c r="M195" s="141" t="e">
        <f t="shared" ca="1" si="21"/>
        <v>#REF!</v>
      </c>
      <c r="N195" s="183" t="e">
        <f t="shared" ca="1" si="22"/>
        <v>#REF!</v>
      </c>
      <c r="O195" s="143" t="e">
        <f t="shared" ca="1" si="23"/>
        <v>#REF!</v>
      </c>
      <c r="P195" s="148"/>
    </row>
    <row r="196" spans="1:16" x14ac:dyDescent="0.25">
      <c r="A196" s="133">
        <v>190</v>
      </c>
      <c r="B196" s="156" t="e">
        <f t="shared" ca="1" si="16"/>
        <v>#REF!</v>
      </c>
      <c r="C196" s="156" t="e">
        <f t="shared" ca="1" si="17"/>
        <v>#REF!</v>
      </c>
      <c r="D196" s="138"/>
      <c r="E196" s="139"/>
      <c r="F196" s="139" t="e">
        <f t="shared" ca="1" si="18"/>
        <v>#REF!</v>
      </c>
      <c r="G196" s="137"/>
      <c r="H196" s="137"/>
      <c r="I196" s="137" t="e">
        <f t="shared" ca="1" si="20"/>
        <v>#REF!</v>
      </c>
      <c r="J196" s="140"/>
      <c r="K196" s="140"/>
      <c r="L196" s="140" t="e">
        <f t="shared" ca="1" si="19"/>
        <v>#REF!</v>
      </c>
      <c r="M196" s="141" t="e">
        <f t="shared" ca="1" si="21"/>
        <v>#REF!</v>
      </c>
      <c r="N196" s="183" t="e">
        <f t="shared" ca="1" si="22"/>
        <v>#REF!</v>
      </c>
      <c r="O196" s="143" t="e">
        <f t="shared" ca="1" si="23"/>
        <v>#REF!</v>
      </c>
      <c r="P196" s="148"/>
    </row>
    <row r="197" spans="1:16" x14ac:dyDescent="0.25">
      <c r="A197" s="133">
        <v>191</v>
      </c>
      <c r="B197" s="156" t="e">
        <f t="shared" ca="1" si="16"/>
        <v>#REF!</v>
      </c>
      <c r="C197" s="156" t="e">
        <f t="shared" ca="1" si="17"/>
        <v>#REF!</v>
      </c>
      <c r="D197" s="138"/>
      <c r="E197" s="139"/>
      <c r="F197" s="139" t="e">
        <f t="shared" ca="1" si="18"/>
        <v>#REF!</v>
      </c>
      <c r="G197" s="137"/>
      <c r="H197" s="137"/>
      <c r="I197" s="137" t="e">
        <f t="shared" ca="1" si="20"/>
        <v>#REF!</v>
      </c>
      <c r="J197" s="140"/>
      <c r="K197" s="140"/>
      <c r="L197" s="140" t="e">
        <f t="shared" ca="1" si="19"/>
        <v>#REF!</v>
      </c>
      <c r="M197" s="141" t="e">
        <f t="shared" ca="1" si="21"/>
        <v>#REF!</v>
      </c>
      <c r="N197" s="183" t="e">
        <f t="shared" ca="1" si="22"/>
        <v>#REF!</v>
      </c>
      <c r="O197" s="143" t="e">
        <f t="shared" ca="1" si="23"/>
        <v>#REF!</v>
      </c>
      <c r="P197" s="148"/>
    </row>
    <row r="198" spans="1:16" x14ac:dyDescent="0.25">
      <c r="A198" s="133">
        <v>192</v>
      </c>
      <c r="B198" s="156" t="e">
        <f t="shared" ca="1" si="16"/>
        <v>#REF!</v>
      </c>
      <c r="C198" s="156" t="e">
        <f t="shared" ca="1" si="17"/>
        <v>#REF!</v>
      </c>
      <c r="D198" s="138"/>
      <c r="E198" s="139"/>
      <c r="F198" s="139" t="e">
        <f t="shared" ca="1" si="18"/>
        <v>#REF!</v>
      </c>
      <c r="G198" s="137"/>
      <c r="H198" s="137"/>
      <c r="I198" s="137" t="e">
        <f t="shared" ca="1" si="20"/>
        <v>#REF!</v>
      </c>
      <c r="J198" s="140"/>
      <c r="K198" s="140"/>
      <c r="L198" s="140" t="e">
        <f t="shared" ca="1" si="19"/>
        <v>#REF!</v>
      </c>
      <c r="M198" s="141" t="e">
        <f t="shared" ca="1" si="21"/>
        <v>#REF!</v>
      </c>
      <c r="N198" s="183" t="e">
        <f t="shared" ca="1" si="22"/>
        <v>#REF!</v>
      </c>
      <c r="O198" s="143" t="e">
        <f t="shared" ca="1" si="23"/>
        <v>#REF!</v>
      </c>
      <c r="P198" s="148"/>
    </row>
    <row r="199" spans="1:16" x14ac:dyDescent="0.25">
      <c r="A199" s="133">
        <v>193</v>
      </c>
      <c r="B199" s="156" t="e">
        <f t="shared" ca="1" si="16"/>
        <v>#REF!</v>
      </c>
      <c r="C199" s="156" t="e">
        <f t="shared" ca="1" si="17"/>
        <v>#REF!</v>
      </c>
      <c r="D199" s="138"/>
      <c r="E199" s="139"/>
      <c r="F199" s="139" t="e">
        <f t="shared" ca="1" si="18"/>
        <v>#REF!</v>
      </c>
      <c r="G199" s="137"/>
      <c r="H199" s="137"/>
      <c r="I199" s="137" t="e">
        <f t="shared" ca="1" si="20"/>
        <v>#REF!</v>
      </c>
      <c r="J199" s="140"/>
      <c r="K199" s="140"/>
      <c r="L199" s="140" t="e">
        <f t="shared" ca="1" si="19"/>
        <v>#REF!</v>
      </c>
      <c r="M199" s="141" t="e">
        <f t="shared" ca="1" si="21"/>
        <v>#REF!</v>
      </c>
      <c r="N199" s="183" t="e">
        <f t="shared" ca="1" si="22"/>
        <v>#REF!</v>
      </c>
      <c r="O199" s="143" t="e">
        <f t="shared" ca="1" si="23"/>
        <v>#REF!</v>
      </c>
      <c r="P199" s="148"/>
    </row>
    <row r="200" spans="1:16" x14ac:dyDescent="0.25">
      <c r="A200" s="133">
        <v>194</v>
      </c>
      <c r="B200" s="156" t="e">
        <f t="shared" ref="B200:B263" ca="1" si="24">INDIRECT(CONCATENATE($C$505,$D$505,"!$B",$A200 + 8))</f>
        <v>#REF!</v>
      </c>
      <c r="C200" s="156" t="e">
        <f t="shared" ref="C200:C263" ca="1" si="25">INDIRECT(CONCATENATE($C$505,$D$505,"!$C",$A200 + 8))</f>
        <v>#REF!</v>
      </c>
      <c r="D200" s="138"/>
      <c r="E200" s="139"/>
      <c r="F200" s="139" t="e">
        <f t="shared" ref="F200:F263" ca="1" si="26">INDIRECT(CONCATENATE($C$505,$D$505,"!$Z",$A200 + 8))</f>
        <v>#REF!</v>
      </c>
      <c r="G200" s="137"/>
      <c r="H200" s="137"/>
      <c r="I200" s="137" t="e">
        <f t="shared" ca="1" si="20"/>
        <v>#REF!</v>
      </c>
      <c r="J200" s="140"/>
      <c r="K200" s="140"/>
      <c r="L200" s="140" t="e">
        <f t="shared" ref="L200:L263" ca="1" si="27">INDIRECT(CONCATENATE($C$505,$D$505,"!$V",$A200 + 8))</f>
        <v>#REF!</v>
      </c>
      <c r="M200" s="141" t="e">
        <f t="shared" ca="1" si="21"/>
        <v>#REF!</v>
      </c>
      <c r="N200" s="183" t="e">
        <f t="shared" ca="1" si="22"/>
        <v>#REF!</v>
      </c>
      <c r="O200" s="143" t="e">
        <f t="shared" ca="1" si="23"/>
        <v>#REF!</v>
      </c>
      <c r="P200" s="148"/>
    </row>
    <row r="201" spans="1:16" x14ac:dyDescent="0.25">
      <c r="A201" s="133">
        <v>195</v>
      </c>
      <c r="B201" s="156" t="e">
        <f t="shared" ca="1" si="24"/>
        <v>#REF!</v>
      </c>
      <c r="C201" s="156" t="e">
        <f t="shared" ca="1" si="25"/>
        <v>#REF!</v>
      </c>
      <c r="D201" s="138"/>
      <c r="E201" s="139"/>
      <c r="F201" s="139" t="e">
        <f t="shared" ca="1" si="26"/>
        <v>#REF!</v>
      </c>
      <c r="G201" s="137"/>
      <c r="H201" s="137"/>
      <c r="I201" s="137" t="e">
        <f t="shared" ref="I201:I264" ca="1" si="28">INDIRECT(CONCATENATE($C$505,$D$505,"!$AD",$A201 + 8))</f>
        <v>#REF!</v>
      </c>
      <c r="J201" s="140"/>
      <c r="K201" s="140"/>
      <c r="L201" s="140" t="e">
        <f t="shared" ca="1" si="27"/>
        <v>#REF!</v>
      </c>
      <c r="M201" s="141" t="e">
        <f t="shared" ref="M201:M264" ca="1" si="29">IF(I201&lt;33,0,3)</f>
        <v>#REF!</v>
      </c>
      <c r="N201" s="183" t="e">
        <f t="shared" ref="N201:N264" ca="1" si="30">ROUNDDOWN(O201,0)</f>
        <v>#REF!</v>
      </c>
      <c r="O201" s="143" t="e">
        <f t="shared" ref="O201:O264" ca="1" si="31">I201*M201/100</f>
        <v>#REF!</v>
      </c>
      <c r="P201" s="148"/>
    </row>
    <row r="202" spans="1:16" x14ac:dyDescent="0.25">
      <c r="A202" s="133">
        <v>196</v>
      </c>
      <c r="B202" s="156" t="e">
        <f t="shared" ca="1" si="24"/>
        <v>#REF!</v>
      </c>
      <c r="C202" s="156" t="e">
        <f t="shared" ca="1" si="25"/>
        <v>#REF!</v>
      </c>
      <c r="D202" s="138"/>
      <c r="E202" s="139"/>
      <c r="F202" s="139" t="e">
        <f t="shared" ca="1" si="26"/>
        <v>#REF!</v>
      </c>
      <c r="G202" s="137"/>
      <c r="H202" s="137"/>
      <c r="I202" s="137" t="e">
        <f t="shared" ca="1" si="28"/>
        <v>#REF!</v>
      </c>
      <c r="J202" s="140"/>
      <c r="K202" s="140"/>
      <c r="L202" s="140" t="e">
        <f t="shared" ca="1" si="27"/>
        <v>#REF!</v>
      </c>
      <c r="M202" s="141" t="e">
        <f t="shared" ca="1" si="29"/>
        <v>#REF!</v>
      </c>
      <c r="N202" s="183" t="e">
        <f t="shared" ca="1" si="30"/>
        <v>#REF!</v>
      </c>
      <c r="O202" s="143" t="e">
        <f t="shared" ca="1" si="31"/>
        <v>#REF!</v>
      </c>
      <c r="P202" s="148"/>
    </row>
    <row r="203" spans="1:16" x14ac:dyDescent="0.25">
      <c r="A203" s="133">
        <v>197</v>
      </c>
      <c r="B203" s="156" t="e">
        <f t="shared" ca="1" si="24"/>
        <v>#REF!</v>
      </c>
      <c r="C203" s="156" t="e">
        <f t="shared" ca="1" si="25"/>
        <v>#REF!</v>
      </c>
      <c r="D203" s="138"/>
      <c r="E203" s="139"/>
      <c r="F203" s="139" t="e">
        <f t="shared" ca="1" si="26"/>
        <v>#REF!</v>
      </c>
      <c r="G203" s="137"/>
      <c r="H203" s="137"/>
      <c r="I203" s="137" t="e">
        <f t="shared" ca="1" si="28"/>
        <v>#REF!</v>
      </c>
      <c r="J203" s="140"/>
      <c r="K203" s="140"/>
      <c r="L203" s="140" t="e">
        <f t="shared" ca="1" si="27"/>
        <v>#REF!</v>
      </c>
      <c r="M203" s="141" t="e">
        <f t="shared" ca="1" si="29"/>
        <v>#REF!</v>
      </c>
      <c r="N203" s="183" t="e">
        <f t="shared" ca="1" si="30"/>
        <v>#REF!</v>
      </c>
      <c r="O203" s="143" t="e">
        <f t="shared" ca="1" si="31"/>
        <v>#REF!</v>
      </c>
      <c r="P203" s="148"/>
    </row>
    <row r="204" spans="1:16" x14ac:dyDescent="0.25">
      <c r="A204" s="133">
        <v>198</v>
      </c>
      <c r="B204" s="156" t="e">
        <f t="shared" ca="1" si="24"/>
        <v>#REF!</v>
      </c>
      <c r="C204" s="156" t="e">
        <f t="shared" ca="1" si="25"/>
        <v>#REF!</v>
      </c>
      <c r="D204" s="138"/>
      <c r="E204" s="139"/>
      <c r="F204" s="139" t="e">
        <f t="shared" ca="1" si="26"/>
        <v>#REF!</v>
      </c>
      <c r="G204" s="137"/>
      <c r="H204" s="137"/>
      <c r="I204" s="137" t="e">
        <f t="shared" ca="1" si="28"/>
        <v>#REF!</v>
      </c>
      <c r="J204" s="140"/>
      <c r="K204" s="140"/>
      <c r="L204" s="140" t="e">
        <f t="shared" ca="1" si="27"/>
        <v>#REF!</v>
      </c>
      <c r="M204" s="141" t="e">
        <f t="shared" ca="1" si="29"/>
        <v>#REF!</v>
      </c>
      <c r="N204" s="183" t="e">
        <f t="shared" ca="1" si="30"/>
        <v>#REF!</v>
      </c>
      <c r="O204" s="143" t="e">
        <f t="shared" ca="1" si="31"/>
        <v>#REF!</v>
      </c>
      <c r="P204" s="148"/>
    </row>
    <row r="205" spans="1:16" x14ac:dyDescent="0.25">
      <c r="A205" s="133">
        <v>199</v>
      </c>
      <c r="B205" s="156" t="e">
        <f t="shared" ca="1" si="24"/>
        <v>#REF!</v>
      </c>
      <c r="C205" s="156" t="e">
        <f t="shared" ca="1" si="25"/>
        <v>#REF!</v>
      </c>
      <c r="D205" s="138"/>
      <c r="E205" s="139"/>
      <c r="F205" s="139" t="e">
        <f t="shared" ca="1" si="26"/>
        <v>#REF!</v>
      </c>
      <c r="G205" s="137"/>
      <c r="H205" s="137"/>
      <c r="I205" s="137" t="e">
        <f t="shared" ca="1" si="28"/>
        <v>#REF!</v>
      </c>
      <c r="J205" s="140"/>
      <c r="K205" s="140"/>
      <c r="L205" s="140" t="e">
        <f t="shared" ca="1" si="27"/>
        <v>#REF!</v>
      </c>
      <c r="M205" s="141" t="e">
        <f t="shared" ca="1" si="29"/>
        <v>#REF!</v>
      </c>
      <c r="N205" s="183" t="e">
        <f t="shared" ca="1" si="30"/>
        <v>#REF!</v>
      </c>
      <c r="O205" s="143" t="e">
        <f t="shared" ca="1" si="31"/>
        <v>#REF!</v>
      </c>
      <c r="P205" s="148"/>
    </row>
    <row r="206" spans="1:16" x14ac:dyDescent="0.25">
      <c r="A206" s="133">
        <v>200</v>
      </c>
      <c r="B206" s="156" t="e">
        <f t="shared" ca="1" si="24"/>
        <v>#REF!</v>
      </c>
      <c r="C206" s="156" t="e">
        <f t="shared" ca="1" si="25"/>
        <v>#REF!</v>
      </c>
      <c r="D206" s="138"/>
      <c r="E206" s="139"/>
      <c r="F206" s="139" t="e">
        <f t="shared" ca="1" si="26"/>
        <v>#REF!</v>
      </c>
      <c r="G206" s="137"/>
      <c r="H206" s="137"/>
      <c r="I206" s="137" t="e">
        <f t="shared" ca="1" si="28"/>
        <v>#REF!</v>
      </c>
      <c r="J206" s="140"/>
      <c r="K206" s="140"/>
      <c r="L206" s="140" t="e">
        <f t="shared" ca="1" si="27"/>
        <v>#REF!</v>
      </c>
      <c r="M206" s="141" t="e">
        <f t="shared" ca="1" si="29"/>
        <v>#REF!</v>
      </c>
      <c r="N206" s="183" t="e">
        <f t="shared" ca="1" si="30"/>
        <v>#REF!</v>
      </c>
      <c r="O206" s="143" t="e">
        <f t="shared" ca="1" si="31"/>
        <v>#REF!</v>
      </c>
      <c r="P206" s="148"/>
    </row>
    <row r="207" spans="1:16" x14ac:dyDescent="0.25">
      <c r="A207" s="133">
        <v>201</v>
      </c>
      <c r="B207" s="156" t="e">
        <f t="shared" ca="1" si="24"/>
        <v>#REF!</v>
      </c>
      <c r="C207" s="156" t="e">
        <f t="shared" ca="1" si="25"/>
        <v>#REF!</v>
      </c>
      <c r="D207" s="138"/>
      <c r="E207" s="139"/>
      <c r="F207" s="139" t="e">
        <f t="shared" ca="1" si="26"/>
        <v>#REF!</v>
      </c>
      <c r="G207" s="137"/>
      <c r="H207" s="137"/>
      <c r="I207" s="137" t="e">
        <f t="shared" ca="1" si="28"/>
        <v>#REF!</v>
      </c>
      <c r="J207" s="140"/>
      <c r="K207" s="140"/>
      <c r="L207" s="140" t="e">
        <f t="shared" ca="1" si="27"/>
        <v>#REF!</v>
      </c>
      <c r="M207" s="141" t="e">
        <f t="shared" ca="1" si="29"/>
        <v>#REF!</v>
      </c>
      <c r="N207" s="183" t="e">
        <f t="shared" ca="1" si="30"/>
        <v>#REF!</v>
      </c>
      <c r="O207" s="143" t="e">
        <f t="shared" ca="1" si="31"/>
        <v>#REF!</v>
      </c>
      <c r="P207" s="148"/>
    </row>
    <row r="208" spans="1:16" x14ac:dyDescent="0.25">
      <c r="A208" s="133">
        <v>202</v>
      </c>
      <c r="B208" s="156" t="e">
        <f t="shared" ca="1" si="24"/>
        <v>#REF!</v>
      </c>
      <c r="C208" s="156" t="e">
        <f t="shared" ca="1" si="25"/>
        <v>#REF!</v>
      </c>
      <c r="D208" s="138"/>
      <c r="E208" s="139"/>
      <c r="F208" s="139" t="e">
        <f t="shared" ca="1" si="26"/>
        <v>#REF!</v>
      </c>
      <c r="G208" s="137"/>
      <c r="H208" s="137"/>
      <c r="I208" s="137" t="e">
        <f t="shared" ca="1" si="28"/>
        <v>#REF!</v>
      </c>
      <c r="J208" s="140"/>
      <c r="K208" s="140"/>
      <c r="L208" s="140" t="e">
        <f t="shared" ca="1" si="27"/>
        <v>#REF!</v>
      </c>
      <c r="M208" s="141" t="e">
        <f t="shared" ca="1" si="29"/>
        <v>#REF!</v>
      </c>
      <c r="N208" s="183" t="e">
        <f t="shared" ca="1" si="30"/>
        <v>#REF!</v>
      </c>
      <c r="O208" s="143" t="e">
        <f t="shared" ca="1" si="31"/>
        <v>#REF!</v>
      </c>
      <c r="P208" s="148"/>
    </row>
    <row r="209" spans="1:16" x14ac:dyDescent="0.25">
      <c r="A209" s="133">
        <v>203</v>
      </c>
      <c r="B209" s="156" t="e">
        <f t="shared" ca="1" si="24"/>
        <v>#REF!</v>
      </c>
      <c r="C209" s="156" t="e">
        <f t="shared" ca="1" si="25"/>
        <v>#REF!</v>
      </c>
      <c r="D209" s="138"/>
      <c r="E209" s="139"/>
      <c r="F209" s="139" t="e">
        <f t="shared" ca="1" si="26"/>
        <v>#REF!</v>
      </c>
      <c r="G209" s="137"/>
      <c r="H209" s="137"/>
      <c r="I209" s="137" t="e">
        <f t="shared" ca="1" si="28"/>
        <v>#REF!</v>
      </c>
      <c r="J209" s="140"/>
      <c r="K209" s="140"/>
      <c r="L209" s="140" t="e">
        <f t="shared" ca="1" si="27"/>
        <v>#REF!</v>
      </c>
      <c r="M209" s="141" t="e">
        <f t="shared" ca="1" si="29"/>
        <v>#REF!</v>
      </c>
      <c r="N209" s="183" t="e">
        <f t="shared" ca="1" si="30"/>
        <v>#REF!</v>
      </c>
      <c r="O209" s="143" t="e">
        <f t="shared" ca="1" si="31"/>
        <v>#REF!</v>
      </c>
      <c r="P209" s="148"/>
    </row>
    <row r="210" spans="1:16" x14ac:dyDescent="0.25">
      <c r="A210" s="133">
        <v>204</v>
      </c>
      <c r="B210" s="156" t="e">
        <f t="shared" ca="1" si="24"/>
        <v>#REF!</v>
      </c>
      <c r="C210" s="156" t="e">
        <f t="shared" ca="1" si="25"/>
        <v>#REF!</v>
      </c>
      <c r="D210" s="138"/>
      <c r="E210" s="139"/>
      <c r="F210" s="139" t="e">
        <f t="shared" ca="1" si="26"/>
        <v>#REF!</v>
      </c>
      <c r="G210" s="137"/>
      <c r="H210" s="137"/>
      <c r="I210" s="137" t="e">
        <f t="shared" ca="1" si="28"/>
        <v>#REF!</v>
      </c>
      <c r="J210" s="140"/>
      <c r="K210" s="140"/>
      <c r="L210" s="140" t="e">
        <f t="shared" ca="1" si="27"/>
        <v>#REF!</v>
      </c>
      <c r="M210" s="141" t="e">
        <f t="shared" ca="1" si="29"/>
        <v>#REF!</v>
      </c>
      <c r="N210" s="183" t="e">
        <f t="shared" ca="1" si="30"/>
        <v>#REF!</v>
      </c>
      <c r="O210" s="143" t="e">
        <f t="shared" ca="1" si="31"/>
        <v>#REF!</v>
      </c>
      <c r="P210" s="148"/>
    </row>
    <row r="211" spans="1:16" x14ac:dyDescent="0.25">
      <c r="A211" s="133">
        <v>205</v>
      </c>
      <c r="B211" s="156" t="e">
        <f t="shared" ca="1" si="24"/>
        <v>#REF!</v>
      </c>
      <c r="C211" s="156" t="e">
        <f t="shared" ca="1" si="25"/>
        <v>#REF!</v>
      </c>
      <c r="D211" s="138"/>
      <c r="E211" s="139"/>
      <c r="F211" s="139" t="e">
        <f t="shared" ca="1" si="26"/>
        <v>#REF!</v>
      </c>
      <c r="G211" s="137"/>
      <c r="H211" s="137"/>
      <c r="I211" s="137" t="e">
        <f t="shared" ca="1" si="28"/>
        <v>#REF!</v>
      </c>
      <c r="J211" s="140"/>
      <c r="K211" s="140"/>
      <c r="L211" s="140" t="e">
        <f t="shared" ca="1" si="27"/>
        <v>#REF!</v>
      </c>
      <c r="M211" s="141" t="e">
        <f t="shared" ca="1" si="29"/>
        <v>#REF!</v>
      </c>
      <c r="N211" s="183" t="e">
        <f t="shared" ca="1" si="30"/>
        <v>#REF!</v>
      </c>
      <c r="O211" s="143" t="e">
        <f t="shared" ca="1" si="31"/>
        <v>#REF!</v>
      </c>
      <c r="P211" s="148"/>
    </row>
    <row r="212" spans="1:16" x14ac:dyDescent="0.25">
      <c r="A212" s="133">
        <v>206</v>
      </c>
      <c r="B212" s="156" t="e">
        <f t="shared" ca="1" si="24"/>
        <v>#REF!</v>
      </c>
      <c r="C212" s="156" t="e">
        <f t="shared" ca="1" si="25"/>
        <v>#REF!</v>
      </c>
      <c r="D212" s="138"/>
      <c r="E212" s="139"/>
      <c r="F212" s="139" t="e">
        <f t="shared" ca="1" si="26"/>
        <v>#REF!</v>
      </c>
      <c r="G212" s="137"/>
      <c r="H212" s="137"/>
      <c r="I212" s="137" t="e">
        <f t="shared" ca="1" si="28"/>
        <v>#REF!</v>
      </c>
      <c r="J212" s="140"/>
      <c r="K212" s="140"/>
      <c r="L212" s="140" t="e">
        <f t="shared" ca="1" si="27"/>
        <v>#REF!</v>
      </c>
      <c r="M212" s="141" t="e">
        <f t="shared" ca="1" si="29"/>
        <v>#REF!</v>
      </c>
      <c r="N212" s="183" t="e">
        <f t="shared" ca="1" si="30"/>
        <v>#REF!</v>
      </c>
      <c r="O212" s="143" t="e">
        <f t="shared" ca="1" si="31"/>
        <v>#REF!</v>
      </c>
      <c r="P212" s="148"/>
    </row>
    <row r="213" spans="1:16" x14ac:dyDescent="0.25">
      <c r="A213" s="133">
        <v>207</v>
      </c>
      <c r="B213" s="156" t="e">
        <f t="shared" ca="1" si="24"/>
        <v>#REF!</v>
      </c>
      <c r="C213" s="156" t="e">
        <f t="shared" ca="1" si="25"/>
        <v>#REF!</v>
      </c>
      <c r="D213" s="138"/>
      <c r="E213" s="139"/>
      <c r="F213" s="139" t="e">
        <f t="shared" ca="1" si="26"/>
        <v>#REF!</v>
      </c>
      <c r="G213" s="137"/>
      <c r="H213" s="137"/>
      <c r="I213" s="137" t="e">
        <f t="shared" ca="1" si="28"/>
        <v>#REF!</v>
      </c>
      <c r="J213" s="140"/>
      <c r="K213" s="140"/>
      <c r="L213" s="140" t="e">
        <f t="shared" ca="1" si="27"/>
        <v>#REF!</v>
      </c>
      <c r="M213" s="141" t="e">
        <f t="shared" ca="1" si="29"/>
        <v>#REF!</v>
      </c>
      <c r="N213" s="183" t="e">
        <f t="shared" ca="1" si="30"/>
        <v>#REF!</v>
      </c>
      <c r="O213" s="143" t="e">
        <f t="shared" ca="1" si="31"/>
        <v>#REF!</v>
      </c>
      <c r="P213" s="148"/>
    </row>
    <row r="214" spans="1:16" x14ac:dyDescent="0.25">
      <c r="A214" s="133">
        <v>208</v>
      </c>
      <c r="B214" s="156" t="e">
        <f t="shared" ca="1" si="24"/>
        <v>#REF!</v>
      </c>
      <c r="C214" s="156" t="e">
        <f t="shared" ca="1" si="25"/>
        <v>#REF!</v>
      </c>
      <c r="D214" s="138"/>
      <c r="E214" s="139"/>
      <c r="F214" s="139" t="e">
        <f t="shared" ca="1" si="26"/>
        <v>#REF!</v>
      </c>
      <c r="G214" s="137"/>
      <c r="H214" s="137"/>
      <c r="I214" s="137" t="e">
        <f t="shared" ca="1" si="28"/>
        <v>#REF!</v>
      </c>
      <c r="J214" s="140"/>
      <c r="K214" s="140"/>
      <c r="L214" s="140" t="e">
        <f t="shared" ca="1" si="27"/>
        <v>#REF!</v>
      </c>
      <c r="M214" s="141" t="e">
        <f t="shared" ca="1" si="29"/>
        <v>#REF!</v>
      </c>
      <c r="N214" s="183" t="e">
        <f t="shared" ca="1" si="30"/>
        <v>#REF!</v>
      </c>
      <c r="O214" s="143" t="e">
        <f t="shared" ca="1" si="31"/>
        <v>#REF!</v>
      </c>
      <c r="P214" s="148"/>
    </row>
    <row r="215" spans="1:16" x14ac:dyDescent="0.25">
      <c r="A215" s="133">
        <v>209</v>
      </c>
      <c r="B215" s="156" t="e">
        <f t="shared" ca="1" si="24"/>
        <v>#REF!</v>
      </c>
      <c r="C215" s="156" t="e">
        <f t="shared" ca="1" si="25"/>
        <v>#REF!</v>
      </c>
      <c r="D215" s="138"/>
      <c r="E215" s="139"/>
      <c r="F215" s="139" t="e">
        <f t="shared" ca="1" si="26"/>
        <v>#REF!</v>
      </c>
      <c r="G215" s="137"/>
      <c r="H215" s="137"/>
      <c r="I215" s="137" t="e">
        <f t="shared" ca="1" si="28"/>
        <v>#REF!</v>
      </c>
      <c r="J215" s="140"/>
      <c r="K215" s="140"/>
      <c r="L215" s="140" t="e">
        <f t="shared" ca="1" si="27"/>
        <v>#REF!</v>
      </c>
      <c r="M215" s="141" t="e">
        <f t="shared" ca="1" si="29"/>
        <v>#REF!</v>
      </c>
      <c r="N215" s="183" t="e">
        <f t="shared" ca="1" si="30"/>
        <v>#REF!</v>
      </c>
      <c r="O215" s="143" t="e">
        <f t="shared" ca="1" si="31"/>
        <v>#REF!</v>
      </c>
      <c r="P215" s="148"/>
    </row>
    <row r="216" spans="1:16" x14ac:dyDescent="0.25">
      <c r="A216" s="133">
        <v>210</v>
      </c>
      <c r="B216" s="156" t="e">
        <f t="shared" ca="1" si="24"/>
        <v>#REF!</v>
      </c>
      <c r="C216" s="156" t="e">
        <f t="shared" ca="1" si="25"/>
        <v>#REF!</v>
      </c>
      <c r="D216" s="138"/>
      <c r="E216" s="139"/>
      <c r="F216" s="139" t="e">
        <f t="shared" ca="1" si="26"/>
        <v>#REF!</v>
      </c>
      <c r="G216" s="137"/>
      <c r="H216" s="137"/>
      <c r="I216" s="137" t="e">
        <f t="shared" ca="1" si="28"/>
        <v>#REF!</v>
      </c>
      <c r="J216" s="140"/>
      <c r="K216" s="140"/>
      <c r="L216" s="140" t="e">
        <f t="shared" ca="1" si="27"/>
        <v>#REF!</v>
      </c>
      <c r="M216" s="141" t="e">
        <f t="shared" ca="1" si="29"/>
        <v>#REF!</v>
      </c>
      <c r="N216" s="183" t="e">
        <f t="shared" ca="1" si="30"/>
        <v>#REF!</v>
      </c>
      <c r="O216" s="143" t="e">
        <f t="shared" ca="1" si="31"/>
        <v>#REF!</v>
      </c>
      <c r="P216" s="148"/>
    </row>
    <row r="217" spans="1:16" x14ac:dyDescent="0.25">
      <c r="A217" s="133">
        <v>211</v>
      </c>
      <c r="B217" s="156" t="e">
        <f t="shared" ca="1" si="24"/>
        <v>#REF!</v>
      </c>
      <c r="C217" s="156" t="e">
        <f t="shared" ca="1" si="25"/>
        <v>#REF!</v>
      </c>
      <c r="D217" s="138"/>
      <c r="E217" s="139"/>
      <c r="F217" s="139" t="e">
        <f t="shared" ca="1" si="26"/>
        <v>#REF!</v>
      </c>
      <c r="G217" s="137"/>
      <c r="H217" s="137"/>
      <c r="I217" s="137" t="e">
        <f t="shared" ca="1" si="28"/>
        <v>#REF!</v>
      </c>
      <c r="J217" s="140"/>
      <c r="K217" s="140"/>
      <c r="L217" s="140" t="e">
        <f t="shared" ca="1" si="27"/>
        <v>#REF!</v>
      </c>
      <c r="M217" s="141" t="e">
        <f t="shared" ca="1" si="29"/>
        <v>#REF!</v>
      </c>
      <c r="N217" s="183" t="e">
        <f t="shared" ca="1" si="30"/>
        <v>#REF!</v>
      </c>
      <c r="O217" s="143" t="e">
        <f t="shared" ca="1" si="31"/>
        <v>#REF!</v>
      </c>
      <c r="P217" s="148"/>
    </row>
    <row r="218" spans="1:16" x14ac:dyDescent="0.25">
      <c r="A218" s="133">
        <v>212</v>
      </c>
      <c r="B218" s="156" t="e">
        <f t="shared" ca="1" si="24"/>
        <v>#REF!</v>
      </c>
      <c r="C218" s="156" t="e">
        <f t="shared" ca="1" si="25"/>
        <v>#REF!</v>
      </c>
      <c r="D218" s="138"/>
      <c r="E218" s="139"/>
      <c r="F218" s="139" t="e">
        <f t="shared" ca="1" si="26"/>
        <v>#REF!</v>
      </c>
      <c r="G218" s="137"/>
      <c r="H218" s="137"/>
      <c r="I218" s="137" t="e">
        <f t="shared" ca="1" si="28"/>
        <v>#REF!</v>
      </c>
      <c r="J218" s="140"/>
      <c r="K218" s="140"/>
      <c r="L218" s="140" t="e">
        <f t="shared" ca="1" si="27"/>
        <v>#REF!</v>
      </c>
      <c r="M218" s="141" t="e">
        <f t="shared" ca="1" si="29"/>
        <v>#REF!</v>
      </c>
      <c r="N218" s="183" t="e">
        <f t="shared" ca="1" si="30"/>
        <v>#REF!</v>
      </c>
      <c r="O218" s="143" t="e">
        <f t="shared" ca="1" si="31"/>
        <v>#REF!</v>
      </c>
      <c r="P218" s="148"/>
    </row>
    <row r="219" spans="1:16" x14ac:dyDescent="0.25">
      <c r="A219" s="133">
        <v>213</v>
      </c>
      <c r="B219" s="156" t="e">
        <f t="shared" ca="1" si="24"/>
        <v>#REF!</v>
      </c>
      <c r="C219" s="156" t="e">
        <f t="shared" ca="1" si="25"/>
        <v>#REF!</v>
      </c>
      <c r="D219" s="138"/>
      <c r="E219" s="139"/>
      <c r="F219" s="139" t="e">
        <f t="shared" ca="1" si="26"/>
        <v>#REF!</v>
      </c>
      <c r="G219" s="137"/>
      <c r="H219" s="137"/>
      <c r="I219" s="137" t="e">
        <f t="shared" ca="1" si="28"/>
        <v>#REF!</v>
      </c>
      <c r="J219" s="140"/>
      <c r="K219" s="140"/>
      <c r="L219" s="140" t="e">
        <f t="shared" ca="1" si="27"/>
        <v>#REF!</v>
      </c>
      <c r="M219" s="141" t="e">
        <f t="shared" ca="1" si="29"/>
        <v>#REF!</v>
      </c>
      <c r="N219" s="183" t="e">
        <f t="shared" ca="1" si="30"/>
        <v>#REF!</v>
      </c>
      <c r="O219" s="143" t="e">
        <f t="shared" ca="1" si="31"/>
        <v>#REF!</v>
      </c>
      <c r="P219" s="148"/>
    </row>
    <row r="220" spans="1:16" x14ac:dyDescent="0.25">
      <c r="A220" s="133">
        <v>214</v>
      </c>
      <c r="B220" s="156" t="e">
        <f t="shared" ca="1" si="24"/>
        <v>#REF!</v>
      </c>
      <c r="C220" s="156" t="e">
        <f t="shared" ca="1" si="25"/>
        <v>#REF!</v>
      </c>
      <c r="D220" s="138"/>
      <c r="E220" s="139"/>
      <c r="F220" s="139" t="e">
        <f t="shared" ca="1" si="26"/>
        <v>#REF!</v>
      </c>
      <c r="G220" s="137"/>
      <c r="H220" s="137"/>
      <c r="I220" s="137" t="e">
        <f t="shared" ca="1" si="28"/>
        <v>#REF!</v>
      </c>
      <c r="J220" s="140"/>
      <c r="K220" s="140"/>
      <c r="L220" s="140" t="e">
        <f t="shared" ca="1" si="27"/>
        <v>#REF!</v>
      </c>
      <c r="M220" s="141" t="e">
        <f t="shared" ca="1" si="29"/>
        <v>#REF!</v>
      </c>
      <c r="N220" s="183" t="e">
        <f t="shared" ca="1" si="30"/>
        <v>#REF!</v>
      </c>
      <c r="O220" s="143" t="e">
        <f t="shared" ca="1" si="31"/>
        <v>#REF!</v>
      </c>
      <c r="P220" s="148"/>
    </row>
    <row r="221" spans="1:16" x14ac:dyDescent="0.25">
      <c r="A221" s="133">
        <v>215</v>
      </c>
      <c r="B221" s="156" t="e">
        <f t="shared" ca="1" si="24"/>
        <v>#REF!</v>
      </c>
      <c r="C221" s="156" t="e">
        <f t="shared" ca="1" si="25"/>
        <v>#REF!</v>
      </c>
      <c r="D221" s="138"/>
      <c r="E221" s="139"/>
      <c r="F221" s="139" t="e">
        <f t="shared" ca="1" si="26"/>
        <v>#REF!</v>
      </c>
      <c r="G221" s="137"/>
      <c r="H221" s="137"/>
      <c r="I221" s="137" t="e">
        <f t="shared" ca="1" si="28"/>
        <v>#REF!</v>
      </c>
      <c r="J221" s="140"/>
      <c r="K221" s="140"/>
      <c r="L221" s="140" t="e">
        <f t="shared" ca="1" si="27"/>
        <v>#REF!</v>
      </c>
      <c r="M221" s="141" t="e">
        <f t="shared" ca="1" si="29"/>
        <v>#REF!</v>
      </c>
      <c r="N221" s="183" t="e">
        <f t="shared" ca="1" si="30"/>
        <v>#REF!</v>
      </c>
      <c r="O221" s="143" t="e">
        <f t="shared" ca="1" si="31"/>
        <v>#REF!</v>
      </c>
      <c r="P221" s="148"/>
    </row>
    <row r="222" spans="1:16" x14ac:dyDescent="0.25">
      <c r="A222" s="133">
        <v>216</v>
      </c>
      <c r="B222" s="156" t="e">
        <f t="shared" ca="1" si="24"/>
        <v>#REF!</v>
      </c>
      <c r="C222" s="156" t="e">
        <f t="shared" ca="1" si="25"/>
        <v>#REF!</v>
      </c>
      <c r="D222" s="138"/>
      <c r="E222" s="139"/>
      <c r="F222" s="139" t="e">
        <f t="shared" ca="1" si="26"/>
        <v>#REF!</v>
      </c>
      <c r="G222" s="137"/>
      <c r="H222" s="137"/>
      <c r="I222" s="137" t="e">
        <f t="shared" ca="1" si="28"/>
        <v>#REF!</v>
      </c>
      <c r="J222" s="140"/>
      <c r="K222" s="140"/>
      <c r="L222" s="140" t="e">
        <f t="shared" ca="1" si="27"/>
        <v>#REF!</v>
      </c>
      <c r="M222" s="141" t="e">
        <f t="shared" ca="1" si="29"/>
        <v>#REF!</v>
      </c>
      <c r="N222" s="183" t="e">
        <f t="shared" ca="1" si="30"/>
        <v>#REF!</v>
      </c>
      <c r="O222" s="143" t="e">
        <f t="shared" ca="1" si="31"/>
        <v>#REF!</v>
      </c>
      <c r="P222" s="148"/>
    </row>
    <row r="223" spans="1:16" x14ac:dyDescent="0.25">
      <c r="A223" s="133">
        <v>217</v>
      </c>
      <c r="B223" s="156" t="e">
        <f t="shared" ca="1" si="24"/>
        <v>#REF!</v>
      </c>
      <c r="C223" s="156" t="e">
        <f t="shared" ca="1" si="25"/>
        <v>#REF!</v>
      </c>
      <c r="D223" s="138"/>
      <c r="E223" s="139"/>
      <c r="F223" s="139" t="e">
        <f t="shared" ca="1" si="26"/>
        <v>#REF!</v>
      </c>
      <c r="G223" s="137"/>
      <c r="H223" s="137"/>
      <c r="I223" s="137" t="e">
        <f t="shared" ca="1" si="28"/>
        <v>#REF!</v>
      </c>
      <c r="J223" s="140"/>
      <c r="K223" s="140"/>
      <c r="L223" s="140" t="e">
        <f t="shared" ca="1" si="27"/>
        <v>#REF!</v>
      </c>
      <c r="M223" s="141" t="e">
        <f t="shared" ca="1" si="29"/>
        <v>#REF!</v>
      </c>
      <c r="N223" s="183" t="e">
        <f t="shared" ca="1" si="30"/>
        <v>#REF!</v>
      </c>
      <c r="O223" s="143" t="e">
        <f t="shared" ca="1" si="31"/>
        <v>#REF!</v>
      </c>
      <c r="P223" s="148"/>
    </row>
    <row r="224" spans="1:16" x14ac:dyDescent="0.25">
      <c r="A224" s="133">
        <v>218</v>
      </c>
      <c r="B224" s="156" t="e">
        <f t="shared" ca="1" si="24"/>
        <v>#REF!</v>
      </c>
      <c r="C224" s="156" t="e">
        <f t="shared" ca="1" si="25"/>
        <v>#REF!</v>
      </c>
      <c r="D224" s="138"/>
      <c r="E224" s="139"/>
      <c r="F224" s="139" t="e">
        <f t="shared" ca="1" si="26"/>
        <v>#REF!</v>
      </c>
      <c r="G224" s="137"/>
      <c r="H224" s="137"/>
      <c r="I224" s="137" t="e">
        <f t="shared" ca="1" si="28"/>
        <v>#REF!</v>
      </c>
      <c r="J224" s="140"/>
      <c r="K224" s="140"/>
      <c r="L224" s="140" t="e">
        <f t="shared" ca="1" si="27"/>
        <v>#REF!</v>
      </c>
      <c r="M224" s="141" t="e">
        <f t="shared" ca="1" si="29"/>
        <v>#REF!</v>
      </c>
      <c r="N224" s="183" t="e">
        <f t="shared" ca="1" si="30"/>
        <v>#REF!</v>
      </c>
      <c r="O224" s="143" t="e">
        <f t="shared" ca="1" si="31"/>
        <v>#REF!</v>
      </c>
      <c r="P224" s="148"/>
    </row>
    <row r="225" spans="1:16" x14ac:dyDescent="0.25">
      <c r="A225" s="133">
        <v>219</v>
      </c>
      <c r="B225" s="156" t="e">
        <f t="shared" ca="1" si="24"/>
        <v>#REF!</v>
      </c>
      <c r="C225" s="156" t="e">
        <f t="shared" ca="1" si="25"/>
        <v>#REF!</v>
      </c>
      <c r="D225" s="138"/>
      <c r="E225" s="139"/>
      <c r="F225" s="139" t="e">
        <f t="shared" ca="1" si="26"/>
        <v>#REF!</v>
      </c>
      <c r="G225" s="137"/>
      <c r="H225" s="137"/>
      <c r="I225" s="137" t="e">
        <f t="shared" ca="1" si="28"/>
        <v>#REF!</v>
      </c>
      <c r="J225" s="140"/>
      <c r="K225" s="140"/>
      <c r="L225" s="140" t="e">
        <f t="shared" ca="1" si="27"/>
        <v>#REF!</v>
      </c>
      <c r="M225" s="141" t="e">
        <f t="shared" ca="1" si="29"/>
        <v>#REF!</v>
      </c>
      <c r="N225" s="183" t="e">
        <f t="shared" ca="1" si="30"/>
        <v>#REF!</v>
      </c>
      <c r="O225" s="143" t="e">
        <f t="shared" ca="1" si="31"/>
        <v>#REF!</v>
      </c>
      <c r="P225" s="148"/>
    </row>
    <row r="226" spans="1:16" x14ac:dyDescent="0.25">
      <c r="A226" s="133">
        <v>220</v>
      </c>
      <c r="B226" s="156" t="e">
        <f t="shared" ca="1" si="24"/>
        <v>#REF!</v>
      </c>
      <c r="C226" s="156" t="e">
        <f t="shared" ca="1" si="25"/>
        <v>#REF!</v>
      </c>
      <c r="D226" s="138"/>
      <c r="E226" s="139"/>
      <c r="F226" s="139" t="e">
        <f t="shared" ca="1" si="26"/>
        <v>#REF!</v>
      </c>
      <c r="G226" s="137"/>
      <c r="H226" s="137"/>
      <c r="I226" s="137" t="e">
        <f t="shared" ca="1" si="28"/>
        <v>#REF!</v>
      </c>
      <c r="J226" s="140"/>
      <c r="K226" s="140"/>
      <c r="L226" s="140" t="e">
        <f t="shared" ca="1" si="27"/>
        <v>#REF!</v>
      </c>
      <c r="M226" s="141" t="e">
        <f t="shared" ca="1" si="29"/>
        <v>#REF!</v>
      </c>
      <c r="N226" s="183" t="e">
        <f t="shared" ca="1" si="30"/>
        <v>#REF!</v>
      </c>
      <c r="O226" s="143" t="e">
        <f t="shared" ca="1" si="31"/>
        <v>#REF!</v>
      </c>
      <c r="P226" s="148"/>
    </row>
    <row r="227" spans="1:16" x14ac:dyDescent="0.25">
      <c r="A227" s="133">
        <v>221</v>
      </c>
      <c r="B227" s="156" t="e">
        <f t="shared" ca="1" si="24"/>
        <v>#REF!</v>
      </c>
      <c r="C227" s="156" t="e">
        <f t="shared" ca="1" si="25"/>
        <v>#REF!</v>
      </c>
      <c r="D227" s="138"/>
      <c r="E227" s="139"/>
      <c r="F227" s="139" t="e">
        <f t="shared" ca="1" si="26"/>
        <v>#REF!</v>
      </c>
      <c r="G227" s="137"/>
      <c r="H227" s="137"/>
      <c r="I227" s="137" t="e">
        <f t="shared" ca="1" si="28"/>
        <v>#REF!</v>
      </c>
      <c r="J227" s="140"/>
      <c r="K227" s="140"/>
      <c r="L227" s="140" t="e">
        <f t="shared" ca="1" si="27"/>
        <v>#REF!</v>
      </c>
      <c r="M227" s="141" t="e">
        <f t="shared" ca="1" si="29"/>
        <v>#REF!</v>
      </c>
      <c r="N227" s="183" t="e">
        <f t="shared" ca="1" si="30"/>
        <v>#REF!</v>
      </c>
      <c r="O227" s="143" t="e">
        <f t="shared" ca="1" si="31"/>
        <v>#REF!</v>
      </c>
      <c r="P227" s="148"/>
    </row>
    <row r="228" spans="1:16" x14ac:dyDescent="0.25">
      <c r="A228" s="133">
        <v>222</v>
      </c>
      <c r="B228" s="156" t="e">
        <f t="shared" ca="1" si="24"/>
        <v>#REF!</v>
      </c>
      <c r="C228" s="156" t="e">
        <f t="shared" ca="1" si="25"/>
        <v>#REF!</v>
      </c>
      <c r="D228" s="138"/>
      <c r="E228" s="139"/>
      <c r="F228" s="139" t="e">
        <f t="shared" ca="1" si="26"/>
        <v>#REF!</v>
      </c>
      <c r="G228" s="137"/>
      <c r="H228" s="137"/>
      <c r="I228" s="137" t="e">
        <f t="shared" ca="1" si="28"/>
        <v>#REF!</v>
      </c>
      <c r="J228" s="140"/>
      <c r="K228" s="140"/>
      <c r="L228" s="140" t="e">
        <f t="shared" ca="1" si="27"/>
        <v>#REF!</v>
      </c>
      <c r="M228" s="141" t="e">
        <f t="shared" ca="1" si="29"/>
        <v>#REF!</v>
      </c>
      <c r="N228" s="183" t="e">
        <f t="shared" ca="1" si="30"/>
        <v>#REF!</v>
      </c>
      <c r="O228" s="143" t="e">
        <f t="shared" ca="1" si="31"/>
        <v>#REF!</v>
      </c>
      <c r="P228" s="148"/>
    </row>
    <row r="229" spans="1:16" x14ac:dyDescent="0.25">
      <c r="A229" s="133">
        <v>223</v>
      </c>
      <c r="B229" s="156" t="e">
        <f t="shared" ca="1" si="24"/>
        <v>#REF!</v>
      </c>
      <c r="C229" s="156" t="e">
        <f t="shared" ca="1" si="25"/>
        <v>#REF!</v>
      </c>
      <c r="D229" s="138"/>
      <c r="E229" s="139"/>
      <c r="F229" s="139" t="e">
        <f t="shared" ca="1" si="26"/>
        <v>#REF!</v>
      </c>
      <c r="G229" s="137"/>
      <c r="H229" s="137"/>
      <c r="I229" s="137" t="e">
        <f t="shared" ca="1" si="28"/>
        <v>#REF!</v>
      </c>
      <c r="J229" s="140"/>
      <c r="K229" s="140"/>
      <c r="L229" s="140" t="e">
        <f t="shared" ca="1" si="27"/>
        <v>#REF!</v>
      </c>
      <c r="M229" s="141" t="e">
        <f t="shared" ca="1" si="29"/>
        <v>#REF!</v>
      </c>
      <c r="N229" s="183" t="e">
        <f t="shared" ca="1" si="30"/>
        <v>#REF!</v>
      </c>
      <c r="O229" s="143" t="e">
        <f t="shared" ca="1" si="31"/>
        <v>#REF!</v>
      </c>
      <c r="P229" s="148"/>
    </row>
    <row r="230" spans="1:16" x14ac:dyDescent="0.25">
      <c r="A230" s="133">
        <v>224</v>
      </c>
      <c r="B230" s="156" t="e">
        <f t="shared" ca="1" si="24"/>
        <v>#REF!</v>
      </c>
      <c r="C230" s="156" t="e">
        <f t="shared" ca="1" si="25"/>
        <v>#REF!</v>
      </c>
      <c r="D230" s="138"/>
      <c r="E230" s="139"/>
      <c r="F230" s="139" t="e">
        <f t="shared" ca="1" si="26"/>
        <v>#REF!</v>
      </c>
      <c r="G230" s="137"/>
      <c r="H230" s="137"/>
      <c r="I230" s="137" t="e">
        <f t="shared" ca="1" si="28"/>
        <v>#REF!</v>
      </c>
      <c r="J230" s="140"/>
      <c r="K230" s="140"/>
      <c r="L230" s="140" t="e">
        <f t="shared" ca="1" si="27"/>
        <v>#REF!</v>
      </c>
      <c r="M230" s="141" t="e">
        <f t="shared" ca="1" si="29"/>
        <v>#REF!</v>
      </c>
      <c r="N230" s="183" t="e">
        <f t="shared" ca="1" si="30"/>
        <v>#REF!</v>
      </c>
      <c r="O230" s="143" t="e">
        <f t="shared" ca="1" si="31"/>
        <v>#REF!</v>
      </c>
      <c r="P230" s="148"/>
    </row>
    <row r="231" spans="1:16" x14ac:dyDescent="0.25">
      <c r="A231" s="133">
        <v>225</v>
      </c>
      <c r="B231" s="156" t="e">
        <f t="shared" ca="1" si="24"/>
        <v>#REF!</v>
      </c>
      <c r="C231" s="156" t="e">
        <f t="shared" ca="1" si="25"/>
        <v>#REF!</v>
      </c>
      <c r="D231" s="138"/>
      <c r="E231" s="139"/>
      <c r="F231" s="139" t="e">
        <f t="shared" ca="1" si="26"/>
        <v>#REF!</v>
      </c>
      <c r="G231" s="137"/>
      <c r="H231" s="137"/>
      <c r="I231" s="137" t="e">
        <f t="shared" ca="1" si="28"/>
        <v>#REF!</v>
      </c>
      <c r="J231" s="140"/>
      <c r="K231" s="140"/>
      <c r="L231" s="140" t="e">
        <f t="shared" ca="1" si="27"/>
        <v>#REF!</v>
      </c>
      <c r="M231" s="141" t="e">
        <f t="shared" ca="1" si="29"/>
        <v>#REF!</v>
      </c>
      <c r="N231" s="183" t="e">
        <f t="shared" ca="1" si="30"/>
        <v>#REF!</v>
      </c>
      <c r="O231" s="143" t="e">
        <f t="shared" ca="1" si="31"/>
        <v>#REF!</v>
      </c>
      <c r="P231" s="148"/>
    </row>
    <row r="232" spans="1:16" x14ac:dyDescent="0.25">
      <c r="A232" s="133">
        <v>226</v>
      </c>
      <c r="B232" s="156" t="e">
        <f t="shared" ca="1" si="24"/>
        <v>#REF!</v>
      </c>
      <c r="C232" s="156" t="e">
        <f t="shared" ca="1" si="25"/>
        <v>#REF!</v>
      </c>
      <c r="D232" s="138"/>
      <c r="E232" s="139"/>
      <c r="F232" s="139" t="e">
        <f t="shared" ca="1" si="26"/>
        <v>#REF!</v>
      </c>
      <c r="G232" s="137"/>
      <c r="H232" s="137"/>
      <c r="I232" s="137" t="e">
        <f t="shared" ca="1" si="28"/>
        <v>#REF!</v>
      </c>
      <c r="J232" s="140"/>
      <c r="K232" s="140"/>
      <c r="L232" s="140" t="e">
        <f t="shared" ca="1" si="27"/>
        <v>#REF!</v>
      </c>
      <c r="M232" s="141" t="e">
        <f t="shared" ca="1" si="29"/>
        <v>#REF!</v>
      </c>
      <c r="N232" s="183" t="e">
        <f t="shared" ca="1" si="30"/>
        <v>#REF!</v>
      </c>
      <c r="O232" s="143" t="e">
        <f t="shared" ca="1" si="31"/>
        <v>#REF!</v>
      </c>
      <c r="P232" s="148"/>
    </row>
    <row r="233" spans="1:16" x14ac:dyDescent="0.25">
      <c r="A233" s="133">
        <v>227</v>
      </c>
      <c r="B233" s="156" t="e">
        <f t="shared" ca="1" si="24"/>
        <v>#REF!</v>
      </c>
      <c r="C233" s="156" t="e">
        <f t="shared" ca="1" si="25"/>
        <v>#REF!</v>
      </c>
      <c r="D233" s="138"/>
      <c r="E233" s="139"/>
      <c r="F233" s="139" t="e">
        <f t="shared" ca="1" si="26"/>
        <v>#REF!</v>
      </c>
      <c r="G233" s="137"/>
      <c r="H233" s="137"/>
      <c r="I233" s="137" t="e">
        <f t="shared" ca="1" si="28"/>
        <v>#REF!</v>
      </c>
      <c r="J233" s="140"/>
      <c r="K233" s="140"/>
      <c r="L233" s="140" t="e">
        <f t="shared" ca="1" si="27"/>
        <v>#REF!</v>
      </c>
      <c r="M233" s="141" t="e">
        <f t="shared" ca="1" si="29"/>
        <v>#REF!</v>
      </c>
      <c r="N233" s="183" t="e">
        <f t="shared" ca="1" si="30"/>
        <v>#REF!</v>
      </c>
      <c r="O233" s="143" t="e">
        <f t="shared" ca="1" si="31"/>
        <v>#REF!</v>
      </c>
      <c r="P233" s="148"/>
    </row>
    <row r="234" spans="1:16" x14ac:dyDescent="0.25">
      <c r="A234" s="133">
        <v>228</v>
      </c>
      <c r="B234" s="156" t="e">
        <f t="shared" ca="1" si="24"/>
        <v>#REF!</v>
      </c>
      <c r="C234" s="156" t="e">
        <f t="shared" ca="1" si="25"/>
        <v>#REF!</v>
      </c>
      <c r="D234" s="138"/>
      <c r="E234" s="139"/>
      <c r="F234" s="139" t="e">
        <f t="shared" ca="1" si="26"/>
        <v>#REF!</v>
      </c>
      <c r="G234" s="137"/>
      <c r="H234" s="137"/>
      <c r="I234" s="137" t="e">
        <f t="shared" ca="1" si="28"/>
        <v>#REF!</v>
      </c>
      <c r="J234" s="140"/>
      <c r="K234" s="140"/>
      <c r="L234" s="140" t="e">
        <f t="shared" ca="1" si="27"/>
        <v>#REF!</v>
      </c>
      <c r="M234" s="141" t="e">
        <f t="shared" ca="1" si="29"/>
        <v>#REF!</v>
      </c>
      <c r="N234" s="183" t="e">
        <f t="shared" ca="1" si="30"/>
        <v>#REF!</v>
      </c>
      <c r="O234" s="143" t="e">
        <f t="shared" ca="1" si="31"/>
        <v>#REF!</v>
      </c>
      <c r="P234" s="148"/>
    </row>
    <row r="235" spans="1:16" x14ac:dyDescent="0.25">
      <c r="A235" s="133">
        <v>229</v>
      </c>
      <c r="B235" s="156" t="e">
        <f t="shared" ca="1" si="24"/>
        <v>#REF!</v>
      </c>
      <c r="C235" s="156" t="e">
        <f t="shared" ca="1" si="25"/>
        <v>#REF!</v>
      </c>
      <c r="D235" s="138"/>
      <c r="E235" s="139"/>
      <c r="F235" s="139" t="e">
        <f t="shared" ca="1" si="26"/>
        <v>#REF!</v>
      </c>
      <c r="G235" s="137"/>
      <c r="H235" s="137"/>
      <c r="I235" s="137" t="e">
        <f t="shared" ca="1" si="28"/>
        <v>#REF!</v>
      </c>
      <c r="J235" s="140"/>
      <c r="K235" s="140"/>
      <c r="L235" s="140" t="e">
        <f t="shared" ca="1" si="27"/>
        <v>#REF!</v>
      </c>
      <c r="M235" s="141" t="e">
        <f t="shared" ca="1" si="29"/>
        <v>#REF!</v>
      </c>
      <c r="N235" s="183" t="e">
        <f t="shared" ca="1" si="30"/>
        <v>#REF!</v>
      </c>
      <c r="O235" s="143" t="e">
        <f t="shared" ca="1" si="31"/>
        <v>#REF!</v>
      </c>
      <c r="P235" s="148"/>
    </row>
    <row r="236" spans="1:16" x14ac:dyDescent="0.25">
      <c r="A236" s="133">
        <v>230</v>
      </c>
      <c r="B236" s="156" t="e">
        <f t="shared" ca="1" si="24"/>
        <v>#REF!</v>
      </c>
      <c r="C236" s="156" t="e">
        <f t="shared" ca="1" si="25"/>
        <v>#REF!</v>
      </c>
      <c r="D236" s="138"/>
      <c r="E236" s="139"/>
      <c r="F236" s="139" t="e">
        <f t="shared" ca="1" si="26"/>
        <v>#REF!</v>
      </c>
      <c r="G236" s="137"/>
      <c r="H236" s="137"/>
      <c r="I236" s="137" t="e">
        <f t="shared" ca="1" si="28"/>
        <v>#REF!</v>
      </c>
      <c r="J236" s="140"/>
      <c r="K236" s="140"/>
      <c r="L236" s="140" t="e">
        <f t="shared" ca="1" si="27"/>
        <v>#REF!</v>
      </c>
      <c r="M236" s="141" t="e">
        <f t="shared" ca="1" si="29"/>
        <v>#REF!</v>
      </c>
      <c r="N236" s="183" t="e">
        <f t="shared" ca="1" si="30"/>
        <v>#REF!</v>
      </c>
      <c r="O236" s="143" t="e">
        <f t="shared" ca="1" si="31"/>
        <v>#REF!</v>
      </c>
      <c r="P236" s="148"/>
    </row>
    <row r="237" spans="1:16" x14ac:dyDescent="0.25">
      <c r="A237" s="133">
        <v>231</v>
      </c>
      <c r="B237" s="156" t="e">
        <f t="shared" ca="1" si="24"/>
        <v>#REF!</v>
      </c>
      <c r="C237" s="156" t="e">
        <f t="shared" ca="1" si="25"/>
        <v>#REF!</v>
      </c>
      <c r="D237" s="138"/>
      <c r="E237" s="139"/>
      <c r="F237" s="139" t="e">
        <f t="shared" ca="1" si="26"/>
        <v>#REF!</v>
      </c>
      <c r="G237" s="137"/>
      <c r="H237" s="137"/>
      <c r="I237" s="137" t="e">
        <f t="shared" ca="1" si="28"/>
        <v>#REF!</v>
      </c>
      <c r="J237" s="140"/>
      <c r="K237" s="140"/>
      <c r="L237" s="140" t="e">
        <f t="shared" ca="1" si="27"/>
        <v>#REF!</v>
      </c>
      <c r="M237" s="141" t="e">
        <f t="shared" ca="1" si="29"/>
        <v>#REF!</v>
      </c>
      <c r="N237" s="183" t="e">
        <f t="shared" ca="1" si="30"/>
        <v>#REF!</v>
      </c>
      <c r="O237" s="143" t="e">
        <f t="shared" ca="1" si="31"/>
        <v>#REF!</v>
      </c>
      <c r="P237" s="148"/>
    </row>
    <row r="238" spans="1:16" x14ac:dyDescent="0.25">
      <c r="A238" s="133">
        <v>232</v>
      </c>
      <c r="B238" s="156" t="e">
        <f t="shared" ca="1" si="24"/>
        <v>#REF!</v>
      </c>
      <c r="C238" s="156" t="e">
        <f t="shared" ca="1" si="25"/>
        <v>#REF!</v>
      </c>
      <c r="D238" s="138"/>
      <c r="E238" s="139"/>
      <c r="F238" s="139" t="e">
        <f t="shared" ca="1" si="26"/>
        <v>#REF!</v>
      </c>
      <c r="G238" s="137"/>
      <c r="H238" s="137"/>
      <c r="I238" s="137" t="e">
        <f t="shared" ca="1" si="28"/>
        <v>#REF!</v>
      </c>
      <c r="J238" s="140"/>
      <c r="K238" s="140"/>
      <c r="L238" s="140" t="e">
        <f t="shared" ca="1" si="27"/>
        <v>#REF!</v>
      </c>
      <c r="M238" s="141" t="e">
        <f t="shared" ca="1" si="29"/>
        <v>#REF!</v>
      </c>
      <c r="N238" s="183" t="e">
        <f t="shared" ca="1" si="30"/>
        <v>#REF!</v>
      </c>
      <c r="O238" s="143" t="e">
        <f t="shared" ca="1" si="31"/>
        <v>#REF!</v>
      </c>
      <c r="P238" s="148"/>
    </row>
    <row r="239" spans="1:16" x14ac:dyDescent="0.25">
      <c r="A239" s="133">
        <v>233</v>
      </c>
      <c r="B239" s="156" t="e">
        <f t="shared" ca="1" si="24"/>
        <v>#REF!</v>
      </c>
      <c r="C239" s="156" t="e">
        <f t="shared" ca="1" si="25"/>
        <v>#REF!</v>
      </c>
      <c r="D239" s="138"/>
      <c r="E239" s="139"/>
      <c r="F239" s="139" t="e">
        <f t="shared" ca="1" si="26"/>
        <v>#REF!</v>
      </c>
      <c r="G239" s="137"/>
      <c r="H239" s="137"/>
      <c r="I239" s="137" t="e">
        <f t="shared" ca="1" si="28"/>
        <v>#REF!</v>
      </c>
      <c r="J239" s="140"/>
      <c r="K239" s="140"/>
      <c r="L239" s="140" t="e">
        <f t="shared" ca="1" si="27"/>
        <v>#REF!</v>
      </c>
      <c r="M239" s="141" t="e">
        <f t="shared" ca="1" si="29"/>
        <v>#REF!</v>
      </c>
      <c r="N239" s="183" t="e">
        <f t="shared" ca="1" si="30"/>
        <v>#REF!</v>
      </c>
      <c r="O239" s="143" t="e">
        <f t="shared" ca="1" si="31"/>
        <v>#REF!</v>
      </c>
      <c r="P239" s="148"/>
    </row>
    <row r="240" spans="1:16" x14ac:dyDescent="0.25">
      <c r="A240" s="133">
        <v>234</v>
      </c>
      <c r="B240" s="156" t="e">
        <f t="shared" ca="1" si="24"/>
        <v>#REF!</v>
      </c>
      <c r="C240" s="156" t="e">
        <f t="shared" ca="1" si="25"/>
        <v>#REF!</v>
      </c>
      <c r="D240" s="138"/>
      <c r="E240" s="139"/>
      <c r="F240" s="139" t="e">
        <f t="shared" ca="1" si="26"/>
        <v>#REF!</v>
      </c>
      <c r="G240" s="137"/>
      <c r="H240" s="137"/>
      <c r="I240" s="137" t="e">
        <f t="shared" ca="1" si="28"/>
        <v>#REF!</v>
      </c>
      <c r="J240" s="140"/>
      <c r="K240" s="140"/>
      <c r="L240" s="140" t="e">
        <f t="shared" ca="1" si="27"/>
        <v>#REF!</v>
      </c>
      <c r="M240" s="141" t="e">
        <f t="shared" ca="1" si="29"/>
        <v>#REF!</v>
      </c>
      <c r="N240" s="183" t="e">
        <f t="shared" ca="1" si="30"/>
        <v>#REF!</v>
      </c>
      <c r="O240" s="143" t="e">
        <f t="shared" ca="1" si="31"/>
        <v>#REF!</v>
      </c>
      <c r="P240" s="148"/>
    </row>
    <row r="241" spans="1:16" x14ac:dyDescent="0.25">
      <c r="A241" s="133">
        <v>235</v>
      </c>
      <c r="B241" s="156" t="e">
        <f t="shared" ca="1" si="24"/>
        <v>#REF!</v>
      </c>
      <c r="C241" s="156" t="e">
        <f t="shared" ca="1" si="25"/>
        <v>#REF!</v>
      </c>
      <c r="D241" s="138"/>
      <c r="E241" s="139"/>
      <c r="F241" s="139" t="e">
        <f t="shared" ca="1" si="26"/>
        <v>#REF!</v>
      </c>
      <c r="G241" s="137"/>
      <c r="H241" s="137"/>
      <c r="I241" s="137" t="e">
        <f t="shared" ca="1" si="28"/>
        <v>#REF!</v>
      </c>
      <c r="J241" s="140"/>
      <c r="K241" s="140"/>
      <c r="L241" s="140" t="e">
        <f t="shared" ca="1" si="27"/>
        <v>#REF!</v>
      </c>
      <c r="M241" s="141" t="e">
        <f t="shared" ca="1" si="29"/>
        <v>#REF!</v>
      </c>
      <c r="N241" s="183" t="e">
        <f t="shared" ca="1" si="30"/>
        <v>#REF!</v>
      </c>
      <c r="O241" s="143" t="e">
        <f t="shared" ca="1" si="31"/>
        <v>#REF!</v>
      </c>
      <c r="P241" s="148"/>
    </row>
    <row r="242" spans="1:16" x14ac:dyDescent="0.25">
      <c r="A242" s="133">
        <v>236</v>
      </c>
      <c r="B242" s="156" t="e">
        <f t="shared" ca="1" si="24"/>
        <v>#REF!</v>
      </c>
      <c r="C242" s="156" t="e">
        <f t="shared" ca="1" si="25"/>
        <v>#REF!</v>
      </c>
      <c r="D242" s="138"/>
      <c r="E242" s="139"/>
      <c r="F242" s="139" t="e">
        <f t="shared" ca="1" si="26"/>
        <v>#REF!</v>
      </c>
      <c r="G242" s="137"/>
      <c r="H242" s="137"/>
      <c r="I242" s="137" t="e">
        <f t="shared" ca="1" si="28"/>
        <v>#REF!</v>
      </c>
      <c r="J242" s="140"/>
      <c r="K242" s="140"/>
      <c r="L242" s="140" t="e">
        <f t="shared" ca="1" si="27"/>
        <v>#REF!</v>
      </c>
      <c r="M242" s="141" t="e">
        <f t="shared" ca="1" si="29"/>
        <v>#REF!</v>
      </c>
      <c r="N242" s="183" t="e">
        <f t="shared" ca="1" si="30"/>
        <v>#REF!</v>
      </c>
      <c r="O242" s="143" t="e">
        <f t="shared" ca="1" si="31"/>
        <v>#REF!</v>
      </c>
      <c r="P242" s="148"/>
    </row>
    <row r="243" spans="1:16" x14ac:dyDescent="0.25">
      <c r="A243" s="133">
        <v>237</v>
      </c>
      <c r="B243" s="156" t="e">
        <f t="shared" ca="1" si="24"/>
        <v>#REF!</v>
      </c>
      <c r="C243" s="156" t="e">
        <f t="shared" ca="1" si="25"/>
        <v>#REF!</v>
      </c>
      <c r="D243" s="138"/>
      <c r="E243" s="139"/>
      <c r="F243" s="139" t="e">
        <f t="shared" ca="1" si="26"/>
        <v>#REF!</v>
      </c>
      <c r="G243" s="137"/>
      <c r="H243" s="137"/>
      <c r="I243" s="137" t="e">
        <f t="shared" ca="1" si="28"/>
        <v>#REF!</v>
      </c>
      <c r="J243" s="140"/>
      <c r="K243" s="140"/>
      <c r="L243" s="140" t="e">
        <f t="shared" ca="1" si="27"/>
        <v>#REF!</v>
      </c>
      <c r="M243" s="141" t="e">
        <f t="shared" ca="1" si="29"/>
        <v>#REF!</v>
      </c>
      <c r="N243" s="183" t="e">
        <f t="shared" ca="1" si="30"/>
        <v>#REF!</v>
      </c>
      <c r="O243" s="143" t="e">
        <f t="shared" ca="1" si="31"/>
        <v>#REF!</v>
      </c>
      <c r="P243" s="148"/>
    </row>
    <row r="244" spans="1:16" x14ac:dyDescent="0.25">
      <c r="A244" s="133">
        <v>238</v>
      </c>
      <c r="B244" s="156" t="e">
        <f t="shared" ca="1" si="24"/>
        <v>#REF!</v>
      </c>
      <c r="C244" s="156" t="e">
        <f t="shared" ca="1" si="25"/>
        <v>#REF!</v>
      </c>
      <c r="D244" s="138"/>
      <c r="E244" s="139"/>
      <c r="F244" s="139" t="e">
        <f t="shared" ca="1" si="26"/>
        <v>#REF!</v>
      </c>
      <c r="G244" s="137"/>
      <c r="H244" s="137"/>
      <c r="I244" s="137" t="e">
        <f t="shared" ca="1" si="28"/>
        <v>#REF!</v>
      </c>
      <c r="J244" s="140"/>
      <c r="K244" s="140"/>
      <c r="L244" s="140" t="e">
        <f t="shared" ca="1" si="27"/>
        <v>#REF!</v>
      </c>
      <c r="M244" s="141" t="e">
        <f t="shared" ca="1" si="29"/>
        <v>#REF!</v>
      </c>
      <c r="N244" s="183" t="e">
        <f t="shared" ca="1" si="30"/>
        <v>#REF!</v>
      </c>
      <c r="O244" s="143" t="e">
        <f t="shared" ca="1" si="31"/>
        <v>#REF!</v>
      </c>
      <c r="P244" s="148"/>
    </row>
    <row r="245" spans="1:16" x14ac:dyDescent="0.25">
      <c r="A245" s="133">
        <v>239</v>
      </c>
      <c r="B245" s="156" t="e">
        <f t="shared" ca="1" si="24"/>
        <v>#REF!</v>
      </c>
      <c r="C245" s="156" t="e">
        <f t="shared" ca="1" si="25"/>
        <v>#REF!</v>
      </c>
      <c r="D245" s="138"/>
      <c r="E245" s="139"/>
      <c r="F245" s="139" t="e">
        <f t="shared" ca="1" si="26"/>
        <v>#REF!</v>
      </c>
      <c r="G245" s="137"/>
      <c r="H245" s="137"/>
      <c r="I245" s="137" t="e">
        <f t="shared" ca="1" si="28"/>
        <v>#REF!</v>
      </c>
      <c r="J245" s="140"/>
      <c r="K245" s="140"/>
      <c r="L245" s="140" t="e">
        <f t="shared" ca="1" si="27"/>
        <v>#REF!</v>
      </c>
      <c r="M245" s="141" t="e">
        <f t="shared" ca="1" si="29"/>
        <v>#REF!</v>
      </c>
      <c r="N245" s="183" t="e">
        <f t="shared" ca="1" si="30"/>
        <v>#REF!</v>
      </c>
      <c r="O245" s="143" t="e">
        <f t="shared" ca="1" si="31"/>
        <v>#REF!</v>
      </c>
      <c r="P245" s="148"/>
    </row>
    <row r="246" spans="1:16" x14ac:dyDescent="0.25">
      <c r="A246" s="133">
        <v>240</v>
      </c>
      <c r="B246" s="156" t="e">
        <f t="shared" ca="1" si="24"/>
        <v>#REF!</v>
      </c>
      <c r="C246" s="156" t="e">
        <f t="shared" ca="1" si="25"/>
        <v>#REF!</v>
      </c>
      <c r="D246" s="138"/>
      <c r="E246" s="139"/>
      <c r="F246" s="139" t="e">
        <f t="shared" ca="1" si="26"/>
        <v>#REF!</v>
      </c>
      <c r="G246" s="137"/>
      <c r="H246" s="137"/>
      <c r="I246" s="137" t="e">
        <f t="shared" ca="1" si="28"/>
        <v>#REF!</v>
      </c>
      <c r="J246" s="140"/>
      <c r="K246" s="140"/>
      <c r="L246" s="140" t="e">
        <f t="shared" ca="1" si="27"/>
        <v>#REF!</v>
      </c>
      <c r="M246" s="141" t="e">
        <f t="shared" ca="1" si="29"/>
        <v>#REF!</v>
      </c>
      <c r="N246" s="183" t="e">
        <f t="shared" ca="1" si="30"/>
        <v>#REF!</v>
      </c>
      <c r="O246" s="143" t="e">
        <f t="shared" ca="1" si="31"/>
        <v>#REF!</v>
      </c>
      <c r="P246" s="148"/>
    </row>
    <row r="247" spans="1:16" x14ac:dyDescent="0.25">
      <c r="A247" s="133">
        <v>241</v>
      </c>
      <c r="B247" s="156" t="e">
        <f t="shared" ca="1" si="24"/>
        <v>#REF!</v>
      </c>
      <c r="C247" s="156" t="e">
        <f t="shared" ca="1" si="25"/>
        <v>#REF!</v>
      </c>
      <c r="D247" s="138"/>
      <c r="E247" s="139"/>
      <c r="F247" s="139" t="e">
        <f t="shared" ca="1" si="26"/>
        <v>#REF!</v>
      </c>
      <c r="G247" s="137"/>
      <c r="H247" s="137"/>
      <c r="I247" s="137" t="e">
        <f t="shared" ca="1" si="28"/>
        <v>#REF!</v>
      </c>
      <c r="J247" s="140"/>
      <c r="K247" s="140"/>
      <c r="L247" s="140" t="e">
        <f t="shared" ca="1" si="27"/>
        <v>#REF!</v>
      </c>
      <c r="M247" s="141" t="e">
        <f t="shared" ca="1" si="29"/>
        <v>#REF!</v>
      </c>
      <c r="N247" s="183" t="e">
        <f t="shared" ca="1" si="30"/>
        <v>#REF!</v>
      </c>
      <c r="O247" s="143" t="e">
        <f t="shared" ca="1" si="31"/>
        <v>#REF!</v>
      </c>
      <c r="P247" s="148"/>
    </row>
    <row r="248" spans="1:16" x14ac:dyDescent="0.25">
      <c r="A248" s="133">
        <v>242</v>
      </c>
      <c r="B248" s="156" t="e">
        <f t="shared" ca="1" si="24"/>
        <v>#REF!</v>
      </c>
      <c r="C248" s="156" t="e">
        <f t="shared" ca="1" si="25"/>
        <v>#REF!</v>
      </c>
      <c r="D248" s="138"/>
      <c r="E248" s="139"/>
      <c r="F248" s="139" t="e">
        <f t="shared" ca="1" si="26"/>
        <v>#REF!</v>
      </c>
      <c r="G248" s="137"/>
      <c r="H248" s="137"/>
      <c r="I248" s="137" t="e">
        <f t="shared" ca="1" si="28"/>
        <v>#REF!</v>
      </c>
      <c r="J248" s="140"/>
      <c r="K248" s="140"/>
      <c r="L248" s="140" t="e">
        <f t="shared" ca="1" si="27"/>
        <v>#REF!</v>
      </c>
      <c r="M248" s="141" t="e">
        <f t="shared" ca="1" si="29"/>
        <v>#REF!</v>
      </c>
      <c r="N248" s="183" t="e">
        <f t="shared" ca="1" si="30"/>
        <v>#REF!</v>
      </c>
      <c r="O248" s="143" t="e">
        <f t="shared" ca="1" si="31"/>
        <v>#REF!</v>
      </c>
      <c r="P248" s="148"/>
    </row>
    <row r="249" spans="1:16" x14ac:dyDescent="0.25">
      <c r="A249" s="133">
        <v>243</v>
      </c>
      <c r="B249" s="156" t="e">
        <f t="shared" ca="1" si="24"/>
        <v>#REF!</v>
      </c>
      <c r="C249" s="156" t="e">
        <f t="shared" ca="1" si="25"/>
        <v>#REF!</v>
      </c>
      <c r="D249" s="138"/>
      <c r="E249" s="139"/>
      <c r="F249" s="139" t="e">
        <f t="shared" ca="1" si="26"/>
        <v>#REF!</v>
      </c>
      <c r="G249" s="137"/>
      <c r="H249" s="137"/>
      <c r="I249" s="137" t="e">
        <f t="shared" ca="1" si="28"/>
        <v>#REF!</v>
      </c>
      <c r="J249" s="140"/>
      <c r="K249" s="140"/>
      <c r="L249" s="140" t="e">
        <f t="shared" ca="1" si="27"/>
        <v>#REF!</v>
      </c>
      <c r="M249" s="141" t="e">
        <f t="shared" ca="1" si="29"/>
        <v>#REF!</v>
      </c>
      <c r="N249" s="183" t="e">
        <f t="shared" ca="1" si="30"/>
        <v>#REF!</v>
      </c>
      <c r="O249" s="143" t="e">
        <f t="shared" ca="1" si="31"/>
        <v>#REF!</v>
      </c>
      <c r="P249" s="148"/>
    </row>
    <row r="250" spans="1:16" x14ac:dyDescent="0.25">
      <c r="A250" s="133">
        <v>244</v>
      </c>
      <c r="B250" s="156" t="e">
        <f t="shared" ca="1" si="24"/>
        <v>#REF!</v>
      </c>
      <c r="C250" s="156" t="e">
        <f t="shared" ca="1" si="25"/>
        <v>#REF!</v>
      </c>
      <c r="D250" s="138"/>
      <c r="E250" s="139"/>
      <c r="F250" s="139" t="e">
        <f t="shared" ca="1" si="26"/>
        <v>#REF!</v>
      </c>
      <c r="G250" s="137"/>
      <c r="H250" s="137"/>
      <c r="I250" s="137" t="e">
        <f t="shared" ca="1" si="28"/>
        <v>#REF!</v>
      </c>
      <c r="J250" s="140"/>
      <c r="K250" s="140"/>
      <c r="L250" s="140" t="e">
        <f t="shared" ca="1" si="27"/>
        <v>#REF!</v>
      </c>
      <c r="M250" s="141" t="e">
        <f t="shared" ca="1" si="29"/>
        <v>#REF!</v>
      </c>
      <c r="N250" s="183" t="e">
        <f t="shared" ca="1" si="30"/>
        <v>#REF!</v>
      </c>
      <c r="O250" s="143" t="e">
        <f t="shared" ca="1" si="31"/>
        <v>#REF!</v>
      </c>
      <c r="P250" s="148"/>
    </row>
    <row r="251" spans="1:16" x14ac:dyDescent="0.25">
      <c r="A251" s="133">
        <v>245</v>
      </c>
      <c r="B251" s="156" t="e">
        <f t="shared" ca="1" si="24"/>
        <v>#REF!</v>
      </c>
      <c r="C251" s="156" t="e">
        <f t="shared" ca="1" si="25"/>
        <v>#REF!</v>
      </c>
      <c r="D251" s="138"/>
      <c r="E251" s="139"/>
      <c r="F251" s="139" t="e">
        <f t="shared" ca="1" si="26"/>
        <v>#REF!</v>
      </c>
      <c r="G251" s="137"/>
      <c r="H251" s="137"/>
      <c r="I251" s="137" t="e">
        <f t="shared" ca="1" si="28"/>
        <v>#REF!</v>
      </c>
      <c r="J251" s="140"/>
      <c r="K251" s="140"/>
      <c r="L251" s="140" t="e">
        <f t="shared" ca="1" si="27"/>
        <v>#REF!</v>
      </c>
      <c r="M251" s="141" t="e">
        <f t="shared" ca="1" si="29"/>
        <v>#REF!</v>
      </c>
      <c r="N251" s="183" t="e">
        <f t="shared" ca="1" si="30"/>
        <v>#REF!</v>
      </c>
      <c r="O251" s="143" t="e">
        <f t="shared" ca="1" si="31"/>
        <v>#REF!</v>
      </c>
      <c r="P251" s="148"/>
    </row>
    <row r="252" spans="1:16" x14ac:dyDescent="0.25">
      <c r="A252" s="133">
        <v>246</v>
      </c>
      <c r="B252" s="156" t="e">
        <f t="shared" ca="1" si="24"/>
        <v>#REF!</v>
      </c>
      <c r="C252" s="156" t="e">
        <f t="shared" ca="1" si="25"/>
        <v>#REF!</v>
      </c>
      <c r="D252" s="138"/>
      <c r="E252" s="139"/>
      <c r="F252" s="139" t="e">
        <f t="shared" ca="1" si="26"/>
        <v>#REF!</v>
      </c>
      <c r="G252" s="137"/>
      <c r="H252" s="137"/>
      <c r="I252" s="137" t="e">
        <f t="shared" ca="1" si="28"/>
        <v>#REF!</v>
      </c>
      <c r="J252" s="140"/>
      <c r="K252" s="140"/>
      <c r="L252" s="140" t="e">
        <f t="shared" ca="1" si="27"/>
        <v>#REF!</v>
      </c>
      <c r="M252" s="141" t="e">
        <f t="shared" ca="1" si="29"/>
        <v>#REF!</v>
      </c>
      <c r="N252" s="183" t="e">
        <f t="shared" ca="1" si="30"/>
        <v>#REF!</v>
      </c>
      <c r="O252" s="143" t="e">
        <f t="shared" ca="1" si="31"/>
        <v>#REF!</v>
      </c>
      <c r="P252" s="148"/>
    </row>
    <row r="253" spans="1:16" x14ac:dyDescent="0.25">
      <c r="A253" s="133">
        <v>247</v>
      </c>
      <c r="B253" s="156" t="e">
        <f t="shared" ca="1" si="24"/>
        <v>#REF!</v>
      </c>
      <c r="C253" s="156" t="e">
        <f t="shared" ca="1" si="25"/>
        <v>#REF!</v>
      </c>
      <c r="D253" s="138"/>
      <c r="E253" s="139"/>
      <c r="F253" s="139" t="e">
        <f t="shared" ca="1" si="26"/>
        <v>#REF!</v>
      </c>
      <c r="G253" s="137"/>
      <c r="H253" s="137"/>
      <c r="I253" s="137" t="e">
        <f t="shared" ca="1" si="28"/>
        <v>#REF!</v>
      </c>
      <c r="J253" s="140"/>
      <c r="K253" s="140"/>
      <c r="L253" s="140" t="e">
        <f t="shared" ca="1" si="27"/>
        <v>#REF!</v>
      </c>
      <c r="M253" s="141" t="e">
        <f t="shared" ca="1" si="29"/>
        <v>#REF!</v>
      </c>
      <c r="N253" s="183" t="e">
        <f t="shared" ca="1" si="30"/>
        <v>#REF!</v>
      </c>
      <c r="O253" s="143" t="e">
        <f t="shared" ca="1" si="31"/>
        <v>#REF!</v>
      </c>
      <c r="P253" s="148"/>
    </row>
    <row r="254" spans="1:16" x14ac:dyDescent="0.25">
      <c r="A254" s="133">
        <v>248</v>
      </c>
      <c r="B254" s="156" t="e">
        <f t="shared" ca="1" si="24"/>
        <v>#REF!</v>
      </c>
      <c r="C254" s="156" t="e">
        <f t="shared" ca="1" si="25"/>
        <v>#REF!</v>
      </c>
      <c r="D254" s="138"/>
      <c r="E254" s="139"/>
      <c r="F254" s="139" t="e">
        <f t="shared" ca="1" si="26"/>
        <v>#REF!</v>
      </c>
      <c r="G254" s="137"/>
      <c r="H254" s="137"/>
      <c r="I254" s="137" t="e">
        <f t="shared" ca="1" si="28"/>
        <v>#REF!</v>
      </c>
      <c r="J254" s="140"/>
      <c r="K254" s="140"/>
      <c r="L254" s="140" t="e">
        <f t="shared" ca="1" si="27"/>
        <v>#REF!</v>
      </c>
      <c r="M254" s="141" t="e">
        <f t="shared" ca="1" si="29"/>
        <v>#REF!</v>
      </c>
      <c r="N254" s="183" t="e">
        <f t="shared" ca="1" si="30"/>
        <v>#REF!</v>
      </c>
      <c r="O254" s="143" t="e">
        <f t="shared" ca="1" si="31"/>
        <v>#REF!</v>
      </c>
      <c r="P254" s="148"/>
    </row>
    <row r="255" spans="1:16" x14ac:dyDescent="0.25">
      <c r="A255" s="133">
        <v>249</v>
      </c>
      <c r="B255" s="156" t="e">
        <f t="shared" ca="1" si="24"/>
        <v>#REF!</v>
      </c>
      <c r="C255" s="156" t="e">
        <f t="shared" ca="1" si="25"/>
        <v>#REF!</v>
      </c>
      <c r="D255" s="138"/>
      <c r="E255" s="139"/>
      <c r="F255" s="139" t="e">
        <f t="shared" ca="1" si="26"/>
        <v>#REF!</v>
      </c>
      <c r="G255" s="137"/>
      <c r="H255" s="137"/>
      <c r="I255" s="137" t="e">
        <f t="shared" ca="1" si="28"/>
        <v>#REF!</v>
      </c>
      <c r="J255" s="140"/>
      <c r="K255" s="140"/>
      <c r="L255" s="140" t="e">
        <f t="shared" ca="1" si="27"/>
        <v>#REF!</v>
      </c>
      <c r="M255" s="141" t="e">
        <f t="shared" ca="1" si="29"/>
        <v>#REF!</v>
      </c>
      <c r="N255" s="183" t="e">
        <f t="shared" ca="1" si="30"/>
        <v>#REF!</v>
      </c>
      <c r="O255" s="143" t="e">
        <f t="shared" ca="1" si="31"/>
        <v>#REF!</v>
      </c>
      <c r="P255" s="148"/>
    </row>
    <row r="256" spans="1:16" x14ac:dyDescent="0.25">
      <c r="A256" s="133">
        <v>250</v>
      </c>
      <c r="B256" s="156" t="e">
        <f t="shared" ca="1" si="24"/>
        <v>#REF!</v>
      </c>
      <c r="C256" s="156" t="e">
        <f t="shared" ca="1" si="25"/>
        <v>#REF!</v>
      </c>
      <c r="D256" s="138"/>
      <c r="E256" s="139"/>
      <c r="F256" s="139" t="e">
        <f t="shared" ca="1" si="26"/>
        <v>#REF!</v>
      </c>
      <c r="G256" s="137"/>
      <c r="H256" s="137"/>
      <c r="I256" s="137" t="e">
        <f t="shared" ca="1" si="28"/>
        <v>#REF!</v>
      </c>
      <c r="J256" s="140"/>
      <c r="K256" s="140"/>
      <c r="L256" s="140" t="e">
        <f t="shared" ca="1" si="27"/>
        <v>#REF!</v>
      </c>
      <c r="M256" s="141" t="e">
        <f t="shared" ca="1" si="29"/>
        <v>#REF!</v>
      </c>
      <c r="N256" s="183" t="e">
        <f t="shared" ca="1" si="30"/>
        <v>#REF!</v>
      </c>
      <c r="O256" s="143" t="e">
        <f t="shared" ca="1" si="31"/>
        <v>#REF!</v>
      </c>
      <c r="P256" s="148"/>
    </row>
    <row r="257" spans="1:16" x14ac:dyDescent="0.25">
      <c r="A257" s="133">
        <v>251</v>
      </c>
      <c r="B257" s="156" t="e">
        <f t="shared" ca="1" si="24"/>
        <v>#REF!</v>
      </c>
      <c r="C257" s="156" t="e">
        <f t="shared" ca="1" si="25"/>
        <v>#REF!</v>
      </c>
      <c r="D257" s="138"/>
      <c r="E257" s="139"/>
      <c r="F257" s="139" t="e">
        <f t="shared" ca="1" si="26"/>
        <v>#REF!</v>
      </c>
      <c r="G257" s="137"/>
      <c r="H257" s="137"/>
      <c r="I257" s="137" t="e">
        <f t="shared" ca="1" si="28"/>
        <v>#REF!</v>
      </c>
      <c r="J257" s="140"/>
      <c r="K257" s="140"/>
      <c r="L257" s="140" t="e">
        <f t="shared" ca="1" si="27"/>
        <v>#REF!</v>
      </c>
      <c r="M257" s="141" t="e">
        <f t="shared" ca="1" si="29"/>
        <v>#REF!</v>
      </c>
      <c r="N257" s="183" t="e">
        <f t="shared" ca="1" si="30"/>
        <v>#REF!</v>
      </c>
      <c r="O257" s="143" t="e">
        <f t="shared" ca="1" si="31"/>
        <v>#REF!</v>
      </c>
      <c r="P257" s="148"/>
    </row>
    <row r="258" spans="1:16" x14ac:dyDescent="0.25">
      <c r="A258" s="133">
        <v>252</v>
      </c>
      <c r="B258" s="156" t="e">
        <f t="shared" ca="1" si="24"/>
        <v>#REF!</v>
      </c>
      <c r="C258" s="156" t="e">
        <f t="shared" ca="1" si="25"/>
        <v>#REF!</v>
      </c>
      <c r="D258" s="138"/>
      <c r="E258" s="139"/>
      <c r="F258" s="139" t="e">
        <f t="shared" ca="1" si="26"/>
        <v>#REF!</v>
      </c>
      <c r="G258" s="137"/>
      <c r="H258" s="137"/>
      <c r="I258" s="137" t="e">
        <f t="shared" ca="1" si="28"/>
        <v>#REF!</v>
      </c>
      <c r="J258" s="140"/>
      <c r="K258" s="140"/>
      <c r="L258" s="140" t="e">
        <f t="shared" ca="1" si="27"/>
        <v>#REF!</v>
      </c>
      <c r="M258" s="141" t="e">
        <f t="shared" ca="1" si="29"/>
        <v>#REF!</v>
      </c>
      <c r="N258" s="183" t="e">
        <f t="shared" ca="1" si="30"/>
        <v>#REF!</v>
      </c>
      <c r="O258" s="143" t="e">
        <f t="shared" ca="1" si="31"/>
        <v>#REF!</v>
      </c>
      <c r="P258" s="148"/>
    </row>
    <row r="259" spans="1:16" x14ac:dyDescent="0.25">
      <c r="A259" s="133">
        <v>253</v>
      </c>
      <c r="B259" s="156" t="e">
        <f t="shared" ca="1" si="24"/>
        <v>#REF!</v>
      </c>
      <c r="C259" s="156" t="e">
        <f t="shared" ca="1" si="25"/>
        <v>#REF!</v>
      </c>
      <c r="D259" s="138"/>
      <c r="E259" s="139"/>
      <c r="F259" s="139" t="e">
        <f t="shared" ca="1" si="26"/>
        <v>#REF!</v>
      </c>
      <c r="G259" s="137"/>
      <c r="H259" s="137"/>
      <c r="I259" s="137" t="e">
        <f t="shared" ca="1" si="28"/>
        <v>#REF!</v>
      </c>
      <c r="J259" s="140"/>
      <c r="K259" s="140"/>
      <c r="L259" s="140" t="e">
        <f t="shared" ca="1" si="27"/>
        <v>#REF!</v>
      </c>
      <c r="M259" s="141" t="e">
        <f t="shared" ca="1" si="29"/>
        <v>#REF!</v>
      </c>
      <c r="N259" s="183" t="e">
        <f t="shared" ca="1" si="30"/>
        <v>#REF!</v>
      </c>
      <c r="O259" s="143" t="e">
        <f t="shared" ca="1" si="31"/>
        <v>#REF!</v>
      </c>
      <c r="P259" s="148"/>
    </row>
    <row r="260" spans="1:16" x14ac:dyDescent="0.25">
      <c r="A260" s="133">
        <v>254</v>
      </c>
      <c r="B260" s="156" t="e">
        <f t="shared" ca="1" si="24"/>
        <v>#REF!</v>
      </c>
      <c r="C260" s="156" t="e">
        <f t="shared" ca="1" si="25"/>
        <v>#REF!</v>
      </c>
      <c r="D260" s="138"/>
      <c r="E260" s="139"/>
      <c r="F260" s="139" t="e">
        <f t="shared" ca="1" si="26"/>
        <v>#REF!</v>
      </c>
      <c r="G260" s="137"/>
      <c r="H260" s="137"/>
      <c r="I260" s="137" t="e">
        <f t="shared" ca="1" si="28"/>
        <v>#REF!</v>
      </c>
      <c r="J260" s="140"/>
      <c r="K260" s="140"/>
      <c r="L260" s="140" t="e">
        <f t="shared" ca="1" si="27"/>
        <v>#REF!</v>
      </c>
      <c r="M260" s="141" t="e">
        <f t="shared" ca="1" si="29"/>
        <v>#REF!</v>
      </c>
      <c r="N260" s="183" t="e">
        <f t="shared" ca="1" si="30"/>
        <v>#REF!</v>
      </c>
      <c r="O260" s="143" t="e">
        <f t="shared" ca="1" si="31"/>
        <v>#REF!</v>
      </c>
      <c r="P260" s="148"/>
    </row>
    <row r="261" spans="1:16" x14ac:dyDescent="0.25">
      <c r="A261" s="133">
        <v>255</v>
      </c>
      <c r="B261" s="156" t="e">
        <f t="shared" ca="1" si="24"/>
        <v>#REF!</v>
      </c>
      <c r="C261" s="156" t="e">
        <f t="shared" ca="1" si="25"/>
        <v>#REF!</v>
      </c>
      <c r="D261" s="138"/>
      <c r="E261" s="139"/>
      <c r="F261" s="139" t="e">
        <f t="shared" ca="1" si="26"/>
        <v>#REF!</v>
      </c>
      <c r="G261" s="137"/>
      <c r="H261" s="137"/>
      <c r="I261" s="137" t="e">
        <f t="shared" ca="1" si="28"/>
        <v>#REF!</v>
      </c>
      <c r="J261" s="140"/>
      <c r="K261" s="140"/>
      <c r="L261" s="140" t="e">
        <f t="shared" ca="1" si="27"/>
        <v>#REF!</v>
      </c>
      <c r="M261" s="141" t="e">
        <f t="shared" ca="1" si="29"/>
        <v>#REF!</v>
      </c>
      <c r="N261" s="183" t="e">
        <f t="shared" ca="1" si="30"/>
        <v>#REF!</v>
      </c>
      <c r="O261" s="143" t="e">
        <f t="shared" ca="1" si="31"/>
        <v>#REF!</v>
      </c>
      <c r="P261" s="148"/>
    </row>
    <row r="262" spans="1:16" x14ac:dyDescent="0.25">
      <c r="A262" s="133">
        <v>256</v>
      </c>
      <c r="B262" s="156" t="e">
        <f t="shared" ca="1" si="24"/>
        <v>#REF!</v>
      </c>
      <c r="C262" s="156" t="e">
        <f t="shared" ca="1" si="25"/>
        <v>#REF!</v>
      </c>
      <c r="D262" s="138"/>
      <c r="E262" s="139"/>
      <c r="F262" s="139" t="e">
        <f t="shared" ca="1" si="26"/>
        <v>#REF!</v>
      </c>
      <c r="G262" s="137"/>
      <c r="H262" s="137"/>
      <c r="I262" s="137" t="e">
        <f t="shared" ca="1" si="28"/>
        <v>#REF!</v>
      </c>
      <c r="J262" s="140"/>
      <c r="K262" s="140"/>
      <c r="L262" s="140" t="e">
        <f t="shared" ca="1" si="27"/>
        <v>#REF!</v>
      </c>
      <c r="M262" s="141" t="e">
        <f t="shared" ca="1" si="29"/>
        <v>#REF!</v>
      </c>
      <c r="N262" s="183" t="e">
        <f t="shared" ca="1" si="30"/>
        <v>#REF!</v>
      </c>
      <c r="O262" s="143" t="e">
        <f t="shared" ca="1" si="31"/>
        <v>#REF!</v>
      </c>
      <c r="P262" s="148"/>
    </row>
    <row r="263" spans="1:16" x14ac:dyDescent="0.25">
      <c r="A263" s="133">
        <v>257</v>
      </c>
      <c r="B263" s="156" t="e">
        <f t="shared" ca="1" si="24"/>
        <v>#REF!</v>
      </c>
      <c r="C263" s="156" t="e">
        <f t="shared" ca="1" si="25"/>
        <v>#REF!</v>
      </c>
      <c r="D263" s="138"/>
      <c r="E263" s="139"/>
      <c r="F263" s="139" t="e">
        <f t="shared" ca="1" si="26"/>
        <v>#REF!</v>
      </c>
      <c r="G263" s="137"/>
      <c r="H263" s="137"/>
      <c r="I263" s="137" t="e">
        <f t="shared" ca="1" si="28"/>
        <v>#REF!</v>
      </c>
      <c r="J263" s="140"/>
      <c r="K263" s="140"/>
      <c r="L263" s="140" t="e">
        <f t="shared" ca="1" si="27"/>
        <v>#REF!</v>
      </c>
      <c r="M263" s="141" t="e">
        <f t="shared" ca="1" si="29"/>
        <v>#REF!</v>
      </c>
      <c r="N263" s="183" t="e">
        <f t="shared" ca="1" si="30"/>
        <v>#REF!</v>
      </c>
      <c r="O263" s="143" t="e">
        <f t="shared" ca="1" si="31"/>
        <v>#REF!</v>
      </c>
      <c r="P263" s="148"/>
    </row>
    <row r="264" spans="1:16" x14ac:dyDescent="0.25">
      <c r="A264" s="133">
        <v>258</v>
      </c>
      <c r="B264" s="156" t="e">
        <f t="shared" ref="B264:B327" ca="1" si="32">INDIRECT(CONCATENATE($C$505,$D$505,"!$B",$A264 + 8))</f>
        <v>#REF!</v>
      </c>
      <c r="C264" s="156" t="e">
        <f t="shared" ref="C264:C327" ca="1" si="33">INDIRECT(CONCATENATE($C$505,$D$505,"!$C",$A264 + 8))</f>
        <v>#REF!</v>
      </c>
      <c r="D264" s="138"/>
      <c r="E264" s="139"/>
      <c r="F264" s="139" t="e">
        <f t="shared" ref="F264:F327" ca="1" si="34">INDIRECT(CONCATENATE($C$505,$D$505,"!$Z",$A264 + 8))</f>
        <v>#REF!</v>
      </c>
      <c r="G264" s="137"/>
      <c r="H264" s="137"/>
      <c r="I264" s="137" t="e">
        <f t="shared" ca="1" si="28"/>
        <v>#REF!</v>
      </c>
      <c r="J264" s="140"/>
      <c r="K264" s="140"/>
      <c r="L264" s="140" t="e">
        <f t="shared" ref="L264:L327" ca="1" si="35">INDIRECT(CONCATENATE($C$505,$D$505,"!$V",$A264 + 8))</f>
        <v>#REF!</v>
      </c>
      <c r="M264" s="141" t="e">
        <f t="shared" ca="1" si="29"/>
        <v>#REF!</v>
      </c>
      <c r="N264" s="183" t="e">
        <f t="shared" ca="1" si="30"/>
        <v>#REF!</v>
      </c>
      <c r="O264" s="143" t="e">
        <f t="shared" ca="1" si="31"/>
        <v>#REF!</v>
      </c>
      <c r="P264" s="148"/>
    </row>
    <row r="265" spans="1:16" x14ac:dyDescent="0.25">
      <c r="A265" s="133">
        <v>259</v>
      </c>
      <c r="B265" s="156" t="e">
        <f t="shared" ca="1" si="32"/>
        <v>#REF!</v>
      </c>
      <c r="C265" s="156" t="e">
        <f t="shared" ca="1" si="33"/>
        <v>#REF!</v>
      </c>
      <c r="D265" s="138"/>
      <c r="E265" s="139"/>
      <c r="F265" s="139" t="e">
        <f t="shared" ca="1" si="34"/>
        <v>#REF!</v>
      </c>
      <c r="G265" s="137"/>
      <c r="H265" s="137"/>
      <c r="I265" s="137" t="e">
        <f t="shared" ref="I265:I328" ca="1" si="36">INDIRECT(CONCATENATE($C$505,$D$505,"!$AD",$A265 + 8))</f>
        <v>#REF!</v>
      </c>
      <c r="J265" s="140"/>
      <c r="K265" s="140"/>
      <c r="L265" s="140" t="e">
        <f t="shared" ca="1" si="35"/>
        <v>#REF!</v>
      </c>
      <c r="M265" s="141" t="e">
        <f t="shared" ref="M265:M328" ca="1" si="37">IF(I265&lt;33,0,3)</f>
        <v>#REF!</v>
      </c>
      <c r="N265" s="183" t="e">
        <f t="shared" ref="N265:N328" ca="1" si="38">ROUNDDOWN(O265,0)</f>
        <v>#REF!</v>
      </c>
      <c r="O265" s="143" t="e">
        <f t="shared" ref="O265:O328" ca="1" si="39">I265*M265/100</f>
        <v>#REF!</v>
      </c>
      <c r="P265" s="148"/>
    </row>
    <row r="266" spans="1:16" x14ac:dyDescent="0.25">
      <c r="A266" s="133">
        <v>260</v>
      </c>
      <c r="B266" s="156" t="e">
        <f t="shared" ca="1" si="32"/>
        <v>#REF!</v>
      </c>
      <c r="C266" s="156" t="e">
        <f t="shared" ca="1" si="33"/>
        <v>#REF!</v>
      </c>
      <c r="D266" s="138"/>
      <c r="E266" s="139"/>
      <c r="F266" s="139" t="e">
        <f t="shared" ca="1" si="34"/>
        <v>#REF!</v>
      </c>
      <c r="G266" s="137"/>
      <c r="H266" s="137"/>
      <c r="I266" s="137" t="e">
        <f t="shared" ca="1" si="36"/>
        <v>#REF!</v>
      </c>
      <c r="J266" s="140"/>
      <c r="K266" s="140"/>
      <c r="L266" s="140" t="e">
        <f t="shared" ca="1" si="35"/>
        <v>#REF!</v>
      </c>
      <c r="M266" s="141" t="e">
        <f t="shared" ca="1" si="37"/>
        <v>#REF!</v>
      </c>
      <c r="N266" s="183" t="e">
        <f t="shared" ca="1" si="38"/>
        <v>#REF!</v>
      </c>
      <c r="O266" s="143" t="e">
        <f t="shared" ca="1" si="39"/>
        <v>#REF!</v>
      </c>
      <c r="P266" s="148"/>
    </row>
    <row r="267" spans="1:16" x14ac:dyDescent="0.25">
      <c r="A267" s="133">
        <v>261</v>
      </c>
      <c r="B267" s="156" t="e">
        <f t="shared" ca="1" si="32"/>
        <v>#REF!</v>
      </c>
      <c r="C267" s="156" t="e">
        <f t="shared" ca="1" si="33"/>
        <v>#REF!</v>
      </c>
      <c r="D267" s="138"/>
      <c r="E267" s="139"/>
      <c r="F267" s="139" t="e">
        <f t="shared" ca="1" si="34"/>
        <v>#REF!</v>
      </c>
      <c r="G267" s="137"/>
      <c r="H267" s="137"/>
      <c r="I267" s="137" t="e">
        <f t="shared" ca="1" si="36"/>
        <v>#REF!</v>
      </c>
      <c r="J267" s="140"/>
      <c r="K267" s="140"/>
      <c r="L267" s="140" t="e">
        <f t="shared" ca="1" si="35"/>
        <v>#REF!</v>
      </c>
      <c r="M267" s="141" t="e">
        <f t="shared" ca="1" si="37"/>
        <v>#REF!</v>
      </c>
      <c r="N267" s="183" t="e">
        <f t="shared" ca="1" si="38"/>
        <v>#REF!</v>
      </c>
      <c r="O267" s="143" t="e">
        <f t="shared" ca="1" si="39"/>
        <v>#REF!</v>
      </c>
      <c r="P267" s="148"/>
    </row>
    <row r="268" spans="1:16" x14ac:dyDescent="0.25">
      <c r="A268" s="133">
        <v>262</v>
      </c>
      <c r="B268" s="156" t="e">
        <f t="shared" ca="1" si="32"/>
        <v>#REF!</v>
      </c>
      <c r="C268" s="156" t="e">
        <f t="shared" ca="1" si="33"/>
        <v>#REF!</v>
      </c>
      <c r="D268" s="138"/>
      <c r="E268" s="139"/>
      <c r="F268" s="139" t="e">
        <f t="shared" ca="1" si="34"/>
        <v>#REF!</v>
      </c>
      <c r="G268" s="137"/>
      <c r="H268" s="137"/>
      <c r="I268" s="137" t="e">
        <f t="shared" ca="1" si="36"/>
        <v>#REF!</v>
      </c>
      <c r="J268" s="140"/>
      <c r="K268" s="140"/>
      <c r="L268" s="140" t="e">
        <f t="shared" ca="1" si="35"/>
        <v>#REF!</v>
      </c>
      <c r="M268" s="141" t="e">
        <f t="shared" ca="1" si="37"/>
        <v>#REF!</v>
      </c>
      <c r="N268" s="183" t="e">
        <f t="shared" ca="1" si="38"/>
        <v>#REF!</v>
      </c>
      <c r="O268" s="143" t="e">
        <f t="shared" ca="1" si="39"/>
        <v>#REF!</v>
      </c>
      <c r="P268" s="148"/>
    </row>
    <row r="269" spans="1:16" x14ac:dyDescent="0.25">
      <c r="A269" s="133">
        <v>263</v>
      </c>
      <c r="B269" s="156" t="e">
        <f t="shared" ca="1" si="32"/>
        <v>#REF!</v>
      </c>
      <c r="C269" s="156" t="e">
        <f t="shared" ca="1" si="33"/>
        <v>#REF!</v>
      </c>
      <c r="D269" s="138"/>
      <c r="E269" s="139"/>
      <c r="F269" s="139" t="e">
        <f t="shared" ca="1" si="34"/>
        <v>#REF!</v>
      </c>
      <c r="G269" s="137"/>
      <c r="H269" s="137"/>
      <c r="I269" s="137" t="e">
        <f t="shared" ca="1" si="36"/>
        <v>#REF!</v>
      </c>
      <c r="J269" s="140"/>
      <c r="K269" s="140"/>
      <c r="L269" s="140" t="e">
        <f t="shared" ca="1" si="35"/>
        <v>#REF!</v>
      </c>
      <c r="M269" s="141" t="e">
        <f t="shared" ca="1" si="37"/>
        <v>#REF!</v>
      </c>
      <c r="N269" s="183" t="e">
        <f t="shared" ca="1" si="38"/>
        <v>#REF!</v>
      </c>
      <c r="O269" s="143" t="e">
        <f t="shared" ca="1" si="39"/>
        <v>#REF!</v>
      </c>
      <c r="P269" s="148"/>
    </row>
    <row r="270" spans="1:16" x14ac:dyDescent="0.25">
      <c r="A270" s="133">
        <v>264</v>
      </c>
      <c r="B270" s="156" t="e">
        <f t="shared" ca="1" si="32"/>
        <v>#REF!</v>
      </c>
      <c r="C270" s="156" t="e">
        <f t="shared" ca="1" si="33"/>
        <v>#REF!</v>
      </c>
      <c r="D270" s="138"/>
      <c r="E270" s="139"/>
      <c r="F270" s="139" t="e">
        <f t="shared" ca="1" si="34"/>
        <v>#REF!</v>
      </c>
      <c r="G270" s="137"/>
      <c r="H270" s="137"/>
      <c r="I270" s="137" t="e">
        <f t="shared" ca="1" si="36"/>
        <v>#REF!</v>
      </c>
      <c r="J270" s="140"/>
      <c r="K270" s="140"/>
      <c r="L270" s="140" t="e">
        <f t="shared" ca="1" si="35"/>
        <v>#REF!</v>
      </c>
      <c r="M270" s="141" t="e">
        <f t="shared" ca="1" si="37"/>
        <v>#REF!</v>
      </c>
      <c r="N270" s="183" t="e">
        <f t="shared" ca="1" si="38"/>
        <v>#REF!</v>
      </c>
      <c r="O270" s="143" t="e">
        <f t="shared" ca="1" si="39"/>
        <v>#REF!</v>
      </c>
      <c r="P270" s="148"/>
    </row>
    <row r="271" spans="1:16" x14ac:dyDescent="0.25">
      <c r="A271" s="133">
        <v>265</v>
      </c>
      <c r="B271" s="156" t="e">
        <f t="shared" ca="1" si="32"/>
        <v>#REF!</v>
      </c>
      <c r="C271" s="156" t="e">
        <f t="shared" ca="1" si="33"/>
        <v>#REF!</v>
      </c>
      <c r="D271" s="138"/>
      <c r="E271" s="139"/>
      <c r="F271" s="139" t="e">
        <f t="shared" ca="1" si="34"/>
        <v>#REF!</v>
      </c>
      <c r="G271" s="137"/>
      <c r="H271" s="137"/>
      <c r="I271" s="137" t="e">
        <f t="shared" ca="1" si="36"/>
        <v>#REF!</v>
      </c>
      <c r="J271" s="140"/>
      <c r="K271" s="140"/>
      <c r="L271" s="140" t="e">
        <f t="shared" ca="1" si="35"/>
        <v>#REF!</v>
      </c>
      <c r="M271" s="141" t="e">
        <f t="shared" ca="1" si="37"/>
        <v>#REF!</v>
      </c>
      <c r="N271" s="183" t="e">
        <f t="shared" ca="1" si="38"/>
        <v>#REF!</v>
      </c>
      <c r="O271" s="143" t="e">
        <f t="shared" ca="1" si="39"/>
        <v>#REF!</v>
      </c>
      <c r="P271" s="148"/>
    </row>
    <row r="272" spans="1:16" x14ac:dyDescent="0.25">
      <c r="A272" s="133">
        <v>266</v>
      </c>
      <c r="B272" s="156" t="e">
        <f t="shared" ca="1" si="32"/>
        <v>#REF!</v>
      </c>
      <c r="C272" s="156" t="e">
        <f t="shared" ca="1" si="33"/>
        <v>#REF!</v>
      </c>
      <c r="D272" s="138"/>
      <c r="E272" s="139"/>
      <c r="F272" s="139" t="e">
        <f t="shared" ca="1" si="34"/>
        <v>#REF!</v>
      </c>
      <c r="G272" s="137"/>
      <c r="H272" s="137"/>
      <c r="I272" s="137" t="e">
        <f t="shared" ca="1" si="36"/>
        <v>#REF!</v>
      </c>
      <c r="J272" s="140"/>
      <c r="K272" s="140"/>
      <c r="L272" s="140" t="e">
        <f t="shared" ca="1" si="35"/>
        <v>#REF!</v>
      </c>
      <c r="M272" s="141" t="e">
        <f t="shared" ca="1" si="37"/>
        <v>#REF!</v>
      </c>
      <c r="N272" s="183" t="e">
        <f t="shared" ca="1" si="38"/>
        <v>#REF!</v>
      </c>
      <c r="O272" s="143" t="e">
        <f t="shared" ca="1" si="39"/>
        <v>#REF!</v>
      </c>
      <c r="P272" s="148"/>
    </row>
    <row r="273" spans="1:16" x14ac:dyDescent="0.25">
      <c r="A273" s="133">
        <v>267</v>
      </c>
      <c r="B273" s="156" t="e">
        <f t="shared" ca="1" si="32"/>
        <v>#REF!</v>
      </c>
      <c r="C273" s="156" t="e">
        <f t="shared" ca="1" si="33"/>
        <v>#REF!</v>
      </c>
      <c r="D273" s="138"/>
      <c r="E273" s="139"/>
      <c r="F273" s="139" t="e">
        <f t="shared" ca="1" si="34"/>
        <v>#REF!</v>
      </c>
      <c r="G273" s="137"/>
      <c r="H273" s="137"/>
      <c r="I273" s="137" t="e">
        <f t="shared" ca="1" si="36"/>
        <v>#REF!</v>
      </c>
      <c r="J273" s="140"/>
      <c r="K273" s="140"/>
      <c r="L273" s="140" t="e">
        <f t="shared" ca="1" si="35"/>
        <v>#REF!</v>
      </c>
      <c r="M273" s="141" t="e">
        <f t="shared" ca="1" si="37"/>
        <v>#REF!</v>
      </c>
      <c r="N273" s="183" t="e">
        <f t="shared" ca="1" si="38"/>
        <v>#REF!</v>
      </c>
      <c r="O273" s="143" t="e">
        <f t="shared" ca="1" si="39"/>
        <v>#REF!</v>
      </c>
      <c r="P273" s="148"/>
    </row>
    <row r="274" spans="1:16" x14ac:dyDescent="0.25">
      <c r="A274" s="133">
        <v>268</v>
      </c>
      <c r="B274" s="156" t="e">
        <f t="shared" ca="1" si="32"/>
        <v>#REF!</v>
      </c>
      <c r="C274" s="156" t="e">
        <f t="shared" ca="1" si="33"/>
        <v>#REF!</v>
      </c>
      <c r="D274" s="138"/>
      <c r="E274" s="139"/>
      <c r="F274" s="139" t="e">
        <f t="shared" ca="1" si="34"/>
        <v>#REF!</v>
      </c>
      <c r="G274" s="137"/>
      <c r="H274" s="137"/>
      <c r="I274" s="137" t="e">
        <f t="shared" ca="1" si="36"/>
        <v>#REF!</v>
      </c>
      <c r="J274" s="140"/>
      <c r="K274" s="140"/>
      <c r="L274" s="140" t="e">
        <f t="shared" ca="1" si="35"/>
        <v>#REF!</v>
      </c>
      <c r="M274" s="141" t="e">
        <f t="shared" ca="1" si="37"/>
        <v>#REF!</v>
      </c>
      <c r="N274" s="183" t="e">
        <f t="shared" ca="1" si="38"/>
        <v>#REF!</v>
      </c>
      <c r="O274" s="143" t="e">
        <f t="shared" ca="1" si="39"/>
        <v>#REF!</v>
      </c>
      <c r="P274" s="148"/>
    </row>
    <row r="275" spans="1:16" x14ac:dyDescent="0.25">
      <c r="A275" s="133">
        <v>269</v>
      </c>
      <c r="B275" s="156" t="e">
        <f t="shared" ca="1" si="32"/>
        <v>#REF!</v>
      </c>
      <c r="C275" s="156" t="e">
        <f t="shared" ca="1" si="33"/>
        <v>#REF!</v>
      </c>
      <c r="D275" s="138"/>
      <c r="E275" s="139"/>
      <c r="F275" s="139" t="e">
        <f t="shared" ca="1" si="34"/>
        <v>#REF!</v>
      </c>
      <c r="G275" s="137"/>
      <c r="H275" s="137"/>
      <c r="I275" s="137" t="e">
        <f t="shared" ca="1" si="36"/>
        <v>#REF!</v>
      </c>
      <c r="J275" s="140"/>
      <c r="K275" s="140"/>
      <c r="L275" s="140" t="e">
        <f t="shared" ca="1" si="35"/>
        <v>#REF!</v>
      </c>
      <c r="M275" s="141" t="e">
        <f t="shared" ca="1" si="37"/>
        <v>#REF!</v>
      </c>
      <c r="N275" s="183" t="e">
        <f t="shared" ca="1" si="38"/>
        <v>#REF!</v>
      </c>
      <c r="O275" s="143" t="e">
        <f t="shared" ca="1" si="39"/>
        <v>#REF!</v>
      </c>
      <c r="P275" s="148"/>
    </row>
    <row r="276" spans="1:16" x14ac:dyDescent="0.25">
      <c r="A276" s="133">
        <v>270</v>
      </c>
      <c r="B276" s="156" t="e">
        <f t="shared" ca="1" si="32"/>
        <v>#REF!</v>
      </c>
      <c r="C276" s="156" t="e">
        <f t="shared" ca="1" si="33"/>
        <v>#REF!</v>
      </c>
      <c r="D276" s="138"/>
      <c r="E276" s="139"/>
      <c r="F276" s="139" t="e">
        <f t="shared" ca="1" si="34"/>
        <v>#REF!</v>
      </c>
      <c r="G276" s="137"/>
      <c r="H276" s="137"/>
      <c r="I276" s="137" t="e">
        <f t="shared" ca="1" si="36"/>
        <v>#REF!</v>
      </c>
      <c r="J276" s="140"/>
      <c r="K276" s="140"/>
      <c r="L276" s="140" t="e">
        <f t="shared" ca="1" si="35"/>
        <v>#REF!</v>
      </c>
      <c r="M276" s="141" t="e">
        <f t="shared" ca="1" si="37"/>
        <v>#REF!</v>
      </c>
      <c r="N276" s="183" t="e">
        <f t="shared" ca="1" si="38"/>
        <v>#REF!</v>
      </c>
      <c r="O276" s="143" t="e">
        <f t="shared" ca="1" si="39"/>
        <v>#REF!</v>
      </c>
      <c r="P276" s="148"/>
    </row>
    <row r="277" spans="1:16" x14ac:dyDescent="0.25">
      <c r="A277" s="133">
        <v>271</v>
      </c>
      <c r="B277" s="156" t="e">
        <f t="shared" ca="1" si="32"/>
        <v>#REF!</v>
      </c>
      <c r="C277" s="156" t="e">
        <f t="shared" ca="1" si="33"/>
        <v>#REF!</v>
      </c>
      <c r="D277" s="138"/>
      <c r="E277" s="139"/>
      <c r="F277" s="139" t="e">
        <f t="shared" ca="1" si="34"/>
        <v>#REF!</v>
      </c>
      <c r="G277" s="137"/>
      <c r="H277" s="137"/>
      <c r="I277" s="137" t="e">
        <f t="shared" ca="1" si="36"/>
        <v>#REF!</v>
      </c>
      <c r="J277" s="140"/>
      <c r="K277" s="140"/>
      <c r="L277" s="140" t="e">
        <f t="shared" ca="1" si="35"/>
        <v>#REF!</v>
      </c>
      <c r="M277" s="141" t="e">
        <f t="shared" ca="1" si="37"/>
        <v>#REF!</v>
      </c>
      <c r="N277" s="183" t="e">
        <f t="shared" ca="1" si="38"/>
        <v>#REF!</v>
      </c>
      <c r="O277" s="143" t="e">
        <f t="shared" ca="1" si="39"/>
        <v>#REF!</v>
      </c>
      <c r="P277" s="148"/>
    </row>
    <row r="278" spans="1:16" x14ac:dyDescent="0.25">
      <c r="A278" s="133">
        <v>272</v>
      </c>
      <c r="B278" s="156" t="e">
        <f t="shared" ca="1" si="32"/>
        <v>#REF!</v>
      </c>
      <c r="C278" s="156" t="e">
        <f t="shared" ca="1" si="33"/>
        <v>#REF!</v>
      </c>
      <c r="D278" s="138"/>
      <c r="E278" s="139"/>
      <c r="F278" s="139" t="e">
        <f t="shared" ca="1" si="34"/>
        <v>#REF!</v>
      </c>
      <c r="G278" s="137"/>
      <c r="H278" s="137"/>
      <c r="I278" s="137" t="e">
        <f t="shared" ca="1" si="36"/>
        <v>#REF!</v>
      </c>
      <c r="J278" s="140"/>
      <c r="K278" s="140"/>
      <c r="L278" s="140" t="e">
        <f t="shared" ca="1" si="35"/>
        <v>#REF!</v>
      </c>
      <c r="M278" s="141" t="e">
        <f t="shared" ca="1" si="37"/>
        <v>#REF!</v>
      </c>
      <c r="N278" s="183" t="e">
        <f t="shared" ca="1" si="38"/>
        <v>#REF!</v>
      </c>
      <c r="O278" s="143" t="e">
        <f t="shared" ca="1" si="39"/>
        <v>#REF!</v>
      </c>
      <c r="P278" s="148"/>
    </row>
    <row r="279" spans="1:16" x14ac:dyDescent="0.25">
      <c r="A279" s="133">
        <v>273</v>
      </c>
      <c r="B279" s="156" t="e">
        <f t="shared" ca="1" si="32"/>
        <v>#REF!</v>
      </c>
      <c r="C279" s="156" t="e">
        <f t="shared" ca="1" si="33"/>
        <v>#REF!</v>
      </c>
      <c r="D279" s="138"/>
      <c r="E279" s="139"/>
      <c r="F279" s="139" t="e">
        <f t="shared" ca="1" si="34"/>
        <v>#REF!</v>
      </c>
      <c r="G279" s="137"/>
      <c r="H279" s="137"/>
      <c r="I279" s="137" t="e">
        <f t="shared" ca="1" si="36"/>
        <v>#REF!</v>
      </c>
      <c r="J279" s="140"/>
      <c r="K279" s="140"/>
      <c r="L279" s="140" t="e">
        <f t="shared" ca="1" si="35"/>
        <v>#REF!</v>
      </c>
      <c r="M279" s="141" t="e">
        <f t="shared" ca="1" si="37"/>
        <v>#REF!</v>
      </c>
      <c r="N279" s="183" t="e">
        <f t="shared" ca="1" si="38"/>
        <v>#REF!</v>
      </c>
      <c r="O279" s="143" t="e">
        <f t="shared" ca="1" si="39"/>
        <v>#REF!</v>
      </c>
      <c r="P279" s="148"/>
    </row>
    <row r="280" spans="1:16" x14ac:dyDescent="0.25">
      <c r="A280" s="133">
        <v>274</v>
      </c>
      <c r="B280" s="156" t="e">
        <f t="shared" ca="1" si="32"/>
        <v>#REF!</v>
      </c>
      <c r="C280" s="156" t="e">
        <f t="shared" ca="1" si="33"/>
        <v>#REF!</v>
      </c>
      <c r="D280" s="138"/>
      <c r="E280" s="139"/>
      <c r="F280" s="139" t="e">
        <f t="shared" ca="1" si="34"/>
        <v>#REF!</v>
      </c>
      <c r="G280" s="137"/>
      <c r="H280" s="137"/>
      <c r="I280" s="137" t="e">
        <f t="shared" ca="1" si="36"/>
        <v>#REF!</v>
      </c>
      <c r="J280" s="140"/>
      <c r="K280" s="140"/>
      <c r="L280" s="140" t="e">
        <f t="shared" ca="1" si="35"/>
        <v>#REF!</v>
      </c>
      <c r="M280" s="141" t="e">
        <f t="shared" ca="1" si="37"/>
        <v>#REF!</v>
      </c>
      <c r="N280" s="183" t="e">
        <f t="shared" ca="1" si="38"/>
        <v>#REF!</v>
      </c>
      <c r="O280" s="143" t="e">
        <f t="shared" ca="1" si="39"/>
        <v>#REF!</v>
      </c>
      <c r="P280" s="148"/>
    </row>
    <row r="281" spans="1:16" x14ac:dyDescent="0.25">
      <c r="A281" s="133">
        <v>275</v>
      </c>
      <c r="B281" s="156" t="e">
        <f t="shared" ca="1" si="32"/>
        <v>#REF!</v>
      </c>
      <c r="C281" s="156" t="e">
        <f t="shared" ca="1" si="33"/>
        <v>#REF!</v>
      </c>
      <c r="D281" s="138"/>
      <c r="E281" s="139"/>
      <c r="F281" s="139" t="e">
        <f t="shared" ca="1" si="34"/>
        <v>#REF!</v>
      </c>
      <c r="G281" s="137"/>
      <c r="H281" s="137"/>
      <c r="I281" s="137" t="e">
        <f t="shared" ca="1" si="36"/>
        <v>#REF!</v>
      </c>
      <c r="J281" s="140"/>
      <c r="K281" s="140"/>
      <c r="L281" s="140" t="e">
        <f t="shared" ca="1" si="35"/>
        <v>#REF!</v>
      </c>
      <c r="M281" s="141" t="e">
        <f t="shared" ca="1" si="37"/>
        <v>#REF!</v>
      </c>
      <c r="N281" s="183" t="e">
        <f t="shared" ca="1" si="38"/>
        <v>#REF!</v>
      </c>
      <c r="O281" s="143" t="e">
        <f t="shared" ca="1" si="39"/>
        <v>#REF!</v>
      </c>
      <c r="P281" s="148"/>
    </row>
    <row r="282" spans="1:16" x14ac:dyDescent="0.25">
      <c r="A282" s="133">
        <v>276</v>
      </c>
      <c r="B282" s="156" t="e">
        <f t="shared" ca="1" si="32"/>
        <v>#REF!</v>
      </c>
      <c r="C282" s="156" t="e">
        <f t="shared" ca="1" si="33"/>
        <v>#REF!</v>
      </c>
      <c r="D282" s="138"/>
      <c r="E282" s="139"/>
      <c r="F282" s="139" t="e">
        <f t="shared" ca="1" si="34"/>
        <v>#REF!</v>
      </c>
      <c r="G282" s="137"/>
      <c r="H282" s="137"/>
      <c r="I282" s="137" t="e">
        <f t="shared" ca="1" si="36"/>
        <v>#REF!</v>
      </c>
      <c r="J282" s="140"/>
      <c r="K282" s="140"/>
      <c r="L282" s="140" t="e">
        <f t="shared" ca="1" si="35"/>
        <v>#REF!</v>
      </c>
      <c r="M282" s="141" t="e">
        <f t="shared" ca="1" si="37"/>
        <v>#REF!</v>
      </c>
      <c r="N282" s="183" t="e">
        <f t="shared" ca="1" si="38"/>
        <v>#REF!</v>
      </c>
      <c r="O282" s="143" t="e">
        <f t="shared" ca="1" si="39"/>
        <v>#REF!</v>
      </c>
      <c r="P282" s="148"/>
    </row>
    <row r="283" spans="1:16" x14ac:dyDescent="0.25">
      <c r="A283" s="133">
        <v>277</v>
      </c>
      <c r="B283" s="156" t="e">
        <f t="shared" ca="1" si="32"/>
        <v>#REF!</v>
      </c>
      <c r="C283" s="156" t="e">
        <f t="shared" ca="1" si="33"/>
        <v>#REF!</v>
      </c>
      <c r="D283" s="138"/>
      <c r="E283" s="139"/>
      <c r="F283" s="139" t="e">
        <f t="shared" ca="1" si="34"/>
        <v>#REF!</v>
      </c>
      <c r="G283" s="137"/>
      <c r="H283" s="137"/>
      <c r="I283" s="137" t="e">
        <f t="shared" ca="1" si="36"/>
        <v>#REF!</v>
      </c>
      <c r="J283" s="140"/>
      <c r="K283" s="140"/>
      <c r="L283" s="140" t="e">
        <f t="shared" ca="1" si="35"/>
        <v>#REF!</v>
      </c>
      <c r="M283" s="141" t="e">
        <f t="shared" ca="1" si="37"/>
        <v>#REF!</v>
      </c>
      <c r="N283" s="183" t="e">
        <f t="shared" ca="1" si="38"/>
        <v>#REF!</v>
      </c>
      <c r="O283" s="143" t="e">
        <f t="shared" ca="1" si="39"/>
        <v>#REF!</v>
      </c>
      <c r="P283" s="148"/>
    </row>
    <row r="284" spans="1:16" x14ac:dyDescent="0.25">
      <c r="A284" s="133">
        <v>278</v>
      </c>
      <c r="B284" s="156" t="e">
        <f t="shared" ca="1" si="32"/>
        <v>#REF!</v>
      </c>
      <c r="C284" s="156" t="e">
        <f t="shared" ca="1" si="33"/>
        <v>#REF!</v>
      </c>
      <c r="D284" s="138"/>
      <c r="E284" s="139"/>
      <c r="F284" s="139" t="e">
        <f t="shared" ca="1" si="34"/>
        <v>#REF!</v>
      </c>
      <c r="G284" s="137"/>
      <c r="H284" s="137"/>
      <c r="I284" s="137" t="e">
        <f t="shared" ca="1" si="36"/>
        <v>#REF!</v>
      </c>
      <c r="J284" s="140"/>
      <c r="K284" s="140"/>
      <c r="L284" s="140" t="e">
        <f t="shared" ca="1" si="35"/>
        <v>#REF!</v>
      </c>
      <c r="M284" s="141" t="e">
        <f t="shared" ca="1" si="37"/>
        <v>#REF!</v>
      </c>
      <c r="N284" s="183" t="e">
        <f t="shared" ca="1" si="38"/>
        <v>#REF!</v>
      </c>
      <c r="O284" s="143" t="e">
        <f t="shared" ca="1" si="39"/>
        <v>#REF!</v>
      </c>
      <c r="P284" s="148"/>
    </row>
    <row r="285" spans="1:16" x14ac:dyDescent="0.25">
      <c r="A285" s="133">
        <v>279</v>
      </c>
      <c r="B285" s="156" t="e">
        <f t="shared" ca="1" si="32"/>
        <v>#REF!</v>
      </c>
      <c r="C285" s="156" t="e">
        <f t="shared" ca="1" si="33"/>
        <v>#REF!</v>
      </c>
      <c r="D285" s="138"/>
      <c r="E285" s="139"/>
      <c r="F285" s="139" t="e">
        <f t="shared" ca="1" si="34"/>
        <v>#REF!</v>
      </c>
      <c r="G285" s="137"/>
      <c r="H285" s="137"/>
      <c r="I285" s="137" t="e">
        <f t="shared" ca="1" si="36"/>
        <v>#REF!</v>
      </c>
      <c r="J285" s="140"/>
      <c r="K285" s="140"/>
      <c r="L285" s="140" t="e">
        <f t="shared" ca="1" si="35"/>
        <v>#REF!</v>
      </c>
      <c r="M285" s="141" t="e">
        <f t="shared" ca="1" si="37"/>
        <v>#REF!</v>
      </c>
      <c r="N285" s="183" t="e">
        <f t="shared" ca="1" si="38"/>
        <v>#REF!</v>
      </c>
      <c r="O285" s="143" t="e">
        <f t="shared" ca="1" si="39"/>
        <v>#REF!</v>
      </c>
      <c r="P285" s="148"/>
    </row>
    <row r="286" spans="1:16" x14ac:dyDescent="0.25">
      <c r="A286" s="133">
        <v>280</v>
      </c>
      <c r="B286" s="156" t="e">
        <f t="shared" ca="1" si="32"/>
        <v>#REF!</v>
      </c>
      <c r="C286" s="156" t="e">
        <f t="shared" ca="1" si="33"/>
        <v>#REF!</v>
      </c>
      <c r="D286" s="138"/>
      <c r="E286" s="139"/>
      <c r="F286" s="139" t="e">
        <f t="shared" ca="1" si="34"/>
        <v>#REF!</v>
      </c>
      <c r="G286" s="137"/>
      <c r="H286" s="137"/>
      <c r="I286" s="137" t="e">
        <f t="shared" ca="1" si="36"/>
        <v>#REF!</v>
      </c>
      <c r="J286" s="140"/>
      <c r="K286" s="140"/>
      <c r="L286" s="140" t="e">
        <f t="shared" ca="1" si="35"/>
        <v>#REF!</v>
      </c>
      <c r="M286" s="141" t="e">
        <f t="shared" ca="1" si="37"/>
        <v>#REF!</v>
      </c>
      <c r="N286" s="183" t="e">
        <f t="shared" ca="1" si="38"/>
        <v>#REF!</v>
      </c>
      <c r="O286" s="143" t="e">
        <f t="shared" ca="1" si="39"/>
        <v>#REF!</v>
      </c>
      <c r="P286" s="148"/>
    </row>
    <row r="287" spans="1:16" x14ac:dyDescent="0.25">
      <c r="A287" s="133">
        <v>281</v>
      </c>
      <c r="B287" s="156" t="e">
        <f t="shared" ca="1" si="32"/>
        <v>#REF!</v>
      </c>
      <c r="C287" s="156" t="e">
        <f t="shared" ca="1" si="33"/>
        <v>#REF!</v>
      </c>
      <c r="D287" s="138"/>
      <c r="E287" s="139"/>
      <c r="F287" s="139" t="e">
        <f t="shared" ca="1" si="34"/>
        <v>#REF!</v>
      </c>
      <c r="G287" s="137"/>
      <c r="H287" s="137"/>
      <c r="I287" s="137" t="e">
        <f t="shared" ca="1" si="36"/>
        <v>#REF!</v>
      </c>
      <c r="J287" s="140"/>
      <c r="K287" s="140"/>
      <c r="L287" s="140" t="e">
        <f t="shared" ca="1" si="35"/>
        <v>#REF!</v>
      </c>
      <c r="M287" s="141" t="e">
        <f t="shared" ca="1" si="37"/>
        <v>#REF!</v>
      </c>
      <c r="N287" s="183" t="e">
        <f t="shared" ca="1" si="38"/>
        <v>#REF!</v>
      </c>
      <c r="O287" s="143" t="e">
        <f t="shared" ca="1" si="39"/>
        <v>#REF!</v>
      </c>
      <c r="P287" s="148"/>
    </row>
    <row r="288" spans="1:16" x14ac:dyDescent="0.25">
      <c r="A288" s="133">
        <v>282</v>
      </c>
      <c r="B288" s="156" t="e">
        <f t="shared" ca="1" si="32"/>
        <v>#REF!</v>
      </c>
      <c r="C288" s="156" t="e">
        <f t="shared" ca="1" si="33"/>
        <v>#REF!</v>
      </c>
      <c r="D288" s="138"/>
      <c r="E288" s="139"/>
      <c r="F288" s="139" t="e">
        <f t="shared" ca="1" si="34"/>
        <v>#REF!</v>
      </c>
      <c r="G288" s="137"/>
      <c r="H288" s="137"/>
      <c r="I288" s="137" t="e">
        <f t="shared" ca="1" si="36"/>
        <v>#REF!</v>
      </c>
      <c r="J288" s="140"/>
      <c r="K288" s="140"/>
      <c r="L288" s="140" t="e">
        <f t="shared" ca="1" si="35"/>
        <v>#REF!</v>
      </c>
      <c r="M288" s="141" t="e">
        <f t="shared" ca="1" si="37"/>
        <v>#REF!</v>
      </c>
      <c r="N288" s="183" t="e">
        <f t="shared" ca="1" si="38"/>
        <v>#REF!</v>
      </c>
      <c r="O288" s="143" t="e">
        <f t="shared" ca="1" si="39"/>
        <v>#REF!</v>
      </c>
      <c r="P288" s="148"/>
    </row>
    <row r="289" spans="1:16" x14ac:dyDescent="0.25">
      <c r="A289" s="133">
        <v>283</v>
      </c>
      <c r="B289" s="156" t="e">
        <f t="shared" ca="1" si="32"/>
        <v>#REF!</v>
      </c>
      <c r="C289" s="156" t="e">
        <f t="shared" ca="1" si="33"/>
        <v>#REF!</v>
      </c>
      <c r="D289" s="138"/>
      <c r="E289" s="139"/>
      <c r="F289" s="139" t="e">
        <f t="shared" ca="1" si="34"/>
        <v>#REF!</v>
      </c>
      <c r="G289" s="137"/>
      <c r="H289" s="137"/>
      <c r="I289" s="137" t="e">
        <f t="shared" ca="1" si="36"/>
        <v>#REF!</v>
      </c>
      <c r="J289" s="140"/>
      <c r="K289" s="140"/>
      <c r="L289" s="140" t="e">
        <f t="shared" ca="1" si="35"/>
        <v>#REF!</v>
      </c>
      <c r="M289" s="141" t="e">
        <f t="shared" ca="1" si="37"/>
        <v>#REF!</v>
      </c>
      <c r="N289" s="183" t="e">
        <f t="shared" ca="1" si="38"/>
        <v>#REF!</v>
      </c>
      <c r="O289" s="143" t="e">
        <f t="shared" ca="1" si="39"/>
        <v>#REF!</v>
      </c>
      <c r="P289" s="148"/>
    </row>
    <row r="290" spans="1:16" x14ac:dyDescent="0.25">
      <c r="A290" s="133">
        <v>284</v>
      </c>
      <c r="B290" s="156" t="e">
        <f t="shared" ca="1" si="32"/>
        <v>#REF!</v>
      </c>
      <c r="C290" s="156" t="e">
        <f t="shared" ca="1" si="33"/>
        <v>#REF!</v>
      </c>
      <c r="D290" s="138"/>
      <c r="E290" s="139"/>
      <c r="F290" s="139" t="e">
        <f t="shared" ca="1" si="34"/>
        <v>#REF!</v>
      </c>
      <c r="G290" s="137"/>
      <c r="H290" s="137"/>
      <c r="I290" s="137" t="e">
        <f t="shared" ca="1" si="36"/>
        <v>#REF!</v>
      </c>
      <c r="J290" s="140"/>
      <c r="K290" s="140"/>
      <c r="L290" s="140" t="e">
        <f t="shared" ca="1" si="35"/>
        <v>#REF!</v>
      </c>
      <c r="M290" s="141" t="e">
        <f t="shared" ca="1" si="37"/>
        <v>#REF!</v>
      </c>
      <c r="N290" s="183" t="e">
        <f t="shared" ca="1" si="38"/>
        <v>#REF!</v>
      </c>
      <c r="O290" s="143" t="e">
        <f t="shared" ca="1" si="39"/>
        <v>#REF!</v>
      </c>
      <c r="P290" s="148"/>
    </row>
    <row r="291" spans="1:16" x14ac:dyDescent="0.25">
      <c r="A291" s="133">
        <v>285</v>
      </c>
      <c r="B291" s="156" t="e">
        <f t="shared" ca="1" si="32"/>
        <v>#REF!</v>
      </c>
      <c r="C291" s="156" t="e">
        <f t="shared" ca="1" si="33"/>
        <v>#REF!</v>
      </c>
      <c r="D291" s="138"/>
      <c r="E291" s="139"/>
      <c r="F291" s="139" t="e">
        <f t="shared" ca="1" si="34"/>
        <v>#REF!</v>
      </c>
      <c r="G291" s="137"/>
      <c r="H291" s="137"/>
      <c r="I291" s="137" t="e">
        <f t="shared" ca="1" si="36"/>
        <v>#REF!</v>
      </c>
      <c r="J291" s="140"/>
      <c r="K291" s="140"/>
      <c r="L291" s="140" t="e">
        <f t="shared" ca="1" si="35"/>
        <v>#REF!</v>
      </c>
      <c r="M291" s="141" t="e">
        <f t="shared" ca="1" si="37"/>
        <v>#REF!</v>
      </c>
      <c r="N291" s="183" t="e">
        <f t="shared" ca="1" si="38"/>
        <v>#REF!</v>
      </c>
      <c r="O291" s="143" t="e">
        <f t="shared" ca="1" si="39"/>
        <v>#REF!</v>
      </c>
      <c r="P291" s="148"/>
    </row>
    <row r="292" spans="1:16" x14ac:dyDescent="0.25">
      <c r="A292" s="133">
        <v>286</v>
      </c>
      <c r="B292" s="156" t="e">
        <f t="shared" ca="1" si="32"/>
        <v>#REF!</v>
      </c>
      <c r="C292" s="156" t="e">
        <f t="shared" ca="1" si="33"/>
        <v>#REF!</v>
      </c>
      <c r="D292" s="138"/>
      <c r="E292" s="139"/>
      <c r="F292" s="139" t="e">
        <f t="shared" ca="1" si="34"/>
        <v>#REF!</v>
      </c>
      <c r="G292" s="137"/>
      <c r="H292" s="137"/>
      <c r="I292" s="137" t="e">
        <f t="shared" ca="1" si="36"/>
        <v>#REF!</v>
      </c>
      <c r="J292" s="140"/>
      <c r="K292" s="140"/>
      <c r="L292" s="140" t="e">
        <f t="shared" ca="1" si="35"/>
        <v>#REF!</v>
      </c>
      <c r="M292" s="141" t="e">
        <f t="shared" ca="1" si="37"/>
        <v>#REF!</v>
      </c>
      <c r="N292" s="183" t="e">
        <f t="shared" ca="1" si="38"/>
        <v>#REF!</v>
      </c>
      <c r="O292" s="143" t="e">
        <f t="shared" ca="1" si="39"/>
        <v>#REF!</v>
      </c>
      <c r="P292" s="148"/>
    </row>
    <row r="293" spans="1:16" x14ac:dyDescent="0.25">
      <c r="A293" s="133">
        <v>287</v>
      </c>
      <c r="B293" s="156" t="e">
        <f t="shared" ca="1" si="32"/>
        <v>#REF!</v>
      </c>
      <c r="C293" s="156" t="e">
        <f t="shared" ca="1" si="33"/>
        <v>#REF!</v>
      </c>
      <c r="D293" s="138"/>
      <c r="E293" s="139"/>
      <c r="F293" s="139" t="e">
        <f t="shared" ca="1" si="34"/>
        <v>#REF!</v>
      </c>
      <c r="G293" s="137"/>
      <c r="H293" s="137"/>
      <c r="I293" s="137" t="e">
        <f t="shared" ca="1" si="36"/>
        <v>#REF!</v>
      </c>
      <c r="J293" s="140"/>
      <c r="K293" s="140"/>
      <c r="L293" s="140" t="e">
        <f t="shared" ca="1" si="35"/>
        <v>#REF!</v>
      </c>
      <c r="M293" s="141" t="e">
        <f t="shared" ca="1" si="37"/>
        <v>#REF!</v>
      </c>
      <c r="N293" s="183" t="e">
        <f t="shared" ca="1" si="38"/>
        <v>#REF!</v>
      </c>
      <c r="O293" s="143" t="e">
        <f t="shared" ca="1" si="39"/>
        <v>#REF!</v>
      </c>
      <c r="P293" s="148"/>
    </row>
    <row r="294" spans="1:16" x14ac:dyDescent="0.25">
      <c r="A294" s="133">
        <v>288</v>
      </c>
      <c r="B294" s="156" t="e">
        <f t="shared" ca="1" si="32"/>
        <v>#REF!</v>
      </c>
      <c r="C294" s="156" t="e">
        <f t="shared" ca="1" si="33"/>
        <v>#REF!</v>
      </c>
      <c r="D294" s="138"/>
      <c r="E294" s="139"/>
      <c r="F294" s="139" t="e">
        <f t="shared" ca="1" si="34"/>
        <v>#REF!</v>
      </c>
      <c r="G294" s="137"/>
      <c r="H294" s="137"/>
      <c r="I294" s="137" t="e">
        <f t="shared" ca="1" si="36"/>
        <v>#REF!</v>
      </c>
      <c r="J294" s="140"/>
      <c r="K294" s="140"/>
      <c r="L294" s="140" t="e">
        <f t="shared" ca="1" si="35"/>
        <v>#REF!</v>
      </c>
      <c r="M294" s="141" t="e">
        <f t="shared" ca="1" si="37"/>
        <v>#REF!</v>
      </c>
      <c r="N294" s="183" t="e">
        <f t="shared" ca="1" si="38"/>
        <v>#REF!</v>
      </c>
      <c r="O294" s="143" t="e">
        <f t="shared" ca="1" si="39"/>
        <v>#REF!</v>
      </c>
      <c r="P294" s="148"/>
    </row>
    <row r="295" spans="1:16" x14ac:dyDescent="0.25">
      <c r="A295" s="133">
        <v>289</v>
      </c>
      <c r="B295" s="156" t="e">
        <f t="shared" ca="1" si="32"/>
        <v>#REF!</v>
      </c>
      <c r="C295" s="156" t="e">
        <f t="shared" ca="1" si="33"/>
        <v>#REF!</v>
      </c>
      <c r="D295" s="138"/>
      <c r="E295" s="139"/>
      <c r="F295" s="139" t="e">
        <f t="shared" ca="1" si="34"/>
        <v>#REF!</v>
      </c>
      <c r="G295" s="137"/>
      <c r="H295" s="137"/>
      <c r="I295" s="137" t="e">
        <f t="shared" ca="1" si="36"/>
        <v>#REF!</v>
      </c>
      <c r="J295" s="140"/>
      <c r="K295" s="140"/>
      <c r="L295" s="140" t="e">
        <f t="shared" ca="1" si="35"/>
        <v>#REF!</v>
      </c>
      <c r="M295" s="141" t="e">
        <f t="shared" ca="1" si="37"/>
        <v>#REF!</v>
      </c>
      <c r="N295" s="183" t="e">
        <f t="shared" ca="1" si="38"/>
        <v>#REF!</v>
      </c>
      <c r="O295" s="143" t="e">
        <f t="shared" ca="1" si="39"/>
        <v>#REF!</v>
      </c>
      <c r="P295" s="148"/>
    </row>
    <row r="296" spans="1:16" x14ac:dyDescent="0.25">
      <c r="A296" s="133">
        <v>290</v>
      </c>
      <c r="B296" s="156" t="e">
        <f t="shared" ca="1" si="32"/>
        <v>#REF!</v>
      </c>
      <c r="C296" s="156" t="e">
        <f t="shared" ca="1" si="33"/>
        <v>#REF!</v>
      </c>
      <c r="D296" s="138"/>
      <c r="E296" s="139"/>
      <c r="F296" s="139" t="e">
        <f t="shared" ca="1" si="34"/>
        <v>#REF!</v>
      </c>
      <c r="G296" s="137"/>
      <c r="H296" s="137"/>
      <c r="I296" s="137" t="e">
        <f t="shared" ca="1" si="36"/>
        <v>#REF!</v>
      </c>
      <c r="J296" s="140"/>
      <c r="K296" s="140"/>
      <c r="L296" s="140" t="e">
        <f t="shared" ca="1" si="35"/>
        <v>#REF!</v>
      </c>
      <c r="M296" s="141" t="e">
        <f t="shared" ca="1" si="37"/>
        <v>#REF!</v>
      </c>
      <c r="N296" s="183" t="e">
        <f t="shared" ca="1" si="38"/>
        <v>#REF!</v>
      </c>
      <c r="O296" s="143" t="e">
        <f t="shared" ca="1" si="39"/>
        <v>#REF!</v>
      </c>
      <c r="P296" s="148"/>
    </row>
    <row r="297" spans="1:16" x14ac:dyDescent="0.25">
      <c r="A297" s="133">
        <v>291</v>
      </c>
      <c r="B297" s="156" t="e">
        <f t="shared" ca="1" si="32"/>
        <v>#REF!</v>
      </c>
      <c r="C297" s="156" t="e">
        <f t="shared" ca="1" si="33"/>
        <v>#REF!</v>
      </c>
      <c r="D297" s="138"/>
      <c r="E297" s="139"/>
      <c r="F297" s="139" t="e">
        <f t="shared" ca="1" si="34"/>
        <v>#REF!</v>
      </c>
      <c r="G297" s="137"/>
      <c r="H297" s="137"/>
      <c r="I297" s="137" t="e">
        <f t="shared" ca="1" si="36"/>
        <v>#REF!</v>
      </c>
      <c r="J297" s="140"/>
      <c r="K297" s="140"/>
      <c r="L297" s="140" t="e">
        <f t="shared" ca="1" si="35"/>
        <v>#REF!</v>
      </c>
      <c r="M297" s="141" t="e">
        <f t="shared" ca="1" si="37"/>
        <v>#REF!</v>
      </c>
      <c r="N297" s="183" t="e">
        <f t="shared" ca="1" si="38"/>
        <v>#REF!</v>
      </c>
      <c r="O297" s="143" t="e">
        <f t="shared" ca="1" si="39"/>
        <v>#REF!</v>
      </c>
      <c r="P297" s="148"/>
    </row>
    <row r="298" spans="1:16" x14ac:dyDescent="0.25">
      <c r="A298" s="133">
        <v>292</v>
      </c>
      <c r="B298" s="156" t="e">
        <f t="shared" ca="1" si="32"/>
        <v>#REF!</v>
      </c>
      <c r="C298" s="156" t="e">
        <f t="shared" ca="1" si="33"/>
        <v>#REF!</v>
      </c>
      <c r="D298" s="138"/>
      <c r="E298" s="139"/>
      <c r="F298" s="139" t="e">
        <f t="shared" ca="1" si="34"/>
        <v>#REF!</v>
      </c>
      <c r="G298" s="137"/>
      <c r="H298" s="137"/>
      <c r="I298" s="137" t="e">
        <f t="shared" ca="1" si="36"/>
        <v>#REF!</v>
      </c>
      <c r="J298" s="140"/>
      <c r="K298" s="140"/>
      <c r="L298" s="140" t="e">
        <f t="shared" ca="1" si="35"/>
        <v>#REF!</v>
      </c>
      <c r="M298" s="141" t="e">
        <f t="shared" ca="1" si="37"/>
        <v>#REF!</v>
      </c>
      <c r="N298" s="183" t="e">
        <f t="shared" ca="1" si="38"/>
        <v>#REF!</v>
      </c>
      <c r="O298" s="143" t="e">
        <f t="shared" ca="1" si="39"/>
        <v>#REF!</v>
      </c>
      <c r="P298" s="148"/>
    </row>
    <row r="299" spans="1:16" x14ac:dyDescent="0.25">
      <c r="A299" s="133">
        <v>293</v>
      </c>
      <c r="B299" s="156" t="e">
        <f t="shared" ca="1" si="32"/>
        <v>#REF!</v>
      </c>
      <c r="C299" s="156" t="e">
        <f t="shared" ca="1" si="33"/>
        <v>#REF!</v>
      </c>
      <c r="D299" s="138"/>
      <c r="E299" s="139"/>
      <c r="F299" s="139" t="e">
        <f t="shared" ca="1" si="34"/>
        <v>#REF!</v>
      </c>
      <c r="G299" s="137"/>
      <c r="H299" s="137"/>
      <c r="I299" s="137" t="e">
        <f t="shared" ca="1" si="36"/>
        <v>#REF!</v>
      </c>
      <c r="J299" s="140"/>
      <c r="K299" s="140"/>
      <c r="L299" s="140" t="e">
        <f t="shared" ca="1" si="35"/>
        <v>#REF!</v>
      </c>
      <c r="M299" s="141" t="e">
        <f t="shared" ca="1" si="37"/>
        <v>#REF!</v>
      </c>
      <c r="N299" s="183" t="e">
        <f t="shared" ca="1" si="38"/>
        <v>#REF!</v>
      </c>
      <c r="O299" s="143" t="e">
        <f t="shared" ca="1" si="39"/>
        <v>#REF!</v>
      </c>
      <c r="P299" s="148"/>
    </row>
    <row r="300" spans="1:16" x14ac:dyDescent="0.25">
      <c r="A300" s="133">
        <v>294</v>
      </c>
      <c r="B300" s="156" t="e">
        <f t="shared" ca="1" si="32"/>
        <v>#REF!</v>
      </c>
      <c r="C300" s="156" t="e">
        <f t="shared" ca="1" si="33"/>
        <v>#REF!</v>
      </c>
      <c r="D300" s="138"/>
      <c r="E300" s="139"/>
      <c r="F300" s="139" t="e">
        <f t="shared" ca="1" si="34"/>
        <v>#REF!</v>
      </c>
      <c r="G300" s="137"/>
      <c r="H300" s="137"/>
      <c r="I300" s="137" t="e">
        <f t="shared" ca="1" si="36"/>
        <v>#REF!</v>
      </c>
      <c r="J300" s="140"/>
      <c r="K300" s="140"/>
      <c r="L300" s="140" t="e">
        <f t="shared" ca="1" si="35"/>
        <v>#REF!</v>
      </c>
      <c r="M300" s="141" t="e">
        <f t="shared" ca="1" si="37"/>
        <v>#REF!</v>
      </c>
      <c r="N300" s="183" t="e">
        <f t="shared" ca="1" si="38"/>
        <v>#REF!</v>
      </c>
      <c r="O300" s="143" t="e">
        <f t="shared" ca="1" si="39"/>
        <v>#REF!</v>
      </c>
      <c r="P300" s="148"/>
    </row>
    <row r="301" spans="1:16" x14ac:dyDescent="0.25">
      <c r="A301" s="133">
        <v>295</v>
      </c>
      <c r="B301" s="156" t="e">
        <f t="shared" ca="1" si="32"/>
        <v>#REF!</v>
      </c>
      <c r="C301" s="156" t="e">
        <f t="shared" ca="1" si="33"/>
        <v>#REF!</v>
      </c>
      <c r="D301" s="138"/>
      <c r="E301" s="139"/>
      <c r="F301" s="139" t="e">
        <f t="shared" ca="1" si="34"/>
        <v>#REF!</v>
      </c>
      <c r="G301" s="137"/>
      <c r="H301" s="137"/>
      <c r="I301" s="137" t="e">
        <f t="shared" ca="1" si="36"/>
        <v>#REF!</v>
      </c>
      <c r="J301" s="140"/>
      <c r="K301" s="140"/>
      <c r="L301" s="140" t="e">
        <f t="shared" ca="1" si="35"/>
        <v>#REF!</v>
      </c>
      <c r="M301" s="141" t="e">
        <f t="shared" ca="1" si="37"/>
        <v>#REF!</v>
      </c>
      <c r="N301" s="183" t="e">
        <f t="shared" ca="1" si="38"/>
        <v>#REF!</v>
      </c>
      <c r="O301" s="143" t="e">
        <f t="shared" ca="1" si="39"/>
        <v>#REF!</v>
      </c>
      <c r="P301" s="148"/>
    </row>
    <row r="302" spans="1:16" x14ac:dyDescent="0.25">
      <c r="A302" s="133">
        <v>296</v>
      </c>
      <c r="B302" s="156" t="e">
        <f t="shared" ca="1" si="32"/>
        <v>#REF!</v>
      </c>
      <c r="C302" s="156" t="e">
        <f t="shared" ca="1" si="33"/>
        <v>#REF!</v>
      </c>
      <c r="D302" s="138"/>
      <c r="E302" s="139"/>
      <c r="F302" s="139" t="e">
        <f t="shared" ca="1" si="34"/>
        <v>#REF!</v>
      </c>
      <c r="G302" s="137"/>
      <c r="H302" s="137"/>
      <c r="I302" s="137" t="e">
        <f t="shared" ca="1" si="36"/>
        <v>#REF!</v>
      </c>
      <c r="J302" s="140"/>
      <c r="K302" s="140"/>
      <c r="L302" s="140" t="e">
        <f t="shared" ca="1" si="35"/>
        <v>#REF!</v>
      </c>
      <c r="M302" s="141" t="e">
        <f t="shared" ca="1" si="37"/>
        <v>#REF!</v>
      </c>
      <c r="N302" s="183" t="e">
        <f t="shared" ca="1" si="38"/>
        <v>#REF!</v>
      </c>
      <c r="O302" s="143" t="e">
        <f t="shared" ca="1" si="39"/>
        <v>#REF!</v>
      </c>
      <c r="P302" s="148"/>
    </row>
    <row r="303" spans="1:16" x14ac:dyDescent="0.25">
      <c r="A303" s="133">
        <v>297</v>
      </c>
      <c r="B303" s="156" t="e">
        <f t="shared" ca="1" si="32"/>
        <v>#REF!</v>
      </c>
      <c r="C303" s="156" t="e">
        <f t="shared" ca="1" si="33"/>
        <v>#REF!</v>
      </c>
      <c r="D303" s="138"/>
      <c r="E303" s="139"/>
      <c r="F303" s="139" t="e">
        <f t="shared" ca="1" si="34"/>
        <v>#REF!</v>
      </c>
      <c r="G303" s="137"/>
      <c r="H303" s="137"/>
      <c r="I303" s="137" t="e">
        <f t="shared" ca="1" si="36"/>
        <v>#REF!</v>
      </c>
      <c r="J303" s="140"/>
      <c r="K303" s="140"/>
      <c r="L303" s="140" t="e">
        <f t="shared" ca="1" si="35"/>
        <v>#REF!</v>
      </c>
      <c r="M303" s="141" t="e">
        <f t="shared" ca="1" si="37"/>
        <v>#REF!</v>
      </c>
      <c r="N303" s="183" t="e">
        <f t="shared" ca="1" si="38"/>
        <v>#REF!</v>
      </c>
      <c r="O303" s="143" t="e">
        <f t="shared" ca="1" si="39"/>
        <v>#REF!</v>
      </c>
      <c r="P303" s="148"/>
    </row>
    <row r="304" spans="1:16" x14ac:dyDescent="0.25">
      <c r="A304" s="133">
        <v>298</v>
      </c>
      <c r="B304" s="156" t="e">
        <f t="shared" ca="1" si="32"/>
        <v>#REF!</v>
      </c>
      <c r="C304" s="156" t="e">
        <f t="shared" ca="1" si="33"/>
        <v>#REF!</v>
      </c>
      <c r="D304" s="138"/>
      <c r="E304" s="139"/>
      <c r="F304" s="139" t="e">
        <f t="shared" ca="1" si="34"/>
        <v>#REF!</v>
      </c>
      <c r="G304" s="137"/>
      <c r="H304" s="137"/>
      <c r="I304" s="137" t="e">
        <f t="shared" ca="1" si="36"/>
        <v>#REF!</v>
      </c>
      <c r="J304" s="140"/>
      <c r="K304" s="140"/>
      <c r="L304" s="140" t="e">
        <f t="shared" ca="1" si="35"/>
        <v>#REF!</v>
      </c>
      <c r="M304" s="141" t="e">
        <f t="shared" ca="1" si="37"/>
        <v>#REF!</v>
      </c>
      <c r="N304" s="183" t="e">
        <f t="shared" ca="1" si="38"/>
        <v>#REF!</v>
      </c>
      <c r="O304" s="143" t="e">
        <f t="shared" ca="1" si="39"/>
        <v>#REF!</v>
      </c>
      <c r="P304" s="148"/>
    </row>
    <row r="305" spans="1:16" x14ac:dyDescent="0.25">
      <c r="A305" s="133">
        <v>299</v>
      </c>
      <c r="B305" s="156" t="e">
        <f t="shared" ca="1" si="32"/>
        <v>#REF!</v>
      </c>
      <c r="C305" s="156" t="e">
        <f t="shared" ca="1" si="33"/>
        <v>#REF!</v>
      </c>
      <c r="D305" s="138"/>
      <c r="E305" s="139"/>
      <c r="F305" s="139" t="e">
        <f t="shared" ca="1" si="34"/>
        <v>#REF!</v>
      </c>
      <c r="G305" s="137"/>
      <c r="H305" s="137"/>
      <c r="I305" s="137" t="e">
        <f t="shared" ca="1" si="36"/>
        <v>#REF!</v>
      </c>
      <c r="J305" s="140"/>
      <c r="K305" s="140"/>
      <c r="L305" s="140" t="e">
        <f t="shared" ca="1" si="35"/>
        <v>#REF!</v>
      </c>
      <c r="M305" s="141" t="e">
        <f t="shared" ca="1" si="37"/>
        <v>#REF!</v>
      </c>
      <c r="N305" s="183" t="e">
        <f t="shared" ca="1" si="38"/>
        <v>#REF!</v>
      </c>
      <c r="O305" s="143" t="e">
        <f t="shared" ca="1" si="39"/>
        <v>#REF!</v>
      </c>
      <c r="P305" s="148"/>
    </row>
    <row r="306" spans="1:16" x14ac:dyDescent="0.25">
      <c r="A306" s="133">
        <v>300</v>
      </c>
      <c r="B306" s="156" t="e">
        <f t="shared" ca="1" si="32"/>
        <v>#REF!</v>
      </c>
      <c r="C306" s="156" t="e">
        <f t="shared" ca="1" si="33"/>
        <v>#REF!</v>
      </c>
      <c r="D306" s="138"/>
      <c r="E306" s="139"/>
      <c r="F306" s="139" t="e">
        <f t="shared" ca="1" si="34"/>
        <v>#REF!</v>
      </c>
      <c r="G306" s="137"/>
      <c r="H306" s="137"/>
      <c r="I306" s="137" t="e">
        <f t="shared" ca="1" si="36"/>
        <v>#REF!</v>
      </c>
      <c r="J306" s="140"/>
      <c r="K306" s="140"/>
      <c r="L306" s="140" t="e">
        <f t="shared" ca="1" si="35"/>
        <v>#REF!</v>
      </c>
      <c r="M306" s="141" t="e">
        <f t="shared" ca="1" si="37"/>
        <v>#REF!</v>
      </c>
      <c r="N306" s="183" t="e">
        <f t="shared" ca="1" si="38"/>
        <v>#REF!</v>
      </c>
      <c r="O306" s="143" t="e">
        <f t="shared" ca="1" si="39"/>
        <v>#REF!</v>
      </c>
      <c r="P306" s="148"/>
    </row>
    <row r="307" spans="1:16" x14ac:dyDescent="0.25">
      <c r="A307" s="133">
        <v>301</v>
      </c>
      <c r="B307" s="156" t="e">
        <f t="shared" ca="1" si="32"/>
        <v>#REF!</v>
      </c>
      <c r="C307" s="156" t="e">
        <f t="shared" ca="1" si="33"/>
        <v>#REF!</v>
      </c>
      <c r="D307" s="138"/>
      <c r="E307" s="139"/>
      <c r="F307" s="139" t="e">
        <f t="shared" ca="1" si="34"/>
        <v>#REF!</v>
      </c>
      <c r="G307" s="137"/>
      <c r="H307" s="137"/>
      <c r="I307" s="137" t="e">
        <f t="shared" ca="1" si="36"/>
        <v>#REF!</v>
      </c>
      <c r="J307" s="140"/>
      <c r="K307" s="140"/>
      <c r="L307" s="140" t="e">
        <f t="shared" ca="1" si="35"/>
        <v>#REF!</v>
      </c>
      <c r="M307" s="141" t="e">
        <f t="shared" ca="1" si="37"/>
        <v>#REF!</v>
      </c>
      <c r="N307" s="183" t="e">
        <f t="shared" ca="1" si="38"/>
        <v>#REF!</v>
      </c>
      <c r="O307" s="143" t="e">
        <f t="shared" ca="1" si="39"/>
        <v>#REF!</v>
      </c>
      <c r="P307" s="148"/>
    </row>
    <row r="308" spans="1:16" x14ac:dyDescent="0.25">
      <c r="A308" s="133">
        <v>302</v>
      </c>
      <c r="B308" s="156" t="e">
        <f t="shared" ca="1" si="32"/>
        <v>#REF!</v>
      </c>
      <c r="C308" s="156" t="e">
        <f t="shared" ca="1" si="33"/>
        <v>#REF!</v>
      </c>
      <c r="D308" s="138"/>
      <c r="E308" s="139"/>
      <c r="F308" s="139" t="e">
        <f t="shared" ca="1" si="34"/>
        <v>#REF!</v>
      </c>
      <c r="G308" s="137"/>
      <c r="H308" s="137"/>
      <c r="I308" s="137" t="e">
        <f t="shared" ca="1" si="36"/>
        <v>#REF!</v>
      </c>
      <c r="J308" s="140"/>
      <c r="K308" s="140"/>
      <c r="L308" s="140" t="e">
        <f t="shared" ca="1" si="35"/>
        <v>#REF!</v>
      </c>
      <c r="M308" s="141" t="e">
        <f t="shared" ca="1" si="37"/>
        <v>#REF!</v>
      </c>
      <c r="N308" s="183" t="e">
        <f t="shared" ca="1" si="38"/>
        <v>#REF!</v>
      </c>
      <c r="O308" s="143" t="e">
        <f t="shared" ca="1" si="39"/>
        <v>#REF!</v>
      </c>
      <c r="P308" s="148"/>
    </row>
    <row r="309" spans="1:16" x14ac:dyDescent="0.25">
      <c r="A309" s="133">
        <v>303</v>
      </c>
      <c r="B309" s="156" t="e">
        <f t="shared" ca="1" si="32"/>
        <v>#REF!</v>
      </c>
      <c r="C309" s="156" t="e">
        <f t="shared" ca="1" si="33"/>
        <v>#REF!</v>
      </c>
      <c r="D309" s="138"/>
      <c r="E309" s="139"/>
      <c r="F309" s="139" t="e">
        <f t="shared" ca="1" si="34"/>
        <v>#REF!</v>
      </c>
      <c r="G309" s="137"/>
      <c r="H309" s="137"/>
      <c r="I309" s="137" t="e">
        <f t="shared" ca="1" si="36"/>
        <v>#REF!</v>
      </c>
      <c r="J309" s="140"/>
      <c r="K309" s="140"/>
      <c r="L309" s="140" t="e">
        <f t="shared" ca="1" si="35"/>
        <v>#REF!</v>
      </c>
      <c r="M309" s="141" t="e">
        <f t="shared" ca="1" si="37"/>
        <v>#REF!</v>
      </c>
      <c r="N309" s="183" t="e">
        <f t="shared" ca="1" si="38"/>
        <v>#REF!</v>
      </c>
      <c r="O309" s="143" t="e">
        <f t="shared" ca="1" si="39"/>
        <v>#REF!</v>
      </c>
      <c r="P309" s="148"/>
    </row>
    <row r="310" spans="1:16" x14ac:dyDescent="0.25">
      <c r="A310" s="133">
        <v>304</v>
      </c>
      <c r="B310" s="156" t="e">
        <f t="shared" ca="1" si="32"/>
        <v>#REF!</v>
      </c>
      <c r="C310" s="156" t="e">
        <f t="shared" ca="1" si="33"/>
        <v>#REF!</v>
      </c>
      <c r="D310" s="138"/>
      <c r="E310" s="139"/>
      <c r="F310" s="139" t="e">
        <f t="shared" ca="1" si="34"/>
        <v>#REF!</v>
      </c>
      <c r="G310" s="137"/>
      <c r="H310" s="137"/>
      <c r="I310" s="137" t="e">
        <f t="shared" ca="1" si="36"/>
        <v>#REF!</v>
      </c>
      <c r="J310" s="140"/>
      <c r="K310" s="140"/>
      <c r="L310" s="140" t="e">
        <f t="shared" ca="1" si="35"/>
        <v>#REF!</v>
      </c>
      <c r="M310" s="141" t="e">
        <f t="shared" ca="1" si="37"/>
        <v>#REF!</v>
      </c>
      <c r="N310" s="183" t="e">
        <f t="shared" ca="1" si="38"/>
        <v>#REF!</v>
      </c>
      <c r="O310" s="143" t="e">
        <f t="shared" ca="1" si="39"/>
        <v>#REF!</v>
      </c>
      <c r="P310" s="148"/>
    </row>
    <row r="311" spans="1:16" x14ac:dyDescent="0.25">
      <c r="A311" s="133">
        <v>305</v>
      </c>
      <c r="B311" s="156" t="e">
        <f t="shared" ca="1" si="32"/>
        <v>#REF!</v>
      </c>
      <c r="C311" s="156" t="e">
        <f t="shared" ca="1" si="33"/>
        <v>#REF!</v>
      </c>
      <c r="D311" s="138"/>
      <c r="E311" s="139"/>
      <c r="F311" s="139" t="e">
        <f t="shared" ca="1" si="34"/>
        <v>#REF!</v>
      </c>
      <c r="G311" s="137"/>
      <c r="H311" s="137"/>
      <c r="I311" s="137" t="e">
        <f t="shared" ca="1" si="36"/>
        <v>#REF!</v>
      </c>
      <c r="J311" s="140"/>
      <c r="K311" s="140"/>
      <c r="L311" s="140" t="e">
        <f t="shared" ca="1" si="35"/>
        <v>#REF!</v>
      </c>
      <c r="M311" s="141" t="e">
        <f t="shared" ca="1" si="37"/>
        <v>#REF!</v>
      </c>
      <c r="N311" s="183" t="e">
        <f t="shared" ca="1" si="38"/>
        <v>#REF!</v>
      </c>
      <c r="O311" s="143" t="e">
        <f t="shared" ca="1" si="39"/>
        <v>#REF!</v>
      </c>
      <c r="P311" s="148"/>
    </row>
    <row r="312" spans="1:16" x14ac:dyDescent="0.25">
      <c r="A312" s="133">
        <v>306</v>
      </c>
      <c r="B312" s="156" t="e">
        <f t="shared" ca="1" si="32"/>
        <v>#REF!</v>
      </c>
      <c r="C312" s="156" t="e">
        <f t="shared" ca="1" si="33"/>
        <v>#REF!</v>
      </c>
      <c r="D312" s="138"/>
      <c r="E312" s="139"/>
      <c r="F312" s="139" t="e">
        <f t="shared" ca="1" si="34"/>
        <v>#REF!</v>
      </c>
      <c r="G312" s="137"/>
      <c r="H312" s="137"/>
      <c r="I312" s="137" t="e">
        <f t="shared" ca="1" si="36"/>
        <v>#REF!</v>
      </c>
      <c r="J312" s="140"/>
      <c r="K312" s="140"/>
      <c r="L312" s="140" t="e">
        <f t="shared" ca="1" si="35"/>
        <v>#REF!</v>
      </c>
      <c r="M312" s="141" t="e">
        <f t="shared" ca="1" si="37"/>
        <v>#REF!</v>
      </c>
      <c r="N312" s="183" t="e">
        <f t="shared" ca="1" si="38"/>
        <v>#REF!</v>
      </c>
      <c r="O312" s="143" t="e">
        <f t="shared" ca="1" si="39"/>
        <v>#REF!</v>
      </c>
      <c r="P312" s="148"/>
    </row>
    <row r="313" spans="1:16" x14ac:dyDescent="0.25">
      <c r="A313" s="133">
        <v>307</v>
      </c>
      <c r="B313" s="156" t="e">
        <f t="shared" ca="1" si="32"/>
        <v>#REF!</v>
      </c>
      <c r="C313" s="156" t="e">
        <f t="shared" ca="1" si="33"/>
        <v>#REF!</v>
      </c>
      <c r="D313" s="138"/>
      <c r="E313" s="139"/>
      <c r="F313" s="139" t="e">
        <f t="shared" ca="1" si="34"/>
        <v>#REF!</v>
      </c>
      <c r="G313" s="137"/>
      <c r="H313" s="137"/>
      <c r="I313" s="137" t="e">
        <f t="shared" ca="1" si="36"/>
        <v>#REF!</v>
      </c>
      <c r="J313" s="140"/>
      <c r="K313" s="140"/>
      <c r="L313" s="140" t="e">
        <f t="shared" ca="1" si="35"/>
        <v>#REF!</v>
      </c>
      <c r="M313" s="141" t="e">
        <f t="shared" ca="1" si="37"/>
        <v>#REF!</v>
      </c>
      <c r="N313" s="183" t="e">
        <f t="shared" ca="1" si="38"/>
        <v>#REF!</v>
      </c>
      <c r="O313" s="143" t="e">
        <f t="shared" ca="1" si="39"/>
        <v>#REF!</v>
      </c>
      <c r="P313" s="148"/>
    </row>
    <row r="314" spans="1:16" x14ac:dyDescent="0.25">
      <c r="A314" s="133">
        <v>308</v>
      </c>
      <c r="B314" s="156" t="e">
        <f t="shared" ca="1" si="32"/>
        <v>#REF!</v>
      </c>
      <c r="C314" s="156" t="e">
        <f t="shared" ca="1" si="33"/>
        <v>#REF!</v>
      </c>
      <c r="D314" s="138"/>
      <c r="E314" s="139"/>
      <c r="F314" s="139" t="e">
        <f t="shared" ca="1" si="34"/>
        <v>#REF!</v>
      </c>
      <c r="G314" s="137"/>
      <c r="H314" s="137"/>
      <c r="I314" s="137" t="e">
        <f t="shared" ca="1" si="36"/>
        <v>#REF!</v>
      </c>
      <c r="J314" s="140"/>
      <c r="K314" s="140"/>
      <c r="L314" s="140" t="e">
        <f t="shared" ca="1" si="35"/>
        <v>#REF!</v>
      </c>
      <c r="M314" s="141" t="e">
        <f t="shared" ca="1" si="37"/>
        <v>#REF!</v>
      </c>
      <c r="N314" s="183" t="e">
        <f t="shared" ca="1" si="38"/>
        <v>#REF!</v>
      </c>
      <c r="O314" s="143" t="e">
        <f t="shared" ca="1" si="39"/>
        <v>#REF!</v>
      </c>
      <c r="P314" s="148"/>
    </row>
    <row r="315" spans="1:16" x14ac:dyDescent="0.25">
      <c r="A315" s="133">
        <v>309</v>
      </c>
      <c r="B315" s="156" t="e">
        <f t="shared" ca="1" si="32"/>
        <v>#REF!</v>
      </c>
      <c r="C315" s="156" t="e">
        <f t="shared" ca="1" si="33"/>
        <v>#REF!</v>
      </c>
      <c r="D315" s="138"/>
      <c r="E315" s="139"/>
      <c r="F315" s="139" t="e">
        <f t="shared" ca="1" si="34"/>
        <v>#REF!</v>
      </c>
      <c r="G315" s="137"/>
      <c r="H315" s="137"/>
      <c r="I315" s="137" t="e">
        <f t="shared" ca="1" si="36"/>
        <v>#REF!</v>
      </c>
      <c r="J315" s="140"/>
      <c r="K315" s="140"/>
      <c r="L315" s="140" t="e">
        <f t="shared" ca="1" si="35"/>
        <v>#REF!</v>
      </c>
      <c r="M315" s="141" t="e">
        <f t="shared" ca="1" si="37"/>
        <v>#REF!</v>
      </c>
      <c r="N315" s="183" t="e">
        <f t="shared" ca="1" si="38"/>
        <v>#REF!</v>
      </c>
      <c r="O315" s="143" t="e">
        <f t="shared" ca="1" si="39"/>
        <v>#REF!</v>
      </c>
      <c r="P315" s="148"/>
    </row>
    <row r="316" spans="1:16" x14ac:dyDescent="0.25">
      <c r="A316" s="133">
        <v>310</v>
      </c>
      <c r="B316" s="156" t="e">
        <f t="shared" ca="1" si="32"/>
        <v>#REF!</v>
      </c>
      <c r="C316" s="156" t="e">
        <f t="shared" ca="1" si="33"/>
        <v>#REF!</v>
      </c>
      <c r="D316" s="138"/>
      <c r="E316" s="139"/>
      <c r="F316" s="139" t="e">
        <f t="shared" ca="1" si="34"/>
        <v>#REF!</v>
      </c>
      <c r="G316" s="137"/>
      <c r="H316" s="137"/>
      <c r="I316" s="137" t="e">
        <f t="shared" ca="1" si="36"/>
        <v>#REF!</v>
      </c>
      <c r="J316" s="140"/>
      <c r="K316" s="140"/>
      <c r="L316" s="140" t="e">
        <f t="shared" ca="1" si="35"/>
        <v>#REF!</v>
      </c>
      <c r="M316" s="141" t="e">
        <f t="shared" ca="1" si="37"/>
        <v>#REF!</v>
      </c>
      <c r="N316" s="183" t="e">
        <f t="shared" ca="1" si="38"/>
        <v>#REF!</v>
      </c>
      <c r="O316" s="143" t="e">
        <f t="shared" ca="1" si="39"/>
        <v>#REF!</v>
      </c>
      <c r="P316" s="148"/>
    </row>
    <row r="317" spans="1:16" x14ac:dyDescent="0.25">
      <c r="A317" s="133">
        <v>311</v>
      </c>
      <c r="B317" s="156" t="e">
        <f t="shared" ca="1" si="32"/>
        <v>#REF!</v>
      </c>
      <c r="C317" s="156" t="e">
        <f t="shared" ca="1" si="33"/>
        <v>#REF!</v>
      </c>
      <c r="D317" s="138"/>
      <c r="E317" s="139"/>
      <c r="F317" s="139" t="e">
        <f t="shared" ca="1" si="34"/>
        <v>#REF!</v>
      </c>
      <c r="G317" s="137"/>
      <c r="H317" s="137"/>
      <c r="I317" s="137" t="e">
        <f t="shared" ca="1" si="36"/>
        <v>#REF!</v>
      </c>
      <c r="J317" s="140"/>
      <c r="K317" s="140"/>
      <c r="L317" s="140" t="e">
        <f t="shared" ca="1" si="35"/>
        <v>#REF!</v>
      </c>
      <c r="M317" s="141" t="e">
        <f t="shared" ca="1" si="37"/>
        <v>#REF!</v>
      </c>
      <c r="N317" s="183" t="e">
        <f t="shared" ca="1" si="38"/>
        <v>#REF!</v>
      </c>
      <c r="O317" s="143" t="e">
        <f t="shared" ca="1" si="39"/>
        <v>#REF!</v>
      </c>
      <c r="P317" s="148"/>
    </row>
    <row r="318" spans="1:16" x14ac:dyDescent="0.25">
      <c r="A318" s="133">
        <v>312</v>
      </c>
      <c r="B318" s="156" t="e">
        <f t="shared" ca="1" si="32"/>
        <v>#REF!</v>
      </c>
      <c r="C318" s="156" t="e">
        <f t="shared" ca="1" si="33"/>
        <v>#REF!</v>
      </c>
      <c r="D318" s="138"/>
      <c r="E318" s="139"/>
      <c r="F318" s="139" t="e">
        <f t="shared" ca="1" si="34"/>
        <v>#REF!</v>
      </c>
      <c r="G318" s="137"/>
      <c r="H318" s="137"/>
      <c r="I318" s="137" t="e">
        <f t="shared" ca="1" si="36"/>
        <v>#REF!</v>
      </c>
      <c r="J318" s="140"/>
      <c r="K318" s="140"/>
      <c r="L318" s="140" t="e">
        <f t="shared" ca="1" si="35"/>
        <v>#REF!</v>
      </c>
      <c r="M318" s="141" t="e">
        <f t="shared" ca="1" si="37"/>
        <v>#REF!</v>
      </c>
      <c r="N318" s="183" t="e">
        <f t="shared" ca="1" si="38"/>
        <v>#REF!</v>
      </c>
      <c r="O318" s="143" t="e">
        <f t="shared" ca="1" si="39"/>
        <v>#REF!</v>
      </c>
      <c r="P318" s="148"/>
    </row>
    <row r="319" spans="1:16" x14ac:dyDescent="0.25">
      <c r="A319" s="133">
        <v>313</v>
      </c>
      <c r="B319" s="156" t="e">
        <f t="shared" ca="1" si="32"/>
        <v>#REF!</v>
      </c>
      <c r="C319" s="156" t="e">
        <f t="shared" ca="1" si="33"/>
        <v>#REF!</v>
      </c>
      <c r="D319" s="138"/>
      <c r="E319" s="139"/>
      <c r="F319" s="139" t="e">
        <f t="shared" ca="1" si="34"/>
        <v>#REF!</v>
      </c>
      <c r="G319" s="137"/>
      <c r="H319" s="137"/>
      <c r="I319" s="137" t="e">
        <f t="shared" ca="1" si="36"/>
        <v>#REF!</v>
      </c>
      <c r="J319" s="140"/>
      <c r="K319" s="140"/>
      <c r="L319" s="140" t="e">
        <f t="shared" ca="1" si="35"/>
        <v>#REF!</v>
      </c>
      <c r="M319" s="141" t="e">
        <f t="shared" ca="1" si="37"/>
        <v>#REF!</v>
      </c>
      <c r="N319" s="183" t="e">
        <f t="shared" ca="1" si="38"/>
        <v>#REF!</v>
      </c>
      <c r="O319" s="143" t="e">
        <f t="shared" ca="1" si="39"/>
        <v>#REF!</v>
      </c>
      <c r="P319" s="148"/>
    </row>
    <row r="320" spans="1:16" x14ac:dyDescent="0.25">
      <c r="A320" s="133">
        <v>314</v>
      </c>
      <c r="B320" s="156" t="e">
        <f t="shared" ca="1" si="32"/>
        <v>#REF!</v>
      </c>
      <c r="C320" s="156" t="e">
        <f t="shared" ca="1" si="33"/>
        <v>#REF!</v>
      </c>
      <c r="D320" s="138"/>
      <c r="E320" s="139"/>
      <c r="F320" s="139" t="e">
        <f t="shared" ca="1" si="34"/>
        <v>#REF!</v>
      </c>
      <c r="G320" s="137"/>
      <c r="H320" s="137"/>
      <c r="I320" s="137" t="e">
        <f t="shared" ca="1" si="36"/>
        <v>#REF!</v>
      </c>
      <c r="J320" s="140"/>
      <c r="K320" s="140"/>
      <c r="L320" s="140" t="e">
        <f t="shared" ca="1" si="35"/>
        <v>#REF!</v>
      </c>
      <c r="M320" s="141" t="e">
        <f t="shared" ca="1" si="37"/>
        <v>#REF!</v>
      </c>
      <c r="N320" s="183" t="e">
        <f t="shared" ca="1" si="38"/>
        <v>#REF!</v>
      </c>
      <c r="O320" s="143" t="e">
        <f t="shared" ca="1" si="39"/>
        <v>#REF!</v>
      </c>
      <c r="P320" s="148"/>
    </row>
    <row r="321" spans="1:16" x14ac:dyDescent="0.25">
      <c r="A321" s="133">
        <v>315</v>
      </c>
      <c r="B321" s="156" t="e">
        <f t="shared" ca="1" si="32"/>
        <v>#REF!</v>
      </c>
      <c r="C321" s="156" t="e">
        <f t="shared" ca="1" si="33"/>
        <v>#REF!</v>
      </c>
      <c r="D321" s="138"/>
      <c r="E321" s="139"/>
      <c r="F321" s="139" t="e">
        <f t="shared" ca="1" si="34"/>
        <v>#REF!</v>
      </c>
      <c r="G321" s="137"/>
      <c r="H321" s="137"/>
      <c r="I321" s="137" t="e">
        <f t="shared" ca="1" si="36"/>
        <v>#REF!</v>
      </c>
      <c r="J321" s="140"/>
      <c r="K321" s="140"/>
      <c r="L321" s="140" t="e">
        <f t="shared" ca="1" si="35"/>
        <v>#REF!</v>
      </c>
      <c r="M321" s="141" t="e">
        <f t="shared" ca="1" si="37"/>
        <v>#REF!</v>
      </c>
      <c r="N321" s="183" t="e">
        <f t="shared" ca="1" si="38"/>
        <v>#REF!</v>
      </c>
      <c r="O321" s="143" t="e">
        <f t="shared" ca="1" si="39"/>
        <v>#REF!</v>
      </c>
      <c r="P321" s="148"/>
    </row>
    <row r="322" spans="1:16" x14ac:dyDescent="0.25">
      <c r="A322" s="133">
        <v>316</v>
      </c>
      <c r="B322" s="156" t="e">
        <f t="shared" ca="1" si="32"/>
        <v>#REF!</v>
      </c>
      <c r="C322" s="156" t="e">
        <f t="shared" ca="1" si="33"/>
        <v>#REF!</v>
      </c>
      <c r="D322" s="138"/>
      <c r="E322" s="139"/>
      <c r="F322" s="139" t="e">
        <f t="shared" ca="1" si="34"/>
        <v>#REF!</v>
      </c>
      <c r="G322" s="137"/>
      <c r="H322" s="137"/>
      <c r="I322" s="137" t="e">
        <f t="shared" ca="1" si="36"/>
        <v>#REF!</v>
      </c>
      <c r="J322" s="140"/>
      <c r="K322" s="140"/>
      <c r="L322" s="140" t="e">
        <f t="shared" ca="1" si="35"/>
        <v>#REF!</v>
      </c>
      <c r="M322" s="141" t="e">
        <f t="shared" ca="1" si="37"/>
        <v>#REF!</v>
      </c>
      <c r="N322" s="183" t="e">
        <f t="shared" ca="1" si="38"/>
        <v>#REF!</v>
      </c>
      <c r="O322" s="143" t="e">
        <f t="shared" ca="1" si="39"/>
        <v>#REF!</v>
      </c>
      <c r="P322" s="148"/>
    </row>
    <row r="323" spans="1:16" x14ac:dyDescent="0.25">
      <c r="A323" s="133">
        <v>317</v>
      </c>
      <c r="B323" s="156" t="e">
        <f t="shared" ca="1" si="32"/>
        <v>#REF!</v>
      </c>
      <c r="C323" s="156" t="e">
        <f t="shared" ca="1" si="33"/>
        <v>#REF!</v>
      </c>
      <c r="D323" s="138"/>
      <c r="E323" s="139"/>
      <c r="F323" s="139" t="e">
        <f t="shared" ca="1" si="34"/>
        <v>#REF!</v>
      </c>
      <c r="G323" s="137"/>
      <c r="H323" s="137"/>
      <c r="I323" s="137" t="e">
        <f t="shared" ca="1" si="36"/>
        <v>#REF!</v>
      </c>
      <c r="J323" s="140"/>
      <c r="K323" s="140"/>
      <c r="L323" s="140" t="e">
        <f t="shared" ca="1" si="35"/>
        <v>#REF!</v>
      </c>
      <c r="M323" s="141" t="e">
        <f t="shared" ca="1" si="37"/>
        <v>#REF!</v>
      </c>
      <c r="N323" s="183" t="e">
        <f t="shared" ca="1" si="38"/>
        <v>#REF!</v>
      </c>
      <c r="O323" s="143" t="e">
        <f t="shared" ca="1" si="39"/>
        <v>#REF!</v>
      </c>
      <c r="P323" s="148"/>
    </row>
    <row r="324" spans="1:16" x14ac:dyDescent="0.25">
      <c r="A324" s="133">
        <v>318</v>
      </c>
      <c r="B324" s="156" t="e">
        <f t="shared" ca="1" si="32"/>
        <v>#REF!</v>
      </c>
      <c r="C324" s="156" t="e">
        <f t="shared" ca="1" si="33"/>
        <v>#REF!</v>
      </c>
      <c r="D324" s="138"/>
      <c r="E324" s="139"/>
      <c r="F324" s="139" t="e">
        <f t="shared" ca="1" si="34"/>
        <v>#REF!</v>
      </c>
      <c r="G324" s="137"/>
      <c r="H324" s="137"/>
      <c r="I324" s="137" t="e">
        <f t="shared" ca="1" si="36"/>
        <v>#REF!</v>
      </c>
      <c r="J324" s="140"/>
      <c r="K324" s="140"/>
      <c r="L324" s="140" t="e">
        <f t="shared" ca="1" si="35"/>
        <v>#REF!</v>
      </c>
      <c r="M324" s="141" t="e">
        <f t="shared" ca="1" si="37"/>
        <v>#REF!</v>
      </c>
      <c r="N324" s="183" t="e">
        <f t="shared" ca="1" si="38"/>
        <v>#REF!</v>
      </c>
      <c r="O324" s="143" t="e">
        <f t="shared" ca="1" si="39"/>
        <v>#REF!</v>
      </c>
      <c r="P324" s="148"/>
    </row>
    <row r="325" spans="1:16" x14ac:dyDescent="0.25">
      <c r="A325" s="133">
        <v>319</v>
      </c>
      <c r="B325" s="156" t="e">
        <f t="shared" ca="1" si="32"/>
        <v>#REF!</v>
      </c>
      <c r="C325" s="156" t="e">
        <f t="shared" ca="1" si="33"/>
        <v>#REF!</v>
      </c>
      <c r="D325" s="138"/>
      <c r="E325" s="139"/>
      <c r="F325" s="139" t="e">
        <f t="shared" ca="1" si="34"/>
        <v>#REF!</v>
      </c>
      <c r="G325" s="137"/>
      <c r="H325" s="137"/>
      <c r="I325" s="137" t="e">
        <f t="shared" ca="1" si="36"/>
        <v>#REF!</v>
      </c>
      <c r="J325" s="140"/>
      <c r="K325" s="140"/>
      <c r="L325" s="140" t="e">
        <f t="shared" ca="1" si="35"/>
        <v>#REF!</v>
      </c>
      <c r="M325" s="141" t="e">
        <f t="shared" ca="1" si="37"/>
        <v>#REF!</v>
      </c>
      <c r="N325" s="183" t="e">
        <f t="shared" ca="1" si="38"/>
        <v>#REF!</v>
      </c>
      <c r="O325" s="143" t="e">
        <f t="shared" ca="1" si="39"/>
        <v>#REF!</v>
      </c>
      <c r="P325" s="148"/>
    </row>
    <row r="326" spans="1:16" x14ac:dyDescent="0.25">
      <c r="A326" s="133">
        <v>320</v>
      </c>
      <c r="B326" s="156" t="e">
        <f t="shared" ca="1" si="32"/>
        <v>#REF!</v>
      </c>
      <c r="C326" s="156" t="e">
        <f t="shared" ca="1" si="33"/>
        <v>#REF!</v>
      </c>
      <c r="D326" s="138"/>
      <c r="E326" s="139"/>
      <c r="F326" s="139" t="e">
        <f t="shared" ca="1" si="34"/>
        <v>#REF!</v>
      </c>
      <c r="G326" s="137"/>
      <c r="H326" s="137"/>
      <c r="I326" s="137" t="e">
        <f t="shared" ca="1" si="36"/>
        <v>#REF!</v>
      </c>
      <c r="J326" s="140"/>
      <c r="K326" s="140"/>
      <c r="L326" s="140" t="e">
        <f t="shared" ca="1" si="35"/>
        <v>#REF!</v>
      </c>
      <c r="M326" s="141" t="e">
        <f t="shared" ca="1" si="37"/>
        <v>#REF!</v>
      </c>
      <c r="N326" s="183" t="e">
        <f t="shared" ca="1" si="38"/>
        <v>#REF!</v>
      </c>
      <c r="O326" s="143" t="e">
        <f t="shared" ca="1" si="39"/>
        <v>#REF!</v>
      </c>
      <c r="P326" s="148"/>
    </row>
    <row r="327" spans="1:16" x14ac:dyDescent="0.25">
      <c r="A327" s="133">
        <v>321</v>
      </c>
      <c r="B327" s="156" t="e">
        <f t="shared" ca="1" si="32"/>
        <v>#REF!</v>
      </c>
      <c r="C327" s="156" t="e">
        <f t="shared" ca="1" si="33"/>
        <v>#REF!</v>
      </c>
      <c r="D327" s="138"/>
      <c r="E327" s="139"/>
      <c r="F327" s="139" t="e">
        <f t="shared" ca="1" si="34"/>
        <v>#REF!</v>
      </c>
      <c r="G327" s="137"/>
      <c r="H327" s="137"/>
      <c r="I327" s="137" t="e">
        <f t="shared" ca="1" si="36"/>
        <v>#REF!</v>
      </c>
      <c r="J327" s="140"/>
      <c r="K327" s="140"/>
      <c r="L327" s="140" t="e">
        <f t="shared" ca="1" si="35"/>
        <v>#REF!</v>
      </c>
      <c r="M327" s="141" t="e">
        <f t="shared" ca="1" si="37"/>
        <v>#REF!</v>
      </c>
      <c r="N327" s="183" t="e">
        <f t="shared" ca="1" si="38"/>
        <v>#REF!</v>
      </c>
      <c r="O327" s="143" t="e">
        <f t="shared" ca="1" si="39"/>
        <v>#REF!</v>
      </c>
      <c r="P327" s="148"/>
    </row>
    <row r="328" spans="1:16" x14ac:dyDescent="0.25">
      <c r="A328" s="133">
        <v>322</v>
      </c>
      <c r="B328" s="156" t="e">
        <f t="shared" ref="B328:B391" ca="1" si="40">INDIRECT(CONCATENATE($C$505,$D$505,"!$B",$A328 + 8))</f>
        <v>#REF!</v>
      </c>
      <c r="C328" s="156" t="e">
        <f t="shared" ref="C328:C391" ca="1" si="41">INDIRECT(CONCATENATE($C$505,$D$505,"!$C",$A328 + 8))</f>
        <v>#REF!</v>
      </c>
      <c r="D328" s="138"/>
      <c r="E328" s="139"/>
      <c r="F328" s="139" t="e">
        <f t="shared" ref="F328:F391" ca="1" si="42">INDIRECT(CONCATENATE($C$505,$D$505,"!$Z",$A328 + 8))</f>
        <v>#REF!</v>
      </c>
      <c r="G328" s="137"/>
      <c r="H328" s="137"/>
      <c r="I328" s="137" t="e">
        <f t="shared" ca="1" si="36"/>
        <v>#REF!</v>
      </c>
      <c r="J328" s="140"/>
      <c r="K328" s="140"/>
      <c r="L328" s="140" t="e">
        <f t="shared" ref="L328:L391" ca="1" si="43">INDIRECT(CONCATENATE($C$505,$D$505,"!$V",$A328 + 8))</f>
        <v>#REF!</v>
      </c>
      <c r="M328" s="141" t="e">
        <f t="shared" ca="1" si="37"/>
        <v>#REF!</v>
      </c>
      <c r="N328" s="183" t="e">
        <f t="shared" ca="1" si="38"/>
        <v>#REF!</v>
      </c>
      <c r="O328" s="143" t="e">
        <f t="shared" ca="1" si="39"/>
        <v>#REF!</v>
      </c>
      <c r="P328" s="148"/>
    </row>
    <row r="329" spans="1:16" x14ac:dyDescent="0.25">
      <c r="A329" s="133">
        <v>323</v>
      </c>
      <c r="B329" s="156" t="e">
        <f t="shared" ca="1" si="40"/>
        <v>#REF!</v>
      </c>
      <c r="C329" s="156" t="e">
        <f t="shared" ca="1" si="41"/>
        <v>#REF!</v>
      </c>
      <c r="D329" s="138"/>
      <c r="E329" s="139"/>
      <c r="F329" s="139" t="e">
        <f t="shared" ca="1" si="42"/>
        <v>#REF!</v>
      </c>
      <c r="G329" s="137"/>
      <c r="H329" s="137"/>
      <c r="I329" s="137" t="e">
        <f t="shared" ref="I329:I392" ca="1" si="44">INDIRECT(CONCATENATE($C$505,$D$505,"!$AD",$A329 + 8))</f>
        <v>#REF!</v>
      </c>
      <c r="J329" s="140"/>
      <c r="K329" s="140"/>
      <c r="L329" s="140" t="e">
        <f t="shared" ca="1" si="43"/>
        <v>#REF!</v>
      </c>
      <c r="M329" s="141" t="e">
        <f t="shared" ref="M329:M392" ca="1" si="45">IF(I329&lt;33,0,3)</f>
        <v>#REF!</v>
      </c>
      <c r="N329" s="183" t="e">
        <f t="shared" ref="N329:N392" ca="1" si="46">ROUNDDOWN(O329,0)</f>
        <v>#REF!</v>
      </c>
      <c r="O329" s="143" t="e">
        <f t="shared" ref="O329:O392" ca="1" si="47">I329*M329/100</f>
        <v>#REF!</v>
      </c>
      <c r="P329" s="148"/>
    </row>
    <row r="330" spans="1:16" x14ac:dyDescent="0.25">
      <c r="A330" s="133">
        <v>324</v>
      </c>
      <c r="B330" s="156" t="e">
        <f t="shared" ca="1" si="40"/>
        <v>#REF!</v>
      </c>
      <c r="C330" s="156" t="e">
        <f t="shared" ca="1" si="41"/>
        <v>#REF!</v>
      </c>
      <c r="D330" s="138"/>
      <c r="E330" s="139"/>
      <c r="F330" s="139" t="e">
        <f t="shared" ca="1" si="42"/>
        <v>#REF!</v>
      </c>
      <c r="G330" s="137"/>
      <c r="H330" s="137"/>
      <c r="I330" s="137" t="e">
        <f t="shared" ca="1" si="44"/>
        <v>#REF!</v>
      </c>
      <c r="J330" s="140"/>
      <c r="K330" s="140"/>
      <c r="L330" s="140" t="e">
        <f t="shared" ca="1" si="43"/>
        <v>#REF!</v>
      </c>
      <c r="M330" s="141" t="e">
        <f t="shared" ca="1" si="45"/>
        <v>#REF!</v>
      </c>
      <c r="N330" s="183" t="e">
        <f t="shared" ca="1" si="46"/>
        <v>#REF!</v>
      </c>
      <c r="O330" s="143" t="e">
        <f t="shared" ca="1" si="47"/>
        <v>#REF!</v>
      </c>
      <c r="P330" s="148"/>
    </row>
    <row r="331" spans="1:16" x14ac:dyDescent="0.25">
      <c r="A331" s="133">
        <v>325</v>
      </c>
      <c r="B331" s="156" t="e">
        <f t="shared" ca="1" si="40"/>
        <v>#REF!</v>
      </c>
      <c r="C331" s="156" t="e">
        <f t="shared" ca="1" si="41"/>
        <v>#REF!</v>
      </c>
      <c r="D331" s="138"/>
      <c r="E331" s="139"/>
      <c r="F331" s="139" t="e">
        <f t="shared" ca="1" si="42"/>
        <v>#REF!</v>
      </c>
      <c r="G331" s="137"/>
      <c r="H331" s="137"/>
      <c r="I331" s="137" t="e">
        <f t="shared" ca="1" si="44"/>
        <v>#REF!</v>
      </c>
      <c r="J331" s="140"/>
      <c r="K331" s="140"/>
      <c r="L331" s="140" t="e">
        <f t="shared" ca="1" si="43"/>
        <v>#REF!</v>
      </c>
      <c r="M331" s="141" t="e">
        <f t="shared" ca="1" si="45"/>
        <v>#REF!</v>
      </c>
      <c r="N331" s="183" t="e">
        <f t="shared" ca="1" si="46"/>
        <v>#REF!</v>
      </c>
      <c r="O331" s="143" t="e">
        <f t="shared" ca="1" si="47"/>
        <v>#REF!</v>
      </c>
      <c r="P331" s="148"/>
    </row>
    <row r="332" spans="1:16" x14ac:dyDescent="0.25">
      <c r="A332" s="133">
        <v>326</v>
      </c>
      <c r="B332" s="156" t="e">
        <f t="shared" ca="1" si="40"/>
        <v>#REF!</v>
      </c>
      <c r="C332" s="156" t="e">
        <f t="shared" ca="1" si="41"/>
        <v>#REF!</v>
      </c>
      <c r="D332" s="138"/>
      <c r="E332" s="139"/>
      <c r="F332" s="139" t="e">
        <f t="shared" ca="1" si="42"/>
        <v>#REF!</v>
      </c>
      <c r="G332" s="137"/>
      <c r="H332" s="137"/>
      <c r="I332" s="137" t="e">
        <f t="shared" ca="1" si="44"/>
        <v>#REF!</v>
      </c>
      <c r="J332" s="140"/>
      <c r="K332" s="140"/>
      <c r="L332" s="140" t="e">
        <f t="shared" ca="1" si="43"/>
        <v>#REF!</v>
      </c>
      <c r="M332" s="141" t="e">
        <f t="shared" ca="1" si="45"/>
        <v>#REF!</v>
      </c>
      <c r="N332" s="183" t="e">
        <f t="shared" ca="1" si="46"/>
        <v>#REF!</v>
      </c>
      <c r="O332" s="143" t="e">
        <f t="shared" ca="1" si="47"/>
        <v>#REF!</v>
      </c>
      <c r="P332" s="148"/>
    </row>
    <row r="333" spans="1:16" x14ac:dyDescent="0.25">
      <c r="A333" s="133">
        <v>327</v>
      </c>
      <c r="B333" s="156" t="e">
        <f t="shared" ca="1" si="40"/>
        <v>#REF!</v>
      </c>
      <c r="C333" s="156" t="e">
        <f t="shared" ca="1" si="41"/>
        <v>#REF!</v>
      </c>
      <c r="D333" s="138"/>
      <c r="E333" s="139"/>
      <c r="F333" s="139" t="e">
        <f t="shared" ca="1" si="42"/>
        <v>#REF!</v>
      </c>
      <c r="G333" s="137"/>
      <c r="H333" s="137"/>
      <c r="I333" s="137" t="e">
        <f t="shared" ca="1" si="44"/>
        <v>#REF!</v>
      </c>
      <c r="J333" s="140"/>
      <c r="K333" s="140"/>
      <c r="L333" s="140" t="e">
        <f t="shared" ca="1" si="43"/>
        <v>#REF!</v>
      </c>
      <c r="M333" s="141" t="e">
        <f t="shared" ca="1" si="45"/>
        <v>#REF!</v>
      </c>
      <c r="N333" s="183" t="e">
        <f t="shared" ca="1" si="46"/>
        <v>#REF!</v>
      </c>
      <c r="O333" s="143" t="e">
        <f t="shared" ca="1" si="47"/>
        <v>#REF!</v>
      </c>
      <c r="P333" s="148"/>
    </row>
    <row r="334" spans="1:16" x14ac:dyDescent="0.25">
      <c r="A334" s="133">
        <v>328</v>
      </c>
      <c r="B334" s="156" t="e">
        <f t="shared" ca="1" si="40"/>
        <v>#REF!</v>
      </c>
      <c r="C334" s="156" t="e">
        <f t="shared" ca="1" si="41"/>
        <v>#REF!</v>
      </c>
      <c r="D334" s="138"/>
      <c r="E334" s="139"/>
      <c r="F334" s="139" t="e">
        <f t="shared" ca="1" si="42"/>
        <v>#REF!</v>
      </c>
      <c r="G334" s="137"/>
      <c r="H334" s="137"/>
      <c r="I334" s="137" t="e">
        <f t="shared" ca="1" si="44"/>
        <v>#REF!</v>
      </c>
      <c r="J334" s="140"/>
      <c r="K334" s="140"/>
      <c r="L334" s="140" t="e">
        <f t="shared" ca="1" si="43"/>
        <v>#REF!</v>
      </c>
      <c r="M334" s="141" t="e">
        <f t="shared" ca="1" si="45"/>
        <v>#REF!</v>
      </c>
      <c r="N334" s="183" t="e">
        <f t="shared" ca="1" si="46"/>
        <v>#REF!</v>
      </c>
      <c r="O334" s="143" t="e">
        <f t="shared" ca="1" si="47"/>
        <v>#REF!</v>
      </c>
      <c r="P334" s="148"/>
    </row>
    <row r="335" spans="1:16" x14ac:dyDescent="0.25">
      <c r="A335" s="133">
        <v>329</v>
      </c>
      <c r="B335" s="156" t="e">
        <f t="shared" ca="1" si="40"/>
        <v>#REF!</v>
      </c>
      <c r="C335" s="156" t="e">
        <f t="shared" ca="1" si="41"/>
        <v>#REF!</v>
      </c>
      <c r="D335" s="138"/>
      <c r="E335" s="139"/>
      <c r="F335" s="139" t="e">
        <f t="shared" ca="1" si="42"/>
        <v>#REF!</v>
      </c>
      <c r="G335" s="137"/>
      <c r="H335" s="137"/>
      <c r="I335" s="137" t="e">
        <f t="shared" ca="1" si="44"/>
        <v>#REF!</v>
      </c>
      <c r="J335" s="140"/>
      <c r="K335" s="140"/>
      <c r="L335" s="140" t="e">
        <f t="shared" ca="1" si="43"/>
        <v>#REF!</v>
      </c>
      <c r="M335" s="141" t="e">
        <f t="shared" ca="1" si="45"/>
        <v>#REF!</v>
      </c>
      <c r="N335" s="183" t="e">
        <f t="shared" ca="1" si="46"/>
        <v>#REF!</v>
      </c>
      <c r="O335" s="143" t="e">
        <f t="shared" ca="1" si="47"/>
        <v>#REF!</v>
      </c>
      <c r="P335" s="148"/>
    </row>
    <row r="336" spans="1:16" x14ac:dyDescent="0.25">
      <c r="A336" s="133">
        <v>330</v>
      </c>
      <c r="B336" s="156" t="e">
        <f t="shared" ca="1" si="40"/>
        <v>#REF!</v>
      </c>
      <c r="C336" s="156" t="e">
        <f t="shared" ca="1" si="41"/>
        <v>#REF!</v>
      </c>
      <c r="D336" s="138"/>
      <c r="E336" s="139"/>
      <c r="F336" s="139" t="e">
        <f t="shared" ca="1" si="42"/>
        <v>#REF!</v>
      </c>
      <c r="G336" s="137"/>
      <c r="H336" s="137"/>
      <c r="I336" s="137" t="e">
        <f t="shared" ca="1" si="44"/>
        <v>#REF!</v>
      </c>
      <c r="J336" s="140"/>
      <c r="K336" s="140"/>
      <c r="L336" s="140" t="e">
        <f t="shared" ca="1" si="43"/>
        <v>#REF!</v>
      </c>
      <c r="M336" s="141" t="e">
        <f t="shared" ca="1" si="45"/>
        <v>#REF!</v>
      </c>
      <c r="N336" s="183" t="e">
        <f t="shared" ca="1" si="46"/>
        <v>#REF!</v>
      </c>
      <c r="O336" s="143" t="e">
        <f t="shared" ca="1" si="47"/>
        <v>#REF!</v>
      </c>
      <c r="P336" s="148"/>
    </row>
    <row r="337" spans="1:16" x14ac:dyDescent="0.25">
      <c r="A337" s="133">
        <v>331</v>
      </c>
      <c r="B337" s="156" t="e">
        <f t="shared" ca="1" si="40"/>
        <v>#REF!</v>
      </c>
      <c r="C337" s="156" t="e">
        <f t="shared" ca="1" si="41"/>
        <v>#REF!</v>
      </c>
      <c r="D337" s="138"/>
      <c r="E337" s="139"/>
      <c r="F337" s="139" t="e">
        <f t="shared" ca="1" si="42"/>
        <v>#REF!</v>
      </c>
      <c r="G337" s="137"/>
      <c r="H337" s="137"/>
      <c r="I337" s="137" t="e">
        <f t="shared" ca="1" si="44"/>
        <v>#REF!</v>
      </c>
      <c r="J337" s="140"/>
      <c r="K337" s="140"/>
      <c r="L337" s="140" t="e">
        <f t="shared" ca="1" si="43"/>
        <v>#REF!</v>
      </c>
      <c r="M337" s="141" t="e">
        <f t="shared" ca="1" si="45"/>
        <v>#REF!</v>
      </c>
      <c r="N337" s="183" t="e">
        <f t="shared" ca="1" si="46"/>
        <v>#REF!</v>
      </c>
      <c r="O337" s="143" t="e">
        <f t="shared" ca="1" si="47"/>
        <v>#REF!</v>
      </c>
      <c r="P337" s="148"/>
    </row>
    <row r="338" spans="1:16" x14ac:dyDescent="0.25">
      <c r="A338" s="133">
        <v>332</v>
      </c>
      <c r="B338" s="156" t="e">
        <f t="shared" ca="1" si="40"/>
        <v>#REF!</v>
      </c>
      <c r="C338" s="156" t="e">
        <f t="shared" ca="1" si="41"/>
        <v>#REF!</v>
      </c>
      <c r="D338" s="138"/>
      <c r="E338" s="139"/>
      <c r="F338" s="139" t="e">
        <f t="shared" ca="1" si="42"/>
        <v>#REF!</v>
      </c>
      <c r="G338" s="137"/>
      <c r="H338" s="137"/>
      <c r="I338" s="137" t="e">
        <f t="shared" ca="1" si="44"/>
        <v>#REF!</v>
      </c>
      <c r="J338" s="140"/>
      <c r="K338" s="140"/>
      <c r="L338" s="140" t="e">
        <f t="shared" ca="1" si="43"/>
        <v>#REF!</v>
      </c>
      <c r="M338" s="141" t="e">
        <f t="shared" ca="1" si="45"/>
        <v>#REF!</v>
      </c>
      <c r="N338" s="183" t="e">
        <f t="shared" ca="1" si="46"/>
        <v>#REF!</v>
      </c>
      <c r="O338" s="143" t="e">
        <f t="shared" ca="1" si="47"/>
        <v>#REF!</v>
      </c>
      <c r="P338" s="148"/>
    </row>
    <row r="339" spans="1:16" x14ac:dyDescent="0.25">
      <c r="A339" s="133">
        <v>333</v>
      </c>
      <c r="B339" s="156" t="e">
        <f t="shared" ca="1" si="40"/>
        <v>#REF!</v>
      </c>
      <c r="C339" s="156" t="e">
        <f t="shared" ca="1" si="41"/>
        <v>#REF!</v>
      </c>
      <c r="D339" s="138"/>
      <c r="E339" s="139"/>
      <c r="F339" s="139" t="e">
        <f t="shared" ca="1" si="42"/>
        <v>#REF!</v>
      </c>
      <c r="G339" s="137"/>
      <c r="H339" s="137"/>
      <c r="I339" s="137" t="e">
        <f t="shared" ca="1" si="44"/>
        <v>#REF!</v>
      </c>
      <c r="J339" s="140"/>
      <c r="K339" s="140"/>
      <c r="L339" s="140" t="e">
        <f t="shared" ca="1" si="43"/>
        <v>#REF!</v>
      </c>
      <c r="M339" s="141" t="e">
        <f t="shared" ca="1" si="45"/>
        <v>#REF!</v>
      </c>
      <c r="N339" s="183" t="e">
        <f t="shared" ca="1" si="46"/>
        <v>#REF!</v>
      </c>
      <c r="O339" s="143" t="e">
        <f t="shared" ca="1" si="47"/>
        <v>#REF!</v>
      </c>
      <c r="P339" s="148"/>
    </row>
    <row r="340" spans="1:16" x14ac:dyDescent="0.25">
      <c r="A340" s="133">
        <v>334</v>
      </c>
      <c r="B340" s="156" t="e">
        <f t="shared" ca="1" si="40"/>
        <v>#REF!</v>
      </c>
      <c r="C340" s="156" t="e">
        <f t="shared" ca="1" si="41"/>
        <v>#REF!</v>
      </c>
      <c r="D340" s="138"/>
      <c r="E340" s="139"/>
      <c r="F340" s="139" t="e">
        <f t="shared" ca="1" si="42"/>
        <v>#REF!</v>
      </c>
      <c r="G340" s="137"/>
      <c r="H340" s="137"/>
      <c r="I340" s="137" t="e">
        <f t="shared" ca="1" si="44"/>
        <v>#REF!</v>
      </c>
      <c r="J340" s="140"/>
      <c r="K340" s="140"/>
      <c r="L340" s="140" t="e">
        <f t="shared" ca="1" si="43"/>
        <v>#REF!</v>
      </c>
      <c r="M340" s="141" t="e">
        <f t="shared" ca="1" si="45"/>
        <v>#REF!</v>
      </c>
      <c r="N340" s="183" t="e">
        <f t="shared" ca="1" si="46"/>
        <v>#REF!</v>
      </c>
      <c r="O340" s="143" t="e">
        <f t="shared" ca="1" si="47"/>
        <v>#REF!</v>
      </c>
      <c r="P340" s="148"/>
    </row>
    <row r="341" spans="1:16" x14ac:dyDescent="0.25">
      <c r="A341" s="133">
        <v>335</v>
      </c>
      <c r="B341" s="156" t="e">
        <f t="shared" ca="1" si="40"/>
        <v>#REF!</v>
      </c>
      <c r="C341" s="156" t="e">
        <f t="shared" ca="1" si="41"/>
        <v>#REF!</v>
      </c>
      <c r="D341" s="138"/>
      <c r="E341" s="139"/>
      <c r="F341" s="139" t="e">
        <f t="shared" ca="1" si="42"/>
        <v>#REF!</v>
      </c>
      <c r="G341" s="137"/>
      <c r="H341" s="137"/>
      <c r="I341" s="137" t="e">
        <f t="shared" ca="1" si="44"/>
        <v>#REF!</v>
      </c>
      <c r="J341" s="140"/>
      <c r="K341" s="140"/>
      <c r="L341" s="140" t="e">
        <f t="shared" ca="1" si="43"/>
        <v>#REF!</v>
      </c>
      <c r="M341" s="141" t="e">
        <f t="shared" ca="1" si="45"/>
        <v>#REF!</v>
      </c>
      <c r="N341" s="183" t="e">
        <f t="shared" ca="1" si="46"/>
        <v>#REF!</v>
      </c>
      <c r="O341" s="143" t="e">
        <f t="shared" ca="1" si="47"/>
        <v>#REF!</v>
      </c>
      <c r="P341" s="148"/>
    </row>
    <row r="342" spans="1:16" x14ac:dyDescent="0.25">
      <c r="A342" s="133">
        <v>336</v>
      </c>
      <c r="B342" s="156" t="e">
        <f t="shared" ca="1" si="40"/>
        <v>#REF!</v>
      </c>
      <c r="C342" s="156" t="e">
        <f t="shared" ca="1" si="41"/>
        <v>#REF!</v>
      </c>
      <c r="D342" s="138"/>
      <c r="E342" s="139"/>
      <c r="F342" s="139" t="e">
        <f t="shared" ca="1" si="42"/>
        <v>#REF!</v>
      </c>
      <c r="G342" s="137"/>
      <c r="H342" s="137"/>
      <c r="I342" s="137" t="e">
        <f t="shared" ca="1" si="44"/>
        <v>#REF!</v>
      </c>
      <c r="J342" s="140"/>
      <c r="K342" s="140"/>
      <c r="L342" s="140" t="e">
        <f t="shared" ca="1" si="43"/>
        <v>#REF!</v>
      </c>
      <c r="M342" s="141" t="e">
        <f t="shared" ca="1" si="45"/>
        <v>#REF!</v>
      </c>
      <c r="N342" s="183" t="e">
        <f t="shared" ca="1" si="46"/>
        <v>#REF!</v>
      </c>
      <c r="O342" s="143" t="e">
        <f t="shared" ca="1" si="47"/>
        <v>#REF!</v>
      </c>
      <c r="P342" s="148"/>
    </row>
    <row r="343" spans="1:16" x14ac:dyDescent="0.25">
      <c r="A343" s="133">
        <v>337</v>
      </c>
      <c r="B343" s="156" t="e">
        <f t="shared" ca="1" si="40"/>
        <v>#REF!</v>
      </c>
      <c r="C343" s="156" t="e">
        <f t="shared" ca="1" si="41"/>
        <v>#REF!</v>
      </c>
      <c r="D343" s="138"/>
      <c r="E343" s="139"/>
      <c r="F343" s="139" t="e">
        <f t="shared" ca="1" si="42"/>
        <v>#REF!</v>
      </c>
      <c r="G343" s="137"/>
      <c r="H343" s="137"/>
      <c r="I343" s="137" t="e">
        <f t="shared" ca="1" si="44"/>
        <v>#REF!</v>
      </c>
      <c r="J343" s="140"/>
      <c r="K343" s="140"/>
      <c r="L343" s="140" t="e">
        <f t="shared" ca="1" si="43"/>
        <v>#REF!</v>
      </c>
      <c r="M343" s="141" t="e">
        <f t="shared" ca="1" si="45"/>
        <v>#REF!</v>
      </c>
      <c r="N343" s="183" t="e">
        <f t="shared" ca="1" si="46"/>
        <v>#REF!</v>
      </c>
      <c r="O343" s="143" t="e">
        <f t="shared" ca="1" si="47"/>
        <v>#REF!</v>
      </c>
      <c r="P343" s="148"/>
    </row>
    <row r="344" spans="1:16" x14ac:dyDescent="0.25">
      <c r="A344" s="133">
        <v>338</v>
      </c>
      <c r="B344" s="156" t="e">
        <f t="shared" ca="1" si="40"/>
        <v>#REF!</v>
      </c>
      <c r="C344" s="156" t="e">
        <f t="shared" ca="1" si="41"/>
        <v>#REF!</v>
      </c>
      <c r="D344" s="138"/>
      <c r="E344" s="139"/>
      <c r="F344" s="139" t="e">
        <f t="shared" ca="1" si="42"/>
        <v>#REF!</v>
      </c>
      <c r="G344" s="137"/>
      <c r="H344" s="137"/>
      <c r="I344" s="137" t="e">
        <f t="shared" ca="1" si="44"/>
        <v>#REF!</v>
      </c>
      <c r="J344" s="140"/>
      <c r="K344" s="140"/>
      <c r="L344" s="140" t="e">
        <f t="shared" ca="1" si="43"/>
        <v>#REF!</v>
      </c>
      <c r="M344" s="141" t="e">
        <f t="shared" ca="1" si="45"/>
        <v>#REF!</v>
      </c>
      <c r="N344" s="183" t="e">
        <f t="shared" ca="1" si="46"/>
        <v>#REF!</v>
      </c>
      <c r="O344" s="143" t="e">
        <f t="shared" ca="1" si="47"/>
        <v>#REF!</v>
      </c>
      <c r="P344" s="148"/>
    </row>
    <row r="345" spans="1:16" x14ac:dyDescent="0.25">
      <c r="A345" s="133">
        <v>339</v>
      </c>
      <c r="B345" s="156" t="e">
        <f t="shared" ca="1" si="40"/>
        <v>#REF!</v>
      </c>
      <c r="C345" s="156" t="e">
        <f t="shared" ca="1" si="41"/>
        <v>#REF!</v>
      </c>
      <c r="D345" s="138"/>
      <c r="E345" s="139"/>
      <c r="F345" s="139" t="e">
        <f t="shared" ca="1" si="42"/>
        <v>#REF!</v>
      </c>
      <c r="G345" s="137"/>
      <c r="H345" s="137"/>
      <c r="I345" s="137" t="e">
        <f t="shared" ca="1" si="44"/>
        <v>#REF!</v>
      </c>
      <c r="J345" s="140"/>
      <c r="K345" s="140"/>
      <c r="L345" s="140" t="e">
        <f t="shared" ca="1" si="43"/>
        <v>#REF!</v>
      </c>
      <c r="M345" s="141" t="e">
        <f t="shared" ca="1" si="45"/>
        <v>#REF!</v>
      </c>
      <c r="N345" s="183" t="e">
        <f t="shared" ca="1" si="46"/>
        <v>#REF!</v>
      </c>
      <c r="O345" s="143" t="e">
        <f t="shared" ca="1" si="47"/>
        <v>#REF!</v>
      </c>
      <c r="P345" s="148"/>
    </row>
    <row r="346" spans="1:16" x14ac:dyDescent="0.25">
      <c r="A346" s="133">
        <v>340</v>
      </c>
      <c r="B346" s="156" t="e">
        <f t="shared" ca="1" si="40"/>
        <v>#REF!</v>
      </c>
      <c r="C346" s="156" t="e">
        <f t="shared" ca="1" si="41"/>
        <v>#REF!</v>
      </c>
      <c r="D346" s="138"/>
      <c r="E346" s="139"/>
      <c r="F346" s="139" t="e">
        <f t="shared" ca="1" si="42"/>
        <v>#REF!</v>
      </c>
      <c r="G346" s="137"/>
      <c r="H346" s="137"/>
      <c r="I346" s="137" t="e">
        <f t="shared" ca="1" si="44"/>
        <v>#REF!</v>
      </c>
      <c r="J346" s="140"/>
      <c r="K346" s="140"/>
      <c r="L346" s="140" t="e">
        <f t="shared" ca="1" si="43"/>
        <v>#REF!</v>
      </c>
      <c r="M346" s="141" t="e">
        <f t="shared" ca="1" si="45"/>
        <v>#REF!</v>
      </c>
      <c r="N346" s="183" t="e">
        <f t="shared" ca="1" si="46"/>
        <v>#REF!</v>
      </c>
      <c r="O346" s="143" t="e">
        <f t="shared" ca="1" si="47"/>
        <v>#REF!</v>
      </c>
      <c r="P346" s="148"/>
    </row>
    <row r="347" spans="1:16" x14ac:dyDescent="0.25">
      <c r="A347" s="133">
        <v>341</v>
      </c>
      <c r="B347" s="156" t="e">
        <f t="shared" ca="1" si="40"/>
        <v>#REF!</v>
      </c>
      <c r="C347" s="156" t="e">
        <f t="shared" ca="1" si="41"/>
        <v>#REF!</v>
      </c>
      <c r="D347" s="138"/>
      <c r="E347" s="139"/>
      <c r="F347" s="139" t="e">
        <f t="shared" ca="1" si="42"/>
        <v>#REF!</v>
      </c>
      <c r="G347" s="137"/>
      <c r="H347" s="137"/>
      <c r="I347" s="137" t="e">
        <f t="shared" ca="1" si="44"/>
        <v>#REF!</v>
      </c>
      <c r="J347" s="140"/>
      <c r="K347" s="140"/>
      <c r="L347" s="140" t="e">
        <f t="shared" ca="1" si="43"/>
        <v>#REF!</v>
      </c>
      <c r="M347" s="141" t="e">
        <f t="shared" ca="1" si="45"/>
        <v>#REF!</v>
      </c>
      <c r="N347" s="183" t="e">
        <f t="shared" ca="1" si="46"/>
        <v>#REF!</v>
      </c>
      <c r="O347" s="143" t="e">
        <f t="shared" ca="1" si="47"/>
        <v>#REF!</v>
      </c>
      <c r="P347" s="148"/>
    </row>
    <row r="348" spans="1:16" x14ac:dyDescent="0.25">
      <c r="A348" s="133">
        <v>342</v>
      </c>
      <c r="B348" s="156" t="e">
        <f t="shared" ca="1" si="40"/>
        <v>#REF!</v>
      </c>
      <c r="C348" s="156" t="e">
        <f t="shared" ca="1" si="41"/>
        <v>#REF!</v>
      </c>
      <c r="D348" s="138"/>
      <c r="E348" s="139"/>
      <c r="F348" s="139" t="e">
        <f t="shared" ca="1" si="42"/>
        <v>#REF!</v>
      </c>
      <c r="G348" s="137"/>
      <c r="H348" s="137"/>
      <c r="I348" s="137" t="e">
        <f t="shared" ca="1" si="44"/>
        <v>#REF!</v>
      </c>
      <c r="J348" s="140"/>
      <c r="K348" s="140"/>
      <c r="L348" s="140" t="e">
        <f t="shared" ca="1" si="43"/>
        <v>#REF!</v>
      </c>
      <c r="M348" s="141" t="e">
        <f t="shared" ca="1" si="45"/>
        <v>#REF!</v>
      </c>
      <c r="N348" s="183" t="e">
        <f t="shared" ca="1" si="46"/>
        <v>#REF!</v>
      </c>
      <c r="O348" s="143" t="e">
        <f t="shared" ca="1" si="47"/>
        <v>#REF!</v>
      </c>
      <c r="P348" s="148"/>
    </row>
    <row r="349" spans="1:16" x14ac:dyDescent="0.25">
      <c r="A349" s="133">
        <v>343</v>
      </c>
      <c r="B349" s="156" t="e">
        <f t="shared" ca="1" si="40"/>
        <v>#REF!</v>
      </c>
      <c r="C349" s="156" t="e">
        <f t="shared" ca="1" si="41"/>
        <v>#REF!</v>
      </c>
      <c r="D349" s="138"/>
      <c r="E349" s="139"/>
      <c r="F349" s="139" t="e">
        <f t="shared" ca="1" si="42"/>
        <v>#REF!</v>
      </c>
      <c r="G349" s="137"/>
      <c r="H349" s="137"/>
      <c r="I349" s="137" t="e">
        <f t="shared" ca="1" si="44"/>
        <v>#REF!</v>
      </c>
      <c r="J349" s="140"/>
      <c r="K349" s="140"/>
      <c r="L349" s="140" t="e">
        <f t="shared" ca="1" si="43"/>
        <v>#REF!</v>
      </c>
      <c r="M349" s="141" t="e">
        <f t="shared" ca="1" si="45"/>
        <v>#REF!</v>
      </c>
      <c r="N349" s="183" t="e">
        <f t="shared" ca="1" si="46"/>
        <v>#REF!</v>
      </c>
      <c r="O349" s="143" t="e">
        <f t="shared" ca="1" si="47"/>
        <v>#REF!</v>
      </c>
      <c r="P349" s="148"/>
    </row>
    <row r="350" spans="1:16" x14ac:dyDescent="0.25">
      <c r="A350" s="133">
        <v>344</v>
      </c>
      <c r="B350" s="156" t="e">
        <f t="shared" ca="1" si="40"/>
        <v>#REF!</v>
      </c>
      <c r="C350" s="156" t="e">
        <f t="shared" ca="1" si="41"/>
        <v>#REF!</v>
      </c>
      <c r="D350" s="138"/>
      <c r="E350" s="139"/>
      <c r="F350" s="139" t="e">
        <f t="shared" ca="1" si="42"/>
        <v>#REF!</v>
      </c>
      <c r="G350" s="137"/>
      <c r="H350" s="137"/>
      <c r="I350" s="137" t="e">
        <f t="shared" ca="1" si="44"/>
        <v>#REF!</v>
      </c>
      <c r="J350" s="140"/>
      <c r="K350" s="140"/>
      <c r="L350" s="140" t="e">
        <f t="shared" ca="1" si="43"/>
        <v>#REF!</v>
      </c>
      <c r="M350" s="141" t="e">
        <f t="shared" ca="1" si="45"/>
        <v>#REF!</v>
      </c>
      <c r="N350" s="183" t="e">
        <f t="shared" ca="1" si="46"/>
        <v>#REF!</v>
      </c>
      <c r="O350" s="143" t="e">
        <f t="shared" ca="1" si="47"/>
        <v>#REF!</v>
      </c>
      <c r="P350" s="148"/>
    </row>
    <row r="351" spans="1:16" x14ac:dyDescent="0.25">
      <c r="A351" s="133">
        <v>345</v>
      </c>
      <c r="B351" s="156" t="e">
        <f t="shared" ca="1" si="40"/>
        <v>#REF!</v>
      </c>
      <c r="C351" s="156" t="e">
        <f t="shared" ca="1" si="41"/>
        <v>#REF!</v>
      </c>
      <c r="D351" s="138"/>
      <c r="E351" s="139"/>
      <c r="F351" s="139" t="e">
        <f t="shared" ca="1" si="42"/>
        <v>#REF!</v>
      </c>
      <c r="G351" s="137"/>
      <c r="H351" s="137"/>
      <c r="I351" s="137" t="e">
        <f t="shared" ca="1" si="44"/>
        <v>#REF!</v>
      </c>
      <c r="J351" s="140"/>
      <c r="K351" s="140"/>
      <c r="L351" s="140" t="e">
        <f t="shared" ca="1" si="43"/>
        <v>#REF!</v>
      </c>
      <c r="M351" s="141" t="e">
        <f t="shared" ca="1" si="45"/>
        <v>#REF!</v>
      </c>
      <c r="N351" s="183" t="e">
        <f t="shared" ca="1" si="46"/>
        <v>#REF!</v>
      </c>
      <c r="O351" s="143" t="e">
        <f t="shared" ca="1" si="47"/>
        <v>#REF!</v>
      </c>
      <c r="P351" s="148"/>
    </row>
    <row r="352" spans="1:16" x14ac:dyDescent="0.25">
      <c r="A352" s="133">
        <v>346</v>
      </c>
      <c r="B352" s="156" t="e">
        <f t="shared" ca="1" si="40"/>
        <v>#REF!</v>
      </c>
      <c r="C352" s="156" t="e">
        <f t="shared" ca="1" si="41"/>
        <v>#REF!</v>
      </c>
      <c r="D352" s="138"/>
      <c r="E352" s="139"/>
      <c r="F352" s="139" t="e">
        <f t="shared" ca="1" si="42"/>
        <v>#REF!</v>
      </c>
      <c r="G352" s="137"/>
      <c r="H352" s="137"/>
      <c r="I352" s="137" t="e">
        <f t="shared" ca="1" si="44"/>
        <v>#REF!</v>
      </c>
      <c r="J352" s="140"/>
      <c r="K352" s="140"/>
      <c r="L352" s="140" t="e">
        <f t="shared" ca="1" si="43"/>
        <v>#REF!</v>
      </c>
      <c r="M352" s="141" t="e">
        <f t="shared" ca="1" si="45"/>
        <v>#REF!</v>
      </c>
      <c r="N352" s="183" t="e">
        <f t="shared" ca="1" si="46"/>
        <v>#REF!</v>
      </c>
      <c r="O352" s="143" t="e">
        <f t="shared" ca="1" si="47"/>
        <v>#REF!</v>
      </c>
      <c r="P352" s="148"/>
    </row>
    <row r="353" spans="1:16" x14ac:dyDescent="0.25">
      <c r="A353" s="133">
        <v>347</v>
      </c>
      <c r="B353" s="156" t="e">
        <f t="shared" ca="1" si="40"/>
        <v>#REF!</v>
      </c>
      <c r="C353" s="156" t="e">
        <f t="shared" ca="1" si="41"/>
        <v>#REF!</v>
      </c>
      <c r="D353" s="138"/>
      <c r="E353" s="139"/>
      <c r="F353" s="139" t="e">
        <f t="shared" ca="1" si="42"/>
        <v>#REF!</v>
      </c>
      <c r="G353" s="137"/>
      <c r="H353" s="137"/>
      <c r="I353" s="137" t="e">
        <f t="shared" ca="1" si="44"/>
        <v>#REF!</v>
      </c>
      <c r="J353" s="140"/>
      <c r="K353" s="140"/>
      <c r="L353" s="140" t="e">
        <f t="shared" ca="1" si="43"/>
        <v>#REF!</v>
      </c>
      <c r="M353" s="141" t="e">
        <f t="shared" ca="1" si="45"/>
        <v>#REF!</v>
      </c>
      <c r="N353" s="183" t="e">
        <f t="shared" ca="1" si="46"/>
        <v>#REF!</v>
      </c>
      <c r="O353" s="143" t="e">
        <f t="shared" ca="1" si="47"/>
        <v>#REF!</v>
      </c>
      <c r="P353" s="148"/>
    </row>
    <row r="354" spans="1:16" x14ac:dyDescent="0.25">
      <c r="A354" s="133">
        <v>348</v>
      </c>
      <c r="B354" s="156" t="e">
        <f t="shared" ca="1" si="40"/>
        <v>#REF!</v>
      </c>
      <c r="C354" s="156" t="e">
        <f t="shared" ca="1" si="41"/>
        <v>#REF!</v>
      </c>
      <c r="D354" s="138"/>
      <c r="E354" s="139"/>
      <c r="F354" s="139" t="e">
        <f t="shared" ca="1" si="42"/>
        <v>#REF!</v>
      </c>
      <c r="G354" s="137"/>
      <c r="H354" s="137"/>
      <c r="I354" s="137" t="e">
        <f t="shared" ca="1" si="44"/>
        <v>#REF!</v>
      </c>
      <c r="J354" s="140"/>
      <c r="K354" s="140"/>
      <c r="L354" s="140" t="e">
        <f t="shared" ca="1" si="43"/>
        <v>#REF!</v>
      </c>
      <c r="M354" s="141" t="e">
        <f t="shared" ca="1" si="45"/>
        <v>#REF!</v>
      </c>
      <c r="N354" s="183" t="e">
        <f t="shared" ca="1" si="46"/>
        <v>#REF!</v>
      </c>
      <c r="O354" s="143" t="e">
        <f t="shared" ca="1" si="47"/>
        <v>#REF!</v>
      </c>
      <c r="P354" s="148"/>
    </row>
    <row r="355" spans="1:16" x14ac:dyDescent="0.25">
      <c r="A355" s="133">
        <v>349</v>
      </c>
      <c r="B355" s="156" t="e">
        <f t="shared" ca="1" si="40"/>
        <v>#REF!</v>
      </c>
      <c r="C355" s="156" t="e">
        <f t="shared" ca="1" si="41"/>
        <v>#REF!</v>
      </c>
      <c r="D355" s="138"/>
      <c r="E355" s="139"/>
      <c r="F355" s="139" t="e">
        <f t="shared" ca="1" si="42"/>
        <v>#REF!</v>
      </c>
      <c r="G355" s="137"/>
      <c r="H355" s="137"/>
      <c r="I355" s="137" t="e">
        <f t="shared" ca="1" si="44"/>
        <v>#REF!</v>
      </c>
      <c r="J355" s="140"/>
      <c r="K355" s="140"/>
      <c r="L355" s="140" t="e">
        <f t="shared" ca="1" si="43"/>
        <v>#REF!</v>
      </c>
      <c r="M355" s="141" t="e">
        <f t="shared" ca="1" si="45"/>
        <v>#REF!</v>
      </c>
      <c r="N355" s="183" t="e">
        <f t="shared" ca="1" si="46"/>
        <v>#REF!</v>
      </c>
      <c r="O355" s="143" t="e">
        <f t="shared" ca="1" si="47"/>
        <v>#REF!</v>
      </c>
      <c r="P355" s="148"/>
    </row>
    <row r="356" spans="1:16" x14ac:dyDescent="0.25">
      <c r="A356" s="133">
        <v>350</v>
      </c>
      <c r="B356" s="156" t="e">
        <f t="shared" ca="1" si="40"/>
        <v>#REF!</v>
      </c>
      <c r="C356" s="156" t="e">
        <f t="shared" ca="1" si="41"/>
        <v>#REF!</v>
      </c>
      <c r="D356" s="138"/>
      <c r="E356" s="139"/>
      <c r="F356" s="139" t="e">
        <f t="shared" ca="1" si="42"/>
        <v>#REF!</v>
      </c>
      <c r="G356" s="137"/>
      <c r="H356" s="137"/>
      <c r="I356" s="137" t="e">
        <f t="shared" ca="1" si="44"/>
        <v>#REF!</v>
      </c>
      <c r="J356" s="140"/>
      <c r="K356" s="140"/>
      <c r="L356" s="140" t="e">
        <f t="shared" ca="1" si="43"/>
        <v>#REF!</v>
      </c>
      <c r="M356" s="141" t="e">
        <f t="shared" ca="1" si="45"/>
        <v>#REF!</v>
      </c>
      <c r="N356" s="183" t="e">
        <f t="shared" ca="1" si="46"/>
        <v>#REF!</v>
      </c>
      <c r="O356" s="143" t="e">
        <f t="shared" ca="1" si="47"/>
        <v>#REF!</v>
      </c>
      <c r="P356" s="148"/>
    </row>
    <row r="357" spans="1:16" x14ac:dyDescent="0.25">
      <c r="A357" s="133">
        <v>351</v>
      </c>
      <c r="B357" s="156" t="e">
        <f t="shared" ca="1" si="40"/>
        <v>#REF!</v>
      </c>
      <c r="C357" s="156" t="e">
        <f t="shared" ca="1" si="41"/>
        <v>#REF!</v>
      </c>
      <c r="D357" s="138"/>
      <c r="E357" s="139"/>
      <c r="F357" s="139" t="e">
        <f t="shared" ca="1" si="42"/>
        <v>#REF!</v>
      </c>
      <c r="G357" s="137"/>
      <c r="H357" s="137"/>
      <c r="I357" s="137" t="e">
        <f t="shared" ca="1" si="44"/>
        <v>#REF!</v>
      </c>
      <c r="J357" s="140"/>
      <c r="K357" s="140"/>
      <c r="L357" s="140" t="e">
        <f t="shared" ca="1" si="43"/>
        <v>#REF!</v>
      </c>
      <c r="M357" s="141" t="e">
        <f t="shared" ca="1" si="45"/>
        <v>#REF!</v>
      </c>
      <c r="N357" s="183" t="e">
        <f t="shared" ca="1" si="46"/>
        <v>#REF!</v>
      </c>
      <c r="O357" s="143" t="e">
        <f t="shared" ca="1" si="47"/>
        <v>#REF!</v>
      </c>
      <c r="P357" s="148"/>
    </row>
    <row r="358" spans="1:16" x14ac:dyDescent="0.25">
      <c r="A358" s="133">
        <v>352</v>
      </c>
      <c r="B358" s="156" t="e">
        <f t="shared" ca="1" si="40"/>
        <v>#REF!</v>
      </c>
      <c r="C358" s="156" t="e">
        <f t="shared" ca="1" si="41"/>
        <v>#REF!</v>
      </c>
      <c r="D358" s="138"/>
      <c r="E358" s="139"/>
      <c r="F358" s="139" t="e">
        <f t="shared" ca="1" si="42"/>
        <v>#REF!</v>
      </c>
      <c r="G358" s="137"/>
      <c r="H358" s="137"/>
      <c r="I358" s="137" t="e">
        <f t="shared" ca="1" si="44"/>
        <v>#REF!</v>
      </c>
      <c r="J358" s="140"/>
      <c r="K358" s="140"/>
      <c r="L358" s="140" t="e">
        <f t="shared" ca="1" si="43"/>
        <v>#REF!</v>
      </c>
      <c r="M358" s="141" t="e">
        <f t="shared" ca="1" si="45"/>
        <v>#REF!</v>
      </c>
      <c r="N358" s="183" t="e">
        <f t="shared" ca="1" si="46"/>
        <v>#REF!</v>
      </c>
      <c r="O358" s="143" t="e">
        <f t="shared" ca="1" si="47"/>
        <v>#REF!</v>
      </c>
      <c r="P358" s="148"/>
    </row>
    <row r="359" spans="1:16" x14ac:dyDescent="0.25">
      <c r="A359" s="133">
        <v>353</v>
      </c>
      <c r="B359" s="156" t="e">
        <f t="shared" ca="1" si="40"/>
        <v>#REF!</v>
      </c>
      <c r="C359" s="156" t="e">
        <f t="shared" ca="1" si="41"/>
        <v>#REF!</v>
      </c>
      <c r="D359" s="138"/>
      <c r="E359" s="139"/>
      <c r="F359" s="139" t="e">
        <f t="shared" ca="1" si="42"/>
        <v>#REF!</v>
      </c>
      <c r="G359" s="137"/>
      <c r="H359" s="137"/>
      <c r="I359" s="137" t="e">
        <f t="shared" ca="1" si="44"/>
        <v>#REF!</v>
      </c>
      <c r="J359" s="140"/>
      <c r="K359" s="140"/>
      <c r="L359" s="140" t="e">
        <f t="shared" ca="1" si="43"/>
        <v>#REF!</v>
      </c>
      <c r="M359" s="141" t="e">
        <f t="shared" ca="1" si="45"/>
        <v>#REF!</v>
      </c>
      <c r="N359" s="183" t="e">
        <f t="shared" ca="1" si="46"/>
        <v>#REF!</v>
      </c>
      <c r="O359" s="143" t="e">
        <f t="shared" ca="1" si="47"/>
        <v>#REF!</v>
      </c>
      <c r="P359" s="148"/>
    </row>
    <row r="360" spans="1:16" x14ac:dyDescent="0.25">
      <c r="A360" s="133">
        <v>354</v>
      </c>
      <c r="B360" s="156" t="e">
        <f t="shared" ca="1" si="40"/>
        <v>#REF!</v>
      </c>
      <c r="C360" s="156" t="e">
        <f t="shared" ca="1" si="41"/>
        <v>#REF!</v>
      </c>
      <c r="D360" s="138"/>
      <c r="E360" s="139"/>
      <c r="F360" s="139" t="e">
        <f t="shared" ca="1" si="42"/>
        <v>#REF!</v>
      </c>
      <c r="G360" s="137"/>
      <c r="H360" s="137"/>
      <c r="I360" s="137" t="e">
        <f t="shared" ca="1" si="44"/>
        <v>#REF!</v>
      </c>
      <c r="J360" s="140"/>
      <c r="K360" s="140"/>
      <c r="L360" s="140" t="e">
        <f t="shared" ca="1" si="43"/>
        <v>#REF!</v>
      </c>
      <c r="M360" s="141" t="e">
        <f t="shared" ca="1" si="45"/>
        <v>#REF!</v>
      </c>
      <c r="N360" s="183" t="e">
        <f t="shared" ca="1" si="46"/>
        <v>#REF!</v>
      </c>
      <c r="O360" s="143" t="e">
        <f t="shared" ca="1" si="47"/>
        <v>#REF!</v>
      </c>
      <c r="P360" s="148"/>
    </row>
    <row r="361" spans="1:16" x14ac:dyDescent="0.25">
      <c r="A361" s="133">
        <v>355</v>
      </c>
      <c r="B361" s="156" t="e">
        <f t="shared" ca="1" si="40"/>
        <v>#REF!</v>
      </c>
      <c r="C361" s="156" t="e">
        <f t="shared" ca="1" si="41"/>
        <v>#REF!</v>
      </c>
      <c r="D361" s="138"/>
      <c r="E361" s="139"/>
      <c r="F361" s="139" t="e">
        <f t="shared" ca="1" si="42"/>
        <v>#REF!</v>
      </c>
      <c r="G361" s="137"/>
      <c r="H361" s="137"/>
      <c r="I361" s="137" t="e">
        <f t="shared" ca="1" si="44"/>
        <v>#REF!</v>
      </c>
      <c r="J361" s="140"/>
      <c r="K361" s="140"/>
      <c r="L361" s="140" t="e">
        <f t="shared" ca="1" si="43"/>
        <v>#REF!</v>
      </c>
      <c r="M361" s="141" t="e">
        <f t="shared" ca="1" si="45"/>
        <v>#REF!</v>
      </c>
      <c r="N361" s="183" t="e">
        <f t="shared" ca="1" si="46"/>
        <v>#REF!</v>
      </c>
      <c r="O361" s="143" t="e">
        <f t="shared" ca="1" si="47"/>
        <v>#REF!</v>
      </c>
      <c r="P361" s="148"/>
    </row>
    <row r="362" spans="1:16" x14ac:dyDescent="0.25">
      <c r="A362" s="133">
        <v>356</v>
      </c>
      <c r="B362" s="156" t="e">
        <f t="shared" ca="1" si="40"/>
        <v>#REF!</v>
      </c>
      <c r="C362" s="156" t="e">
        <f t="shared" ca="1" si="41"/>
        <v>#REF!</v>
      </c>
      <c r="D362" s="138"/>
      <c r="E362" s="139"/>
      <c r="F362" s="139" t="e">
        <f t="shared" ca="1" si="42"/>
        <v>#REF!</v>
      </c>
      <c r="G362" s="137"/>
      <c r="H362" s="137"/>
      <c r="I362" s="137" t="e">
        <f t="shared" ca="1" si="44"/>
        <v>#REF!</v>
      </c>
      <c r="J362" s="140"/>
      <c r="K362" s="140"/>
      <c r="L362" s="140" t="e">
        <f t="shared" ca="1" si="43"/>
        <v>#REF!</v>
      </c>
      <c r="M362" s="141" t="e">
        <f t="shared" ca="1" si="45"/>
        <v>#REF!</v>
      </c>
      <c r="N362" s="183" t="e">
        <f t="shared" ca="1" si="46"/>
        <v>#REF!</v>
      </c>
      <c r="O362" s="143" t="e">
        <f t="shared" ca="1" si="47"/>
        <v>#REF!</v>
      </c>
      <c r="P362" s="148"/>
    </row>
    <row r="363" spans="1:16" x14ac:dyDescent="0.25">
      <c r="A363" s="133">
        <v>357</v>
      </c>
      <c r="B363" s="156" t="e">
        <f t="shared" ca="1" si="40"/>
        <v>#REF!</v>
      </c>
      <c r="C363" s="156" t="e">
        <f t="shared" ca="1" si="41"/>
        <v>#REF!</v>
      </c>
      <c r="D363" s="138"/>
      <c r="E363" s="139"/>
      <c r="F363" s="139" t="e">
        <f t="shared" ca="1" si="42"/>
        <v>#REF!</v>
      </c>
      <c r="G363" s="137"/>
      <c r="H363" s="137"/>
      <c r="I363" s="137" t="e">
        <f t="shared" ca="1" si="44"/>
        <v>#REF!</v>
      </c>
      <c r="J363" s="140"/>
      <c r="K363" s="140"/>
      <c r="L363" s="140" t="e">
        <f t="shared" ca="1" si="43"/>
        <v>#REF!</v>
      </c>
      <c r="M363" s="141" t="e">
        <f t="shared" ca="1" si="45"/>
        <v>#REF!</v>
      </c>
      <c r="N363" s="183" t="e">
        <f t="shared" ca="1" si="46"/>
        <v>#REF!</v>
      </c>
      <c r="O363" s="143" t="e">
        <f t="shared" ca="1" si="47"/>
        <v>#REF!</v>
      </c>
      <c r="P363" s="148"/>
    </row>
    <row r="364" spans="1:16" x14ac:dyDescent="0.25">
      <c r="A364" s="133">
        <v>358</v>
      </c>
      <c r="B364" s="156" t="e">
        <f t="shared" ca="1" si="40"/>
        <v>#REF!</v>
      </c>
      <c r="C364" s="156" t="e">
        <f t="shared" ca="1" si="41"/>
        <v>#REF!</v>
      </c>
      <c r="D364" s="138"/>
      <c r="E364" s="139"/>
      <c r="F364" s="139" t="e">
        <f t="shared" ca="1" si="42"/>
        <v>#REF!</v>
      </c>
      <c r="G364" s="137"/>
      <c r="H364" s="137"/>
      <c r="I364" s="137" t="e">
        <f t="shared" ca="1" si="44"/>
        <v>#REF!</v>
      </c>
      <c r="J364" s="140"/>
      <c r="K364" s="140"/>
      <c r="L364" s="140" t="e">
        <f t="shared" ca="1" si="43"/>
        <v>#REF!</v>
      </c>
      <c r="M364" s="141" t="e">
        <f t="shared" ca="1" si="45"/>
        <v>#REF!</v>
      </c>
      <c r="N364" s="183" t="e">
        <f t="shared" ca="1" si="46"/>
        <v>#REF!</v>
      </c>
      <c r="O364" s="143" t="e">
        <f t="shared" ca="1" si="47"/>
        <v>#REF!</v>
      </c>
      <c r="P364" s="148"/>
    </row>
    <row r="365" spans="1:16" x14ac:dyDescent="0.25">
      <c r="A365" s="133">
        <v>359</v>
      </c>
      <c r="B365" s="156" t="e">
        <f t="shared" ca="1" si="40"/>
        <v>#REF!</v>
      </c>
      <c r="C365" s="156" t="e">
        <f t="shared" ca="1" si="41"/>
        <v>#REF!</v>
      </c>
      <c r="D365" s="138"/>
      <c r="E365" s="139"/>
      <c r="F365" s="139" t="e">
        <f t="shared" ca="1" si="42"/>
        <v>#REF!</v>
      </c>
      <c r="G365" s="137"/>
      <c r="H365" s="137"/>
      <c r="I365" s="137" t="e">
        <f t="shared" ca="1" si="44"/>
        <v>#REF!</v>
      </c>
      <c r="J365" s="140"/>
      <c r="K365" s="140"/>
      <c r="L365" s="140" t="e">
        <f t="shared" ca="1" si="43"/>
        <v>#REF!</v>
      </c>
      <c r="M365" s="141" t="e">
        <f t="shared" ca="1" si="45"/>
        <v>#REF!</v>
      </c>
      <c r="N365" s="183" t="e">
        <f t="shared" ca="1" si="46"/>
        <v>#REF!</v>
      </c>
      <c r="O365" s="143" t="e">
        <f t="shared" ca="1" si="47"/>
        <v>#REF!</v>
      </c>
      <c r="P365" s="148"/>
    </row>
    <row r="366" spans="1:16" x14ac:dyDescent="0.25">
      <c r="A366" s="133">
        <v>360</v>
      </c>
      <c r="B366" s="156" t="e">
        <f t="shared" ca="1" si="40"/>
        <v>#REF!</v>
      </c>
      <c r="C366" s="156" t="e">
        <f t="shared" ca="1" si="41"/>
        <v>#REF!</v>
      </c>
      <c r="D366" s="138"/>
      <c r="E366" s="139"/>
      <c r="F366" s="139" t="e">
        <f t="shared" ca="1" si="42"/>
        <v>#REF!</v>
      </c>
      <c r="G366" s="137"/>
      <c r="H366" s="137"/>
      <c r="I366" s="137" t="e">
        <f t="shared" ca="1" si="44"/>
        <v>#REF!</v>
      </c>
      <c r="J366" s="140"/>
      <c r="K366" s="140"/>
      <c r="L366" s="140" t="e">
        <f t="shared" ca="1" si="43"/>
        <v>#REF!</v>
      </c>
      <c r="M366" s="141" t="e">
        <f t="shared" ca="1" si="45"/>
        <v>#REF!</v>
      </c>
      <c r="N366" s="183" t="e">
        <f t="shared" ca="1" si="46"/>
        <v>#REF!</v>
      </c>
      <c r="O366" s="143" t="e">
        <f t="shared" ca="1" si="47"/>
        <v>#REF!</v>
      </c>
      <c r="P366" s="148"/>
    </row>
    <row r="367" spans="1:16" x14ac:dyDescent="0.25">
      <c r="A367" s="133">
        <v>361</v>
      </c>
      <c r="B367" s="156" t="e">
        <f t="shared" ca="1" si="40"/>
        <v>#REF!</v>
      </c>
      <c r="C367" s="156" t="e">
        <f t="shared" ca="1" si="41"/>
        <v>#REF!</v>
      </c>
      <c r="D367" s="138"/>
      <c r="E367" s="139"/>
      <c r="F367" s="139" t="e">
        <f t="shared" ca="1" si="42"/>
        <v>#REF!</v>
      </c>
      <c r="G367" s="137"/>
      <c r="H367" s="137"/>
      <c r="I367" s="137" t="e">
        <f t="shared" ca="1" si="44"/>
        <v>#REF!</v>
      </c>
      <c r="J367" s="140"/>
      <c r="K367" s="140"/>
      <c r="L367" s="140" t="e">
        <f t="shared" ca="1" si="43"/>
        <v>#REF!</v>
      </c>
      <c r="M367" s="141" t="e">
        <f t="shared" ca="1" si="45"/>
        <v>#REF!</v>
      </c>
      <c r="N367" s="183" t="e">
        <f t="shared" ca="1" si="46"/>
        <v>#REF!</v>
      </c>
      <c r="O367" s="143" t="e">
        <f t="shared" ca="1" si="47"/>
        <v>#REF!</v>
      </c>
      <c r="P367" s="148"/>
    </row>
    <row r="368" spans="1:16" x14ac:dyDescent="0.25">
      <c r="A368" s="133">
        <v>362</v>
      </c>
      <c r="B368" s="156" t="e">
        <f t="shared" ca="1" si="40"/>
        <v>#REF!</v>
      </c>
      <c r="C368" s="156" t="e">
        <f t="shared" ca="1" si="41"/>
        <v>#REF!</v>
      </c>
      <c r="D368" s="138"/>
      <c r="E368" s="139"/>
      <c r="F368" s="139" t="e">
        <f t="shared" ca="1" si="42"/>
        <v>#REF!</v>
      </c>
      <c r="G368" s="137"/>
      <c r="H368" s="137"/>
      <c r="I368" s="137" t="e">
        <f t="shared" ca="1" si="44"/>
        <v>#REF!</v>
      </c>
      <c r="J368" s="140"/>
      <c r="K368" s="140"/>
      <c r="L368" s="140" t="e">
        <f t="shared" ca="1" si="43"/>
        <v>#REF!</v>
      </c>
      <c r="M368" s="141" t="e">
        <f t="shared" ca="1" si="45"/>
        <v>#REF!</v>
      </c>
      <c r="N368" s="183" t="e">
        <f t="shared" ca="1" si="46"/>
        <v>#REF!</v>
      </c>
      <c r="O368" s="143" t="e">
        <f t="shared" ca="1" si="47"/>
        <v>#REF!</v>
      </c>
      <c r="P368" s="148"/>
    </row>
    <row r="369" spans="1:16" x14ac:dyDescent="0.25">
      <c r="A369" s="133">
        <v>363</v>
      </c>
      <c r="B369" s="156" t="e">
        <f t="shared" ca="1" si="40"/>
        <v>#REF!</v>
      </c>
      <c r="C369" s="156" t="e">
        <f t="shared" ca="1" si="41"/>
        <v>#REF!</v>
      </c>
      <c r="D369" s="138"/>
      <c r="E369" s="139"/>
      <c r="F369" s="139" t="e">
        <f t="shared" ca="1" si="42"/>
        <v>#REF!</v>
      </c>
      <c r="G369" s="137"/>
      <c r="H369" s="137"/>
      <c r="I369" s="137" t="e">
        <f t="shared" ca="1" si="44"/>
        <v>#REF!</v>
      </c>
      <c r="J369" s="140"/>
      <c r="K369" s="140"/>
      <c r="L369" s="140" t="e">
        <f t="shared" ca="1" si="43"/>
        <v>#REF!</v>
      </c>
      <c r="M369" s="141" t="e">
        <f t="shared" ca="1" si="45"/>
        <v>#REF!</v>
      </c>
      <c r="N369" s="183" t="e">
        <f t="shared" ca="1" si="46"/>
        <v>#REF!</v>
      </c>
      <c r="O369" s="143" t="e">
        <f t="shared" ca="1" si="47"/>
        <v>#REF!</v>
      </c>
      <c r="P369" s="148"/>
    </row>
    <row r="370" spans="1:16" x14ac:dyDescent="0.25">
      <c r="A370" s="133">
        <v>364</v>
      </c>
      <c r="B370" s="156" t="e">
        <f t="shared" ca="1" si="40"/>
        <v>#REF!</v>
      </c>
      <c r="C370" s="156" t="e">
        <f t="shared" ca="1" si="41"/>
        <v>#REF!</v>
      </c>
      <c r="D370" s="138"/>
      <c r="E370" s="139"/>
      <c r="F370" s="139" t="e">
        <f t="shared" ca="1" si="42"/>
        <v>#REF!</v>
      </c>
      <c r="G370" s="137"/>
      <c r="H370" s="137"/>
      <c r="I370" s="137" t="e">
        <f t="shared" ca="1" si="44"/>
        <v>#REF!</v>
      </c>
      <c r="J370" s="140"/>
      <c r="K370" s="140"/>
      <c r="L370" s="140" t="e">
        <f t="shared" ca="1" si="43"/>
        <v>#REF!</v>
      </c>
      <c r="M370" s="141" t="e">
        <f t="shared" ca="1" si="45"/>
        <v>#REF!</v>
      </c>
      <c r="N370" s="183" t="e">
        <f t="shared" ca="1" si="46"/>
        <v>#REF!</v>
      </c>
      <c r="O370" s="143" t="e">
        <f t="shared" ca="1" si="47"/>
        <v>#REF!</v>
      </c>
      <c r="P370" s="148"/>
    </row>
    <row r="371" spans="1:16" x14ac:dyDescent="0.25">
      <c r="A371" s="133">
        <v>365</v>
      </c>
      <c r="B371" s="156" t="e">
        <f t="shared" ca="1" si="40"/>
        <v>#REF!</v>
      </c>
      <c r="C371" s="156" t="e">
        <f t="shared" ca="1" si="41"/>
        <v>#REF!</v>
      </c>
      <c r="D371" s="138"/>
      <c r="E371" s="139"/>
      <c r="F371" s="139" t="e">
        <f t="shared" ca="1" si="42"/>
        <v>#REF!</v>
      </c>
      <c r="G371" s="137"/>
      <c r="H371" s="137"/>
      <c r="I371" s="137" t="e">
        <f t="shared" ca="1" si="44"/>
        <v>#REF!</v>
      </c>
      <c r="J371" s="140"/>
      <c r="K371" s="140"/>
      <c r="L371" s="140" t="e">
        <f t="shared" ca="1" si="43"/>
        <v>#REF!</v>
      </c>
      <c r="M371" s="141" t="e">
        <f t="shared" ca="1" si="45"/>
        <v>#REF!</v>
      </c>
      <c r="N371" s="183" t="e">
        <f t="shared" ca="1" si="46"/>
        <v>#REF!</v>
      </c>
      <c r="O371" s="143" t="e">
        <f t="shared" ca="1" si="47"/>
        <v>#REF!</v>
      </c>
      <c r="P371" s="148"/>
    </row>
    <row r="372" spans="1:16" x14ac:dyDescent="0.25">
      <c r="A372" s="133">
        <v>366</v>
      </c>
      <c r="B372" s="156" t="e">
        <f t="shared" ca="1" si="40"/>
        <v>#REF!</v>
      </c>
      <c r="C372" s="156" t="e">
        <f t="shared" ca="1" si="41"/>
        <v>#REF!</v>
      </c>
      <c r="D372" s="138"/>
      <c r="E372" s="139"/>
      <c r="F372" s="139" t="e">
        <f t="shared" ca="1" si="42"/>
        <v>#REF!</v>
      </c>
      <c r="G372" s="137"/>
      <c r="H372" s="137"/>
      <c r="I372" s="137" t="e">
        <f t="shared" ca="1" si="44"/>
        <v>#REF!</v>
      </c>
      <c r="J372" s="140"/>
      <c r="K372" s="140"/>
      <c r="L372" s="140" t="e">
        <f t="shared" ca="1" si="43"/>
        <v>#REF!</v>
      </c>
      <c r="M372" s="141" t="e">
        <f t="shared" ca="1" si="45"/>
        <v>#REF!</v>
      </c>
      <c r="N372" s="183" t="e">
        <f t="shared" ca="1" si="46"/>
        <v>#REF!</v>
      </c>
      <c r="O372" s="143" t="e">
        <f t="shared" ca="1" si="47"/>
        <v>#REF!</v>
      </c>
      <c r="P372" s="148"/>
    </row>
    <row r="373" spans="1:16" x14ac:dyDescent="0.25">
      <c r="A373" s="133">
        <v>367</v>
      </c>
      <c r="B373" s="156" t="e">
        <f t="shared" ca="1" si="40"/>
        <v>#REF!</v>
      </c>
      <c r="C373" s="156" t="e">
        <f t="shared" ca="1" si="41"/>
        <v>#REF!</v>
      </c>
      <c r="D373" s="138"/>
      <c r="E373" s="139"/>
      <c r="F373" s="139" t="e">
        <f t="shared" ca="1" si="42"/>
        <v>#REF!</v>
      </c>
      <c r="G373" s="137"/>
      <c r="H373" s="137"/>
      <c r="I373" s="137" t="e">
        <f t="shared" ca="1" si="44"/>
        <v>#REF!</v>
      </c>
      <c r="J373" s="140"/>
      <c r="K373" s="140"/>
      <c r="L373" s="140" t="e">
        <f t="shared" ca="1" si="43"/>
        <v>#REF!</v>
      </c>
      <c r="M373" s="141" t="e">
        <f t="shared" ca="1" si="45"/>
        <v>#REF!</v>
      </c>
      <c r="N373" s="183" t="e">
        <f t="shared" ca="1" si="46"/>
        <v>#REF!</v>
      </c>
      <c r="O373" s="143" t="e">
        <f t="shared" ca="1" si="47"/>
        <v>#REF!</v>
      </c>
      <c r="P373" s="148"/>
    </row>
    <row r="374" spans="1:16" x14ac:dyDescent="0.25">
      <c r="A374" s="133">
        <v>368</v>
      </c>
      <c r="B374" s="156" t="e">
        <f t="shared" ca="1" si="40"/>
        <v>#REF!</v>
      </c>
      <c r="C374" s="156" t="e">
        <f t="shared" ca="1" si="41"/>
        <v>#REF!</v>
      </c>
      <c r="D374" s="138"/>
      <c r="E374" s="139"/>
      <c r="F374" s="139" t="e">
        <f t="shared" ca="1" si="42"/>
        <v>#REF!</v>
      </c>
      <c r="G374" s="137"/>
      <c r="H374" s="137"/>
      <c r="I374" s="137" t="e">
        <f t="shared" ca="1" si="44"/>
        <v>#REF!</v>
      </c>
      <c r="J374" s="140"/>
      <c r="K374" s="140"/>
      <c r="L374" s="140" t="e">
        <f t="shared" ca="1" si="43"/>
        <v>#REF!</v>
      </c>
      <c r="M374" s="141" t="e">
        <f t="shared" ca="1" si="45"/>
        <v>#REF!</v>
      </c>
      <c r="N374" s="183" t="e">
        <f t="shared" ca="1" si="46"/>
        <v>#REF!</v>
      </c>
      <c r="O374" s="143" t="e">
        <f t="shared" ca="1" si="47"/>
        <v>#REF!</v>
      </c>
      <c r="P374" s="148"/>
    </row>
    <row r="375" spans="1:16" x14ac:dyDescent="0.25">
      <c r="A375" s="133">
        <v>369</v>
      </c>
      <c r="B375" s="156" t="e">
        <f t="shared" ca="1" si="40"/>
        <v>#REF!</v>
      </c>
      <c r="C375" s="156" t="e">
        <f t="shared" ca="1" si="41"/>
        <v>#REF!</v>
      </c>
      <c r="D375" s="138"/>
      <c r="E375" s="139"/>
      <c r="F375" s="139" t="e">
        <f t="shared" ca="1" si="42"/>
        <v>#REF!</v>
      </c>
      <c r="G375" s="137"/>
      <c r="H375" s="137"/>
      <c r="I375" s="137" t="e">
        <f t="shared" ca="1" si="44"/>
        <v>#REF!</v>
      </c>
      <c r="J375" s="140"/>
      <c r="K375" s="140"/>
      <c r="L375" s="140" t="e">
        <f t="shared" ca="1" si="43"/>
        <v>#REF!</v>
      </c>
      <c r="M375" s="141" t="e">
        <f t="shared" ca="1" si="45"/>
        <v>#REF!</v>
      </c>
      <c r="N375" s="183" t="e">
        <f t="shared" ca="1" si="46"/>
        <v>#REF!</v>
      </c>
      <c r="O375" s="143" t="e">
        <f t="shared" ca="1" si="47"/>
        <v>#REF!</v>
      </c>
      <c r="P375" s="148"/>
    </row>
    <row r="376" spans="1:16" x14ac:dyDescent="0.25">
      <c r="A376" s="133">
        <v>370</v>
      </c>
      <c r="B376" s="156" t="e">
        <f t="shared" ca="1" si="40"/>
        <v>#REF!</v>
      </c>
      <c r="C376" s="156" t="e">
        <f t="shared" ca="1" si="41"/>
        <v>#REF!</v>
      </c>
      <c r="D376" s="138"/>
      <c r="E376" s="139"/>
      <c r="F376" s="139" t="e">
        <f t="shared" ca="1" si="42"/>
        <v>#REF!</v>
      </c>
      <c r="G376" s="137"/>
      <c r="H376" s="137"/>
      <c r="I376" s="137" t="e">
        <f t="shared" ca="1" si="44"/>
        <v>#REF!</v>
      </c>
      <c r="J376" s="140"/>
      <c r="K376" s="140"/>
      <c r="L376" s="140" t="e">
        <f t="shared" ca="1" si="43"/>
        <v>#REF!</v>
      </c>
      <c r="M376" s="141" t="e">
        <f t="shared" ca="1" si="45"/>
        <v>#REF!</v>
      </c>
      <c r="N376" s="183" t="e">
        <f t="shared" ca="1" si="46"/>
        <v>#REF!</v>
      </c>
      <c r="O376" s="143" t="e">
        <f t="shared" ca="1" si="47"/>
        <v>#REF!</v>
      </c>
      <c r="P376" s="148"/>
    </row>
    <row r="377" spans="1:16" x14ac:dyDescent="0.25">
      <c r="A377" s="133">
        <v>371</v>
      </c>
      <c r="B377" s="156" t="e">
        <f t="shared" ca="1" si="40"/>
        <v>#REF!</v>
      </c>
      <c r="C377" s="156" t="e">
        <f t="shared" ca="1" si="41"/>
        <v>#REF!</v>
      </c>
      <c r="D377" s="138"/>
      <c r="E377" s="139"/>
      <c r="F377" s="139" t="e">
        <f t="shared" ca="1" si="42"/>
        <v>#REF!</v>
      </c>
      <c r="G377" s="137"/>
      <c r="H377" s="137"/>
      <c r="I377" s="137" t="e">
        <f t="shared" ca="1" si="44"/>
        <v>#REF!</v>
      </c>
      <c r="J377" s="140"/>
      <c r="K377" s="140"/>
      <c r="L377" s="140" t="e">
        <f t="shared" ca="1" si="43"/>
        <v>#REF!</v>
      </c>
      <c r="M377" s="141" t="e">
        <f t="shared" ca="1" si="45"/>
        <v>#REF!</v>
      </c>
      <c r="N377" s="183" t="e">
        <f t="shared" ca="1" si="46"/>
        <v>#REF!</v>
      </c>
      <c r="O377" s="143" t="e">
        <f t="shared" ca="1" si="47"/>
        <v>#REF!</v>
      </c>
      <c r="P377" s="148"/>
    </row>
    <row r="378" spans="1:16" x14ac:dyDescent="0.25">
      <c r="A378" s="133">
        <v>372</v>
      </c>
      <c r="B378" s="156" t="e">
        <f t="shared" ca="1" si="40"/>
        <v>#REF!</v>
      </c>
      <c r="C378" s="156" t="e">
        <f t="shared" ca="1" si="41"/>
        <v>#REF!</v>
      </c>
      <c r="D378" s="138"/>
      <c r="E378" s="139"/>
      <c r="F378" s="139" t="e">
        <f t="shared" ca="1" si="42"/>
        <v>#REF!</v>
      </c>
      <c r="G378" s="137"/>
      <c r="H378" s="137"/>
      <c r="I378" s="137" t="e">
        <f t="shared" ca="1" si="44"/>
        <v>#REF!</v>
      </c>
      <c r="J378" s="140"/>
      <c r="K378" s="140"/>
      <c r="L378" s="140" t="e">
        <f t="shared" ca="1" si="43"/>
        <v>#REF!</v>
      </c>
      <c r="M378" s="141" t="e">
        <f t="shared" ca="1" si="45"/>
        <v>#REF!</v>
      </c>
      <c r="N378" s="183" t="e">
        <f t="shared" ca="1" si="46"/>
        <v>#REF!</v>
      </c>
      <c r="O378" s="143" t="e">
        <f t="shared" ca="1" si="47"/>
        <v>#REF!</v>
      </c>
      <c r="P378" s="148"/>
    </row>
    <row r="379" spans="1:16" x14ac:dyDescent="0.25">
      <c r="A379" s="133">
        <v>373</v>
      </c>
      <c r="B379" s="156" t="e">
        <f t="shared" ca="1" si="40"/>
        <v>#REF!</v>
      </c>
      <c r="C379" s="156" t="e">
        <f t="shared" ca="1" si="41"/>
        <v>#REF!</v>
      </c>
      <c r="D379" s="138"/>
      <c r="E379" s="139"/>
      <c r="F379" s="139" t="e">
        <f t="shared" ca="1" si="42"/>
        <v>#REF!</v>
      </c>
      <c r="G379" s="137"/>
      <c r="H379" s="137"/>
      <c r="I379" s="137" t="e">
        <f t="shared" ca="1" si="44"/>
        <v>#REF!</v>
      </c>
      <c r="J379" s="140"/>
      <c r="K379" s="140"/>
      <c r="L379" s="140" t="e">
        <f t="shared" ca="1" si="43"/>
        <v>#REF!</v>
      </c>
      <c r="M379" s="141" t="e">
        <f t="shared" ca="1" si="45"/>
        <v>#REF!</v>
      </c>
      <c r="N379" s="183" t="e">
        <f t="shared" ca="1" si="46"/>
        <v>#REF!</v>
      </c>
      <c r="O379" s="143" t="e">
        <f t="shared" ca="1" si="47"/>
        <v>#REF!</v>
      </c>
      <c r="P379" s="148"/>
    </row>
    <row r="380" spans="1:16" x14ac:dyDescent="0.25">
      <c r="A380" s="133">
        <v>374</v>
      </c>
      <c r="B380" s="156" t="e">
        <f t="shared" ca="1" si="40"/>
        <v>#REF!</v>
      </c>
      <c r="C380" s="156" t="e">
        <f t="shared" ca="1" si="41"/>
        <v>#REF!</v>
      </c>
      <c r="D380" s="138"/>
      <c r="E380" s="139"/>
      <c r="F380" s="139" t="e">
        <f t="shared" ca="1" si="42"/>
        <v>#REF!</v>
      </c>
      <c r="G380" s="137"/>
      <c r="H380" s="137"/>
      <c r="I380" s="137" t="e">
        <f t="shared" ca="1" si="44"/>
        <v>#REF!</v>
      </c>
      <c r="J380" s="140"/>
      <c r="K380" s="140"/>
      <c r="L380" s="140" t="e">
        <f t="shared" ca="1" si="43"/>
        <v>#REF!</v>
      </c>
      <c r="M380" s="141" t="e">
        <f t="shared" ca="1" si="45"/>
        <v>#REF!</v>
      </c>
      <c r="N380" s="183" t="e">
        <f t="shared" ca="1" si="46"/>
        <v>#REF!</v>
      </c>
      <c r="O380" s="143" t="e">
        <f t="shared" ca="1" si="47"/>
        <v>#REF!</v>
      </c>
      <c r="P380" s="148"/>
    </row>
    <row r="381" spans="1:16" x14ac:dyDescent="0.25">
      <c r="A381" s="133">
        <v>375</v>
      </c>
      <c r="B381" s="156" t="e">
        <f t="shared" ca="1" si="40"/>
        <v>#REF!</v>
      </c>
      <c r="C381" s="156" t="e">
        <f t="shared" ca="1" si="41"/>
        <v>#REF!</v>
      </c>
      <c r="D381" s="138"/>
      <c r="E381" s="139"/>
      <c r="F381" s="139" t="e">
        <f t="shared" ca="1" si="42"/>
        <v>#REF!</v>
      </c>
      <c r="G381" s="137"/>
      <c r="H381" s="137"/>
      <c r="I381" s="137" t="e">
        <f t="shared" ca="1" si="44"/>
        <v>#REF!</v>
      </c>
      <c r="J381" s="140"/>
      <c r="K381" s="140"/>
      <c r="L381" s="140" t="e">
        <f t="shared" ca="1" si="43"/>
        <v>#REF!</v>
      </c>
      <c r="M381" s="141" t="e">
        <f t="shared" ca="1" si="45"/>
        <v>#REF!</v>
      </c>
      <c r="N381" s="183" t="e">
        <f t="shared" ca="1" si="46"/>
        <v>#REF!</v>
      </c>
      <c r="O381" s="143" t="e">
        <f t="shared" ca="1" si="47"/>
        <v>#REF!</v>
      </c>
      <c r="P381" s="148"/>
    </row>
    <row r="382" spans="1:16" x14ac:dyDescent="0.25">
      <c r="A382" s="133">
        <v>376</v>
      </c>
      <c r="B382" s="156" t="e">
        <f t="shared" ca="1" si="40"/>
        <v>#REF!</v>
      </c>
      <c r="C382" s="156" t="e">
        <f t="shared" ca="1" si="41"/>
        <v>#REF!</v>
      </c>
      <c r="D382" s="138"/>
      <c r="E382" s="139"/>
      <c r="F382" s="139" t="e">
        <f t="shared" ca="1" si="42"/>
        <v>#REF!</v>
      </c>
      <c r="G382" s="137"/>
      <c r="H382" s="137"/>
      <c r="I382" s="137" t="e">
        <f t="shared" ca="1" si="44"/>
        <v>#REF!</v>
      </c>
      <c r="J382" s="140"/>
      <c r="K382" s="140"/>
      <c r="L382" s="140" t="e">
        <f t="shared" ca="1" si="43"/>
        <v>#REF!</v>
      </c>
      <c r="M382" s="141" t="e">
        <f t="shared" ca="1" si="45"/>
        <v>#REF!</v>
      </c>
      <c r="N382" s="183" t="e">
        <f t="shared" ca="1" si="46"/>
        <v>#REF!</v>
      </c>
      <c r="O382" s="143" t="e">
        <f t="shared" ca="1" si="47"/>
        <v>#REF!</v>
      </c>
      <c r="P382" s="148"/>
    </row>
    <row r="383" spans="1:16" x14ac:dyDescent="0.25">
      <c r="A383" s="133">
        <v>377</v>
      </c>
      <c r="B383" s="156" t="e">
        <f t="shared" ca="1" si="40"/>
        <v>#REF!</v>
      </c>
      <c r="C383" s="156" t="e">
        <f t="shared" ca="1" si="41"/>
        <v>#REF!</v>
      </c>
      <c r="D383" s="138"/>
      <c r="E383" s="139"/>
      <c r="F383" s="139" t="e">
        <f t="shared" ca="1" si="42"/>
        <v>#REF!</v>
      </c>
      <c r="G383" s="137"/>
      <c r="H383" s="137"/>
      <c r="I383" s="137" t="e">
        <f t="shared" ca="1" si="44"/>
        <v>#REF!</v>
      </c>
      <c r="J383" s="140"/>
      <c r="K383" s="140"/>
      <c r="L383" s="140" t="e">
        <f t="shared" ca="1" si="43"/>
        <v>#REF!</v>
      </c>
      <c r="M383" s="141" t="e">
        <f t="shared" ca="1" si="45"/>
        <v>#REF!</v>
      </c>
      <c r="N383" s="183" t="e">
        <f t="shared" ca="1" si="46"/>
        <v>#REF!</v>
      </c>
      <c r="O383" s="143" t="e">
        <f t="shared" ca="1" si="47"/>
        <v>#REF!</v>
      </c>
      <c r="P383" s="148"/>
    </row>
    <row r="384" spans="1:16" x14ac:dyDescent="0.25">
      <c r="A384" s="133">
        <v>378</v>
      </c>
      <c r="B384" s="156" t="e">
        <f t="shared" ca="1" si="40"/>
        <v>#REF!</v>
      </c>
      <c r="C384" s="156" t="e">
        <f t="shared" ca="1" si="41"/>
        <v>#REF!</v>
      </c>
      <c r="D384" s="138"/>
      <c r="E384" s="139"/>
      <c r="F384" s="139" t="e">
        <f t="shared" ca="1" si="42"/>
        <v>#REF!</v>
      </c>
      <c r="G384" s="137"/>
      <c r="H384" s="137"/>
      <c r="I384" s="137" t="e">
        <f t="shared" ca="1" si="44"/>
        <v>#REF!</v>
      </c>
      <c r="J384" s="140"/>
      <c r="K384" s="140"/>
      <c r="L384" s="140" t="e">
        <f t="shared" ca="1" si="43"/>
        <v>#REF!</v>
      </c>
      <c r="M384" s="141" t="e">
        <f t="shared" ca="1" si="45"/>
        <v>#REF!</v>
      </c>
      <c r="N384" s="183" t="e">
        <f t="shared" ca="1" si="46"/>
        <v>#REF!</v>
      </c>
      <c r="O384" s="143" t="e">
        <f t="shared" ca="1" si="47"/>
        <v>#REF!</v>
      </c>
      <c r="P384" s="148"/>
    </row>
    <row r="385" spans="1:16" x14ac:dyDescent="0.25">
      <c r="A385" s="133">
        <v>379</v>
      </c>
      <c r="B385" s="156" t="e">
        <f t="shared" ca="1" si="40"/>
        <v>#REF!</v>
      </c>
      <c r="C385" s="156" t="e">
        <f t="shared" ca="1" si="41"/>
        <v>#REF!</v>
      </c>
      <c r="D385" s="138"/>
      <c r="E385" s="139"/>
      <c r="F385" s="139" t="e">
        <f t="shared" ca="1" si="42"/>
        <v>#REF!</v>
      </c>
      <c r="G385" s="137"/>
      <c r="H385" s="137"/>
      <c r="I385" s="137" t="e">
        <f t="shared" ca="1" si="44"/>
        <v>#REF!</v>
      </c>
      <c r="J385" s="140"/>
      <c r="K385" s="140"/>
      <c r="L385" s="140" t="e">
        <f t="shared" ca="1" si="43"/>
        <v>#REF!</v>
      </c>
      <c r="M385" s="141" t="e">
        <f t="shared" ca="1" si="45"/>
        <v>#REF!</v>
      </c>
      <c r="N385" s="183" t="e">
        <f t="shared" ca="1" si="46"/>
        <v>#REF!</v>
      </c>
      <c r="O385" s="143" t="e">
        <f t="shared" ca="1" si="47"/>
        <v>#REF!</v>
      </c>
      <c r="P385" s="148"/>
    </row>
    <row r="386" spans="1:16" x14ac:dyDescent="0.25">
      <c r="A386" s="133">
        <v>380</v>
      </c>
      <c r="B386" s="156" t="e">
        <f t="shared" ca="1" si="40"/>
        <v>#REF!</v>
      </c>
      <c r="C386" s="156" t="e">
        <f t="shared" ca="1" si="41"/>
        <v>#REF!</v>
      </c>
      <c r="D386" s="138"/>
      <c r="E386" s="139"/>
      <c r="F386" s="139" t="e">
        <f t="shared" ca="1" si="42"/>
        <v>#REF!</v>
      </c>
      <c r="G386" s="137"/>
      <c r="H386" s="137"/>
      <c r="I386" s="137" t="e">
        <f t="shared" ca="1" si="44"/>
        <v>#REF!</v>
      </c>
      <c r="J386" s="140"/>
      <c r="K386" s="140"/>
      <c r="L386" s="140" t="e">
        <f t="shared" ca="1" si="43"/>
        <v>#REF!</v>
      </c>
      <c r="M386" s="141" t="e">
        <f t="shared" ca="1" si="45"/>
        <v>#REF!</v>
      </c>
      <c r="N386" s="183" t="e">
        <f t="shared" ca="1" si="46"/>
        <v>#REF!</v>
      </c>
      <c r="O386" s="143" t="e">
        <f t="shared" ca="1" si="47"/>
        <v>#REF!</v>
      </c>
      <c r="P386" s="148"/>
    </row>
    <row r="387" spans="1:16" x14ac:dyDescent="0.25">
      <c r="A387" s="133">
        <v>381</v>
      </c>
      <c r="B387" s="156" t="e">
        <f t="shared" ca="1" si="40"/>
        <v>#REF!</v>
      </c>
      <c r="C387" s="156" t="e">
        <f t="shared" ca="1" si="41"/>
        <v>#REF!</v>
      </c>
      <c r="D387" s="138"/>
      <c r="E387" s="139"/>
      <c r="F387" s="139" t="e">
        <f t="shared" ca="1" si="42"/>
        <v>#REF!</v>
      </c>
      <c r="G387" s="137"/>
      <c r="H387" s="137"/>
      <c r="I387" s="137" t="e">
        <f t="shared" ca="1" si="44"/>
        <v>#REF!</v>
      </c>
      <c r="J387" s="140"/>
      <c r="K387" s="140"/>
      <c r="L387" s="140" t="e">
        <f t="shared" ca="1" si="43"/>
        <v>#REF!</v>
      </c>
      <c r="M387" s="141" t="e">
        <f t="shared" ca="1" si="45"/>
        <v>#REF!</v>
      </c>
      <c r="N387" s="183" t="e">
        <f t="shared" ca="1" si="46"/>
        <v>#REF!</v>
      </c>
      <c r="O387" s="143" t="e">
        <f t="shared" ca="1" si="47"/>
        <v>#REF!</v>
      </c>
      <c r="P387" s="148"/>
    </row>
    <row r="388" spans="1:16" x14ac:dyDescent="0.25">
      <c r="A388" s="133">
        <v>382</v>
      </c>
      <c r="B388" s="156" t="e">
        <f t="shared" ca="1" si="40"/>
        <v>#REF!</v>
      </c>
      <c r="C388" s="156" t="e">
        <f t="shared" ca="1" si="41"/>
        <v>#REF!</v>
      </c>
      <c r="D388" s="138"/>
      <c r="E388" s="139"/>
      <c r="F388" s="139" t="e">
        <f t="shared" ca="1" si="42"/>
        <v>#REF!</v>
      </c>
      <c r="G388" s="137"/>
      <c r="H388" s="137"/>
      <c r="I388" s="137" t="e">
        <f t="shared" ca="1" si="44"/>
        <v>#REF!</v>
      </c>
      <c r="J388" s="140"/>
      <c r="K388" s="140"/>
      <c r="L388" s="140" t="e">
        <f t="shared" ca="1" si="43"/>
        <v>#REF!</v>
      </c>
      <c r="M388" s="141" t="e">
        <f t="shared" ca="1" si="45"/>
        <v>#REF!</v>
      </c>
      <c r="N388" s="183" t="e">
        <f t="shared" ca="1" si="46"/>
        <v>#REF!</v>
      </c>
      <c r="O388" s="143" t="e">
        <f t="shared" ca="1" si="47"/>
        <v>#REF!</v>
      </c>
      <c r="P388" s="148"/>
    </row>
    <row r="389" spans="1:16" x14ac:dyDescent="0.25">
      <c r="A389" s="133">
        <v>383</v>
      </c>
      <c r="B389" s="156" t="e">
        <f t="shared" ca="1" si="40"/>
        <v>#REF!</v>
      </c>
      <c r="C389" s="156" t="e">
        <f t="shared" ca="1" si="41"/>
        <v>#REF!</v>
      </c>
      <c r="D389" s="138"/>
      <c r="E389" s="139"/>
      <c r="F389" s="139" t="e">
        <f t="shared" ca="1" si="42"/>
        <v>#REF!</v>
      </c>
      <c r="G389" s="137"/>
      <c r="H389" s="137"/>
      <c r="I389" s="137" t="e">
        <f t="shared" ca="1" si="44"/>
        <v>#REF!</v>
      </c>
      <c r="J389" s="140"/>
      <c r="K389" s="140"/>
      <c r="L389" s="140" t="e">
        <f t="shared" ca="1" si="43"/>
        <v>#REF!</v>
      </c>
      <c r="M389" s="141" t="e">
        <f t="shared" ca="1" si="45"/>
        <v>#REF!</v>
      </c>
      <c r="N389" s="183" t="e">
        <f t="shared" ca="1" si="46"/>
        <v>#REF!</v>
      </c>
      <c r="O389" s="143" t="e">
        <f t="shared" ca="1" si="47"/>
        <v>#REF!</v>
      </c>
      <c r="P389" s="148"/>
    </row>
    <row r="390" spans="1:16" x14ac:dyDescent="0.25">
      <c r="A390" s="133">
        <v>384</v>
      </c>
      <c r="B390" s="156" t="e">
        <f t="shared" ca="1" si="40"/>
        <v>#REF!</v>
      </c>
      <c r="C390" s="156" t="e">
        <f t="shared" ca="1" si="41"/>
        <v>#REF!</v>
      </c>
      <c r="D390" s="138"/>
      <c r="E390" s="139"/>
      <c r="F390" s="139" t="e">
        <f t="shared" ca="1" si="42"/>
        <v>#REF!</v>
      </c>
      <c r="G390" s="137"/>
      <c r="H390" s="137"/>
      <c r="I390" s="137" t="e">
        <f t="shared" ca="1" si="44"/>
        <v>#REF!</v>
      </c>
      <c r="J390" s="140"/>
      <c r="K390" s="140"/>
      <c r="L390" s="140" t="e">
        <f t="shared" ca="1" si="43"/>
        <v>#REF!</v>
      </c>
      <c r="M390" s="141" t="e">
        <f t="shared" ca="1" si="45"/>
        <v>#REF!</v>
      </c>
      <c r="N390" s="183" t="e">
        <f t="shared" ca="1" si="46"/>
        <v>#REF!</v>
      </c>
      <c r="O390" s="143" t="e">
        <f t="shared" ca="1" si="47"/>
        <v>#REF!</v>
      </c>
      <c r="P390" s="148"/>
    </row>
    <row r="391" spans="1:16" x14ac:dyDescent="0.25">
      <c r="A391" s="133">
        <v>385</v>
      </c>
      <c r="B391" s="156" t="e">
        <f t="shared" ca="1" si="40"/>
        <v>#REF!</v>
      </c>
      <c r="C391" s="156" t="e">
        <f t="shared" ca="1" si="41"/>
        <v>#REF!</v>
      </c>
      <c r="D391" s="138"/>
      <c r="E391" s="139"/>
      <c r="F391" s="139" t="e">
        <f t="shared" ca="1" si="42"/>
        <v>#REF!</v>
      </c>
      <c r="G391" s="137"/>
      <c r="H391" s="137"/>
      <c r="I391" s="137" t="e">
        <f t="shared" ca="1" si="44"/>
        <v>#REF!</v>
      </c>
      <c r="J391" s="140"/>
      <c r="K391" s="140"/>
      <c r="L391" s="140" t="e">
        <f t="shared" ca="1" si="43"/>
        <v>#REF!</v>
      </c>
      <c r="M391" s="141" t="e">
        <f t="shared" ca="1" si="45"/>
        <v>#REF!</v>
      </c>
      <c r="N391" s="183" t="e">
        <f t="shared" ca="1" si="46"/>
        <v>#REF!</v>
      </c>
      <c r="O391" s="143" t="e">
        <f t="shared" ca="1" si="47"/>
        <v>#REF!</v>
      </c>
      <c r="P391" s="148"/>
    </row>
    <row r="392" spans="1:16" x14ac:dyDescent="0.25">
      <c r="A392" s="133">
        <v>386</v>
      </c>
      <c r="B392" s="156" t="e">
        <f t="shared" ref="B392:B455" ca="1" si="48">INDIRECT(CONCATENATE($C$505,$D$505,"!$B",$A392 + 8))</f>
        <v>#REF!</v>
      </c>
      <c r="C392" s="156" t="e">
        <f t="shared" ref="C392:C455" ca="1" si="49">INDIRECT(CONCATENATE($C$505,$D$505,"!$C",$A392 + 8))</f>
        <v>#REF!</v>
      </c>
      <c r="D392" s="138"/>
      <c r="E392" s="139"/>
      <c r="F392" s="139" t="e">
        <f t="shared" ref="F392:F455" ca="1" si="50">INDIRECT(CONCATENATE($C$505,$D$505,"!$Z",$A392 + 8))</f>
        <v>#REF!</v>
      </c>
      <c r="G392" s="137"/>
      <c r="H392" s="137"/>
      <c r="I392" s="137" t="e">
        <f t="shared" ca="1" si="44"/>
        <v>#REF!</v>
      </c>
      <c r="J392" s="140"/>
      <c r="K392" s="140"/>
      <c r="L392" s="140" t="e">
        <f t="shared" ref="L392:L455" ca="1" si="51">INDIRECT(CONCATENATE($C$505,$D$505,"!$V",$A392 + 8))</f>
        <v>#REF!</v>
      </c>
      <c r="M392" s="141" t="e">
        <f t="shared" ca="1" si="45"/>
        <v>#REF!</v>
      </c>
      <c r="N392" s="183" t="e">
        <f t="shared" ca="1" si="46"/>
        <v>#REF!</v>
      </c>
      <c r="O392" s="143" t="e">
        <f t="shared" ca="1" si="47"/>
        <v>#REF!</v>
      </c>
      <c r="P392" s="148"/>
    </row>
    <row r="393" spans="1:16" x14ac:dyDescent="0.25">
      <c r="A393" s="133">
        <v>387</v>
      </c>
      <c r="B393" s="156" t="e">
        <f t="shared" ca="1" si="48"/>
        <v>#REF!</v>
      </c>
      <c r="C393" s="156" t="e">
        <f t="shared" ca="1" si="49"/>
        <v>#REF!</v>
      </c>
      <c r="D393" s="138"/>
      <c r="E393" s="139"/>
      <c r="F393" s="139" t="e">
        <f t="shared" ca="1" si="50"/>
        <v>#REF!</v>
      </c>
      <c r="G393" s="137"/>
      <c r="H393" s="137"/>
      <c r="I393" s="137" t="e">
        <f t="shared" ref="I393:I456" ca="1" si="52">INDIRECT(CONCATENATE($C$505,$D$505,"!$AD",$A393 + 8))</f>
        <v>#REF!</v>
      </c>
      <c r="J393" s="140"/>
      <c r="K393" s="140"/>
      <c r="L393" s="140" t="e">
        <f t="shared" ca="1" si="51"/>
        <v>#REF!</v>
      </c>
      <c r="M393" s="141" t="e">
        <f t="shared" ref="M393:M456" ca="1" si="53">IF(I393&lt;33,0,3)</f>
        <v>#REF!</v>
      </c>
      <c r="N393" s="183" t="e">
        <f t="shared" ref="N393:N456" ca="1" si="54">ROUNDDOWN(O393,0)</f>
        <v>#REF!</v>
      </c>
      <c r="O393" s="143" t="e">
        <f t="shared" ref="O393:O456" ca="1" si="55">I393*M393/100</f>
        <v>#REF!</v>
      </c>
      <c r="P393" s="148"/>
    </row>
    <row r="394" spans="1:16" x14ac:dyDescent="0.25">
      <c r="A394" s="133">
        <v>388</v>
      </c>
      <c r="B394" s="156" t="e">
        <f t="shared" ca="1" si="48"/>
        <v>#REF!</v>
      </c>
      <c r="C394" s="156" t="e">
        <f t="shared" ca="1" si="49"/>
        <v>#REF!</v>
      </c>
      <c r="D394" s="138"/>
      <c r="E394" s="139"/>
      <c r="F394" s="139" t="e">
        <f t="shared" ca="1" si="50"/>
        <v>#REF!</v>
      </c>
      <c r="G394" s="137"/>
      <c r="H394" s="137"/>
      <c r="I394" s="137" t="e">
        <f t="shared" ca="1" si="52"/>
        <v>#REF!</v>
      </c>
      <c r="J394" s="140"/>
      <c r="K394" s="140"/>
      <c r="L394" s="140" t="e">
        <f t="shared" ca="1" si="51"/>
        <v>#REF!</v>
      </c>
      <c r="M394" s="141" t="e">
        <f t="shared" ca="1" si="53"/>
        <v>#REF!</v>
      </c>
      <c r="N394" s="183" t="e">
        <f t="shared" ca="1" si="54"/>
        <v>#REF!</v>
      </c>
      <c r="O394" s="143" t="e">
        <f t="shared" ca="1" si="55"/>
        <v>#REF!</v>
      </c>
      <c r="P394" s="148"/>
    </row>
    <row r="395" spans="1:16" x14ac:dyDescent="0.25">
      <c r="A395" s="133">
        <v>389</v>
      </c>
      <c r="B395" s="156" t="e">
        <f t="shared" ca="1" si="48"/>
        <v>#REF!</v>
      </c>
      <c r="C395" s="156" t="e">
        <f t="shared" ca="1" si="49"/>
        <v>#REF!</v>
      </c>
      <c r="D395" s="138"/>
      <c r="E395" s="139"/>
      <c r="F395" s="139" t="e">
        <f t="shared" ca="1" si="50"/>
        <v>#REF!</v>
      </c>
      <c r="G395" s="137"/>
      <c r="H395" s="137"/>
      <c r="I395" s="137" t="e">
        <f t="shared" ca="1" si="52"/>
        <v>#REF!</v>
      </c>
      <c r="J395" s="140"/>
      <c r="K395" s="140"/>
      <c r="L395" s="140" t="e">
        <f t="shared" ca="1" si="51"/>
        <v>#REF!</v>
      </c>
      <c r="M395" s="141" t="e">
        <f t="shared" ca="1" si="53"/>
        <v>#REF!</v>
      </c>
      <c r="N395" s="183" t="e">
        <f t="shared" ca="1" si="54"/>
        <v>#REF!</v>
      </c>
      <c r="O395" s="143" t="e">
        <f t="shared" ca="1" si="55"/>
        <v>#REF!</v>
      </c>
      <c r="P395" s="148"/>
    </row>
    <row r="396" spans="1:16" x14ac:dyDescent="0.25">
      <c r="A396" s="133">
        <v>390</v>
      </c>
      <c r="B396" s="156" t="e">
        <f t="shared" ca="1" si="48"/>
        <v>#REF!</v>
      </c>
      <c r="C396" s="156" t="e">
        <f t="shared" ca="1" si="49"/>
        <v>#REF!</v>
      </c>
      <c r="D396" s="138"/>
      <c r="E396" s="139"/>
      <c r="F396" s="139" t="e">
        <f t="shared" ca="1" si="50"/>
        <v>#REF!</v>
      </c>
      <c r="G396" s="137"/>
      <c r="H396" s="137"/>
      <c r="I396" s="137" t="e">
        <f t="shared" ca="1" si="52"/>
        <v>#REF!</v>
      </c>
      <c r="J396" s="140"/>
      <c r="K396" s="140"/>
      <c r="L396" s="140" t="e">
        <f t="shared" ca="1" si="51"/>
        <v>#REF!</v>
      </c>
      <c r="M396" s="141" t="e">
        <f t="shared" ca="1" si="53"/>
        <v>#REF!</v>
      </c>
      <c r="N396" s="183" t="e">
        <f t="shared" ca="1" si="54"/>
        <v>#REF!</v>
      </c>
      <c r="O396" s="143" t="e">
        <f t="shared" ca="1" si="55"/>
        <v>#REF!</v>
      </c>
      <c r="P396" s="148"/>
    </row>
    <row r="397" spans="1:16" x14ac:dyDescent="0.25">
      <c r="A397" s="133">
        <v>391</v>
      </c>
      <c r="B397" s="156" t="e">
        <f t="shared" ca="1" si="48"/>
        <v>#REF!</v>
      </c>
      <c r="C397" s="156" t="e">
        <f t="shared" ca="1" si="49"/>
        <v>#REF!</v>
      </c>
      <c r="D397" s="138"/>
      <c r="E397" s="139"/>
      <c r="F397" s="139" t="e">
        <f t="shared" ca="1" si="50"/>
        <v>#REF!</v>
      </c>
      <c r="G397" s="137"/>
      <c r="H397" s="137"/>
      <c r="I397" s="137" t="e">
        <f t="shared" ca="1" si="52"/>
        <v>#REF!</v>
      </c>
      <c r="J397" s="140"/>
      <c r="K397" s="140"/>
      <c r="L397" s="140" t="e">
        <f t="shared" ca="1" si="51"/>
        <v>#REF!</v>
      </c>
      <c r="M397" s="141" t="e">
        <f t="shared" ca="1" si="53"/>
        <v>#REF!</v>
      </c>
      <c r="N397" s="183" t="e">
        <f t="shared" ca="1" si="54"/>
        <v>#REF!</v>
      </c>
      <c r="O397" s="143" t="e">
        <f t="shared" ca="1" si="55"/>
        <v>#REF!</v>
      </c>
      <c r="P397" s="148"/>
    </row>
    <row r="398" spans="1:16" x14ac:dyDescent="0.25">
      <c r="A398" s="133">
        <v>392</v>
      </c>
      <c r="B398" s="156" t="e">
        <f t="shared" ca="1" si="48"/>
        <v>#REF!</v>
      </c>
      <c r="C398" s="156" t="e">
        <f t="shared" ca="1" si="49"/>
        <v>#REF!</v>
      </c>
      <c r="D398" s="138"/>
      <c r="E398" s="139"/>
      <c r="F398" s="139" t="e">
        <f t="shared" ca="1" si="50"/>
        <v>#REF!</v>
      </c>
      <c r="G398" s="137"/>
      <c r="H398" s="137"/>
      <c r="I398" s="137" t="e">
        <f t="shared" ca="1" si="52"/>
        <v>#REF!</v>
      </c>
      <c r="J398" s="140"/>
      <c r="K398" s="140"/>
      <c r="L398" s="140" t="e">
        <f t="shared" ca="1" si="51"/>
        <v>#REF!</v>
      </c>
      <c r="M398" s="141" t="e">
        <f t="shared" ca="1" si="53"/>
        <v>#REF!</v>
      </c>
      <c r="N398" s="183" t="e">
        <f t="shared" ca="1" si="54"/>
        <v>#REF!</v>
      </c>
      <c r="O398" s="143" t="e">
        <f t="shared" ca="1" si="55"/>
        <v>#REF!</v>
      </c>
      <c r="P398" s="148"/>
    </row>
    <row r="399" spans="1:16" x14ac:dyDescent="0.25">
      <c r="A399" s="133">
        <v>393</v>
      </c>
      <c r="B399" s="156" t="e">
        <f t="shared" ca="1" si="48"/>
        <v>#REF!</v>
      </c>
      <c r="C399" s="156" t="e">
        <f t="shared" ca="1" si="49"/>
        <v>#REF!</v>
      </c>
      <c r="D399" s="138"/>
      <c r="E399" s="139"/>
      <c r="F399" s="139" t="e">
        <f t="shared" ca="1" si="50"/>
        <v>#REF!</v>
      </c>
      <c r="G399" s="137"/>
      <c r="H399" s="137"/>
      <c r="I399" s="137" t="e">
        <f t="shared" ca="1" si="52"/>
        <v>#REF!</v>
      </c>
      <c r="J399" s="140"/>
      <c r="K399" s="140"/>
      <c r="L399" s="140" t="e">
        <f t="shared" ca="1" si="51"/>
        <v>#REF!</v>
      </c>
      <c r="M399" s="141" t="e">
        <f t="shared" ca="1" si="53"/>
        <v>#REF!</v>
      </c>
      <c r="N399" s="183" t="e">
        <f t="shared" ca="1" si="54"/>
        <v>#REF!</v>
      </c>
      <c r="O399" s="143" t="e">
        <f t="shared" ca="1" si="55"/>
        <v>#REF!</v>
      </c>
      <c r="P399" s="148"/>
    </row>
    <row r="400" spans="1:16" x14ac:dyDescent="0.25">
      <c r="A400" s="133">
        <v>394</v>
      </c>
      <c r="B400" s="156" t="e">
        <f t="shared" ca="1" si="48"/>
        <v>#REF!</v>
      </c>
      <c r="C400" s="156" t="e">
        <f t="shared" ca="1" si="49"/>
        <v>#REF!</v>
      </c>
      <c r="D400" s="138"/>
      <c r="E400" s="139"/>
      <c r="F400" s="139" t="e">
        <f t="shared" ca="1" si="50"/>
        <v>#REF!</v>
      </c>
      <c r="G400" s="137"/>
      <c r="H400" s="137"/>
      <c r="I400" s="137" t="e">
        <f t="shared" ca="1" si="52"/>
        <v>#REF!</v>
      </c>
      <c r="J400" s="140"/>
      <c r="K400" s="140"/>
      <c r="L400" s="140" t="e">
        <f t="shared" ca="1" si="51"/>
        <v>#REF!</v>
      </c>
      <c r="M400" s="141" t="e">
        <f t="shared" ca="1" si="53"/>
        <v>#REF!</v>
      </c>
      <c r="N400" s="183" t="e">
        <f t="shared" ca="1" si="54"/>
        <v>#REF!</v>
      </c>
      <c r="O400" s="143" t="e">
        <f t="shared" ca="1" si="55"/>
        <v>#REF!</v>
      </c>
      <c r="P400" s="148"/>
    </row>
    <row r="401" spans="1:16" x14ac:dyDescent="0.25">
      <c r="A401" s="133">
        <v>395</v>
      </c>
      <c r="B401" s="156" t="e">
        <f t="shared" ca="1" si="48"/>
        <v>#REF!</v>
      </c>
      <c r="C401" s="156" t="e">
        <f t="shared" ca="1" si="49"/>
        <v>#REF!</v>
      </c>
      <c r="D401" s="138"/>
      <c r="E401" s="139"/>
      <c r="F401" s="139" t="e">
        <f t="shared" ca="1" si="50"/>
        <v>#REF!</v>
      </c>
      <c r="G401" s="137"/>
      <c r="H401" s="137"/>
      <c r="I401" s="137" t="e">
        <f t="shared" ca="1" si="52"/>
        <v>#REF!</v>
      </c>
      <c r="J401" s="140"/>
      <c r="K401" s="140"/>
      <c r="L401" s="140" t="e">
        <f t="shared" ca="1" si="51"/>
        <v>#REF!</v>
      </c>
      <c r="M401" s="141" t="e">
        <f t="shared" ca="1" si="53"/>
        <v>#REF!</v>
      </c>
      <c r="N401" s="183" t="e">
        <f t="shared" ca="1" si="54"/>
        <v>#REF!</v>
      </c>
      <c r="O401" s="143" t="e">
        <f t="shared" ca="1" si="55"/>
        <v>#REF!</v>
      </c>
      <c r="P401" s="148"/>
    </row>
    <row r="402" spans="1:16" x14ac:dyDescent="0.25">
      <c r="A402" s="133">
        <v>396</v>
      </c>
      <c r="B402" s="156" t="e">
        <f t="shared" ca="1" si="48"/>
        <v>#REF!</v>
      </c>
      <c r="C402" s="156" t="e">
        <f t="shared" ca="1" si="49"/>
        <v>#REF!</v>
      </c>
      <c r="D402" s="138"/>
      <c r="E402" s="139"/>
      <c r="F402" s="139" t="e">
        <f t="shared" ca="1" si="50"/>
        <v>#REF!</v>
      </c>
      <c r="G402" s="137"/>
      <c r="H402" s="137"/>
      <c r="I402" s="137" t="e">
        <f t="shared" ca="1" si="52"/>
        <v>#REF!</v>
      </c>
      <c r="J402" s="140"/>
      <c r="K402" s="140"/>
      <c r="L402" s="140" t="e">
        <f t="shared" ca="1" si="51"/>
        <v>#REF!</v>
      </c>
      <c r="M402" s="141" t="e">
        <f t="shared" ca="1" si="53"/>
        <v>#REF!</v>
      </c>
      <c r="N402" s="183" t="e">
        <f t="shared" ca="1" si="54"/>
        <v>#REF!</v>
      </c>
      <c r="O402" s="143" t="e">
        <f t="shared" ca="1" si="55"/>
        <v>#REF!</v>
      </c>
      <c r="P402" s="148"/>
    </row>
    <row r="403" spans="1:16" x14ac:dyDescent="0.25">
      <c r="A403" s="133">
        <v>397</v>
      </c>
      <c r="B403" s="156" t="e">
        <f t="shared" ca="1" si="48"/>
        <v>#REF!</v>
      </c>
      <c r="C403" s="156" t="e">
        <f t="shared" ca="1" si="49"/>
        <v>#REF!</v>
      </c>
      <c r="D403" s="138"/>
      <c r="E403" s="139"/>
      <c r="F403" s="139" t="e">
        <f t="shared" ca="1" si="50"/>
        <v>#REF!</v>
      </c>
      <c r="G403" s="137"/>
      <c r="H403" s="137"/>
      <c r="I403" s="137" t="e">
        <f t="shared" ca="1" si="52"/>
        <v>#REF!</v>
      </c>
      <c r="J403" s="140"/>
      <c r="K403" s="140"/>
      <c r="L403" s="140" t="e">
        <f t="shared" ca="1" si="51"/>
        <v>#REF!</v>
      </c>
      <c r="M403" s="141" t="e">
        <f t="shared" ca="1" si="53"/>
        <v>#REF!</v>
      </c>
      <c r="N403" s="183" t="e">
        <f t="shared" ca="1" si="54"/>
        <v>#REF!</v>
      </c>
      <c r="O403" s="143" t="e">
        <f t="shared" ca="1" si="55"/>
        <v>#REF!</v>
      </c>
      <c r="P403" s="148"/>
    </row>
    <row r="404" spans="1:16" x14ac:dyDescent="0.25">
      <c r="A404" s="133">
        <v>398</v>
      </c>
      <c r="B404" s="156" t="e">
        <f t="shared" ca="1" si="48"/>
        <v>#REF!</v>
      </c>
      <c r="C404" s="156" t="e">
        <f t="shared" ca="1" si="49"/>
        <v>#REF!</v>
      </c>
      <c r="D404" s="138"/>
      <c r="E404" s="139"/>
      <c r="F404" s="139" t="e">
        <f t="shared" ca="1" si="50"/>
        <v>#REF!</v>
      </c>
      <c r="G404" s="137"/>
      <c r="H404" s="137"/>
      <c r="I404" s="137" t="e">
        <f t="shared" ca="1" si="52"/>
        <v>#REF!</v>
      </c>
      <c r="J404" s="140"/>
      <c r="K404" s="140"/>
      <c r="L404" s="140" t="e">
        <f t="shared" ca="1" si="51"/>
        <v>#REF!</v>
      </c>
      <c r="M404" s="141" t="e">
        <f t="shared" ca="1" si="53"/>
        <v>#REF!</v>
      </c>
      <c r="N404" s="183" t="e">
        <f t="shared" ca="1" si="54"/>
        <v>#REF!</v>
      </c>
      <c r="O404" s="143" t="e">
        <f t="shared" ca="1" si="55"/>
        <v>#REF!</v>
      </c>
      <c r="P404" s="148"/>
    </row>
    <row r="405" spans="1:16" x14ac:dyDescent="0.25">
      <c r="A405" s="133">
        <v>399</v>
      </c>
      <c r="B405" s="156" t="e">
        <f t="shared" ca="1" si="48"/>
        <v>#REF!</v>
      </c>
      <c r="C405" s="156" t="e">
        <f t="shared" ca="1" si="49"/>
        <v>#REF!</v>
      </c>
      <c r="D405" s="138"/>
      <c r="E405" s="139"/>
      <c r="F405" s="139" t="e">
        <f t="shared" ca="1" si="50"/>
        <v>#REF!</v>
      </c>
      <c r="G405" s="137"/>
      <c r="H405" s="137"/>
      <c r="I405" s="137" t="e">
        <f t="shared" ca="1" si="52"/>
        <v>#REF!</v>
      </c>
      <c r="J405" s="140"/>
      <c r="K405" s="140"/>
      <c r="L405" s="140" t="e">
        <f t="shared" ca="1" si="51"/>
        <v>#REF!</v>
      </c>
      <c r="M405" s="141" t="e">
        <f t="shared" ca="1" si="53"/>
        <v>#REF!</v>
      </c>
      <c r="N405" s="183" t="e">
        <f t="shared" ca="1" si="54"/>
        <v>#REF!</v>
      </c>
      <c r="O405" s="143" t="e">
        <f t="shared" ca="1" si="55"/>
        <v>#REF!</v>
      </c>
      <c r="P405" s="148"/>
    </row>
    <row r="406" spans="1:16" x14ac:dyDescent="0.25">
      <c r="A406" s="133">
        <v>400</v>
      </c>
      <c r="B406" s="156" t="e">
        <f t="shared" ca="1" si="48"/>
        <v>#REF!</v>
      </c>
      <c r="C406" s="156" t="e">
        <f t="shared" ca="1" si="49"/>
        <v>#REF!</v>
      </c>
      <c r="D406" s="138"/>
      <c r="E406" s="139"/>
      <c r="F406" s="139" t="e">
        <f t="shared" ca="1" si="50"/>
        <v>#REF!</v>
      </c>
      <c r="G406" s="137"/>
      <c r="H406" s="137"/>
      <c r="I406" s="137" t="e">
        <f t="shared" ca="1" si="52"/>
        <v>#REF!</v>
      </c>
      <c r="J406" s="140"/>
      <c r="K406" s="140"/>
      <c r="L406" s="140" t="e">
        <f t="shared" ca="1" si="51"/>
        <v>#REF!</v>
      </c>
      <c r="M406" s="141" t="e">
        <f t="shared" ca="1" si="53"/>
        <v>#REF!</v>
      </c>
      <c r="N406" s="183" t="e">
        <f t="shared" ca="1" si="54"/>
        <v>#REF!</v>
      </c>
      <c r="O406" s="143" t="e">
        <f t="shared" ca="1" si="55"/>
        <v>#REF!</v>
      </c>
      <c r="P406" s="148"/>
    </row>
    <row r="407" spans="1:16" x14ac:dyDescent="0.25">
      <c r="A407" s="133">
        <v>401</v>
      </c>
      <c r="B407" s="156" t="e">
        <f t="shared" ca="1" si="48"/>
        <v>#REF!</v>
      </c>
      <c r="C407" s="156" t="e">
        <f t="shared" ca="1" si="49"/>
        <v>#REF!</v>
      </c>
      <c r="D407" s="138"/>
      <c r="E407" s="139"/>
      <c r="F407" s="139" t="e">
        <f t="shared" ca="1" si="50"/>
        <v>#REF!</v>
      </c>
      <c r="G407" s="137"/>
      <c r="H407" s="137"/>
      <c r="I407" s="137" t="e">
        <f t="shared" ca="1" si="52"/>
        <v>#REF!</v>
      </c>
      <c r="J407" s="140"/>
      <c r="K407" s="140"/>
      <c r="L407" s="140" t="e">
        <f t="shared" ca="1" si="51"/>
        <v>#REF!</v>
      </c>
      <c r="M407" s="141" t="e">
        <f t="shared" ca="1" si="53"/>
        <v>#REF!</v>
      </c>
      <c r="N407" s="183" t="e">
        <f t="shared" ca="1" si="54"/>
        <v>#REF!</v>
      </c>
      <c r="O407" s="143" t="e">
        <f t="shared" ca="1" si="55"/>
        <v>#REF!</v>
      </c>
      <c r="P407" s="148"/>
    </row>
    <row r="408" spans="1:16" x14ac:dyDescent="0.25">
      <c r="A408" s="133">
        <v>402</v>
      </c>
      <c r="B408" s="156" t="e">
        <f t="shared" ca="1" si="48"/>
        <v>#REF!</v>
      </c>
      <c r="C408" s="156" t="e">
        <f t="shared" ca="1" si="49"/>
        <v>#REF!</v>
      </c>
      <c r="D408" s="138"/>
      <c r="E408" s="139"/>
      <c r="F408" s="139" t="e">
        <f t="shared" ca="1" si="50"/>
        <v>#REF!</v>
      </c>
      <c r="G408" s="137"/>
      <c r="H408" s="137"/>
      <c r="I408" s="137" t="e">
        <f t="shared" ca="1" si="52"/>
        <v>#REF!</v>
      </c>
      <c r="J408" s="140"/>
      <c r="K408" s="140"/>
      <c r="L408" s="140" t="e">
        <f t="shared" ca="1" si="51"/>
        <v>#REF!</v>
      </c>
      <c r="M408" s="141" t="e">
        <f t="shared" ca="1" si="53"/>
        <v>#REF!</v>
      </c>
      <c r="N408" s="183" t="e">
        <f t="shared" ca="1" si="54"/>
        <v>#REF!</v>
      </c>
      <c r="O408" s="143" t="e">
        <f t="shared" ca="1" si="55"/>
        <v>#REF!</v>
      </c>
      <c r="P408" s="148"/>
    </row>
    <row r="409" spans="1:16" x14ac:dyDescent="0.25">
      <c r="A409" s="133">
        <v>403</v>
      </c>
      <c r="B409" s="156" t="e">
        <f t="shared" ca="1" si="48"/>
        <v>#REF!</v>
      </c>
      <c r="C409" s="156" t="e">
        <f t="shared" ca="1" si="49"/>
        <v>#REF!</v>
      </c>
      <c r="D409" s="138"/>
      <c r="E409" s="139"/>
      <c r="F409" s="139" t="e">
        <f t="shared" ca="1" si="50"/>
        <v>#REF!</v>
      </c>
      <c r="G409" s="137"/>
      <c r="H409" s="137"/>
      <c r="I409" s="137" t="e">
        <f t="shared" ca="1" si="52"/>
        <v>#REF!</v>
      </c>
      <c r="J409" s="140"/>
      <c r="K409" s="140"/>
      <c r="L409" s="140" t="e">
        <f t="shared" ca="1" si="51"/>
        <v>#REF!</v>
      </c>
      <c r="M409" s="141" t="e">
        <f t="shared" ca="1" si="53"/>
        <v>#REF!</v>
      </c>
      <c r="N409" s="183" t="e">
        <f t="shared" ca="1" si="54"/>
        <v>#REF!</v>
      </c>
      <c r="O409" s="143" t="e">
        <f t="shared" ca="1" si="55"/>
        <v>#REF!</v>
      </c>
      <c r="P409" s="148"/>
    </row>
    <row r="410" spans="1:16" x14ac:dyDescent="0.25">
      <c r="A410" s="133">
        <v>404</v>
      </c>
      <c r="B410" s="156" t="e">
        <f t="shared" ca="1" si="48"/>
        <v>#REF!</v>
      </c>
      <c r="C410" s="156" t="e">
        <f t="shared" ca="1" si="49"/>
        <v>#REF!</v>
      </c>
      <c r="D410" s="138"/>
      <c r="E410" s="139"/>
      <c r="F410" s="139" t="e">
        <f t="shared" ca="1" si="50"/>
        <v>#REF!</v>
      </c>
      <c r="G410" s="137"/>
      <c r="H410" s="137"/>
      <c r="I410" s="137" t="e">
        <f t="shared" ca="1" si="52"/>
        <v>#REF!</v>
      </c>
      <c r="J410" s="140"/>
      <c r="K410" s="140"/>
      <c r="L410" s="140" t="e">
        <f t="shared" ca="1" si="51"/>
        <v>#REF!</v>
      </c>
      <c r="M410" s="141" t="e">
        <f t="shared" ca="1" si="53"/>
        <v>#REF!</v>
      </c>
      <c r="N410" s="183" t="e">
        <f t="shared" ca="1" si="54"/>
        <v>#REF!</v>
      </c>
      <c r="O410" s="143" t="e">
        <f t="shared" ca="1" si="55"/>
        <v>#REF!</v>
      </c>
      <c r="P410" s="148"/>
    </row>
    <row r="411" spans="1:16" x14ac:dyDescent="0.25">
      <c r="A411" s="133">
        <v>405</v>
      </c>
      <c r="B411" s="156" t="e">
        <f t="shared" ca="1" si="48"/>
        <v>#REF!</v>
      </c>
      <c r="C411" s="156" t="e">
        <f t="shared" ca="1" si="49"/>
        <v>#REF!</v>
      </c>
      <c r="D411" s="138"/>
      <c r="E411" s="139"/>
      <c r="F411" s="139" t="e">
        <f t="shared" ca="1" si="50"/>
        <v>#REF!</v>
      </c>
      <c r="G411" s="137"/>
      <c r="H411" s="137"/>
      <c r="I411" s="137" t="e">
        <f t="shared" ca="1" si="52"/>
        <v>#REF!</v>
      </c>
      <c r="J411" s="140"/>
      <c r="K411" s="140"/>
      <c r="L411" s="140" t="e">
        <f t="shared" ca="1" si="51"/>
        <v>#REF!</v>
      </c>
      <c r="M411" s="141" t="e">
        <f t="shared" ca="1" si="53"/>
        <v>#REF!</v>
      </c>
      <c r="N411" s="183" t="e">
        <f t="shared" ca="1" si="54"/>
        <v>#REF!</v>
      </c>
      <c r="O411" s="143" t="e">
        <f t="shared" ca="1" si="55"/>
        <v>#REF!</v>
      </c>
      <c r="P411" s="148"/>
    </row>
    <row r="412" spans="1:16" x14ac:dyDescent="0.25">
      <c r="A412" s="133">
        <v>406</v>
      </c>
      <c r="B412" s="156" t="e">
        <f t="shared" ca="1" si="48"/>
        <v>#REF!</v>
      </c>
      <c r="C412" s="156" t="e">
        <f t="shared" ca="1" si="49"/>
        <v>#REF!</v>
      </c>
      <c r="D412" s="138"/>
      <c r="E412" s="139"/>
      <c r="F412" s="139" t="e">
        <f t="shared" ca="1" si="50"/>
        <v>#REF!</v>
      </c>
      <c r="G412" s="137"/>
      <c r="H412" s="137"/>
      <c r="I412" s="137" t="e">
        <f t="shared" ca="1" si="52"/>
        <v>#REF!</v>
      </c>
      <c r="J412" s="140"/>
      <c r="K412" s="140"/>
      <c r="L412" s="140" t="e">
        <f t="shared" ca="1" si="51"/>
        <v>#REF!</v>
      </c>
      <c r="M412" s="141" t="e">
        <f t="shared" ca="1" si="53"/>
        <v>#REF!</v>
      </c>
      <c r="N412" s="183" t="e">
        <f t="shared" ca="1" si="54"/>
        <v>#REF!</v>
      </c>
      <c r="O412" s="143" t="e">
        <f t="shared" ca="1" si="55"/>
        <v>#REF!</v>
      </c>
      <c r="P412" s="148"/>
    </row>
    <row r="413" spans="1:16" x14ac:dyDescent="0.25">
      <c r="A413" s="133">
        <v>407</v>
      </c>
      <c r="B413" s="156" t="e">
        <f t="shared" ca="1" si="48"/>
        <v>#REF!</v>
      </c>
      <c r="C413" s="156" t="e">
        <f t="shared" ca="1" si="49"/>
        <v>#REF!</v>
      </c>
      <c r="D413" s="138"/>
      <c r="E413" s="139"/>
      <c r="F413" s="139" t="e">
        <f t="shared" ca="1" si="50"/>
        <v>#REF!</v>
      </c>
      <c r="G413" s="137"/>
      <c r="H413" s="137"/>
      <c r="I413" s="137" t="e">
        <f t="shared" ca="1" si="52"/>
        <v>#REF!</v>
      </c>
      <c r="J413" s="140"/>
      <c r="K413" s="140"/>
      <c r="L413" s="140" t="e">
        <f t="shared" ca="1" si="51"/>
        <v>#REF!</v>
      </c>
      <c r="M413" s="141" t="e">
        <f t="shared" ca="1" si="53"/>
        <v>#REF!</v>
      </c>
      <c r="N413" s="183" t="e">
        <f t="shared" ca="1" si="54"/>
        <v>#REF!</v>
      </c>
      <c r="O413" s="143" t="e">
        <f t="shared" ca="1" si="55"/>
        <v>#REF!</v>
      </c>
      <c r="P413" s="148"/>
    </row>
    <row r="414" spans="1:16" x14ac:dyDescent="0.25">
      <c r="A414" s="133">
        <v>408</v>
      </c>
      <c r="B414" s="156" t="e">
        <f t="shared" ca="1" si="48"/>
        <v>#REF!</v>
      </c>
      <c r="C414" s="156" t="e">
        <f t="shared" ca="1" si="49"/>
        <v>#REF!</v>
      </c>
      <c r="D414" s="138"/>
      <c r="E414" s="139"/>
      <c r="F414" s="139" t="e">
        <f t="shared" ca="1" si="50"/>
        <v>#REF!</v>
      </c>
      <c r="G414" s="137"/>
      <c r="H414" s="137"/>
      <c r="I414" s="137" t="e">
        <f t="shared" ca="1" si="52"/>
        <v>#REF!</v>
      </c>
      <c r="J414" s="140"/>
      <c r="K414" s="140"/>
      <c r="L414" s="140" t="e">
        <f t="shared" ca="1" si="51"/>
        <v>#REF!</v>
      </c>
      <c r="M414" s="141" t="e">
        <f t="shared" ca="1" si="53"/>
        <v>#REF!</v>
      </c>
      <c r="N414" s="183" t="e">
        <f t="shared" ca="1" si="54"/>
        <v>#REF!</v>
      </c>
      <c r="O414" s="143" t="e">
        <f t="shared" ca="1" si="55"/>
        <v>#REF!</v>
      </c>
      <c r="P414" s="148"/>
    </row>
    <row r="415" spans="1:16" x14ac:dyDescent="0.25">
      <c r="A415" s="133">
        <v>409</v>
      </c>
      <c r="B415" s="156" t="e">
        <f t="shared" ca="1" si="48"/>
        <v>#REF!</v>
      </c>
      <c r="C415" s="156" t="e">
        <f t="shared" ca="1" si="49"/>
        <v>#REF!</v>
      </c>
      <c r="D415" s="138"/>
      <c r="E415" s="139"/>
      <c r="F415" s="139" t="e">
        <f t="shared" ca="1" si="50"/>
        <v>#REF!</v>
      </c>
      <c r="G415" s="137"/>
      <c r="H415" s="137"/>
      <c r="I415" s="137" t="e">
        <f t="shared" ca="1" si="52"/>
        <v>#REF!</v>
      </c>
      <c r="J415" s="140"/>
      <c r="K415" s="140"/>
      <c r="L415" s="140" t="e">
        <f t="shared" ca="1" si="51"/>
        <v>#REF!</v>
      </c>
      <c r="M415" s="141" t="e">
        <f t="shared" ca="1" si="53"/>
        <v>#REF!</v>
      </c>
      <c r="N415" s="183" t="e">
        <f t="shared" ca="1" si="54"/>
        <v>#REF!</v>
      </c>
      <c r="O415" s="143" t="e">
        <f t="shared" ca="1" si="55"/>
        <v>#REF!</v>
      </c>
      <c r="P415" s="148"/>
    </row>
    <row r="416" spans="1:16" x14ac:dyDescent="0.25">
      <c r="A416" s="133">
        <v>410</v>
      </c>
      <c r="B416" s="156" t="e">
        <f t="shared" ca="1" si="48"/>
        <v>#REF!</v>
      </c>
      <c r="C416" s="156" t="e">
        <f t="shared" ca="1" si="49"/>
        <v>#REF!</v>
      </c>
      <c r="D416" s="138"/>
      <c r="E416" s="139"/>
      <c r="F416" s="139" t="e">
        <f t="shared" ca="1" si="50"/>
        <v>#REF!</v>
      </c>
      <c r="G416" s="137"/>
      <c r="H416" s="137"/>
      <c r="I416" s="137" t="e">
        <f t="shared" ca="1" si="52"/>
        <v>#REF!</v>
      </c>
      <c r="J416" s="140"/>
      <c r="K416" s="140"/>
      <c r="L416" s="140" t="e">
        <f t="shared" ca="1" si="51"/>
        <v>#REF!</v>
      </c>
      <c r="M416" s="141" t="e">
        <f t="shared" ca="1" si="53"/>
        <v>#REF!</v>
      </c>
      <c r="N416" s="183" t="e">
        <f t="shared" ca="1" si="54"/>
        <v>#REF!</v>
      </c>
      <c r="O416" s="143" t="e">
        <f t="shared" ca="1" si="55"/>
        <v>#REF!</v>
      </c>
      <c r="P416" s="148"/>
    </row>
    <row r="417" spans="1:16" x14ac:dyDescent="0.25">
      <c r="A417" s="133">
        <v>411</v>
      </c>
      <c r="B417" s="156" t="e">
        <f t="shared" ca="1" si="48"/>
        <v>#REF!</v>
      </c>
      <c r="C417" s="156" t="e">
        <f t="shared" ca="1" si="49"/>
        <v>#REF!</v>
      </c>
      <c r="D417" s="138"/>
      <c r="E417" s="139"/>
      <c r="F417" s="139" t="e">
        <f t="shared" ca="1" si="50"/>
        <v>#REF!</v>
      </c>
      <c r="G417" s="137"/>
      <c r="H417" s="137"/>
      <c r="I417" s="137" t="e">
        <f t="shared" ca="1" si="52"/>
        <v>#REF!</v>
      </c>
      <c r="J417" s="140"/>
      <c r="K417" s="140"/>
      <c r="L417" s="140" t="e">
        <f t="shared" ca="1" si="51"/>
        <v>#REF!</v>
      </c>
      <c r="M417" s="141" t="e">
        <f t="shared" ca="1" si="53"/>
        <v>#REF!</v>
      </c>
      <c r="N417" s="183" t="e">
        <f t="shared" ca="1" si="54"/>
        <v>#REF!</v>
      </c>
      <c r="O417" s="143" t="e">
        <f t="shared" ca="1" si="55"/>
        <v>#REF!</v>
      </c>
      <c r="P417" s="148"/>
    </row>
    <row r="418" spans="1:16" x14ac:dyDescent="0.25">
      <c r="A418" s="133">
        <v>412</v>
      </c>
      <c r="B418" s="156" t="e">
        <f t="shared" ca="1" si="48"/>
        <v>#REF!</v>
      </c>
      <c r="C418" s="156" t="e">
        <f t="shared" ca="1" si="49"/>
        <v>#REF!</v>
      </c>
      <c r="D418" s="138"/>
      <c r="E418" s="139"/>
      <c r="F418" s="139" t="e">
        <f t="shared" ca="1" si="50"/>
        <v>#REF!</v>
      </c>
      <c r="G418" s="137"/>
      <c r="H418" s="137"/>
      <c r="I418" s="137" t="e">
        <f t="shared" ca="1" si="52"/>
        <v>#REF!</v>
      </c>
      <c r="J418" s="140"/>
      <c r="K418" s="140"/>
      <c r="L418" s="140" t="e">
        <f t="shared" ca="1" si="51"/>
        <v>#REF!</v>
      </c>
      <c r="M418" s="141" t="e">
        <f t="shared" ca="1" si="53"/>
        <v>#REF!</v>
      </c>
      <c r="N418" s="183" t="e">
        <f t="shared" ca="1" si="54"/>
        <v>#REF!</v>
      </c>
      <c r="O418" s="143" t="e">
        <f t="shared" ca="1" si="55"/>
        <v>#REF!</v>
      </c>
      <c r="P418" s="148"/>
    </row>
    <row r="419" spans="1:16" x14ac:dyDescent="0.25">
      <c r="A419" s="133">
        <v>413</v>
      </c>
      <c r="B419" s="156" t="e">
        <f t="shared" ca="1" si="48"/>
        <v>#REF!</v>
      </c>
      <c r="C419" s="156" t="e">
        <f t="shared" ca="1" si="49"/>
        <v>#REF!</v>
      </c>
      <c r="D419" s="138"/>
      <c r="E419" s="139"/>
      <c r="F419" s="139" t="e">
        <f t="shared" ca="1" si="50"/>
        <v>#REF!</v>
      </c>
      <c r="G419" s="137"/>
      <c r="H419" s="137"/>
      <c r="I419" s="137" t="e">
        <f t="shared" ca="1" si="52"/>
        <v>#REF!</v>
      </c>
      <c r="J419" s="140"/>
      <c r="K419" s="140"/>
      <c r="L419" s="140" t="e">
        <f t="shared" ca="1" si="51"/>
        <v>#REF!</v>
      </c>
      <c r="M419" s="141" t="e">
        <f t="shared" ca="1" si="53"/>
        <v>#REF!</v>
      </c>
      <c r="N419" s="183" t="e">
        <f t="shared" ca="1" si="54"/>
        <v>#REF!</v>
      </c>
      <c r="O419" s="143" t="e">
        <f t="shared" ca="1" si="55"/>
        <v>#REF!</v>
      </c>
      <c r="P419" s="148"/>
    </row>
    <row r="420" spans="1:16" x14ac:dyDescent="0.25">
      <c r="A420" s="133">
        <v>414</v>
      </c>
      <c r="B420" s="156" t="e">
        <f t="shared" ca="1" si="48"/>
        <v>#REF!</v>
      </c>
      <c r="C420" s="156" t="e">
        <f t="shared" ca="1" si="49"/>
        <v>#REF!</v>
      </c>
      <c r="D420" s="138"/>
      <c r="E420" s="139"/>
      <c r="F420" s="139" t="e">
        <f t="shared" ca="1" si="50"/>
        <v>#REF!</v>
      </c>
      <c r="G420" s="137"/>
      <c r="H420" s="137"/>
      <c r="I420" s="137" t="e">
        <f t="shared" ca="1" si="52"/>
        <v>#REF!</v>
      </c>
      <c r="J420" s="140"/>
      <c r="K420" s="140"/>
      <c r="L420" s="140" t="e">
        <f t="shared" ca="1" si="51"/>
        <v>#REF!</v>
      </c>
      <c r="M420" s="141" t="e">
        <f t="shared" ca="1" si="53"/>
        <v>#REF!</v>
      </c>
      <c r="N420" s="183" t="e">
        <f t="shared" ca="1" si="54"/>
        <v>#REF!</v>
      </c>
      <c r="O420" s="143" t="e">
        <f t="shared" ca="1" si="55"/>
        <v>#REF!</v>
      </c>
      <c r="P420" s="148"/>
    </row>
    <row r="421" spans="1:16" x14ac:dyDescent="0.25">
      <c r="A421" s="133">
        <v>415</v>
      </c>
      <c r="B421" s="156" t="e">
        <f t="shared" ca="1" si="48"/>
        <v>#REF!</v>
      </c>
      <c r="C421" s="156" t="e">
        <f t="shared" ca="1" si="49"/>
        <v>#REF!</v>
      </c>
      <c r="D421" s="138"/>
      <c r="E421" s="139"/>
      <c r="F421" s="139" t="e">
        <f t="shared" ca="1" si="50"/>
        <v>#REF!</v>
      </c>
      <c r="G421" s="137"/>
      <c r="H421" s="137"/>
      <c r="I421" s="137" t="e">
        <f t="shared" ca="1" si="52"/>
        <v>#REF!</v>
      </c>
      <c r="J421" s="140"/>
      <c r="K421" s="140"/>
      <c r="L421" s="140" t="e">
        <f t="shared" ca="1" si="51"/>
        <v>#REF!</v>
      </c>
      <c r="M421" s="141" t="e">
        <f t="shared" ca="1" si="53"/>
        <v>#REF!</v>
      </c>
      <c r="N421" s="183" t="e">
        <f t="shared" ca="1" si="54"/>
        <v>#REF!</v>
      </c>
      <c r="O421" s="143" t="e">
        <f t="shared" ca="1" si="55"/>
        <v>#REF!</v>
      </c>
      <c r="P421" s="148"/>
    </row>
    <row r="422" spans="1:16" x14ac:dyDescent="0.25">
      <c r="A422" s="133">
        <v>416</v>
      </c>
      <c r="B422" s="156" t="e">
        <f t="shared" ca="1" si="48"/>
        <v>#REF!</v>
      </c>
      <c r="C422" s="156" t="e">
        <f t="shared" ca="1" si="49"/>
        <v>#REF!</v>
      </c>
      <c r="D422" s="138"/>
      <c r="E422" s="139"/>
      <c r="F422" s="139" t="e">
        <f t="shared" ca="1" si="50"/>
        <v>#REF!</v>
      </c>
      <c r="G422" s="137"/>
      <c r="H422" s="137"/>
      <c r="I422" s="137" t="e">
        <f t="shared" ca="1" si="52"/>
        <v>#REF!</v>
      </c>
      <c r="J422" s="140"/>
      <c r="K422" s="140"/>
      <c r="L422" s="140" t="e">
        <f t="shared" ca="1" si="51"/>
        <v>#REF!</v>
      </c>
      <c r="M422" s="141" t="e">
        <f t="shared" ca="1" si="53"/>
        <v>#REF!</v>
      </c>
      <c r="N422" s="183" t="e">
        <f t="shared" ca="1" si="54"/>
        <v>#REF!</v>
      </c>
      <c r="O422" s="143" t="e">
        <f t="shared" ca="1" si="55"/>
        <v>#REF!</v>
      </c>
      <c r="P422" s="148"/>
    </row>
    <row r="423" spans="1:16" x14ac:dyDescent="0.25">
      <c r="A423" s="133">
        <v>417</v>
      </c>
      <c r="B423" s="156" t="e">
        <f t="shared" ca="1" si="48"/>
        <v>#REF!</v>
      </c>
      <c r="C423" s="156" t="e">
        <f t="shared" ca="1" si="49"/>
        <v>#REF!</v>
      </c>
      <c r="D423" s="138"/>
      <c r="E423" s="139"/>
      <c r="F423" s="139" t="e">
        <f t="shared" ca="1" si="50"/>
        <v>#REF!</v>
      </c>
      <c r="G423" s="137"/>
      <c r="H423" s="137"/>
      <c r="I423" s="137" t="e">
        <f t="shared" ca="1" si="52"/>
        <v>#REF!</v>
      </c>
      <c r="J423" s="140"/>
      <c r="K423" s="140"/>
      <c r="L423" s="140" t="e">
        <f t="shared" ca="1" si="51"/>
        <v>#REF!</v>
      </c>
      <c r="M423" s="141" t="e">
        <f t="shared" ca="1" si="53"/>
        <v>#REF!</v>
      </c>
      <c r="N423" s="183" t="e">
        <f t="shared" ca="1" si="54"/>
        <v>#REF!</v>
      </c>
      <c r="O423" s="143" t="e">
        <f t="shared" ca="1" si="55"/>
        <v>#REF!</v>
      </c>
      <c r="P423" s="148"/>
    </row>
    <row r="424" spans="1:16" x14ac:dyDescent="0.25">
      <c r="A424" s="133">
        <v>418</v>
      </c>
      <c r="B424" s="156" t="e">
        <f t="shared" ca="1" si="48"/>
        <v>#REF!</v>
      </c>
      <c r="C424" s="156" t="e">
        <f t="shared" ca="1" si="49"/>
        <v>#REF!</v>
      </c>
      <c r="D424" s="138"/>
      <c r="E424" s="139"/>
      <c r="F424" s="139" t="e">
        <f t="shared" ca="1" si="50"/>
        <v>#REF!</v>
      </c>
      <c r="G424" s="137"/>
      <c r="H424" s="137"/>
      <c r="I424" s="137" t="e">
        <f t="shared" ca="1" si="52"/>
        <v>#REF!</v>
      </c>
      <c r="J424" s="140"/>
      <c r="K424" s="140"/>
      <c r="L424" s="140" t="e">
        <f t="shared" ca="1" si="51"/>
        <v>#REF!</v>
      </c>
      <c r="M424" s="141" t="e">
        <f t="shared" ca="1" si="53"/>
        <v>#REF!</v>
      </c>
      <c r="N424" s="183" t="e">
        <f t="shared" ca="1" si="54"/>
        <v>#REF!</v>
      </c>
      <c r="O424" s="143" t="e">
        <f t="shared" ca="1" si="55"/>
        <v>#REF!</v>
      </c>
      <c r="P424" s="148"/>
    </row>
    <row r="425" spans="1:16" x14ac:dyDescent="0.25">
      <c r="A425" s="133">
        <v>419</v>
      </c>
      <c r="B425" s="156" t="e">
        <f t="shared" ca="1" si="48"/>
        <v>#REF!</v>
      </c>
      <c r="C425" s="156" t="e">
        <f t="shared" ca="1" si="49"/>
        <v>#REF!</v>
      </c>
      <c r="D425" s="138"/>
      <c r="E425" s="139"/>
      <c r="F425" s="139" t="e">
        <f t="shared" ca="1" si="50"/>
        <v>#REF!</v>
      </c>
      <c r="G425" s="137"/>
      <c r="H425" s="137"/>
      <c r="I425" s="137" t="e">
        <f t="shared" ca="1" si="52"/>
        <v>#REF!</v>
      </c>
      <c r="J425" s="140"/>
      <c r="K425" s="140"/>
      <c r="L425" s="140" t="e">
        <f t="shared" ca="1" si="51"/>
        <v>#REF!</v>
      </c>
      <c r="M425" s="141" t="e">
        <f t="shared" ca="1" si="53"/>
        <v>#REF!</v>
      </c>
      <c r="N425" s="183" t="e">
        <f t="shared" ca="1" si="54"/>
        <v>#REF!</v>
      </c>
      <c r="O425" s="143" t="e">
        <f t="shared" ca="1" si="55"/>
        <v>#REF!</v>
      </c>
      <c r="P425" s="148"/>
    </row>
    <row r="426" spans="1:16" x14ac:dyDescent="0.25">
      <c r="A426" s="133">
        <v>420</v>
      </c>
      <c r="B426" s="156" t="e">
        <f t="shared" ca="1" si="48"/>
        <v>#REF!</v>
      </c>
      <c r="C426" s="156" t="e">
        <f t="shared" ca="1" si="49"/>
        <v>#REF!</v>
      </c>
      <c r="D426" s="138"/>
      <c r="E426" s="139"/>
      <c r="F426" s="139" t="e">
        <f t="shared" ca="1" si="50"/>
        <v>#REF!</v>
      </c>
      <c r="G426" s="137"/>
      <c r="H426" s="137"/>
      <c r="I426" s="137" t="e">
        <f t="shared" ca="1" si="52"/>
        <v>#REF!</v>
      </c>
      <c r="J426" s="140"/>
      <c r="K426" s="140"/>
      <c r="L426" s="140" t="e">
        <f t="shared" ca="1" si="51"/>
        <v>#REF!</v>
      </c>
      <c r="M426" s="141" t="e">
        <f t="shared" ca="1" si="53"/>
        <v>#REF!</v>
      </c>
      <c r="N426" s="183" t="e">
        <f t="shared" ca="1" si="54"/>
        <v>#REF!</v>
      </c>
      <c r="O426" s="143" t="e">
        <f t="shared" ca="1" si="55"/>
        <v>#REF!</v>
      </c>
      <c r="P426" s="148"/>
    </row>
    <row r="427" spans="1:16" x14ac:dyDescent="0.25">
      <c r="A427" s="133">
        <v>421</v>
      </c>
      <c r="B427" s="156" t="e">
        <f t="shared" ca="1" si="48"/>
        <v>#REF!</v>
      </c>
      <c r="C427" s="156" t="e">
        <f t="shared" ca="1" si="49"/>
        <v>#REF!</v>
      </c>
      <c r="D427" s="138"/>
      <c r="E427" s="139"/>
      <c r="F427" s="139" t="e">
        <f t="shared" ca="1" si="50"/>
        <v>#REF!</v>
      </c>
      <c r="G427" s="137"/>
      <c r="H427" s="137"/>
      <c r="I427" s="137" t="e">
        <f t="shared" ca="1" si="52"/>
        <v>#REF!</v>
      </c>
      <c r="J427" s="140"/>
      <c r="K427" s="140"/>
      <c r="L427" s="140" t="e">
        <f t="shared" ca="1" si="51"/>
        <v>#REF!</v>
      </c>
      <c r="M427" s="141" t="e">
        <f t="shared" ca="1" si="53"/>
        <v>#REF!</v>
      </c>
      <c r="N427" s="183" t="e">
        <f t="shared" ca="1" si="54"/>
        <v>#REF!</v>
      </c>
      <c r="O427" s="143" t="e">
        <f t="shared" ca="1" si="55"/>
        <v>#REF!</v>
      </c>
      <c r="P427" s="148"/>
    </row>
    <row r="428" spans="1:16" x14ac:dyDescent="0.25">
      <c r="A428" s="133">
        <v>422</v>
      </c>
      <c r="B428" s="156" t="e">
        <f t="shared" ca="1" si="48"/>
        <v>#REF!</v>
      </c>
      <c r="C428" s="156" t="e">
        <f t="shared" ca="1" si="49"/>
        <v>#REF!</v>
      </c>
      <c r="D428" s="138"/>
      <c r="E428" s="139"/>
      <c r="F428" s="139" t="e">
        <f t="shared" ca="1" si="50"/>
        <v>#REF!</v>
      </c>
      <c r="G428" s="137"/>
      <c r="H428" s="137"/>
      <c r="I428" s="137" t="e">
        <f t="shared" ca="1" si="52"/>
        <v>#REF!</v>
      </c>
      <c r="J428" s="140"/>
      <c r="K428" s="140"/>
      <c r="L428" s="140" t="e">
        <f t="shared" ca="1" si="51"/>
        <v>#REF!</v>
      </c>
      <c r="M428" s="141" t="e">
        <f t="shared" ca="1" si="53"/>
        <v>#REF!</v>
      </c>
      <c r="N428" s="183" t="e">
        <f t="shared" ca="1" si="54"/>
        <v>#REF!</v>
      </c>
      <c r="O428" s="143" t="e">
        <f t="shared" ca="1" si="55"/>
        <v>#REF!</v>
      </c>
      <c r="P428" s="148"/>
    </row>
    <row r="429" spans="1:16" x14ac:dyDescent="0.25">
      <c r="A429" s="133">
        <v>423</v>
      </c>
      <c r="B429" s="156" t="e">
        <f t="shared" ca="1" si="48"/>
        <v>#REF!</v>
      </c>
      <c r="C429" s="156" t="e">
        <f t="shared" ca="1" si="49"/>
        <v>#REF!</v>
      </c>
      <c r="D429" s="138"/>
      <c r="E429" s="139"/>
      <c r="F429" s="139" t="e">
        <f t="shared" ca="1" si="50"/>
        <v>#REF!</v>
      </c>
      <c r="G429" s="137"/>
      <c r="H429" s="137"/>
      <c r="I429" s="137" t="e">
        <f t="shared" ca="1" si="52"/>
        <v>#REF!</v>
      </c>
      <c r="J429" s="140"/>
      <c r="K429" s="140"/>
      <c r="L429" s="140" t="e">
        <f t="shared" ca="1" si="51"/>
        <v>#REF!</v>
      </c>
      <c r="M429" s="141" t="e">
        <f t="shared" ca="1" si="53"/>
        <v>#REF!</v>
      </c>
      <c r="N429" s="183" t="e">
        <f t="shared" ca="1" si="54"/>
        <v>#REF!</v>
      </c>
      <c r="O429" s="143" t="e">
        <f t="shared" ca="1" si="55"/>
        <v>#REF!</v>
      </c>
      <c r="P429" s="148"/>
    </row>
    <row r="430" spans="1:16" x14ac:dyDescent="0.25">
      <c r="A430" s="133">
        <v>424</v>
      </c>
      <c r="B430" s="156" t="e">
        <f t="shared" ca="1" si="48"/>
        <v>#REF!</v>
      </c>
      <c r="C430" s="156" t="e">
        <f t="shared" ca="1" si="49"/>
        <v>#REF!</v>
      </c>
      <c r="D430" s="138"/>
      <c r="E430" s="139"/>
      <c r="F430" s="139" t="e">
        <f t="shared" ca="1" si="50"/>
        <v>#REF!</v>
      </c>
      <c r="G430" s="137"/>
      <c r="H430" s="137"/>
      <c r="I430" s="137" t="e">
        <f t="shared" ca="1" si="52"/>
        <v>#REF!</v>
      </c>
      <c r="J430" s="140"/>
      <c r="K430" s="140"/>
      <c r="L430" s="140" t="e">
        <f t="shared" ca="1" si="51"/>
        <v>#REF!</v>
      </c>
      <c r="M430" s="141" t="e">
        <f t="shared" ca="1" si="53"/>
        <v>#REF!</v>
      </c>
      <c r="N430" s="183" t="e">
        <f t="shared" ca="1" si="54"/>
        <v>#REF!</v>
      </c>
      <c r="O430" s="143" t="e">
        <f t="shared" ca="1" si="55"/>
        <v>#REF!</v>
      </c>
      <c r="P430" s="148"/>
    </row>
    <row r="431" spans="1:16" x14ac:dyDescent="0.25">
      <c r="A431" s="133">
        <v>425</v>
      </c>
      <c r="B431" s="156" t="e">
        <f t="shared" ca="1" si="48"/>
        <v>#REF!</v>
      </c>
      <c r="C431" s="156" t="e">
        <f t="shared" ca="1" si="49"/>
        <v>#REF!</v>
      </c>
      <c r="D431" s="138"/>
      <c r="E431" s="139"/>
      <c r="F431" s="139" t="e">
        <f t="shared" ca="1" si="50"/>
        <v>#REF!</v>
      </c>
      <c r="G431" s="137"/>
      <c r="H431" s="137"/>
      <c r="I431" s="137" t="e">
        <f t="shared" ca="1" si="52"/>
        <v>#REF!</v>
      </c>
      <c r="J431" s="140"/>
      <c r="K431" s="140"/>
      <c r="L431" s="140" t="e">
        <f t="shared" ca="1" si="51"/>
        <v>#REF!</v>
      </c>
      <c r="M431" s="141" t="e">
        <f t="shared" ca="1" si="53"/>
        <v>#REF!</v>
      </c>
      <c r="N431" s="183" t="e">
        <f t="shared" ca="1" si="54"/>
        <v>#REF!</v>
      </c>
      <c r="O431" s="143" t="e">
        <f t="shared" ca="1" si="55"/>
        <v>#REF!</v>
      </c>
      <c r="P431" s="148"/>
    </row>
    <row r="432" spans="1:16" x14ac:dyDescent="0.25">
      <c r="A432" s="133">
        <v>426</v>
      </c>
      <c r="B432" s="156" t="e">
        <f t="shared" ca="1" si="48"/>
        <v>#REF!</v>
      </c>
      <c r="C432" s="156" t="e">
        <f t="shared" ca="1" si="49"/>
        <v>#REF!</v>
      </c>
      <c r="D432" s="138"/>
      <c r="E432" s="139"/>
      <c r="F432" s="139" t="e">
        <f t="shared" ca="1" si="50"/>
        <v>#REF!</v>
      </c>
      <c r="G432" s="137"/>
      <c r="H432" s="137"/>
      <c r="I432" s="137" t="e">
        <f t="shared" ca="1" si="52"/>
        <v>#REF!</v>
      </c>
      <c r="J432" s="140"/>
      <c r="K432" s="140"/>
      <c r="L432" s="140" t="e">
        <f t="shared" ca="1" si="51"/>
        <v>#REF!</v>
      </c>
      <c r="M432" s="141" t="e">
        <f t="shared" ca="1" si="53"/>
        <v>#REF!</v>
      </c>
      <c r="N432" s="183" t="e">
        <f t="shared" ca="1" si="54"/>
        <v>#REF!</v>
      </c>
      <c r="O432" s="143" t="e">
        <f t="shared" ca="1" si="55"/>
        <v>#REF!</v>
      </c>
      <c r="P432" s="148"/>
    </row>
    <row r="433" spans="1:16" x14ac:dyDescent="0.25">
      <c r="A433" s="133">
        <v>427</v>
      </c>
      <c r="B433" s="156" t="e">
        <f t="shared" ca="1" si="48"/>
        <v>#REF!</v>
      </c>
      <c r="C433" s="156" t="e">
        <f t="shared" ca="1" si="49"/>
        <v>#REF!</v>
      </c>
      <c r="D433" s="138"/>
      <c r="E433" s="139"/>
      <c r="F433" s="139" t="e">
        <f t="shared" ca="1" si="50"/>
        <v>#REF!</v>
      </c>
      <c r="G433" s="137"/>
      <c r="H433" s="137"/>
      <c r="I433" s="137" t="e">
        <f t="shared" ca="1" si="52"/>
        <v>#REF!</v>
      </c>
      <c r="J433" s="140"/>
      <c r="K433" s="140"/>
      <c r="L433" s="140" t="e">
        <f t="shared" ca="1" si="51"/>
        <v>#REF!</v>
      </c>
      <c r="M433" s="141" t="e">
        <f t="shared" ca="1" si="53"/>
        <v>#REF!</v>
      </c>
      <c r="N433" s="183" t="e">
        <f t="shared" ca="1" si="54"/>
        <v>#REF!</v>
      </c>
      <c r="O433" s="143" t="e">
        <f t="shared" ca="1" si="55"/>
        <v>#REF!</v>
      </c>
      <c r="P433" s="148"/>
    </row>
    <row r="434" spans="1:16" x14ac:dyDescent="0.25">
      <c r="A434" s="133">
        <v>428</v>
      </c>
      <c r="B434" s="156" t="e">
        <f t="shared" ca="1" si="48"/>
        <v>#REF!</v>
      </c>
      <c r="C434" s="156" t="e">
        <f t="shared" ca="1" si="49"/>
        <v>#REF!</v>
      </c>
      <c r="D434" s="138"/>
      <c r="E434" s="139"/>
      <c r="F434" s="139" t="e">
        <f t="shared" ca="1" si="50"/>
        <v>#REF!</v>
      </c>
      <c r="G434" s="137"/>
      <c r="H434" s="137"/>
      <c r="I434" s="137" t="e">
        <f t="shared" ca="1" si="52"/>
        <v>#REF!</v>
      </c>
      <c r="J434" s="140"/>
      <c r="K434" s="140"/>
      <c r="L434" s="140" t="e">
        <f t="shared" ca="1" si="51"/>
        <v>#REF!</v>
      </c>
      <c r="M434" s="141" t="e">
        <f t="shared" ca="1" si="53"/>
        <v>#REF!</v>
      </c>
      <c r="N434" s="183" t="e">
        <f t="shared" ca="1" si="54"/>
        <v>#REF!</v>
      </c>
      <c r="O434" s="143" t="e">
        <f t="shared" ca="1" si="55"/>
        <v>#REF!</v>
      </c>
      <c r="P434" s="148"/>
    </row>
    <row r="435" spans="1:16" x14ac:dyDescent="0.25">
      <c r="A435" s="133">
        <v>429</v>
      </c>
      <c r="B435" s="156" t="e">
        <f t="shared" ca="1" si="48"/>
        <v>#REF!</v>
      </c>
      <c r="C435" s="156" t="e">
        <f t="shared" ca="1" si="49"/>
        <v>#REF!</v>
      </c>
      <c r="D435" s="138"/>
      <c r="E435" s="139"/>
      <c r="F435" s="139" t="e">
        <f t="shared" ca="1" si="50"/>
        <v>#REF!</v>
      </c>
      <c r="G435" s="137"/>
      <c r="H435" s="137"/>
      <c r="I435" s="137" t="e">
        <f t="shared" ca="1" si="52"/>
        <v>#REF!</v>
      </c>
      <c r="J435" s="140"/>
      <c r="K435" s="140"/>
      <c r="L435" s="140" t="e">
        <f t="shared" ca="1" si="51"/>
        <v>#REF!</v>
      </c>
      <c r="M435" s="141" t="e">
        <f t="shared" ca="1" si="53"/>
        <v>#REF!</v>
      </c>
      <c r="N435" s="183" t="e">
        <f t="shared" ca="1" si="54"/>
        <v>#REF!</v>
      </c>
      <c r="O435" s="143" t="e">
        <f t="shared" ca="1" si="55"/>
        <v>#REF!</v>
      </c>
      <c r="P435" s="148"/>
    </row>
    <row r="436" spans="1:16" x14ac:dyDescent="0.25">
      <c r="A436" s="133">
        <v>430</v>
      </c>
      <c r="B436" s="156" t="e">
        <f t="shared" ca="1" si="48"/>
        <v>#REF!</v>
      </c>
      <c r="C436" s="156" t="e">
        <f t="shared" ca="1" si="49"/>
        <v>#REF!</v>
      </c>
      <c r="D436" s="138"/>
      <c r="E436" s="139"/>
      <c r="F436" s="139" t="e">
        <f t="shared" ca="1" si="50"/>
        <v>#REF!</v>
      </c>
      <c r="G436" s="137"/>
      <c r="H436" s="137"/>
      <c r="I436" s="137" t="e">
        <f t="shared" ca="1" si="52"/>
        <v>#REF!</v>
      </c>
      <c r="J436" s="140"/>
      <c r="K436" s="140"/>
      <c r="L436" s="140" t="e">
        <f t="shared" ca="1" si="51"/>
        <v>#REF!</v>
      </c>
      <c r="M436" s="141" t="e">
        <f t="shared" ca="1" si="53"/>
        <v>#REF!</v>
      </c>
      <c r="N436" s="183" t="e">
        <f t="shared" ca="1" si="54"/>
        <v>#REF!</v>
      </c>
      <c r="O436" s="143" t="e">
        <f t="shared" ca="1" si="55"/>
        <v>#REF!</v>
      </c>
      <c r="P436" s="148"/>
    </row>
    <row r="437" spans="1:16" x14ac:dyDescent="0.25">
      <c r="A437" s="133">
        <v>431</v>
      </c>
      <c r="B437" s="156" t="e">
        <f t="shared" ca="1" si="48"/>
        <v>#REF!</v>
      </c>
      <c r="C437" s="156" t="e">
        <f t="shared" ca="1" si="49"/>
        <v>#REF!</v>
      </c>
      <c r="D437" s="138"/>
      <c r="E437" s="139"/>
      <c r="F437" s="139" t="e">
        <f t="shared" ca="1" si="50"/>
        <v>#REF!</v>
      </c>
      <c r="G437" s="137"/>
      <c r="H437" s="137"/>
      <c r="I437" s="137" t="e">
        <f t="shared" ca="1" si="52"/>
        <v>#REF!</v>
      </c>
      <c r="J437" s="140"/>
      <c r="K437" s="140"/>
      <c r="L437" s="140" t="e">
        <f t="shared" ca="1" si="51"/>
        <v>#REF!</v>
      </c>
      <c r="M437" s="141" t="e">
        <f t="shared" ca="1" si="53"/>
        <v>#REF!</v>
      </c>
      <c r="N437" s="183" t="e">
        <f t="shared" ca="1" si="54"/>
        <v>#REF!</v>
      </c>
      <c r="O437" s="143" t="e">
        <f t="shared" ca="1" si="55"/>
        <v>#REF!</v>
      </c>
      <c r="P437" s="148"/>
    </row>
    <row r="438" spans="1:16" x14ac:dyDescent="0.25">
      <c r="A438" s="133">
        <v>432</v>
      </c>
      <c r="B438" s="156" t="e">
        <f t="shared" ca="1" si="48"/>
        <v>#REF!</v>
      </c>
      <c r="C438" s="156" t="e">
        <f t="shared" ca="1" si="49"/>
        <v>#REF!</v>
      </c>
      <c r="D438" s="138"/>
      <c r="E438" s="139"/>
      <c r="F438" s="139" t="e">
        <f t="shared" ca="1" si="50"/>
        <v>#REF!</v>
      </c>
      <c r="G438" s="137"/>
      <c r="H438" s="137"/>
      <c r="I438" s="137" t="e">
        <f t="shared" ca="1" si="52"/>
        <v>#REF!</v>
      </c>
      <c r="J438" s="140"/>
      <c r="K438" s="140"/>
      <c r="L438" s="140" t="e">
        <f t="shared" ca="1" si="51"/>
        <v>#REF!</v>
      </c>
      <c r="M438" s="141" t="e">
        <f t="shared" ca="1" si="53"/>
        <v>#REF!</v>
      </c>
      <c r="N438" s="183" t="e">
        <f t="shared" ca="1" si="54"/>
        <v>#REF!</v>
      </c>
      <c r="O438" s="143" t="e">
        <f t="shared" ca="1" si="55"/>
        <v>#REF!</v>
      </c>
      <c r="P438" s="148"/>
    </row>
    <row r="439" spans="1:16" x14ac:dyDescent="0.25">
      <c r="A439" s="133">
        <v>433</v>
      </c>
      <c r="B439" s="156" t="e">
        <f t="shared" ca="1" si="48"/>
        <v>#REF!</v>
      </c>
      <c r="C439" s="156" t="e">
        <f t="shared" ca="1" si="49"/>
        <v>#REF!</v>
      </c>
      <c r="D439" s="138"/>
      <c r="E439" s="139"/>
      <c r="F439" s="139" t="e">
        <f t="shared" ca="1" si="50"/>
        <v>#REF!</v>
      </c>
      <c r="G439" s="137"/>
      <c r="H439" s="137"/>
      <c r="I439" s="137" t="e">
        <f t="shared" ca="1" si="52"/>
        <v>#REF!</v>
      </c>
      <c r="J439" s="140"/>
      <c r="K439" s="140"/>
      <c r="L439" s="140" t="e">
        <f t="shared" ca="1" si="51"/>
        <v>#REF!</v>
      </c>
      <c r="M439" s="141" t="e">
        <f t="shared" ca="1" si="53"/>
        <v>#REF!</v>
      </c>
      <c r="N439" s="183" t="e">
        <f t="shared" ca="1" si="54"/>
        <v>#REF!</v>
      </c>
      <c r="O439" s="143" t="e">
        <f t="shared" ca="1" si="55"/>
        <v>#REF!</v>
      </c>
      <c r="P439" s="148"/>
    </row>
    <row r="440" spans="1:16" x14ac:dyDescent="0.25">
      <c r="A440" s="133">
        <v>434</v>
      </c>
      <c r="B440" s="156" t="e">
        <f t="shared" ca="1" si="48"/>
        <v>#REF!</v>
      </c>
      <c r="C440" s="156" t="e">
        <f t="shared" ca="1" si="49"/>
        <v>#REF!</v>
      </c>
      <c r="D440" s="138"/>
      <c r="E440" s="139"/>
      <c r="F440" s="139" t="e">
        <f t="shared" ca="1" si="50"/>
        <v>#REF!</v>
      </c>
      <c r="G440" s="137"/>
      <c r="H440" s="137"/>
      <c r="I440" s="137" t="e">
        <f t="shared" ca="1" si="52"/>
        <v>#REF!</v>
      </c>
      <c r="J440" s="140"/>
      <c r="K440" s="140"/>
      <c r="L440" s="140" t="e">
        <f t="shared" ca="1" si="51"/>
        <v>#REF!</v>
      </c>
      <c r="M440" s="141" t="e">
        <f t="shared" ca="1" si="53"/>
        <v>#REF!</v>
      </c>
      <c r="N440" s="183" t="e">
        <f t="shared" ca="1" si="54"/>
        <v>#REF!</v>
      </c>
      <c r="O440" s="143" t="e">
        <f t="shared" ca="1" si="55"/>
        <v>#REF!</v>
      </c>
      <c r="P440" s="148"/>
    </row>
    <row r="441" spans="1:16" x14ac:dyDescent="0.25">
      <c r="A441" s="133">
        <v>435</v>
      </c>
      <c r="B441" s="156" t="e">
        <f t="shared" ca="1" si="48"/>
        <v>#REF!</v>
      </c>
      <c r="C441" s="156" t="e">
        <f t="shared" ca="1" si="49"/>
        <v>#REF!</v>
      </c>
      <c r="D441" s="138"/>
      <c r="E441" s="139"/>
      <c r="F441" s="139" t="e">
        <f t="shared" ca="1" si="50"/>
        <v>#REF!</v>
      </c>
      <c r="G441" s="137"/>
      <c r="H441" s="137"/>
      <c r="I441" s="137" t="e">
        <f t="shared" ca="1" si="52"/>
        <v>#REF!</v>
      </c>
      <c r="J441" s="140"/>
      <c r="K441" s="140"/>
      <c r="L441" s="140" t="e">
        <f t="shared" ca="1" si="51"/>
        <v>#REF!</v>
      </c>
      <c r="M441" s="141" t="e">
        <f t="shared" ca="1" si="53"/>
        <v>#REF!</v>
      </c>
      <c r="N441" s="183" t="e">
        <f t="shared" ca="1" si="54"/>
        <v>#REF!</v>
      </c>
      <c r="O441" s="143" t="e">
        <f t="shared" ca="1" si="55"/>
        <v>#REF!</v>
      </c>
      <c r="P441" s="148"/>
    </row>
    <row r="442" spans="1:16" x14ac:dyDescent="0.25">
      <c r="A442" s="133">
        <v>436</v>
      </c>
      <c r="B442" s="156" t="e">
        <f t="shared" ca="1" si="48"/>
        <v>#REF!</v>
      </c>
      <c r="C442" s="156" t="e">
        <f t="shared" ca="1" si="49"/>
        <v>#REF!</v>
      </c>
      <c r="D442" s="138"/>
      <c r="E442" s="139"/>
      <c r="F442" s="139" t="e">
        <f t="shared" ca="1" si="50"/>
        <v>#REF!</v>
      </c>
      <c r="G442" s="137"/>
      <c r="H442" s="137"/>
      <c r="I442" s="137" t="e">
        <f t="shared" ca="1" si="52"/>
        <v>#REF!</v>
      </c>
      <c r="J442" s="140"/>
      <c r="K442" s="140"/>
      <c r="L442" s="140" t="e">
        <f t="shared" ca="1" si="51"/>
        <v>#REF!</v>
      </c>
      <c r="M442" s="141" t="e">
        <f t="shared" ca="1" si="53"/>
        <v>#REF!</v>
      </c>
      <c r="N442" s="183" t="e">
        <f t="shared" ca="1" si="54"/>
        <v>#REF!</v>
      </c>
      <c r="O442" s="143" t="e">
        <f t="shared" ca="1" si="55"/>
        <v>#REF!</v>
      </c>
      <c r="P442" s="148"/>
    </row>
    <row r="443" spans="1:16" x14ac:dyDescent="0.25">
      <c r="A443" s="133">
        <v>437</v>
      </c>
      <c r="B443" s="156" t="e">
        <f t="shared" ca="1" si="48"/>
        <v>#REF!</v>
      </c>
      <c r="C443" s="156" t="e">
        <f t="shared" ca="1" si="49"/>
        <v>#REF!</v>
      </c>
      <c r="D443" s="138"/>
      <c r="E443" s="139"/>
      <c r="F443" s="139" t="e">
        <f t="shared" ca="1" si="50"/>
        <v>#REF!</v>
      </c>
      <c r="G443" s="137"/>
      <c r="H443" s="137"/>
      <c r="I443" s="137" t="e">
        <f t="shared" ca="1" si="52"/>
        <v>#REF!</v>
      </c>
      <c r="J443" s="140"/>
      <c r="K443" s="140"/>
      <c r="L443" s="140" t="e">
        <f t="shared" ca="1" si="51"/>
        <v>#REF!</v>
      </c>
      <c r="M443" s="141" t="e">
        <f t="shared" ca="1" si="53"/>
        <v>#REF!</v>
      </c>
      <c r="N443" s="183" t="e">
        <f t="shared" ca="1" si="54"/>
        <v>#REF!</v>
      </c>
      <c r="O443" s="143" t="e">
        <f t="shared" ca="1" si="55"/>
        <v>#REF!</v>
      </c>
      <c r="P443" s="148"/>
    </row>
    <row r="444" spans="1:16" x14ac:dyDescent="0.25">
      <c r="A444" s="133">
        <v>438</v>
      </c>
      <c r="B444" s="156" t="e">
        <f t="shared" ca="1" si="48"/>
        <v>#REF!</v>
      </c>
      <c r="C444" s="156" t="e">
        <f t="shared" ca="1" si="49"/>
        <v>#REF!</v>
      </c>
      <c r="D444" s="138"/>
      <c r="E444" s="139"/>
      <c r="F444" s="139" t="e">
        <f t="shared" ca="1" si="50"/>
        <v>#REF!</v>
      </c>
      <c r="G444" s="137"/>
      <c r="H444" s="137"/>
      <c r="I444" s="137" t="e">
        <f t="shared" ca="1" si="52"/>
        <v>#REF!</v>
      </c>
      <c r="J444" s="140"/>
      <c r="K444" s="140"/>
      <c r="L444" s="140" t="e">
        <f t="shared" ca="1" si="51"/>
        <v>#REF!</v>
      </c>
      <c r="M444" s="141" t="e">
        <f t="shared" ca="1" si="53"/>
        <v>#REF!</v>
      </c>
      <c r="N444" s="183" t="e">
        <f t="shared" ca="1" si="54"/>
        <v>#REF!</v>
      </c>
      <c r="O444" s="143" t="e">
        <f t="shared" ca="1" si="55"/>
        <v>#REF!</v>
      </c>
      <c r="P444" s="148"/>
    </row>
    <row r="445" spans="1:16" x14ac:dyDescent="0.25">
      <c r="A445" s="133">
        <v>439</v>
      </c>
      <c r="B445" s="156" t="e">
        <f t="shared" ca="1" si="48"/>
        <v>#REF!</v>
      </c>
      <c r="C445" s="156" t="e">
        <f t="shared" ca="1" si="49"/>
        <v>#REF!</v>
      </c>
      <c r="D445" s="138"/>
      <c r="E445" s="139"/>
      <c r="F445" s="139" t="e">
        <f t="shared" ca="1" si="50"/>
        <v>#REF!</v>
      </c>
      <c r="G445" s="137"/>
      <c r="H445" s="137"/>
      <c r="I445" s="137" t="e">
        <f t="shared" ca="1" si="52"/>
        <v>#REF!</v>
      </c>
      <c r="J445" s="140"/>
      <c r="K445" s="140"/>
      <c r="L445" s="140" t="e">
        <f t="shared" ca="1" si="51"/>
        <v>#REF!</v>
      </c>
      <c r="M445" s="141" t="e">
        <f t="shared" ca="1" si="53"/>
        <v>#REF!</v>
      </c>
      <c r="N445" s="183" t="e">
        <f t="shared" ca="1" si="54"/>
        <v>#REF!</v>
      </c>
      <c r="O445" s="143" t="e">
        <f t="shared" ca="1" si="55"/>
        <v>#REF!</v>
      </c>
      <c r="P445" s="148"/>
    </row>
    <row r="446" spans="1:16" x14ac:dyDescent="0.25">
      <c r="A446" s="133">
        <v>440</v>
      </c>
      <c r="B446" s="156" t="e">
        <f t="shared" ca="1" si="48"/>
        <v>#REF!</v>
      </c>
      <c r="C446" s="156" t="e">
        <f t="shared" ca="1" si="49"/>
        <v>#REF!</v>
      </c>
      <c r="D446" s="138"/>
      <c r="E446" s="139"/>
      <c r="F446" s="139" t="e">
        <f t="shared" ca="1" si="50"/>
        <v>#REF!</v>
      </c>
      <c r="G446" s="137"/>
      <c r="H446" s="137"/>
      <c r="I446" s="137" t="e">
        <f t="shared" ca="1" si="52"/>
        <v>#REF!</v>
      </c>
      <c r="J446" s="140"/>
      <c r="K446" s="140"/>
      <c r="L446" s="140" t="e">
        <f t="shared" ca="1" si="51"/>
        <v>#REF!</v>
      </c>
      <c r="M446" s="141" t="e">
        <f t="shared" ca="1" si="53"/>
        <v>#REF!</v>
      </c>
      <c r="N446" s="183" t="e">
        <f t="shared" ca="1" si="54"/>
        <v>#REF!</v>
      </c>
      <c r="O446" s="143" t="e">
        <f t="shared" ca="1" si="55"/>
        <v>#REF!</v>
      </c>
      <c r="P446" s="148"/>
    </row>
    <row r="447" spans="1:16" x14ac:dyDescent="0.25">
      <c r="A447" s="133">
        <v>441</v>
      </c>
      <c r="B447" s="156" t="e">
        <f t="shared" ca="1" si="48"/>
        <v>#REF!</v>
      </c>
      <c r="C447" s="156" t="e">
        <f t="shared" ca="1" si="49"/>
        <v>#REF!</v>
      </c>
      <c r="D447" s="138"/>
      <c r="E447" s="139"/>
      <c r="F447" s="139" t="e">
        <f t="shared" ca="1" si="50"/>
        <v>#REF!</v>
      </c>
      <c r="G447" s="137"/>
      <c r="H447" s="137"/>
      <c r="I447" s="137" t="e">
        <f t="shared" ca="1" si="52"/>
        <v>#REF!</v>
      </c>
      <c r="J447" s="140"/>
      <c r="K447" s="140"/>
      <c r="L447" s="140" t="e">
        <f t="shared" ca="1" si="51"/>
        <v>#REF!</v>
      </c>
      <c r="M447" s="141" t="e">
        <f t="shared" ca="1" si="53"/>
        <v>#REF!</v>
      </c>
      <c r="N447" s="183" t="e">
        <f t="shared" ca="1" si="54"/>
        <v>#REF!</v>
      </c>
      <c r="O447" s="143" t="e">
        <f t="shared" ca="1" si="55"/>
        <v>#REF!</v>
      </c>
      <c r="P447" s="148"/>
    </row>
    <row r="448" spans="1:16" x14ac:dyDescent="0.25">
      <c r="A448" s="133">
        <v>442</v>
      </c>
      <c r="B448" s="156" t="e">
        <f t="shared" ca="1" si="48"/>
        <v>#REF!</v>
      </c>
      <c r="C448" s="156" t="e">
        <f t="shared" ca="1" si="49"/>
        <v>#REF!</v>
      </c>
      <c r="D448" s="138"/>
      <c r="E448" s="139"/>
      <c r="F448" s="139" t="e">
        <f t="shared" ca="1" si="50"/>
        <v>#REF!</v>
      </c>
      <c r="G448" s="137"/>
      <c r="H448" s="137"/>
      <c r="I448" s="137" t="e">
        <f t="shared" ca="1" si="52"/>
        <v>#REF!</v>
      </c>
      <c r="J448" s="140"/>
      <c r="K448" s="140"/>
      <c r="L448" s="140" t="e">
        <f t="shared" ca="1" si="51"/>
        <v>#REF!</v>
      </c>
      <c r="M448" s="141" t="e">
        <f t="shared" ca="1" si="53"/>
        <v>#REF!</v>
      </c>
      <c r="N448" s="183" t="e">
        <f t="shared" ca="1" si="54"/>
        <v>#REF!</v>
      </c>
      <c r="O448" s="143" t="e">
        <f t="shared" ca="1" si="55"/>
        <v>#REF!</v>
      </c>
      <c r="P448" s="148"/>
    </row>
    <row r="449" spans="1:16" x14ac:dyDescent="0.25">
      <c r="A449" s="133">
        <v>443</v>
      </c>
      <c r="B449" s="156" t="e">
        <f t="shared" ca="1" si="48"/>
        <v>#REF!</v>
      </c>
      <c r="C449" s="156" t="e">
        <f t="shared" ca="1" si="49"/>
        <v>#REF!</v>
      </c>
      <c r="D449" s="138"/>
      <c r="E449" s="139"/>
      <c r="F449" s="139" t="e">
        <f t="shared" ca="1" si="50"/>
        <v>#REF!</v>
      </c>
      <c r="G449" s="137"/>
      <c r="H449" s="137"/>
      <c r="I449" s="137" t="e">
        <f t="shared" ca="1" si="52"/>
        <v>#REF!</v>
      </c>
      <c r="J449" s="140"/>
      <c r="K449" s="140"/>
      <c r="L449" s="140" t="e">
        <f t="shared" ca="1" si="51"/>
        <v>#REF!</v>
      </c>
      <c r="M449" s="141" t="e">
        <f t="shared" ca="1" si="53"/>
        <v>#REF!</v>
      </c>
      <c r="N449" s="183" t="e">
        <f t="shared" ca="1" si="54"/>
        <v>#REF!</v>
      </c>
      <c r="O449" s="143" t="e">
        <f t="shared" ca="1" si="55"/>
        <v>#REF!</v>
      </c>
      <c r="P449" s="148"/>
    </row>
    <row r="450" spans="1:16" x14ac:dyDescent="0.25">
      <c r="A450" s="133">
        <v>444</v>
      </c>
      <c r="B450" s="156" t="e">
        <f t="shared" ca="1" si="48"/>
        <v>#REF!</v>
      </c>
      <c r="C450" s="156" t="e">
        <f t="shared" ca="1" si="49"/>
        <v>#REF!</v>
      </c>
      <c r="D450" s="138"/>
      <c r="E450" s="139"/>
      <c r="F450" s="139" t="e">
        <f t="shared" ca="1" si="50"/>
        <v>#REF!</v>
      </c>
      <c r="G450" s="137"/>
      <c r="H450" s="137"/>
      <c r="I450" s="137" t="e">
        <f t="shared" ca="1" si="52"/>
        <v>#REF!</v>
      </c>
      <c r="J450" s="140"/>
      <c r="K450" s="140"/>
      <c r="L450" s="140" t="e">
        <f t="shared" ca="1" si="51"/>
        <v>#REF!</v>
      </c>
      <c r="M450" s="141" t="e">
        <f t="shared" ca="1" si="53"/>
        <v>#REF!</v>
      </c>
      <c r="N450" s="183" t="e">
        <f t="shared" ca="1" si="54"/>
        <v>#REF!</v>
      </c>
      <c r="O450" s="143" t="e">
        <f t="shared" ca="1" si="55"/>
        <v>#REF!</v>
      </c>
      <c r="P450" s="148"/>
    </row>
    <row r="451" spans="1:16" x14ac:dyDescent="0.25">
      <c r="A451" s="133">
        <v>445</v>
      </c>
      <c r="B451" s="156" t="e">
        <f t="shared" ca="1" si="48"/>
        <v>#REF!</v>
      </c>
      <c r="C451" s="156" t="e">
        <f t="shared" ca="1" si="49"/>
        <v>#REF!</v>
      </c>
      <c r="D451" s="138"/>
      <c r="E451" s="139"/>
      <c r="F451" s="139" t="e">
        <f t="shared" ca="1" si="50"/>
        <v>#REF!</v>
      </c>
      <c r="G451" s="137"/>
      <c r="H451" s="137"/>
      <c r="I451" s="137" t="e">
        <f t="shared" ca="1" si="52"/>
        <v>#REF!</v>
      </c>
      <c r="J451" s="140"/>
      <c r="K451" s="140"/>
      <c r="L451" s="140" t="e">
        <f t="shared" ca="1" si="51"/>
        <v>#REF!</v>
      </c>
      <c r="M451" s="141" t="e">
        <f t="shared" ca="1" si="53"/>
        <v>#REF!</v>
      </c>
      <c r="N451" s="183" t="e">
        <f t="shared" ca="1" si="54"/>
        <v>#REF!</v>
      </c>
      <c r="O451" s="143" t="e">
        <f t="shared" ca="1" si="55"/>
        <v>#REF!</v>
      </c>
      <c r="P451" s="148"/>
    </row>
    <row r="452" spans="1:16" x14ac:dyDescent="0.25">
      <c r="A452" s="133">
        <v>446</v>
      </c>
      <c r="B452" s="156" t="e">
        <f t="shared" ca="1" si="48"/>
        <v>#REF!</v>
      </c>
      <c r="C452" s="156" t="e">
        <f t="shared" ca="1" si="49"/>
        <v>#REF!</v>
      </c>
      <c r="D452" s="138"/>
      <c r="E452" s="139"/>
      <c r="F452" s="139" t="e">
        <f t="shared" ca="1" si="50"/>
        <v>#REF!</v>
      </c>
      <c r="G452" s="137"/>
      <c r="H452" s="137"/>
      <c r="I452" s="137" t="e">
        <f t="shared" ca="1" si="52"/>
        <v>#REF!</v>
      </c>
      <c r="J452" s="140"/>
      <c r="K452" s="140"/>
      <c r="L452" s="140" t="e">
        <f t="shared" ca="1" si="51"/>
        <v>#REF!</v>
      </c>
      <c r="M452" s="141" t="e">
        <f t="shared" ca="1" si="53"/>
        <v>#REF!</v>
      </c>
      <c r="N452" s="183" t="e">
        <f t="shared" ca="1" si="54"/>
        <v>#REF!</v>
      </c>
      <c r="O452" s="143" t="e">
        <f t="shared" ca="1" si="55"/>
        <v>#REF!</v>
      </c>
      <c r="P452" s="148"/>
    </row>
    <row r="453" spans="1:16" x14ac:dyDescent="0.25">
      <c r="A453" s="133">
        <v>447</v>
      </c>
      <c r="B453" s="156" t="e">
        <f t="shared" ca="1" si="48"/>
        <v>#REF!</v>
      </c>
      <c r="C453" s="156" t="e">
        <f t="shared" ca="1" si="49"/>
        <v>#REF!</v>
      </c>
      <c r="D453" s="138"/>
      <c r="E453" s="139"/>
      <c r="F453" s="139" t="e">
        <f t="shared" ca="1" si="50"/>
        <v>#REF!</v>
      </c>
      <c r="G453" s="137"/>
      <c r="H453" s="137"/>
      <c r="I453" s="137" t="e">
        <f t="shared" ca="1" si="52"/>
        <v>#REF!</v>
      </c>
      <c r="J453" s="140"/>
      <c r="K453" s="140"/>
      <c r="L453" s="140" t="e">
        <f t="shared" ca="1" si="51"/>
        <v>#REF!</v>
      </c>
      <c r="M453" s="141" t="e">
        <f t="shared" ca="1" si="53"/>
        <v>#REF!</v>
      </c>
      <c r="N453" s="183" t="e">
        <f t="shared" ca="1" si="54"/>
        <v>#REF!</v>
      </c>
      <c r="O453" s="143" t="e">
        <f t="shared" ca="1" si="55"/>
        <v>#REF!</v>
      </c>
      <c r="P453" s="148"/>
    </row>
    <row r="454" spans="1:16" x14ac:dyDescent="0.25">
      <c r="A454" s="133">
        <v>448</v>
      </c>
      <c r="B454" s="156" t="e">
        <f t="shared" ca="1" si="48"/>
        <v>#REF!</v>
      </c>
      <c r="C454" s="156" t="e">
        <f t="shared" ca="1" si="49"/>
        <v>#REF!</v>
      </c>
      <c r="D454" s="138"/>
      <c r="E454" s="139"/>
      <c r="F454" s="139" t="e">
        <f t="shared" ca="1" si="50"/>
        <v>#REF!</v>
      </c>
      <c r="G454" s="137"/>
      <c r="H454" s="137"/>
      <c r="I454" s="137" t="e">
        <f t="shared" ca="1" si="52"/>
        <v>#REF!</v>
      </c>
      <c r="J454" s="140"/>
      <c r="K454" s="140"/>
      <c r="L454" s="140" t="e">
        <f t="shared" ca="1" si="51"/>
        <v>#REF!</v>
      </c>
      <c r="M454" s="141" t="e">
        <f t="shared" ca="1" si="53"/>
        <v>#REF!</v>
      </c>
      <c r="N454" s="183" t="e">
        <f t="shared" ca="1" si="54"/>
        <v>#REF!</v>
      </c>
      <c r="O454" s="143" t="e">
        <f t="shared" ca="1" si="55"/>
        <v>#REF!</v>
      </c>
      <c r="P454" s="148"/>
    </row>
    <row r="455" spans="1:16" x14ac:dyDescent="0.25">
      <c r="A455" s="133">
        <v>449</v>
      </c>
      <c r="B455" s="156" t="e">
        <f t="shared" ca="1" si="48"/>
        <v>#REF!</v>
      </c>
      <c r="C455" s="156" t="e">
        <f t="shared" ca="1" si="49"/>
        <v>#REF!</v>
      </c>
      <c r="D455" s="138"/>
      <c r="E455" s="139"/>
      <c r="F455" s="139" t="e">
        <f t="shared" ca="1" si="50"/>
        <v>#REF!</v>
      </c>
      <c r="G455" s="137"/>
      <c r="H455" s="137"/>
      <c r="I455" s="137" t="e">
        <f t="shared" ca="1" si="52"/>
        <v>#REF!</v>
      </c>
      <c r="J455" s="140"/>
      <c r="K455" s="140"/>
      <c r="L455" s="140" t="e">
        <f t="shared" ca="1" si="51"/>
        <v>#REF!</v>
      </c>
      <c r="M455" s="141" t="e">
        <f t="shared" ca="1" si="53"/>
        <v>#REF!</v>
      </c>
      <c r="N455" s="183" t="e">
        <f t="shared" ca="1" si="54"/>
        <v>#REF!</v>
      </c>
      <c r="O455" s="143" t="e">
        <f t="shared" ca="1" si="55"/>
        <v>#REF!</v>
      </c>
      <c r="P455" s="148"/>
    </row>
    <row r="456" spans="1:16" x14ac:dyDescent="0.25">
      <c r="A456" s="133">
        <v>450</v>
      </c>
      <c r="B456" s="156" t="e">
        <f t="shared" ref="B456:B498" ca="1" si="56">INDIRECT(CONCATENATE($C$505,$D$505,"!$B",$A456 + 8))</f>
        <v>#REF!</v>
      </c>
      <c r="C456" s="156" t="e">
        <f t="shared" ref="C456:C498" ca="1" si="57">INDIRECT(CONCATENATE($C$505,$D$505,"!$C",$A456 + 8))</f>
        <v>#REF!</v>
      </c>
      <c r="D456" s="138"/>
      <c r="E456" s="139"/>
      <c r="F456" s="139" t="e">
        <f t="shared" ref="F456:F498" ca="1" si="58">INDIRECT(CONCATENATE($C$505,$D$505,"!$Z",$A456 + 8))</f>
        <v>#REF!</v>
      </c>
      <c r="G456" s="137"/>
      <c r="H456" s="137"/>
      <c r="I456" s="137" t="e">
        <f t="shared" ca="1" si="52"/>
        <v>#REF!</v>
      </c>
      <c r="J456" s="140"/>
      <c r="K456" s="140"/>
      <c r="L456" s="140" t="e">
        <f t="shared" ref="L456:L498" ca="1" si="59">INDIRECT(CONCATENATE($C$505,$D$505,"!$V",$A456 + 8))</f>
        <v>#REF!</v>
      </c>
      <c r="M456" s="141" t="e">
        <f t="shared" ca="1" si="53"/>
        <v>#REF!</v>
      </c>
      <c r="N456" s="183" t="e">
        <f t="shared" ca="1" si="54"/>
        <v>#REF!</v>
      </c>
      <c r="O456" s="143" t="e">
        <f t="shared" ca="1" si="55"/>
        <v>#REF!</v>
      </c>
      <c r="P456" s="148"/>
    </row>
    <row r="457" spans="1:16" x14ac:dyDescent="0.25">
      <c r="A457" s="133">
        <v>451</v>
      </c>
      <c r="B457" s="156" t="e">
        <f t="shared" ca="1" si="56"/>
        <v>#REF!</v>
      </c>
      <c r="C457" s="156" t="e">
        <f t="shared" ca="1" si="57"/>
        <v>#REF!</v>
      </c>
      <c r="D457" s="138"/>
      <c r="E457" s="139"/>
      <c r="F457" s="139" t="e">
        <f t="shared" ca="1" si="58"/>
        <v>#REF!</v>
      </c>
      <c r="G457" s="137"/>
      <c r="H457" s="137"/>
      <c r="I457" s="137" t="e">
        <f t="shared" ref="I457:I498" ca="1" si="60">INDIRECT(CONCATENATE($C$505,$D$505,"!$AD",$A457 + 8))</f>
        <v>#REF!</v>
      </c>
      <c r="J457" s="140"/>
      <c r="K457" s="140"/>
      <c r="L457" s="140" t="e">
        <f t="shared" ca="1" si="59"/>
        <v>#REF!</v>
      </c>
      <c r="M457" s="141" t="e">
        <f t="shared" ref="M457:M498" ca="1" si="61">IF(I457&lt;33,0,3)</f>
        <v>#REF!</v>
      </c>
      <c r="N457" s="183" t="e">
        <f t="shared" ref="N457:N498" ca="1" si="62">ROUNDDOWN(O457,0)</f>
        <v>#REF!</v>
      </c>
      <c r="O457" s="143" t="e">
        <f t="shared" ref="O457:O498" ca="1" si="63">I457*M457/100</f>
        <v>#REF!</v>
      </c>
      <c r="P457" s="148"/>
    </row>
    <row r="458" spans="1:16" x14ac:dyDescent="0.25">
      <c r="A458" s="133">
        <v>452</v>
      </c>
      <c r="B458" s="156" t="e">
        <f t="shared" ca="1" si="56"/>
        <v>#REF!</v>
      </c>
      <c r="C458" s="156" t="e">
        <f t="shared" ca="1" si="57"/>
        <v>#REF!</v>
      </c>
      <c r="D458" s="138"/>
      <c r="E458" s="139"/>
      <c r="F458" s="139" t="e">
        <f t="shared" ca="1" si="58"/>
        <v>#REF!</v>
      </c>
      <c r="G458" s="137"/>
      <c r="H458" s="137"/>
      <c r="I458" s="137" t="e">
        <f t="shared" ca="1" si="60"/>
        <v>#REF!</v>
      </c>
      <c r="J458" s="140"/>
      <c r="K458" s="140"/>
      <c r="L458" s="140" t="e">
        <f t="shared" ca="1" si="59"/>
        <v>#REF!</v>
      </c>
      <c r="M458" s="141" t="e">
        <f t="shared" ca="1" si="61"/>
        <v>#REF!</v>
      </c>
      <c r="N458" s="183" t="e">
        <f t="shared" ca="1" si="62"/>
        <v>#REF!</v>
      </c>
      <c r="O458" s="143" t="e">
        <f t="shared" ca="1" si="63"/>
        <v>#REF!</v>
      </c>
      <c r="P458" s="148"/>
    </row>
    <row r="459" spans="1:16" x14ac:dyDescent="0.25">
      <c r="A459" s="133">
        <v>453</v>
      </c>
      <c r="B459" s="156" t="e">
        <f t="shared" ca="1" si="56"/>
        <v>#REF!</v>
      </c>
      <c r="C459" s="156" t="e">
        <f t="shared" ca="1" si="57"/>
        <v>#REF!</v>
      </c>
      <c r="D459" s="138"/>
      <c r="E459" s="139"/>
      <c r="F459" s="139" t="e">
        <f t="shared" ca="1" si="58"/>
        <v>#REF!</v>
      </c>
      <c r="G459" s="137"/>
      <c r="H459" s="137"/>
      <c r="I459" s="137" t="e">
        <f t="shared" ca="1" si="60"/>
        <v>#REF!</v>
      </c>
      <c r="J459" s="140"/>
      <c r="K459" s="140"/>
      <c r="L459" s="140" t="e">
        <f t="shared" ca="1" si="59"/>
        <v>#REF!</v>
      </c>
      <c r="M459" s="141" t="e">
        <f t="shared" ca="1" si="61"/>
        <v>#REF!</v>
      </c>
      <c r="N459" s="183" t="e">
        <f t="shared" ca="1" si="62"/>
        <v>#REF!</v>
      </c>
      <c r="O459" s="143" t="e">
        <f t="shared" ca="1" si="63"/>
        <v>#REF!</v>
      </c>
      <c r="P459" s="148"/>
    </row>
    <row r="460" spans="1:16" x14ac:dyDescent="0.25">
      <c r="A460" s="133">
        <v>454</v>
      </c>
      <c r="B460" s="156" t="e">
        <f t="shared" ca="1" si="56"/>
        <v>#REF!</v>
      </c>
      <c r="C460" s="156" t="e">
        <f t="shared" ca="1" si="57"/>
        <v>#REF!</v>
      </c>
      <c r="D460" s="138"/>
      <c r="E460" s="139"/>
      <c r="F460" s="139" t="e">
        <f t="shared" ca="1" si="58"/>
        <v>#REF!</v>
      </c>
      <c r="G460" s="137"/>
      <c r="H460" s="137"/>
      <c r="I460" s="137" t="e">
        <f t="shared" ca="1" si="60"/>
        <v>#REF!</v>
      </c>
      <c r="J460" s="140"/>
      <c r="K460" s="140"/>
      <c r="L460" s="140" t="e">
        <f t="shared" ca="1" si="59"/>
        <v>#REF!</v>
      </c>
      <c r="M460" s="141" t="e">
        <f t="shared" ca="1" si="61"/>
        <v>#REF!</v>
      </c>
      <c r="N460" s="183" t="e">
        <f t="shared" ca="1" si="62"/>
        <v>#REF!</v>
      </c>
      <c r="O460" s="143" t="e">
        <f t="shared" ca="1" si="63"/>
        <v>#REF!</v>
      </c>
      <c r="P460" s="148"/>
    </row>
    <row r="461" spans="1:16" x14ac:dyDescent="0.25">
      <c r="A461" s="133">
        <v>455</v>
      </c>
      <c r="B461" s="156" t="e">
        <f t="shared" ca="1" si="56"/>
        <v>#REF!</v>
      </c>
      <c r="C461" s="156" t="e">
        <f t="shared" ca="1" si="57"/>
        <v>#REF!</v>
      </c>
      <c r="D461" s="138"/>
      <c r="E461" s="139"/>
      <c r="F461" s="139" t="e">
        <f t="shared" ca="1" si="58"/>
        <v>#REF!</v>
      </c>
      <c r="G461" s="137"/>
      <c r="H461" s="137"/>
      <c r="I461" s="137" t="e">
        <f t="shared" ca="1" si="60"/>
        <v>#REF!</v>
      </c>
      <c r="J461" s="140"/>
      <c r="K461" s="140"/>
      <c r="L461" s="140" t="e">
        <f t="shared" ca="1" si="59"/>
        <v>#REF!</v>
      </c>
      <c r="M461" s="141" t="e">
        <f t="shared" ca="1" si="61"/>
        <v>#REF!</v>
      </c>
      <c r="N461" s="183" t="e">
        <f t="shared" ca="1" si="62"/>
        <v>#REF!</v>
      </c>
      <c r="O461" s="143" t="e">
        <f t="shared" ca="1" si="63"/>
        <v>#REF!</v>
      </c>
      <c r="P461" s="148"/>
    </row>
    <row r="462" spans="1:16" x14ac:dyDescent="0.25">
      <c r="A462" s="133">
        <v>456</v>
      </c>
      <c r="B462" s="156" t="e">
        <f t="shared" ca="1" si="56"/>
        <v>#REF!</v>
      </c>
      <c r="C462" s="156" t="e">
        <f t="shared" ca="1" si="57"/>
        <v>#REF!</v>
      </c>
      <c r="D462" s="138"/>
      <c r="E462" s="139"/>
      <c r="F462" s="139" t="e">
        <f t="shared" ca="1" si="58"/>
        <v>#REF!</v>
      </c>
      <c r="G462" s="137"/>
      <c r="H462" s="137"/>
      <c r="I462" s="137" t="e">
        <f t="shared" ca="1" si="60"/>
        <v>#REF!</v>
      </c>
      <c r="J462" s="140"/>
      <c r="K462" s="140"/>
      <c r="L462" s="140" t="e">
        <f t="shared" ca="1" si="59"/>
        <v>#REF!</v>
      </c>
      <c r="M462" s="141" t="e">
        <f t="shared" ca="1" si="61"/>
        <v>#REF!</v>
      </c>
      <c r="N462" s="183" t="e">
        <f t="shared" ca="1" si="62"/>
        <v>#REF!</v>
      </c>
      <c r="O462" s="143" t="e">
        <f t="shared" ca="1" si="63"/>
        <v>#REF!</v>
      </c>
      <c r="P462" s="148"/>
    </row>
    <row r="463" spans="1:16" x14ac:dyDescent="0.25">
      <c r="A463" s="133">
        <v>457</v>
      </c>
      <c r="B463" s="156" t="e">
        <f t="shared" ca="1" si="56"/>
        <v>#REF!</v>
      </c>
      <c r="C463" s="156" t="e">
        <f t="shared" ca="1" si="57"/>
        <v>#REF!</v>
      </c>
      <c r="D463" s="138"/>
      <c r="E463" s="139"/>
      <c r="F463" s="139" t="e">
        <f t="shared" ca="1" si="58"/>
        <v>#REF!</v>
      </c>
      <c r="G463" s="137"/>
      <c r="H463" s="137"/>
      <c r="I463" s="137" t="e">
        <f t="shared" ca="1" si="60"/>
        <v>#REF!</v>
      </c>
      <c r="J463" s="140"/>
      <c r="K463" s="140"/>
      <c r="L463" s="140" t="e">
        <f t="shared" ca="1" si="59"/>
        <v>#REF!</v>
      </c>
      <c r="M463" s="141" t="e">
        <f t="shared" ca="1" si="61"/>
        <v>#REF!</v>
      </c>
      <c r="N463" s="183" t="e">
        <f t="shared" ca="1" si="62"/>
        <v>#REF!</v>
      </c>
      <c r="O463" s="143" t="e">
        <f t="shared" ca="1" si="63"/>
        <v>#REF!</v>
      </c>
      <c r="P463" s="148"/>
    </row>
    <row r="464" spans="1:16" x14ac:dyDescent="0.25">
      <c r="A464" s="133">
        <v>458</v>
      </c>
      <c r="B464" s="156" t="e">
        <f t="shared" ca="1" si="56"/>
        <v>#REF!</v>
      </c>
      <c r="C464" s="156" t="e">
        <f t="shared" ca="1" si="57"/>
        <v>#REF!</v>
      </c>
      <c r="D464" s="138"/>
      <c r="E464" s="139"/>
      <c r="F464" s="139" t="e">
        <f t="shared" ca="1" si="58"/>
        <v>#REF!</v>
      </c>
      <c r="G464" s="137"/>
      <c r="H464" s="137"/>
      <c r="I464" s="137" t="e">
        <f t="shared" ca="1" si="60"/>
        <v>#REF!</v>
      </c>
      <c r="J464" s="140"/>
      <c r="K464" s="140"/>
      <c r="L464" s="140" t="e">
        <f t="shared" ca="1" si="59"/>
        <v>#REF!</v>
      </c>
      <c r="M464" s="141" t="e">
        <f t="shared" ca="1" si="61"/>
        <v>#REF!</v>
      </c>
      <c r="N464" s="183" t="e">
        <f t="shared" ca="1" si="62"/>
        <v>#REF!</v>
      </c>
      <c r="O464" s="143" t="e">
        <f t="shared" ca="1" si="63"/>
        <v>#REF!</v>
      </c>
      <c r="P464" s="148"/>
    </row>
    <row r="465" spans="1:16" x14ac:dyDescent="0.25">
      <c r="A465" s="133">
        <v>459</v>
      </c>
      <c r="B465" s="156" t="e">
        <f t="shared" ca="1" si="56"/>
        <v>#REF!</v>
      </c>
      <c r="C465" s="156" t="e">
        <f t="shared" ca="1" si="57"/>
        <v>#REF!</v>
      </c>
      <c r="D465" s="138"/>
      <c r="E465" s="139"/>
      <c r="F465" s="139" t="e">
        <f t="shared" ca="1" si="58"/>
        <v>#REF!</v>
      </c>
      <c r="G465" s="137"/>
      <c r="H465" s="137"/>
      <c r="I465" s="137" t="e">
        <f t="shared" ca="1" si="60"/>
        <v>#REF!</v>
      </c>
      <c r="J465" s="140"/>
      <c r="K465" s="140"/>
      <c r="L465" s="140" t="e">
        <f t="shared" ca="1" si="59"/>
        <v>#REF!</v>
      </c>
      <c r="M465" s="141" t="e">
        <f t="shared" ca="1" si="61"/>
        <v>#REF!</v>
      </c>
      <c r="N465" s="183" t="e">
        <f t="shared" ca="1" si="62"/>
        <v>#REF!</v>
      </c>
      <c r="O465" s="143" t="e">
        <f t="shared" ca="1" si="63"/>
        <v>#REF!</v>
      </c>
      <c r="P465" s="148"/>
    </row>
    <row r="466" spans="1:16" x14ac:dyDescent="0.25">
      <c r="A466" s="133">
        <v>460</v>
      </c>
      <c r="B466" s="156" t="e">
        <f t="shared" ca="1" si="56"/>
        <v>#REF!</v>
      </c>
      <c r="C466" s="156" t="e">
        <f t="shared" ca="1" si="57"/>
        <v>#REF!</v>
      </c>
      <c r="D466" s="138"/>
      <c r="E466" s="139"/>
      <c r="F466" s="139" t="e">
        <f t="shared" ca="1" si="58"/>
        <v>#REF!</v>
      </c>
      <c r="G466" s="137"/>
      <c r="H466" s="137"/>
      <c r="I466" s="137" t="e">
        <f t="shared" ca="1" si="60"/>
        <v>#REF!</v>
      </c>
      <c r="J466" s="140"/>
      <c r="K466" s="140"/>
      <c r="L466" s="140" t="e">
        <f t="shared" ca="1" si="59"/>
        <v>#REF!</v>
      </c>
      <c r="M466" s="141" t="e">
        <f t="shared" ca="1" si="61"/>
        <v>#REF!</v>
      </c>
      <c r="N466" s="183" t="e">
        <f t="shared" ca="1" si="62"/>
        <v>#REF!</v>
      </c>
      <c r="O466" s="143" t="e">
        <f t="shared" ca="1" si="63"/>
        <v>#REF!</v>
      </c>
      <c r="P466" s="148"/>
    </row>
    <row r="467" spans="1:16" x14ac:dyDescent="0.25">
      <c r="A467" s="133">
        <v>461</v>
      </c>
      <c r="B467" s="156" t="e">
        <f t="shared" ca="1" si="56"/>
        <v>#REF!</v>
      </c>
      <c r="C467" s="156" t="e">
        <f t="shared" ca="1" si="57"/>
        <v>#REF!</v>
      </c>
      <c r="D467" s="138"/>
      <c r="E467" s="139"/>
      <c r="F467" s="139" t="e">
        <f t="shared" ca="1" si="58"/>
        <v>#REF!</v>
      </c>
      <c r="G467" s="137"/>
      <c r="H467" s="137"/>
      <c r="I467" s="137" t="e">
        <f t="shared" ca="1" si="60"/>
        <v>#REF!</v>
      </c>
      <c r="J467" s="140"/>
      <c r="K467" s="140"/>
      <c r="L467" s="140" t="e">
        <f t="shared" ca="1" si="59"/>
        <v>#REF!</v>
      </c>
      <c r="M467" s="141" t="e">
        <f t="shared" ca="1" si="61"/>
        <v>#REF!</v>
      </c>
      <c r="N467" s="183" t="e">
        <f t="shared" ca="1" si="62"/>
        <v>#REF!</v>
      </c>
      <c r="O467" s="143" t="e">
        <f t="shared" ca="1" si="63"/>
        <v>#REF!</v>
      </c>
      <c r="P467" s="148"/>
    </row>
    <row r="468" spans="1:16" x14ac:dyDescent="0.25">
      <c r="A468" s="133">
        <v>462</v>
      </c>
      <c r="B468" s="156" t="e">
        <f t="shared" ca="1" si="56"/>
        <v>#REF!</v>
      </c>
      <c r="C468" s="156" t="e">
        <f t="shared" ca="1" si="57"/>
        <v>#REF!</v>
      </c>
      <c r="D468" s="138"/>
      <c r="E468" s="139"/>
      <c r="F468" s="139" t="e">
        <f t="shared" ca="1" si="58"/>
        <v>#REF!</v>
      </c>
      <c r="G468" s="137"/>
      <c r="H468" s="137"/>
      <c r="I468" s="137" t="e">
        <f t="shared" ca="1" si="60"/>
        <v>#REF!</v>
      </c>
      <c r="J468" s="140"/>
      <c r="K468" s="140"/>
      <c r="L468" s="140" t="e">
        <f t="shared" ca="1" si="59"/>
        <v>#REF!</v>
      </c>
      <c r="M468" s="141" t="e">
        <f t="shared" ca="1" si="61"/>
        <v>#REF!</v>
      </c>
      <c r="N468" s="183" t="e">
        <f t="shared" ca="1" si="62"/>
        <v>#REF!</v>
      </c>
      <c r="O468" s="143" t="e">
        <f t="shared" ca="1" si="63"/>
        <v>#REF!</v>
      </c>
      <c r="P468" s="148"/>
    </row>
    <row r="469" spans="1:16" x14ac:dyDescent="0.25">
      <c r="A469" s="133">
        <v>463</v>
      </c>
      <c r="B469" s="156" t="e">
        <f t="shared" ca="1" si="56"/>
        <v>#REF!</v>
      </c>
      <c r="C469" s="156" t="e">
        <f t="shared" ca="1" si="57"/>
        <v>#REF!</v>
      </c>
      <c r="D469" s="138"/>
      <c r="E469" s="139"/>
      <c r="F469" s="139" t="e">
        <f t="shared" ca="1" si="58"/>
        <v>#REF!</v>
      </c>
      <c r="G469" s="137"/>
      <c r="H469" s="137"/>
      <c r="I469" s="137" t="e">
        <f t="shared" ca="1" si="60"/>
        <v>#REF!</v>
      </c>
      <c r="J469" s="140"/>
      <c r="K469" s="140"/>
      <c r="L469" s="140" t="e">
        <f t="shared" ca="1" si="59"/>
        <v>#REF!</v>
      </c>
      <c r="M469" s="141" t="e">
        <f t="shared" ca="1" si="61"/>
        <v>#REF!</v>
      </c>
      <c r="N469" s="183" t="e">
        <f t="shared" ca="1" si="62"/>
        <v>#REF!</v>
      </c>
      <c r="O469" s="143" t="e">
        <f t="shared" ca="1" si="63"/>
        <v>#REF!</v>
      </c>
      <c r="P469" s="148"/>
    </row>
    <row r="470" spans="1:16" x14ac:dyDescent="0.25">
      <c r="A470" s="133">
        <v>464</v>
      </c>
      <c r="B470" s="156" t="e">
        <f t="shared" ca="1" si="56"/>
        <v>#REF!</v>
      </c>
      <c r="C470" s="156" t="e">
        <f t="shared" ca="1" si="57"/>
        <v>#REF!</v>
      </c>
      <c r="D470" s="138"/>
      <c r="E470" s="139"/>
      <c r="F470" s="139" t="e">
        <f t="shared" ca="1" si="58"/>
        <v>#REF!</v>
      </c>
      <c r="G470" s="137"/>
      <c r="H470" s="137"/>
      <c r="I470" s="137" t="e">
        <f t="shared" ca="1" si="60"/>
        <v>#REF!</v>
      </c>
      <c r="J470" s="140"/>
      <c r="K470" s="140"/>
      <c r="L470" s="140" t="e">
        <f t="shared" ca="1" si="59"/>
        <v>#REF!</v>
      </c>
      <c r="M470" s="141" t="e">
        <f t="shared" ca="1" si="61"/>
        <v>#REF!</v>
      </c>
      <c r="N470" s="183" t="e">
        <f t="shared" ca="1" si="62"/>
        <v>#REF!</v>
      </c>
      <c r="O470" s="143" t="e">
        <f t="shared" ca="1" si="63"/>
        <v>#REF!</v>
      </c>
      <c r="P470" s="148"/>
    </row>
    <row r="471" spans="1:16" x14ac:dyDescent="0.25">
      <c r="A471" s="133">
        <v>465</v>
      </c>
      <c r="B471" s="156" t="e">
        <f t="shared" ca="1" si="56"/>
        <v>#REF!</v>
      </c>
      <c r="C471" s="156" t="e">
        <f t="shared" ca="1" si="57"/>
        <v>#REF!</v>
      </c>
      <c r="D471" s="138"/>
      <c r="E471" s="139"/>
      <c r="F471" s="139" t="e">
        <f t="shared" ca="1" si="58"/>
        <v>#REF!</v>
      </c>
      <c r="G471" s="137"/>
      <c r="H471" s="137"/>
      <c r="I471" s="137" t="e">
        <f t="shared" ca="1" si="60"/>
        <v>#REF!</v>
      </c>
      <c r="J471" s="140"/>
      <c r="K471" s="140"/>
      <c r="L471" s="140" t="e">
        <f t="shared" ca="1" si="59"/>
        <v>#REF!</v>
      </c>
      <c r="M471" s="141" t="e">
        <f t="shared" ca="1" si="61"/>
        <v>#REF!</v>
      </c>
      <c r="N471" s="183" t="e">
        <f t="shared" ca="1" si="62"/>
        <v>#REF!</v>
      </c>
      <c r="O471" s="143" t="e">
        <f t="shared" ca="1" si="63"/>
        <v>#REF!</v>
      </c>
      <c r="P471" s="148"/>
    </row>
    <row r="472" spans="1:16" x14ac:dyDescent="0.25">
      <c r="A472" s="133">
        <v>466</v>
      </c>
      <c r="B472" s="156" t="e">
        <f t="shared" ca="1" si="56"/>
        <v>#REF!</v>
      </c>
      <c r="C472" s="156" t="e">
        <f t="shared" ca="1" si="57"/>
        <v>#REF!</v>
      </c>
      <c r="D472" s="138"/>
      <c r="E472" s="139"/>
      <c r="F472" s="139" t="e">
        <f t="shared" ca="1" si="58"/>
        <v>#REF!</v>
      </c>
      <c r="G472" s="137"/>
      <c r="H472" s="137"/>
      <c r="I472" s="137" t="e">
        <f t="shared" ca="1" si="60"/>
        <v>#REF!</v>
      </c>
      <c r="J472" s="140"/>
      <c r="K472" s="140"/>
      <c r="L472" s="140" t="e">
        <f t="shared" ca="1" si="59"/>
        <v>#REF!</v>
      </c>
      <c r="M472" s="141" t="e">
        <f t="shared" ca="1" si="61"/>
        <v>#REF!</v>
      </c>
      <c r="N472" s="183" t="e">
        <f t="shared" ca="1" si="62"/>
        <v>#REF!</v>
      </c>
      <c r="O472" s="143" t="e">
        <f t="shared" ca="1" si="63"/>
        <v>#REF!</v>
      </c>
      <c r="P472" s="148"/>
    </row>
    <row r="473" spans="1:16" x14ac:dyDescent="0.25">
      <c r="A473" s="133">
        <v>467</v>
      </c>
      <c r="B473" s="156" t="e">
        <f t="shared" ca="1" si="56"/>
        <v>#REF!</v>
      </c>
      <c r="C473" s="156" t="e">
        <f t="shared" ca="1" si="57"/>
        <v>#REF!</v>
      </c>
      <c r="D473" s="138"/>
      <c r="E473" s="139"/>
      <c r="F473" s="139" t="e">
        <f t="shared" ca="1" si="58"/>
        <v>#REF!</v>
      </c>
      <c r="G473" s="137"/>
      <c r="H473" s="137"/>
      <c r="I473" s="137" t="e">
        <f t="shared" ca="1" si="60"/>
        <v>#REF!</v>
      </c>
      <c r="J473" s="140"/>
      <c r="K473" s="140"/>
      <c r="L473" s="140" t="e">
        <f t="shared" ca="1" si="59"/>
        <v>#REF!</v>
      </c>
      <c r="M473" s="141" t="e">
        <f t="shared" ca="1" si="61"/>
        <v>#REF!</v>
      </c>
      <c r="N473" s="183" t="e">
        <f t="shared" ca="1" si="62"/>
        <v>#REF!</v>
      </c>
      <c r="O473" s="143" t="e">
        <f t="shared" ca="1" si="63"/>
        <v>#REF!</v>
      </c>
      <c r="P473" s="148"/>
    </row>
    <row r="474" spans="1:16" x14ac:dyDescent="0.25">
      <c r="A474" s="133">
        <v>468</v>
      </c>
      <c r="B474" s="156" t="e">
        <f t="shared" ca="1" si="56"/>
        <v>#REF!</v>
      </c>
      <c r="C474" s="156" t="e">
        <f t="shared" ca="1" si="57"/>
        <v>#REF!</v>
      </c>
      <c r="D474" s="138"/>
      <c r="E474" s="139"/>
      <c r="F474" s="139" t="e">
        <f t="shared" ca="1" si="58"/>
        <v>#REF!</v>
      </c>
      <c r="G474" s="137"/>
      <c r="H474" s="137"/>
      <c r="I474" s="137" t="e">
        <f t="shared" ca="1" si="60"/>
        <v>#REF!</v>
      </c>
      <c r="J474" s="140"/>
      <c r="K474" s="140"/>
      <c r="L474" s="140" t="e">
        <f t="shared" ca="1" si="59"/>
        <v>#REF!</v>
      </c>
      <c r="M474" s="141" t="e">
        <f t="shared" ca="1" si="61"/>
        <v>#REF!</v>
      </c>
      <c r="N474" s="183" t="e">
        <f t="shared" ca="1" si="62"/>
        <v>#REF!</v>
      </c>
      <c r="O474" s="143" t="e">
        <f t="shared" ca="1" si="63"/>
        <v>#REF!</v>
      </c>
      <c r="P474" s="148"/>
    </row>
    <row r="475" spans="1:16" x14ac:dyDescent="0.25">
      <c r="A475" s="133">
        <v>469</v>
      </c>
      <c r="B475" s="156" t="e">
        <f t="shared" ca="1" si="56"/>
        <v>#REF!</v>
      </c>
      <c r="C475" s="156" t="e">
        <f t="shared" ca="1" si="57"/>
        <v>#REF!</v>
      </c>
      <c r="D475" s="138"/>
      <c r="E475" s="139"/>
      <c r="F475" s="139" t="e">
        <f t="shared" ca="1" si="58"/>
        <v>#REF!</v>
      </c>
      <c r="G475" s="137"/>
      <c r="H475" s="137"/>
      <c r="I475" s="137" t="e">
        <f t="shared" ca="1" si="60"/>
        <v>#REF!</v>
      </c>
      <c r="J475" s="140"/>
      <c r="K475" s="140"/>
      <c r="L475" s="140" t="e">
        <f t="shared" ca="1" si="59"/>
        <v>#REF!</v>
      </c>
      <c r="M475" s="141" t="e">
        <f t="shared" ca="1" si="61"/>
        <v>#REF!</v>
      </c>
      <c r="N475" s="183" t="e">
        <f t="shared" ca="1" si="62"/>
        <v>#REF!</v>
      </c>
      <c r="O475" s="143" t="e">
        <f t="shared" ca="1" si="63"/>
        <v>#REF!</v>
      </c>
      <c r="P475" s="148"/>
    </row>
    <row r="476" spans="1:16" x14ac:dyDescent="0.25">
      <c r="A476" s="133">
        <v>470</v>
      </c>
      <c r="B476" s="156" t="e">
        <f t="shared" ca="1" si="56"/>
        <v>#REF!</v>
      </c>
      <c r="C476" s="156" t="e">
        <f t="shared" ca="1" si="57"/>
        <v>#REF!</v>
      </c>
      <c r="D476" s="138"/>
      <c r="E476" s="139"/>
      <c r="F476" s="139" t="e">
        <f t="shared" ca="1" si="58"/>
        <v>#REF!</v>
      </c>
      <c r="G476" s="137"/>
      <c r="H476" s="137"/>
      <c r="I476" s="137" t="e">
        <f t="shared" ca="1" si="60"/>
        <v>#REF!</v>
      </c>
      <c r="J476" s="140"/>
      <c r="K476" s="140"/>
      <c r="L476" s="140" t="e">
        <f t="shared" ca="1" si="59"/>
        <v>#REF!</v>
      </c>
      <c r="M476" s="141" t="e">
        <f t="shared" ca="1" si="61"/>
        <v>#REF!</v>
      </c>
      <c r="N476" s="183" t="e">
        <f t="shared" ca="1" si="62"/>
        <v>#REF!</v>
      </c>
      <c r="O476" s="143" t="e">
        <f t="shared" ca="1" si="63"/>
        <v>#REF!</v>
      </c>
      <c r="P476" s="148"/>
    </row>
    <row r="477" spans="1:16" x14ac:dyDescent="0.25">
      <c r="A477" s="133">
        <v>471</v>
      </c>
      <c r="B477" s="156" t="e">
        <f t="shared" ca="1" si="56"/>
        <v>#REF!</v>
      </c>
      <c r="C477" s="156" t="e">
        <f t="shared" ca="1" si="57"/>
        <v>#REF!</v>
      </c>
      <c r="D477" s="138"/>
      <c r="E477" s="139"/>
      <c r="F477" s="139" t="e">
        <f t="shared" ca="1" si="58"/>
        <v>#REF!</v>
      </c>
      <c r="G477" s="137"/>
      <c r="H477" s="137"/>
      <c r="I477" s="137" t="e">
        <f t="shared" ca="1" si="60"/>
        <v>#REF!</v>
      </c>
      <c r="J477" s="140"/>
      <c r="K477" s="140"/>
      <c r="L477" s="140" t="e">
        <f t="shared" ca="1" si="59"/>
        <v>#REF!</v>
      </c>
      <c r="M477" s="141" t="e">
        <f t="shared" ca="1" si="61"/>
        <v>#REF!</v>
      </c>
      <c r="N477" s="183" t="e">
        <f t="shared" ca="1" si="62"/>
        <v>#REF!</v>
      </c>
      <c r="O477" s="143" t="e">
        <f t="shared" ca="1" si="63"/>
        <v>#REF!</v>
      </c>
      <c r="P477" s="148"/>
    </row>
    <row r="478" spans="1:16" x14ac:dyDescent="0.25">
      <c r="A478" s="133">
        <v>472</v>
      </c>
      <c r="B478" s="156" t="e">
        <f t="shared" ca="1" si="56"/>
        <v>#REF!</v>
      </c>
      <c r="C478" s="156" t="e">
        <f t="shared" ca="1" si="57"/>
        <v>#REF!</v>
      </c>
      <c r="D478" s="138"/>
      <c r="E478" s="139"/>
      <c r="F478" s="139" t="e">
        <f t="shared" ca="1" si="58"/>
        <v>#REF!</v>
      </c>
      <c r="G478" s="137"/>
      <c r="H478" s="137"/>
      <c r="I478" s="137" t="e">
        <f t="shared" ca="1" si="60"/>
        <v>#REF!</v>
      </c>
      <c r="J478" s="140"/>
      <c r="K478" s="140"/>
      <c r="L478" s="140" t="e">
        <f t="shared" ca="1" si="59"/>
        <v>#REF!</v>
      </c>
      <c r="M478" s="141" t="e">
        <f t="shared" ca="1" si="61"/>
        <v>#REF!</v>
      </c>
      <c r="N478" s="183" t="e">
        <f t="shared" ca="1" si="62"/>
        <v>#REF!</v>
      </c>
      <c r="O478" s="143" t="e">
        <f t="shared" ca="1" si="63"/>
        <v>#REF!</v>
      </c>
      <c r="P478" s="148"/>
    </row>
    <row r="479" spans="1:16" x14ac:dyDescent="0.25">
      <c r="A479" s="133">
        <v>473</v>
      </c>
      <c r="B479" s="156" t="e">
        <f t="shared" ca="1" si="56"/>
        <v>#REF!</v>
      </c>
      <c r="C479" s="156" t="e">
        <f t="shared" ca="1" si="57"/>
        <v>#REF!</v>
      </c>
      <c r="D479" s="138"/>
      <c r="E479" s="139"/>
      <c r="F479" s="139" t="e">
        <f t="shared" ca="1" si="58"/>
        <v>#REF!</v>
      </c>
      <c r="G479" s="137"/>
      <c r="H479" s="137"/>
      <c r="I479" s="137" t="e">
        <f t="shared" ca="1" si="60"/>
        <v>#REF!</v>
      </c>
      <c r="J479" s="140"/>
      <c r="K479" s="140"/>
      <c r="L479" s="140" t="e">
        <f t="shared" ca="1" si="59"/>
        <v>#REF!</v>
      </c>
      <c r="M479" s="141" t="e">
        <f t="shared" ca="1" si="61"/>
        <v>#REF!</v>
      </c>
      <c r="N479" s="183" t="e">
        <f t="shared" ca="1" si="62"/>
        <v>#REF!</v>
      </c>
      <c r="O479" s="143" t="e">
        <f t="shared" ca="1" si="63"/>
        <v>#REF!</v>
      </c>
      <c r="P479" s="148"/>
    </row>
    <row r="480" spans="1:16" x14ac:dyDescent="0.25">
      <c r="A480" s="133">
        <v>474</v>
      </c>
      <c r="B480" s="156" t="e">
        <f t="shared" ca="1" si="56"/>
        <v>#REF!</v>
      </c>
      <c r="C480" s="156" t="e">
        <f t="shared" ca="1" si="57"/>
        <v>#REF!</v>
      </c>
      <c r="D480" s="138"/>
      <c r="E480" s="139"/>
      <c r="F480" s="139" t="e">
        <f t="shared" ca="1" si="58"/>
        <v>#REF!</v>
      </c>
      <c r="G480" s="137"/>
      <c r="H480" s="137"/>
      <c r="I480" s="137" t="e">
        <f t="shared" ca="1" si="60"/>
        <v>#REF!</v>
      </c>
      <c r="J480" s="140"/>
      <c r="K480" s="140"/>
      <c r="L480" s="140" t="e">
        <f t="shared" ca="1" si="59"/>
        <v>#REF!</v>
      </c>
      <c r="M480" s="141" t="e">
        <f t="shared" ca="1" si="61"/>
        <v>#REF!</v>
      </c>
      <c r="N480" s="183" t="e">
        <f t="shared" ca="1" si="62"/>
        <v>#REF!</v>
      </c>
      <c r="O480" s="143" t="e">
        <f t="shared" ca="1" si="63"/>
        <v>#REF!</v>
      </c>
      <c r="P480" s="148"/>
    </row>
    <row r="481" spans="1:16" x14ac:dyDescent="0.25">
      <c r="A481" s="133">
        <v>475</v>
      </c>
      <c r="B481" s="156" t="e">
        <f t="shared" ca="1" si="56"/>
        <v>#REF!</v>
      </c>
      <c r="C481" s="156" t="e">
        <f t="shared" ca="1" si="57"/>
        <v>#REF!</v>
      </c>
      <c r="D481" s="138"/>
      <c r="E481" s="139"/>
      <c r="F481" s="139" t="e">
        <f t="shared" ca="1" si="58"/>
        <v>#REF!</v>
      </c>
      <c r="G481" s="137"/>
      <c r="H481" s="137"/>
      <c r="I481" s="137" t="e">
        <f t="shared" ca="1" si="60"/>
        <v>#REF!</v>
      </c>
      <c r="J481" s="140"/>
      <c r="K481" s="140"/>
      <c r="L481" s="140" t="e">
        <f t="shared" ca="1" si="59"/>
        <v>#REF!</v>
      </c>
      <c r="M481" s="141" t="e">
        <f t="shared" ca="1" si="61"/>
        <v>#REF!</v>
      </c>
      <c r="N481" s="183" t="e">
        <f t="shared" ca="1" si="62"/>
        <v>#REF!</v>
      </c>
      <c r="O481" s="143" t="e">
        <f t="shared" ca="1" si="63"/>
        <v>#REF!</v>
      </c>
      <c r="P481" s="148"/>
    </row>
    <row r="482" spans="1:16" x14ac:dyDescent="0.25">
      <c r="A482" s="133">
        <v>476</v>
      </c>
      <c r="B482" s="156" t="e">
        <f t="shared" ca="1" si="56"/>
        <v>#REF!</v>
      </c>
      <c r="C482" s="156" t="e">
        <f t="shared" ca="1" si="57"/>
        <v>#REF!</v>
      </c>
      <c r="D482" s="138"/>
      <c r="E482" s="139"/>
      <c r="F482" s="139" t="e">
        <f t="shared" ca="1" si="58"/>
        <v>#REF!</v>
      </c>
      <c r="G482" s="137"/>
      <c r="H482" s="137"/>
      <c r="I482" s="137" t="e">
        <f t="shared" ca="1" si="60"/>
        <v>#REF!</v>
      </c>
      <c r="J482" s="140"/>
      <c r="K482" s="140"/>
      <c r="L482" s="140" t="e">
        <f t="shared" ca="1" si="59"/>
        <v>#REF!</v>
      </c>
      <c r="M482" s="141" t="e">
        <f t="shared" ca="1" si="61"/>
        <v>#REF!</v>
      </c>
      <c r="N482" s="183" t="e">
        <f t="shared" ca="1" si="62"/>
        <v>#REF!</v>
      </c>
      <c r="O482" s="143" t="e">
        <f t="shared" ca="1" si="63"/>
        <v>#REF!</v>
      </c>
      <c r="P482" s="148"/>
    </row>
    <row r="483" spans="1:16" x14ac:dyDescent="0.25">
      <c r="A483" s="133">
        <v>477</v>
      </c>
      <c r="B483" s="156" t="e">
        <f t="shared" ca="1" si="56"/>
        <v>#REF!</v>
      </c>
      <c r="C483" s="156" t="e">
        <f t="shared" ca="1" si="57"/>
        <v>#REF!</v>
      </c>
      <c r="D483" s="138"/>
      <c r="E483" s="139"/>
      <c r="F483" s="139" t="e">
        <f t="shared" ca="1" si="58"/>
        <v>#REF!</v>
      </c>
      <c r="G483" s="137"/>
      <c r="H483" s="137"/>
      <c r="I483" s="137" t="e">
        <f t="shared" ca="1" si="60"/>
        <v>#REF!</v>
      </c>
      <c r="J483" s="140"/>
      <c r="K483" s="140"/>
      <c r="L483" s="140" t="e">
        <f t="shared" ca="1" si="59"/>
        <v>#REF!</v>
      </c>
      <c r="M483" s="141" t="e">
        <f t="shared" ca="1" si="61"/>
        <v>#REF!</v>
      </c>
      <c r="N483" s="183" t="e">
        <f t="shared" ca="1" si="62"/>
        <v>#REF!</v>
      </c>
      <c r="O483" s="143" t="e">
        <f t="shared" ca="1" si="63"/>
        <v>#REF!</v>
      </c>
      <c r="P483" s="148"/>
    </row>
    <row r="484" spans="1:16" x14ac:dyDescent="0.25">
      <c r="A484" s="133">
        <v>478</v>
      </c>
      <c r="B484" s="156" t="e">
        <f t="shared" ca="1" si="56"/>
        <v>#REF!</v>
      </c>
      <c r="C484" s="156" t="e">
        <f t="shared" ca="1" si="57"/>
        <v>#REF!</v>
      </c>
      <c r="D484" s="138"/>
      <c r="E484" s="139"/>
      <c r="F484" s="139" t="e">
        <f t="shared" ca="1" si="58"/>
        <v>#REF!</v>
      </c>
      <c r="G484" s="137"/>
      <c r="H484" s="137"/>
      <c r="I484" s="137" t="e">
        <f t="shared" ca="1" si="60"/>
        <v>#REF!</v>
      </c>
      <c r="J484" s="140"/>
      <c r="K484" s="140"/>
      <c r="L484" s="140" t="e">
        <f t="shared" ca="1" si="59"/>
        <v>#REF!</v>
      </c>
      <c r="M484" s="141" t="e">
        <f t="shared" ca="1" si="61"/>
        <v>#REF!</v>
      </c>
      <c r="N484" s="183" t="e">
        <f t="shared" ca="1" si="62"/>
        <v>#REF!</v>
      </c>
      <c r="O484" s="143" t="e">
        <f t="shared" ca="1" si="63"/>
        <v>#REF!</v>
      </c>
      <c r="P484" s="148"/>
    </row>
    <row r="485" spans="1:16" x14ac:dyDescent="0.25">
      <c r="A485" s="133">
        <v>479</v>
      </c>
      <c r="B485" s="156" t="e">
        <f t="shared" ca="1" si="56"/>
        <v>#REF!</v>
      </c>
      <c r="C485" s="156" t="e">
        <f t="shared" ca="1" si="57"/>
        <v>#REF!</v>
      </c>
      <c r="D485" s="138"/>
      <c r="E485" s="139"/>
      <c r="F485" s="139" t="e">
        <f t="shared" ca="1" si="58"/>
        <v>#REF!</v>
      </c>
      <c r="G485" s="137"/>
      <c r="H485" s="137"/>
      <c r="I485" s="137" t="e">
        <f t="shared" ca="1" si="60"/>
        <v>#REF!</v>
      </c>
      <c r="J485" s="140"/>
      <c r="K485" s="140"/>
      <c r="L485" s="140" t="e">
        <f t="shared" ca="1" si="59"/>
        <v>#REF!</v>
      </c>
      <c r="M485" s="141" t="e">
        <f t="shared" ca="1" si="61"/>
        <v>#REF!</v>
      </c>
      <c r="N485" s="183" t="e">
        <f t="shared" ca="1" si="62"/>
        <v>#REF!</v>
      </c>
      <c r="O485" s="143" t="e">
        <f t="shared" ca="1" si="63"/>
        <v>#REF!</v>
      </c>
      <c r="P485" s="148"/>
    </row>
    <row r="486" spans="1:16" x14ac:dyDescent="0.25">
      <c r="A486" s="133">
        <v>480</v>
      </c>
      <c r="B486" s="156" t="e">
        <f t="shared" ca="1" si="56"/>
        <v>#REF!</v>
      </c>
      <c r="C486" s="156" t="e">
        <f t="shared" ca="1" si="57"/>
        <v>#REF!</v>
      </c>
      <c r="D486" s="138"/>
      <c r="E486" s="139"/>
      <c r="F486" s="139" t="e">
        <f t="shared" ca="1" si="58"/>
        <v>#REF!</v>
      </c>
      <c r="G486" s="137"/>
      <c r="H486" s="137"/>
      <c r="I486" s="137" t="e">
        <f t="shared" ca="1" si="60"/>
        <v>#REF!</v>
      </c>
      <c r="J486" s="140"/>
      <c r="K486" s="140"/>
      <c r="L486" s="140" t="e">
        <f t="shared" ca="1" si="59"/>
        <v>#REF!</v>
      </c>
      <c r="M486" s="141" t="e">
        <f t="shared" ca="1" si="61"/>
        <v>#REF!</v>
      </c>
      <c r="N486" s="183" t="e">
        <f t="shared" ca="1" si="62"/>
        <v>#REF!</v>
      </c>
      <c r="O486" s="143" t="e">
        <f t="shared" ca="1" si="63"/>
        <v>#REF!</v>
      </c>
      <c r="P486" s="148"/>
    </row>
    <row r="487" spans="1:16" x14ac:dyDescent="0.25">
      <c r="A487" s="133">
        <v>481</v>
      </c>
      <c r="B487" s="156" t="e">
        <f t="shared" ca="1" si="56"/>
        <v>#REF!</v>
      </c>
      <c r="C487" s="156" t="e">
        <f t="shared" ca="1" si="57"/>
        <v>#REF!</v>
      </c>
      <c r="D487" s="138"/>
      <c r="E487" s="139"/>
      <c r="F487" s="139" t="e">
        <f t="shared" ca="1" si="58"/>
        <v>#REF!</v>
      </c>
      <c r="G487" s="137"/>
      <c r="H487" s="137"/>
      <c r="I487" s="137" t="e">
        <f t="shared" ca="1" si="60"/>
        <v>#REF!</v>
      </c>
      <c r="J487" s="140"/>
      <c r="K487" s="140"/>
      <c r="L487" s="140" t="e">
        <f t="shared" ca="1" si="59"/>
        <v>#REF!</v>
      </c>
      <c r="M487" s="141" t="e">
        <f t="shared" ca="1" si="61"/>
        <v>#REF!</v>
      </c>
      <c r="N487" s="183" t="e">
        <f t="shared" ca="1" si="62"/>
        <v>#REF!</v>
      </c>
      <c r="O487" s="143" t="e">
        <f t="shared" ca="1" si="63"/>
        <v>#REF!</v>
      </c>
      <c r="P487" s="148"/>
    </row>
    <row r="488" spans="1:16" x14ac:dyDescent="0.25">
      <c r="A488" s="133">
        <v>482</v>
      </c>
      <c r="B488" s="156" t="e">
        <f t="shared" ca="1" si="56"/>
        <v>#REF!</v>
      </c>
      <c r="C488" s="156" t="e">
        <f t="shared" ca="1" si="57"/>
        <v>#REF!</v>
      </c>
      <c r="D488" s="138"/>
      <c r="E488" s="139"/>
      <c r="F488" s="139" t="e">
        <f t="shared" ca="1" si="58"/>
        <v>#REF!</v>
      </c>
      <c r="G488" s="137"/>
      <c r="H488" s="137"/>
      <c r="I488" s="137" t="e">
        <f t="shared" ca="1" si="60"/>
        <v>#REF!</v>
      </c>
      <c r="J488" s="140"/>
      <c r="K488" s="140"/>
      <c r="L488" s="140" t="e">
        <f t="shared" ca="1" si="59"/>
        <v>#REF!</v>
      </c>
      <c r="M488" s="141" t="e">
        <f t="shared" ca="1" si="61"/>
        <v>#REF!</v>
      </c>
      <c r="N488" s="183" t="e">
        <f t="shared" ca="1" si="62"/>
        <v>#REF!</v>
      </c>
      <c r="O488" s="143" t="e">
        <f t="shared" ca="1" si="63"/>
        <v>#REF!</v>
      </c>
      <c r="P488" s="148"/>
    </row>
    <row r="489" spans="1:16" x14ac:dyDescent="0.25">
      <c r="A489" s="133">
        <v>483</v>
      </c>
      <c r="B489" s="156" t="e">
        <f t="shared" ca="1" si="56"/>
        <v>#REF!</v>
      </c>
      <c r="C489" s="156" t="e">
        <f t="shared" ca="1" si="57"/>
        <v>#REF!</v>
      </c>
      <c r="D489" s="138"/>
      <c r="E489" s="139"/>
      <c r="F489" s="139" t="e">
        <f t="shared" ca="1" si="58"/>
        <v>#REF!</v>
      </c>
      <c r="G489" s="137"/>
      <c r="H489" s="137"/>
      <c r="I489" s="137" t="e">
        <f t="shared" ca="1" si="60"/>
        <v>#REF!</v>
      </c>
      <c r="J489" s="140"/>
      <c r="K489" s="140"/>
      <c r="L489" s="140" t="e">
        <f t="shared" ca="1" si="59"/>
        <v>#REF!</v>
      </c>
      <c r="M489" s="141" t="e">
        <f t="shared" ca="1" si="61"/>
        <v>#REF!</v>
      </c>
      <c r="N489" s="183" t="e">
        <f t="shared" ca="1" si="62"/>
        <v>#REF!</v>
      </c>
      <c r="O489" s="143" t="e">
        <f t="shared" ca="1" si="63"/>
        <v>#REF!</v>
      </c>
      <c r="P489" s="148"/>
    </row>
    <row r="490" spans="1:16" x14ac:dyDescent="0.25">
      <c r="A490" s="133">
        <v>484</v>
      </c>
      <c r="B490" s="156" t="e">
        <f t="shared" ca="1" si="56"/>
        <v>#REF!</v>
      </c>
      <c r="C490" s="156" t="e">
        <f t="shared" ca="1" si="57"/>
        <v>#REF!</v>
      </c>
      <c r="D490" s="138"/>
      <c r="E490" s="139"/>
      <c r="F490" s="139" t="e">
        <f t="shared" ca="1" si="58"/>
        <v>#REF!</v>
      </c>
      <c r="G490" s="137"/>
      <c r="H490" s="137"/>
      <c r="I490" s="137" t="e">
        <f t="shared" ca="1" si="60"/>
        <v>#REF!</v>
      </c>
      <c r="J490" s="140"/>
      <c r="K490" s="140"/>
      <c r="L490" s="140" t="e">
        <f t="shared" ca="1" si="59"/>
        <v>#REF!</v>
      </c>
      <c r="M490" s="141" t="e">
        <f t="shared" ca="1" si="61"/>
        <v>#REF!</v>
      </c>
      <c r="N490" s="183" t="e">
        <f t="shared" ca="1" si="62"/>
        <v>#REF!</v>
      </c>
      <c r="O490" s="143" t="e">
        <f t="shared" ca="1" si="63"/>
        <v>#REF!</v>
      </c>
      <c r="P490" s="148"/>
    </row>
    <row r="491" spans="1:16" x14ac:dyDescent="0.25">
      <c r="A491" s="133">
        <v>485</v>
      </c>
      <c r="B491" s="156" t="e">
        <f t="shared" ca="1" si="56"/>
        <v>#REF!</v>
      </c>
      <c r="C491" s="156" t="e">
        <f t="shared" ca="1" si="57"/>
        <v>#REF!</v>
      </c>
      <c r="D491" s="138"/>
      <c r="E491" s="139"/>
      <c r="F491" s="139" t="e">
        <f t="shared" ca="1" si="58"/>
        <v>#REF!</v>
      </c>
      <c r="G491" s="137"/>
      <c r="H491" s="137"/>
      <c r="I491" s="137" t="e">
        <f t="shared" ca="1" si="60"/>
        <v>#REF!</v>
      </c>
      <c r="J491" s="140"/>
      <c r="K491" s="140"/>
      <c r="L491" s="140" t="e">
        <f t="shared" ca="1" si="59"/>
        <v>#REF!</v>
      </c>
      <c r="M491" s="141" t="e">
        <f t="shared" ca="1" si="61"/>
        <v>#REF!</v>
      </c>
      <c r="N491" s="183" t="e">
        <f t="shared" ca="1" si="62"/>
        <v>#REF!</v>
      </c>
      <c r="O491" s="143" t="e">
        <f t="shared" ca="1" si="63"/>
        <v>#REF!</v>
      </c>
      <c r="P491" s="148"/>
    </row>
    <row r="492" spans="1:16" x14ac:dyDescent="0.25">
      <c r="A492" s="133">
        <v>486</v>
      </c>
      <c r="B492" s="156" t="e">
        <f t="shared" ca="1" si="56"/>
        <v>#REF!</v>
      </c>
      <c r="C492" s="156" t="e">
        <f t="shared" ca="1" si="57"/>
        <v>#REF!</v>
      </c>
      <c r="D492" s="138"/>
      <c r="E492" s="139"/>
      <c r="F492" s="139" t="e">
        <f t="shared" ca="1" si="58"/>
        <v>#REF!</v>
      </c>
      <c r="G492" s="137"/>
      <c r="H492" s="137"/>
      <c r="I492" s="137" t="e">
        <f t="shared" ca="1" si="60"/>
        <v>#REF!</v>
      </c>
      <c r="J492" s="140"/>
      <c r="K492" s="140"/>
      <c r="L492" s="140" t="e">
        <f t="shared" ca="1" si="59"/>
        <v>#REF!</v>
      </c>
      <c r="M492" s="141" t="e">
        <f t="shared" ca="1" si="61"/>
        <v>#REF!</v>
      </c>
      <c r="N492" s="183" t="e">
        <f t="shared" ca="1" si="62"/>
        <v>#REF!</v>
      </c>
      <c r="O492" s="143" t="e">
        <f t="shared" ca="1" si="63"/>
        <v>#REF!</v>
      </c>
      <c r="P492" s="148"/>
    </row>
    <row r="493" spans="1:16" x14ac:dyDescent="0.25">
      <c r="A493" s="133">
        <v>487</v>
      </c>
      <c r="B493" s="156" t="e">
        <f t="shared" ca="1" si="56"/>
        <v>#REF!</v>
      </c>
      <c r="C493" s="156" t="e">
        <f t="shared" ca="1" si="57"/>
        <v>#REF!</v>
      </c>
      <c r="D493" s="138"/>
      <c r="E493" s="139"/>
      <c r="F493" s="139" t="e">
        <f t="shared" ca="1" si="58"/>
        <v>#REF!</v>
      </c>
      <c r="G493" s="137"/>
      <c r="H493" s="137"/>
      <c r="I493" s="137" t="e">
        <f t="shared" ca="1" si="60"/>
        <v>#REF!</v>
      </c>
      <c r="J493" s="140"/>
      <c r="K493" s="140"/>
      <c r="L493" s="140" t="e">
        <f t="shared" ca="1" si="59"/>
        <v>#REF!</v>
      </c>
      <c r="M493" s="141" t="e">
        <f t="shared" ca="1" si="61"/>
        <v>#REF!</v>
      </c>
      <c r="N493" s="183" t="e">
        <f t="shared" ca="1" si="62"/>
        <v>#REF!</v>
      </c>
      <c r="O493" s="143" t="e">
        <f t="shared" ca="1" si="63"/>
        <v>#REF!</v>
      </c>
      <c r="P493" s="148"/>
    </row>
    <row r="494" spans="1:16" x14ac:dyDescent="0.25">
      <c r="A494" s="133">
        <v>488</v>
      </c>
      <c r="B494" s="156" t="e">
        <f t="shared" ca="1" si="56"/>
        <v>#REF!</v>
      </c>
      <c r="C494" s="156" t="e">
        <f t="shared" ca="1" si="57"/>
        <v>#REF!</v>
      </c>
      <c r="D494" s="138"/>
      <c r="E494" s="139"/>
      <c r="F494" s="139" t="e">
        <f t="shared" ca="1" si="58"/>
        <v>#REF!</v>
      </c>
      <c r="G494" s="137"/>
      <c r="H494" s="137"/>
      <c r="I494" s="137" t="e">
        <f t="shared" ca="1" si="60"/>
        <v>#REF!</v>
      </c>
      <c r="J494" s="140"/>
      <c r="K494" s="140"/>
      <c r="L494" s="140" t="e">
        <f t="shared" ca="1" si="59"/>
        <v>#REF!</v>
      </c>
      <c r="M494" s="141" t="e">
        <f t="shared" ca="1" si="61"/>
        <v>#REF!</v>
      </c>
      <c r="N494" s="183" t="e">
        <f t="shared" ca="1" si="62"/>
        <v>#REF!</v>
      </c>
      <c r="O494" s="143" t="e">
        <f t="shared" ca="1" si="63"/>
        <v>#REF!</v>
      </c>
      <c r="P494" s="148"/>
    </row>
    <row r="495" spans="1:16" x14ac:dyDescent="0.25">
      <c r="A495" s="133">
        <v>489</v>
      </c>
      <c r="B495" s="156" t="e">
        <f t="shared" ca="1" si="56"/>
        <v>#REF!</v>
      </c>
      <c r="C495" s="156" t="e">
        <f t="shared" ca="1" si="57"/>
        <v>#REF!</v>
      </c>
      <c r="D495" s="138"/>
      <c r="E495" s="139"/>
      <c r="F495" s="139" t="e">
        <f t="shared" ca="1" si="58"/>
        <v>#REF!</v>
      </c>
      <c r="G495" s="137"/>
      <c r="H495" s="137"/>
      <c r="I495" s="137" t="e">
        <f t="shared" ca="1" si="60"/>
        <v>#REF!</v>
      </c>
      <c r="J495" s="140"/>
      <c r="K495" s="140"/>
      <c r="L495" s="140" t="e">
        <f t="shared" ca="1" si="59"/>
        <v>#REF!</v>
      </c>
      <c r="M495" s="141" t="e">
        <f t="shared" ca="1" si="61"/>
        <v>#REF!</v>
      </c>
      <c r="N495" s="183" t="e">
        <f t="shared" ca="1" si="62"/>
        <v>#REF!</v>
      </c>
      <c r="O495" s="143" t="e">
        <f t="shared" ca="1" si="63"/>
        <v>#REF!</v>
      </c>
      <c r="P495" s="148"/>
    </row>
    <row r="496" spans="1:16" x14ac:dyDescent="0.25">
      <c r="A496" s="133">
        <v>490</v>
      </c>
      <c r="B496" s="156" t="e">
        <f t="shared" ca="1" si="56"/>
        <v>#REF!</v>
      </c>
      <c r="C496" s="156" t="e">
        <f t="shared" ca="1" si="57"/>
        <v>#REF!</v>
      </c>
      <c r="D496" s="138"/>
      <c r="E496" s="139"/>
      <c r="F496" s="139" t="e">
        <f t="shared" ca="1" si="58"/>
        <v>#REF!</v>
      </c>
      <c r="G496" s="137"/>
      <c r="H496" s="137"/>
      <c r="I496" s="137" t="e">
        <f t="shared" ca="1" si="60"/>
        <v>#REF!</v>
      </c>
      <c r="J496" s="140"/>
      <c r="K496" s="140"/>
      <c r="L496" s="140" t="e">
        <f t="shared" ca="1" si="59"/>
        <v>#REF!</v>
      </c>
      <c r="M496" s="141" t="e">
        <f t="shared" ca="1" si="61"/>
        <v>#REF!</v>
      </c>
      <c r="N496" s="183" t="e">
        <f t="shared" ca="1" si="62"/>
        <v>#REF!</v>
      </c>
      <c r="O496" s="143" t="e">
        <f t="shared" ca="1" si="63"/>
        <v>#REF!</v>
      </c>
      <c r="P496" s="148"/>
    </row>
    <row r="497" spans="1:16" x14ac:dyDescent="0.25">
      <c r="A497" s="133">
        <v>491</v>
      </c>
      <c r="B497" s="156" t="e">
        <f t="shared" ca="1" si="56"/>
        <v>#REF!</v>
      </c>
      <c r="C497" s="156" t="e">
        <f t="shared" ca="1" si="57"/>
        <v>#REF!</v>
      </c>
      <c r="D497" s="138"/>
      <c r="E497" s="139"/>
      <c r="F497" s="139" t="e">
        <f t="shared" ca="1" si="58"/>
        <v>#REF!</v>
      </c>
      <c r="G497" s="137"/>
      <c r="H497" s="137"/>
      <c r="I497" s="137" t="e">
        <f t="shared" ca="1" si="60"/>
        <v>#REF!</v>
      </c>
      <c r="J497" s="140"/>
      <c r="K497" s="140"/>
      <c r="L497" s="140" t="e">
        <f t="shared" ca="1" si="59"/>
        <v>#REF!</v>
      </c>
      <c r="M497" s="141" t="e">
        <f t="shared" ca="1" si="61"/>
        <v>#REF!</v>
      </c>
      <c r="N497" s="183" t="e">
        <f t="shared" ca="1" si="62"/>
        <v>#REF!</v>
      </c>
      <c r="O497" s="143" t="e">
        <f t="shared" ca="1" si="63"/>
        <v>#REF!</v>
      </c>
      <c r="P497" s="148"/>
    </row>
    <row r="498" spans="1:16" x14ac:dyDescent="0.25">
      <c r="A498" s="133">
        <v>492</v>
      </c>
      <c r="B498" s="156" t="e">
        <f t="shared" ca="1" si="56"/>
        <v>#REF!</v>
      </c>
      <c r="C498" s="156" t="e">
        <f t="shared" ca="1" si="57"/>
        <v>#REF!</v>
      </c>
      <c r="D498" s="138"/>
      <c r="E498" s="139"/>
      <c r="F498" s="139" t="e">
        <f t="shared" ca="1" si="58"/>
        <v>#REF!</v>
      </c>
      <c r="G498" s="137"/>
      <c r="H498" s="137"/>
      <c r="I498" s="137" t="e">
        <f t="shared" ca="1" si="60"/>
        <v>#REF!</v>
      </c>
      <c r="J498" s="140"/>
      <c r="K498" s="140"/>
      <c r="L498" s="140" t="e">
        <f t="shared" ca="1" si="59"/>
        <v>#REF!</v>
      </c>
      <c r="M498" s="141" t="e">
        <f t="shared" ca="1" si="61"/>
        <v>#REF!</v>
      </c>
      <c r="N498" s="183" t="e">
        <f t="shared" ca="1" si="62"/>
        <v>#REF!</v>
      </c>
      <c r="O498" s="143" t="e">
        <f t="shared" ca="1" si="63"/>
        <v>#REF!</v>
      </c>
      <c r="P498" s="148"/>
    </row>
    <row r="499" spans="1:16" x14ac:dyDescent="0.25">
      <c r="A499" s="149" t="s">
        <v>605</v>
      </c>
      <c r="B499" s="149"/>
      <c r="C499" s="189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1"/>
      <c r="P499" s="151"/>
    </row>
    <row r="500" spans="1:16" x14ac:dyDescent="0.25">
      <c r="A500" s="497" t="s">
        <v>635</v>
      </c>
      <c r="B500" s="497"/>
      <c r="C500" s="49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7"/>
      <c r="O500" s="151"/>
      <c r="P500" s="151"/>
    </row>
    <row r="502" spans="1:16" x14ac:dyDescent="0.25">
      <c r="B502" s="190"/>
      <c r="C502" s="191" t="s">
        <v>643</v>
      </c>
      <c r="D502" s="155" t="s">
        <v>644</v>
      </c>
    </row>
    <row r="503" spans="1:16" x14ac:dyDescent="0.25">
      <c r="B503" s="190"/>
      <c r="C503" s="191"/>
      <c r="D503" s="155"/>
    </row>
    <row r="504" spans="1:16" x14ac:dyDescent="0.25">
      <c r="B504" s="190"/>
      <c r="C504" s="192"/>
      <c r="D504" s="155"/>
    </row>
    <row r="505" spans="1:16" x14ac:dyDescent="0.25">
      <c r="B505" s="190" t="s">
        <v>648</v>
      </c>
      <c r="C505" s="191" t="s">
        <v>647</v>
      </c>
      <c r="D505" s="155" t="s">
        <v>620</v>
      </c>
    </row>
  </sheetData>
  <autoFilter ref="A6:P498"/>
  <mergeCells count="9">
    <mergeCell ref="A500:N50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503"/>
  <sheetViews>
    <sheetView view="pageBreakPreview" zoomScaleSheetLayoutView="100" workbookViewId="0">
      <pane xSplit="3" ySplit="6" topLeftCell="F7" activePane="bottomRight" state="frozen"/>
      <selection pane="topRight" activeCell="D1" sqref="D1"/>
      <selection pane="bottomLeft" activeCell="A10" sqref="A10"/>
      <selection pane="bottomRight" activeCell="N15" sqref="N15"/>
    </sheetView>
  </sheetViews>
  <sheetFormatPr defaultRowHeight="15.75" x14ac:dyDescent="0.25"/>
  <cols>
    <col min="1" max="1" width="6.5703125" style="154" customWidth="1"/>
    <col min="2" max="2" width="49.85546875" style="193" customWidth="1"/>
    <col min="3" max="3" width="21.140625" style="194" customWidth="1"/>
    <col min="4" max="5" width="9.85546875" style="128" hidden="1" customWidth="1"/>
    <col min="6" max="6" width="14.5703125" style="128" customWidth="1"/>
    <col min="7" max="8" width="9.85546875" style="122" hidden="1" customWidth="1"/>
    <col min="9" max="9" width="14.5703125" style="122" customWidth="1"/>
    <col min="10" max="11" width="9.85546875" style="52" hidden="1" customWidth="1"/>
    <col min="12" max="12" width="14.5703125" style="52" customWidth="1"/>
    <col min="13" max="13" width="14" style="128" customWidth="1"/>
    <col min="14" max="14" width="9.5703125" style="273" customWidth="1"/>
    <col min="15" max="15" width="9.140625" style="6" hidden="1" customWidth="1"/>
    <col min="16" max="16" width="8.140625" style="112" customWidth="1"/>
    <col min="17" max="16384" width="9.140625" style="6"/>
  </cols>
  <sheetData>
    <row r="1" spans="1:16287" s="233" customFormat="1" ht="18.75" x14ac:dyDescent="0.3">
      <c r="A1" s="228"/>
      <c r="B1" s="229"/>
      <c r="C1" s="229"/>
      <c r="D1" s="83"/>
      <c r="E1" s="83"/>
      <c r="F1" s="230"/>
      <c r="G1" s="82"/>
      <c r="H1" s="82"/>
      <c r="I1" s="223"/>
      <c r="J1" s="84"/>
      <c r="K1" s="84"/>
      <c r="L1" s="231"/>
      <c r="M1" s="230"/>
      <c r="N1" s="223"/>
      <c r="O1" s="86"/>
      <c r="P1" s="243"/>
    </row>
    <row r="2" spans="1:16287" s="235" customFormat="1" ht="18.75" x14ac:dyDescent="0.3">
      <c r="A2" s="539" t="s">
        <v>929</v>
      </c>
      <c r="B2" s="539"/>
      <c r="C2" s="539"/>
      <c r="D2" s="538"/>
      <c r="E2" s="538"/>
      <c r="F2" s="539"/>
      <c r="G2" s="538"/>
      <c r="H2" s="538"/>
      <c r="I2" s="539"/>
      <c r="J2" s="538"/>
      <c r="K2" s="538"/>
      <c r="L2" s="539"/>
      <c r="M2" s="539"/>
      <c r="N2" s="539"/>
      <c r="O2" s="538"/>
      <c r="P2" s="539"/>
    </row>
    <row r="3" spans="1:16287" s="233" customFormat="1" ht="18.75" x14ac:dyDescent="0.3">
      <c r="A3" s="228"/>
      <c r="B3" s="229"/>
      <c r="C3" s="229"/>
      <c r="D3" s="103"/>
      <c r="E3" s="103"/>
      <c r="F3" s="236"/>
      <c r="G3" s="101"/>
      <c r="H3" s="101"/>
      <c r="I3" s="224"/>
      <c r="J3" s="102"/>
      <c r="K3" s="102"/>
      <c r="L3" s="237"/>
      <c r="M3" s="236"/>
      <c r="N3" s="224"/>
      <c r="O3" s="86"/>
      <c r="P3" s="243"/>
    </row>
    <row r="4" spans="1:16287" s="129" customFormat="1" ht="42.75" customHeight="1" x14ac:dyDescent="0.25">
      <c r="A4" s="462" t="s">
        <v>0</v>
      </c>
      <c r="B4" s="462" t="s">
        <v>604</v>
      </c>
      <c r="C4" s="462" t="s">
        <v>603</v>
      </c>
      <c r="D4" s="534" t="s">
        <v>1</v>
      </c>
      <c r="E4" s="535"/>
      <c r="F4" s="536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42"/>
      <c r="O4" s="483"/>
      <c r="P4" s="464" t="s">
        <v>629</v>
      </c>
    </row>
    <row r="5" spans="1:16287" s="132" customFormat="1" ht="33.75" customHeight="1" x14ac:dyDescent="0.25">
      <c r="A5" s="463"/>
      <c r="B5" s="463"/>
      <c r="C5" s="463"/>
      <c r="D5" s="540"/>
      <c r="E5" s="541"/>
      <c r="F5" s="542"/>
      <c r="G5" s="470"/>
      <c r="H5" s="471"/>
      <c r="I5" s="472"/>
      <c r="J5" s="479"/>
      <c r="K5" s="480"/>
      <c r="L5" s="481"/>
      <c r="M5" s="170" t="s">
        <v>595</v>
      </c>
      <c r="N5" s="375" t="s">
        <v>633</v>
      </c>
      <c r="O5" s="169" t="s">
        <v>626</v>
      </c>
      <c r="P5" s="467"/>
    </row>
    <row r="6" spans="1:16287" s="136" customFormat="1" x14ac:dyDescent="0.25">
      <c r="A6" s="185">
        <v>1</v>
      </c>
      <c r="B6" s="185">
        <v>2</v>
      </c>
      <c r="C6" s="185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185">
        <v>12</v>
      </c>
      <c r="M6" s="185">
        <v>13</v>
      </c>
      <c r="N6" s="283">
        <v>14</v>
      </c>
      <c r="O6" s="185">
        <v>15</v>
      </c>
      <c r="P6" s="185">
        <v>16</v>
      </c>
    </row>
    <row r="7" spans="1:16287" s="144" customFormat="1" x14ac:dyDescent="0.25">
      <c r="A7" s="304">
        <v>1</v>
      </c>
      <c r="B7" s="305" t="s">
        <v>658</v>
      </c>
      <c r="C7" s="188"/>
      <c r="D7" s="306"/>
      <c r="E7" s="179"/>
      <c r="F7" s="179"/>
      <c r="G7" s="180"/>
      <c r="H7" s="180"/>
      <c r="I7" s="180">
        <v>24243</v>
      </c>
      <c r="J7" s="181"/>
      <c r="K7" s="181"/>
      <c r="L7" s="181"/>
      <c r="M7" s="179">
        <f>N7*100/I7</f>
        <v>6.4554716825475396</v>
      </c>
      <c r="N7" s="281">
        <f>SUM(N8:N315)</f>
        <v>1565</v>
      </c>
      <c r="O7" s="180">
        <f t="shared" ref="O7:P7" si="0">SUM(O8:O315)</f>
        <v>1637.8522109469202</v>
      </c>
      <c r="P7" s="180">
        <f t="shared" si="0"/>
        <v>1240</v>
      </c>
    </row>
    <row r="8" spans="1:16287" s="144" customFormat="1" ht="14.25" hidden="1" customHeight="1" x14ac:dyDescent="0.25">
      <c r="A8" s="133">
        <v>2</v>
      </c>
      <c r="B8" s="356" t="s">
        <v>2</v>
      </c>
      <c r="C8" s="356" t="s">
        <v>692</v>
      </c>
      <c r="D8" s="138"/>
      <c r="E8" s="139"/>
      <c r="F8" s="139">
        <v>32</v>
      </c>
      <c r="G8" s="137"/>
      <c r="H8" s="137"/>
      <c r="I8" s="357">
        <v>4</v>
      </c>
      <c r="J8" s="140"/>
      <c r="K8" s="140"/>
      <c r="L8" s="140">
        <v>0.125</v>
      </c>
      <c r="M8" s="141">
        <f>IF(I8&lt;7,0,15)</f>
        <v>0</v>
      </c>
      <c r="N8" s="183">
        <f>ROUNDDOWN(O8,0)</f>
        <v>0</v>
      </c>
      <c r="O8" s="143">
        <f>I8*M8/100</f>
        <v>0</v>
      </c>
      <c r="P8" s="183"/>
    </row>
    <row r="9" spans="1:16287" s="144" customFormat="1" ht="31.5" x14ac:dyDescent="0.25">
      <c r="A9" s="133">
        <v>4</v>
      </c>
      <c r="B9" s="356" t="s">
        <v>47</v>
      </c>
      <c r="C9" s="356" t="s">
        <v>692</v>
      </c>
      <c r="D9" s="138"/>
      <c r="E9" s="139"/>
      <c r="F9" s="139">
        <v>385.3</v>
      </c>
      <c r="G9" s="137"/>
      <c r="H9" s="137"/>
      <c r="I9" s="357">
        <v>378</v>
      </c>
      <c r="J9" s="140"/>
      <c r="K9" s="140"/>
      <c r="L9" s="140">
        <v>0.98105372437062022</v>
      </c>
      <c r="M9" s="141">
        <v>3</v>
      </c>
      <c r="N9" s="284">
        <f t="shared" ref="N9:N71" si="1">ROUNDDOWN(O9,0)</f>
        <v>11</v>
      </c>
      <c r="O9" s="143">
        <f t="shared" ref="O9:O71" si="2">I9*M9/100</f>
        <v>11.34</v>
      </c>
      <c r="P9" s="147">
        <v>11</v>
      </c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  <c r="GO9" s="146"/>
      <c r="GP9" s="146"/>
      <c r="GQ9" s="146"/>
      <c r="GR9" s="146"/>
      <c r="GS9" s="146"/>
      <c r="GT9" s="146"/>
      <c r="GU9" s="146"/>
      <c r="GV9" s="146"/>
      <c r="GW9" s="146"/>
      <c r="GX9" s="146"/>
      <c r="GY9" s="146"/>
      <c r="GZ9" s="146"/>
      <c r="HA9" s="146"/>
      <c r="HB9" s="146"/>
      <c r="HC9" s="146"/>
      <c r="HD9" s="146"/>
      <c r="HE9" s="146"/>
      <c r="HF9" s="146"/>
      <c r="HG9" s="146"/>
      <c r="HH9" s="146"/>
      <c r="HI9" s="146"/>
      <c r="HJ9" s="146"/>
      <c r="HK9" s="146"/>
      <c r="HL9" s="146"/>
      <c r="HM9" s="146"/>
      <c r="HN9" s="146"/>
      <c r="HO9" s="146"/>
      <c r="HP9" s="146"/>
      <c r="HQ9" s="146"/>
      <c r="HR9" s="146"/>
      <c r="HS9" s="146"/>
      <c r="HT9" s="146"/>
      <c r="HU9" s="146"/>
      <c r="HV9" s="146"/>
      <c r="HW9" s="146"/>
      <c r="HX9" s="146"/>
      <c r="HY9" s="146"/>
      <c r="HZ9" s="146"/>
      <c r="IA9" s="146"/>
      <c r="IB9" s="146"/>
      <c r="IC9" s="146"/>
      <c r="ID9" s="146"/>
      <c r="IE9" s="146"/>
      <c r="IF9" s="146"/>
      <c r="IG9" s="146"/>
      <c r="IH9" s="146"/>
      <c r="II9" s="146"/>
      <c r="IJ9" s="146"/>
      <c r="IK9" s="146"/>
      <c r="IL9" s="146"/>
      <c r="IM9" s="146"/>
      <c r="IN9" s="146"/>
      <c r="IO9" s="146"/>
      <c r="IP9" s="146"/>
      <c r="IQ9" s="146"/>
      <c r="IR9" s="146"/>
      <c r="IS9" s="146"/>
      <c r="IT9" s="146"/>
      <c r="IU9" s="146"/>
      <c r="IV9" s="146"/>
      <c r="IW9" s="146"/>
      <c r="IX9" s="146"/>
      <c r="IY9" s="146"/>
      <c r="IZ9" s="146"/>
      <c r="JA9" s="146"/>
      <c r="JB9" s="146"/>
      <c r="JC9" s="146"/>
      <c r="JD9" s="146"/>
      <c r="JE9" s="146"/>
      <c r="JF9" s="146"/>
      <c r="JG9" s="146"/>
      <c r="JH9" s="146"/>
      <c r="JI9" s="146"/>
      <c r="JJ9" s="146"/>
      <c r="JK9" s="146"/>
      <c r="JL9" s="146"/>
      <c r="JM9" s="146"/>
      <c r="JN9" s="146"/>
      <c r="JO9" s="146"/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/>
      <c r="LK9" s="146"/>
      <c r="LL9" s="146"/>
      <c r="LM9" s="146"/>
      <c r="LN9" s="146"/>
      <c r="LO9" s="146"/>
      <c r="LP9" s="146"/>
      <c r="LQ9" s="146"/>
      <c r="LR9" s="146"/>
      <c r="LS9" s="146"/>
      <c r="LT9" s="146"/>
      <c r="LU9" s="146"/>
      <c r="LV9" s="146"/>
      <c r="LW9" s="146"/>
      <c r="LX9" s="146"/>
      <c r="LY9" s="146"/>
      <c r="LZ9" s="146"/>
      <c r="MA9" s="146"/>
      <c r="MB9" s="146"/>
      <c r="MC9" s="146"/>
      <c r="MD9" s="146"/>
      <c r="ME9" s="146"/>
      <c r="MF9" s="146"/>
      <c r="MG9" s="146"/>
      <c r="MH9" s="146"/>
      <c r="MI9" s="146"/>
      <c r="MJ9" s="146"/>
      <c r="MK9" s="146"/>
      <c r="ML9" s="146"/>
      <c r="MM9" s="146"/>
      <c r="MN9" s="146"/>
      <c r="MO9" s="146"/>
      <c r="MP9" s="146"/>
      <c r="MQ9" s="146"/>
      <c r="MR9" s="146"/>
      <c r="MS9" s="146"/>
      <c r="MT9" s="146"/>
      <c r="MU9" s="146"/>
      <c r="MV9" s="146"/>
      <c r="MW9" s="146"/>
      <c r="MX9" s="146"/>
      <c r="MY9" s="146"/>
      <c r="MZ9" s="146"/>
      <c r="NA9" s="146"/>
      <c r="NB9" s="146"/>
      <c r="NC9" s="146"/>
      <c r="ND9" s="146"/>
      <c r="NE9" s="146"/>
      <c r="NF9" s="146"/>
      <c r="NG9" s="146"/>
      <c r="NH9" s="146"/>
      <c r="NI9" s="146"/>
      <c r="NJ9" s="146"/>
      <c r="NK9" s="146"/>
      <c r="NL9" s="146"/>
      <c r="NM9" s="146"/>
      <c r="NN9" s="146"/>
      <c r="NO9" s="146"/>
      <c r="NP9" s="146"/>
      <c r="NQ9" s="146"/>
      <c r="NR9" s="146"/>
      <c r="NS9" s="146"/>
      <c r="NT9" s="146"/>
      <c r="NU9" s="146"/>
      <c r="NV9" s="146"/>
      <c r="NW9" s="146"/>
      <c r="NX9" s="146"/>
      <c r="NY9" s="146"/>
      <c r="NZ9" s="146"/>
      <c r="OA9" s="146"/>
      <c r="OB9" s="146"/>
      <c r="OC9" s="146"/>
      <c r="OD9" s="146"/>
      <c r="OE9" s="146"/>
      <c r="OF9" s="146"/>
      <c r="OG9" s="146"/>
      <c r="OH9" s="146"/>
      <c r="OI9" s="146"/>
      <c r="OJ9" s="146"/>
      <c r="OK9" s="146"/>
      <c r="OL9" s="146"/>
      <c r="OM9" s="146"/>
      <c r="ON9" s="146"/>
      <c r="OO9" s="146"/>
      <c r="OP9" s="146"/>
      <c r="OQ9" s="146"/>
      <c r="OR9" s="146"/>
      <c r="OS9" s="146"/>
      <c r="OT9" s="146"/>
      <c r="OU9" s="146"/>
      <c r="OV9" s="146"/>
      <c r="OW9" s="146"/>
      <c r="OX9" s="146"/>
      <c r="OY9" s="146"/>
      <c r="OZ9" s="146"/>
      <c r="PA9" s="146"/>
      <c r="PB9" s="146"/>
      <c r="PC9" s="146"/>
      <c r="PD9" s="146"/>
      <c r="PE9" s="146"/>
      <c r="PF9" s="146"/>
      <c r="PG9" s="146"/>
      <c r="PH9" s="146"/>
      <c r="PI9" s="146"/>
      <c r="PJ9" s="146"/>
      <c r="PK9" s="146"/>
      <c r="PL9" s="146"/>
      <c r="PM9" s="146"/>
      <c r="PN9" s="146"/>
      <c r="PO9" s="146"/>
      <c r="PP9" s="146"/>
      <c r="PQ9" s="146"/>
      <c r="PR9" s="146"/>
      <c r="PS9" s="146"/>
      <c r="PT9" s="146"/>
      <c r="PU9" s="146"/>
      <c r="PV9" s="146"/>
      <c r="PW9" s="146"/>
      <c r="PX9" s="146"/>
      <c r="PY9" s="146"/>
      <c r="PZ9" s="146"/>
      <c r="QA9" s="146"/>
      <c r="QB9" s="146"/>
      <c r="QC9" s="146"/>
      <c r="QD9" s="146"/>
      <c r="QE9" s="146"/>
      <c r="QF9" s="146"/>
      <c r="QG9" s="146"/>
      <c r="QH9" s="146"/>
      <c r="QI9" s="146"/>
      <c r="QJ9" s="146"/>
      <c r="QK9" s="146"/>
      <c r="QL9" s="146"/>
      <c r="QM9" s="146"/>
      <c r="QN9" s="146"/>
      <c r="QO9" s="146"/>
      <c r="QP9" s="146"/>
      <c r="QQ9" s="146"/>
      <c r="QR9" s="146"/>
      <c r="QS9" s="146"/>
      <c r="QT9" s="146"/>
      <c r="QU9" s="146"/>
      <c r="QV9" s="146"/>
      <c r="QW9" s="146"/>
      <c r="QX9" s="146"/>
      <c r="QY9" s="146"/>
      <c r="QZ9" s="146"/>
      <c r="RA9" s="146"/>
      <c r="RB9" s="146"/>
      <c r="RC9" s="146"/>
      <c r="RD9" s="146"/>
      <c r="RE9" s="146"/>
      <c r="RF9" s="146"/>
      <c r="RG9" s="146"/>
      <c r="RH9" s="146"/>
      <c r="RI9" s="146"/>
      <c r="RJ9" s="146"/>
      <c r="RK9" s="146"/>
      <c r="RL9" s="146"/>
      <c r="RM9" s="146"/>
      <c r="RN9" s="146"/>
      <c r="RO9" s="146"/>
      <c r="RP9" s="146"/>
      <c r="RQ9" s="146"/>
      <c r="RR9" s="146"/>
      <c r="RS9" s="146"/>
      <c r="RT9" s="146"/>
      <c r="RU9" s="146"/>
      <c r="RV9" s="146"/>
      <c r="RW9" s="146"/>
      <c r="RX9" s="146"/>
      <c r="RY9" s="146"/>
      <c r="RZ9" s="146"/>
      <c r="SA9" s="146"/>
      <c r="SB9" s="146"/>
      <c r="SC9" s="146"/>
      <c r="SD9" s="146"/>
      <c r="SE9" s="146"/>
      <c r="SF9" s="146"/>
      <c r="SG9" s="146"/>
      <c r="SH9" s="146"/>
      <c r="SI9" s="146"/>
      <c r="SJ9" s="146"/>
      <c r="SK9" s="146"/>
      <c r="SL9" s="146"/>
      <c r="SM9" s="146"/>
      <c r="SN9" s="146"/>
      <c r="SO9" s="146"/>
      <c r="SP9" s="146"/>
      <c r="SQ9" s="146"/>
      <c r="SR9" s="146"/>
      <c r="SS9" s="146"/>
      <c r="ST9" s="146"/>
      <c r="SU9" s="146"/>
      <c r="SV9" s="146"/>
      <c r="SW9" s="146"/>
      <c r="SX9" s="146"/>
      <c r="SY9" s="146"/>
      <c r="SZ9" s="146"/>
      <c r="TA9" s="146"/>
      <c r="TB9" s="146"/>
      <c r="TC9" s="146"/>
      <c r="TD9" s="146"/>
      <c r="TE9" s="146"/>
      <c r="TF9" s="146"/>
      <c r="TG9" s="146"/>
      <c r="TH9" s="146"/>
      <c r="TI9" s="146"/>
      <c r="TJ9" s="146"/>
      <c r="TK9" s="146"/>
      <c r="TL9" s="146"/>
      <c r="TM9" s="146"/>
      <c r="TN9" s="146"/>
      <c r="TO9" s="146"/>
      <c r="TP9" s="146"/>
      <c r="TQ9" s="146"/>
      <c r="TR9" s="146"/>
      <c r="TS9" s="146"/>
      <c r="TT9" s="146"/>
      <c r="TU9" s="146"/>
      <c r="TV9" s="146"/>
      <c r="TW9" s="146"/>
      <c r="TX9" s="146"/>
      <c r="TY9" s="146"/>
      <c r="TZ9" s="146"/>
      <c r="UA9" s="146"/>
      <c r="UB9" s="146"/>
      <c r="UC9" s="146"/>
      <c r="UD9" s="146"/>
      <c r="UE9" s="146"/>
      <c r="UF9" s="146"/>
      <c r="UG9" s="146"/>
      <c r="UH9" s="146"/>
      <c r="UI9" s="146"/>
      <c r="UJ9" s="146"/>
      <c r="UK9" s="146"/>
      <c r="UL9" s="146"/>
      <c r="UM9" s="146"/>
      <c r="UN9" s="146"/>
      <c r="UO9" s="146"/>
      <c r="UP9" s="146"/>
      <c r="UQ9" s="146"/>
      <c r="UR9" s="146"/>
      <c r="US9" s="146"/>
      <c r="UT9" s="146"/>
      <c r="UU9" s="146"/>
      <c r="UV9" s="146"/>
      <c r="UW9" s="146"/>
      <c r="UX9" s="146"/>
      <c r="UY9" s="146"/>
      <c r="UZ9" s="146"/>
      <c r="VA9" s="146"/>
      <c r="VB9" s="146"/>
      <c r="VC9" s="146"/>
      <c r="VD9" s="146"/>
      <c r="VE9" s="146"/>
      <c r="VF9" s="146"/>
      <c r="VG9" s="146"/>
      <c r="VH9" s="146"/>
      <c r="VI9" s="146"/>
      <c r="VJ9" s="146"/>
      <c r="VK9" s="146"/>
      <c r="VL9" s="146"/>
      <c r="VM9" s="146"/>
      <c r="VN9" s="146"/>
      <c r="VO9" s="146"/>
      <c r="VP9" s="146"/>
      <c r="VQ9" s="146"/>
      <c r="VR9" s="146"/>
      <c r="VS9" s="146"/>
      <c r="VT9" s="146"/>
      <c r="VU9" s="146"/>
      <c r="VV9" s="146"/>
      <c r="VW9" s="146"/>
      <c r="VX9" s="146"/>
      <c r="VY9" s="146"/>
      <c r="VZ9" s="146"/>
      <c r="WA9" s="146"/>
      <c r="WB9" s="146"/>
      <c r="WC9" s="146"/>
      <c r="WD9" s="146"/>
      <c r="WE9" s="146"/>
      <c r="WF9" s="146"/>
      <c r="WG9" s="146"/>
      <c r="WH9" s="146"/>
      <c r="WI9" s="146"/>
      <c r="WJ9" s="146"/>
      <c r="WK9" s="146"/>
      <c r="WL9" s="146"/>
      <c r="WM9" s="146"/>
      <c r="WN9" s="146"/>
      <c r="WO9" s="146"/>
      <c r="WP9" s="146"/>
      <c r="WQ9" s="146"/>
      <c r="WR9" s="146"/>
      <c r="WS9" s="146"/>
      <c r="WT9" s="146"/>
      <c r="WU9" s="146"/>
      <c r="WV9" s="146"/>
      <c r="WW9" s="146"/>
      <c r="WX9" s="146"/>
      <c r="WY9" s="146"/>
      <c r="WZ9" s="146"/>
      <c r="XA9" s="146"/>
      <c r="XB9" s="146"/>
      <c r="XC9" s="146"/>
      <c r="XD9" s="146"/>
      <c r="XE9" s="146"/>
      <c r="XF9" s="146"/>
      <c r="XG9" s="146"/>
      <c r="XH9" s="146"/>
      <c r="XI9" s="146"/>
      <c r="XJ9" s="146"/>
      <c r="XK9" s="146"/>
      <c r="XL9" s="146"/>
      <c r="XM9" s="146"/>
      <c r="XN9" s="146"/>
      <c r="XO9" s="146"/>
      <c r="XP9" s="146"/>
      <c r="XQ9" s="146"/>
      <c r="XR9" s="146"/>
      <c r="XS9" s="146"/>
      <c r="XT9" s="146"/>
      <c r="XU9" s="146"/>
      <c r="XV9" s="146"/>
      <c r="XW9" s="146"/>
      <c r="XX9" s="146"/>
      <c r="XY9" s="146"/>
      <c r="XZ9" s="146"/>
      <c r="YA9" s="146"/>
      <c r="YB9" s="146"/>
      <c r="YC9" s="146"/>
      <c r="YD9" s="146"/>
      <c r="YE9" s="146"/>
      <c r="YF9" s="146"/>
      <c r="YG9" s="146"/>
      <c r="YH9" s="146"/>
      <c r="YI9" s="146"/>
      <c r="YJ9" s="146"/>
      <c r="YK9" s="146"/>
      <c r="YL9" s="146"/>
      <c r="YM9" s="146"/>
      <c r="YN9" s="146"/>
      <c r="YO9" s="146"/>
      <c r="YP9" s="146"/>
      <c r="YQ9" s="146"/>
      <c r="YR9" s="146"/>
      <c r="YS9" s="146"/>
      <c r="YT9" s="146"/>
      <c r="YU9" s="146"/>
      <c r="YV9" s="146"/>
      <c r="YW9" s="146"/>
      <c r="YX9" s="146"/>
      <c r="YY9" s="146"/>
      <c r="YZ9" s="146"/>
      <c r="ZA9" s="146"/>
      <c r="ZB9" s="146"/>
      <c r="ZC9" s="146"/>
      <c r="ZD9" s="146"/>
      <c r="ZE9" s="146"/>
      <c r="ZF9" s="146"/>
      <c r="ZG9" s="146"/>
      <c r="ZH9" s="146"/>
      <c r="ZI9" s="146"/>
      <c r="ZJ9" s="146"/>
      <c r="ZK9" s="146"/>
      <c r="ZL9" s="146"/>
      <c r="ZM9" s="146"/>
      <c r="ZN9" s="146"/>
      <c r="ZO9" s="146"/>
      <c r="ZP9" s="146"/>
      <c r="ZQ9" s="146"/>
      <c r="ZR9" s="146"/>
      <c r="ZS9" s="146"/>
      <c r="ZT9" s="146"/>
      <c r="ZU9" s="146"/>
      <c r="ZV9" s="146"/>
      <c r="ZW9" s="146"/>
      <c r="ZX9" s="146"/>
      <c r="ZY9" s="146"/>
      <c r="ZZ9" s="146"/>
      <c r="AAA9" s="146"/>
      <c r="AAB9" s="146"/>
      <c r="AAC9" s="146"/>
      <c r="AAD9" s="146"/>
      <c r="AAE9" s="146"/>
      <c r="AAF9" s="146"/>
      <c r="AAG9" s="146"/>
      <c r="AAH9" s="146"/>
      <c r="AAI9" s="146"/>
      <c r="AAJ9" s="146"/>
      <c r="AAK9" s="146"/>
      <c r="AAL9" s="146"/>
      <c r="AAM9" s="146"/>
      <c r="AAN9" s="146"/>
      <c r="AAO9" s="146"/>
      <c r="AAP9" s="146"/>
      <c r="AAQ9" s="146"/>
      <c r="AAR9" s="146"/>
      <c r="AAS9" s="146"/>
      <c r="AAT9" s="146"/>
      <c r="AAU9" s="146"/>
      <c r="AAV9" s="146"/>
      <c r="AAW9" s="146"/>
      <c r="AAX9" s="146"/>
      <c r="AAY9" s="146"/>
      <c r="AAZ9" s="146"/>
      <c r="ABA9" s="146"/>
      <c r="ABB9" s="146"/>
      <c r="ABC9" s="146"/>
      <c r="ABD9" s="146"/>
      <c r="ABE9" s="146"/>
      <c r="ABF9" s="146"/>
      <c r="ABG9" s="146"/>
      <c r="ABH9" s="146"/>
      <c r="ABI9" s="146"/>
      <c r="ABJ9" s="146"/>
      <c r="ABK9" s="146"/>
      <c r="ABL9" s="146"/>
      <c r="ABM9" s="146"/>
      <c r="ABN9" s="146"/>
      <c r="ABO9" s="146"/>
      <c r="ABP9" s="146"/>
      <c r="ABQ9" s="146"/>
      <c r="ABR9" s="146"/>
      <c r="ABS9" s="146"/>
      <c r="ABT9" s="146"/>
      <c r="ABU9" s="146"/>
      <c r="ABV9" s="146"/>
      <c r="ABW9" s="146"/>
      <c r="ABX9" s="146"/>
      <c r="ABY9" s="146"/>
      <c r="ABZ9" s="146"/>
      <c r="ACA9" s="146"/>
      <c r="ACB9" s="146"/>
      <c r="ACC9" s="146"/>
      <c r="ACD9" s="146"/>
      <c r="ACE9" s="146"/>
      <c r="ACF9" s="146"/>
      <c r="ACG9" s="146"/>
      <c r="ACH9" s="146"/>
      <c r="ACI9" s="146"/>
      <c r="ACJ9" s="146"/>
      <c r="ACK9" s="146"/>
      <c r="ACL9" s="146"/>
      <c r="ACM9" s="146"/>
      <c r="ACN9" s="146"/>
      <c r="ACO9" s="146"/>
      <c r="ACP9" s="146"/>
      <c r="ACQ9" s="146"/>
      <c r="ACR9" s="146"/>
      <c r="ACS9" s="146"/>
      <c r="ACT9" s="146"/>
      <c r="ACU9" s="146"/>
      <c r="ACV9" s="146"/>
      <c r="ACW9" s="146"/>
      <c r="ACX9" s="146"/>
      <c r="ACY9" s="146"/>
      <c r="ACZ9" s="146"/>
      <c r="ADA9" s="146"/>
      <c r="ADB9" s="146"/>
      <c r="ADC9" s="146"/>
      <c r="ADD9" s="146"/>
      <c r="ADE9" s="146"/>
      <c r="ADF9" s="146"/>
      <c r="ADG9" s="146"/>
      <c r="ADH9" s="146"/>
      <c r="ADI9" s="146"/>
      <c r="ADJ9" s="146"/>
      <c r="ADK9" s="146"/>
      <c r="ADL9" s="146"/>
      <c r="ADM9" s="146"/>
      <c r="ADN9" s="146"/>
      <c r="ADO9" s="146"/>
      <c r="ADP9" s="146"/>
      <c r="ADQ9" s="146"/>
      <c r="ADR9" s="146"/>
      <c r="ADS9" s="146"/>
      <c r="ADT9" s="146"/>
      <c r="ADU9" s="146"/>
      <c r="ADV9" s="146"/>
      <c r="ADW9" s="146"/>
      <c r="ADX9" s="146"/>
      <c r="ADY9" s="146"/>
      <c r="ADZ9" s="146"/>
      <c r="AEA9" s="146"/>
      <c r="AEB9" s="146"/>
      <c r="AEC9" s="146"/>
      <c r="AED9" s="146"/>
      <c r="AEE9" s="146"/>
      <c r="AEF9" s="146"/>
      <c r="AEG9" s="146"/>
      <c r="AEH9" s="146"/>
      <c r="AEI9" s="146"/>
      <c r="AEJ9" s="146"/>
      <c r="AEK9" s="146"/>
      <c r="AEL9" s="146"/>
      <c r="AEM9" s="146"/>
      <c r="AEN9" s="146"/>
      <c r="AEO9" s="146"/>
      <c r="AEP9" s="146"/>
      <c r="AEQ9" s="146"/>
      <c r="AER9" s="146"/>
      <c r="AES9" s="146"/>
      <c r="AET9" s="146"/>
      <c r="AEU9" s="146"/>
      <c r="AEV9" s="146"/>
      <c r="AEW9" s="146"/>
      <c r="AEX9" s="146"/>
      <c r="AEY9" s="146"/>
      <c r="AEZ9" s="146"/>
      <c r="AFA9" s="146"/>
      <c r="AFB9" s="146"/>
      <c r="AFC9" s="146"/>
      <c r="AFD9" s="146"/>
      <c r="AFE9" s="146"/>
      <c r="AFF9" s="146"/>
      <c r="AFG9" s="146"/>
      <c r="AFH9" s="146"/>
      <c r="AFI9" s="146"/>
      <c r="AFJ9" s="146"/>
      <c r="AFK9" s="146"/>
      <c r="AFL9" s="146"/>
      <c r="AFM9" s="146"/>
      <c r="AFN9" s="146"/>
      <c r="AFO9" s="146"/>
      <c r="AFP9" s="146"/>
      <c r="AFQ9" s="146"/>
      <c r="AFR9" s="146"/>
      <c r="AFS9" s="146"/>
      <c r="AFT9" s="146"/>
      <c r="AFU9" s="146"/>
      <c r="AFV9" s="146"/>
      <c r="AFW9" s="146"/>
      <c r="AFX9" s="146"/>
      <c r="AFY9" s="146"/>
      <c r="AFZ9" s="146"/>
      <c r="AGA9" s="146"/>
      <c r="AGB9" s="146"/>
      <c r="AGC9" s="146"/>
      <c r="AGD9" s="146"/>
      <c r="AGE9" s="146"/>
      <c r="AGF9" s="146"/>
      <c r="AGG9" s="146"/>
      <c r="AGH9" s="146"/>
      <c r="AGI9" s="146"/>
      <c r="AGJ9" s="146"/>
      <c r="AGK9" s="146"/>
      <c r="AGL9" s="146"/>
      <c r="AGM9" s="146"/>
      <c r="AGN9" s="146"/>
      <c r="AGO9" s="146"/>
      <c r="AGP9" s="146"/>
      <c r="AGQ9" s="146"/>
      <c r="AGR9" s="146"/>
      <c r="AGS9" s="146"/>
      <c r="AGT9" s="146"/>
      <c r="AGU9" s="146"/>
      <c r="AGV9" s="146"/>
      <c r="AGW9" s="146"/>
      <c r="AGX9" s="146"/>
      <c r="AGY9" s="146"/>
      <c r="AGZ9" s="146"/>
      <c r="AHA9" s="146"/>
      <c r="AHB9" s="146"/>
      <c r="AHC9" s="146"/>
      <c r="AHD9" s="146"/>
      <c r="AHE9" s="146"/>
      <c r="AHF9" s="146"/>
      <c r="AHG9" s="146"/>
      <c r="AHH9" s="146"/>
      <c r="AHI9" s="146"/>
      <c r="AHJ9" s="146"/>
      <c r="AHK9" s="146"/>
      <c r="AHL9" s="146"/>
      <c r="AHM9" s="146"/>
      <c r="AHN9" s="146"/>
      <c r="AHO9" s="146"/>
      <c r="AHP9" s="146"/>
      <c r="AHQ9" s="146"/>
      <c r="AHR9" s="146"/>
      <c r="AHS9" s="146"/>
      <c r="AHT9" s="146"/>
      <c r="AHU9" s="146"/>
      <c r="AHV9" s="146"/>
      <c r="AHW9" s="146"/>
      <c r="AHX9" s="146"/>
      <c r="AHY9" s="146"/>
      <c r="AHZ9" s="146"/>
      <c r="AIA9" s="146"/>
      <c r="AIB9" s="146"/>
      <c r="AIC9" s="146"/>
      <c r="AID9" s="146"/>
      <c r="AIE9" s="146"/>
      <c r="AIF9" s="146"/>
      <c r="AIG9" s="146"/>
      <c r="AIH9" s="146"/>
      <c r="AII9" s="146"/>
      <c r="AIJ9" s="146"/>
      <c r="AIK9" s="146"/>
      <c r="AIL9" s="146"/>
      <c r="AIM9" s="146"/>
      <c r="AIN9" s="146"/>
      <c r="AIO9" s="146"/>
      <c r="AIP9" s="146"/>
      <c r="AIQ9" s="146"/>
      <c r="AIR9" s="146"/>
      <c r="AIS9" s="146"/>
      <c r="AIT9" s="146"/>
      <c r="AIU9" s="146"/>
      <c r="AIV9" s="146"/>
      <c r="AIW9" s="146"/>
      <c r="AIX9" s="146"/>
      <c r="AIY9" s="146"/>
      <c r="AIZ9" s="146"/>
      <c r="AJA9" s="146"/>
      <c r="AJB9" s="146"/>
      <c r="AJC9" s="146"/>
      <c r="AJD9" s="146"/>
      <c r="AJE9" s="146"/>
      <c r="AJF9" s="146"/>
      <c r="AJG9" s="146"/>
      <c r="AJH9" s="146"/>
      <c r="AJI9" s="146"/>
      <c r="AJJ9" s="146"/>
      <c r="AJK9" s="146"/>
      <c r="AJL9" s="146"/>
      <c r="AJM9" s="146"/>
      <c r="AJN9" s="146"/>
      <c r="AJO9" s="146"/>
      <c r="AJP9" s="146"/>
      <c r="AJQ9" s="146"/>
      <c r="AJR9" s="146"/>
      <c r="AJS9" s="146"/>
      <c r="AJT9" s="146"/>
      <c r="AJU9" s="146"/>
      <c r="AJV9" s="146"/>
      <c r="AJW9" s="146"/>
      <c r="AJX9" s="146"/>
      <c r="AJY9" s="146"/>
      <c r="AJZ9" s="146"/>
      <c r="AKA9" s="146"/>
      <c r="AKB9" s="146"/>
      <c r="AKC9" s="146"/>
      <c r="AKD9" s="146"/>
      <c r="AKE9" s="146"/>
      <c r="AKF9" s="146"/>
      <c r="AKG9" s="146"/>
      <c r="AKH9" s="146"/>
      <c r="AKI9" s="146"/>
      <c r="AKJ9" s="146"/>
      <c r="AKK9" s="146"/>
      <c r="AKL9" s="146"/>
      <c r="AKM9" s="146"/>
      <c r="AKN9" s="146"/>
      <c r="AKO9" s="146"/>
      <c r="AKP9" s="146"/>
      <c r="AKQ9" s="146"/>
      <c r="AKR9" s="146"/>
      <c r="AKS9" s="146"/>
      <c r="AKT9" s="146"/>
      <c r="AKU9" s="146"/>
      <c r="AKV9" s="146"/>
      <c r="AKW9" s="146"/>
      <c r="AKX9" s="146"/>
      <c r="AKY9" s="146"/>
      <c r="AKZ9" s="146"/>
      <c r="ALA9" s="146"/>
      <c r="ALB9" s="146"/>
      <c r="ALC9" s="146"/>
      <c r="ALD9" s="146"/>
      <c r="ALE9" s="146"/>
      <c r="ALF9" s="146"/>
      <c r="ALG9" s="146"/>
      <c r="ALH9" s="146"/>
      <c r="ALI9" s="146"/>
      <c r="ALJ9" s="146"/>
      <c r="ALK9" s="146"/>
      <c r="ALL9" s="146"/>
      <c r="ALM9" s="146"/>
      <c r="ALN9" s="146"/>
      <c r="ALO9" s="146"/>
      <c r="ALP9" s="146"/>
      <c r="ALQ9" s="146"/>
      <c r="ALR9" s="146"/>
      <c r="ALS9" s="146"/>
      <c r="ALT9" s="146"/>
      <c r="ALU9" s="146"/>
      <c r="ALV9" s="146"/>
      <c r="ALW9" s="146"/>
      <c r="ALX9" s="146"/>
      <c r="ALY9" s="146"/>
      <c r="ALZ9" s="146"/>
      <c r="AMA9" s="146"/>
      <c r="AMB9" s="146"/>
      <c r="AMC9" s="146"/>
      <c r="AMD9" s="146"/>
      <c r="AME9" s="146"/>
      <c r="AMF9" s="146"/>
      <c r="AMG9" s="146"/>
      <c r="AMH9" s="146"/>
      <c r="AMI9" s="146"/>
      <c r="AMJ9" s="146"/>
      <c r="AMK9" s="146"/>
      <c r="AML9" s="146"/>
      <c r="AMM9" s="146"/>
      <c r="AMN9" s="146"/>
      <c r="AMO9" s="146"/>
      <c r="AMP9" s="146"/>
      <c r="AMQ9" s="146"/>
      <c r="AMR9" s="146"/>
      <c r="AMS9" s="146"/>
      <c r="AMT9" s="146"/>
      <c r="AMU9" s="146"/>
      <c r="AMV9" s="146"/>
      <c r="AMW9" s="146"/>
      <c r="AMX9" s="146"/>
      <c r="AMY9" s="146"/>
      <c r="AMZ9" s="146"/>
      <c r="ANA9" s="146"/>
      <c r="ANB9" s="146"/>
      <c r="ANC9" s="146"/>
      <c r="AND9" s="146"/>
      <c r="ANE9" s="146"/>
      <c r="ANF9" s="146"/>
      <c r="ANG9" s="146"/>
      <c r="ANH9" s="146"/>
      <c r="ANI9" s="146"/>
      <c r="ANJ9" s="146"/>
      <c r="ANK9" s="146"/>
      <c r="ANL9" s="146"/>
      <c r="ANM9" s="146"/>
      <c r="ANN9" s="146"/>
      <c r="ANO9" s="146"/>
      <c r="ANP9" s="146"/>
      <c r="ANQ9" s="146"/>
      <c r="ANR9" s="146"/>
      <c r="ANS9" s="146"/>
      <c r="ANT9" s="146"/>
      <c r="ANU9" s="146"/>
      <c r="ANV9" s="146"/>
      <c r="ANW9" s="146"/>
      <c r="ANX9" s="146"/>
      <c r="ANY9" s="146"/>
      <c r="ANZ9" s="146"/>
      <c r="AOA9" s="146"/>
      <c r="AOB9" s="146"/>
      <c r="AOC9" s="146"/>
      <c r="AOD9" s="146"/>
      <c r="AOE9" s="146"/>
      <c r="AOF9" s="146"/>
      <c r="AOG9" s="146"/>
      <c r="AOH9" s="146"/>
      <c r="AOI9" s="146"/>
      <c r="AOJ9" s="146"/>
      <c r="AOK9" s="146"/>
      <c r="AOL9" s="146"/>
      <c r="AOM9" s="146"/>
      <c r="AON9" s="146"/>
      <c r="AOO9" s="146"/>
      <c r="AOP9" s="146"/>
      <c r="AOQ9" s="146"/>
      <c r="AOR9" s="146"/>
      <c r="AOS9" s="146"/>
      <c r="AOT9" s="146"/>
      <c r="AOU9" s="146"/>
      <c r="AOV9" s="146"/>
      <c r="AOW9" s="146"/>
      <c r="AOX9" s="146"/>
      <c r="AOY9" s="146"/>
      <c r="AOZ9" s="146"/>
      <c r="APA9" s="146"/>
      <c r="APB9" s="146"/>
      <c r="APC9" s="146"/>
      <c r="APD9" s="146"/>
      <c r="APE9" s="146"/>
      <c r="APF9" s="146"/>
      <c r="APG9" s="146"/>
      <c r="APH9" s="146"/>
      <c r="API9" s="146"/>
      <c r="APJ9" s="146"/>
      <c r="APK9" s="146"/>
      <c r="APL9" s="146"/>
      <c r="APM9" s="146"/>
      <c r="APN9" s="146"/>
      <c r="APO9" s="146"/>
      <c r="APP9" s="146"/>
      <c r="APQ9" s="146"/>
      <c r="APR9" s="146"/>
      <c r="APS9" s="146"/>
      <c r="APT9" s="146"/>
      <c r="APU9" s="146"/>
      <c r="APV9" s="146"/>
      <c r="APW9" s="146"/>
      <c r="APX9" s="146"/>
      <c r="APY9" s="146"/>
      <c r="APZ9" s="146"/>
      <c r="AQA9" s="146"/>
      <c r="AQB9" s="146"/>
      <c r="AQC9" s="146"/>
      <c r="AQD9" s="146"/>
      <c r="AQE9" s="146"/>
      <c r="AQF9" s="146"/>
      <c r="AQG9" s="146"/>
      <c r="AQH9" s="146"/>
      <c r="AQI9" s="146"/>
      <c r="AQJ9" s="146"/>
      <c r="AQK9" s="146"/>
      <c r="AQL9" s="146"/>
      <c r="AQM9" s="146"/>
      <c r="AQN9" s="146"/>
      <c r="AQO9" s="146"/>
      <c r="AQP9" s="146"/>
      <c r="AQQ9" s="146"/>
      <c r="AQR9" s="146"/>
      <c r="AQS9" s="146"/>
      <c r="AQT9" s="146"/>
      <c r="AQU9" s="146"/>
      <c r="AQV9" s="146"/>
      <c r="AQW9" s="146"/>
      <c r="AQX9" s="146"/>
      <c r="AQY9" s="146"/>
      <c r="AQZ9" s="146"/>
      <c r="ARA9" s="146"/>
      <c r="ARB9" s="146"/>
      <c r="ARC9" s="146"/>
      <c r="ARD9" s="146"/>
      <c r="ARE9" s="146"/>
      <c r="ARF9" s="146"/>
      <c r="ARG9" s="146"/>
      <c r="ARH9" s="146"/>
      <c r="ARI9" s="146"/>
      <c r="ARJ9" s="146"/>
      <c r="ARK9" s="146"/>
      <c r="ARL9" s="146"/>
      <c r="ARM9" s="146"/>
      <c r="ARN9" s="146"/>
      <c r="ARO9" s="146"/>
      <c r="ARP9" s="146"/>
      <c r="ARQ9" s="146"/>
      <c r="ARR9" s="146"/>
      <c r="ARS9" s="146"/>
      <c r="ART9" s="146"/>
      <c r="ARU9" s="146"/>
      <c r="ARV9" s="146"/>
      <c r="ARW9" s="146"/>
      <c r="ARX9" s="146"/>
      <c r="ARY9" s="146"/>
      <c r="ARZ9" s="146"/>
      <c r="ASA9" s="146"/>
      <c r="ASB9" s="146"/>
      <c r="ASC9" s="146"/>
      <c r="ASD9" s="146"/>
      <c r="ASE9" s="146"/>
      <c r="ASF9" s="146"/>
      <c r="ASG9" s="146"/>
      <c r="ASH9" s="146"/>
      <c r="ASI9" s="146"/>
      <c r="ASJ9" s="146"/>
      <c r="ASK9" s="146"/>
      <c r="ASL9" s="146"/>
      <c r="ASM9" s="146"/>
      <c r="ASN9" s="146"/>
      <c r="ASO9" s="146"/>
      <c r="ASP9" s="146"/>
      <c r="ASQ9" s="146"/>
      <c r="ASR9" s="146"/>
      <c r="ASS9" s="146"/>
      <c r="AST9" s="146"/>
      <c r="ASU9" s="146"/>
      <c r="ASV9" s="146"/>
      <c r="ASW9" s="146"/>
      <c r="ASX9" s="146"/>
      <c r="ASY9" s="146"/>
      <c r="ASZ9" s="146"/>
      <c r="ATA9" s="146"/>
      <c r="ATB9" s="146"/>
      <c r="ATC9" s="146"/>
      <c r="ATD9" s="146"/>
      <c r="ATE9" s="146"/>
      <c r="ATF9" s="146"/>
      <c r="ATG9" s="146"/>
      <c r="ATH9" s="146"/>
      <c r="ATI9" s="146"/>
      <c r="ATJ9" s="146"/>
      <c r="ATK9" s="146"/>
      <c r="ATL9" s="146"/>
      <c r="ATM9" s="146"/>
      <c r="ATN9" s="146"/>
      <c r="ATO9" s="146"/>
      <c r="ATP9" s="146"/>
      <c r="ATQ9" s="146"/>
      <c r="ATR9" s="146"/>
      <c r="ATS9" s="146"/>
      <c r="ATT9" s="146"/>
      <c r="ATU9" s="146"/>
      <c r="ATV9" s="146"/>
      <c r="ATW9" s="146"/>
      <c r="ATX9" s="146"/>
      <c r="ATY9" s="146"/>
      <c r="ATZ9" s="146"/>
      <c r="AUA9" s="146"/>
      <c r="AUB9" s="146"/>
      <c r="AUC9" s="146"/>
      <c r="AUD9" s="146"/>
      <c r="AUE9" s="146"/>
      <c r="AUF9" s="146"/>
      <c r="AUG9" s="146"/>
      <c r="AUH9" s="146"/>
      <c r="AUI9" s="146"/>
      <c r="AUJ9" s="146"/>
      <c r="AUK9" s="146"/>
      <c r="AUL9" s="146"/>
      <c r="AUM9" s="146"/>
      <c r="AUN9" s="146"/>
      <c r="AUO9" s="146"/>
      <c r="AUP9" s="146"/>
      <c r="AUQ9" s="146"/>
      <c r="AUR9" s="146"/>
      <c r="AUS9" s="146"/>
      <c r="AUT9" s="146"/>
      <c r="AUU9" s="146"/>
      <c r="AUV9" s="146"/>
      <c r="AUW9" s="146"/>
      <c r="AUX9" s="146"/>
      <c r="AUY9" s="146"/>
      <c r="AUZ9" s="146"/>
      <c r="AVA9" s="146"/>
      <c r="AVB9" s="146"/>
      <c r="AVC9" s="146"/>
      <c r="AVD9" s="146"/>
      <c r="AVE9" s="146"/>
      <c r="AVF9" s="146"/>
      <c r="AVG9" s="146"/>
      <c r="AVH9" s="146"/>
      <c r="AVI9" s="146"/>
      <c r="AVJ9" s="146"/>
      <c r="AVK9" s="146"/>
      <c r="AVL9" s="146"/>
      <c r="AVM9" s="146"/>
      <c r="AVN9" s="146"/>
      <c r="AVO9" s="146"/>
      <c r="AVP9" s="146"/>
      <c r="AVQ9" s="146"/>
      <c r="AVR9" s="146"/>
      <c r="AVS9" s="146"/>
      <c r="AVT9" s="146"/>
      <c r="AVU9" s="146"/>
      <c r="AVV9" s="146"/>
      <c r="AVW9" s="146"/>
      <c r="AVX9" s="146"/>
      <c r="AVY9" s="146"/>
      <c r="AVZ9" s="146"/>
      <c r="AWA9" s="146"/>
      <c r="AWB9" s="146"/>
      <c r="AWC9" s="146"/>
      <c r="AWD9" s="146"/>
      <c r="AWE9" s="146"/>
      <c r="AWF9" s="146"/>
      <c r="AWG9" s="146"/>
      <c r="AWH9" s="146"/>
      <c r="AWI9" s="146"/>
      <c r="AWJ9" s="146"/>
      <c r="AWK9" s="146"/>
      <c r="AWL9" s="146"/>
      <c r="AWM9" s="146"/>
      <c r="AWN9" s="146"/>
      <c r="AWO9" s="146"/>
      <c r="AWP9" s="146"/>
      <c r="AWQ9" s="146"/>
      <c r="AWR9" s="146"/>
      <c r="AWS9" s="146"/>
      <c r="AWT9" s="146"/>
      <c r="AWU9" s="146"/>
      <c r="AWV9" s="146"/>
      <c r="AWW9" s="146"/>
      <c r="AWX9" s="146"/>
      <c r="AWY9" s="146"/>
      <c r="AWZ9" s="146"/>
      <c r="AXA9" s="146"/>
      <c r="AXB9" s="146"/>
      <c r="AXC9" s="146"/>
      <c r="AXD9" s="146"/>
      <c r="AXE9" s="146"/>
      <c r="AXF9" s="146"/>
      <c r="AXG9" s="146"/>
      <c r="AXH9" s="146"/>
      <c r="AXI9" s="146"/>
      <c r="AXJ9" s="146"/>
      <c r="AXK9" s="146"/>
      <c r="AXL9" s="146"/>
      <c r="AXM9" s="146"/>
      <c r="AXN9" s="146"/>
      <c r="AXO9" s="146"/>
      <c r="AXP9" s="146"/>
      <c r="AXQ9" s="146"/>
      <c r="AXR9" s="146"/>
      <c r="AXS9" s="146"/>
      <c r="AXT9" s="146"/>
      <c r="AXU9" s="146"/>
      <c r="AXV9" s="146"/>
      <c r="AXW9" s="146"/>
      <c r="AXX9" s="146"/>
      <c r="AXY9" s="146"/>
      <c r="AXZ9" s="146"/>
      <c r="AYA9" s="146"/>
      <c r="AYB9" s="146"/>
      <c r="AYC9" s="146"/>
      <c r="AYD9" s="146"/>
      <c r="AYE9" s="146"/>
      <c r="AYF9" s="146"/>
      <c r="AYG9" s="146"/>
      <c r="AYH9" s="146"/>
      <c r="AYI9" s="146"/>
      <c r="AYJ9" s="146"/>
      <c r="AYK9" s="146"/>
      <c r="AYL9" s="146"/>
      <c r="AYM9" s="146"/>
      <c r="AYN9" s="146"/>
      <c r="AYO9" s="146"/>
      <c r="AYP9" s="146"/>
      <c r="AYQ9" s="146"/>
      <c r="AYR9" s="146"/>
      <c r="AYS9" s="146"/>
      <c r="AYT9" s="146"/>
      <c r="AYU9" s="146"/>
      <c r="AYV9" s="146"/>
      <c r="AYW9" s="146"/>
      <c r="AYX9" s="146"/>
      <c r="AYY9" s="146"/>
      <c r="AYZ9" s="146"/>
      <c r="AZA9" s="146"/>
      <c r="AZB9" s="146"/>
      <c r="AZC9" s="146"/>
      <c r="AZD9" s="146"/>
      <c r="AZE9" s="146"/>
      <c r="AZF9" s="146"/>
      <c r="AZG9" s="146"/>
      <c r="AZH9" s="146"/>
      <c r="AZI9" s="146"/>
      <c r="AZJ9" s="146"/>
      <c r="AZK9" s="146"/>
      <c r="AZL9" s="146"/>
      <c r="AZM9" s="146"/>
      <c r="AZN9" s="146"/>
      <c r="AZO9" s="146"/>
      <c r="AZP9" s="146"/>
      <c r="AZQ9" s="146"/>
      <c r="AZR9" s="146"/>
      <c r="AZS9" s="146"/>
      <c r="AZT9" s="146"/>
      <c r="AZU9" s="146"/>
      <c r="AZV9" s="146"/>
      <c r="AZW9" s="146"/>
      <c r="AZX9" s="146"/>
      <c r="AZY9" s="146"/>
      <c r="AZZ9" s="146"/>
      <c r="BAA9" s="146"/>
      <c r="BAB9" s="146"/>
      <c r="BAC9" s="146"/>
      <c r="BAD9" s="146"/>
      <c r="BAE9" s="146"/>
      <c r="BAF9" s="146"/>
      <c r="BAG9" s="146"/>
      <c r="BAH9" s="146"/>
      <c r="BAI9" s="146"/>
      <c r="BAJ9" s="146"/>
      <c r="BAK9" s="146"/>
      <c r="BAL9" s="146"/>
      <c r="BAM9" s="146"/>
      <c r="BAN9" s="146"/>
      <c r="BAO9" s="146"/>
      <c r="BAP9" s="146"/>
      <c r="BAQ9" s="146"/>
      <c r="BAR9" s="146"/>
      <c r="BAS9" s="146"/>
      <c r="BAT9" s="146"/>
      <c r="BAU9" s="146"/>
      <c r="BAV9" s="146"/>
      <c r="BAW9" s="146"/>
      <c r="BAX9" s="146"/>
      <c r="BAY9" s="146"/>
      <c r="BAZ9" s="146"/>
      <c r="BBA9" s="146"/>
      <c r="BBB9" s="146"/>
      <c r="BBC9" s="146"/>
      <c r="BBD9" s="146"/>
      <c r="BBE9" s="146"/>
      <c r="BBF9" s="146"/>
      <c r="BBG9" s="146"/>
      <c r="BBH9" s="146"/>
      <c r="BBI9" s="146"/>
      <c r="BBJ9" s="146"/>
      <c r="BBK9" s="146"/>
      <c r="BBL9" s="146"/>
      <c r="BBM9" s="146"/>
      <c r="BBN9" s="146"/>
      <c r="BBO9" s="146"/>
      <c r="BBP9" s="146"/>
      <c r="BBQ9" s="146"/>
      <c r="BBR9" s="146"/>
      <c r="BBS9" s="146"/>
      <c r="BBT9" s="146"/>
      <c r="BBU9" s="146"/>
      <c r="BBV9" s="146"/>
      <c r="BBW9" s="146"/>
      <c r="BBX9" s="146"/>
      <c r="BBY9" s="146"/>
      <c r="BBZ9" s="146"/>
      <c r="BCA9" s="146"/>
      <c r="BCB9" s="146"/>
      <c r="BCC9" s="146"/>
      <c r="BCD9" s="146"/>
      <c r="BCE9" s="146"/>
      <c r="BCF9" s="146"/>
      <c r="BCG9" s="146"/>
      <c r="BCH9" s="146"/>
      <c r="BCI9" s="146"/>
      <c r="BCJ9" s="146"/>
      <c r="BCK9" s="146"/>
      <c r="BCL9" s="146"/>
      <c r="BCM9" s="146"/>
      <c r="BCN9" s="146"/>
      <c r="BCO9" s="146"/>
      <c r="BCP9" s="146"/>
      <c r="BCQ9" s="146"/>
      <c r="BCR9" s="146"/>
      <c r="BCS9" s="146"/>
      <c r="BCT9" s="146"/>
      <c r="BCU9" s="146"/>
      <c r="BCV9" s="146"/>
      <c r="BCW9" s="146"/>
      <c r="BCX9" s="146"/>
      <c r="BCY9" s="146"/>
      <c r="BCZ9" s="146"/>
      <c r="BDA9" s="146"/>
      <c r="BDB9" s="146"/>
      <c r="BDC9" s="146"/>
      <c r="BDD9" s="146"/>
      <c r="BDE9" s="146"/>
      <c r="BDF9" s="146"/>
      <c r="BDG9" s="146"/>
      <c r="BDH9" s="146"/>
      <c r="BDI9" s="146"/>
      <c r="BDJ9" s="146"/>
      <c r="BDK9" s="146"/>
      <c r="BDL9" s="146"/>
      <c r="BDM9" s="146"/>
      <c r="BDN9" s="146"/>
      <c r="BDO9" s="146"/>
      <c r="BDP9" s="146"/>
      <c r="BDQ9" s="146"/>
      <c r="BDR9" s="146"/>
      <c r="BDS9" s="146"/>
      <c r="BDT9" s="146"/>
      <c r="BDU9" s="146"/>
      <c r="BDV9" s="146"/>
      <c r="BDW9" s="146"/>
      <c r="BDX9" s="146"/>
      <c r="BDY9" s="146"/>
      <c r="BDZ9" s="146"/>
      <c r="BEA9" s="146"/>
      <c r="BEB9" s="146"/>
      <c r="BEC9" s="146"/>
      <c r="BED9" s="146"/>
      <c r="BEE9" s="146"/>
      <c r="BEF9" s="146"/>
      <c r="BEG9" s="146"/>
      <c r="BEH9" s="146"/>
      <c r="BEI9" s="146"/>
      <c r="BEJ9" s="146"/>
      <c r="BEK9" s="146"/>
      <c r="BEL9" s="146"/>
      <c r="BEM9" s="146"/>
      <c r="BEN9" s="146"/>
      <c r="BEO9" s="146"/>
      <c r="BEP9" s="146"/>
      <c r="BEQ9" s="146"/>
      <c r="BER9" s="146"/>
      <c r="BES9" s="146"/>
      <c r="BET9" s="146"/>
      <c r="BEU9" s="146"/>
      <c r="BEV9" s="146"/>
      <c r="BEW9" s="146"/>
      <c r="BEX9" s="146"/>
      <c r="BEY9" s="146"/>
      <c r="BEZ9" s="146"/>
      <c r="BFA9" s="146"/>
      <c r="BFB9" s="146"/>
      <c r="BFC9" s="146"/>
      <c r="BFD9" s="146"/>
      <c r="BFE9" s="146"/>
      <c r="BFF9" s="146"/>
      <c r="BFG9" s="146"/>
      <c r="BFH9" s="146"/>
      <c r="BFI9" s="146"/>
      <c r="BFJ9" s="146"/>
      <c r="BFK9" s="146"/>
      <c r="BFL9" s="146"/>
      <c r="BFM9" s="146"/>
      <c r="BFN9" s="146"/>
      <c r="BFO9" s="146"/>
      <c r="BFP9" s="146"/>
      <c r="BFQ9" s="146"/>
      <c r="BFR9" s="146"/>
      <c r="BFS9" s="146"/>
      <c r="BFT9" s="146"/>
      <c r="BFU9" s="146"/>
      <c r="BFV9" s="146"/>
      <c r="BFW9" s="146"/>
      <c r="BFX9" s="146"/>
      <c r="BFY9" s="146"/>
      <c r="BFZ9" s="146"/>
      <c r="BGA9" s="146"/>
      <c r="BGB9" s="146"/>
      <c r="BGC9" s="146"/>
      <c r="BGD9" s="146"/>
      <c r="BGE9" s="146"/>
      <c r="BGF9" s="146"/>
      <c r="BGG9" s="146"/>
      <c r="BGH9" s="146"/>
      <c r="BGI9" s="146"/>
      <c r="BGJ9" s="146"/>
      <c r="BGK9" s="146"/>
      <c r="BGL9" s="146"/>
      <c r="BGM9" s="146"/>
      <c r="BGN9" s="146"/>
      <c r="BGO9" s="146"/>
      <c r="BGP9" s="146"/>
      <c r="BGQ9" s="146"/>
      <c r="BGR9" s="146"/>
      <c r="BGS9" s="146"/>
      <c r="BGT9" s="146"/>
      <c r="BGU9" s="146"/>
      <c r="BGV9" s="146"/>
      <c r="BGW9" s="146"/>
      <c r="BGX9" s="146"/>
      <c r="BGY9" s="146"/>
      <c r="BGZ9" s="146"/>
      <c r="BHA9" s="146"/>
      <c r="BHB9" s="146"/>
      <c r="BHC9" s="146"/>
      <c r="BHD9" s="146"/>
      <c r="BHE9" s="146"/>
      <c r="BHF9" s="146"/>
      <c r="BHG9" s="146"/>
      <c r="BHH9" s="146"/>
      <c r="BHI9" s="146"/>
      <c r="BHJ9" s="146"/>
      <c r="BHK9" s="146"/>
      <c r="BHL9" s="146"/>
      <c r="BHM9" s="146"/>
      <c r="BHN9" s="146"/>
      <c r="BHO9" s="146"/>
      <c r="BHP9" s="146"/>
      <c r="BHQ9" s="146"/>
      <c r="BHR9" s="146"/>
      <c r="BHS9" s="146"/>
      <c r="BHT9" s="146"/>
      <c r="BHU9" s="146"/>
      <c r="BHV9" s="146"/>
      <c r="BHW9" s="146"/>
      <c r="BHX9" s="146"/>
      <c r="BHY9" s="146"/>
      <c r="BHZ9" s="146"/>
      <c r="BIA9" s="146"/>
      <c r="BIB9" s="146"/>
      <c r="BIC9" s="146"/>
      <c r="BID9" s="146"/>
      <c r="BIE9" s="146"/>
      <c r="BIF9" s="146"/>
      <c r="BIG9" s="146"/>
      <c r="BIH9" s="146"/>
      <c r="BII9" s="146"/>
      <c r="BIJ9" s="146"/>
      <c r="BIK9" s="146"/>
      <c r="BIL9" s="146"/>
      <c r="BIM9" s="146"/>
      <c r="BIN9" s="146"/>
      <c r="BIO9" s="146"/>
      <c r="BIP9" s="146"/>
      <c r="BIQ9" s="146"/>
      <c r="BIR9" s="146"/>
      <c r="BIS9" s="146"/>
      <c r="BIT9" s="146"/>
      <c r="BIU9" s="146"/>
      <c r="BIV9" s="146"/>
      <c r="BIW9" s="146"/>
      <c r="BIX9" s="146"/>
      <c r="BIY9" s="146"/>
      <c r="BIZ9" s="146"/>
      <c r="BJA9" s="146"/>
      <c r="BJB9" s="146"/>
      <c r="BJC9" s="146"/>
      <c r="BJD9" s="146"/>
      <c r="BJE9" s="146"/>
      <c r="BJF9" s="146"/>
      <c r="BJG9" s="146"/>
      <c r="BJH9" s="146"/>
      <c r="BJI9" s="146"/>
      <c r="BJJ9" s="146"/>
      <c r="BJK9" s="146"/>
      <c r="BJL9" s="146"/>
      <c r="BJM9" s="146"/>
      <c r="BJN9" s="146"/>
      <c r="BJO9" s="146"/>
      <c r="BJP9" s="146"/>
      <c r="BJQ9" s="146"/>
      <c r="BJR9" s="146"/>
      <c r="BJS9" s="146"/>
      <c r="BJT9" s="146"/>
      <c r="BJU9" s="146"/>
      <c r="BJV9" s="146"/>
      <c r="BJW9" s="146"/>
      <c r="BJX9" s="146"/>
      <c r="BJY9" s="146"/>
      <c r="BJZ9" s="146"/>
      <c r="BKA9" s="146"/>
      <c r="BKB9" s="146"/>
      <c r="BKC9" s="146"/>
      <c r="BKD9" s="146"/>
      <c r="BKE9" s="146"/>
      <c r="BKF9" s="146"/>
      <c r="BKG9" s="146"/>
      <c r="BKH9" s="146"/>
      <c r="BKI9" s="146"/>
      <c r="BKJ9" s="146"/>
      <c r="BKK9" s="146"/>
      <c r="BKL9" s="146"/>
      <c r="BKM9" s="146"/>
      <c r="BKN9" s="146"/>
      <c r="BKO9" s="146"/>
      <c r="BKP9" s="146"/>
      <c r="BKQ9" s="146"/>
      <c r="BKR9" s="146"/>
      <c r="BKS9" s="146"/>
      <c r="BKT9" s="146"/>
      <c r="BKU9" s="146"/>
      <c r="BKV9" s="146"/>
      <c r="BKW9" s="146"/>
      <c r="BKX9" s="146"/>
      <c r="BKY9" s="146"/>
      <c r="BKZ9" s="146"/>
      <c r="BLA9" s="146"/>
      <c r="BLB9" s="146"/>
      <c r="BLC9" s="146"/>
      <c r="BLD9" s="146"/>
      <c r="BLE9" s="146"/>
      <c r="BLF9" s="146"/>
      <c r="BLG9" s="146"/>
      <c r="BLH9" s="146"/>
      <c r="BLI9" s="146"/>
      <c r="BLJ9" s="146"/>
      <c r="BLK9" s="146"/>
      <c r="BLL9" s="146"/>
      <c r="BLM9" s="146"/>
      <c r="BLN9" s="146"/>
      <c r="BLO9" s="146"/>
      <c r="BLP9" s="146"/>
      <c r="BLQ9" s="146"/>
      <c r="BLR9" s="146"/>
      <c r="BLS9" s="146"/>
      <c r="BLT9" s="146"/>
      <c r="BLU9" s="146"/>
      <c r="BLV9" s="146"/>
      <c r="BLW9" s="146"/>
      <c r="BLX9" s="146"/>
      <c r="BLY9" s="146"/>
      <c r="BLZ9" s="146"/>
      <c r="BMA9" s="146"/>
      <c r="BMB9" s="146"/>
      <c r="BMC9" s="146"/>
      <c r="BMD9" s="146"/>
      <c r="BME9" s="146"/>
      <c r="BMF9" s="146"/>
      <c r="BMG9" s="146"/>
      <c r="BMH9" s="146"/>
      <c r="BMI9" s="146"/>
      <c r="BMJ9" s="146"/>
      <c r="BMK9" s="146"/>
      <c r="BML9" s="146"/>
      <c r="BMM9" s="146"/>
      <c r="BMN9" s="146"/>
      <c r="BMO9" s="146"/>
      <c r="BMP9" s="146"/>
      <c r="BMQ9" s="146"/>
      <c r="BMR9" s="146"/>
      <c r="BMS9" s="146"/>
      <c r="BMT9" s="146"/>
      <c r="BMU9" s="146"/>
      <c r="BMV9" s="146"/>
      <c r="BMW9" s="146"/>
      <c r="BMX9" s="146"/>
      <c r="BMY9" s="146"/>
      <c r="BMZ9" s="146"/>
      <c r="BNA9" s="146"/>
      <c r="BNB9" s="146"/>
      <c r="BNC9" s="146"/>
      <c r="BND9" s="146"/>
      <c r="BNE9" s="146"/>
      <c r="BNF9" s="146"/>
      <c r="BNG9" s="146"/>
      <c r="BNH9" s="146"/>
      <c r="BNI9" s="146"/>
      <c r="BNJ9" s="146"/>
      <c r="BNK9" s="146"/>
      <c r="BNL9" s="146"/>
      <c r="BNM9" s="146"/>
      <c r="BNN9" s="146"/>
      <c r="BNO9" s="146"/>
      <c r="BNP9" s="146"/>
      <c r="BNQ9" s="146"/>
      <c r="BNR9" s="146"/>
      <c r="BNS9" s="146"/>
      <c r="BNT9" s="146"/>
      <c r="BNU9" s="146"/>
      <c r="BNV9" s="146"/>
      <c r="BNW9" s="146"/>
      <c r="BNX9" s="146"/>
      <c r="BNY9" s="146"/>
      <c r="BNZ9" s="146"/>
      <c r="BOA9" s="146"/>
      <c r="BOB9" s="146"/>
      <c r="BOC9" s="146"/>
      <c r="BOD9" s="146"/>
      <c r="BOE9" s="146"/>
      <c r="BOF9" s="146"/>
      <c r="BOG9" s="146"/>
      <c r="BOH9" s="146"/>
      <c r="BOI9" s="146"/>
      <c r="BOJ9" s="146"/>
      <c r="BOK9" s="146"/>
      <c r="BOL9" s="146"/>
      <c r="BOM9" s="146"/>
      <c r="BON9" s="146"/>
      <c r="BOO9" s="146"/>
      <c r="BOP9" s="146"/>
      <c r="BOQ9" s="146"/>
      <c r="BOR9" s="146"/>
      <c r="BOS9" s="146"/>
      <c r="BOT9" s="146"/>
      <c r="BOU9" s="146"/>
      <c r="BOV9" s="146"/>
      <c r="BOW9" s="146"/>
      <c r="BOX9" s="146"/>
      <c r="BOY9" s="146"/>
      <c r="BOZ9" s="146"/>
      <c r="BPA9" s="146"/>
      <c r="BPB9" s="146"/>
      <c r="BPC9" s="146"/>
      <c r="BPD9" s="146"/>
      <c r="BPE9" s="146"/>
      <c r="BPF9" s="146"/>
      <c r="BPG9" s="146"/>
      <c r="BPH9" s="146"/>
      <c r="BPI9" s="146"/>
      <c r="BPJ9" s="146"/>
      <c r="BPK9" s="146"/>
      <c r="BPL9" s="146"/>
      <c r="BPM9" s="146"/>
      <c r="BPN9" s="146"/>
      <c r="BPO9" s="146"/>
      <c r="BPP9" s="146"/>
      <c r="BPQ9" s="146"/>
      <c r="BPR9" s="146"/>
      <c r="BPS9" s="146"/>
      <c r="BPT9" s="146"/>
      <c r="BPU9" s="146"/>
      <c r="BPV9" s="146"/>
      <c r="BPW9" s="146"/>
      <c r="BPX9" s="146"/>
      <c r="BPY9" s="146"/>
      <c r="BPZ9" s="146"/>
      <c r="BQA9" s="146"/>
      <c r="BQB9" s="146"/>
      <c r="BQC9" s="146"/>
      <c r="BQD9" s="146"/>
      <c r="BQE9" s="146"/>
      <c r="BQF9" s="146"/>
      <c r="BQG9" s="146"/>
      <c r="BQH9" s="146"/>
      <c r="BQI9" s="146"/>
      <c r="BQJ9" s="146"/>
      <c r="BQK9" s="146"/>
      <c r="BQL9" s="146"/>
      <c r="BQM9" s="146"/>
      <c r="BQN9" s="146"/>
      <c r="BQO9" s="146"/>
      <c r="BQP9" s="146"/>
      <c r="BQQ9" s="146"/>
      <c r="BQR9" s="146"/>
      <c r="BQS9" s="146"/>
      <c r="BQT9" s="146"/>
      <c r="BQU9" s="146"/>
      <c r="BQV9" s="146"/>
      <c r="BQW9" s="146"/>
      <c r="BQX9" s="146"/>
      <c r="BQY9" s="146"/>
      <c r="BQZ9" s="146"/>
      <c r="BRA9" s="146"/>
      <c r="BRB9" s="146"/>
      <c r="BRC9" s="146"/>
      <c r="BRD9" s="146"/>
      <c r="BRE9" s="146"/>
      <c r="BRF9" s="146"/>
      <c r="BRG9" s="146"/>
      <c r="BRH9" s="146"/>
      <c r="BRI9" s="146"/>
      <c r="BRJ9" s="146"/>
      <c r="BRK9" s="146"/>
      <c r="BRL9" s="146"/>
      <c r="BRM9" s="146"/>
      <c r="BRN9" s="146"/>
      <c r="BRO9" s="146"/>
      <c r="BRP9" s="146"/>
      <c r="BRQ9" s="146"/>
      <c r="BRR9" s="146"/>
      <c r="BRS9" s="146"/>
      <c r="BRT9" s="146"/>
      <c r="BRU9" s="146"/>
      <c r="BRV9" s="146"/>
      <c r="BRW9" s="146"/>
      <c r="BRX9" s="146"/>
      <c r="BRY9" s="146"/>
      <c r="BRZ9" s="146"/>
      <c r="BSA9" s="146"/>
      <c r="BSB9" s="146"/>
      <c r="BSC9" s="146"/>
      <c r="BSD9" s="146"/>
      <c r="BSE9" s="146"/>
      <c r="BSF9" s="146"/>
      <c r="BSG9" s="146"/>
      <c r="BSH9" s="146"/>
      <c r="BSI9" s="146"/>
      <c r="BSJ9" s="146"/>
      <c r="BSK9" s="146"/>
      <c r="BSL9" s="146"/>
      <c r="BSM9" s="146"/>
      <c r="BSN9" s="146"/>
      <c r="BSO9" s="146"/>
      <c r="BSP9" s="146"/>
      <c r="BSQ9" s="146"/>
      <c r="BSR9" s="146"/>
      <c r="BSS9" s="146"/>
      <c r="BST9" s="146"/>
      <c r="BSU9" s="146"/>
      <c r="BSV9" s="146"/>
      <c r="BSW9" s="146"/>
      <c r="BSX9" s="146"/>
      <c r="BSY9" s="146"/>
      <c r="BSZ9" s="146"/>
      <c r="BTA9" s="146"/>
      <c r="BTB9" s="146"/>
      <c r="BTC9" s="146"/>
      <c r="BTD9" s="146"/>
      <c r="BTE9" s="146"/>
      <c r="BTF9" s="146"/>
      <c r="BTG9" s="146"/>
      <c r="BTH9" s="146"/>
      <c r="BTI9" s="146"/>
      <c r="BTJ9" s="146"/>
      <c r="BTK9" s="146"/>
      <c r="BTL9" s="146"/>
      <c r="BTM9" s="146"/>
      <c r="BTN9" s="146"/>
      <c r="BTO9" s="146"/>
      <c r="BTP9" s="146"/>
      <c r="BTQ9" s="146"/>
      <c r="BTR9" s="146"/>
      <c r="BTS9" s="146"/>
      <c r="BTT9" s="146"/>
      <c r="BTU9" s="146"/>
      <c r="BTV9" s="146"/>
      <c r="BTW9" s="146"/>
      <c r="BTX9" s="146"/>
      <c r="BTY9" s="146"/>
      <c r="BTZ9" s="146"/>
      <c r="BUA9" s="146"/>
      <c r="BUB9" s="146"/>
      <c r="BUC9" s="146"/>
      <c r="BUD9" s="146"/>
      <c r="BUE9" s="146"/>
      <c r="BUF9" s="146"/>
      <c r="BUG9" s="146"/>
      <c r="BUH9" s="146"/>
      <c r="BUI9" s="146"/>
      <c r="BUJ9" s="146"/>
      <c r="BUK9" s="146"/>
      <c r="BUL9" s="146"/>
      <c r="BUM9" s="146"/>
      <c r="BUN9" s="146"/>
      <c r="BUO9" s="146"/>
      <c r="BUP9" s="146"/>
      <c r="BUQ9" s="146"/>
      <c r="BUR9" s="146"/>
      <c r="BUS9" s="146"/>
      <c r="BUT9" s="146"/>
      <c r="BUU9" s="146"/>
      <c r="BUV9" s="146"/>
      <c r="BUW9" s="146"/>
      <c r="BUX9" s="146"/>
      <c r="BUY9" s="146"/>
      <c r="BUZ9" s="146"/>
      <c r="BVA9" s="146"/>
      <c r="BVB9" s="146"/>
      <c r="BVC9" s="146"/>
      <c r="BVD9" s="146"/>
      <c r="BVE9" s="146"/>
      <c r="BVF9" s="146"/>
      <c r="BVG9" s="146"/>
      <c r="BVH9" s="146"/>
      <c r="BVI9" s="146"/>
      <c r="BVJ9" s="146"/>
      <c r="BVK9" s="146"/>
      <c r="BVL9" s="146"/>
      <c r="BVM9" s="146"/>
      <c r="BVN9" s="146"/>
      <c r="BVO9" s="146"/>
      <c r="BVP9" s="146"/>
      <c r="BVQ9" s="146"/>
      <c r="BVR9" s="146"/>
      <c r="BVS9" s="146"/>
      <c r="BVT9" s="146"/>
      <c r="BVU9" s="146"/>
      <c r="BVV9" s="146"/>
      <c r="BVW9" s="146"/>
      <c r="BVX9" s="146"/>
      <c r="BVY9" s="146"/>
      <c r="BVZ9" s="146"/>
      <c r="BWA9" s="146"/>
      <c r="BWB9" s="146"/>
      <c r="BWC9" s="146"/>
      <c r="BWD9" s="146"/>
      <c r="BWE9" s="146"/>
      <c r="BWF9" s="146"/>
      <c r="BWG9" s="146"/>
      <c r="BWH9" s="146"/>
      <c r="BWI9" s="146"/>
      <c r="BWJ9" s="146"/>
      <c r="BWK9" s="146"/>
      <c r="BWL9" s="146"/>
      <c r="BWM9" s="146"/>
      <c r="BWN9" s="146"/>
      <c r="BWO9" s="146"/>
      <c r="BWP9" s="146"/>
      <c r="BWQ9" s="146"/>
      <c r="BWR9" s="146"/>
      <c r="BWS9" s="146"/>
      <c r="BWT9" s="146"/>
      <c r="BWU9" s="146"/>
      <c r="BWV9" s="146"/>
      <c r="BWW9" s="146"/>
      <c r="BWX9" s="146"/>
      <c r="BWY9" s="146"/>
      <c r="BWZ9" s="146"/>
      <c r="BXA9" s="146"/>
      <c r="BXB9" s="146"/>
      <c r="BXC9" s="146"/>
      <c r="BXD9" s="146"/>
      <c r="BXE9" s="146"/>
      <c r="BXF9" s="146"/>
      <c r="BXG9" s="146"/>
      <c r="BXH9" s="146"/>
      <c r="BXI9" s="146"/>
      <c r="BXJ9" s="146"/>
      <c r="BXK9" s="146"/>
      <c r="BXL9" s="146"/>
      <c r="BXM9" s="146"/>
      <c r="BXN9" s="146"/>
      <c r="BXO9" s="146"/>
      <c r="BXP9" s="146"/>
      <c r="BXQ9" s="146"/>
      <c r="BXR9" s="146"/>
      <c r="BXS9" s="146"/>
      <c r="BXT9" s="146"/>
      <c r="BXU9" s="146"/>
      <c r="BXV9" s="146"/>
      <c r="BXW9" s="146"/>
      <c r="BXX9" s="146"/>
      <c r="BXY9" s="146"/>
      <c r="BXZ9" s="146"/>
      <c r="BYA9" s="146"/>
      <c r="BYB9" s="146"/>
      <c r="BYC9" s="146"/>
      <c r="BYD9" s="146"/>
      <c r="BYE9" s="146"/>
      <c r="BYF9" s="146"/>
      <c r="BYG9" s="146"/>
      <c r="BYH9" s="146"/>
      <c r="BYI9" s="146"/>
      <c r="BYJ9" s="146"/>
      <c r="BYK9" s="146"/>
      <c r="BYL9" s="146"/>
      <c r="BYM9" s="146"/>
      <c r="BYN9" s="146"/>
      <c r="BYO9" s="146"/>
      <c r="BYP9" s="146"/>
      <c r="BYQ9" s="146"/>
      <c r="BYR9" s="146"/>
      <c r="BYS9" s="146"/>
      <c r="BYT9" s="146"/>
      <c r="BYU9" s="146"/>
      <c r="BYV9" s="146"/>
      <c r="BYW9" s="146"/>
      <c r="BYX9" s="146"/>
      <c r="BYY9" s="146"/>
      <c r="BYZ9" s="146"/>
      <c r="BZA9" s="146"/>
      <c r="BZB9" s="146"/>
      <c r="BZC9" s="146"/>
      <c r="BZD9" s="146"/>
      <c r="BZE9" s="146"/>
      <c r="BZF9" s="146"/>
      <c r="BZG9" s="146"/>
      <c r="BZH9" s="146"/>
      <c r="BZI9" s="146"/>
      <c r="BZJ9" s="146"/>
      <c r="BZK9" s="146"/>
      <c r="BZL9" s="146"/>
      <c r="BZM9" s="146"/>
      <c r="BZN9" s="146"/>
      <c r="BZO9" s="146"/>
      <c r="BZP9" s="146"/>
      <c r="BZQ9" s="146"/>
      <c r="BZR9" s="146"/>
      <c r="BZS9" s="146"/>
      <c r="BZT9" s="146"/>
      <c r="BZU9" s="146"/>
      <c r="BZV9" s="146"/>
      <c r="BZW9" s="146"/>
      <c r="BZX9" s="146"/>
      <c r="BZY9" s="146"/>
      <c r="BZZ9" s="146"/>
      <c r="CAA9" s="146"/>
      <c r="CAB9" s="146"/>
      <c r="CAC9" s="146"/>
      <c r="CAD9" s="146"/>
      <c r="CAE9" s="146"/>
      <c r="CAF9" s="146"/>
      <c r="CAG9" s="146"/>
      <c r="CAH9" s="146"/>
      <c r="CAI9" s="146"/>
      <c r="CAJ9" s="146"/>
      <c r="CAK9" s="146"/>
      <c r="CAL9" s="146"/>
      <c r="CAM9" s="146"/>
      <c r="CAN9" s="146"/>
      <c r="CAO9" s="146"/>
      <c r="CAP9" s="146"/>
      <c r="CAQ9" s="146"/>
      <c r="CAR9" s="146"/>
      <c r="CAS9" s="146"/>
      <c r="CAT9" s="146"/>
      <c r="CAU9" s="146"/>
      <c r="CAV9" s="146"/>
      <c r="CAW9" s="146"/>
      <c r="CAX9" s="146"/>
      <c r="CAY9" s="146"/>
      <c r="CAZ9" s="146"/>
      <c r="CBA9" s="146"/>
      <c r="CBB9" s="146"/>
      <c r="CBC9" s="146"/>
      <c r="CBD9" s="146"/>
      <c r="CBE9" s="146"/>
      <c r="CBF9" s="146"/>
      <c r="CBG9" s="146"/>
      <c r="CBH9" s="146"/>
      <c r="CBI9" s="146"/>
      <c r="CBJ9" s="146"/>
      <c r="CBK9" s="146"/>
      <c r="CBL9" s="146"/>
      <c r="CBM9" s="146"/>
      <c r="CBN9" s="146"/>
      <c r="CBO9" s="146"/>
      <c r="CBP9" s="146"/>
      <c r="CBQ9" s="146"/>
      <c r="CBR9" s="146"/>
      <c r="CBS9" s="146"/>
      <c r="CBT9" s="146"/>
      <c r="CBU9" s="146"/>
      <c r="CBV9" s="146"/>
      <c r="CBW9" s="146"/>
      <c r="CBX9" s="146"/>
      <c r="CBY9" s="146"/>
      <c r="CBZ9" s="146"/>
      <c r="CCA9" s="146"/>
      <c r="CCB9" s="146"/>
      <c r="CCC9" s="146"/>
      <c r="CCD9" s="146"/>
      <c r="CCE9" s="146"/>
      <c r="CCF9" s="146"/>
      <c r="CCG9" s="146"/>
      <c r="CCH9" s="146"/>
      <c r="CCI9" s="146"/>
      <c r="CCJ9" s="146"/>
      <c r="CCK9" s="146"/>
      <c r="CCL9" s="146"/>
      <c r="CCM9" s="146"/>
      <c r="CCN9" s="146"/>
      <c r="CCO9" s="146"/>
      <c r="CCP9" s="146"/>
      <c r="CCQ9" s="146"/>
      <c r="CCR9" s="146"/>
      <c r="CCS9" s="146"/>
      <c r="CCT9" s="146"/>
      <c r="CCU9" s="146"/>
      <c r="CCV9" s="146"/>
      <c r="CCW9" s="146"/>
      <c r="CCX9" s="146"/>
      <c r="CCY9" s="146"/>
      <c r="CCZ9" s="146"/>
      <c r="CDA9" s="146"/>
      <c r="CDB9" s="146"/>
      <c r="CDC9" s="146"/>
      <c r="CDD9" s="146"/>
      <c r="CDE9" s="146"/>
      <c r="CDF9" s="146"/>
      <c r="CDG9" s="146"/>
      <c r="CDH9" s="146"/>
      <c r="CDI9" s="146"/>
      <c r="CDJ9" s="146"/>
      <c r="CDK9" s="146"/>
      <c r="CDL9" s="146"/>
      <c r="CDM9" s="146"/>
      <c r="CDN9" s="146"/>
      <c r="CDO9" s="146"/>
      <c r="CDP9" s="146"/>
      <c r="CDQ9" s="146"/>
      <c r="CDR9" s="146"/>
      <c r="CDS9" s="146"/>
      <c r="CDT9" s="146"/>
      <c r="CDU9" s="146"/>
      <c r="CDV9" s="146"/>
      <c r="CDW9" s="146"/>
      <c r="CDX9" s="146"/>
      <c r="CDY9" s="146"/>
      <c r="CDZ9" s="146"/>
      <c r="CEA9" s="146"/>
      <c r="CEB9" s="146"/>
      <c r="CEC9" s="146"/>
      <c r="CED9" s="146"/>
      <c r="CEE9" s="146"/>
      <c r="CEF9" s="146"/>
      <c r="CEG9" s="146"/>
      <c r="CEH9" s="146"/>
      <c r="CEI9" s="146"/>
      <c r="CEJ9" s="146"/>
      <c r="CEK9" s="146"/>
      <c r="CEL9" s="146"/>
      <c r="CEM9" s="146"/>
      <c r="CEN9" s="146"/>
      <c r="CEO9" s="146"/>
      <c r="CEP9" s="146"/>
      <c r="CEQ9" s="146"/>
      <c r="CER9" s="146"/>
      <c r="CES9" s="146"/>
      <c r="CET9" s="146"/>
      <c r="CEU9" s="146"/>
      <c r="CEV9" s="146"/>
      <c r="CEW9" s="146"/>
      <c r="CEX9" s="146"/>
      <c r="CEY9" s="146"/>
      <c r="CEZ9" s="146"/>
      <c r="CFA9" s="146"/>
      <c r="CFB9" s="146"/>
      <c r="CFC9" s="146"/>
      <c r="CFD9" s="146"/>
      <c r="CFE9" s="146"/>
      <c r="CFF9" s="146"/>
      <c r="CFG9" s="146"/>
      <c r="CFH9" s="146"/>
      <c r="CFI9" s="146"/>
      <c r="CFJ9" s="146"/>
      <c r="CFK9" s="146"/>
      <c r="CFL9" s="146"/>
      <c r="CFM9" s="146"/>
      <c r="CFN9" s="146"/>
      <c r="CFO9" s="146"/>
      <c r="CFP9" s="146"/>
      <c r="CFQ9" s="146"/>
      <c r="CFR9" s="146"/>
      <c r="CFS9" s="146"/>
      <c r="CFT9" s="146"/>
      <c r="CFU9" s="146"/>
      <c r="CFV9" s="146"/>
      <c r="CFW9" s="146"/>
      <c r="CFX9" s="146"/>
      <c r="CFY9" s="146"/>
      <c r="CFZ9" s="146"/>
      <c r="CGA9" s="146"/>
      <c r="CGB9" s="146"/>
      <c r="CGC9" s="146"/>
      <c r="CGD9" s="146"/>
      <c r="CGE9" s="146"/>
      <c r="CGF9" s="146"/>
      <c r="CGG9" s="146"/>
      <c r="CGH9" s="146"/>
      <c r="CGI9" s="146"/>
      <c r="CGJ9" s="146"/>
      <c r="CGK9" s="146"/>
      <c r="CGL9" s="146"/>
      <c r="CGM9" s="146"/>
      <c r="CGN9" s="146"/>
      <c r="CGO9" s="146"/>
      <c r="CGP9" s="146"/>
      <c r="CGQ9" s="146"/>
      <c r="CGR9" s="146"/>
      <c r="CGS9" s="146"/>
      <c r="CGT9" s="146"/>
      <c r="CGU9" s="146"/>
      <c r="CGV9" s="146"/>
      <c r="CGW9" s="146"/>
      <c r="CGX9" s="146"/>
      <c r="CGY9" s="146"/>
      <c r="CGZ9" s="146"/>
      <c r="CHA9" s="146"/>
      <c r="CHB9" s="146"/>
      <c r="CHC9" s="146"/>
      <c r="CHD9" s="146"/>
      <c r="CHE9" s="146"/>
      <c r="CHF9" s="146"/>
      <c r="CHG9" s="146"/>
      <c r="CHH9" s="146"/>
      <c r="CHI9" s="146"/>
      <c r="CHJ9" s="146"/>
      <c r="CHK9" s="146"/>
      <c r="CHL9" s="146"/>
      <c r="CHM9" s="146"/>
      <c r="CHN9" s="146"/>
      <c r="CHO9" s="146"/>
      <c r="CHP9" s="146"/>
      <c r="CHQ9" s="146"/>
      <c r="CHR9" s="146"/>
      <c r="CHS9" s="146"/>
      <c r="CHT9" s="146"/>
      <c r="CHU9" s="146"/>
      <c r="CHV9" s="146"/>
      <c r="CHW9" s="146"/>
      <c r="CHX9" s="146"/>
      <c r="CHY9" s="146"/>
      <c r="CHZ9" s="146"/>
      <c r="CIA9" s="146"/>
      <c r="CIB9" s="146"/>
      <c r="CIC9" s="146"/>
      <c r="CID9" s="146"/>
      <c r="CIE9" s="146"/>
      <c r="CIF9" s="146"/>
      <c r="CIG9" s="146"/>
      <c r="CIH9" s="146"/>
      <c r="CII9" s="146"/>
      <c r="CIJ9" s="146"/>
      <c r="CIK9" s="146"/>
      <c r="CIL9" s="146"/>
      <c r="CIM9" s="146"/>
      <c r="CIN9" s="146"/>
      <c r="CIO9" s="146"/>
      <c r="CIP9" s="146"/>
      <c r="CIQ9" s="146"/>
      <c r="CIR9" s="146"/>
      <c r="CIS9" s="146"/>
      <c r="CIT9" s="146"/>
      <c r="CIU9" s="146"/>
      <c r="CIV9" s="146"/>
      <c r="CIW9" s="146"/>
      <c r="CIX9" s="146"/>
      <c r="CIY9" s="146"/>
      <c r="CIZ9" s="146"/>
      <c r="CJA9" s="146"/>
      <c r="CJB9" s="146"/>
      <c r="CJC9" s="146"/>
      <c r="CJD9" s="146"/>
      <c r="CJE9" s="146"/>
      <c r="CJF9" s="146"/>
      <c r="CJG9" s="146"/>
      <c r="CJH9" s="146"/>
      <c r="CJI9" s="146"/>
      <c r="CJJ9" s="146"/>
      <c r="CJK9" s="146"/>
      <c r="CJL9" s="146"/>
      <c r="CJM9" s="146"/>
      <c r="CJN9" s="146"/>
      <c r="CJO9" s="146"/>
      <c r="CJP9" s="146"/>
      <c r="CJQ9" s="146"/>
      <c r="CJR9" s="146"/>
      <c r="CJS9" s="146"/>
      <c r="CJT9" s="146"/>
      <c r="CJU9" s="146"/>
      <c r="CJV9" s="146"/>
      <c r="CJW9" s="146"/>
      <c r="CJX9" s="146"/>
      <c r="CJY9" s="146"/>
      <c r="CJZ9" s="146"/>
      <c r="CKA9" s="146"/>
      <c r="CKB9" s="146"/>
      <c r="CKC9" s="146"/>
      <c r="CKD9" s="146"/>
      <c r="CKE9" s="146"/>
      <c r="CKF9" s="146"/>
      <c r="CKG9" s="146"/>
      <c r="CKH9" s="146"/>
      <c r="CKI9" s="146"/>
      <c r="CKJ9" s="146"/>
      <c r="CKK9" s="146"/>
      <c r="CKL9" s="146"/>
      <c r="CKM9" s="146"/>
      <c r="CKN9" s="146"/>
      <c r="CKO9" s="146"/>
      <c r="CKP9" s="146"/>
      <c r="CKQ9" s="146"/>
      <c r="CKR9" s="146"/>
      <c r="CKS9" s="146"/>
      <c r="CKT9" s="146"/>
      <c r="CKU9" s="146"/>
      <c r="CKV9" s="146"/>
      <c r="CKW9" s="146"/>
      <c r="CKX9" s="146"/>
      <c r="CKY9" s="146"/>
      <c r="CKZ9" s="146"/>
      <c r="CLA9" s="146"/>
      <c r="CLB9" s="146"/>
      <c r="CLC9" s="146"/>
      <c r="CLD9" s="146"/>
      <c r="CLE9" s="146"/>
      <c r="CLF9" s="146"/>
      <c r="CLG9" s="146"/>
      <c r="CLH9" s="146"/>
      <c r="CLI9" s="146"/>
      <c r="CLJ9" s="146"/>
      <c r="CLK9" s="146"/>
      <c r="CLL9" s="146"/>
      <c r="CLM9" s="146"/>
      <c r="CLN9" s="146"/>
      <c r="CLO9" s="146"/>
      <c r="CLP9" s="146"/>
      <c r="CLQ9" s="146"/>
      <c r="CLR9" s="146"/>
      <c r="CLS9" s="146"/>
      <c r="CLT9" s="146"/>
      <c r="CLU9" s="146"/>
      <c r="CLV9" s="146"/>
      <c r="CLW9" s="146"/>
      <c r="CLX9" s="146"/>
      <c r="CLY9" s="146"/>
      <c r="CLZ9" s="146"/>
      <c r="CMA9" s="146"/>
      <c r="CMB9" s="146"/>
      <c r="CMC9" s="146"/>
      <c r="CMD9" s="146"/>
      <c r="CME9" s="146"/>
      <c r="CMF9" s="146"/>
      <c r="CMG9" s="146"/>
      <c r="CMH9" s="146"/>
      <c r="CMI9" s="146"/>
      <c r="CMJ9" s="146"/>
      <c r="CMK9" s="146"/>
      <c r="CML9" s="146"/>
      <c r="CMM9" s="146"/>
      <c r="CMN9" s="146"/>
      <c r="CMO9" s="146"/>
      <c r="CMP9" s="146"/>
      <c r="CMQ9" s="146"/>
      <c r="CMR9" s="146"/>
      <c r="CMS9" s="146"/>
      <c r="CMT9" s="146"/>
      <c r="CMU9" s="146"/>
      <c r="CMV9" s="146"/>
      <c r="CMW9" s="146"/>
      <c r="CMX9" s="146"/>
      <c r="CMY9" s="146"/>
      <c r="CMZ9" s="146"/>
      <c r="CNA9" s="146"/>
      <c r="CNB9" s="146"/>
      <c r="CNC9" s="146"/>
      <c r="CND9" s="146"/>
      <c r="CNE9" s="146"/>
      <c r="CNF9" s="146"/>
      <c r="CNG9" s="146"/>
      <c r="CNH9" s="146"/>
      <c r="CNI9" s="146"/>
      <c r="CNJ9" s="146"/>
      <c r="CNK9" s="146"/>
      <c r="CNL9" s="146"/>
      <c r="CNM9" s="146"/>
      <c r="CNN9" s="146"/>
      <c r="CNO9" s="146"/>
      <c r="CNP9" s="146"/>
      <c r="CNQ9" s="146"/>
      <c r="CNR9" s="146"/>
      <c r="CNS9" s="146"/>
      <c r="CNT9" s="146"/>
      <c r="CNU9" s="146"/>
      <c r="CNV9" s="146"/>
      <c r="CNW9" s="146"/>
      <c r="CNX9" s="146"/>
      <c r="CNY9" s="146"/>
      <c r="CNZ9" s="146"/>
      <c r="COA9" s="146"/>
      <c r="COB9" s="146"/>
      <c r="COC9" s="146"/>
      <c r="COD9" s="146"/>
      <c r="COE9" s="146"/>
      <c r="COF9" s="146"/>
      <c r="COG9" s="146"/>
      <c r="COH9" s="146"/>
      <c r="COI9" s="146"/>
      <c r="COJ9" s="146"/>
      <c r="COK9" s="146"/>
      <c r="COL9" s="146"/>
      <c r="COM9" s="146"/>
      <c r="CON9" s="146"/>
      <c r="COO9" s="146"/>
      <c r="COP9" s="146"/>
      <c r="COQ9" s="146"/>
      <c r="COR9" s="146"/>
      <c r="COS9" s="146"/>
      <c r="COT9" s="146"/>
      <c r="COU9" s="146"/>
      <c r="COV9" s="146"/>
      <c r="COW9" s="146"/>
      <c r="COX9" s="146"/>
      <c r="COY9" s="146"/>
      <c r="COZ9" s="146"/>
      <c r="CPA9" s="146"/>
      <c r="CPB9" s="146"/>
      <c r="CPC9" s="146"/>
      <c r="CPD9" s="146"/>
      <c r="CPE9" s="146"/>
      <c r="CPF9" s="146"/>
      <c r="CPG9" s="146"/>
      <c r="CPH9" s="146"/>
      <c r="CPI9" s="146"/>
      <c r="CPJ9" s="146"/>
      <c r="CPK9" s="146"/>
      <c r="CPL9" s="146"/>
      <c r="CPM9" s="146"/>
      <c r="CPN9" s="146"/>
      <c r="CPO9" s="146"/>
      <c r="CPP9" s="146"/>
      <c r="CPQ9" s="146"/>
      <c r="CPR9" s="146"/>
      <c r="CPS9" s="146"/>
      <c r="CPT9" s="146"/>
      <c r="CPU9" s="146"/>
      <c r="CPV9" s="146"/>
      <c r="CPW9" s="146"/>
      <c r="CPX9" s="146"/>
      <c r="CPY9" s="146"/>
      <c r="CPZ9" s="146"/>
      <c r="CQA9" s="146"/>
      <c r="CQB9" s="146"/>
      <c r="CQC9" s="146"/>
      <c r="CQD9" s="146"/>
      <c r="CQE9" s="146"/>
      <c r="CQF9" s="146"/>
      <c r="CQG9" s="146"/>
      <c r="CQH9" s="146"/>
      <c r="CQI9" s="146"/>
      <c r="CQJ9" s="146"/>
      <c r="CQK9" s="146"/>
      <c r="CQL9" s="146"/>
      <c r="CQM9" s="146"/>
      <c r="CQN9" s="146"/>
      <c r="CQO9" s="146"/>
      <c r="CQP9" s="146"/>
      <c r="CQQ9" s="146"/>
      <c r="CQR9" s="146"/>
      <c r="CQS9" s="146"/>
      <c r="CQT9" s="146"/>
      <c r="CQU9" s="146"/>
      <c r="CQV9" s="146"/>
      <c r="CQW9" s="146"/>
      <c r="CQX9" s="146"/>
      <c r="CQY9" s="146"/>
      <c r="CQZ9" s="146"/>
      <c r="CRA9" s="146"/>
      <c r="CRB9" s="146"/>
      <c r="CRC9" s="146"/>
      <c r="CRD9" s="146"/>
      <c r="CRE9" s="146"/>
      <c r="CRF9" s="146"/>
      <c r="CRG9" s="146"/>
      <c r="CRH9" s="146"/>
      <c r="CRI9" s="146"/>
      <c r="CRJ9" s="146"/>
      <c r="CRK9" s="146"/>
      <c r="CRL9" s="146"/>
      <c r="CRM9" s="146"/>
      <c r="CRN9" s="146"/>
      <c r="CRO9" s="146"/>
      <c r="CRP9" s="146"/>
      <c r="CRQ9" s="146"/>
      <c r="CRR9" s="146"/>
      <c r="CRS9" s="146"/>
      <c r="CRT9" s="146"/>
      <c r="CRU9" s="146"/>
      <c r="CRV9" s="146"/>
      <c r="CRW9" s="146"/>
      <c r="CRX9" s="146"/>
      <c r="CRY9" s="146"/>
      <c r="CRZ9" s="146"/>
      <c r="CSA9" s="146"/>
      <c r="CSB9" s="146"/>
      <c r="CSC9" s="146"/>
      <c r="CSD9" s="146"/>
      <c r="CSE9" s="146"/>
      <c r="CSF9" s="146"/>
      <c r="CSG9" s="146"/>
      <c r="CSH9" s="146"/>
      <c r="CSI9" s="146"/>
      <c r="CSJ9" s="146"/>
      <c r="CSK9" s="146"/>
      <c r="CSL9" s="146"/>
      <c r="CSM9" s="146"/>
      <c r="CSN9" s="146"/>
      <c r="CSO9" s="146"/>
      <c r="CSP9" s="146"/>
      <c r="CSQ9" s="146"/>
      <c r="CSR9" s="146"/>
      <c r="CSS9" s="146"/>
      <c r="CST9" s="146"/>
      <c r="CSU9" s="146"/>
      <c r="CSV9" s="146"/>
      <c r="CSW9" s="146"/>
      <c r="CSX9" s="146"/>
      <c r="CSY9" s="146"/>
      <c r="CSZ9" s="146"/>
      <c r="CTA9" s="146"/>
      <c r="CTB9" s="146"/>
      <c r="CTC9" s="146"/>
      <c r="CTD9" s="146"/>
      <c r="CTE9" s="146"/>
      <c r="CTF9" s="146"/>
      <c r="CTG9" s="146"/>
      <c r="CTH9" s="146"/>
      <c r="CTI9" s="146"/>
      <c r="CTJ9" s="146"/>
      <c r="CTK9" s="146"/>
      <c r="CTL9" s="146"/>
      <c r="CTM9" s="146"/>
      <c r="CTN9" s="146"/>
      <c r="CTO9" s="146"/>
      <c r="CTP9" s="146"/>
      <c r="CTQ9" s="146"/>
      <c r="CTR9" s="146"/>
      <c r="CTS9" s="146"/>
      <c r="CTT9" s="146"/>
      <c r="CTU9" s="146"/>
      <c r="CTV9" s="146"/>
      <c r="CTW9" s="146"/>
      <c r="CTX9" s="146"/>
      <c r="CTY9" s="146"/>
      <c r="CTZ9" s="146"/>
      <c r="CUA9" s="146"/>
      <c r="CUB9" s="146"/>
      <c r="CUC9" s="146"/>
      <c r="CUD9" s="146"/>
      <c r="CUE9" s="146"/>
      <c r="CUF9" s="146"/>
      <c r="CUG9" s="146"/>
      <c r="CUH9" s="146"/>
      <c r="CUI9" s="146"/>
      <c r="CUJ9" s="146"/>
      <c r="CUK9" s="146"/>
      <c r="CUL9" s="146"/>
      <c r="CUM9" s="146"/>
      <c r="CUN9" s="146"/>
      <c r="CUO9" s="146"/>
      <c r="CUP9" s="146"/>
      <c r="CUQ9" s="146"/>
      <c r="CUR9" s="146"/>
      <c r="CUS9" s="146"/>
      <c r="CUT9" s="146"/>
      <c r="CUU9" s="146"/>
      <c r="CUV9" s="146"/>
      <c r="CUW9" s="146"/>
      <c r="CUX9" s="146"/>
      <c r="CUY9" s="146"/>
      <c r="CUZ9" s="146"/>
      <c r="CVA9" s="146"/>
      <c r="CVB9" s="146"/>
      <c r="CVC9" s="146"/>
      <c r="CVD9" s="146"/>
      <c r="CVE9" s="146"/>
      <c r="CVF9" s="146"/>
      <c r="CVG9" s="146"/>
      <c r="CVH9" s="146"/>
      <c r="CVI9" s="146"/>
      <c r="CVJ9" s="146"/>
      <c r="CVK9" s="146"/>
      <c r="CVL9" s="146"/>
      <c r="CVM9" s="146"/>
      <c r="CVN9" s="146"/>
      <c r="CVO9" s="146"/>
      <c r="CVP9" s="146"/>
      <c r="CVQ9" s="146"/>
      <c r="CVR9" s="146"/>
      <c r="CVS9" s="146"/>
      <c r="CVT9" s="146"/>
      <c r="CVU9" s="146"/>
      <c r="CVV9" s="146"/>
      <c r="CVW9" s="146"/>
      <c r="CVX9" s="146"/>
      <c r="CVY9" s="146"/>
      <c r="CVZ9" s="146"/>
      <c r="CWA9" s="146"/>
      <c r="CWB9" s="146"/>
      <c r="CWC9" s="146"/>
      <c r="CWD9" s="146"/>
      <c r="CWE9" s="146"/>
      <c r="CWF9" s="146"/>
      <c r="CWG9" s="146"/>
      <c r="CWH9" s="146"/>
      <c r="CWI9" s="146"/>
      <c r="CWJ9" s="146"/>
      <c r="CWK9" s="146"/>
      <c r="CWL9" s="146"/>
      <c r="CWM9" s="146"/>
      <c r="CWN9" s="146"/>
      <c r="CWO9" s="146"/>
      <c r="CWP9" s="146"/>
      <c r="CWQ9" s="146"/>
      <c r="CWR9" s="146"/>
      <c r="CWS9" s="146"/>
      <c r="CWT9" s="146"/>
      <c r="CWU9" s="146"/>
      <c r="CWV9" s="146"/>
      <c r="CWW9" s="146"/>
      <c r="CWX9" s="146"/>
      <c r="CWY9" s="146"/>
      <c r="CWZ9" s="146"/>
      <c r="CXA9" s="146"/>
      <c r="CXB9" s="146"/>
      <c r="CXC9" s="146"/>
      <c r="CXD9" s="146"/>
      <c r="CXE9" s="146"/>
      <c r="CXF9" s="146"/>
      <c r="CXG9" s="146"/>
      <c r="CXH9" s="146"/>
      <c r="CXI9" s="146"/>
      <c r="CXJ9" s="146"/>
      <c r="CXK9" s="146"/>
      <c r="CXL9" s="146"/>
      <c r="CXM9" s="146"/>
      <c r="CXN9" s="146"/>
      <c r="CXO9" s="146"/>
      <c r="CXP9" s="146"/>
      <c r="CXQ9" s="146"/>
      <c r="CXR9" s="146"/>
      <c r="CXS9" s="146"/>
      <c r="CXT9" s="146"/>
      <c r="CXU9" s="146"/>
      <c r="CXV9" s="146"/>
      <c r="CXW9" s="146"/>
      <c r="CXX9" s="146"/>
      <c r="CXY9" s="146"/>
      <c r="CXZ9" s="146"/>
      <c r="CYA9" s="146"/>
      <c r="CYB9" s="146"/>
      <c r="CYC9" s="146"/>
      <c r="CYD9" s="146"/>
      <c r="CYE9" s="146"/>
      <c r="CYF9" s="146"/>
      <c r="CYG9" s="146"/>
      <c r="CYH9" s="146"/>
      <c r="CYI9" s="146"/>
      <c r="CYJ9" s="146"/>
      <c r="CYK9" s="146"/>
      <c r="CYL9" s="146"/>
      <c r="CYM9" s="146"/>
      <c r="CYN9" s="146"/>
      <c r="CYO9" s="146"/>
      <c r="CYP9" s="146"/>
      <c r="CYQ9" s="146"/>
      <c r="CYR9" s="146"/>
      <c r="CYS9" s="146"/>
      <c r="CYT9" s="146"/>
      <c r="CYU9" s="146"/>
      <c r="CYV9" s="146"/>
      <c r="CYW9" s="146"/>
      <c r="CYX9" s="146"/>
      <c r="CYY9" s="146"/>
      <c r="CYZ9" s="146"/>
      <c r="CZA9" s="146"/>
      <c r="CZB9" s="146"/>
      <c r="CZC9" s="146"/>
      <c r="CZD9" s="146"/>
      <c r="CZE9" s="146"/>
      <c r="CZF9" s="146"/>
      <c r="CZG9" s="146"/>
      <c r="CZH9" s="146"/>
      <c r="CZI9" s="146"/>
      <c r="CZJ9" s="146"/>
      <c r="CZK9" s="146"/>
      <c r="CZL9" s="146"/>
      <c r="CZM9" s="146"/>
      <c r="CZN9" s="146"/>
      <c r="CZO9" s="146"/>
      <c r="CZP9" s="146"/>
      <c r="CZQ9" s="146"/>
      <c r="CZR9" s="146"/>
      <c r="CZS9" s="146"/>
      <c r="CZT9" s="146"/>
      <c r="CZU9" s="146"/>
      <c r="CZV9" s="146"/>
      <c r="CZW9" s="146"/>
      <c r="CZX9" s="146"/>
      <c r="CZY9" s="146"/>
      <c r="CZZ9" s="146"/>
      <c r="DAA9" s="146"/>
      <c r="DAB9" s="146"/>
      <c r="DAC9" s="146"/>
      <c r="DAD9" s="146"/>
      <c r="DAE9" s="146"/>
      <c r="DAF9" s="146"/>
      <c r="DAG9" s="146"/>
      <c r="DAH9" s="146"/>
      <c r="DAI9" s="146"/>
      <c r="DAJ9" s="146"/>
      <c r="DAK9" s="146"/>
      <c r="DAL9" s="146"/>
      <c r="DAM9" s="146"/>
      <c r="DAN9" s="146"/>
      <c r="DAO9" s="146"/>
      <c r="DAP9" s="146"/>
      <c r="DAQ9" s="146"/>
      <c r="DAR9" s="146"/>
      <c r="DAS9" s="146"/>
      <c r="DAT9" s="146"/>
      <c r="DAU9" s="146"/>
      <c r="DAV9" s="146"/>
      <c r="DAW9" s="146"/>
      <c r="DAX9" s="146"/>
      <c r="DAY9" s="146"/>
      <c r="DAZ9" s="146"/>
      <c r="DBA9" s="146"/>
      <c r="DBB9" s="146"/>
      <c r="DBC9" s="146"/>
      <c r="DBD9" s="146"/>
      <c r="DBE9" s="146"/>
      <c r="DBF9" s="146"/>
      <c r="DBG9" s="146"/>
      <c r="DBH9" s="146"/>
      <c r="DBI9" s="146"/>
      <c r="DBJ9" s="146"/>
      <c r="DBK9" s="146"/>
      <c r="DBL9" s="146"/>
      <c r="DBM9" s="146"/>
      <c r="DBN9" s="146"/>
      <c r="DBO9" s="146"/>
      <c r="DBP9" s="146"/>
      <c r="DBQ9" s="146"/>
      <c r="DBR9" s="146"/>
      <c r="DBS9" s="146"/>
      <c r="DBT9" s="146"/>
      <c r="DBU9" s="146"/>
      <c r="DBV9" s="146"/>
      <c r="DBW9" s="146"/>
      <c r="DBX9" s="146"/>
      <c r="DBY9" s="146"/>
      <c r="DBZ9" s="146"/>
      <c r="DCA9" s="146"/>
      <c r="DCB9" s="146"/>
      <c r="DCC9" s="146"/>
      <c r="DCD9" s="146"/>
      <c r="DCE9" s="146"/>
      <c r="DCF9" s="146"/>
      <c r="DCG9" s="146"/>
      <c r="DCH9" s="146"/>
      <c r="DCI9" s="146"/>
      <c r="DCJ9" s="146"/>
      <c r="DCK9" s="146"/>
      <c r="DCL9" s="146"/>
      <c r="DCM9" s="146"/>
      <c r="DCN9" s="146"/>
      <c r="DCO9" s="146"/>
      <c r="DCP9" s="146"/>
      <c r="DCQ9" s="146"/>
      <c r="DCR9" s="146"/>
      <c r="DCS9" s="146"/>
      <c r="DCT9" s="146"/>
      <c r="DCU9" s="146"/>
      <c r="DCV9" s="146"/>
      <c r="DCW9" s="146"/>
      <c r="DCX9" s="146"/>
      <c r="DCY9" s="146"/>
      <c r="DCZ9" s="146"/>
      <c r="DDA9" s="146"/>
      <c r="DDB9" s="146"/>
      <c r="DDC9" s="146"/>
      <c r="DDD9" s="146"/>
      <c r="DDE9" s="146"/>
      <c r="DDF9" s="146"/>
      <c r="DDG9" s="146"/>
      <c r="DDH9" s="146"/>
      <c r="DDI9" s="146"/>
      <c r="DDJ9" s="146"/>
      <c r="DDK9" s="146"/>
      <c r="DDL9" s="146"/>
      <c r="DDM9" s="146"/>
      <c r="DDN9" s="146"/>
      <c r="DDO9" s="146"/>
      <c r="DDP9" s="146"/>
      <c r="DDQ9" s="146"/>
      <c r="DDR9" s="146"/>
      <c r="DDS9" s="146"/>
      <c r="DDT9" s="146"/>
      <c r="DDU9" s="146"/>
      <c r="DDV9" s="146"/>
      <c r="DDW9" s="146"/>
      <c r="DDX9" s="146"/>
      <c r="DDY9" s="146"/>
      <c r="DDZ9" s="146"/>
      <c r="DEA9" s="146"/>
      <c r="DEB9" s="146"/>
      <c r="DEC9" s="146"/>
      <c r="DED9" s="146"/>
      <c r="DEE9" s="146"/>
      <c r="DEF9" s="146"/>
      <c r="DEG9" s="146"/>
      <c r="DEH9" s="146"/>
      <c r="DEI9" s="146"/>
      <c r="DEJ9" s="146"/>
      <c r="DEK9" s="146"/>
      <c r="DEL9" s="146"/>
      <c r="DEM9" s="146"/>
      <c r="DEN9" s="146"/>
      <c r="DEO9" s="146"/>
      <c r="DEP9" s="146"/>
      <c r="DEQ9" s="146"/>
      <c r="DER9" s="146"/>
      <c r="DES9" s="146"/>
      <c r="DET9" s="146"/>
      <c r="DEU9" s="146"/>
      <c r="DEV9" s="146"/>
      <c r="DEW9" s="146"/>
      <c r="DEX9" s="146"/>
      <c r="DEY9" s="146"/>
      <c r="DEZ9" s="146"/>
      <c r="DFA9" s="146"/>
      <c r="DFB9" s="146"/>
      <c r="DFC9" s="146"/>
      <c r="DFD9" s="146"/>
      <c r="DFE9" s="146"/>
      <c r="DFF9" s="146"/>
      <c r="DFG9" s="146"/>
      <c r="DFH9" s="146"/>
      <c r="DFI9" s="146"/>
      <c r="DFJ9" s="146"/>
      <c r="DFK9" s="146"/>
      <c r="DFL9" s="146"/>
      <c r="DFM9" s="146"/>
      <c r="DFN9" s="146"/>
      <c r="DFO9" s="146"/>
      <c r="DFP9" s="146"/>
      <c r="DFQ9" s="146"/>
      <c r="DFR9" s="146"/>
      <c r="DFS9" s="146"/>
      <c r="DFT9" s="146"/>
      <c r="DFU9" s="146"/>
      <c r="DFV9" s="146"/>
      <c r="DFW9" s="146"/>
      <c r="DFX9" s="146"/>
      <c r="DFY9" s="146"/>
      <c r="DFZ9" s="146"/>
      <c r="DGA9" s="146"/>
      <c r="DGB9" s="146"/>
      <c r="DGC9" s="146"/>
      <c r="DGD9" s="146"/>
      <c r="DGE9" s="146"/>
      <c r="DGF9" s="146"/>
      <c r="DGG9" s="146"/>
      <c r="DGH9" s="146"/>
      <c r="DGI9" s="146"/>
      <c r="DGJ9" s="146"/>
      <c r="DGK9" s="146"/>
      <c r="DGL9" s="146"/>
      <c r="DGM9" s="146"/>
      <c r="DGN9" s="146"/>
      <c r="DGO9" s="146"/>
      <c r="DGP9" s="146"/>
      <c r="DGQ9" s="146"/>
      <c r="DGR9" s="146"/>
      <c r="DGS9" s="146"/>
      <c r="DGT9" s="146"/>
      <c r="DGU9" s="146"/>
      <c r="DGV9" s="146"/>
      <c r="DGW9" s="146"/>
      <c r="DGX9" s="146"/>
      <c r="DGY9" s="146"/>
      <c r="DGZ9" s="146"/>
      <c r="DHA9" s="146"/>
      <c r="DHB9" s="146"/>
      <c r="DHC9" s="146"/>
      <c r="DHD9" s="146"/>
      <c r="DHE9" s="146"/>
      <c r="DHF9" s="146"/>
      <c r="DHG9" s="146"/>
      <c r="DHH9" s="146"/>
      <c r="DHI9" s="146"/>
      <c r="DHJ9" s="146"/>
      <c r="DHK9" s="146"/>
      <c r="DHL9" s="146"/>
      <c r="DHM9" s="146"/>
      <c r="DHN9" s="146"/>
      <c r="DHO9" s="146"/>
      <c r="DHP9" s="146"/>
      <c r="DHQ9" s="146"/>
      <c r="DHR9" s="146"/>
      <c r="DHS9" s="146"/>
      <c r="DHT9" s="146"/>
      <c r="DHU9" s="146"/>
      <c r="DHV9" s="146"/>
      <c r="DHW9" s="146"/>
      <c r="DHX9" s="146"/>
      <c r="DHY9" s="146"/>
      <c r="DHZ9" s="146"/>
      <c r="DIA9" s="146"/>
      <c r="DIB9" s="146"/>
      <c r="DIC9" s="146"/>
      <c r="DID9" s="146"/>
      <c r="DIE9" s="146"/>
      <c r="DIF9" s="146"/>
      <c r="DIG9" s="146"/>
      <c r="DIH9" s="146"/>
      <c r="DII9" s="146"/>
      <c r="DIJ9" s="146"/>
      <c r="DIK9" s="146"/>
      <c r="DIL9" s="146"/>
      <c r="DIM9" s="146"/>
      <c r="DIN9" s="146"/>
      <c r="DIO9" s="146"/>
      <c r="DIP9" s="146"/>
      <c r="DIQ9" s="146"/>
      <c r="DIR9" s="146"/>
      <c r="DIS9" s="146"/>
      <c r="DIT9" s="146"/>
      <c r="DIU9" s="146"/>
      <c r="DIV9" s="146"/>
      <c r="DIW9" s="146"/>
      <c r="DIX9" s="146"/>
      <c r="DIY9" s="146"/>
      <c r="DIZ9" s="146"/>
      <c r="DJA9" s="146"/>
      <c r="DJB9" s="146"/>
      <c r="DJC9" s="146"/>
      <c r="DJD9" s="146"/>
      <c r="DJE9" s="146"/>
      <c r="DJF9" s="146"/>
      <c r="DJG9" s="146"/>
      <c r="DJH9" s="146"/>
      <c r="DJI9" s="146"/>
      <c r="DJJ9" s="146"/>
      <c r="DJK9" s="146"/>
      <c r="DJL9" s="146"/>
      <c r="DJM9" s="146"/>
      <c r="DJN9" s="146"/>
      <c r="DJO9" s="146"/>
      <c r="DJP9" s="146"/>
      <c r="DJQ9" s="146"/>
      <c r="DJR9" s="146"/>
      <c r="DJS9" s="146"/>
      <c r="DJT9" s="146"/>
      <c r="DJU9" s="146"/>
      <c r="DJV9" s="146"/>
      <c r="DJW9" s="146"/>
      <c r="DJX9" s="146"/>
      <c r="DJY9" s="146"/>
      <c r="DJZ9" s="146"/>
      <c r="DKA9" s="146"/>
      <c r="DKB9" s="146"/>
      <c r="DKC9" s="146"/>
      <c r="DKD9" s="146"/>
      <c r="DKE9" s="146"/>
      <c r="DKF9" s="146"/>
      <c r="DKG9" s="146"/>
      <c r="DKH9" s="146"/>
      <c r="DKI9" s="146"/>
      <c r="DKJ9" s="146"/>
      <c r="DKK9" s="146"/>
      <c r="DKL9" s="146"/>
      <c r="DKM9" s="146"/>
      <c r="DKN9" s="146"/>
      <c r="DKO9" s="146"/>
      <c r="DKP9" s="146"/>
      <c r="DKQ9" s="146"/>
      <c r="DKR9" s="146"/>
      <c r="DKS9" s="146"/>
      <c r="DKT9" s="146"/>
      <c r="DKU9" s="146"/>
      <c r="DKV9" s="146"/>
      <c r="DKW9" s="146"/>
      <c r="DKX9" s="146"/>
      <c r="DKY9" s="146"/>
      <c r="DKZ9" s="146"/>
      <c r="DLA9" s="146"/>
      <c r="DLB9" s="146"/>
      <c r="DLC9" s="146"/>
      <c r="DLD9" s="146"/>
      <c r="DLE9" s="146"/>
      <c r="DLF9" s="146"/>
      <c r="DLG9" s="146"/>
      <c r="DLH9" s="146"/>
      <c r="DLI9" s="146"/>
      <c r="DLJ9" s="146"/>
      <c r="DLK9" s="146"/>
      <c r="DLL9" s="146"/>
      <c r="DLM9" s="146"/>
      <c r="DLN9" s="146"/>
      <c r="DLO9" s="146"/>
      <c r="DLP9" s="146"/>
      <c r="DLQ9" s="146"/>
      <c r="DLR9" s="146"/>
      <c r="DLS9" s="146"/>
      <c r="DLT9" s="146"/>
      <c r="DLU9" s="146"/>
      <c r="DLV9" s="146"/>
      <c r="DLW9" s="146"/>
      <c r="DLX9" s="146"/>
      <c r="DLY9" s="146"/>
      <c r="DLZ9" s="146"/>
      <c r="DMA9" s="146"/>
      <c r="DMB9" s="146"/>
      <c r="DMC9" s="146"/>
      <c r="DMD9" s="146"/>
      <c r="DME9" s="146"/>
      <c r="DMF9" s="146"/>
      <c r="DMG9" s="146"/>
      <c r="DMH9" s="146"/>
      <c r="DMI9" s="146"/>
      <c r="DMJ9" s="146"/>
      <c r="DMK9" s="146"/>
      <c r="DML9" s="146"/>
      <c r="DMM9" s="146"/>
      <c r="DMN9" s="146"/>
      <c r="DMO9" s="146"/>
      <c r="DMP9" s="146"/>
      <c r="DMQ9" s="146"/>
      <c r="DMR9" s="146"/>
      <c r="DMS9" s="146"/>
      <c r="DMT9" s="146"/>
      <c r="DMU9" s="146"/>
      <c r="DMV9" s="146"/>
      <c r="DMW9" s="146"/>
      <c r="DMX9" s="146"/>
      <c r="DMY9" s="146"/>
      <c r="DMZ9" s="146"/>
      <c r="DNA9" s="146"/>
      <c r="DNB9" s="146"/>
      <c r="DNC9" s="146"/>
      <c r="DND9" s="146"/>
      <c r="DNE9" s="146"/>
      <c r="DNF9" s="146"/>
      <c r="DNG9" s="146"/>
      <c r="DNH9" s="146"/>
      <c r="DNI9" s="146"/>
      <c r="DNJ9" s="146"/>
      <c r="DNK9" s="146"/>
      <c r="DNL9" s="146"/>
      <c r="DNM9" s="146"/>
      <c r="DNN9" s="146"/>
      <c r="DNO9" s="146"/>
      <c r="DNP9" s="146"/>
      <c r="DNQ9" s="146"/>
      <c r="DNR9" s="146"/>
      <c r="DNS9" s="146"/>
      <c r="DNT9" s="146"/>
      <c r="DNU9" s="146"/>
      <c r="DNV9" s="146"/>
      <c r="DNW9" s="146"/>
      <c r="DNX9" s="146"/>
      <c r="DNY9" s="146"/>
      <c r="DNZ9" s="146"/>
      <c r="DOA9" s="146"/>
      <c r="DOB9" s="146"/>
      <c r="DOC9" s="146"/>
      <c r="DOD9" s="146"/>
      <c r="DOE9" s="146"/>
      <c r="DOF9" s="146"/>
      <c r="DOG9" s="146"/>
      <c r="DOH9" s="146"/>
      <c r="DOI9" s="146"/>
      <c r="DOJ9" s="146"/>
      <c r="DOK9" s="146"/>
      <c r="DOL9" s="146"/>
      <c r="DOM9" s="146"/>
      <c r="DON9" s="146"/>
      <c r="DOO9" s="146"/>
      <c r="DOP9" s="146"/>
      <c r="DOQ9" s="146"/>
      <c r="DOR9" s="146"/>
      <c r="DOS9" s="146"/>
      <c r="DOT9" s="146"/>
      <c r="DOU9" s="146"/>
      <c r="DOV9" s="146"/>
      <c r="DOW9" s="146"/>
      <c r="DOX9" s="146"/>
      <c r="DOY9" s="146"/>
      <c r="DOZ9" s="146"/>
      <c r="DPA9" s="146"/>
      <c r="DPB9" s="146"/>
      <c r="DPC9" s="146"/>
      <c r="DPD9" s="146"/>
      <c r="DPE9" s="146"/>
      <c r="DPF9" s="146"/>
      <c r="DPG9" s="146"/>
      <c r="DPH9" s="146"/>
      <c r="DPI9" s="146"/>
      <c r="DPJ9" s="146"/>
      <c r="DPK9" s="146"/>
      <c r="DPL9" s="146"/>
      <c r="DPM9" s="146"/>
      <c r="DPN9" s="146"/>
      <c r="DPO9" s="146"/>
      <c r="DPP9" s="146"/>
      <c r="DPQ9" s="146"/>
      <c r="DPR9" s="146"/>
      <c r="DPS9" s="146"/>
      <c r="DPT9" s="146"/>
      <c r="DPU9" s="146"/>
      <c r="DPV9" s="146"/>
      <c r="DPW9" s="146"/>
      <c r="DPX9" s="146"/>
      <c r="DPY9" s="146"/>
      <c r="DPZ9" s="146"/>
      <c r="DQA9" s="146"/>
      <c r="DQB9" s="146"/>
      <c r="DQC9" s="146"/>
      <c r="DQD9" s="146"/>
      <c r="DQE9" s="146"/>
      <c r="DQF9" s="146"/>
      <c r="DQG9" s="146"/>
      <c r="DQH9" s="146"/>
      <c r="DQI9" s="146"/>
      <c r="DQJ9" s="146"/>
      <c r="DQK9" s="146"/>
      <c r="DQL9" s="146"/>
      <c r="DQM9" s="146"/>
      <c r="DQN9" s="146"/>
      <c r="DQO9" s="146"/>
      <c r="DQP9" s="146"/>
      <c r="DQQ9" s="146"/>
      <c r="DQR9" s="146"/>
      <c r="DQS9" s="146"/>
      <c r="DQT9" s="146"/>
      <c r="DQU9" s="146"/>
      <c r="DQV9" s="146"/>
      <c r="DQW9" s="146"/>
      <c r="DQX9" s="146"/>
      <c r="DQY9" s="146"/>
      <c r="DQZ9" s="146"/>
      <c r="DRA9" s="146"/>
      <c r="DRB9" s="146"/>
      <c r="DRC9" s="146"/>
      <c r="DRD9" s="146"/>
      <c r="DRE9" s="146"/>
      <c r="DRF9" s="146"/>
      <c r="DRG9" s="146"/>
      <c r="DRH9" s="146"/>
      <c r="DRI9" s="146"/>
      <c r="DRJ9" s="146"/>
      <c r="DRK9" s="146"/>
      <c r="DRL9" s="146"/>
      <c r="DRM9" s="146"/>
      <c r="DRN9" s="146"/>
      <c r="DRO9" s="146"/>
      <c r="DRP9" s="146"/>
      <c r="DRQ9" s="146"/>
      <c r="DRR9" s="146"/>
      <c r="DRS9" s="146"/>
      <c r="DRT9" s="146"/>
      <c r="DRU9" s="146"/>
      <c r="DRV9" s="146"/>
      <c r="DRW9" s="146"/>
      <c r="DRX9" s="146"/>
      <c r="DRY9" s="146"/>
      <c r="DRZ9" s="146"/>
      <c r="DSA9" s="146"/>
      <c r="DSB9" s="146"/>
      <c r="DSC9" s="146"/>
      <c r="DSD9" s="146"/>
      <c r="DSE9" s="146"/>
      <c r="DSF9" s="146"/>
      <c r="DSG9" s="146"/>
      <c r="DSH9" s="146"/>
      <c r="DSI9" s="146"/>
      <c r="DSJ9" s="146"/>
      <c r="DSK9" s="146"/>
      <c r="DSL9" s="146"/>
      <c r="DSM9" s="146"/>
      <c r="DSN9" s="146"/>
      <c r="DSO9" s="146"/>
      <c r="DSP9" s="146"/>
      <c r="DSQ9" s="146"/>
      <c r="DSR9" s="146"/>
      <c r="DSS9" s="146"/>
      <c r="DST9" s="146"/>
      <c r="DSU9" s="146"/>
      <c r="DSV9" s="146"/>
      <c r="DSW9" s="146"/>
      <c r="DSX9" s="146"/>
      <c r="DSY9" s="146"/>
      <c r="DSZ9" s="146"/>
      <c r="DTA9" s="146"/>
      <c r="DTB9" s="146"/>
      <c r="DTC9" s="146"/>
      <c r="DTD9" s="146"/>
      <c r="DTE9" s="146"/>
      <c r="DTF9" s="146"/>
      <c r="DTG9" s="146"/>
      <c r="DTH9" s="146"/>
      <c r="DTI9" s="146"/>
      <c r="DTJ9" s="146"/>
      <c r="DTK9" s="146"/>
      <c r="DTL9" s="146"/>
      <c r="DTM9" s="146"/>
      <c r="DTN9" s="146"/>
      <c r="DTO9" s="146"/>
      <c r="DTP9" s="146"/>
      <c r="DTQ9" s="146"/>
      <c r="DTR9" s="146"/>
      <c r="DTS9" s="146"/>
      <c r="DTT9" s="146"/>
      <c r="DTU9" s="146"/>
      <c r="DTV9" s="146"/>
      <c r="DTW9" s="146"/>
      <c r="DTX9" s="146"/>
      <c r="DTY9" s="146"/>
      <c r="DTZ9" s="146"/>
      <c r="DUA9" s="146"/>
      <c r="DUB9" s="146"/>
      <c r="DUC9" s="146"/>
      <c r="DUD9" s="146"/>
      <c r="DUE9" s="146"/>
      <c r="DUF9" s="146"/>
      <c r="DUG9" s="146"/>
      <c r="DUH9" s="146"/>
      <c r="DUI9" s="146"/>
      <c r="DUJ9" s="146"/>
      <c r="DUK9" s="146"/>
      <c r="DUL9" s="146"/>
      <c r="DUM9" s="146"/>
      <c r="DUN9" s="146"/>
      <c r="DUO9" s="146"/>
      <c r="DUP9" s="146"/>
      <c r="DUQ9" s="146"/>
      <c r="DUR9" s="146"/>
      <c r="DUS9" s="146"/>
      <c r="DUT9" s="146"/>
      <c r="DUU9" s="146"/>
      <c r="DUV9" s="146"/>
      <c r="DUW9" s="146"/>
      <c r="DUX9" s="146"/>
      <c r="DUY9" s="146"/>
      <c r="DUZ9" s="146"/>
      <c r="DVA9" s="146"/>
      <c r="DVB9" s="146"/>
      <c r="DVC9" s="146"/>
      <c r="DVD9" s="146"/>
      <c r="DVE9" s="146"/>
      <c r="DVF9" s="146"/>
      <c r="DVG9" s="146"/>
      <c r="DVH9" s="146"/>
      <c r="DVI9" s="146"/>
      <c r="DVJ9" s="146"/>
      <c r="DVK9" s="146"/>
      <c r="DVL9" s="146"/>
      <c r="DVM9" s="146"/>
      <c r="DVN9" s="146"/>
      <c r="DVO9" s="146"/>
      <c r="DVP9" s="146"/>
      <c r="DVQ9" s="146"/>
      <c r="DVR9" s="146"/>
      <c r="DVS9" s="146"/>
      <c r="DVT9" s="146"/>
      <c r="DVU9" s="146"/>
      <c r="DVV9" s="146"/>
      <c r="DVW9" s="146"/>
      <c r="DVX9" s="146"/>
      <c r="DVY9" s="146"/>
      <c r="DVZ9" s="146"/>
      <c r="DWA9" s="146"/>
      <c r="DWB9" s="146"/>
      <c r="DWC9" s="146"/>
      <c r="DWD9" s="146"/>
      <c r="DWE9" s="146"/>
      <c r="DWF9" s="146"/>
      <c r="DWG9" s="146"/>
      <c r="DWH9" s="146"/>
      <c r="DWI9" s="146"/>
      <c r="DWJ9" s="146"/>
      <c r="DWK9" s="146"/>
      <c r="DWL9" s="146"/>
      <c r="DWM9" s="146"/>
      <c r="DWN9" s="146"/>
      <c r="DWO9" s="146"/>
      <c r="DWP9" s="146"/>
      <c r="DWQ9" s="146"/>
      <c r="DWR9" s="146"/>
      <c r="DWS9" s="146"/>
      <c r="DWT9" s="146"/>
      <c r="DWU9" s="146"/>
      <c r="DWV9" s="146"/>
      <c r="DWW9" s="146"/>
      <c r="DWX9" s="146"/>
      <c r="DWY9" s="146"/>
      <c r="DWZ9" s="146"/>
      <c r="DXA9" s="146"/>
      <c r="DXB9" s="146"/>
      <c r="DXC9" s="146"/>
      <c r="DXD9" s="146"/>
      <c r="DXE9" s="146"/>
      <c r="DXF9" s="146"/>
      <c r="DXG9" s="146"/>
      <c r="DXH9" s="146"/>
      <c r="DXI9" s="146"/>
      <c r="DXJ9" s="146"/>
      <c r="DXK9" s="146"/>
      <c r="DXL9" s="146"/>
      <c r="DXM9" s="146"/>
      <c r="DXN9" s="146"/>
      <c r="DXO9" s="146"/>
      <c r="DXP9" s="146"/>
      <c r="DXQ9" s="146"/>
      <c r="DXR9" s="146"/>
      <c r="DXS9" s="146"/>
      <c r="DXT9" s="146"/>
      <c r="DXU9" s="146"/>
      <c r="DXV9" s="146"/>
      <c r="DXW9" s="146"/>
      <c r="DXX9" s="146"/>
      <c r="DXY9" s="146"/>
      <c r="DXZ9" s="146"/>
      <c r="DYA9" s="146"/>
      <c r="DYB9" s="146"/>
      <c r="DYC9" s="146"/>
      <c r="DYD9" s="146"/>
      <c r="DYE9" s="146"/>
      <c r="DYF9" s="146"/>
      <c r="DYG9" s="146"/>
      <c r="DYH9" s="146"/>
      <c r="DYI9" s="146"/>
      <c r="DYJ9" s="146"/>
      <c r="DYK9" s="146"/>
      <c r="DYL9" s="146"/>
      <c r="DYM9" s="146"/>
      <c r="DYN9" s="146"/>
      <c r="DYO9" s="146"/>
      <c r="DYP9" s="146"/>
      <c r="DYQ9" s="146"/>
      <c r="DYR9" s="146"/>
      <c r="DYS9" s="146"/>
      <c r="DYT9" s="146"/>
      <c r="DYU9" s="146"/>
      <c r="DYV9" s="146"/>
      <c r="DYW9" s="146"/>
      <c r="DYX9" s="146"/>
      <c r="DYY9" s="146"/>
      <c r="DYZ9" s="146"/>
      <c r="DZA9" s="146"/>
      <c r="DZB9" s="146"/>
      <c r="DZC9" s="146"/>
      <c r="DZD9" s="146"/>
      <c r="DZE9" s="146"/>
      <c r="DZF9" s="146"/>
      <c r="DZG9" s="146"/>
      <c r="DZH9" s="146"/>
      <c r="DZI9" s="146"/>
      <c r="DZJ9" s="146"/>
      <c r="DZK9" s="146"/>
      <c r="DZL9" s="146"/>
      <c r="DZM9" s="146"/>
      <c r="DZN9" s="146"/>
      <c r="DZO9" s="146"/>
      <c r="DZP9" s="146"/>
      <c r="DZQ9" s="146"/>
      <c r="DZR9" s="146"/>
      <c r="DZS9" s="146"/>
      <c r="DZT9" s="146"/>
      <c r="DZU9" s="146"/>
      <c r="DZV9" s="146"/>
      <c r="DZW9" s="146"/>
      <c r="DZX9" s="146"/>
      <c r="DZY9" s="146"/>
      <c r="DZZ9" s="146"/>
      <c r="EAA9" s="146"/>
      <c r="EAB9" s="146"/>
      <c r="EAC9" s="146"/>
      <c r="EAD9" s="146"/>
      <c r="EAE9" s="146"/>
      <c r="EAF9" s="146"/>
      <c r="EAG9" s="146"/>
      <c r="EAH9" s="146"/>
      <c r="EAI9" s="146"/>
      <c r="EAJ9" s="146"/>
      <c r="EAK9" s="146"/>
      <c r="EAL9" s="146"/>
      <c r="EAM9" s="146"/>
      <c r="EAN9" s="146"/>
      <c r="EAO9" s="146"/>
      <c r="EAP9" s="146"/>
      <c r="EAQ9" s="146"/>
      <c r="EAR9" s="146"/>
      <c r="EAS9" s="146"/>
      <c r="EAT9" s="146"/>
      <c r="EAU9" s="146"/>
      <c r="EAV9" s="146"/>
      <c r="EAW9" s="146"/>
      <c r="EAX9" s="146"/>
      <c r="EAY9" s="146"/>
      <c r="EAZ9" s="146"/>
      <c r="EBA9" s="146"/>
      <c r="EBB9" s="146"/>
      <c r="EBC9" s="146"/>
      <c r="EBD9" s="146"/>
      <c r="EBE9" s="146"/>
      <c r="EBF9" s="146"/>
      <c r="EBG9" s="146"/>
      <c r="EBH9" s="146"/>
      <c r="EBI9" s="146"/>
      <c r="EBJ9" s="146"/>
      <c r="EBK9" s="146"/>
      <c r="EBL9" s="146"/>
      <c r="EBM9" s="146"/>
      <c r="EBN9" s="146"/>
      <c r="EBO9" s="146"/>
      <c r="EBP9" s="146"/>
      <c r="EBQ9" s="146"/>
      <c r="EBR9" s="146"/>
      <c r="EBS9" s="146"/>
      <c r="EBT9" s="146"/>
      <c r="EBU9" s="146"/>
      <c r="EBV9" s="146"/>
      <c r="EBW9" s="146"/>
      <c r="EBX9" s="146"/>
      <c r="EBY9" s="146"/>
      <c r="EBZ9" s="146"/>
      <c r="ECA9" s="146"/>
      <c r="ECB9" s="146"/>
      <c r="ECC9" s="146"/>
      <c r="ECD9" s="146"/>
      <c r="ECE9" s="146"/>
      <c r="ECF9" s="146"/>
      <c r="ECG9" s="146"/>
      <c r="ECH9" s="146"/>
      <c r="ECI9" s="146"/>
      <c r="ECJ9" s="146"/>
      <c r="ECK9" s="146"/>
      <c r="ECL9" s="146"/>
      <c r="ECM9" s="146"/>
      <c r="ECN9" s="146"/>
      <c r="ECO9" s="146"/>
      <c r="ECP9" s="146"/>
      <c r="ECQ9" s="146"/>
      <c r="ECR9" s="146"/>
      <c r="ECS9" s="146"/>
      <c r="ECT9" s="146"/>
      <c r="ECU9" s="146"/>
      <c r="ECV9" s="146"/>
      <c r="ECW9" s="146"/>
      <c r="ECX9" s="146"/>
      <c r="ECY9" s="146"/>
      <c r="ECZ9" s="146"/>
      <c r="EDA9" s="146"/>
      <c r="EDB9" s="146"/>
      <c r="EDC9" s="146"/>
      <c r="EDD9" s="146"/>
      <c r="EDE9" s="146"/>
      <c r="EDF9" s="146"/>
      <c r="EDG9" s="146"/>
      <c r="EDH9" s="146"/>
      <c r="EDI9" s="146"/>
      <c r="EDJ9" s="146"/>
      <c r="EDK9" s="146"/>
      <c r="EDL9" s="146"/>
      <c r="EDM9" s="146"/>
      <c r="EDN9" s="146"/>
      <c r="EDO9" s="146"/>
      <c r="EDP9" s="146"/>
      <c r="EDQ9" s="146"/>
      <c r="EDR9" s="146"/>
      <c r="EDS9" s="146"/>
      <c r="EDT9" s="146"/>
      <c r="EDU9" s="146"/>
      <c r="EDV9" s="146"/>
      <c r="EDW9" s="146"/>
      <c r="EDX9" s="146"/>
      <c r="EDY9" s="146"/>
      <c r="EDZ9" s="146"/>
      <c r="EEA9" s="146"/>
      <c r="EEB9" s="146"/>
      <c r="EEC9" s="146"/>
      <c r="EED9" s="146"/>
      <c r="EEE9" s="146"/>
      <c r="EEF9" s="146"/>
      <c r="EEG9" s="146"/>
      <c r="EEH9" s="146"/>
      <c r="EEI9" s="146"/>
      <c r="EEJ9" s="146"/>
      <c r="EEK9" s="146"/>
      <c r="EEL9" s="146"/>
      <c r="EEM9" s="146"/>
      <c r="EEN9" s="146"/>
      <c r="EEO9" s="146"/>
      <c r="EEP9" s="146"/>
      <c r="EEQ9" s="146"/>
      <c r="EER9" s="146"/>
      <c r="EES9" s="146"/>
      <c r="EET9" s="146"/>
      <c r="EEU9" s="146"/>
      <c r="EEV9" s="146"/>
      <c r="EEW9" s="146"/>
      <c r="EEX9" s="146"/>
      <c r="EEY9" s="146"/>
      <c r="EEZ9" s="146"/>
      <c r="EFA9" s="146"/>
      <c r="EFB9" s="146"/>
      <c r="EFC9" s="146"/>
      <c r="EFD9" s="146"/>
      <c r="EFE9" s="146"/>
      <c r="EFF9" s="146"/>
      <c r="EFG9" s="146"/>
      <c r="EFH9" s="146"/>
      <c r="EFI9" s="146"/>
      <c r="EFJ9" s="146"/>
      <c r="EFK9" s="146"/>
      <c r="EFL9" s="146"/>
      <c r="EFM9" s="146"/>
      <c r="EFN9" s="146"/>
      <c r="EFO9" s="146"/>
      <c r="EFP9" s="146"/>
      <c r="EFQ9" s="146"/>
      <c r="EFR9" s="146"/>
      <c r="EFS9" s="146"/>
      <c r="EFT9" s="146"/>
      <c r="EFU9" s="146"/>
      <c r="EFV9" s="146"/>
      <c r="EFW9" s="146"/>
      <c r="EFX9" s="146"/>
      <c r="EFY9" s="146"/>
      <c r="EFZ9" s="146"/>
      <c r="EGA9" s="146"/>
      <c r="EGB9" s="146"/>
      <c r="EGC9" s="146"/>
      <c r="EGD9" s="146"/>
      <c r="EGE9" s="146"/>
      <c r="EGF9" s="146"/>
      <c r="EGG9" s="146"/>
      <c r="EGH9" s="146"/>
      <c r="EGI9" s="146"/>
      <c r="EGJ9" s="146"/>
      <c r="EGK9" s="146"/>
      <c r="EGL9" s="146"/>
      <c r="EGM9" s="146"/>
      <c r="EGN9" s="146"/>
      <c r="EGO9" s="146"/>
      <c r="EGP9" s="146"/>
      <c r="EGQ9" s="146"/>
      <c r="EGR9" s="146"/>
      <c r="EGS9" s="146"/>
      <c r="EGT9" s="146"/>
      <c r="EGU9" s="146"/>
      <c r="EGV9" s="146"/>
      <c r="EGW9" s="146"/>
      <c r="EGX9" s="146"/>
      <c r="EGY9" s="146"/>
      <c r="EGZ9" s="146"/>
      <c r="EHA9" s="146"/>
      <c r="EHB9" s="146"/>
      <c r="EHC9" s="146"/>
      <c r="EHD9" s="146"/>
      <c r="EHE9" s="146"/>
      <c r="EHF9" s="146"/>
      <c r="EHG9" s="146"/>
      <c r="EHH9" s="146"/>
      <c r="EHI9" s="146"/>
      <c r="EHJ9" s="146"/>
      <c r="EHK9" s="146"/>
      <c r="EHL9" s="146"/>
      <c r="EHM9" s="146"/>
      <c r="EHN9" s="146"/>
      <c r="EHO9" s="146"/>
      <c r="EHP9" s="146"/>
      <c r="EHQ9" s="146"/>
      <c r="EHR9" s="146"/>
      <c r="EHS9" s="146"/>
      <c r="EHT9" s="146"/>
      <c r="EHU9" s="146"/>
      <c r="EHV9" s="146"/>
      <c r="EHW9" s="146"/>
      <c r="EHX9" s="146"/>
      <c r="EHY9" s="146"/>
      <c r="EHZ9" s="146"/>
      <c r="EIA9" s="146"/>
      <c r="EIB9" s="146"/>
      <c r="EIC9" s="146"/>
      <c r="EID9" s="146"/>
      <c r="EIE9" s="146"/>
      <c r="EIF9" s="146"/>
      <c r="EIG9" s="146"/>
      <c r="EIH9" s="146"/>
      <c r="EII9" s="146"/>
      <c r="EIJ9" s="146"/>
      <c r="EIK9" s="146"/>
      <c r="EIL9" s="146"/>
      <c r="EIM9" s="146"/>
      <c r="EIN9" s="146"/>
      <c r="EIO9" s="146"/>
      <c r="EIP9" s="146"/>
      <c r="EIQ9" s="146"/>
      <c r="EIR9" s="146"/>
      <c r="EIS9" s="146"/>
      <c r="EIT9" s="146"/>
      <c r="EIU9" s="146"/>
      <c r="EIV9" s="146"/>
      <c r="EIW9" s="146"/>
      <c r="EIX9" s="146"/>
      <c r="EIY9" s="146"/>
      <c r="EIZ9" s="146"/>
      <c r="EJA9" s="146"/>
      <c r="EJB9" s="146"/>
      <c r="EJC9" s="146"/>
      <c r="EJD9" s="146"/>
      <c r="EJE9" s="146"/>
      <c r="EJF9" s="146"/>
      <c r="EJG9" s="146"/>
      <c r="EJH9" s="146"/>
      <c r="EJI9" s="146"/>
      <c r="EJJ9" s="146"/>
      <c r="EJK9" s="146"/>
      <c r="EJL9" s="146"/>
      <c r="EJM9" s="146"/>
      <c r="EJN9" s="146"/>
      <c r="EJO9" s="146"/>
      <c r="EJP9" s="146"/>
      <c r="EJQ9" s="146"/>
      <c r="EJR9" s="146"/>
      <c r="EJS9" s="146"/>
      <c r="EJT9" s="146"/>
      <c r="EJU9" s="146"/>
      <c r="EJV9" s="146"/>
      <c r="EJW9" s="146"/>
      <c r="EJX9" s="146"/>
      <c r="EJY9" s="146"/>
      <c r="EJZ9" s="146"/>
      <c r="EKA9" s="146"/>
      <c r="EKB9" s="146"/>
      <c r="EKC9" s="146"/>
      <c r="EKD9" s="146"/>
      <c r="EKE9" s="146"/>
      <c r="EKF9" s="146"/>
      <c r="EKG9" s="146"/>
      <c r="EKH9" s="146"/>
      <c r="EKI9" s="146"/>
      <c r="EKJ9" s="146"/>
      <c r="EKK9" s="146"/>
      <c r="EKL9" s="146"/>
      <c r="EKM9" s="146"/>
      <c r="EKN9" s="146"/>
      <c r="EKO9" s="146"/>
      <c r="EKP9" s="146"/>
      <c r="EKQ9" s="146"/>
      <c r="EKR9" s="146"/>
      <c r="EKS9" s="146"/>
      <c r="EKT9" s="146"/>
      <c r="EKU9" s="146"/>
      <c r="EKV9" s="146"/>
      <c r="EKW9" s="146"/>
      <c r="EKX9" s="146"/>
      <c r="EKY9" s="146"/>
      <c r="EKZ9" s="146"/>
      <c r="ELA9" s="146"/>
      <c r="ELB9" s="146"/>
      <c r="ELC9" s="146"/>
      <c r="ELD9" s="146"/>
      <c r="ELE9" s="146"/>
      <c r="ELF9" s="146"/>
      <c r="ELG9" s="146"/>
      <c r="ELH9" s="146"/>
      <c r="ELI9" s="146"/>
      <c r="ELJ9" s="146"/>
      <c r="ELK9" s="146"/>
      <c r="ELL9" s="146"/>
      <c r="ELM9" s="146"/>
      <c r="ELN9" s="146"/>
      <c r="ELO9" s="146"/>
      <c r="ELP9" s="146"/>
      <c r="ELQ9" s="146"/>
      <c r="ELR9" s="146"/>
      <c r="ELS9" s="146"/>
      <c r="ELT9" s="146"/>
      <c r="ELU9" s="146"/>
      <c r="ELV9" s="146"/>
      <c r="ELW9" s="146"/>
      <c r="ELX9" s="146"/>
      <c r="ELY9" s="146"/>
      <c r="ELZ9" s="146"/>
      <c r="EMA9" s="146"/>
      <c r="EMB9" s="146"/>
      <c r="EMC9" s="146"/>
      <c r="EMD9" s="146"/>
      <c r="EME9" s="146"/>
      <c r="EMF9" s="146"/>
      <c r="EMG9" s="146"/>
      <c r="EMH9" s="146"/>
      <c r="EMI9" s="146"/>
      <c r="EMJ9" s="146"/>
      <c r="EMK9" s="146"/>
      <c r="EML9" s="146"/>
      <c r="EMM9" s="146"/>
      <c r="EMN9" s="146"/>
      <c r="EMO9" s="146"/>
      <c r="EMP9" s="146"/>
      <c r="EMQ9" s="146"/>
      <c r="EMR9" s="146"/>
      <c r="EMS9" s="146"/>
      <c r="EMT9" s="146"/>
      <c r="EMU9" s="146"/>
      <c r="EMV9" s="146"/>
      <c r="EMW9" s="146"/>
      <c r="EMX9" s="146"/>
      <c r="EMY9" s="146"/>
      <c r="EMZ9" s="146"/>
      <c r="ENA9" s="146"/>
      <c r="ENB9" s="146"/>
      <c r="ENC9" s="146"/>
      <c r="END9" s="146"/>
      <c r="ENE9" s="146"/>
      <c r="ENF9" s="146"/>
      <c r="ENG9" s="146"/>
      <c r="ENH9" s="146"/>
      <c r="ENI9" s="146"/>
      <c r="ENJ9" s="146"/>
      <c r="ENK9" s="146"/>
      <c r="ENL9" s="146"/>
      <c r="ENM9" s="146"/>
      <c r="ENN9" s="146"/>
      <c r="ENO9" s="146"/>
      <c r="ENP9" s="146"/>
      <c r="ENQ9" s="146"/>
      <c r="ENR9" s="146"/>
      <c r="ENS9" s="146"/>
      <c r="ENT9" s="146"/>
      <c r="ENU9" s="146"/>
      <c r="ENV9" s="146"/>
      <c r="ENW9" s="146"/>
      <c r="ENX9" s="146"/>
      <c r="ENY9" s="146"/>
      <c r="ENZ9" s="146"/>
      <c r="EOA9" s="146"/>
      <c r="EOB9" s="146"/>
      <c r="EOC9" s="146"/>
      <c r="EOD9" s="146"/>
      <c r="EOE9" s="146"/>
      <c r="EOF9" s="146"/>
      <c r="EOG9" s="146"/>
      <c r="EOH9" s="146"/>
      <c r="EOI9" s="146"/>
      <c r="EOJ9" s="146"/>
      <c r="EOK9" s="146"/>
      <c r="EOL9" s="146"/>
      <c r="EOM9" s="146"/>
      <c r="EON9" s="146"/>
      <c r="EOO9" s="146"/>
      <c r="EOP9" s="146"/>
      <c r="EOQ9" s="146"/>
      <c r="EOR9" s="146"/>
      <c r="EOS9" s="146"/>
      <c r="EOT9" s="146"/>
      <c r="EOU9" s="146"/>
      <c r="EOV9" s="146"/>
      <c r="EOW9" s="146"/>
      <c r="EOX9" s="146"/>
      <c r="EOY9" s="146"/>
      <c r="EOZ9" s="146"/>
      <c r="EPA9" s="146"/>
      <c r="EPB9" s="146"/>
      <c r="EPC9" s="146"/>
      <c r="EPD9" s="146"/>
      <c r="EPE9" s="146"/>
      <c r="EPF9" s="146"/>
      <c r="EPG9" s="146"/>
      <c r="EPH9" s="146"/>
      <c r="EPI9" s="146"/>
      <c r="EPJ9" s="146"/>
      <c r="EPK9" s="146"/>
      <c r="EPL9" s="146"/>
      <c r="EPM9" s="146"/>
      <c r="EPN9" s="146"/>
      <c r="EPO9" s="146"/>
      <c r="EPP9" s="146"/>
      <c r="EPQ9" s="146"/>
      <c r="EPR9" s="146"/>
      <c r="EPS9" s="146"/>
      <c r="EPT9" s="146"/>
      <c r="EPU9" s="146"/>
      <c r="EPV9" s="146"/>
      <c r="EPW9" s="146"/>
      <c r="EPX9" s="146"/>
      <c r="EPY9" s="146"/>
      <c r="EPZ9" s="146"/>
      <c r="EQA9" s="146"/>
      <c r="EQB9" s="146"/>
      <c r="EQC9" s="146"/>
      <c r="EQD9" s="146"/>
      <c r="EQE9" s="146"/>
      <c r="EQF9" s="146"/>
      <c r="EQG9" s="146"/>
      <c r="EQH9" s="146"/>
      <c r="EQI9" s="146"/>
      <c r="EQJ9" s="146"/>
      <c r="EQK9" s="146"/>
      <c r="EQL9" s="146"/>
      <c r="EQM9" s="146"/>
      <c r="EQN9" s="146"/>
      <c r="EQO9" s="146"/>
      <c r="EQP9" s="146"/>
      <c r="EQQ9" s="146"/>
      <c r="EQR9" s="146"/>
      <c r="EQS9" s="146"/>
      <c r="EQT9" s="146"/>
      <c r="EQU9" s="146"/>
      <c r="EQV9" s="146"/>
      <c r="EQW9" s="146"/>
      <c r="EQX9" s="146"/>
      <c r="EQY9" s="146"/>
      <c r="EQZ9" s="146"/>
      <c r="ERA9" s="146"/>
      <c r="ERB9" s="146"/>
      <c r="ERC9" s="146"/>
      <c r="ERD9" s="146"/>
      <c r="ERE9" s="146"/>
      <c r="ERF9" s="146"/>
      <c r="ERG9" s="146"/>
      <c r="ERH9" s="146"/>
      <c r="ERI9" s="146"/>
      <c r="ERJ9" s="146"/>
      <c r="ERK9" s="146"/>
      <c r="ERL9" s="146"/>
      <c r="ERM9" s="146"/>
      <c r="ERN9" s="146"/>
      <c r="ERO9" s="146"/>
      <c r="ERP9" s="146"/>
      <c r="ERQ9" s="146"/>
      <c r="ERR9" s="146"/>
      <c r="ERS9" s="146"/>
      <c r="ERT9" s="146"/>
      <c r="ERU9" s="146"/>
      <c r="ERV9" s="146"/>
      <c r="ERW9" s="146"/>
      <c r="ERX9" s="146"/>
      <c r="ERY9" s="146"/>
      <c r="ERZ9" s="146"/>
      <c r="ESA9" s="146"/>
      <c r="ESB9" s="146"/>
      <c r="ESC9" s="146"/>
      <c r="ESD9" s="146"/>
      <c r="ESE9" s="146"/>
      <c r="ESF9" s="146"/>
      <c r="ESG9" s="146"/>
      <c r="ESH9" s="146"/>
      <c r="ESI9" s="146"/>
      <c r="ESJ9" s="146"/>
      <c r="ESK9" s="146"/>
      <c r="ESL9" s="146"/>
      <c r="ESM9" s="146"/>
      <c r="ESN9" s="146"/>
      <c r="ESO9" s="146"/>
      <c r="ESP9" s="146"/>
      <c r="ESQ9" s="146"/>
      <c r="ESR9" s="146"/>
      <c r="ESS9" s="146"/>
      <c r="EST9" s="146"/>
      <c r="ESU9" s="146"/>
      <c r="ESV9" s="146"/>
      <c r="ESW9" s="146"/>
      <c r="ESX9" s="146"/>
      <c r="ESY9" s="146"/>
      <c r="ESZ9" s="146"/>
      <c r="ETA9" s="146"/>
      <c r="ETB9" s="146"/>
      <c r="ETC9" s="146"/>
      <c r="ETD9" s="146"/>
      <c r="ETE9" s="146"/>
      <c r="ETF9" s="146"/>
      <c r="ETG9" s="146"/>
      <c r="ETH9" s="146"/>
      <c r="ETI9" s="146"/>
      <c r="ETJ9" s="146"/>
      <c r="ETK9" s="146"/>
      <c r="ETL9" s="146"/>
      <c r="ETM9" s="146"/>
      <c r="ETN9" s="146"/>
      <c r="ETO9" s="146"/>
      <c r="ETP9" s="146"/>
      <c r="ETQ9" s="146"/>
      <c r="ETR9" s="146"/>
      <c r="ETS9" s="146"/>
      <c r="ETT9" s="146"/>
      <c r="ETU9" s="146"/>
      <c r="ETV9" s="146"/>
      <c r="ETW9" s="146"/>
      <c r="ETX9" s="146"/>
      <c r="ETY9" s="146"/>
      <c r="ETZ9" s="146"/>
      <c r="EUA9" s="146"/>
      <c r="EUB9" s="146"/>
      <c r="EUC9" s="146"/>
      <c r="EUD9" s="146"/>
      <c r="EUE9" s="146"/>
      <c r="EUF9" s="146"/>
      <c r="EUG9" s="146"/>
      <c r="EUH9" s="146"/>
      <c r="EUI9" s="146"/>
      <c r="EUJ9" s="146"/>
      <c r="EUK9" s="146"/>
      <c r="EUL9" s="146"/>
      <c r="EUM9" s="146"/>
      <c r="EUN9" s="146"/>
      <c r="EUO9" s="146"/>
      <c r="EUP9" s="146"/>
      <c r="EUQ9" s="146"/>
      <c r="EUR9" s="146"/>
      <c r="EUS9" s="146"/>
      <c r="EUT9" s="146"/>
      <c r="EUU9" s="146"/>
      <c r="EUV9" s="146"/>
      <c r="EUW9" s="146"/>
      <c r="EUX9" s="146"/>
      <c r="EUY9" s="146"/>
      <c r="EUZ9" s="146"/>
      <c r="EVA9" s="146"/>
      <c r="EVB9" s="146"/>
      <c r="EVC9" s="146"/>
      <c r="EVD9" s="146"/>
      <c r="EVE9" s="146"/>
      <c r="EVF9" s="146"/>
      <c r="EVG9" s="146"/>
      <c r="EVH9" s="146"/>
      <c r="EVI9" s="146"/>
      <c r="EVJ9" s="146"/>
      <c r="EVK9" s="146"/>
      <c r="EVL9" s="146"/>
      <c r="EVM9" s="146"/>
      <c r="EVN9" s="146"/>
      <c r="EVO9" s="146"/>
      <c r="EVP9" s="146"/>
      <c r="EVQ9" s="146"/>
      <c r="EVR9" s="146"/>
      <c r="EVS9" s="146"/>
      <c r="EVT9" s="146"/>
      <c r="EVU9" s="146"/>
      <c r="EVV9" s="146"/>
      <c r="EVW9" s="146"/>
      <c r="EVX9" s="146"/>
      <c r="EVY9" s="146"/>
      <c r="EVZ9" s="146"/>
      <c r="EWA9" s="146"/>
      <c r="EWB9" s="146"/>
      <c r="EWC9" s="146"/>
      <c r="EWD9" s="146"/>
      <c r="EWE9" s="146"/>
      <c r="EWF9" s="146"/>
      <c r="EWG9" s="146"/>
      <c r="EWH9" s="146"/>
      <c r="EWI9" s="146"/>
      <c r="EWJ9" s="146"/>
      <c r="EWK9" s="146"/>
      <c r="EWL9" s="146"/>
      <c r="EWM9" s="146"/>
      <c r="EWN9" s="146"/>
      <c r="EWO9" s="146"/>
      <c r="EWP9" s="146"/>
      <c r="EWQ9" s="146"/>
      <c r="EWR9" s="146"/>
      <c r="EWS9" s="146"/>
      <c r="EWT9" s="146"/>
      <c r="EWU9" s="146"/>
      <c r="EWV9" s="146"/>
      <c r="EWW9" s="146"/>
      <c r="EWX9" s="146"/>
      <c r="EWY9" s="146"/>
      <c r="EWZ9" s="146"/>
      <c r="EXA9" s="146"/>
      <c r="EXB9" s="146"/>
      <c r="EXC9" s="146"/>
      <c r="EXD9" s="146"/>
      <c r="EXE9" s="146"/>
      <c r="EXF9" s="146"/>
      <c r="EXG9" s="146"/>
      <c r="EXH9" s="146"/>
      <c r="EXI9" s="146"/>
      <c r="EXJ9" s="146"/>
      <c r="EXK9" s="146"/>
      <c r="EXL9" s="146"/>
      <c r="EXM9" s="146"/>
      <c r="EXN9" s="146"/>
      <c r="EXO9" s="146"/>
      <c r="EXP9" s="146"/>
      <c r="EXQ9" s="146"/>
      <c r="EXR9" s="146"/>
      <c r="EXS9" s="146"/>
      <c r="EXT9" s="146"/>
      <c r="EXU9" s="146"/>
      <c r="EXV9" s="146"/>
      <c r="EXW9" s="146"/>
      <c r="EXX9" s="146"/>
      <c r="EXY9" s="146"/>
      <c r="EXZ9" s="146"/>
      <c r="EYA9" s="146"/>
      <c r="EYB9" s="146"/>
      <c r="EYC9" s="146"/>
      <c r="EYD9" s="146"/>
      <c r="EYE9" s="146"/>
      <c r="EYF9" s="146"/>
      <c r="EYG9" s="146"/>
      <c r="EYH9" s="146"/>
      <c r="EYI9" s="146"/>
      <c r="EYJ9" s="146"/>
      <c r="EYK9" s="146"/>
      <c r="EYL9" s="146"/>
      <c r="EYM9" s="146"/>
      <c r="EYN9" s="146"/>
      <c r="EYO9" s="146"/>
      <c r="EYP9" s="146"/>
      <c r="EYQ9" s="146"/>
      <c r="EYR9" s="146"/>
      <c r="EYS9" s="146"/>
      <c r="EYT9" s="146"/>
      <c r="EYU9" s="146"/>
      <c r="EYV9" s="146"/>
      <c r="EYW9" s="146"/>
      <c r="EYX9" s="146"/>
      <c r="EYY9" s="146"/>
      <c r="EYZ9" s="146"/>
      <c r="EZA9" s="146"/>
      <c r="EZB9" s="146"/>
      <c r="EZC9" s="146"/>
      <c r="EZD9" s="146"/>
      <c r="EZE9" s="146"/>
      <c r="EZF9" s="146"/>
      <c r="EZG9" s="146"/>
      <c r="EZH9" s="146"/>
      <c r="EZI9" s="146"/>
      <c r="EZJ9" s="146"/>
      <c r="EZK9" s="146"/>
      <c r="EZL9" s="146"/>
      <c r="EZM9" s="146"/>
      <c r="EZN9" s="146"/>
      <c r="EZO9" s="146"/>
      <c r="EZP9" s="146"/>
      <c r="EZQ9" s="146"/>
      <c r="EZR9" s="146"/>
      <c r="EZS9" s="146"/>
      <c r="EZT9" s="146"/>
      <c r="EZU9" s="146"/>
      <c r="EZV9" s="146"/>
      <c r="EZW9" s="146"/>
      <c r="EZX9" s="146"/>
      <c r="EZY9" s="146"/>
      <c r="EZZ9" s="146"/>
      <c r="FAA9" s="146"/>
      <c r="FAB9" s="146"/>
      <c r="FAC9" s="146"/>
      <c r="FAD9" s="146"/>
      <c r="FAE9" s="146"/>
      <c r="FAF9" s="146"/>
      <c r="FAG9" s="146"/>
      <c r="FAH9" s="146"/>
      <c r="FAI9" s="146"/>
      <c r="FAJ9" s="146"/>
      <c r="FAK9" s="146"/>
      <c r="FAL9" s="146"/>
      <c r="FAM9" s="146"/>
      <c r="FAN9" s="146"/>
      <c r="FAO9" s="146"/>
      <c r="FAP9" s="146"/>
      <c r="FAQ9" s="146"/>
      <c r="FAR9" s="146"/>
      <c r="FAS9" s="146"/>
      <c r="FAT9" s="146"/>
      <c r="FAU9" s="146"/>
      <c r="FAV9" s="146"/>
      <c r="FAW9" s="146"/>
      <c r="FAX9" s="146"/>
      <c r="FAY9" s="146"/>
      <c r="FAZ9" s="146"/>
      <c r="FBA9" s="146"/>
      <c r="FBB9" s="146"/>
      <c r="FBC9" s="146"/>
      <c r="FBD9" s="146"/>
      <c r="FBE9" s="146"/>
      <c r="FBF9" s="146"/>
      <c r="FBG9" s="146"/>
      <c r="FBH9" s="146"/>
      <c r="FBI9" s="146"/>
      <c r="FBJ9" s="146"/>
      <c r="FBK9" s="146"/>
      <c r="FBL9" s="146"/>
      <c r="FBM9" s="146"/>
      <c r="FBN9" s="146"/>
      <c r="FBO9" s="146"/>
      <c r="FBP9" s="146"/>
      <c r="FBQ9" s="146"/>
      <c r="FBR9" s="146"/>
      <c r="FBS9" s="146"/>
      <c r="FBT9" s="146"/>
      <c r="FBU9" s="146"/>
      <c r="FBV9" s="146"/>
      <c r="FBW9" s="146"/>
      <c r="FBX9" s="146"/>
      <c r="FBY9" s="146"/>
      <c r="FBZ9" s="146"/>
      <c r="FCA9" s="146"/>
      <c r="FCB9" s="146"/>
      <c r="FCC9" s="146"/>
      <c r="FCD9" s="146"/>
      <c r="FCE9" s="146"/>
      <c r="FCF9" s="146"/>
      <c r="FCG9" s="146"/>
      <c r="FCH9" s="146"/>
      <c r="FCI9" s="146"/>
      <c r="FCJ9" s="146"/>
      <c r="FCK9" s="146"/>
      <c r="FCL9" s="146"/>
      <c r="FCM9" s="146"/>
      <c r="FCN9" s="146"/>
      <c r="FCO9" s="146"/>
      <c r="FCP9" s="146"/>
      <c r="FCQ9" s="146"/>
      <c r="FCR9" s="146"/>
      <c r="FCS9" s="146"/>
      <c r="FCT9" s="146"/>
      <c r="FCU9" s="146"/>
      <c r="FCV9" s="146"/>
      <c r="FCW9" s="146"/>
      <c r="FCX9" s="146"/>
      <c r="FCY9" s="146"/>
      <c r="FCZ9" s="146"/>
      <c r="FDA9" s="146"/>
      <c r="FDB9" s="146"/>
      <c r="FDC9" s="146"/>
      <c r="FDD9" s="146"/>
      <c r="FDE9" s="146"/>
      <c r="FDF9" s="146"/>
      <c r="FDG9" s="146"/>
      <c r="FDH9" s="146"/>
      <c r="FDI9" s="146"/>
      <c r="FDJ9" s="146"/>
      <c r="FDK9" s="146"/>
      <c r="FDL9" s="146"/>
      <c r="FDM9" s="146"/>
      <c r="FDN9" s="146"/>
      <c r="FDO9" s="146"/>
      <c r="FDP9" s="146"/>
      <c r="FDQ9" s="146"/>
      <c r="FDR9" s="146"/>
      <c r="FDS9" s="146"/>
      <c r="FDT9" s="146"/>
      <c r="FDU9" s="146"/>
      <c r="FDV9" s="146"/>
      <c r="FDW9" s="146"/>
      <c r="FDX9" s="146"/>
      <c r="FDY9" s="146"/>
      <c r="FDZ9" s="146"/>
      <c r="FEA9" s="146"/>
      <c r="FEB9" s="146"/>
      <c r="FEC9" s="146"/>
      <c r="FED9" s="146"/>
      <c r="FEE9" s="146"/>
      <c r="FEF9" s="146"/>
      <c r="FEG9" s="146"/>
      <c r="FEH9" s="146"/>
      <c r="FEI9" s="146"/>
      <c r="FEJ9" s="146"/>
      <c r="FEK9" s="146"/>
      <c r="FEL9" s="146"/>
      <c r="FEM9" s="146"/>
      <c r="FEN9" s="146"/>
      <c r="FEO9" s="146"/>
      <c r="FEP9" s="146"/>
      <c r="FEQ9" s="146"/>
      <c r="FER9" s="146"/>
      <c r="FES9" s="146"/>
      <c r="FET9" s="146"/>
      <c r="FEU9" s="146"/>
      <c r="FEV9" s="146"/>
      <c r="FEW9" s="146"/>
      <c r="FEX9" s="146"/>
      <c r="FEY9" s="146"/>
      <c r="FEZ9" s="146"/>
      <c r="FFA9" s="146"/>
      <c r="FFB9" s="146"/>
      <c r="FFC9" s="146"/>
      <c r="FFD9" s="146"/>
      <c r="FFE9" s="146"/>
      <c r="FFF9" s="146"/>
      <c r="FFG9" s="146"/>
      <c r="FFH9" s="146"/>
      <c r="FFI9" s="146"/>
      <c r="FFJ9" s="146"/>
      <c r="FFK9" s="146"/>
      <c r="FFL9" s="146"/>
      <c r="FFM9" s="146"/>
      <c r="FFN9" s="146"/>
      <c r="FFO9" s="146"/>
      <c r="FFP9" s="146"/>
      <c r="FFQ9" s="146"/>
      <c r="FFR9" s="146"/>
      <c r="FFS9" s="146"/>
      <c r="FFT9" s="146"/>
      <c r="FFU9" s="146"/>
      <c r="FFV9" s="146"/>
      <c r="FFW9" s="146"/>
      <c r="FFX9" s="146"/>
      <c r="FFY9" s="146"/>
      <c r="FFZ9" s="146"/>
      <c r="FGA9" s="146"/>
      <c r="FGB9" s="146"/>
      <c r="FGC9" s="146"/>
      <c r="FGD9" s="146"/>
      <c r="FGE9" s="146"/>
      <c r="FGF9" s="146"/>
      <c r="FGG9" s="146"/>
      <c r="FGH9" s="146"/>
      <c r="FGI9" s="146"/>
      <c r="FGJ9" s="146"/>
      <c r="FGK9" s="146"/>
      <c r="FGL9" s="146"/>
      <c r="FGM9" s="146"/>
      <c r="FGN9" s="146"/>
      <c r="FGO9" s="146"/>
      <c r="FGP9" s="146"/>
      <c r="FGQ9" s="146"/>
      <c r="FGR9" s="146"/>
      <c r="FGS9" s="146"/>
      <c r="FGT9" s="146"/>
      <c r="FGU9" s="146"/>
      <c r="FGV9" s="146"/>
      <c r="FGW9" s="146"/>
      <c r="FGX9" s="146"/>
      <c r="FGY9" s="146"/>
      <c r="FGZ9" s="146"/>
      <c r="FHA9" s="146"/>
      <c r="FHB9" s="146"/>
      <c r="FHC9" s="146"/>
      <c r="FHD9" s="146"/>
      <c r="FHE9" s="146"/>
      <c r="FHF9" s="146"/>
      <c r="FHG9" s="146"/>
      <c r="FHH9" s="146"/>
      <c r="FHI9" s="146"/>
      <c r="FHJ9" s="146"/>
      <c r="FHK9" s="146"/>
      <c r="FHL9" s="146"/>
      <c r="FHM9" s="146"/>
      <c r="FHN9" s="146"/>
      <c r="FHO9" s="146"/>
      <c r="FHP9" s="146"/>
      <c r="FHQ9" s="146"/>
      <c r="FHR9" s="146"/>
      <c r="FHS9" s="146"/>
      <c r="FHT9" s="146"/>
      <c r="FHU9" s="146"/>
      <c r="FHV9" s="146"/>
      <c r="FHW9" s="146"/>
      <c r="FHX9" s="146"/>
      <c r="FHY9" s="146"/>
      <c r="FHZ9" s="146"/>
      <c r="FIA9" s="146"/>
      <c r="FIB9" s="146"/>
      <c r="FIC9" s="146"/>
      <c r="FID9" s="146"/>
      <c r="FIE9" s="146"/>
      <c r="FIF9" s="146"/>
      <c r="FIG9" s="146"/>
      <c r="FIH9" s="146"/>
      <c r="FII9" s="146"/>
      <c r="FIJ9" s="146"/>
      <c r="FIK9" s="146"/>
      <c r="FIL9" s="146"/>
      <c r="FIM9" s="146"/>
      <c r="FIN9" s="146"/>
      <c r="FIO9" s="146"/>
      <c r="FIP9" s="146"/>
      <c r="FIQ9" s="146"/>
      <c r="FIR9" s="146"/>
      <c r="FIS9" s="146"/>
      <c r="FIT9" s="146"/>
      <c r="FIU9" s="146"/>
      <c r="FIV9" s="146"/>
      <c r="FIW9" s="146"/>
      <c r="FIX9" s="146"/>
      <c r="FIY9" s="146"/>
      <c r="FIZ9" s="146"/>
      <c r="FJA9" s="146"/>
      <c r="FJB9" s="146"/>
      <c r="FJC9" s="146"/>
      <c r="FJD9" s="146"/>
      <c r="FJE9" s="146"/>
      <c r="FJF9" s="146"/>
      <c r="FJG9" s="146"/>
      <c r="FJH9" s="146"/>
      <c r="FJI9" s="146"/>
      <c r="FJJ9" s="146"/>
      <c r="FJK9" s="146"/>
      <c r="FJL9" s="146"/>
      <c r="FJM9" s="146"/>
      <c r="FJN9" s="146"/>
      <c r="FJO9" s="146"/>
      <c r="FJP9" s="146"/>
      <c r="FJQ9" s="146"/>
      <c r="FJR9" s="146"/>
      <c r="FJS9" s="146"/>
      <c r="FJT9" s="146"/>
      <c r="FJU9" s="146"/>
      <c r="FJV9" s="146"/>
      <c r="FJW9" s="146"/>
      <c r="FJX9" s="146"/>
      <c r="FJY9" s="146"/>
      <c r="FJZ9" s="146"/>
      <c r="FKA9" s="146"/>
      <c r="FKB9" s="146"/>
      <c r="FKC9" s="146"/>
      <c r="FKD9" s="146"/>
      <c r="FKE9" s="146"/>
      <c r="FKF9" s="146"/>
      <c r="FKG9" s="146"/>
      <c r="FKH9" s="146"/>
      <c r="FKI9" s="146"/>
      <c r="FKJ9" s="146"/>
      <c r="FKK9" s="146"/>
      <c r="FKL9" s="146"/>
      <c r="FKM9" s="146"/>
      <c r="FKN9" s="146"/>
      <c r="FKO9" s="146"/>
      <c r="FKP9" s="146"/>
      <c r="FKQ9" s="146"/>
      <c r="FKR9" s="146"/>
      <c r="FKS9" s="146"/>
      <c r="FKT9" s="146"/>
      <c r="FKU9" s="146"/>
      <c r="FKV9" s="146"/>
      <c r="FKW9" s="146"/>
      <c r="FKX9" s="146"/>
      <c r="FKY9" s="146"/>
      <c r="FKZ9" s="146"/>
      <c r="FLA9" s="146"/>
      <c r="FLB9" s="146"/>
      <c r="FLC9" s="146"/>
      <c r="FLD9" s="146"/>
      <c r="FLE9" s="146"/>
      <c r="FLF9" s="146"/>
      <c r="FLG9" s="146"/>
      <c r="FLH9" s="146"/>
      <c r="FLI9" s="146"/>
      <c r="FLJ9" s="146"/>
      <c r="FLK9" s="146"/>
      <c r="FLL9" s="146"/>
      <c r="FLM9" s="146"/>
      <c r="FLN9" s="146"/>
      <c r="FLO9" s="146"/>
      <c r="FLP9" s="146"/>
      <c r="FLQ9" s="146"/>
      <c r="FLR9" s="146"/>
      <c r="FLS9" s="146"/>
      <c r="FLT9" s="146"/>
      <c r="FLU9" s="146"/>
      <c r="FLV9" s="146"/>
      <c r="FLW9" s="146"/>
      <c r="FLX9" s="146"/>
      <c r="FLY9" s="146"/>
      <c r="FLZ9" s="146"/>
      <c r="FMA9" s="146"/>
      <c r="FMB9" s="146"/>
      <c r="FMC9" s="146"/>
      <c r="FMD9" s="146"/>
      <c r="FME9" s="146"/>
      <c r="FMF9" s="146"/>
      <c r="FMG9" s="146"/>
      <c r="FMH9" s="146"/>
      <c r="FMI9" s="146"/>
      <c r="FMJ9" s="146"/>
      <c r="FMK9" s="146"/>
      <c r="FML9" s="146"/>
      <c r="FMM9" s="146"/>
      <c r="FMN9" s="146"/>
      <c r="FMO9" s="146"/>
      <c r="FMP9" s="146"/>
      <c r="FMQ9" s="146"/>
      <c r="FMR9" s="146"/>
      <c r="FMS9" s="146"/>
      <c r="FMT9" s="146"/>
      <c r="FMU9" s="146"/>
      <c r="FMV9" s="146"/>
      <c r="FMW9" s="146"/>
      <c r="FMX9" s="146"/>
      <c r="FMY9" s="146"/>
      <c r="FMZ9" s="146"/>
      <c r="FNA9" s="146"/>
      <c r="FNB9" s="146"/>
      <c r="FNC9" s="146"/>
      <c r="FND9" s="146"/>
      <c r="FNE9" s="146"/>
      <c r="FNF9" s="146"/>
      <c r="FNG9" s="146"/>
      <c r="FNH9" s="146"/>
      <c r="FNI9" s="146"/>
      <c r="FNJ9" s="146"/>
      <c r="FNK9" s="146"/>
      <c r="FNL9" s="146"/>
      <c r="FNM9" s="146"/>
      <c r="FNN9" s="146"/>
      <c r="FNO9" s="146"/>
      <c r="FNP9" s="146"/>
      <c r="FNQ9" s="146"/>
      <c r="FNR9" s="146"/>
      <c r="FNS9" s="146"/>
      <c r="FNT9" s="146"/>
      <c r="FNU9" s="146"/>
      <c r="FNV9" s="146"/>
      <c r="FNW9" s="146"/>
      <c r="FNX9" s="146"/>
      <c r="FNY9" s="146"/>
      <c r="FNZ9" s="146"/>
      <c r="FOA9" s="146"/>
      <c r="FOB9" s="146"/>
      <c r="FOC9" s="146"/>
      <c r="FOD9" s="146"/>
      <c r="FOE9" s="146"/>
      <c r="FOF9" s="146"/>
      <c r="FOG9" s="146"/>
      <c r="FOH9" s="146"/>
      <c r="FOI9" s="146"/>
      <c r="FOJ9" s="146"/>
      <c r="FOK9" s="146"/>
      <c r="FOL9" s="146"/>
      <c r="FOM9" s="146"/>
      <c r="FON9" s="146"/>
      <c r="FOO9" s="146"/>
      <c r="FOP9" s="146"/>
      <c r="FOQ9" s="146"/>
      <c r="FOR9" s="146"/>
      <c r="FOS9" s="146"/>
      <c r="FOT9" s="146"/>
      <c r="FOU9" s="146"/>
      <c r="FOV9" s="146"/>
      <c r="FOW9" s="146"/>
      <c r="FOX9" s="146"/>
      <c r="FOY9" s="146"/>
      <c r="FOZ9" s="146"/>
      <c r="FPA9" s="146"/>
      <c r="FPB9" s="146"/>
      <c r="FPC9" s="146"/>
      <c r="FPD9" s="146"/>
      <c r="FPE9" s="146"/>
      <c r="FPF9" s="146"/>
      <c r="FPG9" s="146"/>
      <c r="FPH9" s="146"/>
      <c r="FPI9" s="146"/>
      <c r="FPJ9" s="146"/>
      <c r="FPK9" s="146"/>
      <c r="FPL9" s="146"/>
      <c r="FPM9" s="146"/>
      <c r="FPN9" s="146"/>
      <c r="FPO9" s="146"/>
      <c r="FPP9" s="146"/>
      <c r="FPQ9" s="146"/>
      <c r="FPR9" s="146"/>
      <c r="FPS9" s="146"/>
      <c r="FPT9" s="146"/>
      <c r="FPU9" s="146"/>
      <c r="FPV9" s="146"/>
      <c r="FPW9" s="146"/>
      <c r="FPX9" s="146"/>
      <c r="FPY9" s="146"/>
      <c r="FPZ9" s="146"/>
      <c r="FQA9" s="146"/>
      <c r="FQB9" s="146"/>
      <c r="FQC9" s="146"/>
      <c r="FQD9" s="146"/>
      <c r="FQE9" s="146"/>
      <c r="FQF9" s="146"/>
      <c r="FQG9" s="146"/>
      <c r="FQH9" s="146"/>
      <c r="FQI9" s="146"/>
      <c r="FQJ9" s="146"/>
      <c r="FQK9" s="146"/>
      <c r="FQL9" s="146"/>
      <c r="FQM9" s="146"/>
      <c r="FQN9" s="146"/>
      <c r="FQO9" s="146"/>
      <c r="FQP9" s="146"/>
      <c r="FQQ9" s="146"/>
      <c r="FQR9" s="146"/>
      <c r="FQS9" s="146"/>
      <c r="FQT9" s="146"/>
      <c r="FQU9" s="146"/>
      <c r="FQV9" s="146"/>
      <c r="FQW9" s="146"/>
      <c r="FQX9" s="146"/>
      <c r="FQY9" s="146"/>
      <c r="FQZ9" s="146"/>
      <c r="FRA9" s="146"/>
      <c r="FRB9" s="146"/>
      <c r="FRC9" s="146"/>
      <c r="FRD9" s="146"/>
      <c r="FRE9" s="146"/>
      <c r="FRF9" s="146"/>
      <c r="FRG9" s="146"/>
      <c r="FRH9" s="146"/>
      <c r="FRI9" s="146"/>
      <c r="FRJ9" s="146"/>
      <c r="FRK9" s="146"/>
      <c r="FRL9" s="146"/>
      <c r="FRM9" s="146"/>
      <c r="FRN9" s="146"/>
      <c r="FRO9" s="146"/>
      <c r="FRP9" s="146"/>
      <c r="FRQ9" s="146"/>
      <c r="FRR9" s="146"/>
      <c r="FRS9" s="146"/>
      <c r="FRT9" s="146"/>
      <c r="FRU9" s="146"/>
      <c r="FRV9" s="146"/>
      <c r="FRW9" s="146"/>
      <c r="FRX9" s="146"/>
      <c r="FRY9" s="146"/>
      <c r="FRZ9" s="146"/>
      <c r="FSA9" s="146"/>
      <c r="FSB9" s="146"/>
      <c r="FSC9" s="146"/>
      <c r="FSD9" s="146"/>
      <c r="FSE9" s="146"/>
      <c r="FSF9" s="146"/>
      <c r="FSG9" s="146"/>
      <c r="FSH9" s="146"/>
      <c r="FSI9" s="146"/>
      <c r="FSJ9" s="146"/>
      <c r="FSK9" s="146"/>
      <c r="FSL9" s="146"/>
      <c r="FSM9" s="146"/>
      <c r="FSN9" s="146"/>
      <c r="FSO9" s="146"/>
      <c r="FSP9" s="146"/>
      <c r="FSQ9" s="146"/>
      <c r="FSR9" s="146"/>
      <c r="FSS9" s="146"/>
      <c r="FST9" s="146"/>
      <c r="FSU9" s="146"/>
      <c r="FSV9" s="146"/>
      <c r="FSW9" s="146"/>
      <c r="FSX9" s="146"/>
      <c r="FSY9" s="146"/>
      <c r="FSZ9" s="146"/>
      <c r="FTA9" s="146"/>
      <c r="FTB9" s="146"/>
      <c r="FTC9" s="146"/>
      <c r="FTD9" s="146"/>
      <c r="FTE9" s="146"/>
      <c r="FTF9" s="146"/>
      <c r="FTG9" s="146"/>
      <c r="FTH9" s="146"/>
      <c r="FTI9" s="146"/>
      <c r="FTJ9" s="146"/>
      <c r="FTK9" s="146"/>
      <c r="FTL9" s="146"/>
      <c r="FTM9" s="146"/>
      <c r="FTN9" s="146"/>
      <c r="FTO9" s="146"/>
      <c r="FTP9" s="146"/>
      <c r="FTQ9" s="146"/>
      <c r="FTR9" s="146"/>
      <c r="FTS9" s="146"/>
      <c r="FTT9" s="146"/>
      <c r="FTU9" s="146"/>
      <c r="FTV9" s="146"/>
      <c r="FTW9" s="146"/>
      <c r="FTX9" s="146"/>
      <c r="FTY9" s="146"/>
      <c r="FTZ9" s="146"/>
      <c r="FUA9" s="146"/>
      <c r="FUB9" s="146"/>
      <c r="FUC9" s="146"/>
      <c r="FUD9" s="146"/>
      <c r="FUE9" s="146"/>
      <c r="FUF9" s="146"/>
      <c r="FUG9" s="146"/>
      <c r="FUH9" s="146"/>
      <c r="FUI9" s="146"/>
      <c r="FUJ9" s="146"/>
      <c r="FUK9" s="146"/>
      <c r="FUL9" s="146"/>
      <c r="FUM9" s="146"/>
      <c r="FUN9" s="146"/>
      <c r="FUO9" s="146"/>
      <c r="FUP9" s="146"/>
      <c r="FUQ9" s="146"/>
      <c r="FUR9" s="146"/>
      <c r="FUS9" s="146"/>
      <c r="FUT9" s="146"/>
      <c r="FUU9" s="146"/>
      <c r="FUV9" s="146"/>
      <c r="FUW9" s="146"/>
      <c r="FUX9" s="146"/>
      <c r="FUY9" s="146"/>
      <c r="FUZ9" s="146"/>
      <c r="FVA9" s="146"/>
      <c r="FVB9" s="146"/>
      <c r="FVC9" s="146"/>
      <c r="FVD9" s="146"/>
      <c r="FVE9" s="146"/>
      <c r="FVF9" s="146"/>
      <c r="FVG9" s="146"/>
      <c r="FVH9" s="146"/>
      <c r="FVI9" s="146"/>
      <c r="FVJ9" s="146"/>
      <c r="FVK9" s="146"/>
      <c r="FVL9" s="146"/>
      <c r="FVM9" s="146"/>
      <c r="FVN9" s="146"/>
      <c r="FVO9" s="146"/>
      <c r="FVP9" s="146"/>
      <c r="FVQ9" s="146"/>
      <c r="FVR9" s="146"/>
      <c r="FVS9" s="146"/>
      <c r="FVT9" s="146"/>
      <c r="FVU9" s="146"/>
      <c r="FVV9" s="146"/>
      <c r="FVW9" s="146"/>
      <c r="FVX9" s="146"/>
      <c r="FVY9" s="146"/>
      <c r="FVZ9" s="146"/>
      <c r="FWA9" s="146"/>
      <c r="FWB9" s="146"/>
      <c r="FWC9" s="146"/>
      <c r="FWD9" s="146"/>
      <c r="FWE9" s="146"/>
      <c r="FWF9" s="146"/>
      <c r="FWG9" s="146"/>
      <c r="FWH9" s="146"/>
      <c r="FWI9" s="146"/>
      <c r="FWJ9" s="146"/>
      <c r="FWK9" s="146"/>
      <c r="FWL9" s="146"/>
      <c r="FWM9" s="146"/>
      <c r="FWN9" s="146"/>
      <c r="FWO9" s="146"/>
      <c r="FWP9" s="146"/>
      <c r="FWQ9" s="146"/>
      <c r="FWR9" s="146"/>
      <c r="FWS9" s="146"/>
      <c r="FWT9" s="146"/>
      <c r="FWU9" s="146"/>
      <c r="FWV9" s="146"/>
      <c r="FWW9" s="146"/>
      <c r="FWX9" s="146"/>
      <c r="FWY9" s="146"/>
      <c r="FWZ9" s="146"/>
      <c r="FXA9" s="146"/>
      <c r="FXB9" s="146"/>
      <c r="FXC9" s="146"/>
      <c r="FXD9" s="146"/>
      <c r="FXE9" s="146"/>
      <c r="FXF9" s="146"/>
      <c r="FXG9" s="146"/>
      <c r="FXH9" s="146"/>
      <c r="FXI9" s="146"/>
      <c r="FXJ9" s="146"/>
      <c r="FXK9" s="146"/>
      <c r="FXL9" s="146"/>
      <c r="FXM9" s="146"/>
      <c r="FXN9" s="146"/>
      <c r="FXO9" s="146"/>
      <c r="FXP9" s="146"/>
      <c r="FXQ9" s="146"/>
      <c r="FXR9" s="146"/>
      <c r="FXS9" s="146"/>
      <c r="FXT9" s="146"/>
      <c r="FXU9" s="146"/>
      <c r="FXV9" s="146"/>
      <c r="FXW9" s="146"/>
      <c r="FXX9" s="146"/>
      <c r="FXY9" s="146"/>
      <c r="FXZ9" s="146"/>
      <c r="FYA9" s="146"/>
      <c r="FYB9" s="146"/>
      <c r="FYC9" s="146"/>
      <c r="FYD9" s="146"/>
      <c r="FYE9" s="146"/>
      <c r="FYF9" s="146"/>
      <c r="FYG9" s="146"/>
      <c r="FYH9" s="146"/>
      <c r="FYI9" s="146"/>
      <c r="FYJ9" s="146"/>
      <c r="FYK9" s="146"/>
      <c r="FYL9" s="146"/>
      <c r="FYM9" s="146"/>
      <c r="FYN9" s="146"/>
      <c r="FYO9" s="146"/>
      <c r="FYP9" s="146"/>
      <c r="FYQ9" s="146"/>
      <c r="FYR9" s="146"/>
      <c r="FYS9" s="146"/>
      <c r="FYT9" s="146"/>
      <c r="FYU9" s="146"/>
      <c r="FYV9" s="146"/>
      <c r="FYW9" s="146"/>
      <c r="FYX9" s="146"/>
      <c r="FYY9" s="146"/>
      <c r="FYZ9" s="146"/>
      <c r="FZA9" s="146"/>
      <c r="FZB9" s="146"/>
      <c r="FZC9" s="146"/>
      <c r="FZD9" s="146"/>
      <c r="FZE9" s="146"/>
      <c r="FZF9" s="146"/>
      <c r="FZG9" s="146"/>
      <c r="FZH9" s="146"/>
      <c r="FZI9" s="146"/>
      <c r="FZJ9" s="146"/>
      <c r="FZK9" s="146"/>
      <c r="FZL9" s="146"/>
      <c r="FZM9" s="146"/>
      <c r="FZN9" s="146"/>
      <c r="FZO9" s="146"/>
      <c r="FZP9" s="146"/>
      <c r="FZQ9" s="146"/>
      <c r="FZR9" s="146"/>
      <c r="FZS9" s="146"/>
      <c r="FZT9" s="146"/>
      <c r="FZU9" s="146"/>
      <c r="FZV9" s="146"/>
      <c r="FZW9" s="146"/>
      <c r="FZX9" s="146"/>
      <c r="FZY9" s="146"/>
      <c r="FZZ9" s="146"/>
      <c r="GAA9" s="146"/>
      <c r="GAB9" s="146"/>
      <c r="GAC9" s="146"/>
      <c r="GAD9" s="146"/>
      <c r="GAE9" s="146"/>
      <c r="GAF9" s="146"/>
      <c r="GAG9" s="146"/>
      <c r="GAH9" s="146"/>
      <c r="GAI9" s="146"/>
      <c r="GAJ9" s="146"/>
      <c r="GAK9" s="146"/>
      <c r="GAL9" s="146"/>
      <c r="GAM9" s="146"/>
      <c r="GAN9" s="146"/>
      <c r="GAO9" s="146"/>
      <c r="GAP9" s="146"/>
      <c r="GAQ9" s="146"/>
      <c r="GAR9" s="146"/>
      <c r="GAS9" s="146"/>
      <c r="GAT9" s="146"/>
      <c r="GAU9" s="146"/>
      <c r="GAV9" s="146"/>
      <c r="GAW9" s="146"/>
      <c r="GAX9" s="146"/>
      <c r="GAY9" s="146"/>
      <c r="GAZ9" s="146"/>
      <c r="GBA9" s="146"/>
      <c r="GBB9" s="146"/>
      <c r="GBC9" s="146"/>
      <c r="GBD9" s="146"/>
      <c r="GBE9" s="146"/>
      <c r="GBF9" s="146"/>
      <c r="GBG9" s="146"/>
      <c r="GBH9" s="146"/>
      <c r="GBI9" s="146"/>
      <c r="GBJ9" s="146"/>
      <c r="GBK9" s="146"/>
      <c r="GBL9" s="146"/>
      <c r="GBM9" s="146"/>
      <c r="GBN9" s="146"/>
      <c r="GBO9" s="146"/>
      <c r="GBP9" s="146"/>
      <c r="GBQ9" s="146"/>
      <c r="GBR9" s="146"/>
      <c r="GBS9" s="146"/>
      <c r="GBT9" s="146"/>
      <c r="GBU9" s="146"/>
      <c r="GBV9" s="146"/>
      <c r="GBW9" s="146"/>
      <c r="GBX9" s="146"/>
      <c r="GBY9" s="146"/>
      <c r="GBZ9" s="146"/>
      <c r="GCA9" s="146"/>
      <c r="GCB9" s="146"/>
      <c r="GCC9" s="146"/>
      <c r="GCD9" s="146"/>
      <c r="GCE9" s="146"/>
      <c r="GCF9" s="146"/>
      <c r="GCG9" s="146"/>
      <c r="GCH9" s="146"/>
      <c r="GCI9" s="146"/>
      <c r="GCJ9" s="146"/>
      <c r="GCK9" s="146"/>
      <c r="GCL9" s="146"/>
      <c r="GCM9" s="146"/>
      <c r="GCN9" s="146"/>
      <c r="GCO9" s="146"/>
      <c r="GCP9" s="146"/>
      <c r="GCQ9" s="146"/>
      <c r="GCR9" s="146"/>
      <c r="GCS9" s="146"/>
      <c r="GCT9" s="146"/>
      <c r="GCU9" s="146"/>
      <c r="GCV9" s="146"/>
      <c r="GCW9" s="146"/>
      <c r="GCX9" s="146"/>
      <c r="GCY9" s="146"/>
      <c r="GCZ9" s="146"/>
      <c r="GDA9" s="146"/>
      <c r="GDB9" s="146"/>
      <c r="GDC9" s="146"/>
      <c r="GDD9" s="146"/>
      <c r="GDE9" s="146"/>
      <c r="GDF9" s="146"/>
      <c r="GDG9" s="146"/>
      <c r="GDH9" s="146"/>
      <c r="GDI9" s="146"/>
      <c r="GDJ9" s="146"/>
      <c r="GDK9" s="146"/>
      <c r="GDL9" s="146"/>
      <c r="GDM9" s="146"/>
      <c r="GDN9" s="146"/>
      <c r="GDO9" s="146"/>
      <c r="GDP9" s="146"/>
      <c r="GDQ9" s="146"/>
      <c r="GDR9" s="146"/>
      <c r="GDS9" s="146"/>
      <c r="GDT9" s="146"/>
      <c r="GDU9" s="146"/>
      <c r="GDV9" s="146"/>
      <c r="GDW9" s="146"/>
      <c r="GDX9" s="146"/>
      <c r="GDY9" s="146"/>
      <c r="GDZ9" s="146"/>
      <c r="GEA9" s="146"/>
      <c r="GEB9" s="146"/>
      <c r="GEC9" s="146"/>
      <c r="GED9" s="146"/>
      <c r="GEE9" s="146"/>
      <c r="GEF9" s="146"/>
      <c r="GEG9" s="146"/>
      <c r="GEH9" s="146"/>
      <c r="GEI9" s="146"/>
      <c r="GEJ9" s="146"/>
      <c r="GEK9" s="146"/>
      <c r="GEL9" s="146"/>
      <c r="GEM9" s="146"/>
      <c r="GEN9" s="146"/>
      <c r="GEO9" s="146"/>
      <c r="GEP9" s="146"/>
      <c r="GEQ9" s="146"/>
      <c r="GER9" s="146"/>
      <c r="GES9" s="146"/>
      <c r="GET9" s="146"/>
      <c r="GEU9" s="146"/>
      <c r="GEV9" s="146"/>
      <c r="GEW9" s="146"/>
      <c r="GEX9" s="146"/>
      <c r="GEY9" s="146"/>
      <c r="GEZ9" s="146"/>
      <c r="GFA9" s="146"/>
      <c r="GFB9" s="146"/>
      <c r="GFC9" s="146"/>
      <c r="GFD9" s="146"/>
      <c r="GFE9" s="146"/>
      <c r="GFF9" s="146"/>
      <c r="GFG9" s="146"/>
      <c r="GFH9" s="146"/>
      <c r="GFI9" s="146"/>
      <c r="GFJ9" s="146"/>
      <c r="GFK9" s="146"/>
      <c r="GFL9" s="146"/>
      <c r="GFM9" s="146"/>
      <c r="GFN9" s="146"/>
      <c r="GFO9" s="146"/>
      <c r="GFP9" s="146"/>
      <c r="GFQ9" s="146"/>
      <c r="GFR9" s="146"/>
      <c r="GFS9" s="146"/>
      <c r="GFT9" s="146"/>
      <c r="GFU9" s="146"/>
      <c r="GFV9" s="146"/>
      <c r="GFW9" s="146"/>
      <c r="GFX9" s="146"/>
      <c r="GFY9" s="146"/>
      <c r="GFZ9" s="146"/>
      <c r="GGA9" s="146"/>
      <c r="GGB9" s="146"/>
      <c r="GGC9" s="146"/>
      <c r="GGD9" s="146"/>
      <c r="GGE9" s="146"/>
      <c r="GGF9" s="146"/>
      <c r="GGG9" s="146"/>
      <c r="GGH9" s="146"/>
      <c r="GGI9" s="146"/>
      <c r="GGJ9" s="146"/>
      <c r="GGK9" s="146"/>
      <c r="GGL9" s="146"/>
      <c r="GGM9" s="146"/>
      <c r="GGN9" s="146"/>
      <c r="GGO9" s="146"/>
      <c r="GGP9" s="146"/>
      <c r="GGQ9" s="146"/>
      <c r="GGR9" s="146"/>
      <c r="GGS9" s="146"/>
      <c r="GGT9" s="146"/>
      <c r="GGU9" s="146"/>
      <c r="GGV9" s="146"/>
      <c r="GGW9" s="146"/>
      <c r="GGX9" s="146"/>
      <c r="GGY9" s="146"/>
      <c r="GGZ9" s="146"/>
      <c r="GHA9" s="146"/>
      <c r="GHB9" s="146"/>
      <c r="GHC9" s="146"/>
      <c r="GHD9" s="146"/>
      <c r="GHE9" s="146"/>
      <c r="GHF9" s="146"/>
      <c r="GHG9" s="146"/>
      <c r="GHH9" s="146"/>
      <c r="GHI9" s="146"/>
      <c r="GHJ9" s="146"/>
      <c r="GHK9" s="146"/>
      <c r="GHL9" s="146"/>
      <c r="GHM9" s="146"/>
      <c r="GHN9" s="146"/>
      <c r="GHO9" s="146"/>
      <c r="GHP9" s="146"/>
      <c r="GHQ9" s="146"/>
      <c r="GHR9" s="146"/>
      <c r="GHS9" s="146"/>
      <c r="GHT9" s="146"/>
      <c r="GHU9" s="146"/>
      <c r="GHV9" s="146"/>
      <c r="GHW9" s="146"/>
      <c r="GHX9" s="146"/>
      <c r="GHY9" s="146"/>
      <c r="GHZ9" s="146"/>
      <c r="GIA9" s="146"/>
      <c r="GIB9" s="146"/>
      <c r="GIC9" s="146"/>
      <c r="GID9" s="146"/>
      <c r="GIE9" s="146"/>
      <c r="GIF9" s="146"/>
      <c r="GIG9" s="146"/>
      <c r="GIH9" s="146"/>
      <c r="GII9" s="146"/>
      <c r="GIJ9" s="146"/>
      <c r="GIK9" s="146"/>
      <c r="GIL9" s="146"/>
      <c r="GIM9" s="146"/>
      <c r="GIN9" s="146"/>
      <c r="GIO9" s="146"/>
      <c r="GIP9" s="146"/>
      <c r="GIQ9" s="146"/>
      <c r="GIR9" s="146"/>
      <c r="GIS9" s="146"/>
      <c r="GIT9" s="146"/>
      <c r="GIU9" s="146"/>
      <c r="GIV9" s="146"/>
      <c r="GIW9" s="146"/>
      <c r="GIX9" s="146"/>
      <c r="GIY9" s="146"/>
      <c r="GIZ9" s="146"/>
      <c r="GJA9" s="146"/>
      <c r="GJB9" s="146"/>
      <c r="GJC9" s="146"/>
      <c r="GJD9" s="146"/>
      <c r="GJE9" s="146"/>
      <c r="GJF9" s="146"/>
      <c r="GJG9" s="146"/>
      <c r="GJH9" s="146"/>
      <c r="GJI9" s="146"/>
      <c r="GJJ9" s="146"/>
      <c r="GJK9" s="146"/>
      <c r="GJL9" s="146"/>
      <c r="GJM9" s="146"/>
      <c r="GJN9" s="146"/>
      <c r="GJO9" s="146"/>
      <c r="GJP9" s="146"/>
      <c r="GJQ9" s="146"/>
      <c r="GJR9" s="146"/>
      <c r="GJS9" s="146"/>
      <c r="GJT9" s="146"/>
      <c r="GJU9" s="146"/>
      <c r="GJV9" s="146"/>
      <c r="GJW9" s="146"/>
      <c r="GJX9" s="146"/>
      <c r="GJY9" s="146"/>
      <c r="GJZ9" s="146"/>
      <c r="GKA9" s="146"/>
      <c r="GKB9" s="146"/>
      <c r="GKC9" s="146"/>
      <c r="GKD9" s="146"/>
      <c r="GKE9" s="146"/>
      <c r="GKF9" s="146"/>
      <c r="GKG9" s="146"/>
      <c r="GKH9" s="146"/>
      <c r="GKI9" s="146"/>
      <c r="GKJ9" s="146"/>
      <c r="GKK9" s="146"/>
      <c r="GKL9" s="146"/>
      <c r="GKM9" s="146"/>
      <c r="GKN9" s="146"/>
      <c r="GKO9" s="146"/>
      <c r="GKP9" s="146"/>
      <c r="GKQ9" s="146"/>
      <c r="GKR9" s="146"/>
      <c r="GKS9" s="146"/>
      <c r="GKT9" s="146"/>
      <c r="GKU9" s="146"/>
      <c r="GKV9" s="146"/>
      <c r="GKW9" s="146"/>
      <c r="GKX9" s="146"/>
      <c r="GKY9" s="146"/>
      <c r="GKZ9" s="146"/>
      <c r="GLA9" s="146"/>
      <c r="GLB9" s="146"/>
      <c r="GLC9" s="146"/>
      <c r="GLD9" s="146"/>
      <c r="GLE9" s="146"/>
      <c r="GLF9" s="146"/>
      <c r="GLG9" s="146"/>
      <c r="GLH9" s="146"/>
      <c r="GLI9" s="146"/>
      <c r="GLJ9" s="146"/>
      <c r="GLK9" s="146"/>
      <c r="GLL9" s="146"/>
      <c r="GLM9" s="146"/>
      <c r="GLN9" s="146"/>
      <c r="GLO9" s="146"/>
      <c r="GLP9" s="146"/>
      <c r="GLQ9" s="146"/>
      <c r="GLR9" s="146"/>
      <c r="GLS9" s="146"/>
      <c r="GLT9" s="146"/>
      <c r="GLU9" s="146"/>
      <c r="GLV9" s="146"/>
      <c r="GLW9" s="146"/>
      <c r="GLX9" s="146"/>
      <c r="GLY9" s="146"/>
      <c r="GLZ9" s="146"/>
      <c r="GMA9" s="146"/>
      <c r="GMB9" s="146"/>
      <c r="GMC9" s="146"/>
      <c r="GMD9" s="146"/>
      <c r="GME9" s="146"/>
      <c r="GMF9" s="146"/>
      <c r="GMG9" s="146"/>
      <c r="GMH9" s="146"/>
      <c r="GMI9" s="146"/>
      <c r="GMJ9" s="146"/>
      <c r="GMK9" s="146"/>
      <c r="GML9" s="146"/>
      <c r="GMM9" s="146"/>
      <c r="GMN9" s="146"/>
      <c r="GMO9" s="146"/>
      <c r="GMP9" s="146"/>
      <c r="GMQ9" s="146"/>
      <c r="GMR9" s="146"/>
      <c r="GMS9" s="146"/>
      <c r="GMT9" s="146"/>
      <c r="GMU9" s="146"/>
      <c r="GMV9" s="146"/>
      <c r="GMW9" s="146"/>
      <c r="GMX9" s="146"/>
      <c r="GMY9" s="146"/>
      <c r="GMZ9" s="146"/>
      <c r="GNA9" s="146"/>
      <c r="GNB9" s="146"/>
      <c r="GNC9" s="146"/>
      <c r="GND9" s="146"/>
      <c r="GNE9" s="146"/>
      <c r="GNF9" s="146"/>
      <c r="GNG9" s="146"/>
      <c r="GNH9" s="146"/>
      <c r="GNI9" s="146"/>
      <c r="GNJ9" s="146"/>
      <c r="GNK9" s="146"/>
      <c r="GNL9" s="146"/>
      <c r="GNM9" s="146"/>
      <c r="GNN9" s="146"/>
      <c r="GNO9" s="146"/>
      <c r="GNP9" s="146"/>
      <c r="GNQ9" s="146"/>
      <c r="GNR9" s="146"/>
      <c r="GNS9" s="146"/>
      <c r="GNT9" s="146"/>
      <c r="GNU9" s="146"/>
      <c r="GNV9" s="146"/>
      <c r="GNW9" s="146"/>
      <c r="GNX9" s="146"/>
      <c r="GNY9" s="146"/>
      <c r="GNZ9" s="146"/>
      <c r="GOA9" s="146"/>
      <c r="GOB9" s="146"/>
      <c r="GOC9" s="146"/>
      <c r="GOD9" s="146"/>
      <c r="GOE9" s="146"/>
      <c r="GOF9" s="146"/>
      <c r="GOG9" s="146"/>
      <c r="GOH9" s="146"/>
      <c r="GOI9" s="146"/>
      <c r="GOJ9" s="146"/>
      <c r="GOK9" s="146"/>
      <c r="GOL9" s="146"/>
      <c r="GOM9" s="146"/>
      <c r="GON9" s="146"/>
      <c r="GOO9" s="146"/>
      <c r="GOP9" s="146"/>
      <c r="GOQ9" s="146"/>
      <c r="GOR9" s="146"/>
      <c r="GOS9" s="146"/>
      <c r="GOT9" s="146"/>
      <c r="GOU9" s="146"/>
      <c r="GOV9" s="146"/>
      <c r="GOW9" s="146"/>
      <c r="GOX9" s="146"/>
      <c r="GOY9" s="146"/>
      <c r="GOZ9" s="146"/>
      <c r="GPA9" s="146"/>
      <c r="GPB9" s="146"/>
      <c r="GPC9" s="146"/>
      <c r="GPD9" s="146"/>
      <c r="GPE9" s="146"/>
      <c r="GPF9" s="146"/>
      <c r="GPG9" s="146"/>
      <c r="GPH9" s="146"/>
      <c r="GPI9" s="146"/>
      <c r="GPJ9" s="146"/>
      <c r="GPK9" s="146"/>
      <c r="GPL9" s="146"/>
      <c r="GPM9" s="146"/>
      <c r="GPN9" s="146"/>
      <c r="GPO9" s="146"/>
      <c r="GPP9" s="146"/>
      <c r="GPQ9" s="146"/>
      <c r="GPR9" s="146"/>
      <c r="GPS9" s="146"/>
      <c r="GPT9" s="146"/>
      <c r="GPU9" s="146"/>
      <c r="GPV9" s="146"/>
      <c r="GPW9" s="146"/>
      <c r="GPX9" s="146"/>
      <c r="GPY9" s="146"/>
      <c r="GPZ9" s="146"/>
      <c r="GQA9" s="146"/>
      <c r="GQB9" s="146"/>
      <c r="GQC9" s="146"/>
      <c r="GQD9" s="146"/>
      <c r="GQE9" s="146"/>
      <c r="GQF9" s="146"/>
      <c r="GQG9" s="146"/>
      <c r="GQH9" s="146"/>
      <c r="GQI9" s="146"/>
      <c r="GQJ9" s="146"/>
      <c r="GQK9" s="146"/>
      <c r="GQL9" s="146"/>
      <c r="GQM9" s="146"/>
      <c r="GQN9" s="146"/>
      <c r="GQO9" s="146"/>
      <c r="GQP9" s="146"/>
      <c r="GQQ9" s="146"/>
      <c r="GQR9" s="146"/>
      <c r="GQS9" s="146"/>
      <c r="GQT9" s="146"/>
      <c r="GQU9" s="146"/>
      <c r="GQV9" s="146"/>
      <c r="GQW9" s="146"/>
      <c r="GQX9" s="146"/>
      <c r="GQY9" s="146"/>
      <c r="GQZ9" s="146"/>
      <c r="GRA9" s="146"/>
      <c r="GRB9" s="146"/>
      <c r="GRC9" s="146"/>
      <c r="GRD9" s="146"/>
      <c r="GRE9" s="146"/>
      <c r="GRF9" s="146"/>
      <c r="GRG9" s="146"/>
      <c r="GRH9" s="146"/>
      <c r="GRI9" s="146"/>
      <c r="GRJ9" s="146"/>
      <c r="GRK9" s="146"/>
      <c r="GRL9" s="146"/>
      <c r="GRM9" s="146"/>
      <c r="GRN9" s="146"/>
      <c r="GRO9" s="146"/>
      <c r="GRP9" s="146"/>
      <c r="GRQ9" s="146"/>
      <c r="GRR9" s="146"/>
      <c r="GRS9" s="146"/>
      <c r="GRT9" s="146"/>
      <c r="GRU9" s="146"/>
      <c r="GRV9" s="146"/>
      <c r="GRW9" s="146"/>
      <c r="GRX9" s="146"/>
      <c r="GRY9" s="146"/>
      <c r="GRZ9" s="146"/>
      <c r="GSA9" s="146"/>
      <c r="GSB9" s="146"/>
      <c r="GSC9" s="146"/>
      <c r="GSD9" s="146"/>
      <c r="GSE9" s="146"/>
      <c r="GSF9" s="146"/>
      <c r="GSG9" s="146"/>
      <c r="GSH9" s="146"/>
      <c r="GSI9" s="146"/>
      <c r="GSJ9" s="146"/>
      <c r="GSK9" s="146"/>
      <c r="GSL9" s="146"/>
      <c r="GSM9" s="146"/>
      <c r="GSN9" s="146"/>
      <c r="GSO9" s="146"/>
      <c r="GSP9" s="146"/>
      <c r="GSQ9" s="146"/>
      <c r="GSR9" s="146"/>
      <c r="GSS9" s="146"/>
      <c r="GST9" s="146"/>
      <c r="GSU9" s="146"/>
      <c r="GSV9" s="146"/>
      <c r="GSW9" s="146"/>
      <c r="GSX9" s="146"/>
      <c r="GSY9" s="146"/>
      <c r="GSZ9" s="146"/>
      <c r="GTA9" s="146"/>
      <c r="GTB9" s="146"/>
      <c r="GTC9" s="146"/>
      <c r="GTD9" s="146"/>
      <c r="GTE9" s="146"/>
      <c r="GTF9" s="146"/>
      <c r="GTG9" s="146"/>
      <c r="GTH9" s="146"/>
      <c r="GTI9" s="146"/>
      <c r="GTJ9" s="146"/>
      <c r="GTK9" s="146"/>
      <c r="GTL9" s="146"/>
      <c r="GTM9" s="146"/>
      <c r="GTN9" s="146"/>
      <c r="GTO9" s="146"/>
      <c r="GTP9" s="146"/>
      <c r="GTQ9" s="146"/>
      <c r="GTR9" s="146"/>
      <c r="GTS9" s="146"/>
      <c r="GTT9" s="146"/>
      <c r="GTU9" s="146"/>
      <c r="GTV9" s="146"/>
      <c r="GTW9" s="146"/>
      <c r="GTX9" s="146"/>
      <c r="GTY9" s="146"/>
      <c r="GTZ9" s="146"/>
      <c r="GUA9" s="146"/>
      <c r="GUB9" s="146"/>
      <c r="GUC9" s="146"/>
      <c r="GUD9" s="146"/>
      <c r="GUE9" s="146"/>
      <c r="GUF9" s="146"/>
      <c r="GUG9" s="146"/>
      <c r="GUH9" s="146"/>
      <c r="GUI9" s="146"/>
      <c r="GUJ9" s="146"/>
      <c r="GUK9" s="146"/>
      <c r="GUL9" s="146"/>
      <c r="GUM9" s="146"/>
      <c r="GUN9" s="146"/>
      <c r="GUO9" s="146"/>
      <c r="GUP9" s="146"/>
      <c r="GUQ9" s="146"/>
      <c r="GUR9" s="146"/>
      <c r="GUS9" s="146"/>
      <c r="GUT9" s="146"/>
      <c r="GUU9" s="146"/>
      <c r="GUV9" s="146"/>
      <c r="GUW9" s="146"/>
      <c r="GUX9" s="146"/>
      <c r="GUY9" s="146"/>
      <c r="GUZ9" s="146"/>
      <c r="GVA9" s="146"/>
      <c r="GVB9" s="146"/>
      <c r="GVC9" s="146"/>
      <c r="GVD9" s="146"/>
      <c r="GVE9" s="146"/>
      <c r="GVF9" s="146"/>
      <c r="GVG9" s="146"/>
      <c r="GVH9" s="146"/>
      <c r="GVI9" s="146"/>
      <c r="GVJ9" s="146"/>
      <c r="GVK9" s="146"/>
      <c r="GVL9" s="146"/>
      <c r="GVM9" s="146"/>
      <c r="GVN9" s="146"/>
      <c r="GVO9" s="146"/>
      <c r="GVP9" s="146"/>
      <c r="GVQ9" s="146"/>
      <c r="GVR9" s="146"/>
      <c r="GVS9" s="146"/>
      <c r="GVT9" s="146"/>
      <c r="GVU9" s="146"/>
      <c r="GVV9" s="146"/>
      <c r="GVW9" s="146"/>
      <c r="GVX9" s="146"/>
      <c r="GVY9" s="146"/>
      <c r="GVZ9" s="146"/>
      <c r="GWA9" s="146"/>
      <c r="GWB9" s="146"/>
      <c r="GWC9" s="146"/>
      <c r="GWD9" s="146"/>
      <c r="GWE9" s="146"/>
      <c r="GWF9" s="146"/>
      <c r="GWG9" s="146"/>
      <c r="GWH9" s="146"/>
      <c r="GWI9" s="146"/>
      <c r="GWJ9" s="146"/>
      <c r="GWK9" s="146"/>
      <c r="GWL9" s="146"/>
      <c r="GWM9" s="146"/>
      <c r="GWN9" s="146"/>
      <c r="GWO9" s="146"/>
      <c r="GWP9" s="146"/>
      <c r="GWQ9" s="146"/>
      <c r="GWR9" s="146"/>
      <c r="GWS9" s="146"/>
      <c r="GWT9" s="146"/>
      <c r="GWU9" s="146"/>
      <c r="GWV9" s="146"/>
      <c r="GWW9" s="146"/>
      <c r="GWX9" s="146"/>
      <c r="GWY9" s="146"/>
      <c r="GWZ9" s="146"/>
      <c r="GXA9" s="146"/>
      <c r="GXB9" s="146"/>
      <c r="GXC9" s="146"/>
      <c r="GXD9" s="146"/>
      <c r="GXE9" s="146"/>
      <c r="GXF9" s="146"/>
      <c r="GXG9" s="146"/>
      <c r="GXH9" s="146"/>
      <c r="GXI9" s="146"/>
      <c r="GXJ9" s="146"/>
      <c r="GXK9" s="146"/>
      <c r="GXL9" s="146"/>
      <c r="GXM9" s="146"/>
      <c r="GXN9" s="146"/>
      <c r="GXO9" s="146"/>
      <c r="GXP9" s="146"/>
      <c r="GXQ9" s="146"/>
      <c r="GXR9" s="146"/>
      <c r="GXS9" s="146"/>
      <c r="GXT9" s="146"/>
      <c r="GXU9" s="146"/>
      <c r="GXV9" s="146"/>
      <c r="GXW9" s="146"/>
      <c r="GXX9" s="146"/>
      <c r="GXY9" s="146"/>
      <c r="GXZ9" s="146"/>
      <c r="GYA9" s="146"/>
      <c r="GYB9" s="146"/>
      <c r="GYC9" s="146"/>
      <c r="GYD9" s="146"/>
      <c r="GYE9" s="146"/>
      <c r="GYF9" s="146"/>
      <c r="GYG9" s="146"/>
      <c r="GYH9" s="146"/>
      <c r="GYI9" s="146"/>
      <c r="GYJ9" s="146"/>
      <c r="GYK9" s="146"/>
      <c r="GYL9" s="146"/>
      <c r="GYM9" s="146"/>
      <c r="GYN9" s="146"/>
      <c r="GYO9" s="146"/>
      <c r="GYP9" s="146"/>
      <c r="GYQ9" s="146"/>
      <c r="GYR9" s="146"/>
      <c r="GYS9" s="146"/>
      <c r="GYT9" s="146"/>
      <c r="GYU9" s="146"/>
      <c r="GYV9" s="146"/>
      <c r="GYW9" s="146"/>
      <c r="GYX9" s="146"/>
      <c r="GYY9" s="146"/>
      <c r="GYZ9" s="146"/>
      <c r="GZA9" s="146"/>
      <c r="GZB9" s="146"/>
      <c r="GZC9" s="146"/>
      <c r="GZD9" s="146"/>
      <c r="GZE9" s="146"/>
      <c r="GZF9" s="146"/>
      <c r="GZG9" s="146"/>
      <c r="GZH9" s="146"/>
      <c r="GZI9" s="146"/>
      <c r="GZJ9" s="146"/>
      <c r="GZK9" s="146"/>
      <c r="GZL9" s="146"/>
      <c r="GZM9" s="146"/>
      <c r="GZN9" s="146"/>
      <c r="GZO9" s="146"/>
      <c r="GZP9" s="146"/>
      <c r="GZQ9" s="146"/>
      <c r="GZR9" s="146"/>
      <c r="GZS9" s="146"/>
      <c r="GZT9" s="146"/>
      <c r="GZU9" s="146"/>
      <c r="GZV9" s="146"/>
      <c r="GZW9" s="146"/>
      <c r="GZX9" s="146"/>
      <c r="GZY9" s="146"/>
      <c r="GZZ9" s="146"/>
      <c r="HAA9" s="146"/>
      <c r="HAB9" s="146"/>
      <c r="HAC9" s="146"/>
      <c r="HAD9" s="146"/>
      <c r="HAE9" s="146"/>
      <c r="HAF9" s="146"/>
      <c r="HAG9" s="146"/>
      <c r="HAH9" s="146"/>
      <c r="HAI9" s="146"/>
      <c r="HAJ9" s="146"/>
      <c r="HAK9" s="146"/>
      <c r="HAL9" s="146"/>
      <c r="HAM9" s="146"/>
      <c r="HAN9" s="146"/>
      <c r="HAO9" s="146"/>
      <c r="HAP9" s="146"/>
      <c r="HAQ9" s="146"/>
      <c r="HAR9" s="146"/>
      <c r="HAS9" s="146"/>
      <c r="HAT9" s="146"/>
      <c r="HAU9" s="146"/>
      <c r="HAV9" s="146"/>
      <c r="HAW9" s="146"/>
      <c r="HAX9" s="146"/>
      <c r="HAY9" s="146"/>
      <c r="HAZ9" s="146"/>
      <c r="HBA9" s="146"/>
      <c r="HBB9" s="146"/>
      <c r="HBC9" s="146"/>
      <c r="HBD9" s="146"/>
      <c r="HBE9" s="146"/>
      <c r="HBF9" s="146"/>
      <c r="HBG9" s="146"/>
      <c r="HBH9" s="146"/>
      <c r="HBI9" s="146"/>
      <c r="HBJ9" s="146"/>
      <c r="HBK9" s="146"/>
      <c r="HBL9" s="146"/>
      <c r="HBM9" s="146"/>
      <c r="HBN9" s="146"/>
      <c r="HBO9" s="146"/>
      <c r="HBP9" s="146"/>
      <c r="HBQ9" s="146"/>
      <c r="HBR9" s="146"/>
      <c r="HBS9" s="146"/>
      <c r="HBT9" s="146"/>
      <c r="HBU9" s="146"/>
      <c r="HBV9" s="146"/>
      <c r="HBW9" s="146"/>
      <c r="HBX9" s="146"/>
      <c r="HBY9" s="146"/>
      <c r="HBZ9" s="146"/>
      <c r="HCA9" s="146"/>
      <c r="HCB9" s="146"/>
      <c r="HCC9" s="146"/>
      <c r="HCD9" s="146"/>
      <c r="HCE9" s="146"/>
      <c r="HCF9" s="146"/>
      <c r="HCG9" s="146"/>
      <c r="HCH9" s="146"/>
      <c r="HCI9" s="146"/>
      <c r="HCJ9" s="146"/>
      <c r="HCK9" s="146"/>
      <c r="HCL9" s="146"/>
      <c r="HCM9" s="146"/>
      <c r="HCN9" s="146"/>
      <c r="HCO9" s="146"/>
      <c r="HCP9" s="146"/>
      <c r="HCQ9" s="146"/>
      <c r="HCR9" s="146"/>
      <c r="HCS9" s="146"/>
      <c r="HCT9" s="146"/>
      <c r="HCU9" s="146"/>
      <c r="HCV9" s="146"/>
      <c r="HCW9" s="146"/>
      <c r="HCX9" s="146"/>
      <c r="HCY9" s="146"/>
      <c r="HCZ9" s="146"/>
      <c r="HDA9" s="146"/>
      <c r="HDB9" s="146"/>
      <c r="HDC9" s="146"/>
      <c r="HDD9" s="146"/>
      <c r="HDE9" s="146"/>
      <c r="HDF9" s="146"/>
      <c r="HDG9" s="146"/>
      <c r="HDH9" s="146"/>
      <c r="HDI9" s="146"/>
      <c r="HDJ9" s="146"/>
      <c r="HDK9" s="146"/>
      <c r="HDL9" s="146"/>
      <c r="HDM9" s="146"/>
      <c r="HDN9" s="146"/>
      <c r="HDO9" s="146"/>
      <c r="HDP9" s="146"/>
      <c r="HDQ9" s="146"/>
      <c r="HDR9" s="146"/>
      <c r="HDS9" s="146"/>
      <c r="HDT9" s="146"/>
      <c r="HDU9" s="146"/>
      <c r="HDV9" s="146"/>
      <c r="HDW9" s="146"/>
      <c r="HDX9" s="146"/>
      <c r="HDY9" s="146"/>
      <c r="HDZ9" s="146"/>
      <c r="HEA9" s="146"/>
      <c r="HEB9" s="146"/>
      <c r="HEC9" s="146"/>
      <c r="HED9" s="146"/>
      <c r="HEE9" s="146"/>
      <c r="HEF9" s="146"/>
      <c r="HEG9" s="146"/>
      <c r="HEH9" s="146"/>
      <c r="HEI9" s="146"/>
      <c r="HEJ9" s="146"/>
      <c r="HEK9" s="146"/>
      <c r="HEL9" s="146"/>
      <c r="HEM9" s="146"/>
      <c r="HEN9" s="146"/>
      <c r="HEO9" s="146"/>
      <c r="HEP9" s="146"/>
      <c r="HEQ9" s="146"/>
      <c r="HER9" s="146"/>
      <c r="HES9" s="146"/>
      <c r="HET9" s="146"/>
      <c r="HEU9" s="146"/>
      <c r="HEV9" s="146"/>
      <c r="HEW9" s="146"/>
      <c r="HEX9" s="146"/>
      <c r="HEY9" s="146"/>
      <c r="HEZ9" s="146"/>
      <c r="HFA9" s="146"/>
      <c r="HFB9" s="146"/>
      <c r="HFC9" s="146"/>
      <c r="HFD9" s="146"/>
      <c r="HFE9" s="146"/>
      <c r="HFF9" s="146"/>
      <c r="HFG9" s="146"/>
      <c r="HFH9" s="146"/>
      <c r="HFI9" s="146"/>
      <c r="HFJ9" s="146"/>
      <c r="HFK9" s="146"/>
      <c r="HFL9" s="146"/>
      <c r="HFM9" s="146"/>
      <c r="HFN9" s="146"/>
      <c r="HFO9" s="146"/>
      <c r="HFP9" s="146"/>
      <c r="HFQ9" s="146"/>
      <c r="HFR9" s="146"/>
      <c r="HFS9" s="146"/>
      <c r="HFT9" s="146"/>
      <c r="HFU9" s="146"/>
      <c r="HFV9" s="146"/>
      <c r="HFW9" s="146"/>
      <c r="HFX9" s="146"/>
      <c r="HFY9" s="146"/>
      <c r="HFZ9" s="146"/>
      <c r="HGA9" s="146"/>
      <c r="HGB9" s="146"/>
      <c r="HGC9" s="146"/>
      <c r="HGD9" s="146"/>
      <c r="HGE9" s="146"/>
      <c r="HGF9" s="146"/>
      <c r="HGG9" s="146"/>
      <c r="HGH9" s="146"/>
      <c r="HGI9" s="146"/>
      <c r="HGJ9" s="146"/>
      <c r="HGK9" s="146"/>
      <c r="HGL9" s="146"/>
      <c r="HGM9" s="146"/>
      <c r="HGN9" s="146"/>
      <c r="HGO9" s="146"/>
      <c r="HGP9" s="146"/>
      <c r="HGQ9" s="146"/>
      <c r="HGR9" s="146"/>
      <c r="HGS9" s="146"/>
      <c r="HGT9" s="146"/>
      <c r="HGU9" s="146"/>
      <c r="HGV9" s="146"/>
      <c r="HGW9" s="146"/>
      <c r="HGX9" s="146"/>
      <c r="HGY9" s="146"/>
      <c r="HGZ9" s="146"/>
      <c r="HHA9" s="146"/>
      <c r="HHB9" s="146"/>
      <c r="HHC9" s="146"/>
      <c r="HHD9" s="146"/>
      <c r="HHE9" s="146"/>
      <c r="HHF9" s="146"/>
      <c r="HHG9" s="146"/>
      <c r="HHH9" s="146"/>
      <c r="HHI9" s="146"/>
      <c r="HHJ9" s="146"/>
      <c r="HHK9" s="146"/>
      <c r="HHL9" s="146"/>
      <c r="HHM9" s="146"/>
      <c r="HHN9" s="146"/>
      <c r="HHO9" s="146"/>
      <c r="HHP9" s="146"/>
      <c r="HHQ9" s="146"/>
      <c r="HHR9" s="146"/>
      <c r="HHS9" s="146"/>
      <c r="HHT9" s="146"/>
      <c r="HHU9" s="146"/>
      <c r="HHV9" s="146"/>
      <c r="HHW9" s="146"/>
      <c r="HHX9" s="146"/>
      <c r="HHY9" s="146"/>
      <c r="HHZ9" s="146"/>
      <c r="HIA9" s="146"/>
      <c r="HIB9" s="146"/>
      <c r="HIC9" s="146"/>
      <c r="HID9" s="146"/>
      <c r="HIE9" s="146"/>
      <c r="HIF9" s="146"/>
      <c r="HIG9" s="146"/>
      <c r="HIH9" s="146"/>
      <c r="HII9" s="146"/>
      <c r="HIJ9" s="146"/>
      <c r="HIK9" s="146"/>
      <c r="HIL9" s="146"/>
      <c r="HIM9" s="146"/>
      <c r="HIN9" s="146"/>
      <c r="HIO9" s="146"/>
      <c r="HIP9" s="146"/>
      <c r="HIQ9" s="146"/>
      <c r="HIR9" s="146"/>
      <c r="HIS9" s="146"/>
      <c r="HIT9" s="146"/>
      <c r="HIU9" s="146"/>
      <c r="HIV9" s="146"/>
      <c r="HIW9" s="146"/>
      <c r="HIX9" s="146"/>
      <c r="HIY9" s="146"/>
      <c r="HIZ9" s="146"/>
      <c r="HJA9" s="146"/>
      <c r="HJB9" s="146"/>
      <c r="HJC9" s="146"/>
      <c r="HJD9" s="146"/>
      <c r="HJE9" s="146"/>
      <c r="HJF9" s="146"/>
      <c r="HJG9" s="146"/>
      <c r="HJH9" s="146"/>
      <c r="HJI9" s="146"/>
      <c r="HJJ9" s="146"/>
      <c r="HJK9" s="146"/>
      <c r="HJL9" s="146"/>
      <c r="HJM9" s="146"/>
      <c r="HJN9" s="146"/>
      <c r="HJO9" s="146"/>
      <c r="HJP9" s="146"/>
      <c r="HJQ9" s="146"/>
      <c r="HJR9" s="146"/>
      <c r="HJS9" s="146"/>
      <c r="HJT9" s="146"/>
      <c r="HJU9" s="146"/>
      <c r="HJV9" s="146"/>
      <c r="HJW9" s="146"/>
      <c r="HJX9" s="146"/>
      <c r="HJY9" s="146"/>
      <c r="HJZ9" s="146"/>
      <c r="HKA9" s="146"/>
      <c r="HKB9" s="146"/>
      <c r="HKC9" s="146"/>
      <c r="HKD9" s="146"/>
      <c r="HKE9" s="146"/>
      <c r="HKF9" s="146"/>
      <c r="HKG9" s="146"/>
      <c r="HKH9" s="146"/>
      <c r="HKI9" s="146"/>
      <c r="HKJ9" s="146"/>
      <c r="HKK9" s="146"/>
      <c r="HKL9" s="146"/>
      <c r="HKM9" s="146"/>
      <c r="HKN9" s="146"/>
      <c r="HKO9" s="146"/>
      <c r="HKP9" s="146"/>
      <c r="HKQ9" s="146"/>
      <c r="HKR9" s="146"/>
      <c r="HKS9" s="146"/>
      <c r="HKT9" s="146"/>
      <c r="HKU9" s="146"/>
      <c r="HKV9" s="146"/>
      <c r="HKW9" s="146"/>
      <c r="HKX9" s="146"/>
      <c r="HKY9" s="146"/>
      <c r="HKZ9" s="146"/>
      <c r="HLA9" s="146"/>
      <c r="HLB9" s="146"/>
      <c r="HLC9" s="146"/>
      <c r="HLD9" s="146"/>
      <c r="HLE9" s="146"/>
      <c r="HLF9" s="146"/>
      <c r="HLG9" s="146"/>
      <c r="HLH9" s="146"/>
      <c r="HLI9" s="146"/>
      <c r="HLJ9" s="146"/>
      <c r="HLK9" s="146"/>
      <c r="HLL9" s="146"/>
      <c r="HLM9" s="146"/>
      <c r="HLN9" s="146"/>
      <c r="HLO9" s="146"/>
      <c r="HLP9" s="146"/>
      <c r="HLQ9" s="146"/>
      <c r="HLR9" s="146"/>
      <c r="HLS9" s="146"/>
      <c r="HLT9" s="146"/>
      <c r="HLU9" s="146"/>
      <c r="HLV9" s="146"/>
      <c r="HLW9" s="146"/>
      <c r="HLX9" s="146"/>
      <c r="HLY9" s="146"/>
      <c r="HLZ9" s="146"/>
      <c r="HMA9" s="146"/>
      <c r="HMB9" s="146"/>
      <c r="HMC9" s="146"/>
      <c r="HMD9" s="146"/>
      <c r="HME9" s="146"/>
      <c r="HMF9" s="146"/>
      <c r="HMG9" s="146"/>
      <c r="HMH9" s="146"/>
      <c r="HMI9" s="146"/>
      <c r="HMJ9" s="146"/>
      <c r="HMK9" s="146"/>
      <c r="HML9" s="146"/>
      <c r="HMM9" s="146"/>
      <c r="HMN9" s="146"/>
      <c r="HMO9" s="146"/>
      <c r="HMP9" s="146"/>
      <c r="HMQ9" s="146"/>
      <c r="HMR9" s="146"/>
      <c r="HMS9" s="146"/>
      <c r="HMT9" s="146"/>
      <c r="HMU9" s="146"/>
      <c r="HMV9" s="146"/>
      <c r="HMW9" s="146"/>
      <c r="HMX9" s="146"/>
      <c r="HMY9" s="146"/>
      <c r="HMZ9" s="146"/>
      <c r="HNA9" s="146"/>
      <c r="HNB9" s="146"/>
      <c r="HNC9" s="146"/>
      <c r="HND9" s="146"/>
      <c r="HNE9" s="146"/>
      <c r="HNF9" s="146"/>
      <c r="HNG9" s="146"/>
      <c r="HNH9" s="146"/>
      <c r="HNI9" s="146"/>
      <c r="HNJ9" s="146"/>
      <c r="HNK9" s="146"/>
      <c r="HNL9" s="146"/>
      <c r="HNM9" s="146"/>
      <c r="HNN9" s="146"/>
      <c r="HNO9" s="146"/>
      <c r="HNP9" s="146"/>
      <c r="HNQ9" s="146"/>
      <c r="HNR9" s="146"/>
      <c r="HNS9" s="146"/>
      <c r="HNT9" s="146"/>
      <c r="HNU9" s="146"/>
      <c r="HNV9" s="146"/>
      <c r="HNW9" s="146"/>
      <c r="HNX9" s="146"/>
      <c r="HNY9" s="146"/>
      <c r="HNZ9" s="146"/>
      <c r="HOA9" s="146"/>
      <c r="HOB9" s="146"/>
      <c r="HOC9" s="146"/>
      <c r="HOD9" s="146"/>
      <c r="HOE9" s="146"/>
      <c r="HOF9" s="146"/>
      <c r="HOG9" s="146"/>
      <c r="HOH9" s="146"/>
      <c r="HOI9" s="146"/>
      <c r="HOJ9" s="146"/>
      <c r="HOK9" s="146"/>
      <c r="HOL9" s="146"/>
      <c r="HOM9" s="146"/>
      <c r="HON9" s="146"/>
      <c r="HOO9" s="146"/>
      <c r="HOP9" s="146"/>
      <c r="HOQ9" s="146"/>
      <c r="HOR9" s="146"/>
      <c r="HOS9" s="146"/>
      <c r="HOT9" s="146"/>
      <c r="HOU9" s="146"/>
      <c r="HOV9" s="146"/>
      <c r="HOW9" s="146"/>
      <c r="HOX9" s="146"/>
      <c r="HOY9" s="146"/>
      <c r="HOZ9" s="146"/>
      <c r="HPA9" s="146"/>
      <c r="HPB9" s="146"/>
      <c r="HPC9" s="146"/>
      <c r="HPD9" s="146"/>
      <c r="HPE9" s="146"/>
      <c r="HPF9" s="146"/>
      <c r="HPG9" s="146"/>
      <c r="HPH9" s="146"/>
      <c r="HPI9" s="146"/>
      <c r="HPJ9" s="146"/>
      <c r="HPK9" s="146"/>
      <c r="HPL9" s="146"/>
      <c r="HPM9" s="146"/>
      <c r="HPN9" s="146"/>
      <c r="HPO9" s="146"/>
      <c r="HPP9" s="146"/>
      <c r="HPQ9" s="146"/>
      <c r="HPR9" s="146"/>
      <c r="HPS9" s="146"/>
      <c r="HPT9" s="146"/>
      <c r="HPU9" s="146"/>
      <c r="HPV9" s="146"/>
      <c r="HPW9" s="146"/>
      <c r="HPX9" s="146"/>
      <c r="HPY9" s="146"/>
      <c r="HPZ9" s="146"/>
      <c r="HQA9" s="146"/>
      <c r="HQB9" s="146"/>
      <c r="HQC9" s="146"/>
      <c r="HQD9" s="146"/>
      <c r="HQE9" s="146"/>
      <c r="HQF9" s="146"/>
      <c r="HQG9" s="146"/>
      <c r="HQH9" s="146"/>
      <c r="HQI9" s="146"/>
      <c r="HQJ9" s="146"/>
      <c r="HQK9" s="146"/>
      <c r="HQL9" s="146"/>
      <c r="HQM9" s="146"/>
      <c r="HQN9" s="146"/>
      <c r="HQO9" s="146"/>
      <c r="HQP9" s="146"/>
      <c r="HQQ9" s="146"/>
      <c r="HQR9" s="146"/>
      <c r="HQS9" s="146"/>
      <c r="HQT9" s="146"/>
      <c r="HQU9" s="146"/>
      <c r="HQV9" s="146"/>
      <c r="HQW9" s="146"/>
      <c r="HQX9" s="146"/>
      <c r="HQY9" s="146"/>
      <c r="HQZ9" s="146"/>
      <c r="HRA9" s="146"/>
      <c r="HRB9" s="146"/>
      <c r="HRC9" s="146"/>
      <c r="HRD9" s="146"/>
      <c r="HRE9" s="146"/>
      <c r="HRF9" s="146"/>
      <c r="HRG9" s="146"/>
      <c r="HRH9" s="146"/>
      <c r="HRI9" s="146"/>
      <c r="HRJ9" s="146"/>
      <c r="HRK9" s="146"/>
      <c r="HRL9" s="146"/>
      <c r="HRM9" s="146"/>
      <c r="HRN9" s="146"/>
      <c r="HRO9" s="146"/>
      <c r="HRP9" s="146"/>
      <c r="HRQ9" s="146"/>
      <c r="HRR9" s="146"/>
      <c r="HRS9" s="146"/>
      <c r="HRT9" s="146"/>
      <c r="HRU9" s="146"/>
      <c r="HRV9" s="146"/>
      <c r="HRW9" s="146"/>
      <c r="HRX9" s="146"/>
      <c r="HRY9" s="146"/>
      <c r="HRZ9" s="146"/>
      <c r="HSA9" s="146"/>
      <c r="HSB9" s="146"/>
      <c r="HSC9" s="146"/>
      <c r="HSD9" s="146"/>
      <c r="HSE9" s="146"/>
      <c r="HSF9" s="146"/>
      <c r="HSG9" s="146"/>
      <c r="HSH9" s="146"/>
      <c r="HSI9" s="146"/>
      <c r="HSJ9" s="146"/>
      <c r="HSK9" s="146"/>
      <c r="HSL9" s="146"/>
      <c r="HSM9" s="146"/>
      <c r="HSN9" s="146"/>
      <c r="HSO9" s="146"/>
      <c r="HSP9" s="146"/>
      <c r="HSQ9" s="146"/>
      <c r="HSR9" s="146"/>
      <c r="HSS9" s="146"/>
      <c r="HST9" s="146"/>
      <c r="HSU9" s="146"/>
      <c r="HSV9" s="146"/>
      <c r="HSW9" s="146"/>
      <c r="HSX9" s="146"/>
      <c r="HSY9" s="146"/>
      <c r="HSZ9" s="146"/>
      <c r="HTA9" s="146"/>
      <c r="HTB9" s="146"/>
      <c r="HTC9" s="146"/>
      <c r="HTD9" s="146"/>
      <c r="HTE9" s="146"/>
      <c r="HTF9" s="146"/>
      <c r="HTG9" s="146"/>
      <c r="HTH9" s="146"/>
      <c r="HTI9" s="146"/>
      <c r="HTJ9" s="146"/>
      <c r="HTK9" s="146"/>
      <c r="HTL9" s="146"/>
      <c r="HTM9" s="146"/>
      <c r="HTN9" s="146"/>
      <c r="HTO9" s="146"/>
      <c r="HTP9" s="146"/>
      <c r="HTQ9" s="146"/>
      <c r="HTR9" s="146"/>
      <c r="HTS9" s="146"/>
      <c r="HTT9" s="146"/>
      <c r="HTU9" s="146"/>
      <c r="HTV9" s="146"/>
      <c r="HTW9" s="146"/>
      <c r="HTX9" s="146"/>
      <c r="HTY9" s="146"/>
      <c r="HTZ9" s="146"/>
      <c r="HUA9" s="146"/>
      <c r="HUB9" s="146"/>
      <c r="HUC9" s="146"/>
      <c r="HUD9" s="146"/>
      <c r="HUE9" s="146"/>
      <c r="HUF9" s="146"/>
      <c r="HUG9" s="146"/>
      <c r="HUH9" s="146"/>
      <c r="HUI9" s="146"/>
      <c r="HUJ9" s="146"/>
      <c r="HUK9" s="146"/>
      <c r="HUL9" s="146"/>
      <c r="HUM9" s="146"/>
      <c r="HUN9" s="146"/>
      <c r="HUO9" s="146"/>
      <c r="HUP9" s="146"/>
      <c r="HUQ9" s="146"/>
      <c r="HUR9" s="146"/>
      <c r="HUS9" s="146"/>
      <c r="HUT9" s="146"/>
      <c r="HUU9" s="146"/>
      <c r="HUV9" s="146"/>
      <c r="HUW9" s="146"/>
      <c r="HUX9" s="146"/>
      <c r="HUY9" s="146"/>
      <c r="HUZ9" s="146"/>
      <c r="HVA9" s="146"/>
      <c r="HVB9" s="146"/>
      <c r="HVC9" s="146"/>
      <c r="HVD9" s="146"/>
      <c r="HVE9" s="146"/>
      <c r="HVF9" s="146"/>
      <c r="HVG9" s="146"/>
      <c r="HVH9" s="146"/>
      <c r="HVI9" s="146"/>
      <c r="HVJ9" s="146"/>
      <c r="HVK9" s="146"/>
      <c r="HVL9" s="146"/>
      <c r="HVM9" s="146"/>
      <c r="HVN9" s="146"/>
      <c r="HVO9" s="146"/>
      <c r="HVP9" s="146"/>
      <c r="HVQ9" s="146"/>
      <c r="HVR9" s="146"/>
      <c r="HVS9" s="146"/>
      <c r="HVT9" s="146"/>
      <c r="HVU9" s="146"/>
      <c r="HVV9" s="146"/>
      <c r="HVW9" s="146"/>
      <c r="HVX9" s="146"/>
      <c r="HVY9" s="146"/>
      <c r="HVZ9" s="146"/>
      <c r="HWA9" s="146"/>
      <c r="HWB9" s="146"/>
      <c r="HWC9" s="146"/>
      <c r="HWD9" s="146"/>
      <c r="HWE9" s="146"/>
      <c r="HWF9" s="146"/>
      <c r="HWG9" s="146"/>
      <c r="HWH9" s="146"/>
      <c r="HWI9" s="146"/>
      <c r="HWJ9" s="146"/>
      <c r="HWK9" s="146"/>
      <c r="HWL9" s="146"/>
      <c r="HWM9" s="146"/>
      <c r="HWN9" s="146"/>
      <c r="HWO9" s="146"/>
      <c r="HWP9" s="146"/>
      <c r="HWQ9" s="146"/>
      <c r="HWR9" s="146"/>
      <c r="HWS9" s="146"/>
      <c r="HWT9" s="146"/>
      <c r="HWU9" s="146"/>
      <c r="HWV9" s="146"/>
      <c r="HWW9" s="146"/>
      <c r="HWX9" s="146"/>
      <c r="HWY9" s="146"/>
      <c r="HWZ9" s="146"/>
      <c r="HXA9" s="146"/>
      <c r="HXB9" s="146"/>
      <c r="HXC9" s="146"/>
      <c r="HXD9" s="146"/>
      <c r="HXE9" s="146"/>
      <c r="HXF9" s="146"/>
      <c r="HXG9" s="146"/>
      <c r="HXH9" s="146"/>
      <c r="HXI9" s="146"/>
      <c r="HXJ9" s="146"/>
      <c r="HXK9" s="146"/>
      <c r="HXL9" s="146"/>
      <c r="HXM9" s="146"/>
      <c r="HXN9" s="146"/>
      <c r="HXO9" s="146"/>
      <c r="HXP9" s="146"/>
      <c r="HXQ9" s="146"/>
      <c r="HXR9" s="146"/>
      <c r="HXS9" s="146"/>
      <c r="HXT9" s="146"/>
      <c r="HXU9" s="146"/>
      <c r="HXV9" s="146"/>
      <c r="HXW9" s="146"/>
      <c r="HXX9" s="146"/>
      <c r="HXY9" s="146"/>
      <c r="HXZ9" s="146"/>
      <c r="HYA9" s="146"/>
      <c r="HYB9" s="146"/>
      <c r="HYC9" s="146"/>
      <c r="HYD9" s="146"/>
      <c r="HYE9" s="146"/>
      <c r="HYF9" s="146"/>
      <c r="HYG9" s="146"/>
      <c r="HYH9" s="146"/>
      <c r="HYI9" s="146"/>
      <c r="HYJ9" s="146"/>
      <c r="HYK9" s="146"/>
      <c r="HYL9" s="146"/>
      <c r="HYM9" s="146"/>
      <c r="HYN9" s="146"/>
      <c r="HYO9" s="146"/>
      <c r="HYP9" s="146"/>
      <c r="HYQ9" s="146"/>
      <c r="HYR9" s="146"/>
      <c r="HYS9" s="146"/>
      <c r="HYT9" s="146"/>
      <c r="HYU9" s="146"/>
      <c r="HYV9" s="146"/>
      <c r="HYW9" s="146"/>
      <c r="HYX9" s="146"/>
      <c r="HYY9" s="146"/>
      <c r="HYZ9" s="146"/>
      <c r="HZA9" s="146"/>
      <c r="HZB9" s="146"/>
      <c r="HZC9" s="146"/>
      <c r="HZD9" s="146"/>
      <c r="HZE9" s="146"/>
      <c r="HZF9" s="146"/>
      <c r="HZG9" s="146"/>
      <c r="HZH9" s="146"/>
      <c r="HZI9" s="146"/>
      <c r="HZJ9" s="146"/>
      <c r="HZK9" s="146"/>
      <c r="HZL9" s="146"/>
      <c r="HZM9" s="146"/>
      <c r="HZN9" s="146"/>
      <c r="HZO9" s="146"/>
      <c r="HZP9" s="146"/>
      <c r="HZQ9" s="146"/>
      <c r="HZR9" s="146"/>
      <c r="HZS9" s="146"/>
      <c r="HZT9" s="146"/>
      <c r="HZU9" s="146"/>
      <c r="HZV9" s="146"/>
      <c r="HZW9" s="146"/>
      <c r="HZX9" s="146"/>
      <c r="HZY9" s="146"/>
      <c r="HZZ9" s="146"/>
      <c r="IAA9" s="146"/>
      <c r="IAB9" s="146"/>
      <c r="IAC9" s="146"/>
      <c r="IAD9" s="146"/>
      <c r="IAE9" s="146"/>
      <c r="IAF9" s="146"/>
      <c r="IAG9" s="146"/>
      <c r="IAH9" s="146"/>
      <c r="IAI9" s="146"/>
      <c r="IAJ9" s="146"/>
      <c r="IAK9" s="146"/>
      <c r="IAL9" s="146"/>
      <c r="IAM9" s="146"/>
      <c r="IAN9" s="146"/>
      <c r="IAO9" s="146"/>
      <c r="IAP9" s="146"/>
      <c r="IAQ9" s="146"/>
      <c r="IAR9" s="146"/>
      <c r="IAS9" s="146"/>
      <c r="IAT9" s="146"/>
      <c r="IAU9" s="146"/>
      <c r="IAV9" s="146"/>
      <c r="IAW9" s="146"/>
      <c r="IAX9" s="146"/>
      <c r="IAY9" s="146"/>
      <c r="IAZ9" s="146"/>
      <c r="IBA9" s="146"/>
      <c r="IBB9" s="146"/>
      <c r="IBC9" s="146"/>
      <c r="IBD9" s="146"/>
      <c r="IBE9" s="146"/>
      <c r="IBF9" s="146"/>
      <c r="IBG9" s="146"/>
      <c r="IBH9" s="146"/>
      <c r="IBI9" s="146"/>
      <c r="IBJ9" s="146"/>
      <c r="IBK9" s="146"/>
      <c r="IBL9" s="146"/>
      <c r="IBM9" s="146"/>
      <c r="IBN9" s="146"/>
      <c r="IBO9" s="146"/>
      <c r="IBP9" s="146"/>
      <c r="IBQ9" s="146"/>
      <c r="IBR9" s="146"/>
      <c r="IBS9" s="146"/>
      <c r="IBT9" s="146"/>
      <c r="IBU9" s="146"/>
      <c r="IBV9" s="146"/>
      <c r="IBW9" s="146"/>
      <c r="IBX9" s="146"/>
      <c r="IBY9" s="146"/>
      <c r="IBZ9" s="146"/>
      <c r="ICA9" s="146"/>
      <c r="ICB9" s="146"/>
      <c r="ICC9" s="146"/>
      <c r="ICD9" s="146"/>
      <c r="ICE9" s="146"/>
      <c r="ICF9" s="146"/>
      <c r="ICG9" s="146"/>
      <c r="ICH9" s="146"/>
      <c r="ICI9" s="146"/>
      <c r="ICJ9" s="146"/>
      <c r="ICK9" s="146"/>
      <c r="ICL9" s="146"/>
      <c r="ICM9" s="146"/>
      <c r="ICN9" s="146"/>
      <c r="ICO9" s="146"/>
      <c r="ICP9" s="146"/>
      <c r="ICQ9" s="146"/>
      <c r="ICR9" s="146"/>
      <c r="ICS9" s="146"/>
      <c r="ICT9" s="146"/>
      <c r="ICU9" s="146"/>
      <c r="ICV9" s="146"/>
      <c r="ICW9" s="146"/>
      <c r="ICX9" s="146"/>
      <c r="ICY9" s="146"/>
      <c r="ICZ9" s="146"/>
      <c r="IDA9" s="146"/>
      <c r="IDB9" s="146"/>
      <c r="IDC9" s="146"/>
      <c r="IDD9" s="146"/>
      <c r="IDE9" s="146"/>
      <c r="IDF9" s="146"/>
      <c r="IDG9" s="146"/>
      <c r="IDH9" s="146"/>
      <c r="IDI9" s="146"/>
      <c r="IDJ9" s="146"/>
      <c r="IDK9" s="146"/>
      <c r="IDL9" s="146"/>
      <c r="IDM9" s="146"/>
      <c r="IDN9" s="146"/>
      <c r="IDO9" s="146"/>
      <c r="IDP9" s="146"/>
      <c r="IDQ9" s="146"/>
      <c r="IDR9" s="146"/>
      <c r="IDS9" s="146"/>
      <c r="IDT9" s="146"/>
      <c r="IDU9" s="146"/>
      <c r="IDV9" s="146"/>
      <c r="IDW9" s="146"/>
      <c r="IDX9" s="146"/>
      <c r="IDY9" s="146"/>
      <c r="IDZ9" s="146"/>
      <c r="IEA9" s="146"/>
      <c r="IEB9" s="146"/>
      <c r="IEC9" s="146"/>
      <c r="IED9" s="146"/>
      <c r="IEE9" s="146"/>
      <c r="IEF9" s="146"/>
      <c r="IEG9" s="146"/>
      <c r="IEH9" s="146"/>
      <c r="IEI9" s="146"/>
      <c r="IEJ9" s="146"/>
      <c r="IEK9" s="146"/>
      <c r="IEL9" s="146"/>
      <c r="IEM9" s="146"/>
      <c r="IEN9" s="146"/>
      <c r="IEO9" s="146"/>
      <c r="IEP9" s="146"/>
      <c r="IEQ9" s="146"/>
      <c r="IER9" s="146"/>
      <c r="IES9" s="146"/>
      <c r="IET9" s="146"/>
      <c r="IEU9" s="146"/>
      <c r="IEV9" s="146"/>
      <c r="IEW9" s="146"/>
      <c r="IEX9" s="146"/>
      <c r="IEY9" s="146"/>
      <c r="IEZ9" s="146"/>
      <c r="IFA9" s="146"/>
      <c r="IFB9" s="146"/>
      <c r="IFC9" s="146"/>
      <c r="IFD9" s="146"/>
      <c r="IFE9" s="146"/>
      <c r="IFF9" s="146"/>
      <c r="IFG9" s="146"/>
      <c r="IFH9" s="146"/>
      <c r="IFI9" s="146"/>
      <c r="IFJ9" s="146"/>
      <c r="IFK9" s="146"/>
      <c r="IFL9" s="146"/>
      <c r="IFM9" s="146"/>
      <c r="IFN9" s="146"/>
      <c r="IFO9" s="146"/>
      <c r="IFP9" s="146"/>
      <c r="IFQ9" s="146"/>
      <c r="IFR9" s="146"/>
      <c r="IFS9" s="146"/>
      <c r="IFT9" s="146"/>
      <c r="IFU9" s="146"/>
      <c r="IFV9" s="146"/>
      <c r="IFW9" s="146"/>
      <c r="IFX9" s="146"/>
      <c r="IFY9" s="146"/>
      <c r="IFZ9" s="146"/>
      <c r="IGA9" s="146"/>
      <c r="IGB9" s="146"/>
      <c r="IGC9" s="146"/>
      <c r="IGD9" s="146"/>
      <c r="IGE9" s="146"/>
      <c r="IGF9" s="146"/>
      <c r="IGG9" s="146"/>
      <c r="IGH9" s="146"/>
      <c r="IGI9" s="146"/>
      <c r="IGJ9" s="146"/>
      <c r="IGK9" s="146"/>
      <c r="IGL9" s="146"/>
      <c r="IGM9" s="146"/>
      <c r="IGN9" s="146"/>
      <c r="IGO9" s="146"/>
      <c r="IGP9" s="146"/>
      <c r="IGQ9" s="146"/>
      <c r="IGR9" s="146"/>
      <c r="IGS9" s="146"/>
      <c r="IGT9" s="146"/>
      <c r="IGU9" s="146"/>
      <c r="IGV9" s="146"/>
      <c r="IGW9" s="146"/>
      <c r="IGX9" s="146"/>
      <c r="IGY9" s="146"/>
      <c r="IGZ9" s="146"/>
      <c r="IHA9" s="146"/>
      <c r="IHB9" s="146"/>
      <c r="IHC9" s="146"/>
      <c r="IHD9" s="146"/>
      <c r="IHE9" s="146"/>
      <c r="IHF9" s="146"/>
      <c r="IHG9" s="146"/>
      <c r="IHH9" s="146"/>
      <c r="IHI9" s="146"/>
      <c r="IHJ9" s="146"/>
      <c r="IHK9" s="146"/>
      <c r="IHL9" s="146"/>
      <c r="IHM9" s="146"/>
      <c r="IHN9" s="146"/>
      <c r="IHO9" s="146"/>
      <c r="IHP9" s="146"/>
      <c r="IHQ9" s="146"/>
      <c r="IHR9" s="146"/>
      <c r="IHS9" s="146"/>
      <c r="IHT9" s="146"/>
      <c r="IHU9" s="146"/>
      <c r="IHV9" s="146"/>
      <c r="IHW9" s="146"/>
      <c r="IHX9" s="146"/>
      <c r="IHY9" s="146"/>
      <c r="IHZ9" s="146"/>
      <c r="IIA9" s="146"/>
      <c r="IIB9" s="146"/>
      <c r="IIC9" s="146"/>
      <c r="IID9" s="146"/>
      <c r="IIE9" s="146"/>
      <c r="IIF9" s="146"/>
      <c r="IIG9" s="146"/>
      <c r="IIH9" s="146"/>
      <c r="III9" s="146"/>
      <c r="IIJ9" s="146"/>
      <c r="IIK9" s="146"/>
      <c r="IIL9" s="146"/>
      <c r="IIM9" s="146"/>
      <c r="IIN9" s="146"/>
      <c r="IIO9" s="146"/>
      <c r="IIP9" s="146"/>
      <c r="IIQ9" s="146"/>
      <c r="IIR9" s="146"/>
      <c r="IIS9" s="146"/>
      <c r="IIT9" s="146"/>
      <c r="IIU9" s="146"/>
      <c r="IIV9" s="146"/>
      <c r="IIW9" s="146"/>
      <c r="IIX9" s="146"/>
      <c r="IIY9" s="146"/>
      <c r="IIZ9" s="146"/>
      <c r="IJA9" s="146"/>
      <c r="IJB9" s="146"/>
      <c r="IJC9" s="146"/>
      <c r="IJD9" s="146"/>
      <c r="IJE9" s="146"/>
      <c r="IJF9" s="146"/>
      <c r="IJG9" s="146"/>
      <c r="IJH9" s="146"/>
      <c r="IJI9" s="146"/>
      <c r="IJJ9" s="146"/>
      <c r="IJK9" s="146"/>
      <c r="IJL9" s="146"/>
      <c r="IJM9" s="146"/>
      <c r="IJN9" s="146"/>
      <c r="IJO9" s="146"/>
      <c r="IJP9" s="146"/>
      <c r="IJQ9" s="146"/>
      <c r="IJR9" s="146"/>
      <c r="IJS9" s="146"/>
      <c r="IJT9" s="146"/>
      <c r="IJU9" s="146"/>
      <c r="IJV9" s="146"/>
      <c r="IJW9" s="146"/>
      <c r="IJX9" s="146"/>
      <c r="IJY9" s="146"/>
      <c r="IJZ9" s="146"/>
      <c r="IKA9" s="146"/>
      <c r="IKB9" s="146"/>
      <c r="IKC9" s="146"/>
      <c r="IKD9" s="146"/>
      <c r="IKE9" s="146"/>
      <c r="IKF9" s="146"/>
      <c r="IKG9" s="146"/>
      <c r="IKH9" s="146"/>
      <c r="IKI9" s="146"/>
      <c r="IKJ9" s="146"/>
      <c r="IKK9" s="146"/>
      <c r="IKL9" s="146"/>
      <c r="IKM9" s="146"/>
      <c r="IKN9" s="146"/>
      <c r="IKO9" s="146"/>
      <c r="IKP9" s="146"/>
      <c r="IKQ9" s="146"/>
      <c r="IKR9" s="146"/>
      <c r="IKS9" s="146"/>
      <c r="IKT9" s="146"/>
      <c r="IKU9" s="146"/>
      <c r="IKV9" s="146"/>
      <c r="IKW9" s="146"/>
      <c r="IKX9" s="146"/>
      <c r="IKY9" s="146"/>
      <c r="IKZ9" s="146"/>
      <c r="ILA9" s="146"/>
      <c r="ILB9" s="146"/>
      <c r="ILC9" s="146"/>
      <c r="ILD9" s="146"/>
      <c r="ILE9" s="146"/>
      <c r="ILF9" s="146"/>
      <c r="ILG9" s="146"/>
      <c r="ILH9" s="146"/>
      <c r="ILI9" s="146"/>
      <c r="ILJ9" s="146"/>
      <c r="ILK9" s="146"/>
      <c r="ILL9" s="146"/>
      <c r="ILM9" s="146"/>
      <c r="ILN9" s="146"/>
      <c r="ILO9" s="146"/>
      <c r="ILP9" s="146"/>
      <c r="ILQ9" s="146"/>
      <c r="ILR9" s="146"/>
      <c r="ILS9" s="146"/>
      <c r="ILT9" s="146"/>
      <c r="ILU9" s="146"/>
      <c r="ILV9" s="146"/>
      <c r="ILW9" s="146"/>
      <c r="ILX9" s="146"/>
      <c r="ILY9" s="146"/>
      <c r="ILZ9" s="146"/>
      <c r="IMA9" s="146"/>
      <c r="IMB9" s="146"/>
      <c r="IMC9" s="146"/>
      <c r="IMD9" s="146"/>
      <c r="IME9" s="146"/>
      <c r="IMF9" s="146"/>
      <c r="IMG9" s="146"/>
      <c r="IMH9" s="146"/>
      <c r="IMI9" s="146"/>
      <c r="IMJ9" s="146"/>
      <c r="IMK9" s="146"/>
      <c r="IML9" s="146"/>
      <c r="IMM9" s="146"/>
      <c r="IMN9" s="146"/>
      <c r="IMO9" s="146"/>
      <c r="IMP9" s="146"/>
      <c r="IMQ9" s="146"/>
      <c r="IMR9" s="146"/>
      <c r="IMS9" s="146"/>
      <c r="IMT9" s="146"/>
      <c r="IMU9" s="146"/>
      <c r="IMV9" s="146"/>
      <c r="IMW9" s="146"/>
      <c r="IMX9" s="146"/>
      <c r="IMY9" s="146"/>
      <c r="IMZ9" s="146"/>
      <c r="INA9" s="146"/>
      <c r="INB9" s="146"/>
      <c r="INC9" s="146"/>
      <c r="IND9" s="146"/>
      <c r="INE9" s="146"/>
      <c r="INF9" s="146"/>
      <c r="ING9" s="146"/>
      <c r="INH9" s="146"/>
      <c r="INI9" s="146"/>
      <c r="INJ9" s="146"/>
      <c r="INK9" s="146"/>
      <c r="INL9" s="146"/>
      <c r="INM9" s="146"/>
      <c r="INN9" s="146"/>
      <c r="INO9" s="146"/>
      <c r="INP9" s="146"/>
      <c r="INQ9" s="146"/>
      <c r="INR9" s="146"/>
      <c r="INS9" s="146"/>
      <c r="INT9" s="146"/>
      <c r="INU9" s="146"/>
      <c r="INV9" s="146"/>
      <c r="INW9" s="146"/>
      <c r="INX9" s="146"/>
      <c r="INY9" s="146"/>
      <c r="INZ9" s="146"/>
      <c r="IOA9" s="146"/>
      <c r="IOB9" s="146"/>
      <c r="IOC9" s="146"/>
      <c r="IOD9" s="146"/>
      <c r="IOE9" s="146"/>
      <c r="IOF9" s="146"/>
      <c r="IOG9" s="146"/>
      <c r="IOH9" s="146"/>
      <c r="IOI9" s="146"/>
      <c r="IOJ9" s="146"/>
      <c r="IOK9" s="146"/>
      <c r="IOL9" s="146"/>
      <c r="IOM9" s="146"/>
      <c r="ION9" s="146"/>
      <c r="IOO9" s="146"/>
      <c r="IOP9" s="146"/>
      <c r="IOQ9" s="146"/>
      <c r="IOR9" s="146"/>
      <c r="IOS9" s="146"/>
      <c r="IOT9" s="146"/>
      <c r="IOU9" s="146"/>
      <c r="IOV9" s="146"/>
      <c r="IOW9" s="146"/>
      <c r="IOX9" s="146"/>
      <c r="IOY9" s="146"/>
      <c r="IOZ9" s="146"/>
      <c r="IPA9" s="146"/>
      <c r="IPB9" s="146"/>
      <c r="IPC9" s="146"/>
      <c r="IPD9" s="146"/>
      <c r="IPE9" s="146"/>
      <c r="IPF9" s="146"/>
      <c r="IPG9" s="146"/>
      <c r="IPH9" s="146"/>
      <c r="IPI9" s="146"/>
      <c r="IPJ9" s="146"/>
      <c r="IPK9" s="146"/>
      <c r="IPL9" s="146"/>
      <c r="IPM9" s="146"/>
      <c r="IPN9" s="146"/>
      <c r="IPO9" s="146"/>
      <c r="IPP9" s="146"/>
      <c r="IPQ9" s="146"/>
      <c r="IPR9" s="146"/>
      <c r="IPS9" s="146"/>
      <c r="IPT9" s="146"/>
      <c r="IPU9" s="146"/>
      <c r="IPV9" s="146"/>
      <c r="IPW9" s="146"/>
      <c r="IPX9" s="146"/>
      <c r="IPY9" s="146"/>
      <c r="IPZ9" s="146"/>
      <c r="IQA9" s="146"/>
      <c r="IQB9" s="146"/>
      <c r="IQC9" s="146"/>
      <c r="IQD9" s="146"/>
      <c r="IQE9" s="146"/>
      <c r="IQF9" s="146"/>
      <c r="IQG9" s="146"/>
      <c r="IQH9" s="146"/>
      <c r="IQI9" s="146"/>
      <c r="IQJ9" s="146"/>
      <c r="IQK9" s="146"/>
      <c r="IQL9" s="146"/>
      <c r="IQM9" s="146"/>
      <c r="IQN9" s="146"/>
      <c r="IQO9" s="146"/>
      <c r="IQP9" s="146"/>
      <c r="IQQ9" s="146"/>
      <c r="IQR9" s="146"/>
      <c r="IQS9" s="146"/>
      <c r="IQT9" s="146"/>
      <c r="IQU9" s="146"/>
      <c r="IQV9" s="146"/>
      <c r="IQW9" s="146"/>
      <c r="IQX9" s="146"/>
      <c r="IQY9" s="146"/>
      <c r="IQZ9" s="146"/>
      <c r="IRA9" s="146"/>
      <c r="IRB9" s="146"/>
      <c r="IRC9" s="146"/>
      <c r="IRD9" s="146"/>
      <c r="IRE9" s="146"/>
      <c r="IRF9" s="146"/>
      <c r="IRG9" s="146"/>
      <c r="IRH9" s="146"/>
      <c r="IRI9" s="146"/>
      <c r="IRJ9" s="146"/>
      <c r="IRK9" s="146"/>
      <c r="IRL9" s="146"/>
      <c r="IRM9" s="146"/>
      <c r="IRN9" s="146"/>
      <c r="IRO9" s="146"/>
      <c r="IRP9" s="146"/>
      <c r="IRQ9" s="146"/>
      <c r="IRR9" s="146"/>
      <c r="IRS9" s="146"/>
      <c r="IRT9" s="146"/>
      <c r="IRU9" s="146"/>
      <c r="IRV9" s="146"/>
      <c r="IRW9" s="146"/>
      <c r="IRX9" s="146"/>
      <c r="IRY9" s="146"/>
      <c r="IRZ9" s="146"/>
      <c r="ISA9" s="146"/>
      <c r="ISB9" s="146"/>
      <c r="ISC9" s="146"/>
      <c r="ISD9" s="146"/>
      <c r="ISE9" s="146"/>
      <c r="ISF9" s="146"/>
      <c r="ISG9" s="146"/>
      <c r="ISH9" s="146"/>
      <c r="ISI9" s="146"/>
      <c r="ISJ9" s="146"/>
      <c r="ISK9" s="146"/>
      <c r="ISL9" s="146"/>
      <c r="ISM9" s="146"/>
      <c r="ISN9" s="146"/>
      <c r="ISO9" s="146"/>
      <c r="ISP9" s="146"/>
      <c r="ISQ9" s="146"/>
      <c r="ISR9" s="146"/>
      <c r="ISS9" s="146"/>
      <c r="IST9" s="146"/>
      <c r="ISU9" s="146"/>
      <c r="ISV9" s="146"/>
      <c r="ISW9" s="146"/>
      <c r="ISX9" s="146"/>
      <c r="ISY9" s="146"/>
      <c r="ISZ9" s="146"/>
      <c r="ITA9" s="146"/>
      <c r="ITB9" s="146"/>
      <c r="ITC9" s="146"/>
      <c r="ITD9" s="146"/>
      <c r="ITE9" s="146"/>
      <c r="ITF9" s="146"/>
      <c r="ITG9" s="146"/>
      <c r="ITH9" s="146"/>
      <c r="ITI9" s="146"/>
      <c r="ITJ9" s="146"/>
      <c r="ITK9" s="146"/>
      <c r="ITL9" s="146"/>
      <c r="ITM9" s="146"/>
      <c r="ITN9" s="146"/>
      <c r="ITO9" s="146"/>
      <c r="ITP9" s="146"/>
      <c r="ITQ9" s="146"/>
      <c r="ITR9" s="146"/>
      <c r="ITS9" s="146"/>
      <c r="ITT9" s="146"/>
      <c r="ITU9" s="146"/>
      <c r="ITV9" s="146"/>
      <c r="ITW9" s="146"/>
      <c r="ITX9" s="146"/>
      <c r="ITY9" s="146"/>
      <c r="ITZ9" s="146"/>
      <c r="IUA9" s="146"/>
      <c r="IUB9" s="146"/>
      <c r="IUC9" s="146"/>
      <c r="IUD9" s="146"/>
      <c r="IUE9" s="146"/>
      <c r="IUF9" s="146"/>
      <c r="IUG9" s="146"/>
      <c r="IUH9" s="146"/>
      <c r="IUI9" s="146"/>
      <c r="IUJ9" s="146"/>
      <c r="IUK9" s="146"/>
      <c r="IUL9" s="146"/>
      <c r="IUM9" s="146"/>
      <c r="IUN9" s="146"/>
      <c r="IUO9" s="146"/>
      <c r="IUP9" s="146"/>
      <c r="IUQ9" s="146"/>
      <c r="IUR9" s="146"/>
      <c r="IUS9" s="146"/>
      <c r="IUT9" s="146"/>
      <c r="IUU9" s="146"/>
      <c r="IUV9" s="146"/>
      <c r="IUW9" s="146"/>
      <c r="IUX9" s="146"/>
      <c r="IUY9" s="146"/>
      <c r="IUZ9" s="146"/>
      <c r="IVA9" s="146"/>
      <c r="IVB9" s="146"/>
      <c r="IVC9" s="146"/>
      <c r="IVD9" s="146"/>
      <c r="IVE9" s="146"/>
      <c r="IVF9" s="146"/>
      <c r="IVG9" s="146"/>
      <c r="IVH9" s="146"/>
      <c r="IVI9" s="146"/>
      <c r="IVJ9" s="146"/>
      <c r="IVK9" s="146"/>
      <c r="IVL9" s="146"/>
      <c r="IVM9" s="146"/>
      <c r="IVN9" s="146"/>
      <c r="IVO9" s="146"/>
      <c r="IVP9" s="146"/>
      <c r="IVQ9" s="146"/>
      <c r="IVR9" s="146"/>
      <c r="IVS9" s="146"/>
      <c r="IVT9" s="146"/>
      <c r="IVU9" s="146"/>
      <c r="IVV9" s="146"/>
      <c r="IVW9" s="146"/>
      <c r="IVX9" s="146"/>
      <c r="IVY9" s="146"/>
      <c r="IVZ9" s="146"/>
      <c r="IWA9" s="146"/>
      <c r="IWB9" s="146"/>
      <c r="IWC9" s="146"/>
      <c r="IWD9" s="146"/>
      <c r="IWE9" s="146"/>
      <c r="IWF9" s="146"/>
      <c r="IWG9" s="146"/>
      <c r="IWH9" s="146"/>
      <c r="IWI9" s="146"/>
      <c r="IWJ9" s="146"/>
      <c r="IWK9" s="146"/>
      <c r="IWL9" s="146"/>
      <c r="IWM9" s="146"/>
      <c r="IWN9" s="146"/>
      <c r="IWO9" s="146"/>
      <c r="IWP9" s="146"/>
      <c r="IWQ9" s="146"/>
      <c r="IWR9" s="146"/>
      <c r="IWS9" s="146"/>
      <c r="IWT9" s="146"/>
      <c r="IWU9" s="146"/>
      <c r="IWV9" s="146"/>
      <c r="IWW9" s="146"/>
      <c r="IWX9" s="146"/>
      <c r="IWY9" s="146"/>
      <c r="IWZ9" s="146"/>
      <c r="IXA9" s="146"/>
      <c r="IXB9" s="146"/>
      <c r="IXC9" s="146"/>
      <c r="IXD9" s="146"/>
      <c r="IXE9" s="146"/>
      <c r="IXF9" s="146"/>
      <c r="IXG9" s="146"/>
      <c r="IXH9" s="146"/>
      <c r="IXI9" s="146"/>
      <c r="IXJ9" s="146"/>
      <c r="IXK9" s="146"/>
      <c r="IXL9" s="146"/>
      <c r="IXM9" s="146"/>
      <c r="IXN9" s="146"/>
      <c r="IXO9" s="146"/>
      <c r="IXP9" s="146"/>
      <c r="IXQ9" s="146"/>
      <c r="IXR9" s="146"/>
      <c r="IXS9" s="146"/>
      <c r="IXT9" s="146"/>
      <c r="IXU9" s="146"/>
      <c r="IXV9" s="146"/>
      <c r="IXW9" s="146"/>
      <c r="IXX9" s="146"/>
      <c r="IXY9" s="146"/>
      <c r="IXZ9" s="146"/>
      <c r="IYA9" s="146"/>
      <c r="IYB9" s="146"/>
      <c r="IYC9" s="146"/>
      <c r="IYD9" s="146"/>
      <c r="IYE9" s="146"/>
      <c r="IYF9" s="146"/>
      <c r="IYG9" s="146"/>
      <c r="IYH9" s="146"/>
      <c r="IYI9" s="146"/>
      <c r="IYJ9" s="146"/>
      <c r="IYK9" s="146"/>
      <c r="IYL9" s="146"/>
      <c r="IYM9" s="146"/>
      <c r="IYN9" s="146"/>
      <c r="IYO9" s="146"/>
      <c r="IYP9" s="146"/>
      <c r="IYQ9" s="146"/>
      <c r="IYR9" s="146"/>
      <c r="IYS9" s="146"/>
      <c r="IYT9" s="146"/>
      <c r="IYU9" s="146"/>
      <c r="IYV9" s="146"/>
      <c r="IYW9" s="146"/>
      <c r="IYX9" s="146"/>
      <c r="IYY9" s="146"/>
      <c r="IYZ9" s="146"/>
      <c r="IZA9" s="146"/>
      <c r="IZB9" s="146"/>
      <c r="IZC9" s="146"/>
      <c r="IZD9" s="146"/>
      <c r="IZE9" s="146"/>
      <c r="IZF9" s="146"/>
      <c r="IZG9" s="146"/>
      <c r="IZH9" s="146"/>
      <c r="IZI9" s="146"/>
      <c r="IZJ9" s="146"/>
      <c r="IZK9" s="146"/>
      <c r="IZL9" s="146"/>
      <c r="IZM9" s="146"/>
      <c r="IZN9" s="146"/>
      <c r="IZO9" s="146"/>
      <c r="IZP9" s="146"/>
      <c r="IZQ9" s="146"/>
      <c r="IZR9" s="146"/>
      <c r="IZS9" s="146"/>
      <c r="IZT9" s="146"/>
      <c r="IZU9" s="146"/>
      <c r="IZV9" s="146"/>
      <c r="IZW9" s="146"/>
      <c r="IZX9" s="146"/>
      <c r="IZY9" s="146"/>
      <c r="IZZ9" s="146"/>
      <c r="JAA9" s="146"/>
      <c r="JAB9" s="146"/>
      <c r="JAC9" s="146"/>
      <c r="JAD9" s="146"/>
      <c r="JAE9" s="146"/>
      <c r="JAF9" s="146"/>
      <c r="JAG9" s="146"/>
      <c r="JAH9" s="146"/>
      <c r="JAI9" s="146"/>
      <c r="JAJ9" s="146"/>
      <c r="JAK9" s="146"/>
      <c r="JAL9" s="146"/>
      <c r="JAM9" s="146"/>
      <c r="JAN9" s="146"/>
      <c r="JAO9" s="146"/>
      <c r="JAP9" s="146"/>
      <c r="JAQ9" s="146"/>
      <c r="JAR9" s="146"/>
      <c r="JAS9" s="146"/>
      <c r="JAT9" s="146"/>
      <c r="JAU9" s="146"/>
      <c r="JAV9" s="146"/>
      <c r="JAW9" s="146"/>
      <c r="JAX9" s="146"/>
      <c r="JAY9" s="146"/>
      <c r="JAZ9" s="146"/>
      <c r="JBA9" s="146"/>
      <c r="JBB9" s="146"/>
      <c r="JBC9" s="146"/>
      <c r="JBD9" s="146"/>
      <c r="JBE9" s="146"/>
      <c r="JBF9" s="146"/>
      <c r="JBG9" s="146"/>
      <c r="JBH9" s="146"/>
      <c r="JBI9" s="146"/>
      <c r="JBJ9" s="146"/>
      <c r="JBK9" s="146"/>
      <c r="JBL9" s="146"/>
      <c r="JBM9" s="146"/>
      <c r="JBN9" s="146"/>
      <c r="JBO9" s="146"/>
      <c r="JBP9" s="146"/>
      <c r="JBQ9" s="146"/>
      <c r="JBR9" s="146"/>
      <c r="JBS9" s="146"/>
      <c r="JBT9" s="146"/>
      <c r="JBU9" s="146"/>
      <c r="JBV9" s="146"/>
      <c r="JBW9" s="146"/>
      <c r="JBX9" s="146"/>
      <c r="JBY9" s="146"/>
      <c r="JBZ9" s="146"/>
      <c r="JCA9" s="146"/>
      <c r="JCB9" s="146"/>
      <c r="JCC9" s="146"/>
      <c r="JCD9" s="146"/>
      <c r="JCE9" s="146"/>
      <c r="JCF9" s="146"/>
      <c r="JCG9" s="146"/>
      <c r="JCH9" s="146"/>
      <c r="JCI9" s="146"/>
      <c r="JCJ9" s="146"/>
      <c r="JCK9" s="146"/>
      <c r="JCL9" s="146"/>
      <c r="JCM9" s="146"/>
      <c r="JCN9" s="146"/>
      <c r="JCO9" s="146"/>
      <c r="JCP9" s="146"/>
      <c r="JCQ9" s="146"/>
      <c r="JCR9" s="146"/>
      <c r="JCS9" s="146"/>
      <c r="JCT9" s="146"/>
      <c r="JCU9" s="146"/>
      <c r="JCV9" s="146"/>
      <c r="JCW9" s="146"/>
      <c r="JCX9" s="146"/>
      <c r="JCY9" s="146"/>
      <c r="JCZ9" s="146"/>
      <c r="JDA9" s="146"/>
      <c r="JDB9" s="146"/>
      <c r="JDC9" s="146"/>
      <c r="JDD9" s="146"/>
      <c r="JDE9" s="146"/>
      <c r="JDF9" s="146"/>
      <c r="JDG9" s="146"/>
      <c r="JDH9" s="146"/>
      <c r="JDI9" s="146"/>
      <c r="JDJ9" s="146"/>
      <c r="JDK9" s="146"/>
      <c r="JDL9" s="146"/>
      <c r="JDM9" s="146"/>
      <c r="JDN9" s="146"/>
      <c r="JDO9" s="146"/>
      <c r="JDP9" s="146"/>
      <c r="JDQ9" s="146"/>
      <c r="JDR9" s="146"/>
      <c r="JDS9" s="146"/>
      <c r="JDT9" s="146"/>
      <c r="JDU9" s="146"/>
      <c r="JDV9" s="146"/>
      <c r="JDW9" s="146"/>
      <c r="JDX9" s="146"/>
      <c r="JDY9" s="146"/>
      <c r="JDZ9" s="146"/>
      <c r="JEA9" s="146"/>
      <c r="JEB9" s="146"/>
      <c r="JEC9" s="146"/>
      <c r="JED9" s="146"/>
      <c r="JEE9" s="146"/>
      <c r="JEF9" s="146"/>
      <c r="JEG9" s="146"/>
      <c r="JEH9" s="146"/>
      <c r="JEI9" s="146"/>
      <c r="JEJ9" s="146"/>
      <c r="JEK9" s="146"/>
      <c r="JEL9" s="146"/>
      <c r="JEM9" s="146"/>
      <c r="JEN9" s="146"/>
      <c r="JEO9" s="146"/>
      <c r="JEP9" s="146"/>
      <c r="JEQ9" s="146"/>
      <c r="JER9" s="146"/>
      <c r="JES9" s="146"/>
      <c r="JET9" s="146"/>
      <c r="JEU9" s="146"/>
      <c r="JEV9" s="146"/>
      <c r="JEW9" s="146"/>
      <c r="JEX9" s="146"/>
      <c r="JEY9" s="146"/>
      <c r="JEZ9" s="146"/>
      <c r="JFA9" s="146"/>
      <c r="JFB9" s="146"/>
      <c r="JFC9" s="146"/>
      <c r="JFD9" s="146"/>
      <c r="JFE9" s="146"/>
      <c r="JFF9" s="146"/>
      <c r="JFG9" s="146"/>
      <c r="JFH9" s="146"/>
      <c r="JFI9" s="146"/>
      <c r="JFJ9" s="146"/>
      <c r="JFK9" s="146"/>
      <c r="JFL9" s="146"/>
      <c r="JFM9" s="146"/>
      <c r="JFN9" s="146"/>
      <c r="JFO9" s="146"/>
      <c r="JFP9" s="146"/>
      <c r="JFQ9" s="146"/>
      <c r="JFR9" s="146"/>
      <c r="JFS9" s="146"/>
      <c r="JFT9" s="146"/>
      <c r="JFU9" s="146"/>
      <c r="JFV9" s="146"/>
      <c r="JFW9" s="146"/>
      <c r="JFX9" s="146"/>
      <c r="JFY9" s="146"/>
      <c r="JFZ9" s="146"/>
      <c r="JGA9" s="146"/>
      <c r="JGB9" s="146"/>
      <c r="JGC9" s="146"/>
      <c r="JGD9" s="146"/>
      <c r="JGE9" s="146"/>
      <c r="JGF9" s="146"/>
      <c r="JGG9" s="146"/>
      <c r="JGH9" s="146"/>
      <c r="JGI9" s="146"/>
      <c r="JGJ9" s="146"/>
      <c r="JGK9" s="146"/>
      <c r="JGL9" s="146"/>
      <c r="JGM9" s="146"/>
      <c r="JGN9" s="146"/>
      <c r="JGO9" s="146"/>
      <c r="JGP9" s="146"/>
      <c r="JGQ9" s="146"/>
      <c r="JGR9" s="146"/>
      <c r="JGS9" s="146"/>
      <c r="JGT9" s="146"/>
      <c r="JGU9" s="146"/>
      <c r="JGV9" s="146"/>
      <c r="JGW9" s="146"/>
      <c r="JGX9" s="146"/>
      <c r="JGY9" s="146"/>
      <c r="JGZ9" s="146"/>
      <c r="JHA9" s="146"/>
      <c r="JHB9" s="146"/>
      <c r="JHC9" s="146"/>
      <c r="JHD9" s="146"/>
      <c r="JHE9" s="146"/>
      <c r="JHF9" s="146"/>
      <c r="JHG9" s="146"/>
      <c r="JHH9" s="146"/>
      <c r="JHI9" s="146"/>
      <c r="JHJ9" s="146"/>
      <c r="JHK9" s="146"/>
      <c r="JHL9" s="146"/>
      <c r="JHM9" s="146"/>
      <c r="JHN9" s="146"/>
      <c r="JHO9" s="146"/>
      <c r="JHP9" s="146"/>
      <c r="JHQ9" s="146"/>
      <c r="JHR9" s="146"/>
      <c r="JHS9" s="146"/>
      <c r="JHT9" s="146"/>
      <c r="JHU9" s="146"/>
      <c r="JHV9" s="146"/>
      <c r="JHW9" s="146"/>
      <c r="JHX9" s="146"/>
      <c r="JHY9" s="146"/>
      <c r="JHZ9" s="146"/>
      <c r="JIA9" s="146"/>
      <c r="JIB9" s="146"/>
      <c r="JIC9" s="146"/>
      <c r="JID9" s="146"/>
      <c r="JIE9" s="146"/>
      <c r="JIF9" s="146"/>
      <c r="JIG9" s="146"/>
      <c r="JIH9" s="146"/>
      <c r="JII9" s="146"/>
      <c r="JIJ9" s="146"/>
      <c r="JIK9" s="146"/>
      <c r="JIL9" s="146"/>
      <c r="JIM9" s="146"/>
      <c r="JIN9" s="146"/>
      <c r="JIO9" s="146"/>
      <c r="JIP9" s="146"/>
      <c r="JIQ9" s="146"/>
      <c r="JIR9" s="146"/>
      <c r="JIS9" s="146"/>
      <c r="JIT9" s="146"/>
      <c r="JIU9" s="146"/>
      <c r="JIV9" s="146"/>
      <c r="JIW9" s="146"/>
      <c r="JIX9" s="146"/>
      <c r="JIY9" s="146"/>
      <c r="JIZ9" s="146"/>
      <c r="JJA9" s="146"/>
      <c r="JJB9" s="146"/>
      <c r="JJC9" s="146"/>
      <c r="JJD9" s="146"/>
      <c r="JJE9" s="146"/>
      <c r="JJF9" s="146"/>
      <c r="JJG9" s="146"/>
      <c r="JJH9" s="146"/>
      <c r="JJI9" s="146"/>
      <c r="JJJ9" s="146"/>
      <c r="JJK9" s="146"/>
      <c r="JJL9" s="146"/>
      <c r="JJM9" s="146"/>
      <c r="JJN9" s="146"/>
      <c r="JJO9" s="146"/>
      <c r="JJP9" s="146"/>
      <c r="JJQ9" s="146"/>
      <c r="JJR9" s="146"/>
      <c r="JJS9" s="146"/>
      <c r="JJT9" s="146"/>
      <c r="JJU9" s="146"/>
      <c r="JJV9" s="146"/>
      <c r="JJW9" s="146"/>
      <c r="JJX9" s="146"/>
      <c r="JJY9" s="146"/>
      <c r="JJZ9" s="146"/>
      <c r="JKA9" s="146"/>
      <c r="JKB9" s="146"/>
      <c r="JKC9" s="146"/>
      <c r="JKD9" s="146"/>
      <c r="JKE9" s="146"/>
      <c r="JKF9" s="146"/>
      <c r="JKG9" s="146"/>
      <c r="JKH9" s="146"/>
      <c r="JKI9" s="146"/>
      <c r="JKJ9" s="146"/>
      <c r="JKK9" s="146"/>
      <c r="JKL9" s="146"/>
      <c r="JKM9" s="146"/>
      <c r="JKN9" s="146"/>
      <c r="JKO9" s="146"/>
      <c r="JKP9" s="146"/>
      <c r="JKQ9" s="146"/>
      <c r="JKR9" s="146"/>
      <c r="JKS9" s="146"/>
      <c r="JKT9" s="146"/>
      <c r="JKU9" s="146"/>
      <c r="JKV9" s="146"/>
      <c r="JKW9" s="146"/>
      <c r="JKX9" s="146"/>
      <c r="JKY9" s="146"/>
      <c r="JKZ9" s="146"/>
      <c r="JLA9" s="146"/>
      <c r="JLB9" s="146"/>
      <c r="JLC9" s="146"/>
      <c r="JLD9" s="146"/>
      <c r="JLE9" s="146"/>
      <c r="JLF9" s="146"/>
      <c r="JLG9" s="146"/>
      <c r="JLH9" s="146"/>
      <c r="JLI9" s="146"/>
      <c r="JLJ9" s="146"/>
      <c r="JLK9" s="146"/>
      <c r="JLL9" s="146"/>
      <c r="JLM9" s="146"/>
      <c r="JLN9" s="146"/>
      <c r="JLO9" s="146"/>
      <c r="JLP9" s="146"/>
      <c r="JLQ9" s="146"/>
      <c r="JLR9" s="146"/>
      <c r="JLS9" s="146"/>
      <c r="JLT9" s="146"/>
      <c r="JLU9" s="146"/>
      <c r="JLV9" s="146"/>
      <c r="JLW9" s="146"/>
      <c r="JLX9" s="146"/>
      <c r="JLY9" s="146"/>
      <c r="JLZ9" s="146"/>
      <c r="JMA9" s="146"/>
      <c r="JMB9" s="146"/>
      <c r="JMC9" s="146"/>
      <c r="JMD9" s="146"/>
      <c r="JME9" s="146"/>
      <c r="JMF9" s="146"/>
      <c r="JMG9" s="146"/>
      <c r="JMH9" s="146"/>
      <c r="JMI9" s="146"/>
      <c r="JMJ9" s="146"/>
      <c r="JMK9" s="146"/>
      <c r="JML9" s="146"/>
      <c r="JMM9" s="146"/>
      <c r="JMN9" s="146"/>
      <c r="JMO9" s="146"/>
      <c r="JMP9" s="146"/>
      <c r="JMQ9" s="146"/>
      <c r="JMR9" s="146"/>
      <c r="JMS9" s="146"/>
      <c r="JMT9" s="146"/>
      <c r="JMU9" s="146"/>
      <c r="JMV9" s="146"/>
      <c r="JMW9" s="146"/>
      <c r="JMX9" s="146"/>
      <c r="JMY9" s="146"/>
      <c r="JMZ9" s="146"/>
      <c r="JNA9" s="146"/>
      <c r="JNB9" s="146"/>
      <c r="JNC9" s="146"/>
      <c r="JND9" s="146"/>
      <c r="JNE9" s="146"/>
      <c r="JNF9" s="146"/>
      <c r="JNG9" s="146"/>
      <c r="JNH9" s="146"/>
      <c r="JNI9" s="146"/>
      <c r="JNJ9" s="146"/>
      <c r="JNK9" s="146"/>
      <c r="JNL9" s="146"/>
      <c r="JNM9" s="146"/>
      <c r="JNN9" s="146"/>
      <c r="JNO9" s="146"/>
      <c r="JNP9" s="146"/>
      <c r="JNQ9" s="146"/>
      <c r="JNR9" s="146"/>
      <c r="JNS9" s="146"/>
      <c r="JNT9" s="146"/>
      <c r="JNU9" s="146"/>
      <c r="JNV9" s="146"/>
      <c r="JNW9" s="146"/>
      <c r="JNX9" s="146"/>
      <c r="JNY9" s="146"/>
      <c r="JNZ9" s="146"/>
      <c r="JOA9" s="146"/>
      <c r="JOB9" s="146"/>
      <c r="JOC9" s="146"/>
      <c r="JOD9" s="146"/>
      <c r="JOE9" s="146"/>
      <c r="JOF9" s="146"/>
      <c r="JOG9" s="146"/>
      <c r="JOH9" s="146"/>
      <c r="JOI9" s="146"/>
      <c r="JOJ9" s="146"/>
      <c r="JOK9" s="146"/>
      <c r="JOL9" s="146"/>
      <c r="JOM9" s="146"/>
      <c r="JON9" s="146"/>
      <c r="JOO9" s="146"/>
      <c r="JOP9" s="146"/>
      <c r="JOQ9" s="146"/>
      <c r="JOR9" s="146"/>
      <c r="JOS9" s="146"/>
      <c r="JOT9" s="146"/>
      <c r="JOU9" s="146"/>
      <c r="JOV9" s="146"/>
      <c r="JOW9" s="146"/>
      <c r="JOX9" s="146"/>
      <c r="JOY9" s="146"/>
      <c r="JOZ9" s="146"/>
      <c r="JPA9" s="146"/>
      <c r="JPB9" s="146"/>
      <c r="JPC9" s="146"/>
      <c r="JPD9" s="146"/>
      <c r="JPE9" s="146"/>
      <c r="JPF9" s="146"/>
      <c r="JPG9" s="146"/>
      <c r="JPH9" s="146"/>
      <c r="JPI9" s="146"/>
      <c r="JPJ9" s="146"/>
      <c r="JPK9" s="146"/>
      <c r="JPL9" s="146"/>
      <c r="JPM9" s="146"/>
      <c r="JPN9" s="146"/>
      <c r="JPO9" s="146"/>
      <c r="JPP9" s="146"/>
      <c r="JPQ9" s="146"/>
      <c r="JPR9" s="146"/>
      <c r="JPS9" s="146"/>
      <c r="JPT9" s="146"/>
      <c r="JPU9" s="146"/>
      <c r="JPV9" s="146"/>
      <c r="JPW9" s="146"/>
      <c r="JPX9" s="146"/>
      <c r="JPY9" s="146"/>
      <c r="JPZ9" s="146"/>
      <c r="JQA9" s="146"/>
      <c r="JQB9" s="146"/>
      <c r="JQC9" s="146"/>
      <c r="JQD9" s="146"/>
      <c r="JQE9" s="146"/>
      <c r="JQF9" s="146"/>
      <c r="JQG9" s="146"/>
      <c r="JQH9" s="146"/>
      <c r="JQI9" s="146"/>
      <c r="JQJ9" s="146"/>
      <c r="JQK9" s="146"/>
      <c r="JQL9" s="146"/>
      <c r="JQM9" s="146"/>
      <c r="JQN9" s="146"/>
      <c r="JQO9" s="146"/>
      <c r="JQP9" s="146"/>
      <c r="JQQ9" s="146"/>
      <c r="JQR9" s="146"/>
      <c r="JQS9" s="146"/>
      <c r="JQT9" s="146"/>
      <c r="JQU9" s="146"/>
      <c r="JQV9" s="146"/>
      <c r="JQW9" s="146"/>
      <c r="JQX9" s="146"/>
      <c r="JQY9" s="146"/>
      <c r="JQZ9" s="146"/>
      <c r="JRA9" s="146"/>
      <c r="JRB9" s="146"/>
      <c r="JRC9" s="146"/>
      <c r="JRD9" s="146"/>
      <c r="JRE9" s="146"/>
      <c r="JRF9" s="146"/>
      <c r="JRG9" s="146"/>
      <c r="JRH9" s="146"/>
      <c r="JRI9" s="146"/>
      <c r="JRJ9" s="146"/>
      <c r="JRK9" s="146"/>
      <c r="JRL9" s="146"/>
      <c r="JRM9" s="146"/>
      <c r="JRN9" s="146"/>
      <c r="JRO9" s="146"/>
      <c r="JRP9" s="146"/>
      <c r="JRQ9" s="146"/>
      <c r="JRR9" s="146"/>
      <c r="JRS9" s="146"/>
      <c r="JRT9" s="146"/>
      <c r="JRU9" s="146"/>
      <c r="JRV9" s="146"/>
      <c r="JRW9" s="146"/>
      <c r="JRX9" s="146"/>
      <c r="JRY9" s="146"/>
      <c r="JRZ9" s="146"/>
      <c r="JSA9" s="146"/>
      <c r="JSB9" s="146"/>
      <c r="JSC9" s="146"/>
      <c r="JSD9" s="146"/>
      <c r="JSE9" s="146"/>
      <c r="JSF9" s="146"/>
      <c r="JSG9" s="146"/>
      <c r="JSH9" s="146"/>
      <c r="JSI9" s="146"/>
      <c r="JSJ9" s="146"/>
      <c r="JSK9" s="146"/>
      <c r="JSL9" s="146"/>
      <c r="JSM9" s="146"/>
      <c r="JSN9" s="146"/>
      <c r="JSO9" s="146"/>
      <c r="JSP9" s="146"/>
      <c r="JSQ9" s="146"/>
      <c r="JSR9" s="146"/>
      <c r="JSS9" s="146"/>
      <c r="JST9" s="146"/>
      <c r="JSU9" s="146"/>
      <c r="JSV9" s="146"/>
      <c r="JSW9" s="146"/>
      <c r="JSX9" s="146"/>
      <c r="JSY9" s="146"/>
      <c r="JSZ9" s="146"/>
      <c r="JTA9" s="146"/>
      <c r="JTB9" s="146"/>
      <c r="JTC9" s="146"/>
      <c r="JTD9" s="146"/>
      <c r="JTE9" s="146"/>
      <c r="JTF9" s="146"/>
      <c r="JTG9" s="146"/>
      <c r="JTH9" s="146"/>
      <c r="JTI9" s="146"/>
      <c r="JTJ9" s="146"/>
      <c r="JTK9" s="146"/>
      <c r="JTL9" s="146"/>
      <c r="JTM9" s="146"/>
      <c r="JTN9" s="146"/>
      <c r="JTO9" s="146"/>
      <c r="JTP9" s="146"/>
      <c r="JTQ9" s="146"/>
      <c r="JTR9" s="146"/>
      <c r="JTS9" s="146"/>
      <c r="JTT9" s="146"/>
      <c r="JTU9" s="146"/>
      <c r="JTV9" s="146"/>
      <c r="JTW9" s="146"/>
      <c r="JTX9" s="146"/>
      <c r="JTY9" s="146"/>
      <c r="JTZ9" s="146"/>
      <c r="JUA9" s="146"/>
      <c r="JUB9" s="146"/>
      <c r="JUC9" s="146"/>
      <c r="JUD9" s="146"/>
      <c r="JUE9" s="146"/>
      <c r="JUF9" s="146"/>
      <c r="JUG9" s="146"/>
      <c r="JUH9" s="146"/>
      <c r="JUI9" s="146"/>
      <c r="JUJ9" s="146"/>
      <c r="JUK9" s="146"/>
      <c r="JUL9" s="146"/>
      <c r="JUM9" s="146"/>
      <c r="JUN9" s="146"/>
      <c r="JUO9" s="146"/>
      <c r="JUP9" s="146"/>
      <c r="JUQ9" s="146"/>
      <c r="JUR9" s="146"/>
      <c r="JUS9" s="146"/>
      <c r="JUT9" s="146"/>
      <c r="JUU9" s="146"/>
      <c r="JUV9" s="146"/>
      <c r="JUW9" s="146"/>
      <c r="JUX9" s="146"/>
      <c r="JUY9" s="146"/>
      <c r="JUZ9" s="146"/>
      <c r="JVA9" s="146"/>
      <c r="JVB9" s="146"/>
      <c r="JVC9" s="146"/>
      <c r="JVD9" s="146"/>
      <c r="JVE9" s="146"/>
      <c r="JVF9" s="146"/>
      <c r="JVG9" s="146"/>
      <c r="JVH9" s="146"/>
      <c r="JVI9" s="146"/>
      <c r="JVJ9" s="146"/>
      <c r="JVK9" s="146"/>
      <c r="JVL9" s="146"/>
      <c r="JVM9" s="146"/>
      <c r="JVN9" s="146"/>
      <c r="JVO9" s="146"/>
      <c r="JVP9" s="146"/>
      <c r="JVQ9" s="146"/>
      <c r="JVR9" s="146"/>
      <c r="JVS9" s="146"/>
      <c r="JVT9" s="146"/>
      <c r="JVU9" s="146"/>
      <c r="JVV9" s="146"/>
      <c r="JVW9" s="146"/>
      <c r="JVX9" s="146"/>
      <c r="JVY9" s="146"/>
      <c r="JVZ9" s="146"/>
      <c r="JWA9" s="146"/>
      <c r="JWB9" s="146"/>
      <c r="JWC9" s="146"/>
      <c r="JWD9" s="146"/>
      <c r="JWE9" s="146"/>
      <c r="JWF9" s="146"/>
      <c r="JWG9" s="146"/>
      <c r="JWH9" s="146"/>
      <c r="JWI9" s="146"/>
      <c r="JWJ9" s="146"/>
      <c r="JWK9" s="146"/>
      <c r="JWL9" s="146"/>
      <c r="JWM9" s="146"/>
      <c r="JWN9" s="146"/>
      <c r="JWO9" s="146"/>
      <c r="JWP9" s="146"/>
      <c r="JWQ9" s="146"/>
      <c r="JWR9" s="146"/>
      <c r="JWS9" s="146"/>
      <c r="JWT9" s="146"/>
      <c r="JWU9" s="146"/>
      <c r="JWV9" s="146"/>
      <c r="JWW9" s="146"/>
      <c r="JWX9" s="146"/>
      <c r="JWY9" s="146"/>
      <c r="JWZ9" s="146"/>
      <c r="JXA9" s="146"/>
      <c r="JXB9" s="146"/>
      <c r="JXC9" s="146"/>
      <c r="JXD9" s="146"/>
      <c r="JXE9" s="146"/>
      <c r="JXF9" s="146"/>
      <c r="JXG9" s="146"/>
      <c r="JXH9" s="146"/>
      <c r="JXI9" s="146"/>
      <c r="JXJ9" s="146"/>
      <c r="JXK9" s="146"/>
      <c r="JXL9" s="146"/>
      <c r="JXM9" s="146"/>
      <c r="JXN9" s="146"/>
      <c r="JXO9" s="146"/>
      <c r="JXP9" s="146"/>
      <c r="JXQ9" s="146"/>
      <c r="JXR9" s="146"/>
      <c r="JXS9" s="146"/>
      <c r="JXT9" s="146"/>
      <c r="JXU9" s="146"/>
      <c r="JXV9" s="146"/>
      <c r="JXW9" s="146"/>
      <c r="JXX9" s="146"/>
      <c r="JXY9" s="146"/>
      <c r="JXZ9" s="146"/>
      <c r="JYA9" s="146"/>
      <c r="JYB9" s="146"/>
      <c r="JYC9" s="146"/>
      <c r="JYD9" s="146"/>
      <c r="JYE9" s="146"/>
      <c r="JYF9" s="146"/>
      <c r="JYG9" s="146"/>
      <c r="JYH9" s="146"/>
      <c r="JYI9" s="146"/>
      <c r="JYJ9" s="146"/>
      <c r="JYK9" s="146"/>
      <c r="JYL9" s="146"/>
      <c r="JYM9" s="146"/>
      <c r="JYN9" s="146"/>
      <c r="JYO9" s="146"/>
      <c r="JYP9" s="146"/>
      <c r="JYQ9" s="146"/>
      <c r="JYR9" s="146"/>
      <c r="JYS9" s="146"/>
      <c r="JYT9" s="146"/>
      <c r="JYU9" s="146"/>
      <c r="JYV9" s="146"/>
      <c r="JYW9" s="146"/>
      <c r="JYX9" s="146"/>
      <c r="JYY9" s="146"/>
      <c r="JYZ9" s="146"/>
      <c r="JZA9" s="146"/>
      <c r="JZB9" s="146"/>
      <c r="JZC9" s="146"/>
      <c r="JZD9" s="146"/>
      <c r="JZE9" s="146"/>
      <c r="JZF9" s="146"/>
      <c r="JZG9" s="146"/>
      <c r="JZH9" s="146"/>
      <c r="JZI9" s="146"/>
      <c r="JZJ9" s="146"/>
      <c r="JZK9" s="146"/>
      <c r="JZL9" s="146"/>
      <c r="JZM9" s="146"/>
      <c r="JZN9" s="146"/>
      <c r="JZO9" s="146"/>
      <c r="JZP9" s="146"/>
      <c r="JZQ9" s="146"/>
      <c r="JZR9" s="146"/>
      <c r="JZS9" s="146"/>
      <c r="JZT9" s="146"/>
      <c r="JZU9" s="146"/>
      <c r="JZV9" s="146"/>
      <c r="JZW9" s="146"/>
      <c r="JZX9" s="146"/>
      <c r="JZY9" s="146"/>
      <c r="JZZ9" s="146"/>
      <c r="KAA9" s="146"/>
      <c r="KAB9" s="146"/>
      <c r="KAC9" s="146"/>
      <c r="KAD9" s="146"/>
      <c r="KAE9" s="146"/>
      <c r="KAF9" s="146"/>
      <c r="KAG9" s="146"/>
      <c r="KAH9" s="146"/>
      <c r="KAI9" s="146"/>
      <c r="KAJ9" s="146"/>
      <c r="KAK9" s="146"/>
      <c r="KAL9" s="146"/>
      <c r="KAM9" s="146"/>
      <c r="KAN9" s="146"/>
      <c r="KAO9" s="146"/>
      <c r="KAP9" s="146"/>
      <c r="KAQ9" s="146"/>
      <c r="KAR9" s="146"/>
      <c r="KAS9" s="146"/>
      <c r="KAT9" s="146"/>
      <c r="KAU9" s="146"/>
      <c r="KAV9" s="146"/>
      <c r="KAW9" s="146"/>
      <c r="KAX9" s="146"/>
      <c r="KAY9" s="146"/>
      <c r="KAZ9" s="146"/>
      <c r="KBA9" s="146"/>
      <c r="KBB9" s="146"/>
      <c r="KBC9" s="146"/>
      <c r="KBD9" s="146"/>
      <c r="KBE9" s="146"/>
      <c r="KBF9" s="146"/>
      <c r="KBG9" s="146"/>
      <c r="KBH9" s="146"/>
      <c r="KBI9" s="146"/>
      <c r="KBJ9" s="146"/>
      <c r="KBK9" s="146"/>
      <c r="KBL9" s="146"/>
      <c r="KBM9" s="146"/>
      <c r="KBN9" s="146"/>
      <c r="KBO9" s="146"/>
      <c r="KBP9" s="146"/>
      <c r="KBQ9" s="146"/>
      <c r="KBR9" s="146"/>
      <c r="KBS9" s="146"/>
      <c r="KBT9" s="146"/>
      <c r="KBU9" s="146"/>
      <c r="KBV9" s="146"/>
      <c r="KBW9" s="146"/>
      <c r="KBX9" s="146"/>
      <c r="KBY9" s="146"/>
      <c r="KBZ9" s="146"/>
      <c r="KCA9" s="146"/>
      <c r="KCB9" s="146"/>
      <c r="KCC9" s="146"/>
      <c r="KCD9" s="146"/>
      <c r="KCE9" s="146"/>
      <c r="KCF9" s="146"/>
      <c r="KCG9" s="146"/>
      <c r="KCH9" s="146"/>
      <c r="KCI9" s="146"/>
      <c r="KCJ9" s="146"/>
      <c r="KCK9" s="146"/>
      <c r="KCL9" s="146"/>
      <c r="KCM9" s="146"/>
      <c r="KCN9" s="146"/>
      <c r="KCO9" s="146"/>
      <c r="KCP9" s="146"/>
      <c r="KCQ9" s="146"/>
      <c r="KCR9" s="146"/>
      <c r="KCS9" s="146"/>
      <c r="KCT9" s="146"/>
      <c r="KCU9" s="146"/>
      <c r="KCV9" s="146"/>
      <c r="KCW9" s="146"/>
      <c r="KCX9" s="146"/>
      <c r="KCY9" s="146"/>
      <c r="KCZ9" s="146"/>
      <c r="KDA9" s="146"/>
      <c r="KDB9" s="146"/>
      <c r="KDC9" s="146"/>
      <c r="KDD9" s="146"/>
      <c r="KDE9" s="146"/>
      <c r="KDF9" s="146"/>
      <c r="KDG9" s="146"/>
      <c r="KDH9" s="146"/>
      <c r="KDI9" s="146"/>
      <c r="KDJ9" s="146"/>
      <c r="KDK9" s="146"/>
      <c r="KDL9" s="146"/>
      <c r="KDM9" s="146"/>
      <c r="KDN9" s="146"/>
      <c r="KDO9" s="146"/>
      <c r="KDP9" s="146"/>
      <c r="KDQ9" s="146"/>
      <c r="KDR9" s="146"/>
      <c r="KDS9" s="146"/>
      <c r="KDT9" s="146"/>
      <c r="KDU9" s="146"/>
      <c r="KDV9" s="146"/>
      <c r="KDW9" s="146"/>
      <c r="KDX9" s="146"/>
      <c r="KDY9" s="146"/>
      <c r="KDZ9" s="146"/>
      <c r="KEA9" s="146"/>
      <c r="KEB9" s="146"/>
      <c r="KEC9" s="146"/>
      <c r="KED9" s="146"/>
      <c r="KEE9" s="146"/>
      <c r="KEF9" s="146"/>
      <c r="KEG9" s="146"/>
      <c r="KEH9" s="146"/>
      <c r="KEI9" s="146"/>
      <c r="KEJ9" s="146"/>
      <c r="KEK9" s="146"/>
      <c r="KEL9" s="146"/>
      <c r="KEM9" s="146"/>
      <c r="KEN9" s="146"/>
      <c r="KEO9" s="146"/>
      <c r="KEP9" s="146"/>
      <c r="KEQ9" s="146"/>
      <c r="KER9" s="146"/>
      <c r="KES9" s="146"/>
      <c r="KET9" s="146"/>
      <c r="KEU9" s="146"/>
      <c r="KEV9" s="146"/>
      <c r="KEW9" s="146"/>
      <c r="KEX9" s="146"/>
      <c r="KEY9" s="146"/>
      <c r="KEZ9" s="146"/>
      <c r="KFA9" s="146"/>
      <c r="KFB9" s="146"/>
      <c r="KFC9" s="146"/>
      <c r="KFD9" s="146"/>
      <c r="KFE9" s="146"/>
      <c r="KFF9" s="146"/>
      <c r="KFG9" s="146"/>
      <c r="KFH9" s="146"/>
      <c r="KFI9" s="146"/>
      <c r="KFJ9" s="146"/>
      <c r="KFK9" s="146"/>
      <c r="KFL9" s="146"/>
      <c r="KFM9" s="146"/>
      <c r="KFN9" s="146"/>
      <c r="KFO9" s="146"/>
      <c r="KFP9" s="146"/>
      <c r="KFQ9" s="146"/>
      <c r="KFR9" s="146"/>
      <c r="KFS9" s="146"/>
      <c r="KFT9" s="146"/>
      <c r="KFU9" s="146"/>
      <c r="KFV9" s="146"/>
      <c r="KFW9" s="146"/>
      <c r="KFX9" s="146"/>
      <c r="KFY9" s="146"/>
      <c r="KFZ9" s="146"/>
      <c r="KGA9" s="146"/>
      <c r="KGB9" s="146"/>
      <c r="KGC9" s="146"/>
      <c r="KGD9" s="146"/>
      <c r="KGE9" s="146"/>
      <c r="KGF9" s="146"/>
      <c r="KGG9" s="146"/>
      <c r="KGH9" s="146"/>
      <c r="KGI9" s="146"/>
      <c r="KGJ9" s="146"/>
      <c r="KGK9" s="146"/>
      <c r="KGL9" s="146"/>
      <c r="KGM9" s="146"/>
      <c r="KGN9" s="146"/>
      <c r="KGO9" s="146"/>
      <c r="KGP9" s="146"/>
      <c r="KGQ9" s="146"/>
      <c r="KGR9" s="146"/>
      <c r="KGS9" s="146"/>
      <c r="KGT9" s="146"/>
      <c r="KGU9" s="146"/>
      <c r="KGV9" s="146"/>
      <c r="KGW9" s="146"/>
      <c r="KGX9" s="146"/>
      <c r="KGY9" s="146"/>
      <c r="KGZ9" s="146"/>
      <c r="KHA9" s="146"/>
      <c r="KHB9" s="146"/>
      <c r="KHC9" s="146"/>
      <c r="KHD9" s="146"/>
      <c r="KHE9" s="146"/>
      <c r="KHF9" s="146"/>
      <c r="KHG9" s="146"/>
      <c r="KHH9" s="146"/>
      <c r="KHI9" s="146"/>
      <c r="KHJ9" s="146"/>
      <c r="KHK9" s="146"/>
      <c r="KHL9" s="146"/>
      <c r="KHM9" s="146"/>
      <c r="KHN9" s="146"/>
      <c r="KHO9" s="146"/>
      <c r="KHP9" s="146"/>
      <c r="KHQ9" s="146"/>
      <c r="KHR9" s="146"/>
      <c r="KHS9" s="146"/>
      <c r="KHT9" s="146"/>
      <c r="KHU9" s="146"/>
      <c r="KHV9" s="146"/>
      <c r="KHW9" s="146"/>
      <c r="KHX9" s="146"/>
      <c r="KHY9" s="146"/>
      <c r="KHZ9" s="146"/>
      <c r="KIA9" s="146"/>
      <c r="KIB9" s="146"/>
      <c r="KIC9" s="146"/>
      <c r="KID9" s="146"/>
      <c r="KIE9" s="146"/>
      <c r="KIF9" s="146"/>
      <c r="KIG9" s="146"/>
      <c r="KIH9" s="146"/>
      <c r="KII9" s="146"/>
      <c r="KIJ9" s="146"/>
      <c r="KIK9" s="146"/>
      <c r="KIL9" s="146"/>
      <c r="KIM9" s="146"/>
      <c r="KIN9" s="146"/>
      <c r="KIO9" s="146"/>
      <c r="KIP9" s="146"/>
      <c r="KIQ9" s="146"/>
      <c r="KIR9" s="146"/>
      <c r="KIS9" s="146"/>
      <c r="KIT9" s="146"/>
      <c r="KIU9" s="146"/>
      <c r="KIV9" s="146"/>
      <c r="KIW9" s="146"/>
      <c r="KIX9" s="146"/>
      <c r="KIY9" s="146"/>
      <c r="KIZ9" s="146"/>
      <c r="KJA9" s="146"/>
      <c r="KJB9" s="146"/>
      <c r="KJC9" s="146"/>
      <c r="KJD9" s="146"/>
      <c r="KJE9" s="146"/>
      <c r="KJF9" s="146"/>
      <c r="KJG9" s="146"/>
      <c r="KJH9" s="146"/>
      <c r="KJI9" s="146"/>
      <c r="KJJ9" s="146"/>
      <c r="KJK9" s="146"/>
      <c r="KJL9" s="146"/>
      <c r="KJM9" s="146"/>
      <c r="KJN9" s="146"/>
      <c r="KJO9" s="146"/>
      <c r="KJP9" s="146"/>
      <c r="KJQ9" s="146"/>
      <c r="KJR9" s="146"/>
      <c r="KJS9" s="146"/>
      <c r="KJT9" s="146"/>
      <c r="KJU9" s="146"/>
      <c r="KJV9" s="146"/>
      <c r="KJW9" s="146"/>
      <c r="KJX9" s="146"/>
      <c r="KJY9" s="146"/>
      <c r="KJZ9" s="146"/>
      <c r="KKA9" s="146"/>
      <c r="KKB9" s="146"/>
      <c r="KKC9" s="146"/>
      <c r="KKD9" s="146"/>
      <c r="KKE9" s="146"/>
      <c r="KKF9" s="146"/>
      <c r="KKG9" s="146"/>
      <c r="KKH9" s="146"/>
      <c r="KKI9" s="146"/>
      <c r="KKJ9" s="146"/>
      <c r="KKK9" s="146"/>
      <c r="KKL9" s="146"/>
      <c r="KKM9" s="146"/>
      <c r="KKN9" s="146"/>
      <c r="KKO9" s="146"/>
      <c r="KKP9" s="146"/>
      <c r="KKQ9" s="146"/>
      <c r="KKR9" s="146"/>
      <c r="KKS9" s="146"/>
      <c r="KKT9" s="146"/>
      <c r="KKU9" s="146"/>
      <c r="KKV9" s="146"/>
      <c r="KKW9" s="146"/>
      <c r="KKX9" s="146"/>
      <c r="KKY9" s="146"/>
      <c r="KKZ9" s="146"/>
      <c r="KLA9" s="146"/>
      <c r="KLB9" s="146"/>
      <c r="KLC9" s="146"/>
      <c r="KLD9" s="146"/>
      <c r="KLE9" s="146"/>
      <c r="KLF9" s="146"/>
      <c r="KLG9" s="146"/>
      <c r="KLH9" s="146"/>
      <c r="KLI9" s="146"/>
      <c r="KLJ9" s="146"/>
      <c r="KLK9" s="146"/>
      <c r="KLL9" s="146"/>
      <c r="KLM9" s="146"/>
      <c r="KLN9" s="146"/>
      <c r="KLO9" s="146"/>
      <c r="KLP9" s="146"/>
      <c r="KLQ9" s="146"/>
      <c r="KLR9" s="146"/>
      <c r="KLS9" s="146"/>
      <c r="KLT9" s="146"/>
      <c r="KLU9" s="146"/>
      <c r="KLV9" s="146"/>
      <c r="KLW9" s="146"/>
      <c r="KLX9" s="146"/>
      <c r="KLY9" s="146"/>
      <c r="KLZ9" s="146"/>
      <c r="KMA9" s="146"/>
      <c r="KMB9" s="146"/>
      <c r="KMC9" s="146"/>
      <c r="KMD9" s="146"/>
      <c r="KME9" s="146"/>
      <c r="KMF9" s="146"/>
      <c r="KMG9" s="146"/>
      <c r="KMH9" s="146"/>
      <c r="KMI9" s="146"/>
      <c r="KMJ9" s="146"/>
      <c r="KMK9" s="146"/>
      <c r="KML9" s="146"/>
      <c r="KMM9" s="146"/>
      <c r="KMN9" s="146"/>
      <c r="KMO9" s="146"/>
      <c r="KMP9" s="146"/>
      <c r="KMQ9" s="146"/>
      <c r="KMR9" s="146"/>
      <c r="KMS9" s="146"/>
      <c r="KMT9" s="146"/>
      <c r="KMU9" s="146"/>
      <c r="KMV9" s="146"/>
      <c r="KMW9" s="146"/>
      <c r="KMX9" s="146"/>
      <c r="KMY9" s="146"/>
      <c r="KMZ9" s="146"/>
      <c r="KNA9" s="146"/>
      <c r="KNB9" s="146"/>
      <c r="KNC9" s="146"/>
      <c r="KND9" s="146"/>
      <c r="KNE9" s="146"/>
      <c r="KNF9" s="146"/>
      <c r="KNG9" s="146"/>
      <c r="KNH9" s="146"/>
      <c r="KNI9" s="146"/>
      <c r="KNJ9" s="146"/>
      <c r="KNK9" s="146"/>
      <c r="KNL9" s="146"/>
      <c r="KNM9" s="146"/>
      <c r="KNN9" s="146"/>
      <c r="KNO9" s="146"/>
      <c r="KNP9" s="146"/>
      <c r="KNQ9" s="146"/>
      <c r="KNR9" s="146"/>
      <c r="KNS9" s="146"/>
      <c r="KNT9" s="146"/>
      <c r="KNU9" s="146"/>
      <c r="KNV9" s="146"/>
      <c r="KNW9" s="146"/>
      <c r="KNX9" s="146"/>
      <c r="KNY9" s="146"/>
      <c r="KNZ9" s="146"/>
      <c r="KOA9" s="146"/>
      <c r="KOB9" s="146"/>
      <c r="KOC9" s="146"/>
      <c r="KOD9" s="146"/>
      <c r="KOE9" s="146"/>
      <c r="KOF9" s="146"/>
      <c r="KOG9" s="146"/>
      <c r="KOH9" s="146"/>
      <c r="KOI9" s="146"/>
      <c r="KOJ9" s="146"/>
      <c r="KOK9" s="146"/>
      <c r="KOL9" s="146"/>
      <c r="KOM9" s="146"/>
      <c r="KON9" s="146"/>
      <c r="KOO9" s="146"/>
      <c r="KOP9" s="146"/>
      <c r="KOQ9" s="146"/>
      <c r="KOR9" s="146"/>
      <c r="KOS9" s="146"/>
      <c r="KOT9" s="146"/>
      <c r="KOU9" s="146"/>
      <c r="KOV9" s="146"/>
      <c r="KOW9" s="146"/>
      <c r="KOX9" s="146"/>
      <c r="KOY9" s="146"/>
      <c r="KOZ9" s="146"/>
      <c r="KPA9" s="146"/>
      <c r="KPB9" s="146"/>
      <c r="KPC9" s="146"/>
      <c r="KPD9" s="146"/>
      <c r="KPE9" s="146"/>
      <c r="KPF9" s="146"/>
      <c r="KPG9" s="146"/>
      <c r="KPH9" s="146"/>
      <c r="KPI9" s="146"/>
      <c r="KPJ9" s="146"/>
      <c r="KPK9" s="146"/>
      <c r="KPL9" s="146"/>
      <c r="KPM9" s="146"/>
      <c r="KPN9" s="146"/>
      <c r="KPO9" s="146"/>
      <c r="KPP9" s="146"/>
      <c r="KPQ9" s="146"/>
      <c r="KPR9" s="146"/>
      <c r="KPS9" s="146"/>
      <c r="KPT9" s="146"/>
      <c r="KPU9" s="146"/>
      <c r="KPV9" s="146"/>
      <c r="KPW9" s="146"/>
      <c r="KPX9" s="146"/>
      <c r="KPY9" s="146"/>
      <c r="KPZ9" s="146"/>
      <c r="KQA9" s="146"/>
      <c r="KQB9" s="146"/>
      <c r="KQC9" s="146"/>
      <c r="KQD9" s="146"/>
      <c r="KQE9" s="146"/>
      <c r="KQF9" s="146"/>
      <c r="KQG9" s="146"/>
      <c r="KQH9" s="146"/>
      <c r="KQI9" s="146"/>
      <c r="KQJ9" s="146"/>
      <c r="KQK9" s="146"/>
      <c r="KQL9" s="146"/>
      <c r="KQM9" s="146"/>
      <c r="KQN9" s="146"/>
      <c r="KQO9" s="146"/>
      <c r="KQP9" s="146"/>
      <c r="KQQ9" s="146"/>
      <c r="KQR9" s="146"/>
      <c r="KQS9" s="146"/>
      <c r="KQT9" s="146"/>
      <c r="KQU9" s="146"/>
      <c r="KQV9" s="146"/>
      <c r="KQW9" s="146"/>
      <c r="KQX9" s="146"/>
      <c r="KQY9" s="146"/>
      <c r="KQZ9" s="146"/>
      <c r="KRA9" s="146"/>
      <c r="KRB9" s="146"/>
      <c r="KRC9" s="146"/>
      <c r="KRD9" s="146"/>
      <c r="KRE9" s="146"/>
      <c r="KRF9" s="146"/>
      <c r="KRG9" s="146"/>
      <c r="KRH9" s="146"/>
      <c r="KRI9" s="146"/>
      <c r="KRJ9" s="146"/>
      <c r="KRK9" s="146"/>
      <c r="KRL9" s="146"/>
      <c r="KRM9" s="146"/>
      <c r="KRN9" s="146"/>
      <c r="KRO9" s="146"/>
      <c r="KRP9" s="146"/>
      <c r="KRQ9" s="146"/>
      <c r="KRR9" s="146"/>
      <c r="KRS9" s="146"/>
      <c r="KRT9" s="146"/>
      <c r="KRU9" s="146"/>
      <c r="KRV9" s="146"/>
      <c r="KRW9" s="146"/>
      <c r="KRX9" s="146"/>
      <c r="KRY9" s="146"/>
      <c r="KRZ9" s="146"/>
      <c r="KSA9" s="146"/>
      <c r="KSB9" s="146"/>
      <c r="KSC9" s="146"/>
      <c r="KSD9" s="146"/>
      <c r="KSE9" s="146"/>
      <c r="KSF9" s="146"/>
      <c r="KSG9" s="146"/>
      <c r="KSH9" s="146"/>
      <c r="KSI9" s="146"/>
      <c r="KSJ9" s="146"/>
      <c r="KSK9" s="146"/>
      <c r="KSL9" s="146"/>
      <c r="KSM9" s="146"/>
      <c r="KSN9" s="146"/>
      <c r="KSO9" s="146"/>
      <c r="KSP9" s="146"/>
      <c r="KSQ9" s="146"/>
      <c r="KSR9" s="146"/>
      <c r="KSS9" s="146"/>
      <c r="KST9" s="146"/>
      <c r="KSU9" s="146"/>
      <c r="KSV9" s="146"/>
      <c r="KSW9" s="146"/>
      <c r="KSX9" s="146"/>
      <c r="KSY9" s="146"/>
      <c r="KSZ9" s="146"/>
      <c r="KTA9" s="146"/>
      <c r="KTB9" s="146"/>
      <c r="KTC9" s="146"/>
      <c r="KTD9" s="146"/>
      <c r="KTE9" s="146"/>
      <c r="KTF9" s="146"/>
      <c r="KTG9" s="146"/>
      <c r="KTH9" s="146"/>
      <c r="KTI9" s="146"/>
      <c r="KTJ9" s="146"/>
      <c r="KTK9" s="146"/>
      <c r="KTL9" s="146"/>
      <c r="KTM9" s="146"/>
      <c r="KTN9" s="146"/>
      <c r="KTO9" s="146"/>
      <c r="KTP9" s="146"/>
      <c r="KTQ9" s="146"/>
      <c r="KTR9" s="146"/>
      <c r="KTS9" s="146"/>
      <c r="KTT9" s="146"/>
      <c r="KTU9" s="146"/>
      <c r="KTV9" s="146"/>
      <c r="KTW9" s="146"/>
      <c r="KTX9" s="146"/>
      <c r="KTY9" s="146"/>
      <c r="KTZ9" s="146"/>
      <c r="KUA9" s="146"/>
      <c r="KUB9" s="146"/>
      <c r="KUC9" s="146"/>
      <c r="KUD9" s="146"/>
      <c r="KUE9" s="146"/>
      <c r="KUF9" s="146"/>
      <c r="KUG9" s="146"/>
      <c r="KUH9" s="146"/>
      <c r="KUI9" s="146"/>
      <c r="KUJ9" s="146"/>
      <c r="KUK9" s="146"/>
      <c r="KUL9" s="146"/>
      <c r="KUM9" s="146"/>
      <c r="KUN9" s="146"/>
      <c r="KUO9" s="146"/>
      <c r="KUP9" s="146"/>
      <c r="KUQ9" s="146"/>
      <c r="KUR9" s="146"/>
      <c r="KUS9" s="146"/>
      <c r="KUT9" s="146"/>
      <c r="KUU9" s="146"/>
      <c r="KUV9" s="146"/>
      <c r="KUW9" s="146"/>
      <c r="KUX9" s="146"/>
      <c r="KUY9" s="146"/>
      <c r="KUZ9" s="146"/>
      <c r="KVA9" s="146"/>
      <c r="KVB9" s="146"/>
      <c r="KVC9" s="146"/>
      <c r="KVD9" s="146"/>
      <c r="KVE9" s="146"/>
      <c r="KVF9" s="146"/>
      <c r="KVG9" s="146"/>
      <c r="KVH9" s="146"/>
      <c r="KVI9" s="146"/>
      <c r="KVJ9" s="146"/>
      <c r="KVK9" s="146"/>
      <c r="KVL9" s="146"/>
      <c r="KVM9" s="146"/>
      <c r="KVN9" s="146"/>
      <c r="KVO9" s="146"/>
      <c r="KVP9" s="146"/>
      <c r="KVQ9" s="146"/>
      <c r="KVR9" s="146"/>
      <c r="KVS9" s="146"/>
      <c r="KVT9" s="146"/>
      <c r="KVU9" s="146"/>
      <c r="KVV9" s="146"/>
      <c r="KVW9" s="146"/>
      <c r="KVX9" s="146"/>
      <c r="KVY9" s="146"/>
      <c r="KVZ9" s="146"/>
      <c r="KWA9" s="146"/>
      <c r="KWB9" s="146"/>
      <c r="KWC9" s="146"/>
      <c r="KWD9" s="146"/>
      <c r="KWE9" s="146"/>
      <c r="KWF9" s="146"/>
      <c r="KWG9" s="146"/>
      <c r="KWH9" s="146"/>
      <c r="KWI9" s="146"/>
      <c r="KWJ9" s="146"/>
      <c r="KWK9" s="146"/>
      <c r="KWL9" s="146"/>
      <c r="KWM9" s="146"/>
      <c r="KWN9" s="146"/>
      <c r="KWO9" s="146"/>
      <c r="KWP9" s="146"/>
      <c r="KWQ9" s="146"/>
      <c r="KWR9" s="146"/>
      <c r="KWS9" s="146"/>
      <c r="KWT9" s="146"/>
      <c r="KWU9" s="146"/>
      <c r="KWV9" s="146"/>
      <c r="KWW9" s="146"/>
      <c r="KWX9" s="146"/>
      <c r="KWY9" s="146"/>
      <c r="KWZ9" s="146"/>
      <c r="KXA9" s="146"/>
      <c r="KXB9" s="146"/>
      <c r="KXC9" s="146"/>
      <c r="KXD9" s="146"/>
      <c r="KXE9" s="146"/>
      <c r="KXF9" s="146"/>
      <c r="KXG9" s="146"/>
      <c r="KXH9" s="146"/>
      <c r="KXI9" s="146"/>
      <c r="KXJ9" s="146"/>
      <c r="KXK9" s="146"/>
      <c r="KXL9" s="146"/>
      <c r="KXM9" s="146"/>
      <c r="KXN9" s="146"/>
      <c r="KXO9" s="146"/>
      <c r="KXP9" s="146"/>
      <c r="KXQ9" s="146"/>
      <c r="KXR9" s="146"/>
      <c r="KXS9" s="146"/>
      <c r="KXT9" s="146"/>
      <c r="KXU9" s="146"/>
      <c r="KXV9" s="146"/>
      <c r="KXW9" s="146"/>
      <c r="KXX9" s="146"/>
      <c r="KXY9" s="146"/>
      <c r="KXZ9" s="146"/>
      <c r="KYA9" s="146"/>
      <c r="KYB9" s="146"/>
      <c r="KYC9" s="146"/>
      <c r="KYD9" s="146"/>
      <c r="KYE9" s="146"/>
      <c r="KYF9" s="146"/>
      <c r="KYG9" s="146"/>
      <c r="KYH9" s="146"/>
      <c r="KYI9" s="146"/>
      <c r="KYJ9" s="146"/>
      <c r="KYK9" s="146"/>
      <c r="KYL9" s="146"/>
      <c r="KYM9" s="146"/>
      <c r="KYN9" s="146"/>
      <c r="KYO9" s="146"/>
      <c r="KYP9" s="146"/>
      <c r="KYQ9" s="146"/>
      <c r="KYR9" s="146"/>
      <c r="KYS9" s="146"/>
      <c r="KYT9" s="146"/>
      <c r="KYU9" s="146"/>
      <c r="KYV9" s="146"/>
      <c r="KYW9" s="146"/>
      <c r="KYX9" s="146"/>
      <c r="KYY9" s="146"/>
      <c r="KYZ9" s="146"/>
      <c r="KZA9" s="146"/>
      <c r="KZB9" s="146"/>
      <c r="KZC9" s="146"/>
      <c r="KZD9" s="146"/>
      <c r="KZE9" s="146"/>
      <c r="KZF9" s="146"/>
      <c r="KZG9" s="146"/>
      <c r="KZH9" s="146"/>
      <c r="KZI9" s="146"/>
      <c r="KZJ9" s="146"/>
      <c r="KZK9" s="146"/>
      <c r="KZL9" s="146"/>
      <c r="KZM9" s="146"/>
      <c r="KZN9" s="146"/>
      <c r="KZO9" s="146"/>
      <c r="KZP9" s="146"/>
      <c r="KZQ9" s="146"/>
      <c r="KZR9" s="146"/>
      <c r="KZS9" s="146"/>
      <c r="KZT9" s="146"/>
      <c r="KZU9" s="146"/>
      <c r="KZV9" s="146"/>
      <c r="KZW9" s="146"/>
      <c r="KZX9" s="146"/>
      <c r="KZY9" s="146"/>
      <c r="KZZ9" s="146"/>
      <c r="LAA9" s="146"/>
      <c r="LAB9" s="146"/>
      <c r="LAC9" s="146"/>
      <c r="LAD9" s="146"/>
      <c r="LAE9" s="146"/>
      <c r="LAF9" s="146"/>
      <c r="LAG9" s="146"/>
      <c r="LAH9" s="146"/>
      <c r="LAI9" s="146"/>
      <c r="LAJ9" s="146"/>
      <c r="LAK9" s="146"/>
      <c r="LAL9" s="146"/>
      <c r="LAM9" s="146"/>
      <c r="LAN9" s="146"/>
      <c r="LAO9" s="146"/>
      <c r="LAP9" s="146"/>
      <c r="LAQ9" s="146"/>
      <c r="LAR9" s="146"/>
      <c r="LAS9" s="146"/>
      <c r="LAT9" s="146"/>
      <c r="LAU9" s="146"/>
      <c r="LAV9" s="146"/>
      <c r="LAW9" s="146"/>
      <c r="LAX9" s="146"/>
      <c r="LAY9" s="146"/>
      <c r="LAZ9" s="146"/>
      <c r="LBA9" s="146"/>
      <c r="LBB9" s="146"/>
      <c r="LBC9" s="146"/>
      <c r="LBD9" s="146"/>
      <c r="LBE9" s="146"/>
      <c r="LBF9" s="146"/>
      <c r="LBG9" s="146"/>
      <c r="LBH9" s="146"/>
      <c r="LBI9" s="146"/>
      <c r="LBJ9" s="146"/>
      <c r="LBK9" s="146"/>
      <c r="LBL9" s="146"/>
      <c r="LBM9" s="146"/>
      <c r="LBN9" s="146"/>
      <c r="LBO9" s="146"/>
      <c r="LBP9" s="146"/>
      <c r="LBQ9" s="146"/>
      <c r="LBR9" s="146"/>
      <c r="LBS9" s="146"/>
      <c r="LBT9" s="146"/>
      <c r="LBU9" s="146"/>
      <c r="LBV9" s="146"/>
      <c r="LBW9" s="146"/>
      <c r="LBX9" s="146"/>
      <c r="LBY9" s="146"/>
      <c r="LBZ9" s="146"/>
      <c r="LCA9" s="146"/>
      <c r="LCB9" s="146"/>
      <c r="LCC9" s="146"/>
      <c r="LCD9" s="146"/>
      <c r="LCE9" s="146"/>
      <c r="LCF9" s="146"/>
      <c r="LCG9" s="146"/>
      <c r="LCH9" s="146"/>
      <c r="LCI9" s="146"/>
      <c r="LCJ9" s="146"/>
      <c r="LCK9" s="146"/>
      <c r="LCL9" s="146"/>
      <c r="LCM9" s="146"/>
      <c r="LCN9" s="146"/>
      <c r="LCO9" s="146"/>
      <c r="LCP9" s="146"/>
      <c r="LCQ9" s="146"/>
      <c r="LCR9" s="146"/>
      <c r="LCS9" s="146"/>
      <c r="LCT9" s="146"/>
      <c r="LCU9" s="146"/>
      <c r="LCV9" s="146"/>
      <c r="LCW9" s="146"/>
      <c r="LCX9" s="146"/>
      <c r="LCY9" s="146"/>
      <c r="LCZ9" s="146"/>
      <c r="LDA9" s="146"/>
      <c r="LDB9" s="146"/>
      <c r="LDC9" s="146"/>
      <c r="LDD9" s="146"/>
      <c r="LDE9" s="146"/>
      <c r="LDF9" s="146"/>
      <c r="LDG9" s="146"/>
      <c r="LDH9" s="146"/>
      <c r="LDI9" s="146"/>
      <c r="LDJ9" s="146"/>
      <c r="LDK9" s="146"/>
      <c r="LDL9" s="146"/>
      <c r="LDM9" s="146"/>
      <c r="LDN9" s="146"/>
      <c r="LDO9" s="146"/>
      <c r="LDP9" s="146"/>
      <c r="LDQ9" s="146"/>
      <c r="LDR9" s="146"/>
      <c r="LDS9" s="146"/>
      <c r="LDT9" s="146"/>
      <c r="LDU9" s="146"/>
      <c r="LDV9" s="146"/>
      <c r="LDW9" s="146"/>
      <c r="LDX9" s="146"/>
      <c r="LDY9" s="146"/>
      <c r="LDZ9" s="146"/>
      <c r="LEA9" s="146"/>
      <c r="LEB9" s="146"/>
      <c r="LEC9" s="146"/>
      <c r="LED9" s="146"/>
      <c r="LEE9" s="146"/>
      <c r="LEF9" s="146"/>
      <c r="LEG9" s="146"/>
      <c r="LEH9" s="146"/>
      <c r="LEI9" s="146"/>
      <c r="LEJ9" s="146"/>
      <c r="LEK9" s="146"/>
      <c r="LEL9" s="146"/>
      <c r="LEM9" s="146"/>
      <c r="LEN9" s="146"/>
      <c r="LEO9" s="146"/>
      <c r="LEP9" s="146"/>
      <c r="LEQ9" s="146"/>
      <c r="LER9" s="146"/>
      <c r="LES9" s="146"/>
      <c r="LET9" s="146"/>
      <c r="LEU9" s="146"/>
      <c r="LEV9" s="146"/>
      <c r="LEW9" s="146"/>
      <c r="LEX9" s="146"/>
      <c r="LEY9" s="146"/>
      <c r="LEZ9" s="146"/>
      <c r="LFA9" s="146"/>
      <c r="LFB9" s="146"/>
      <c r="LFC9" s="146"/>
      <c r="LFD9" s="146"/>
      <c r="LFE9" s="146"/>
      <c r="LFF9" s="146"/>
      <c r="LFG9" s="146"/>
      <c r="LFH9" s="146"/>
      <c r="LFI9" s="146"/>
      <c r="LFJ9" s="146"/>
      <c r="LFK9" s="146"/>
      <c r="LFL9" s="146"/>
      <c r="LFM9" s="146"/>
      <c r="LFN9" s="146"/>
      <c r="LFO9" s="146"/>
      <c r="LFP9" s="146"/>
      <c r="LFQ9" s="146"/>
      <c r="LFR9" s="146"/>
      <c r="LFS9" s="146"/>
      <c r="LFT9" s="146"/>
      <c r="LFU9" s="146"/>
      <c r="LFV9" s="146"/>
      <c r="LFW9" s="146"/>
      <c r="LFX9" s="146"/>
      <c r="LFY9" s="146"/>
      <c r="LFZ9" s="146"/>
      <c r="LGA9" s="146"/>
      <c r="LGB9" s="146"/>
      <c r="LGC9" s="146"/>
      <c r="LGD9" s="146"/>
      <c r="LGE9" s="146"/>
      <c r="LGF9" s="146"/>
      <c r="LGG9" s="146"/>
      <c r="LGH9" s="146"/>
      <c r="LGI9" s="146"/>
      <c r="LGJ9" s="146"/>
      <c r="LGK9" s="146"/>
      <c r="LGL9" s="146"/>
      <c r="LGM9" s="146"/>
      <c r="LGN9" s="146"/>
      <c r="LGO9" s="146"/>
      <c r="LGP9" s="146"/>
      <c r="LGQ9" s="146"/>
      <c r="LGR9" s="146"/>
      <c r="LGS9" s="146"/>
      <c r="LGT9" s="146"/>
      <c r="LGU9" s="146"/>
      <c r="LGV9" s="146"/>
      <c r="LGW9" s="146"/>
      <c r="LGX9" s="146"/>
      <c r="LGY9" s="146"/>
      <c r="LGZ9" s="146"/>
      <c r="LHA9" s="146"/>
      <c r="LHB9" s="146"/>
      <c r="LHC9" s="146"/>
      <c r="LHD9" s="146"/>
      <c r="LHE9" s="146"/>
      <c r="LHF9" s="146"/>
      <c r="LHG9" s="146"/>
      <c r="LHH9" s="146"/>
      <c r="LHI9" s="146"/>
      <c r="LHJ9" s="146"/>
      <c r="LHK9" s="146"/>
      <c r="LHL9" s="146"/>
      <c r="LHM9" s="146"/>
      <c r="LHN9" s="146"/>
      <c r="LHO9" s="146"/>
      <c r="LHP9" s="146"/>
      <c r="LHQ9" s="146"/>
      <c r="LHR9" s="146"/>
      <c r="LHS9" s="146"/>
      <c r="LHT9" s="146"/>
      <c r="LHU9" s="146"/>
      <c r="LHV9" s="146"/>
      <c r="LHW9" s="146"/>
      <c r="LHX9" s="146"/>
      <c r="LHY9" s="146"/>
      <c r="LHZ9" s="146"/>
      <c r="LIA9" s="146"/>
      <c r="LIB9" s="146"/>
      <c r="LIC9" s="146"/>
      <c r="LID9" s="146"/>
      <c r="LIE9" s="146"/>
      <c r="LIF9" s="146"/>
      <c r="LIG9" s="146"/>
      <c r="LIH9" s="146"/>
      <c r="LII9" s="146"/>
      <c r="LIJ9" s="146"/>
      <c r="LIK9" s="146"/>
      <c r="LIL9" s="146"/>
      <c r="LIM9" s="146"/>
      <c r="LIN9" s="146"/>
      <c r="LIO9" s="146"/>
      <c r="LIP9" s="146"/>
      <c r="LIQ9" s="146"/>
      <c r="LIR9" s="146"/>
      <c r="LIS9" s="146"/>
      <c r="LIT9" s="146"/>
      <c r="LIU9" s="146"/>
      <c r="LIV9" s="146"/>
      <c r="LIW9" s="146"/>
      <c r="LIX9" s="146"/>
      <c r="LIY9" s="146"/>
      <c r="LIZ9" s="146"/>
      <c r="LJA9" s="146"/>
      <c r="LJB9" s="146"/>
      <c r="LJC9" s="146"/>
      <c r="LJD9" s="146"/>
      <c r="LJE9" s="146"/>
      <c r="LJF9" s="146"/>
      <c r="LJG9" s="146"/>
      <c r="LJH9" s="146"/>
      <c r="LJI9" s="146"/>
      <c r="LJJ9" s="146"/>
      <c r="LJK9" s="146"/>
      <c r="LJL9" s="146"/>
      <c r="LJM9" s="146"/>
      <c r="LJN9" s="146"/>
      <c r="LJO9" s="146"/>
      <c r="LJP9" s="146"/>
      <c r="LJQ9" s="146"/>
      <c r="LJR9" s="146"/>
      <c r="LJS9" s="146"/>
      <c r="LJT9" s="146"/>
      <c r="LJU9" s="146"/>
      <c r="LJV9" s="146"/>
      <c r="LJW9" s="146"/>
      <c r="LJX9" s="146"/>
      <c r="LJY9" s="146"/>
      <c r="LJZ9" s="146"/>
      <c r="LKA9" s="146"/>
      <c r="LKB9" s="146"/>
      <c r="LKC9" s="146"/>
      <c r="LKD9" s="146"/>
      <c r="LKE9" s="146"/>
      <c r="LKF9" s="146"/>
      <c r="LKG9" s="146"/>
      <c r="LKH9" s="146"/>
      <c r="LKI9" s="146"/>
      <c r="LKJ9" s="146"/>
      <c r="LKK9" s="146"/>
      <c r="LKL9" s="146"/>
      <c r="LKM9" s="146"/>
      <c r="LKN9" s="146"/>
      <c r="LKO9" s="146"/>
      <c r="LKP9" s="146"/>
      <c r="LKQ9" s="146"/>
      <c r="LKR9" s="146"/>
      <c r="LKS9" s="146"/>
      <c r="LKT9" s="146"/>
      <c r="LKU9" s="146"/>
      <c r="LKV9" s="146"/>
      <c r="LKW9" s="146"/>
      <c r="LKX9" s="146"/>
      <c r="LKY9" s="146"/>
      <c r="LKZ9" s="146"/>
      <c r="LLA9" s="146"/>
      <c r="LLB9" s="146"/>
      <c r="LLC9" s="146"/>
      <c r="LLD9" s="146"/>
      <c r="LLE9" s="146"/>
      <c r="LLF9" s="146"/>
      <c r="LLG9" s="146"/>
      <c r="LLH9" s="146"/>
      <c r="LLI9" s="146"/>
      <c r="LLJ9" s="146"/>
      <c r="LLK9" s="146"/>
      <c r="LLL9" s="146"/>
      <c r="LLM9" s="146"/>
      <c r="LLN9" s="146"/>
      <c r="LLO9" s="146"/>
      <c r="LLP9" s="146"/>
      <c r="LLQ9" s="146"/>
      <c r="LLR9" s="146"/>
      <c r="LLS9" s="146"/>
      <c r="LLT9" s="146"/>
      <c r="LLU9" s="146"/>
      <c r="LLV9" s="146"/>
      <c r="LLW9" s="146"/>
      <c r="LLX9" s="146"/>
      <c r="LLY9" s="146"/>
      <c r="LLZ9" s="146"/>
      <c r="LMA9" s="146"/>
      <c r="LMB9" s="146"/>
      <c r="LMC9" s="146"/>
      <c r="LMD9" s="146"/>
      <c r="LME9" s="146"/>
      <c r="LMF9" s="146"/>
      <c r="LMG9" s="146"/>
      <c r="LMH9" s="146"/>
      <c r="LMI9" s="146"/>
      <c r="LMJ9" s="146"/>
      <c r="LMK9" s="146"/>
      <c r="LML9" s="146"/>
      <c r="LMM9" s="146"/>
      <c r="LMN9" s="146"/>
      <c r="LMO9" s="146"/>
      <c r="LMP9" s="146"/>
      <c r="LMQ9" s="146"/>
      <c r="LMR9" s="146"/>
      <c r="LMS9" s="146"/>
      <c r="LMT9" s="146"/>
      <c r="LMU9" s="146"/>
      <c r="LMV9" s="146"/>
      <c r="LMW9" s="146"/>
      <c r="LMX9" s="146"/>
      <c r="LMY9" s="146"/>
      <c r="LMZ9" s="146"/>
      <c r="LNA9" s="146"/>
      <c r="LNB9" s="146"/>
      <c r="LNC9" s="146"/>
      <c r="LND9" s="146"/>
      <c r="LNE9" s="146"/>
      <c r="LNF9" s="146"/>
      <c r="LNG9" s="146"/>
      <c r="LNH9" s="146"/>
      <c r="LNI9" s="146"/>
      <c r="LNJ9" s="146"/>
      <c r="LNK9" s="146"/>
      <c r="LNL9" s="146"/>
      <c r="LNM9" s="146"/>
      <c r="LNN9" s="146"/>
      <c r="LNO9" s="146"/>
      <c r="LNP9" s="146"/>
      <c r="LNQ9" s="146"/>
      <c r="LNR9" s="146"/>
      <c r="LNS9" s="146"/>
      <c r="LNT9" s="146"/>
      <c r="LNU9" s="146"/>
      <c r="LNV9" s="146"/>
      <c r="LNW9" s="146"/>
      <c r="LNX9" s="146"/>
      <c r="LNY9" s="146"/>
      <c r="LNZ9" s="146"/>
      <c r="LOA9" s="146"/>
      <c r="LOB9" s="146"/>
      <c r="LOC9" s="146"/>
      <c r="LOD9" s="146"/>
      <c r="LOE9" s="146"/>
      <c r="LOF9" s="146"/>
      <c r="LOG9" s="146"/>
      <c r="LOH9" s="146"/>
      <c r="LOI9" s="146"/>
      <c r="LOJ9" s="146"/>
      <c r="LOK9" s="146"/>
      <c r="LOL9" s="146"/>
      <c r="LOM9" s="146"/>
      <c r="LON9" s="146"/>
      <c r="LOO9" s="146"/>
      <c r="LOP9" s="146"/>
      <c r="LOQ9" s="146"/>
      <c r="LOR9" s="146"/>
      <c r="LOS9" s="146"/>
      <c r="LOT9" s="146"/>
      <c r="LOU9" s="146"/>
      <c r="LOV9" s="146"/>
      <c r="LOW9" s="146"/>
      <c r="LOX9" s="146"/>
      <c r="LOY9" s="146"/>
      <c r="LOZ9" s="146"/>
      <c r="LPA9" s="146"/>
      <c r="LPB9" s="146"/>
      <c r="LPC9" s="146"/>
      <c r="LPD9" s="146"/>
      <c r="LPE9" s="146"/>
      <c r="LPF9" s="146"/>
      <c r="LPG9" s="146"/>
      <c r="LPH9" s="146"/>
      <c r="LPI9" s="146"/>
      <c r="LPJ9" s="146"/>
      <c r="LPK9" s="146"/>
      <c r="LPL9" s="146"/>
      <c r="LPM9" s="146"/>
      <c r="LPN9" s="146"/>
      <c r="LPO9" s="146"/>
      <c r="LPP9" s="146"/>
      <c r="LPQ9" s="146"/>
      <c r="LPR9" s="146"/>
      <c r="LPS9" s="146"/>
      <c r="LPT9" s="146"/>
      <c r="LPU9" s="146"/>
      <c r="LPV9" s="146"/>
      <c r="LPW9" s="146"/>
      <c r="LPX9" s="146"/>
      <c r="LPY9" s="146"/>
      <c r="LPZ9" s="146"/>
      <c r="LQA9" s="146"/>
      <c r="LQB9" s="146"/>
      <c r="LQC9" s="146"/>
      <c r="LQD9" s="146"/>
      <c r="LQE9" s="146"/>
      <c r="LQF9" s="146"/>
      <c r="LQG9" s="146"/>
      <c r="LQH9" s="146"/>
      <c r="LQI9" s="146"/>
      <c r="LQJ9" s="146"/>
      <c r="LQK9" s="146"/>
      <c r="LQL9" s="146"/>
      <c r="LQM9" s="146"/>
      <c r="LQN9" s="146"/>
      <c r="LQO9" s="146"/>
      <c r="LQP9" s="146"/>
      <c r="LQQ9" s="146"/>
      <c r="LQR9" s="146"/>
      <c r="LQS9" s="146"/>
      <c r="LQT9" s="146"/>
      <c r="LQU9" s="146"/>
      <c r="LQV9" s="146"/>
      <c r="LQW9" s="146"/>
      <c r="LQX9" s="146"/>
      <c r="LQY9" s="146"/>
      <c r="LQZ9" s="146"/>
      <c r="LRA9" s="146"/>
      <c r="LRB9" s="146"/>
      <c r="LRC9" s="146"/>
      <c r="LRD9" s="146"/>
      <c r="LRE9" s="146"/>
      <c r="LRF9" s="146"/>
      <c r="LRG9" s="146"/>
      <c r="LRH9" s="146"/>
      <c r="LRI9" s="146"/>
      <c r="LRJ9" s="146"/>
      <c r="LRK9" s="146"/>
      <c r="LRL9" s="146"/>
      <c r="LRM9" s="146"/>
      <c r="LRN9" s="146"/>
      <c r="LRO9" s="146"/>
      <c r="LRP9" s="146"/>
      <c r="LRQ9" s="146"/>
      <c r="LRR9" s="146"/>
      <c r="LRS9" s="146"/>
      <c r="LRT9" s="146"/>
      <c r="LRU9" s="146"/>
      <c r="LRV9" s="146"/>
      <c r="LRW9" s="146"/>
      <c r="LRX9" s="146"/>
      <c r="LRY9" s="146"/>
      <c r="LRZ9" s="146"/>
      <c r="LSA9" s="146"/>
      <c r="LSB9" s="146"/>
      <c r="LSC9" s="146"/>
      <c r="LSD9" s="146"/>
      <c r="LSE9" s="146"/>
      <c r="LSF9" s="146"/>
      <c r="LSG9" s="146"/>
      <c r="LSH9" s="146"/>
      <c r="LSI9" s="146"/>
      <c r="LSJ9" s="146"/>
      <c r="LSK9" s="146"/>
      <c r="LSL9" s="146"/>
      <c r="LSM9" s="146"/>
      <c r="LSN9" s="146"/>
      <c r="LSO9" s="146"/>
      <c r="LSP9" s="146"/>
      <c r="LSQ9" s="146"/>
      <c r="LSR9" s="146"/>
      <c r="LSS9" s="146"/>
      <c r="LST9" s="146"/>
      <c r="LSU9" s="146"/>
      <c r="LSV9" s="146"/>
      <c r="LSW9" s="146"/>
      <c r="LSX9" s="146"/>
      <c r="LSY9" s="146"/>
      <c r="LSZ9" s="146"/>
      <c r="LTA9" s="146"/>
      <c r="LTB9" s="146"/>
      <c r="LTC9" s="146"/>
      <c r="LTD9" s="146"/>
      <c r="LTE9" s="146"/>
      <c r="LTF9" s="146"/>
      <c r="LTG9" s="146"/>
      <c r="LTH9" s="146"/>
      <c r="LTI9" s="146"/>
      <c r="LTJ9" s="146"/>
      <c r="LTK9" s="146"/>
      <c r="LTL9" s="146"/>
      <c r="LTM9" s="146"/>
      <c r="LTN9" s="146"/>
      <c r="LTO9" s="146"/>
      <c r="LTP9" s="146"/>
      <c r="LTQ9" s="146"/>
      <c r="LTR9" s="146"/>
      <c r="LTS9" s="146"/>
      <c r="LTT9" s="146"/>
      <c r="LTU9" s="146"/>
      <c r="LTV9" s="146"/>
      <c r="LTW9" s="146"/>
      <c r="LTX9" s="146"/>
      <c r="LTY9" s="146"/>
      <c r="LTZ9" s="146"/>
      <c r="LUA9" s="146"/>
      <c r="LUB9" s="146"/>
      <c r="LUC9" s="146"/>
      <c r="LUD9" s="146"/>
      <c r="LUE9" s="146"/>
      <c r="LUF9" s="146"/>
      <c r="LUG9" s="146"/>
      <c r="LUH9" s="146"/>
      <c r="LUI9" s="146"/>
      <c r="LUJ9" s="146"/>
      <c r="LUK9" s="146"/>
      <c r="LUL9" s="146"/>
      <c r="LUM9" s="146"/>
      <c r="LUN9" s="146"/>
      <c r="LUO9" s="146"/>
      <c r="LUP9" s="146"/>
      <c r="LUQ9" s="146"/>
      <c r="LUR9" s="146"/>
      <c r="LUS9" s="146"/>
      <c r="LUT9" s="146"/>
      <c r="LUU9" s="146"/>
      <c r="LUV9" s="146"/>
      <c r="LUW9" s="146"/>
      <c r="LUX9" s="146"/>
      <c r="LUY9" s="146"/>
      <c r="LUZ9" s="146"/>
      <c r="LVA9" s="146"/>
      <c r="LVB9" s="146"/>
      <c r="LVC9" s="146"/>
      <c r="LVD9" s="146"/>
      <c r="LVE9" s="146"/>
      <c r="LVF9" s="146"/>
      <c r="LVG9" s="146"/>
      <c r="LVH9" s="146"/>
      <c r="LVI9" s="146"/>
      <c r="LVJ9" s="146"/>
      <c r="LVK9" s="146"/>
      <c r="LVL9" s="146"/>
      <c r="LVM9" s="146"/>
      <c r="LVN9" s="146"/>
      <c r="LVO9" s="146"/>
      <c r="LVP9" s="146"/>
      <c r="LVQ9" s="146"/>
      <c r="LVR9" s="146"/>
      <c r="LVS9" s="146"/>
      <c r="LVT9" s="146"/>
      <c r="LVU9" s="146"/>
      <c r="LVV9" s="146"/>
      <c r="LVW9" s="146"/>
      <c r="LVX9" s="146"/>
      <c r="LVY9" s="146"/>
      <c r="LVZ9" s="146"/>
      <c r="LWA9" s="146"/>
      <c r="LWB9" s="146"/>
      <c r="LWC9" s="146"/>
      <c r="LWD9" s="146"/>
      <c r="LWE9" s="146"/>
      <c r="LWF9" s="146"/>
      <c r="LWG9" s="146"/>
      <c r="LWH9" s="146"/>
      <c r="LWI9" s="146"/>
      <c r="LWJ9" s="146"/>
      <c r="LWK9" s="146"/>
      <c r="LWL9" s="146"/>
      <c r="LWM9" s="146"/>
      <c r="LWN9" s="146"/>
      <c r="LWO9" s="146"/>
      <c r="LWP9" s="146"/>
      <c r="LWQ9" s="146"/>
      <c r="LWR9" s="146"/>
      <c r="LWS9" s="146"/>
      <c r="LWT9" s="146"/>
      <c r="LWU9" s="146"/>
      <c r="LWV9" s="146"/>
      <c r="LWW9" s="146"/>
      <c r="LWX9" s="146"/>
      <c r="LWY9" s="146"/>
      <c r="LWZ9" s="146"/>
      <c r="LXA9" s="146"/>
      <c r="LXB9" s="146"/>
      <c r="LXC9" s="146"/>
      <c r="LXD9" s="146"/>
      <c r="LXE9" s="146"/>
      <c r="LXF9" s="146"/>
      <c r="LXG9" s="146"/>
      <c r="LXH9" s="146"/>
      <c r="LXI9" s="146"/>
      <c r="LXJ9" s="146"/>
      <c r="LXK9" s="146"/>
      <c r="LXL9" s="146"/>
      <c r="LXM9" s="146"/>
      <c r="LXN9" s="146"/>
      <c r="LXO9" s="146"/>
      <c r="LXP9" s="146"/>
      <c r="LXQ9" s="146"/>
      <c r="LXR9" s="146"/>
      <c r="LXS9" s="146"/>
      <c r="LXT9" s="146"/>
      <c r="LXU9" s="146"/>
      <c r="LXV9" s="146"/>
      <c r="LXW9" s="146"/>
      <c r="LXX9" s="146"/>
      <c r="LXY9" s="146"/>
      <c r="LXZ9" s="146"/>
      <c r="LYA9" s="146"/>
      <c r="LYB9" s="146"/>
      <c r="LYC9" s="146"/>
      <c r="LYD9" s="146"/>
      <c r="LYE9" s="146"/>
      <c r="LYF9" s="146"/>
      <c r="LYG9" s="146"/>
      <c r="LYH9" s="146"/>
      <c r="LYI9" s="146"/>
      <c r="LYJ9" s="146"/>
      <c r="LYK9" s="146"/>
      <c r="LYL9" s="146"/>
      <c r="LYM9" s="146"/>
      <c r="LYN9" s="146"/>
      <c r="LYO9" s="146"/>
      <c r="LYP9" s="146"/>
      <c r="LYQ9" s="146"/>
      <c r="LYR9" s="146"/>
      <c r="LYS9" s="146"/>
      <c r="LYT9" s="146"/>
      <c r="LYU9" s="146"/>
      <c r="LYV9" s="146"/>
      <c r="LYW9" s="146"/>
      <c r="LYX9" s="146"/>
      <c r="LYY9" s="146"/>
      <c r="LYZ9" s="146"/>
      <c r="LZA9" s="146"/>
      <c r="LZB9" s="146"/>
      <c r="LZC9" s="146"/>
      <c r="LZD9" s="146"/>
      <c r="LZE9" s="146"/>
      <c r="LZF9" s="146"/>
      <c r="LZG9" s="146"/>
      <c r="LZH9" s="146"/>
      <c r="LZI9" s="146"/>
      <c r="LZJ9" s="146"/>
      <c r="LZK9" s="146"/>
      <c r="LZL9" s="146"/>
      <c r="LZM9" s="146"/>
      <c r="LZN9" s="146"/>
      <c r="LZO9" s="146"/>
      <c r="LZP9" s="146"/>
      <c r="LZQ9" s="146"/>
      <c r="LZR9" s="146"/>
      <c r="LZS9" s="146"/>
      <c r="LZT9" s="146"/>
      <c r="LZU9" s="146"/>
      <c r="LZV9" s="146"/>
      <c r="LZW9" s="146"/>
      <c r="LZX9" s="146"/>
      <c r="LZY9" s="146"/>
      <c r="LZZ9" s="146"/>
      <c r="MAA9" s="146"/>
      <c r="MAB9" s="146"/>
      <c r="MAC9" s="146"/>
      <c r="MAD9" s="146"/>
      <c r="MAE9" s="146"/>
      <c r="MAF9" s="146"/>
      <c r="MAG9" s="146"/>
      <c r="MAH9" s="146"/>
      <c r="MAI9" s="146"/>
      <c r="MAJ9" s="146"/>
      <c r="MAK9" s="146"/>
      <c r="MAL9" s="146"/>
      <c r="MAM9" s="146"/>
      <c r="MAN9" s="146"/>
      <c r="MAO9" s="146"/>
      <c r="MAP9" s="146"/>
      <c r="MAQ9" s="146"/>
      <c r="MAR9" s="146"/>
      <c r="MAS9" s="146"/>
      <c r="MAT9" s="146"/>
      <c r="MAU9" s="146"/>
      <c r="MAV9" s="146"/>
      <c r="MAW9" s="146"/>
      <c r="MAX9" s="146"/>
      <c r="MAY9" s="146"/>
      <c r="MAZ9" s="146"/>
      <c r="MBA9" s="146"/>
      <c r="MBB9" s="146"/>
      <c r="MBC9" s="146"/>
      <c r="MBD9" s="146"/>
      <c r="MBE9" s="146"/>
      <c r="MBF9" s="146"/>
      <c r="MBG9" s="146"/>
      <c r="MBH9" s="146"/>
      <c r="MBI9" s="146"/>
      <c r="MBJ9" s="146"/>
      <c r="MBK9" s="146"/>
      <c r="MBL9" s="146"/>
      <c r="MBM9" s="146"/>
      <c r="MBN9" s="146"/>
      <c r="MBO9" s="146"/>
      <c r="MBP9" s="146"/>
      <c r="MBQ9" s="146"/>
      <c r="MBR9" s="146"/>
      <c r="MBS9" s="146"/>
      <c r="MBT9" s="146"/>
      <c r="MBU9" s="146"/>
      <c r="MBV9" s="146"/>
      <c r="MBW9" s="146"/>
      <c r="MBX9" s="146"/>
      <c r="MBY9" s="146"/>
      <c r="MBZ9" s="146"/>
      <c r="MCA9" s="146"/>
      <c r="MCB9" s="146"/>
      <c r="MCC9" s="146"/>
      <c r="MCD9" s="146"/>
      <c r="MCE9" s="146"/>
      <c r="MCF9" s="146"/>
      <c r="MCG9" s="146"/>
      <c r="MCH9" s="146"/>
      <c r="MCI9" s="146"/>
      <c r="MCJ9" s="146"/>
      <c r="MCK9" s="146"/>
      <c r="MCL9" s="146"/>
      <c r="MCM9" s="146"/>
      <c r="MCN9" s="146"/>
      <c r="MCO9" s="146"/>
      <c r="MCP9" s="146"/>
      <c r="MCQ9" s="146"/>
      <c r="MCR9" s="146"/>
      <c r="MCS9" s="146"/>
      <c r="MCT9" s="146"/>
      <c r="MCU9" s="146"/>
      <c r="MCV9" s="146"/>
      <c r="MCW9" s="146"/>
      <c r="MCX9" s="146"/>
      <c r="MCY9" s="146"/>
      <c r="MCZ9" s="146"/>
      <c r="MDA9" s="146"/>
      <c r="MDB9" s="146"/>
      <c r="MDC9" s="146"/>
      <c r="MDD9" s="146"/>
      <c r="MDE9" s="146"/>
      <c r="MDF9" s="146"/>
      <c r="MDG9" s="146"/>
      <c r="MDH9" s="146"/>
      <c r="MDI9" s="146"/>
      <c r="MDJ9" s="146"/>
      <c r="MDK9" s="146"/>
      <c r="MDL9" s="146"/>
      <c r="MDM9" s="146"/>
      <c r="MDN9" s="146"/>
      <c r="MDO9" s="146"/>
      <c r="MDP9" s="146"/>
      <c r="MDQ9" s="146"/>
      <c r="MDR9" s="146"/>
      <c r="MDS9" s="146"/>
      <c r="MDT9" s="146"/>
      <c r="MDU9" s="146"/>
      <c r="MDV9" s="146"/>
      <c r="MDW9" s="146"/>
      <c r="MDX9" s="146"/>
      <c r="MDY9" s="146"/>
      <c r="MDZ9" s="146"/>
      <c r="MEA9" s="146"/>
      <c r="MEB9" s="146"/>
      <c r="MEC9" s="146"/>
      <c r="MED9" s="146"/>
      <c r="MEE9" s="146"/>
      <c r="MEF9" s="146"/>
      <c r="MEG9" s="146"/>
      <c r="MEH9" s="146"/>
      <c r="MEI9" s="146"/>
      <c r="MEJ9" s="146"/>
      <c r="MEK9" s="146"/>
      <c r="MEL9" s="146"/>
      <c r="MEM9" s="146"/>
      <c r="MEN9" s="146"/>
      <c r="MEO9" s="146"/>
      <c r="MEP9" s="146"/>
      <c r="MEQ9" s="146"/>
      <c r="MER9" s="146"/>
      <c r="MES9" s="146"/>
      <c r="MET9" s="146"/>
      <c r="MEU9" s="146"/>
      <c r="MEV9" s="146"/>
      <c r="MEW9" s="146"/>
      <c r="MEX9" s="146"/>
      <c r="MEY9" s="146"/>
      <c r="MEZ9" s="146"/>
      <c r="MFA9" s="146"/>
      <c r="MFB9" s="146"/>
      <c r="MFC9" s="146"/>
      <c r="MFD9" s="146"/>
      <c r="MFE9" s="146"/>
      <c r="MFF9" s="146"/>
      <c r="MFG9" s="146"/>
      <c r="MFH9" s="146"/>
      <c r="MFI9" s="146"/>
      <c r="MFJ9" s="146"/>
      <c r="MFK9" s="146"/>
      <c r="MFL9" s="146"/>
      <c r="MFM9" s="146"/>
      <c r="MFN9" s="146"/>
      <c r="MFO9" s="146"/>
      <c r="MFP9" s="146"/>
      <c r="MFQ9" s="146"/>
      <c r="MFR9" s="146"/>
      <c r="MFS9" s="146"/>
      <c r="MFT9" s="146"/>
      <c r="MFU9" s="146"/>
      <c r="MFV9" s="146"/>
      <c r="MFW9" s="146"/>
      <c r="MFX9" s="146"/>
      <c r="MFY9" s="146"/>
      <c r="MFZ9" s="146"/>
      <c r="MGA9" s="146"/>
      <c r="MGB9" s="146"/>
      <c r="MGC9" s="146"/>
      <c r="MGD9" s="146"/>
      <c r="MGE9" s="146"/>
      <c r="MGF9" s="146"/>
      <c r="MGG9" s="146"/>
      <c r="MGH9" s="146"/>
      <c r="MGI9" s="146"/>
      <c r="MGJ9" s="146"/>
      <c r="MGK9" s="146"/>
      <c r="MGL9" s="146"/>
      <c r="MGM9" s="146"/>
      <c r="MGN9" s="146"/>
      <c r="MGO9" s="146"/>
      <c r="MGP9" s="146"/>
      <c r="MGQ9" s="146"/>
      <c r="MGR9" s="146"/>
      <c r="MGS9" s="146"/>
      <c r="MGT9" s="146"/>
      <c r="MGU9" s="146"/>
      <c r="MGV9" s="146"/>
      <c r="MGW9" s="146"/>
      <c r="MGX9" s="146"/>
      <c r="MGY9" s="146"/>
      <c r="MGZ9" s="146"/>
      <c r="MHA9" s="146"/>
      <c r="MHB9" s="146"/>
      <c r="MHC9" s="146"/>
      <c r="MHD9" s="146"/>
      <c r="MHE9" s="146"/>
      <c r="MHF9" s="146"/>
      <c r="MHG9" s="146"/>
      <c r="MHH9" s="146"/>
      <c r="MHI9" s="146"/>
      <c r="MHJ9" s="146"/>
      <c r="MHK9" s="146"/>
      <c r="MHL9" s="146"/>
      <c r="MHM9" s="146"/>
      <c r="MHN9" s="146"/>
      <c r="MHO9" s="146"/>
      <c r="MHP9" s="146"/>
      <c r="MHQ9" s="146"/>
      <c r="MHR9" s="146"/>
      <c r="MHS9" s="146"/>
      <c r="MHT9" s="146"/>
      <c r="MHU9" s="146"/>
      <c r="MHV9" s="146"/>
      <c r="MHW9" s="146"/>
      <c r="MHX9" s="146"/>
      <c r="MHY9" s="146"/>
      <c r="MHZ9" s="146"/>
      <c r="MIA9" s="146"/>
      <c r="MIB9" s="146"/>
      <c r="MIC9" s="146"/>
      <c r="MID9" s="146"/>
      <c r="MIE9" s="146"/>
      <c r="MIF9" s="146"/>
      <c r="MIG9" s="146"/>
      <c r="MIH9" s="146"/>
      <c r="MII9" s="146"/>
      <c r="MIJ9" s="146"/>
      <c r="MIK9" s="146"/>
      <c r="MIL9" s="146"/>
      <c r="MIM9" s="146"/>
      <c r="MIN9" s="146"/>
      <c r="MIO9" s="146"/>
      <c r="MIP9" s="146"/>
      <c r="MIQ9" s="146"/>
      <c r="MIR9" s="146"/>
      <c r="MIS9" s="146"/>
      <c r="MIT9" s="146"/>
      <c r="MIU9" s="146"/>
      <c r="MIV9" s="146"/>
      <c r="MIW9" s="146"/>
      <c r="MIX9" s="146"/>
      <c r="MIY9" s="146"/>
      <c r="MIZ9" s="146"/>
      <c r="MJA9" s="146"/>
      <c r="MJB9" s="146"/>
      <c r="MJC9" s="146"/>
      <c r="MJD9" s="146"/>
      <c r="MJE9" s="146"/>
      <c r="MJF9" s="146"/>
      <c r="MJG9" s="146"/>
      <c r="MJH9" s="146"/>
      <c r="MJI9" s="146"/>
      <c r="MJJ9" s="146"/>
      <c r="MJK9" s="146"/>
      <c r="MJL9" s="146"/>
      <c r="MJM9" s="146"/>
      <c r="MJN9" s="146"/>
      <c r="MJO9" s="146"/>
      <c r="MJP9" s="146"/>
      <c r="MJQ9" s="146"/>
      <c r="MJR9" s="146"/>
      <c r="MJS9" s="146"/>
      <c r="MJT9" s="146"/>
      <c r="MJU9" s="146"/>
      <c r="MJV9" s="146"/>
      <c r="MJW9" s="146"/>
      <c r="MJX9" s="146"/>
      <c r="MJY9" s="146"/>
      <c r="MJZ9" s="146"/>
      <c r="MKA9" s="146"/>
      <c r="MKB9" s="146"/>
      <c r="MKC9" s="146"/>
      <c r="MKD9" s="146"/>
      <c r="MKE9" s="146"/>
      <c r="MKF9" s="146"/>
      <c r="MKG9" s="146"/>
      <c r="MKH9" s="146"/>
      <c r="MKI9" s="146"/>
      <c r="MKJ9" s="146"/>
      <c r="MKK9" s="146"/>
      <c r="MKL9" s="146"/>
      <c r="MKM9" s="146"/>
      <c r="MKN9" s="146"/>
      <c r="MKO9" s="146"/>
      <c r="MKP9" s="146"/>
      <c r="MKQ9" s="146"/>
      <c r="MKR9" s="146"/>
      <c r="MKS9" s="146"/>
      <c r="MKT9" s="146"/>
      <c r="MKU9" s="146"/>
      <c r="MKV9" s="146"/>
      <c r="MKW9" s="146"/>
      <c r="MKX9" s="146"/>
      <c r="MKY9" s="146"/>
      <c r="MKZ9" s="146"/>
      <c r="MLA9" s="146"/>
      <c r="MLB9" s="146"/>
      <c r="MLC9" s="146"/>
      <c r="MLD9" s="146"/>
      <c r="MLE9" s="146"/>
      <c r="MLF9" s="146"/>
      <c r="MLG9" s="146"/>
      <c r="MLH9" s="146"/>
      <c r="MLI9" s="146"/>
      <c r="MLJ9" s="146"/>
      <c r="MLK9" s="146"/>
      <c r="MLL9" s="146"/>
      <c r="MLM9" s="146"/>
      <c r="MLN9" s="146"/>
      <c r="MLO9" s="146"/>
      <c r="MLP9" s="146"/>
      <c r="MLQ9" s="146"/>
      <c r="MLR9" s="146"/>
      <c r="MLS9" s="146"/>
      <c r="MLT9" s="146"/>
      <c r="MLU9" s="146"/>
      <c r="MLV9" s="146"/>
      <c r="MLW9" s="146"/>
      <c r="MLX9" s="146"/>
      <c r="MLY9" s="146"/>
      <c r="MLZ9" s="146"/>
      <c r="MMA9" s="146"/>
      <c r="MMB9" s="146"/>
      <c r="MMC9" s="146"/>
      <c r="MMD9" s="146"/>
      <c r="MME9" s="146"/>
      <c r="MMF9" s="146"/>
      <c r="MMG9" s="146"/>
      <c r="MMH9" s="146"/>
      <c r="MMI9" s="146"/>
      <c r="MMJ9" s="146"/>
      <c r="MMK9" s="146"/>
      <c r="MML9" s="146"/>
      <c r="MMM9" s="146"/>
      <c r="MMN9" s="146"/>
      <c r="MMO9" s="146"/>
      <c r="MMP9" s="146"/>
      <c r="MMQ9" s="146"/>
      <c r="MMR9" s="146"/>
      <c r="MMS9" s="146"/>
      <c r="MMT9" s="146"/>
      <c r="MMU9" s="146"/>
      <c r="MMV9" s="146"/>
      <c r="MMW9" s="146"/>
      <c r="MMX9" s="146"/>
      <c r="MMY9" s="146"/>
      <c r="MMZ9" s="146"/>
      <c r="MNA9" s="146"/>
      <c r="MNB9" s="146"/>
      <c r="MNC9" s="146"/>
      <c r="MND9" s="146"/>
      <c r="MNE9" s="146"/>
      <c r="MNF9" s="146"/>
      <c r="MNG9" s="146"/>
      <c r="MNH9" s="146"/>
      <c r="MNI9" s="146"/>
      <c r="MNJ9" s="146"/>
      <c r="MNK9" s="146"/>
      <c r="MNL9" s="146"/>
      <c r="MNM9" s="146"/>
      <c r="MNN9" s="146"/>
      <c r="MNO9" s="146"/>
      <c r="MNP9" s="146"/>
      <c r="MNQ9" s="146"/>
      <c r="MNR9" s="146"/>
      <c r="MNS9" s="146"/>
      <c r="MNT9" s="146"/>
      <c r="MNU9" s="146"/>
      <c r="MNV9" s="146"/>
      <c r="MNW9" s="146"/>
      <c r="MNX9" s="146"/>
      <c r="MNY9" s="146"/>
      <c r="MNZ9" s="146"/>
      <c r="MOA9" s="146"/>
      <c r="MOB9" s="146"/>
      <c r="MOC9" s="146"/>
      <c r="MOD9" s="146"/>
      <c r="MOE9" s="146"/>
      <c r="MOF9" s="146"/>
      <c r="MOG9" s="146"/>
      <c r="MOH9" s="146"/>
      <c r="MOI9" s="146"/>
      <c r="MOJ9" s="146"/>
      <c r="MOK9" s="146"/>
      <c r="MOL9" s="146"/>
      <c r="MOM9" s="146"/>
      <c r="MON9" s="146"/>
      <c r="MOO9" s="146"/>
      <c r="MOP9" s="146"/>
      <c r="MOQ9" s="146"/>
      <c r="MOR9" s="146"/>
      <c r="MOS9" s="146"/>
      <c r="MOT9" s="146"/>
      <c r="MOU9" s="146"/>
      <c r="MOV9" s="146"/>
      <c r="MOW9" s="146"/>
      <c r="MOX9" s="146"/>
      <c r="MOY9" s="146"/>
      <c r="MOZ9" s="146"/>
      <c r="MPA9" s="146"/>
      <c r="MPB9" s="146"/>
      <c r="MPC9" s="146"/>
      <c r="MPD9" s="146"/>
      <c r="MPE9" s="146"/>
      <c r="MPF9" s="146"/>
      <c r="MPG9" s="146"/>
      <c r="MPH9" s="146"/>
      <c r="MPI9" s="146"/>
      <c r="MPJ9" s="146"/>
      <c r="MPK9" s="146"/>
      <c r="MPL9" s="146"/>
      <c r="MPM9" s="146"/>
      <c r="MPN9" s="146"/>
      <c r="MPO9" s="146"/>
      <c r="MPP9" s="146"/>
      <c r="MPQ9" s="146"/>
      <c r="MPR9" s="146"/>
      <c r="MPS9" s="146"/>
      <c r="MPT9" s="146"/>
      <c r="MPU9" s="146"/>
      <c r="MPV9" s="146"/>
      <c r="MPW9" s="146"/>
      <c r="MPX9" s="146"/>
      <c r="MPY9" s="146"/>
      <c r="MPZ9" s="146"/>
      <c r="MQA9" s="146"/>
      <c r="MQB9" s="146"/>
      <c r="MQC9" s="146"/>
      <c r="MQD9" s="146"/>
      <c r="MQE9" s="146"/>
      <c r="MQF9" s="146"/>
      <c r="MQG9" s="146"/>
      <c r="MQH9" s="146"/>
      <c r="MQI9" s="146"/>
      <c r="MQJ9" s="146"/>
      <c r="MQK9" s="146"/>
      <c r="MQL9" s="146"/>
      <c r="MQM9" s="146"/>
      <c r="MQN9" s="146"/>
      <c r="MQO9" s="146"/>
      <c r="MQP9" s="146"/>
      <c r="MQQ9" s="146"/>
      <c r="MQR9" s="146"/>
      <c r="MQS9" s="146"/>
      <c r="MQT9" s="146"/>
      <c r="MQU9" s="146"/>
      <c r="MQV9" s="146"/>
      <c r="MQW9" s="146"/>
      <c r="MQX9" s="146"/>
      <c r="MQY9" s="146"/>
      <c r="MQZ9" s="146"/>
      <c r="MRA9" s="146"/>
      <c r="MRB9" s="146"/>
      <c r="MRC9" s="146"/>
      <c r="MRD9" s="146"/>
      <c r="MRE9" s="146"/>
      <c r="MRF9" s="146"/>
      <c r="MRG9" s="146"/>
      <c r="MRH9" s="146"/>
      <c r="MRI9" s="146"/>
      <c r="MRJ9" s="146"/>
      <c r="MRK9" s="146"/>
      <c r="MRL9" s="146"/>
      <c r="MRM9" s="146"/>
      <c r="MRN9" s="146"/>
      <c r="MRO9" s="146"/>
      <c r="MRP9" s="146"/>
      <c r="MRQ9" s="146"/>
      <c r="MRR9" s="146"/>
      <c r="MRS9" s="146"/>
      <c r="MRT9" s="146"/>
      <c r="MRU9" s="146"/>
      <c r="MRV9" s="146"/>
      <c r="MRW9" s="146"/>
      <c r="MRX9" s="146"/>
      <c r="MRY9" s="146"/>
      <c r="MRZ9" s="146"/>
      <c r="MSA9" s="146"/>
      <c r="MSB9" s="146"/>
      <c r="MSC9" s="146"/>
      <c r="MSD9" s="146"/>
      <c r="MSE9" s="146"/>
      <c r="MSF9" s="146"/>
      <c r="MSG9" s="146"/>
      <c r="MSH9" s="146"/>
      <c r="MSI9" s="146"/>
      <c r="MSJ9" s="146"/>
      <c r="MSK9" s="146"/>
      <c r="MSL9" s="146"/>
      <c r="MSM9" s="146"/>
      <c r="MSN9" s="146"/>
      <c r="MSO9" s="146"/>
      <c r="MSP9" s="146"/>
      <c r="MSQ9" s="146"/>
      <c r="MSR9" s="146"/>
      <c r="MSS9" s="146"/>
      <c r="MST9" s="146"/>
      <c r="MSU9" s="146"/>
      <c r="MSV9" s="146"/>
      <c r="MSW9" s="146"/>
      <c r="MSX9" s="146"/>
      <c r="MSY9" s="146"/>
      <c r="MSZ9" s="146"/>
      <c r="MTA9" s="146"/>
      <c r="MTB9" s="146"/>
      <c r="MTC9" s="146"/>
      <c r="MTD9" s="146"/>
      <c r="MTE9" s="146"/>
      <c r="MTF9" s="146"/>
      <c r="MTG9" s="146"/>
      <c r="MTH9" s="146"/>
      <c r="MTI9" s="146"/>
      <c r="MTJ9" s="146"/>
      <c r="MTK9" s="146"/>
      <c r="MTL9" s="146"/>
      <c r="MTM9" s="146"/>
      <c r="MTN9" s="146"/>
      <c r="MTO9" s="146"/>
      <c r="MTP9" s="146"/>
      <c r="MTQ9" s="146"/>
      <c r="MTR9" s="146"/>
      <c r="MTS9" s="146"/>
      <c r="MTT9" s="146"/>
      <c r="MTU9" s="146"/>
      <c r="MTV9" s="146"/>
      <c r="MTW9" s="146"/>
      <c r="MTX9" s="146"/>
      <c r="MTY9" s="146"/>
      <c r="MTZ9" s="146"/>
      <c r="MUA9" s="146"/>
      <c r="MUB9" s="146"/>
      <c r="MUC9" s="146"/>
      <c r="MUD9" s="146"/>
      <c r="MUE9" s="146"/>
      <c r="MUF9" s="146"/>
      <c r="MUG9" s="146"/>
      <c r="MUH9" s="146"/>
      <c r="MUI9" s="146"/>
      <c r="MUJ9" s="146"/>
      <c r="MUK9" s="146"/>
      <c r="MUL9" s="146"/>
      <c r="MUM9" s="146"/>
      <c r="MUN9" s="146"/>
      <c r="MUO9" s="146"/>
      <c r="MUP9" s="146"/>
      <c r="MUQ9" s="146"/>
      <c r="MUR9" s="146"/>
      <c r="MUS9" s="146"/>
      <c r="MUT9" s="146"/>
      <c r="MUU9" s="146"/>
      <c r="MUV9" s="146"/>
      <c r="MUW9" s="146"/>
      <c r="MUX9" s="146"/>
      <c r="MUY9" s="146"/>
      <c r="MUZ9" s="146"/>
      <c r="MVA9" s="146"/>
      <c r="MVB9" s="146"/>
      <c r="MVC9" s="146"/>
      <c r="MVD9" s="146"/>
      <c r="MVE9" s="146"/>
      <c r="MVF9" s="146"/>
      <c r="MVG9" s="146"/>
      <c r="MVH9" s="146"/>
      <c r="MVI9" s="146"/>
      <c r="MVJ9" s="146"/>
      <c r="MVK9" s="146"/>
      <c r="MVL9" s="146"/>
      <c r="MVM9" s="146"/>
      <c r="MVN9" s="146"/>
      <c r="MVO9" s="146"/>
      <c r="MVP9" s="146"/>
      <c r="MVQ9" s="146"/>
      <c r="MVR9" s="146"/>
      <c r="MVS9" s="146"/>
      <c r="MVT9" s="146"/>
      <c r="MVU9" s="146"/>
      <c r="MVV9" s="146"/>
      <c r="MVW9" s="146"/>
      <c r="MVX9" s="146"/>
      <c r="MVY9" s="146"/>
      <c r="MVZ9" s="146"/>
      <c r="MWA9" s="146"/>
      <c r="MWB9" s="146"/>
      <c r="MWC9" s="146"/>
      <c r="MWD9" s="146"/>
      <c r="MWE9" s="146"/>
      <c r="MWF9" s="146"/>
      <c r="MWG9" s="146"/>
      <c r="MWH9" s="146"/>
      <c r="MWI9" s="146"/>
      <c r="MWJ9" s="146"/>
      <c r="MWK9" s="146"/>
      <c r="MWL9" s="146"/>
      <c r="MWM9" s="146"/>
      <c r="MWN9" s="146"/>
      <c r="MWO9" s="146"/>
      <c r="MWP9" s="146"/>
      <c r="MWQ9" s="146"/>
      <c r="MWR9" s="146"/>
      <c r="MWS9" s="146"/>
      <c r="MWT9" s="146"/>
      <c r="MWU9" s="146"/>
      <c r="MWV9" s="146"/>
      <c r="MWW9" s="146"/>
      <c r="MWX9" s="146"/>
      <c r="MWY9" s="146"/>
      <c r="MWZ9" s="146"/>
      <c r="MXA9" s="146"/>
      <c r="MXB9" s="146"/>
      <c r="MXC9" s="146"/>
      <c r="MXD9" s="146"/>
      <c r="MXE9" s="146"/>
      <c r="MXF9" s="146"/>
      <c r="MXG9" s="146"/>
      <c r="MXH9" s="146"/>
      <c r="MXI9" s="146"/>
      <c r="MXJ9" s="146"/>
      <c r="MXK9" s="146"/>
      <c r="MXL9" s="146"/>
      <c r="MXM9" s="146"/>
      <c r="MXN9" s="146"/>
      <c r="MXO9" s="146"/>
      <c r="MXP9" s="146"/>
      <c r="MXQ9" s="146"/>
      <c r="MXR9" s="146"/>
      <c r="MXS9" s="146"/>
      <c r="MXT9" s="146"/>
      <c r="MXU9" s="146"/>
      <c r="MXV9" s="146"/>
      <c r="MXW9" s="146"/>
      <c r="MXX9" s="146"/>
      <c r="MXY9" s="146"/>
      <c r="MXZ9" s="146"/>
      <c r="MYA9" s="146"/>
      <c r="MYB9" s="146"/>
      <c r="MYC9" s="146"/>
      <c r="MYD9" s="146"/>
      <c r="MYE9" s="146"/>
      <c r="MYF9" s="146"/>
      <c r="MYG9" s="146"/>
      <c r="MYH9" s="146"/>
      <c r="MYI9" s="146"/>
      <c r="MYJ9" s="146"/>
      <c r="MYK9" s="146"/>
      <c r="MYL9" s="146"/>
      <c r="MYM9" s="146"/>
      <c r="MYN9" s="146"/>
      <c r="MYO9" s="146"/>
      <c r="MYP9" s="146"/>
      <c r="MYQ9" s="146"/>
      <c r="MYR9" s="146"/>
      <c r="MYS9" s="146"/>
      <c r="MYT9" s="146"/>
      <c r="MYU9" s="146"/>
      <c r="MYV9" s="146"/>
      <c r="MYW9" s="146"/>
      <c r="MYX9" s="146"/>
      <c r="MYY9" s="146"/>
      <c r="MYZ9" s="146"/>
      <c r="MZA9" s="146"/>
      <c r="MZB9" s="146"/>
      <c r="MZC9" s="146"/>
      <c r="MZD9" s="146"/>
      <c r="MZE9" s="146"/>
      <c r="MZF9" s="146"/>
      <c r="MZG9" s="146"/>
      <c r="MZH9" s="146"/>
      <c r="MZI9" s="146"/>
      <c r="MZJ9" s="146"/>
      <c r="MZK9" s="146"/>
      <c r="MZL9" s="146"/>
      <c r="MZM9" s="146"/>
      <c r="MZN9" s="146"/>
      <c r="MZO9" s="146"/>
      <c r="MZP9" s="146"/>
      <c r="MZQ9" s="146"/>
      <c r="MZR9" s="146"/>
      <c r="MZS9" s="146"/>
      <c r="MZT9" s="146"/>
      <c r="MZU9" s="146"/>
      <c r="MZV9" s="146"/>
      <c r="MZW9" s="146"/>
      <c r="MZX9" s="146"/>
      <c r="MZY9" s="146"/>
      <c r="MZZ9" s="146"/>
      <c r="NAA9" s="146"/>
      <c r="NAB9" s="146"/>
      <c r="NAC9" s="146"/>
      <c r="NAD9" s="146"/>
      <c r="NAE9" s="146"/>
      <c r="NAF9" s="146"/>
      <c r="NAG9" s="146"/>
      <c r="NAH9" s="146"/>
      <c r="NAI9" s="146"/>
      <c r="NAJ9" s="146"/>
      <c r="NAK9" s="146"/>
      <c r="NAL9" s="146"/>
      <c r="NAM9" s="146"/>
      <c r="NAN9" s="146"/>
      <c r="NAO9" s="146"/>
      <c r="NAP9" s="146"/>
      <c r="NAQ9" s="146"/>
      <c r="NAR9" s="146"/>
      <c r="NAS9" s="146"/>
      <c r="NAT9" s="146"/>
      <c r="NAU9" s="146"/>
      <c r="NAV9" s="146"/>
      <c r="NAW9" s="146"/>
      <c r="NAX9" s="146"/>
      <c r="NAY9" s="146"/>
      <c r="NAZ9" s="146"/>
      <c r="NBA9" s="146"/>
      <c r="NBB9" s="146"/>
      <c r="NBC9" s="146"/>
      <c r="NBD9" s="146"/>
      <c r="NBE9" s="146"/>
      <c r="NBF9" s="146"/>
      <c r="NBG9" s="146"/>
      <c r="NBH9" s="146"/>
      <c r="NBI9" s="146"/>
      <c r="NBJ9" s="146"/>
      <c r="NBK9" s="146"/>
      <c r="NBL9" s="146"/>
      <c r="NBM9" s="146"/>
      <c r="NBN9" s="146"/>
      <c r="NBO9" s="146"/>
      <c r="NBP9" s="146"/>
      <c r="NBQ9" s="146"/>
      <c r="NBR9" s="146"/>
      <c r="NBS9" s="146"/>
      <c r="NBT9" s="146"/>
      <c r="NBU9" s="146"/>
      <c r="NBV9" s="146"/>
      <c r="NBW9" s="146"/>
      <c r="NBX9" s="146"/>
      <c r="NBY9" s="146"/>
      <c r="NBZ9" s="146"/>
      <c r="NCA9" s="146"/>
      <c r="NCB9" s="146"/>
      <c r="NCC9" s="146"/>
      <c r="NCD9" s="146"/>
      <c r="NCE9" s="146"/>
      <c r="NCF9" s="146"/>
      <c r="NCG9" s="146"/>
      <c r="NCH9" s="146"/>
      <c r="NCI9" s="146"/>
      <c r="NCJ9" s="146"/>
      <c r="NCK9" s="146"/>
      <c r="NCL9" s="146"/>
      <c r="NCM9" s="146"/>
      <c r="NCN9" s="146"/>
      <c r="NCO9" s="146"/>
      <c r="NCP9" s="146"/>
      <c r="NCQ9" s="146"/>
      <c r="NCR9" s="146"/>
      <c r="NCS9" s="146"/>
      <c r="NCT9" s="146"/>
      <c r="NCU9" s="146"/>
      <c r="NCV9" s="146"/>
      <c r="NCW9" s="146"/>
      <c r="NCX9" s="146"/>
      <c r="NCY9" s="146"/>
      <c r="NCZ9" s="146"/>
      <c r="NDA9" s="146"/>
      <c r="NDB9" s="146"/>
      <c r="NDC9" s="146"/>
      <c r="NDD9" s="146"/>
      <c r="NDE9" s="146"/>
      <c r="NDF9" s="146"/>
      <c r="NDG9" s="146"/>
      <c r="NDH9" s="146"/>
      <c r="NDI9" s="146"/>
      <c r="NDJ9" s="146"/>
      <c r="NDK9" s="146"/>
      <c r="NDL9" s="146"/>
      <c r="NDM9" s="146"/>
      <c r="NDN9" s="146"/>
      <c r="NDO9" s="146"/>
      <c r="NDP9" s="146"/>
      <c r="NDQ9" s="146"/>
      <c r="NDR9" s="146"/>
      <c r="NDS9" s="146"/>
      <c r="NDT9" s="146"/>
      <c r="NDU9" s="146"/>
      <c r="NDV9" s="146"/>
      <c r="NDW9" s="146"/>
      <c r="NDX9" s="146"/>
      <c r="NDY9" s="146"/>
      <c r="NDZ9" s="146"/>
      <c r="NEA9" s="146"/>
      <c r="NEB9" s="146"/>
      <c r="NEC9" s="146"/>
      <c r="NED9" s="146"/>
      <c r="NEE9" s="146"/>
      <c r="NEF9" s="146"/>
      <c r="NEG9" s="146"/>
      <c r="NEH9" s="146"/>
      <c r="NEI9" s="146"/>
      <c r="NEJ9" s="146"/>
      <c r="NEK9" s="146"/>
      <c r="NEL9" s="146"/>
      <c r="NEM9" s="146"/>
      <c r="NEN9" s="146"/>
      <c r="NEO9" s="146"/>
      <c r="NEP9" s="146"/>
      <c r="NEQ9" s="146"/>
      <c r="NER9" s="146"/>
      <c r="NES9" s="146"/>
      <c r="NET9" s="146"/>
      <c r="NEU9" s="146"/>
      <c r="NEV9" s="146"/>
      <c r="NEW9" s="146"/>
      <c r="NEX9" s="146"/>
      <c r="NEY9" s="146"/>
      <c r="NEZ9" s="146"/>
      <c r="NFA9" s="146"/>
      <c r="NFB9" s="146"/>
      <c r="NFC9" s="146"/>
      <c r="NFD9" s="146"/>
      <c r="NFE9" s="146"/>
      <c r="NFF9" s="146"/>
      <c r="NFG9" s="146"/>
      <c r="NFH9" s="146"/>
      <c r="NFI9" s="146"/>
      <c r="NFJ9" s="146"/>
      <c r="NFK9" s="146"/>
      <c r="NFL9" s="146"/>
      <c r="NFM9" s="146"/>
      <c r="NFN9" s="146"/>
      <c r="NFO9" s="146"/>
      <c r="NFP9" s="146"/>
      <c r="NFQ9" s="146"/>
      <c r="NFR9" s="146"/>
      <c r="NFS9" s="146"/>
      <c r="NFT9" s="146"/>
      <c r="NFU9" s="146"/>
      <c r="NFV9" s="146"/>
      <c r="NFW9" s="146"/>
      <c r="NFX9" s="146"/>
      <c r="NFY9" s="146"/>
      <c r="NFZ9" s="146"/>
      <c r="NGA9" s="146"/>
      <c r="NGB9" s="146"/>
      <c r="NGC9" s="146"/>
      <c r="NGD9" s="146"/>
      <c r="NGE9" s="146"/>
      <c r="NGF9" s="146"/>
      <c r="NGG9" s="146"/>
      <c r="NGH9" s="146"/>
      <c r="NGI9" s="146"/>
      <c r="NGJ9" s="146"/>
      <c r="NGK9" s="146"/>
      <c r="NGL9" s="146"/>
      <c r="NGM9" s="146"/>
      <c r="NGN9" s="146"/>
      <c r="NGO9" s="146"/>
      <c r="NGP9" s="146"/>
      <c r="NGQ9" s="146"/>
      <c r="NGR9" s="146"/>
      <c r="NGS9" s="146"/>
      <c r="NGT9" s="146"/>
      <c r="NGU9" s="146"/>
      <c r="NGV9" s="146"/>
      <c r="NGW9" s="146"/>
      <c r="NGX9" s="146"/>
      <c r="NGY9" s="146"/>
      <c r="NGZ9" s="146"/>
      <c r="NHA9" s="146"/>
      <c r="NHB9" s="146"/>
      <c r="NHC9" s="146"/>
      <c r="NHD9" s="146"/>
      <c r="NHE9" s="146"/>
      <c r="NHF9" s="146"/>
      <c r="NHG9" s="146"/>
      <c r="NHH9" s="146"/>
      <c r="NHI9" s="146"/>
      <c r="NHJ9" s="146"/>
      <c r="NHK9" s="146"/>
      <c r="NHL9" s="146"/>
      <c r="NHM9" s="146"/>
      <c r="NHN9" s="146"/>
      <c r="NHO9" s="146"/>
      <c r="NHP9" s="146"/>
      <c r="NHQ9" s="146"/>
      <c r="NHR9" s="146"/>
      <c r="NHS9" s="146"/>
      <c r="NHT9" s="146"/>
      <c r="NHU9" s="146"/>
      <c r="NHV9" s="146"/>
      <c r="NHW9" s="146"/>
      <c r="NHX9" s="146"/>
      <c r="NHY9" s="146"/>
      <c r="NHZ9" s="146"/>
      <c r="NIA9" s="146"/>
      <c r="NIB9" s="146"/>
      <c r="NIC9" s="146"/>
      <c r="NID9" s="146"/>
      <c r="NIE9" s="146"/>
      <c r="NIF9" s="146"/>
      <c r="NIG9" s="146"/>
      <c r="NIH9" s="146"/>
      <c r="NII9" s="146"/>
      <c r="NIJ9" s="146"/>
      <c r="NIK9" s="146"/>
      <c r="NIL9" s="146"/>
      <c r="NIM9" s="146"/>
      <c r="NIN9" s="146"/>
      <c r="NIO9" s="146"/>
      <c r="NIP9" s="146"/>
      <c r="NIQ9" s="146"/>
      <c r="NIR9" s="146"/>
      <c r="NIS9" s="146"/>
      <c r="NIT9" s="146"/>
      <c r="NIU9" s="146"/>
      <c r="NIV9" s="146"/>
      <c r="NIW9" s="146"/>
      <c r="NIX9" s="146"/>
      <c r="NIY9" s="146"/>
      <c r="NIZ9" s="146"/>
      <c r="NJA9" s="146"/>
      <c r="NJB9" s="146"/>
      <c r="NJC9" s="146"/>
      <c r="NJD9" s="146"/>
      <c r="NJE9" s="146"/>
      <c r="NJF9" s="146"/>
      <c r="NJG9" s="146"/>
      <c r="NJH9" s="146"/>
      <c r="NJI9" s="146"/>
      <c r="NJJ9" s="146"/>
      <c r="NJK9" s="146"/>
      <c r="NJL9" s="146"/>
      <c r="NJM9" s="146"/>
      <c r="NJN9" s="146"/>
      <c r="NJO9" s="146"/>
      <c r="NJP9" s="146"/>
      <c r="NJQ9" s="146"/>
      <c r="NJR9" s="146"/>
      <c r="NJS9" s="146"/>
      <c r="NJT9" s="146"/>
      <c r="NJU9" s="146"/>
      <c r="NJV9" s="146"/>
      <c r="NJW9" s="146"/>
      <c r="NJX9" s="146"/>
      <c r="NJY9" s="146"/>
      <c r="NJZ9" s="146"/>
      <c r="NKA9" s="146"/>
      <c r="NKB9" s="146"/>
      <c r="NKC9" s="146"/>
      <c r="NKD9" s="146"/>
      <c r="NKE9" s="146"/>
      <c r="NKF9" s="146"/>
      <c r="NKG9" s="146"/>
      <c r="NKH9" s="146"/>
      <c r="NKI9" s="146"/>
      <c r="NKJ9" s="146"/>
      <c r="NKK9" s="146"/>
      <c r="NKL9" s="146"/>
      <c r="NKM9" s="146"/>
      <c r="NKN9" s="146"/>
      <c r="NKO9" s="146"/>
      <c r="NKP9" s="146"/>
      <c r="NKQ9" s="146"/>
      <c r="NKR9" s="146"/>
      <c r="NKS9" s="146"/>
      <c r="NKT9" s="146"/>
      <c r="NKU9" s="146"/>
      <c r="NKV9" s="146"/>
      <c r="NKW9" s="146"/>
      <c r="NKX9" s="146"/>
      <c r="NKY9" s="146"/>
      <c r="NKZ9" s="146"/>
      <c r="NLA9" s="146"/>
      <c r="NLB9" s="146"/>
      <c r="NLC9" s="146"/>
      <c r="NLD9" s="146"/>
      <c r="NLE9" s="146"/>
      <c r="NLF9" s="146"/>
      <c r="NLG9" s="146"/>
      <c r="NLH9" s="146"/>
      <c r="NLI9" s="146"/>
      <c r="NLJ9" s="146"/>
      <c r="NLK9" s="146"/>
      <c r="NLL9" s="146"/>
      <c r="NLM9" s="146"/>
      <c r="NLN9" s="146"/>
      <c r="NLO9" s="146"/>
      <c r="NLP9" s="146"/>
      <c r="NLQ9" s="146"/>
      <c r="NLR9" s="146"/>
      <c r="NLS9" s="146"/>
      <c r="NLT9" s="146"/>
      <c r="NLU9" s="146"/>
      <c r="NLV9" s="146"/>
      <c r="NLW9" s="146"/>
      <c r="NLX9" s="146"/>
      <c r="NLY9" s="146"/>
      <c r="NLZ9" s="146"/>
      <c r="NMA9" s="146"/>
      <c r="NMB9" s="146"/>
      <c r="NMC9" s="146"/>
      <c r="NMD9" s="146"/>
      <c r="NME9" s="146"/>
      <c r="NMF9" s="146"/>
      <c r="NMG9" s="146"/>
      <c r="NMH9" s="146"/>
      <c r="NMI9" s="146"/>
      <c r="NMJ9" s="146"/>
      <c r="NMK9" s="146"/>
      <c r="NML9" s="146"/>
      <c r="NMM9" s="146"/>
      <c r="NMN9" s="146"/>
      <c r="NMO9" s="146"/>
      <c r="NMP9" s="146"/>
      <c r="NMQ9" s="146"/>
      <c r="NMR9" s="146"/>
      <c r="NMS9" s="146"/>
      <c r="NMT9" s="146"/>
      <c r="NMU9" s="146"/>
      <c r="NMV9" s="146"/>
      <c r="NMW9" s="146"/>
      <c r="NMX9" s="146"/>
      <c r="NMY9" s="146"/>
      <c r="NMZ9" s="146"/>
      <c r="NNA9" s="146"/>
      <c r="NNB9" s="146"/>
      <c r="NNC9" s="146"/>
      <c r="NND9" s="146"/>
      <c r="NNE9" s="146"/>
      <c r="NNF9" s="146"/>
      <c r="NNG9" s="146"/>
      <c r="NNH9" s="146"/>
      <c r="NNI9" s="146"/>
      <c r="NNJ9" s="146"/>
      <c r="NNK9" s="146"/>
      <c r="NNL9" s="146"/>
      <c r="NNM9" s="146"/>
      <c r="NNN9" s="146"/>
      <c r="NNO9" s="146"/>
      <c r="NNP9" s="146"/>
      <c r="NNQ9" s="146"/>
      <c r="NNR9" s="146"/>
      <c r="NNS9" s="146"/>
      <c r="NNT9" s="146"/>
      <c r="NNU9" s="146"/>
      <c r="NNV9" s="146"/>
      <c r="NNW9" s="146"/>
      <c r="NNX9" s="146"/>
      <c r="NNY9" s="146"/>
      <c r="NNZ9" s="146"/>
      <c r="NOA9" s="146"/>
      <c r="NOB9" s="146"/>
      <c r="NOC9" s="146"/>
      <c r="NOD9" s="146"/>
      <c r="NOE9" s="146"/>
      <c r="NOF9" s="146"/>
      <c r="NOG9" s="146"/>
      <c r="NOH9" s="146"/>
      <c r="NOI9" s="146"/>
      <c r="NOJ9" s="146"/>
      <c r="NOK9" s="146"/>
      <c r="NOL9" s="146"/>
      <c r="NOM9" s="146"/>
      <c r="NON9" s="146"/>
      <c r="NOO9" s="146"/>
      <c r="NOP9" s="146"/>
      <c r="NOQ9" s="146"/>
      <c r="NOR9" s="146"/>
      <c r="NOS9" s="146"/>
      <c r="NOT9" s="146"/>
      <c r="NOU9" s="146"/>
      <c r="NOV9" s="146"/>
      <c r="NOW9" s="146"/>
      <c r="NOX9" s="146"/>
      <c r="NOY9" s="146"/>
      <c r="NOZ9" s="146"/>
      <c r="NPA9" s="146"/>
      <c r="NPB9" s="146"/>
      <c r="NPC9" s="146"/>
      <c r="NPD9" s="146"/>
      <c r="NPE9" s="146"/>
      <c r="NPF9" s="146"/>
      <c r="NPG9" s="146"/>
      <c r="NPH9" s="146"/>
      <c r="NPI9" s="146"/>
      <c r="NPJ9" s="146"/>
      <c r="NPK9" s="146"/>
      <c r="NPL9" s="146"/>
      <c r="NPM9" s="146"/>
      <c r="NPN9" s="146"/>
      <c r="NPO9" s="146"/>
      <c r="NPP9" s="146"/>
      <c r="NPQ9" s="146"/>
      <c r="NPR9" s="146"/>
      <c r="NPS9" s="146"/>
      <c r="NPT9" s="146"/>
      <c r="NPU9" s="146"/>
      <c r="NPV9" s="146"/>
      <c r="NPW9" s="146"/>
      <c r="NPX9" s="146"/>
      <c r="NPY9" s="146"/>
      <c r="NPZ9" s="146"/>
      <c r="NQA9" s="146"/>
      <c r="NQB9" s="146"/>
      <c r="NQC9" s="146"/>
      <c r="NQD9" s="146"/>
      <c r="NQE9" s="146"/>
      <c r="NQF9" s="146"/>
      <c r="NQG9" s="146"/>
      <c r="NQH9" s="146"/>
      <c r="NQI9" s="146"/>
      <c r="NQJ9" s="146"/>
      <c r="NQK9" s="146"/>
      <c r="NQL9" s="146"/>
      <c r="NQM9" s="146"/>
      <c r="NQN9" s="146"/>
      <c r="NQO9" s="146"/>
      <c r="NQP9" s="146"/>
      <c r="NQQ9" s="146"/>
      <c r="NQR9" s="146"/>
      <c r="NQS9" s="146"/>
      <c r="NQT9" s="146"/>
      <c r="NQU9" s="146"/>
      <c r="NQV9" s="146"/>
      <c r="NQW9" s="146"/>
      <c r="NQX9" s="146"/>
      <c r="NQY9" s="146"/>
      <c r="NQZ9" s="146"/>
      <c r="NRA9" s="146"/>
      <c r="NRB9" s="146"/>
      <c r="NRC9" s="146"/>
      <c r="NRD9" s="146"/>
      <c r="NRE9" s="146"/>
      <c r="NRF9" s="146"/>
      <c r="NRG9" s="146"/>
      <c r="NRH9" s="146"/>
      <c r="NRI9" s="146"/>
      <c r="NRJ9" s="146"/>
      <c r="NRK9" s="146"/>
      <c r="NRL9" s="146"/>
      <c r="NRM9" s="146"/>
      <c r="NRN9" s="146"/>
      <c r="NRO9" s="146"/>
      <c r="NRP9" s="146"/>
      <c r="NRQ9" s="146"/>
      <c r="NRR9" s="146"/>
      <c r="NRS9" s="146"/>
      <c r="NRT9" s="146"/>
      <c r="NRU9" s="146"/>
      <c r="NRV9" s="146"/>
      <c r="NRW9" s="146"/>
      <c r="NRX9" s="146"/>
      <c r="NRY9" s="146"/>
      <c r="NRZ9" s="146"/>
      <c r="NSA9" s="146"/>
      <c r="NSB9" s="146"/>
      <c r="NSC9" s="146"/>
      <c r="NSD9" s="146"/>
      <c r="NSE9" s="146"/>
      <c r="NSF9" s="146"/>
      <c r="NSG9" s="146"/>
      <c r="NSH9" s="146"/>
      <c r="NSI9" s="146"/>
      <c r="NSJ9" s="146"/>
      <c r="NSK9" s="146"/>
      <c r="NSL9" s="146"/>
      <c r="NSM9" s="146"/>
      <c r="NSN9" s="146"/>
      <c r="NSO9" s="146"/>
      <c r="NSP9" s="146"/>
      <c r="NSQ9" s="146"/>
      <c r="NSR9" s="146"/>
      <c r="NSS9" s="146"/>
      <c r="NST9" s="146"/>
      <c r="NSU9" s="146"/>
      <c r="NSV9" s="146"/>
      <c r="NSW9" s="146"/>
      <c r="NSX9" s="146"/>
      <c r="NSY9" s="146"/>
      <c r="NSZ9" s="146"/>
      <c r="NTA9" s="146"/>
      <c r="NTB9" s="146"/>
      <c r="NTC9" s="146"/>
      <c r="NTD9" s="146"/>
      <c r="NTE9" s="146"/>
      <c r="NTF9" s="146"/>
      <c r="NTG9" s="146"/>
      <c r="NTH9" s="146"/>
      <c r="NTI9" s="146"/>
      <c r="NTJ9" s="146"/>
      <c r="NTK9" s="146"/>
      <c r="NTL9" s="146"/>
      <c r="NTM9" s="146"/>
      <c r="NTN9" s="146"/>
      <c r="NTO9" s="146"/>
      <c r="NTP9" s="146"/>
      <c r="NTQ9" s="146"/>
      <c r="NTR9" s="146"/>
      <c r="NTS9" s="146"/>
      <c r="NTT9" s="146"/>
      <c r="NTU9" s="146"/>
      <c r="NTV9" s="146"/>
      <c r="NTW9" s="146"/>
      <c r="NTX9" s="146"/>
      <c r="NTY9" s="146"/>
      <c r="NTZ9" s="146"/>
      <c r="NUA9" s="146"/>
      <c r="NUB9" s="146"/>
      <c r="NUC9" s="146"/>
      <c r="NUD9" s="146"/>
      <c r="NUE9" s="146"/>
      <c r="NUF9" s="146"/>
      <c r="NUG9" s="146"/>
      <c r="NUH9" s="146"/>
      <c r="NUI9" s="146"/>
      <c r="NUJ9" s="146"/>
      <c r="NUK9" s="146"/>
      <c r="NUL9" s="146"/>
      <c r="NUM9" s="146"/>
      <c r="NUN9" s="146"/>
      <c r="NUO9" s="146"/>
      <c r="NUP9" s="146"/>
      <c r="NUQ9" s="146"/>
      <c r="NUR9" s="146"/>
      <c r="NUS9" s="146"/>
      <c r="NUT9" s="146"/>
      <c r="NUU9" s="146"/>
      <c r="NUV9" s="146"/>
      <c r="NUW9" s="146"/>
      <c r="NUX9" s="146"/>
      <c r="NUY9" s="146"/>
      <c r="NUZ9" s="146"/>
      <c r="NVA9" s="146"/>
      <c r="NVB9" s="146"/>
      <c r="NVC9" s="146"/>
      <c r="NVD9" s="146"/>
      <c r="NVE9" s="146"/>
      <c r="NVF9" s="146"/>
      <c r="NVG9" s="146"/>
      <c r="NVH9" s="146"/>
      <c r="NVI9" s="146"/>
      <c r="NVJ9" s="146"/>
      <c r="NVK9" s="146"/>
      <c r="NVL9" s="146"/>
      <c r="NVM9" s="146"/>
      <c r="NVN9" s="146"/>
      <c r="NVO9" s="146"/>
      <c r="NVP9" s="146"/>
      <c r="NVQ9" s="146"/>
      <c r="NVR9" s="146"/>
      <c r="NVS9" s="146"/>
      <c r="NVT9" s="146"/>
      <c r="NVU9" s="146"/>
      <c r="NVV9" s="146"/>
      <c r="NVW9" s="146"/>
      <c r="NVX9" s="146"/>
      <c r="NVY9" s="146"/>
      <c r="NVZ9" s="146"/>
      <c r="NWA9" s="146"/>
      <c r="NWB9" s="146"/>
      <c r="NWC9" s="146"/>
      <c r="NWD9" s="146"/>
      <c r="NWE9" s="146"/>
      <c r="NWF9" s="146"/>
      <c r="NWG9" s="146"/>
      <c r="NWH9" s="146"/>
      <c r="NWI9" s="146"/>
      <c r="NWJ9" s="146"/>
      <c r="NWK9" s="146"/>
      <c r="NWL9" s="146"/>
      <c r="NWM9" s="146"/>
      <c r="NWN9" s="146"/>
      <c r="NWO9" s="146"/>
      <c r="NWP9" s="146"/>
      <c r="NWQ9" s="146"/>
      <c r="NWR9" s="146"/>
      <c r="NWS9" s="146"/>
      <c r="NWT9" s="146"/>
      <c r="NWU9" s="146"/>
      <c r="NWV9" s="146"/>
      <c r="NWW9" s="146"/>
      <c r="NWX9" s="146"/>
      <c r="NWY9" s="146"/>
      <c r="NWZ9" s="146"/>
      <c r="NXA9" s="146"/>
      <c r="NXB9" s="146"/>
      <c r="NXC9" s="146"/>
      <c r="NXD9" s="146"/>
      <c r="NXE9" s="146"/>
      <c r="NXF9" s="146"/>
      <c r="NXG9" s="146"/>
      <c r="NXH9" s="146"/>
      <c r="NXI9" s="146"/>
      <c r="NXJ9" s="146"/>
      <c r="NXK9" s="146"/>
      <c r="NXL9" s="146"/>
      <c r="NXM9" s="146"/>
      <c r="NXN9" s="146"/>
      <c r="NXO9" s="146"/>
      <c r="NXP9" s="146"/>
      <c r="NXQ9" s="146"/>
      <c r="NXR9" s="146"/>
      <c r="NXS9" s="146"/>
      <c r="NXT9" s="146"/>
      <c r="NXU9" s="146"/>
      <c r="NXV9" s="146"/>
      <c r="NXW9" s="146"/>
      <c r="NXX9" s="146"/>
      <c r="NXY9" s="146"/>
      <c r="NXZ9" s="146"/>
      <c r="NYA9" s="146"/>
      <c r="NYB9" s="146"/>
      <c r="NYC9" s="146"/>
      <c r="NYD9" s="146"/>
      <c r="NYE9" s="146"/>
      <c r="NYF9" s="146"/>
      <c r="NYG9" s="146"/>
      <c r="NYH9" s="146"/>
      <c r="NYI9" s="146"/>
      <c r="NYJ9" s="146"/>
      <c r="NYK9" s="146"/>
      <c r="NYL9" s="146"/>
      <c r="NYM9" s="146"/>
      <c r="NYN9" s="146"/>
      <c r="NYO9" s="146"/>
      <c r="NYP9" s="146"/>
      <c r="NYQ9" s="146"/>
      <c r="NYR9" s="146"/>
      <c r="NYS9" s="146"/>
      <c r="NYT9" s="146"/>
      <c r="NYU9" s="146"/>
      <c r="NYV9" s="146"/>
      <c r="NYW9" s="146"/>
      <c r="NYX9" s="146"/>
      <c r="NYY9" s="146"/>
      <c r="NYZ9" s="146"/>
      <c r="NZA9" s="146"/>
      <c r="NZB9" s="146"/>
      <c r="NZC9" s="146"/>
      <c r="NZD9" s="146"/>
      <c r="NZE9" s="146"/>
      <c r="NZF9" s="146"/>
      <c r="NZG9" s="146"/>
      <c r="NZH9" s="146"/>
      <c r="NZI9" s="146"/>
      <c r="NZJ9" s="146"/>
      <c r="NZK9" s="146"/>
      <c r="NZL9" s="146"/>
      <c r="NZM9" s="146"/>
      <c r="NZN9" s="146"/>
      <c r="NZO9" s="146"/>
      <c r="NZP9" s="146"/>
      <c r="NZQ9" s="146"/>
      <c r="NZR9" s="146"/>
      <c r="NZS9" s="146"/>
      <c r="NZT9" s="146"/>
      <c r="NZU9" s="146"/>
      <c r="NZV9" s="146"/>
      <c r="NZW9" s="146"/>
      <c r="NZX9" s="146"/>
      <c r="NZY9" s="146"/>
      <c r="NZZ9" s="146"/>
      <c r="OAA9" s="146"/>
      <c r="OAB9" s="146"/>
      <c r="OAC9" s="146"/>
      <c r="OAD9" s="146"/>
      <c r="OAE9" s="146"/>
      <c r="OAF9" s="146"/>
      <c r="OAG9" s="146"/>
      <c r="OAH9" s="146"/>
      <c r="OAI9" s="146"/>
      <c r="OAJ9" s="146"/>
      <c r="OAK9" s="146"/>
      <c r="OAL9" s="146"/>
      <c r="OAM9" s="146"/>
      <c r="OAN9" s="146"/>
      <c r="OAO9" s="146"/>
      <c r="OAP9" s="146"/>
      <c r="OAQ9" s="146"/>
      <c r="OAR9" s="146"/>
      <c r="OAS9" s="146"/>
      <c r="OAT9" s="146"/>
      <c r="OAU9" s="146"/>
      <c r="OAV9" s="146"/>
      <c r="OAW9" s="146"/>
      <c r="OAX9" s="146"/>
      <c r="OAY9" s="146"/>
      <c r="OAZ9" s="146"/>
      <c r="OBA9" s="146"/>
      <c r="OBB9" s="146"/>
      <c r="OBC9" s="146"/>
      <c r="OBD9" s="146"/>
      <c r="OBE9" s="146"/>
      <c r="OBF9" s="146"/>
      <c r="OBG9" s="146"/>
      <c r="OBH9" s="146"/>
      <c r="OBI9" s="146"/>
      <c r="OBJ9" s="146"/>
      <c r="OBK9" s="146"/>
      <c r="OBL9" s="146"/>
      <c r="OBM9" s="146"/>
      <c r="OBN9" s="146"/>
      <c r="OBO9" s="146"/>
      <c r="OBP9" s="146"/>
      <c r="OBQ9" s="146"/>
      <c r="OBR9" s="146"/>
      <c r="OBS9" s="146"/>
      <c r="OBT9" s="146"/>
      <c r="OBU9" s="146"/>
      <c r="OBV9" s="146"/>
      <c r="OBW9" s="146"/>
      <c r="OBX9" s="146"/>
      <c r="OBY9" s="146"/>
      <c r="OBZ9" s="146"/>
      <c r="OCA9" s="146"/>
      <c r="OCB9" s="146"/>
      <c r="OCC9" s="146"/>
      <c r="OCD9" s="146"/>
      <c r="OCE9" s="146"/>
      <c r="OCF9" s="146"/>
      <c r="OCG9" s="146"/>
      <c r="OCH9" s="146"/>
      <c r="OCI9" s="146"/>
      <c r="OCJ9" s="146"/>
      <c r="OCK9" s="146"/>
      <c r="OCL9" s="146"/>
      <c r="OCM9" s="146"/>
      <c r="OCN9" s="146"/>
      <c r="OCO9" s="146"/>
      <c r="OCP9" s="146"/>
      <c r="OCQ9" s="146"/>
      <c r="OCR9" s="146"/>
      <c r="OCS9" s="146"/>
      <c r="OCT9" s="146"/>
      <c r="OCU9" s="146"/>
      <c r="OCV9" s="146"/>
      <c r="OCW9" s="146"/>
      <c r="OCX9" s="146"/>
      <c r="OCY9" s="146"/>
      <c r="OCZ9" s="146"/>
      <c r="ODA9" s="146"/>
      <c r="ODB9" s="146"/>
      <c r="ODC9" s="146"/>
      <c r="ODD9" s="146"/>
      <c r="ODE9" s="146"/>
      <c r="ODF9" s="146"/>
      <c r="ODG9" s="146"/>
      <c r="ODH9" s="146"/>
      <c r="ODI9" s="146"/>
      <c r="ODJ9" s="146"/>
      <c r="ODK9" s="146"/>
      <c r="ODL9" s="146"/>
      <c r="ODM9" s="146"/>
      <c r="ODN9" s="146"/>
      <c r="ODO9" s="146"/>
      <c r="ODP9" s="146"/>
      <c r="ODQ9" s="146"/>
      <c r="ODR9" s="146"/>
      <c r="ODS9" s="146"/>
      <c r="ODT9" s="146"/>
      <c r="ODU9" s="146"/>
      <c r="ODV9" s="146"/>
      <c r="ODW9" s="146"/>
      <c r="ODX9" s="146"/>
      <c r="ODY9" s="146"/>
      <c r="ODZ9" s="146"/>
      <c r="OEA9" s="146"/>
      <c r="OEB9" s="146"/>
      <c r="OEC9" s="146"/>
      <c r="OED9" s="146"/>
      <c r="OEE9" s="146"/>
      <c r="OEF9" s="146"/>
      <c r="OEG9" s="146"/>
      <c r="OEH9" s="146"/>
      <c r="OEI9" s="146"/>
      <c r="OEJ9" s="146"/>
      <c r="OEK9" s="146"/>
      <c r="OEL9" s="146"/>
      <c r="OEM9" s="146"/>
      <c r="OEN9" s="146"/>
      <c r="OEO9" s="146"/>
      <c r="OEP9" s="146"/>
      <c r="OEQ9" s="146"/>
      <c r="OER9" s="146"/>
      <c r="OES9" s="146"/>
      <c r="OET9" s="146"/>
      <c r="OEU9" s="146"/>
      <c r="OEV9" s="146"/>
      <c r="OEW9" s="146"/>
      <c r="OEX9" s="146"/>
      <c r="OEY9" s="146"/>
      <c r="OEZ9" s="146"/>
      <c r="OFA9" s="146"/>
      <c r="OFB9" s="146"/>
      <c r="OFC9" s="146"/>
      <c r="OFD9" s="146"/>
      <c r="OFE9" s="146"/>
      <c r="OFF9" s="146"/>
      <c r="OFG9" s="146"/>
      <c r="OFH9" s="146"/>
      <c r="OFI9" s="146"/>
      <c r="OFJ9" s="146"/>
      <c r="OFK9" s="146"/>
      <c r="OFL9" s="146"/>
      <c r="OFM9" s="146"/>
      <c r="OFN9" s="146"/>
      <c r="OFO9" s="146"/>
      <c r="OFP9" s="146"/>
      <c r="OFQ9" s="146"/>
      <c r="OFR9" s="146"/>
      <c r="OFS9" s="146"/>
      <c r="OFT9" s="146"/>
      <c r="OFU9" s="146"/>
      <c r="OFV9" s="146"/>
      <c r="OFW9" s="146"/>
      <c r="OFX9" s="146"/>
      <c r="OFY9" s="146"/>
      <c r="OFZ9" s="146"/>
      <c r="OGA9" s="146"/>
      <c r="OGB9" s="146"/>
      <c r="OGC9" s="146"/>
      <c r="OGD9" s="146"/>
      <c r="OGE9" s="146"/>
      <c r="OGF9" s="146"/>
      <c r="OGG9" s="146"/>
      <c r="OGH9" s="146"/>
      <c r="OGI9" s="146"/>
      <c r="OGJ9" s="146"/>
      <c r="OGK9" s="146"/>
      <c r="OGL9" s="146"/>
      <c r="OGM9" s="146"/>
      <c r="OGN9" s="146"/>
      <c r="OGO9" s="146"/>
      <c r="OGP9" s="146"/>
      <c r="OGQ9" s="146"/>
      <c r="OGR9" s="146"/>
      <c r="OGS9" s="146"/>
      <c r="OGT9" s="146"/>
      <c r="OGU9" s="146"/>
      <c r="OGV9" s="146"/>
      <c r="OGW9" s="146"/>
      <c r="OGX9" s="146"/>
      <c r="OGY9" s="146"/>
      <c r="OGZ9" s="146"/>
      <c r="OHA9" s="146"/>
      <c r="OHB9" s="146"/>
      <c r="OHC9" s="146"/>
      <c r="OHD9" s="146"/>
      <c r="OHE9" s="146"/>
      <c r="OHF9" s="146"/>
      <c r="OHG9" s="146"/>
      <c r="OHH9" s="146"/>
      <c r="OHI9" s="146"/>
      <c r="OHJ9" s="146"/>
      <c r="OHK9" s="146"/>
      <c r="OHL9" s="146"/>
      <c r="OHM9" s="146"/>
      <c r="OHN9" s="146"/>
      <c r="OHO9" s="146"/>
      <c r="OHP9" s="146"/>
      <c r="OHQ9" s="146"/>
      <c r="OHR9" s="146"/>
      <c r="OHS9" s="146"/>
      <c r="OHT9" s="146"/>
      <c r="OHU9" s="146"/>
      <c r="OHV9" s="146"/>
      <c r="OHW9" s="146"/>
      <c r="OHX9" s="146"/>
      <c r="OHY9" s="146"/>
      <c r="OHZ9" s="146"/>
      <c r="OIA9" s="146"/>
      <c r="OIB9" s="146"/>
      <c r="OIC9" s="146"/>
      <c r="OID9" s="146"/>
      <c r="OIE9" s="146"/>
      <c r="OIF9" s="146"/>
      <c r="OIG9" s="146"/>
      <c r="OIH9" s="146"/>
      <c r="OII9" s="146"/>
      <c r="OIJ9" s="146"/>
      <c r="OIK9" s="146"/>
      <c r="OIL9" s="146"/>
      <c r="OIM9" s="146"/>
      <c r="OIN9" s="146"/>
      <c r="OIO9" s="146"/>
      <c r="OIP9" s="146"/>
      <c r="OIQ9" s="146"/>
      <c r="OIR9" s="146"/>
      <c r="OIS9" s="146"/>
      <c r="OIT9" s="146"/>
      <c r="OIU9" s="146"/>
      <c r="OIV9" s="146"/>
      <c r="OIW9" s="146"/>
      <c r="OIX9" s="146"/>
      <c r="OIY9" s="146"/>
      <c r="OIZ9" s="146"/>
      <c r="OJA9" s="146"/>
      <c r="OJB9" s="146"/>
      <c r="OJC9" s="146"/>
      <c r="OJD9" s="146"/>
      <c r="OJE9" s="146"/>
      <c r="OJF9" s="146"/>
      <c r="OJG9" s="146"/>
      <c r="OJH9" s="146"/>
      <c r="OJI9" s="146"/>
      <c r="OJJ9" s="146"/>
      <c r="OJK9" s="146"/>
      <c r="OJL9" s="146"/>
      <c r="OJM9" s="146"/>
      <c r="OJN9" s="146"/>
      <c r="OJO9" s="146"/>
      <c r="OJP9" s="146"/>
      <c r="OJQ9" s="146"/>
      <c r="OJR9" s="146"/>
      <c r="OJS9" s="146"/>
      <c r="OJT9" s="146"/>
      <c r="OJU9" s="146"/>
      <c r="OJV9" s="146"/>
      <c r="OJW9" s="146"/>
      <c r="OJX9" s="146"/>
      <c r="OJY9" s="146"/>
      <c r="OJZ9" s="146"/>
      <c r="OKA9" s="146"/>
      <c r="OKB9" s="146"/>
      <c r="OKC9" s="146"/>
      <c r="OKD9" s="146"/>
      <c r="OKE9" s="146"/>
      <c r="OKF9" s="146"/>
      <c r="OKG9" s="146"/>
      <c r="OKH9" s="146"/>
      <c r="OKI9" s="146"/>
      <c r="OKJ9" s="146"/>
      <c r="OKK9" s="146"/>
      <c r="OKL9" s="146"/>
      <c r="OKM9" s="146"/>
      <c r="OKN9" s="146"/>
      <c r="OKO9" s="146"/>
      <c r="OKP9" s="146"/>
      <c r="OKQ9" s="146"/>
      <c r="OKR9" s="146"/>
      <c r="OKS9" s="146"/>
      <c r="OKT9" s="146"/>
      <c r="OKU9" s="146"/>
      <c r="OKV9" s="146"/>
      <c r="OKW9" s="146"/>
      <c r="OKX9" s="146"/>
      <c r="OKY9" s="146"/>
      <c r="OKZ9" s="146"/>
      <c r="OLA9" s="146"/>
      <c r="OLB9" s="146"/>
      <c r="OLC9" s="146"/>
      <c r="OLD9" s="146"/>
      <c r="OLE9" s="146"/>
      <c r="OLF9" s="146"/>
      <c r="OLG9" s="146"/>
      <c r="OLH9" s="146"/>
      <c r="OLI9" s="146"/>
      <c r="OLJ9" s="146"/>
      <c r="OLK9" s="146"/>
      <c r="OLL9" s="146"/>
      <c r="OLM9" s="146"/>
      <c r="OLN9" s="146"/>
      <c r="OLO9" s="146"/>
      <c r="OLP9" s="146"/>
      <c r="OLQ9" s="146"/>
      <c r="OLR9" s="146"/>
      <c r="OLS9" s="146"/>
      <c r="OLT9" s="146"/>
      <c r="OLU9" s="146"/>
      <c r="OLV9" s="146"/>
      <c r="OLW9" s="146"/>
      <c r="OLX9" s="146"/>
      <c r="OLY9" s="146"/>
      <c r="OLZ9" s="146"/>
      <c r="OMA9" s="146"/>
      <c r="OMB9" s="146"/>
      <c r="OMC9" s="146"/>
      <c r="OMD9" s="146"/>
      <c r="OME9" s="146"/>
      <c r="OMF9" s="146"/>
      <c r="OMG9" s="146"/>
      <c r="OMH9" s="146"/>
      <c r="OMI9" s="146"/>
      <c r="OMJ9" s="146"/>
      <c r="OMK9" s="146"/>
      <c r="OML9" s="146"/>
      <c r="OMM9" s="146"/>
      <c r="OMN9" s="146"/>
      <c r="OMO9" s="146"/>
      <c r="OMP9" s="146"/>
      <c r="OMQ9" s="146"/>
      <c r="OMR9" s="146"/>
      <c r="OMS9" s="146"/>
      <c r="OMT9" s="146"/>
      <c r="OMU9" s="146"/>
      <c r="OMV9" s="146"/>
      <c r="OMW9" s="146"/>
      <c r="OMX9" s="146"/>
      <c r="OMY9" s="146"/>
      <c r="OMZ9" s="146"/>
      <c r="ONA9" s="146"/>
      <c r="ONB9" s="146"/>
      <c r="ONC9" s="146"/>
      <c r="OND9" s="146"/>
      <c r="ONE9" s="146"/>
      <c r="ONF9" s="146"/>
      <c r="ONG9" s="146"/>
      <c r="ONH9" s="146"/>
      <c r="ONI9" s="146"/>
      <c r="ONJ9" s="146"/>
      <c r="ONK9" s="146"/>
      <c r="ONL9" s="146"/>
      <c r="ONM9" s="146"/>
      <c r="ONN9" s="146"/>
      <c r="ONO9" s="146"/>
      <c r="ONP9" s="146"/>
      <c r="ONQ9" s="146"/>
      <c r="ONR9" s="146"/>
      <c r="ONS9" s="146"/>
      <c r="ONT9" s="146"/>
      <c r="ONU9" s="146"/>
      <c r="ONV9" s="146"/>
      <c r="ONW9" s="146"/>
      <c r="ONX9" s="146"/>
      <c r="ONY9" s="146"/>
      <c r="ONZ9" s="146"/>
      <c r="OOA9" s="146"/>
      <c r="OOB9" s="146"/>
      <c r="OOC9" s="146"/>
      <c r="OOD9" s="146"/>
      <c r="OOE9" s="146"/>
      <c r="OOF9" s="146"/>
      <c r="OOG9" s="146"/>
      <c r="OOH9" s="146"/>
      <c r="OOI9" s="146"/>
      <c r="OOJ9" s="146"/>
      <c r="OOK9" s="146"/>
      <c r="OOL9" s="146"/>
      <c r="OOM9" s="146"/>
      <c r="OON9" s="146"/>
      <c r="OOO9" s="146"/>
      <c r="OOP9" s="146"/>
      <c r="OOQ9" s="146"/>
      <c r="OOR9" s="146"/>
      <c r="OOS9" s="146"/>
      <c r="OOT9" s="146"/>
      <c r="OOU9" s="146"/>
      <c r="OOV9" s="146"/>
      <c r="OOW9" s="146"/>
      <c r="OOX9" s="146"/>
      <c r="OOY9" s="146"/>
      <c r="OOZ9" s="146"/>
      <c r="OPA9" s="146"/>
      <c r="OPB9" s="146"/>
      <c r="OPC9" s="146"/>
      <c r="OPD9" s="146"/>
      <c r="OPE9" s="146"/>
      <c r="OPF9" s="146"/>
      <c r="OPG9" s="146"/>
      <c r="OPH9" s="146"/>
      <c r="OPI9" s="146"/>
      <c r="OPJ9" s="146"/>
      <c r="OPK9" s="146"/>
      <c r="OPL9" s="146"/>
      <c r="OPM9" s="146"/>
      <c r="OPN9" s="146"/>
      <c r="OPO9" s="146"/>
      <c r="OPP9" s="146"/>
      <c r="OPQ9" s="146"/>
      <c r="OPR9" s="146"/>
      <c r="OPS9" s="146"/>
      <c r="OPT9" s="146"/>
      <c r="OPU9" s="146"/>
      <c r="OPV9" s="146"/>
      <c r="OPW9" s="146"/>
      <c r="OPX9" s="146"/>
      <c r="OPY9" s="146"/>
      <c r="OPZ9" s="146"/>
      <c r="OQA9" s="146"/>
      <c r="OQB9" s="146"/>
      <c r="OQC9" s="146"/>
      <c r="OQD9" s="146"/>
      <c r="OQE9" s="146"/>
      <c r="OQF9" s="146"/>
      <c r="OQG9" s="146"/>
      <c r="OQH9" s="146"/>
      <c r="OQI9" s="146"/>
      <c r="OQJ9" s="146"/>
      <c r="OQK9" s="146"/>
      <c r="OQL9" s="146"/>
      <c r="OQM9" s="146"/>
      <c r="OQN9" s="146"/>
      <c r="OQO9" s="146"/>
      <c r="OQP9" s="146"/>
      <c r="OQQ9" s="146"/>
      <c r="OQR9" s="146"/>
      <c r="OQS9" s="146"/>
      <c r="OQT9" s="146"/>
      <c r="OQU9" s="146"/>
      <c r="OQV9" s="146"/>
      <c r="OQW9" s="146"/>
      <c r="OQX9" s="146"/>
      <c r="OQY9" s="146"/>
      <c r="OQZ9" s="146"/>
      <c r="ORA9" s="146"/>
      <c r="ORB9" s="146"/>
      <c r="ORC9" s="146"/>
      <c r="ORD9" s="146"/>
      <c r="ORE9" s="146"/>
      <c r="ORF9" s="146"/>
      <c r="ORG9" s="146"/>
      <c r="ORH9" s="146"/>
      <c r="ORI9" s="146"/>
      <c r="ORJ9" s="146"/>
      <c r="ORK9" s="146"/>
      <c r="ORL9" s="146"/>
      <c r="ORM9" s="146"/>
      <c r="ORN9" s="146"/>
      <c r="ORO9" s="146"/>
      <c r="ORP9" s="146"/>
      <c r="ORQ9" s="146"/>
      <c r="ORR9" s="146"/>
      <c r="ORS9" s="146"/>
      <c r="ORT9" s="146"/>
      <c r="ORU9" s="146"/>
      <c r="ORV9" s="146"/>
      <c r="ORW9" s="146"/>
      <c r="ORX9" s="146"/>
      <c r="ORY9" s="146"/>
      <c r="ORZ9" s="146"/>
      <c r="OSA9" s="146"/>
      <c r="OSB9" s="146"/>
      <c r="OSC9" s="146"/>
      <c r="OSD9" s="146"/>
      <c r="OSE9" s="146"/>
      <c r="OSF9" s="146"/>
      <c r="OSG9" s="146"/>
      <c r="OSH9" s="146"/>
      <c r="OSI9" s="146"/>
      <c r="OSJ9" s="146"/>
      <c r="OSK9" s="146"/>
      <c r="OSL9" s="146"/>
      <c r="OSM9" s="146"/>
      <c r="OSN9" s="146"/>
      <c r="OSO9" s="146"/>
      <c r="OSP9" s="146"/>
      <c r="OSQ9" s="146"/>
      <c r="OSR9" s="146"/>
      <c r="OSS9" s="146"/>
      <c r="OST9" s="146"/>
      <c r="OSU9" s="146"/>
      <c r="OSV9" s="146"/>
      <c r="OSW9" s="146"/>
      <c r="OSX9" s="146"/>
      <c r="OSY9" s="146"/>
      <c r="OSZ9" s="146"/>
      <c r="OTA9" s="146"/>
      <c r="OTB9" s="146"/>
      <c r="OTC9" s="146"/>
      <c r="OTD9" s="146"/>
      <c r="OTE9" s="146"/>
      <c r="OTF9" s="146"/>
      <c r="OTG9" s="146"/>
      <c r="OTH9" s="146"/>
      <c r="OTI9" s="146"/>
      <c r="OTJ9" s="146"/>
      <c r="OTK9" s="146"/>
      <c r="OTL9" s="146"/>
      <c r="OTM9" s="146"/>
      <c r="OTN9" s="146"/>
      <c r="OTO9" s="146"/>
      <c r="OTP9" s="146"/>
      <c r="OTQ9" s="146"/>
      <c r="OTR9" s="146"/>
      <c r="OTS9" s="146"/>
      <c r="OTT9" s="146"/>
      <c r="OTU9" s="146"/>
      <c r="OTV9" s="146"/>
      <c r="OTW9" s="146"/>
      <c r="OTX9" s="146"/>
      <c r="OTY9" s="146"/>
      <c r="OTZ9" s="146"/>
      <c r="OUA9" s="146"/>
      <c r="OUB9" s="146"/>
      <c r="OUC9" s="146"/>
      <c r="OUD9" s="146"/>
      <c r="OUE9" s="146"/>
      <c r="OUF9" s="146"/>
      <c r="OUG9" s="146"/>
      <c r="OUH9" s="146"/>
      <c r="OUI9" s="146"/>
      <c r="OUJ9" s="146"/>
      <c r="OUK9" s="146"/>
      <c r="OUL9" s="146"/>
      <c r="OUM9" s="146"/>
      <c r="OUN9" s="146"/>
      <c r="OUO9" s="146"/>
      <c r="OUP9" s="146"/>
      <c r="OUQ9" s="146"/>
      <c r="OUR9" s="146"/>
      <c r="OUS9" s="146"/>
      <c r="OUT9" s="146"/>
      <c r="OUU9" s="146"/>
      <c r="OUV9" s="146"/>
      <c r="OUW9" s="146"/>
      <c r="OUX9" s="146"/>
      <c r="OUY9" s="146"/>
      <c r="OUZ9" s="146"/>
      <c r="OVA9" s="146"/>
      <c r="OVB9" s="146"/>
      <c r="OVC9" s="146"/>
      <c r="OVD9" s="146"/>
      <c r="OVE9" s="146"/>
      <c r="OVF9" s="146"/>
      <c r="OVG9" s="146"/>
      <c r="OVH9" s="146"/>
      <c r="OVI9" s="146"/>
      <c r="OVJ9" s="146"/>
      <c r="OVK9" s="146"/>
      <c r="OVL9" s="146"/>
      <c r="OVM9" s="146"/>
      <c r="OVN9" s="146"/>
      <c r="OVO9" s="146"/>
      <c r="OVP9" s="146"/>
      <c r="OVQ9" s="146"/>
      <c r="OVR9" s="146"/>
      <c r="OVS9" s="146"/>
      <c r="OVT9" s="146"/>
      <c r="OVU9" s="146"/>
      <c r="OVV9" s="146"/>
      <c r="OVW9" s="146"/>
      <c r="OVX9" s="146"/>
      <c r="OVY9" s="146"/>
      <c r="OVZ9" s="146"/>
      <c r="OWA9" s="146"/>
      <c r="OWB9" s="146"/>
      <c r="OWC9" s="146"/>
      <c r="OWD9" s="146"/>
      <c r="OWE9" s="146"/>
      <c r="OWF9" s="146"/>
      <c r="OWG9" s="146"/>
      <c r="OWH9" s="146"/>
      <c r="OWI9" s="146"/>
      <c r="OWJ9" s="146"/>
      <c r="OWK9" s="146"/>
      <c r="OWL9" s="146"/>
      <c r="OWM9" s="146"/>
      <c r="OWN9" s="146"/>
      <c r="OWO9" s="146"/>
      <c r="OWP9" s="146"/>
      <c r="OWQ9" s="146"/>
      <c r="OWR9" s="146"/>
      <c r="OWS9" s="146"/>
      <c r="OWT9" s="146"/>
      <c r="OWU9" s="146"/>
      <c r="OWV9" s="146"/>
      <c r="OWW9" s="146"/>
      <c r="OWX9" s="146"/>
      <c r="OWY9" s="146"/>
      <c r="OWZ9" s="146"/>
      <c r="OXA9" s="146"/>
      <c r="OXB9" s="146"/>
      <c r="OXC9" s="146"/>
      <c r="OXD9" s="146"/>
      <c r="OXE9" s="146"/>
      <c r="OXF9" s="146"/>
      <c r="OXG9" s="146"/>
      <c r="OXH9" s="146"/>
      <c r="OXI9" s="146"/>
      <c r="OXJ9" s="146"/>
      <c r="OXK9" s="146"/>
      <c r="OXL9" s="146"/>
      <c r="OXM9" s="146"/>
      <c r="OXN9" s="146"/>
      <c r="OXO9" s="146"/>
      <c r="OXP9" s="146"/>
      <c r="OXQ9" s="146"/>
      <c r="OXR9" s="146"/>
      <c r="OXS9" s="146"/>
      <c r="OXT9" s="146"/>
      <c r="OXU9" s="146"/>
      <c r="OXV9" s="146"/>
      <c r="OXW9" s="146"/>
      <c r="OXX9" s="146"/>
      <c r="OXY9" s="146"/>
      <c r="OXZ9" s="146"/>
      <c r="OYA9" s="146"/>
      <c r="OYB9" s="146"/>
      <c r="OYC9" s="146"/>
      <c r="OYD9" s="146"/>
      <c r="OYE9" s="146"/>
      <c r="OYF9" s="146"/>
      <c r="OYG9" s="146"/>
      <c r="OYH9" s="146"/>
      <c r="OYI9" s="146"/>
      <c r="OYJ9" s="146"/>
      <c r="OYK9" s="146"/>
      <c r="OYL9" s="146"/>
      <c r="OYM9" s="146"/>
      <c r="OYN9" s="146"/>
      <c r="OYO9" s="146"/>
      <c r="OYP9" s="146"/>
      <c r="OYQ9" s="146"/>
      <c r="OYR9" s="146"/>
      <c r="OYS9" s="146"/>
      <c r="OYT9" s="146"/>
      <c r="OYU9" s="146"/>
      <c r="OYV9" s="146"/>
      <c r="OYW9" s="146"/>
      <c r="OYX9" s="146"/>
      <c r="OYY9" s="146"/>
      <c r="OYZ9" s="146"/>
      <c r="OZA9" s="146"/>
      <c r="OZB9" s="146"/>
      <c r="OZC9" s="146"/>
      <c r="OZD9" s="146"/>
      <c r="OZE9" s="146"/>
      <c r="OZF9" s="146"/>
      <c r="OZG9" s="146"/>
      <c r="OZH9" s="146"/>
      <c r="OZI9" s="146"/>
      <c r="OZJ9" s="146"/>
      <c r="OZK9" s="146"/>
      <c r="OZL9" s="146"/>
      <c r="OZM9" s="146"/>
      <c r="OZN9" s="146"/>
      <c r="OZO9" s="146"/>
      <c r="OZP9" s="146"/>
      <c r="OZQ9" s="146"/>
      <c r="OZR9" s="146"/>
      <c r="OZS9" s="146"/>
      <c r="OZT9" s="146"/>
      <c r="OZU9" s="146"/>
      <c r="OZV9" s="146"/>
      <c r="OZW9" s="146"/>
      <c r="OZX9" s="146"/>
      <c r="OZY9" s="146"/>
      <c r="OZZ9" s="146"/>
      <c r="PAA9" s="146"/>
      <c r="PAB9" s="146"/>
      <c r="PAC9" s="146"/>
      <c r="PAD9" s="146"/>
      <c r="PAE9" s="146"/>
      <c r="PAF9" s="146"/>
      <c r="PAG9" s="146"/>
      <c r="PAH9" s="146"/>
      <c r="PAI9" s="146"/>
      <c r="PAJ9" s="146"/>
      <c r="PAK9" s="146"/>
      <c r="PAL9" s="146"/>
      <c r="PAM9" s="146"/>
      <c r="PAN9" s="146"/>
      <c r="PAO9" s="146"/>
      <c r="PAP9" s="146"/>
      <c r="PAQ9" s="146"/>
      <c r="PAR9" s="146"/>
      <c r="PAS9" s="146"/>
      <c r="PAT9" s="146"/>
      <c r="PAU9" s="146"/>
      <c r="PAV9" s="146"/>
      <c r="PAW9" s="146"/>
      <c r="PAX9" s="146"/>
      <c r="PAY9" s="146"/>
      <c r="PAZ9" s="146"/>
      <c r="PBA9" s="146"/>
      <c r="PBB9" s="146"/>
      <c r="PBC9" s="146"/>
      <c r="PBD9" s="146"/>
      <c r="PBE9" s="146"/>
      <c r="PBF9" s="146"/>
      <c r="PBG9" s="146"/>
      <c r="PBH9" s="146"/>
      <c r="PBI9" s="146"/>
      <c r="PBJ9" s="146"/>
      <c r="PBK9" s="146"/>
      <c r="PBL9" s="146"/>
      <c r="PBM9" s="146"/>
      <c r="PBN9" s="146"/>
      <c r="PBO9" s="146"/>
      <c r="PBP9" s="146"/>
      <c r="PBQ9" s="146"/>
      <c r="PBR9" s="146"/>
      <c r="PBS9" s="146"/>
      <c r="PBT9" s="146"/>
      <c r="PBU9" s="146"/>
      <c r="PBV9" s="146"/>
      <c r="PBW9" s="146"/>
      <c r="PBX9" s="146"/>
      <c r="PBY9" s="146"/>
      <c r="PBZ9" s="146"/>
      <c r="PCA9" s="146"/>
      <c r="PCB9" s="146"/>
      <c r="PCC9" s="146"/>
      <c r="PCD9" s="146"/>
      <c r="PCE9" s="146"/>
      <c r="PCF9" s="146"/>
      <c r="PCG9" s="146"/>
      <c r="PCH9" s="146"/>
      <c r="PCI9" s="146"/>
      <c r="PCJ9" s="146"/>
      <c r="PCK9" s="146"/>
      <c r="PCL9" s="146"/>
      <c r="PCM9" s="146"/>
      <c r="PCN9" s="146"/>
      <c r="PCO9" s="146"/>
      <c r="PCP9" s="146"/>
      <c r="PCQ9" s="146"/>
      <c r="PCR9" s="146"/>
      <c r="PCS9" s="146"/>
      <c r="PCT9" s="146"/>
      <c r="PCU9" s="146"/>
      <c r="PCV9" s="146"/>
      <c r="PCW9" s="146"/>
      <c r="PCX9" s="146"/>
      <c r="PCY9" s="146"/>
      <c r="PCZ9" s="146"/>
      <c r="PDA9" s="146"/>
      <c r="PDB9" s="146"/>
      <c r="PDC9" s="146"/>
      <c r="PDD9" s="146"/>
      <c r="PDE9" s="146"/>
      <c r="PDF9" s="146"/>
      <c r="PDG9" s="146"/>
      <c r="PDH9" s="146"/>
      <c r="PDI9" s="146"/>
      <c r="PDJ9" s="146"/>
      <c r="PDK9" s="146"/>
      <c r="PDL9" s="146"/>
      <c r="PDM9" s="146"/>
      <c r="PDN9" s="146"/>
      <c r="PDO9" s="146"/>
      <c r="PDP9" s="146"/>
      <c r="PDQ9" s="146"/>
      <c r="PDR9" s="146"/>
      <c r="PDS9" s="146"/>
      <c r="PDT9" s="146"/>
      <c r="PDU9" s="146"/>
      <c r="PDV9" s="146"/>
      <c r="PDW9" s="146"/>
      <c r="PDX9" s="146"/>
      <c r="PDY9" s="146"/>
      <c r="PDZ9" s="146"/>
      <c r="PEA9" s="146"/>
      <c r="PEB9" s="146"/>
      <c r="PEC9" s="146"/>
      <c r="PED9" s="146"/>
      <c r="PEE9" s="146"/>
      <c r="PEF9" s="146"/>
      <c r="PEG9" s="146"/>
      <c r="PEH9" s="146"/>
      <c r="PEI9" s="146"/>
      <c r="PEJ9" s="146"/>
      <c r="PEK9" s="146"/>
      <c r="PEL9" s="146"/>
      <c r="PEM9" s="146"/>
      <c r="PEN9" s="146"/>
      <c r="PEO9" s="146"/>
      <c r="PEP9" s="146"/>
      <c r="PEQ9" s="146"/>
      <c r="PER9" s="146"/>
      <c r="PES9" s="146"/>
      <c r="PET9" s="146"/>
      <c r="PEU9" s="146"/>
      <c r="PEV9" s="146"/>
      <c r="PEW9" s="146"/>
      <c r="PEX9" s="146"/>
      <c r="PEY9" s="146"/>
      <c r="PEZ9" s="146"/>
      <c r="PFA9" s="146"/>
      <c r="PFB9" s="146"/>
      <c r="PFC9" s="146"/>
      <c r="PFD9" s="146"/>
      <c r="PFE9" s="146"/>
      <c r="PFF9" s="146"/>
      <c r="PFG9" s="146"/>
      <c r="PFH9" s="146"/>
      <c r="PFI9" s="146"/>
      <c r="PFJ9" s="146"/>
      <c r="PFK9" s="146"/>
      <c r="PFL9" s="146"/>
      <c r="PFM9" s="146"/>
      <c r="PFN9" s="146"/>
      <c r="PFO9" s="146"/>
      <c r="PFP9" s="146"/>
      <c r="PFQ9" s="146"/>
      <c r="PFR9" s="146"/>
      <c r="PFS9" s="146"/>
      <c r="PFT9" s="146"/>
      <c r="PFU9" s="146"/>
      <c r="PFV9" s="146"/>
      <c r="PFW9" s="146"/>
      <c r="PFX9" s="146"/>
      <c r="PFY9" s="146"/>
      <c r="PFZ9" s="146"/>
      <c r="PGA9" s="146"/>
      <c r="PGB9" s="146"/>
      <c r="PGC9" s="146"/>
      <c r="PGD9" s="146"/>
      <c r="PGE9" s="146"/>
      <c r="PGF9" s="146"/>
      <c r="PGG9" s="146"/>
      <c r="PGH9" s="146"/>
      <c r="PGI9" s="146"/>
      <c r="PGJ9" s="146"/>
      <c r="PGK9" s="146"/>
      <c r="PGL9" s="146"/>
      <c r="PGM9" s="146"/>
      <c r="PGN9" s="146"/>
      <c r="PGO9" s="146"/>
      <c r="PGP9" s="146"/>
      <c r="PGQ9" s="146"/>
      <c r="PGR9" s="146"/>
      <c r="PGS9" s="146"/>
      <c r="PGT9" s="146"/>
      <c r="PGU9" s="146"/>
      <c r="PGV9" s="146"/>
      <c r="PGW9" s="146"/>
      <c r="PGX9" s="146"/>
      <c r="PGY9" s="146"/>
      <c r="PGZ9" s="146"/>
      <c r="PHA9" s="146"/>
      <c r="PHB9" s="146"/>
      <c r="PHC9" s="146"/>
      <c r="PHD9" s="146"/>
      <c r="PHE9" s="146"/>
      <c r="PHF9" s="146"/>
      <c r="PHG9" s="146"/>
      <c r="PHH9" s="146"/>
      <c r="PHI9" s="146"/>
      <c r="PHJ9" s="146"/>
      <c r="PHK9" s="146"/>
      <c r="PHL9" s="146"/>
      <c r="PHM9" s="146"/>
      <c r="PHN9" s="146"/>
      <c r="PHO9" s="146"/>
      <c r="PHP9" s="146"/>
      <c r="PHQ9" s="146"/>
      <c r="PHR9" s="146"/>
      <c r="PHS9" s="146"/>
      <c r="PHT9" s="146"/>
      <c r="PHU9" s="146"/>
      <c r="PHV9" s="146"/>
      <c r="PHW9" s="146"/>
      <c r="PHX9" s="146"/>
      <c r="PHY9" s="146"/>
      <c r="PHZ9" s="146"/>
      <c r="PIA9" s="146"/>
      <c r="PIB9" s="146"/>
      <c r="PIC9" s="146"/>
      <c r="PID9" s="146"/>
      <c r="PIE9" s="146"/>
      <c r="PIF9" s="146"/>
      <c r="PIG9" s="146"/>
      <c r="PIH9" s="146"/>
      <c r="PII9" s="146"/>
      <c r="PIJ9" s="146"/>
      <c r="PIK9" s="146"/>
      <c r="PIL9" s="146"/>
      <c r="PIM9" s="146"/>
      <c r="PIN9" s="146"/>
      <c r="PIO9" s="146"/>
      <c r="PIP9" s="146"/>
      <c r="PIQ9" s="146"/>
      <c r="PIR9" s="146"/>
      <c r="PIS9" s="146"/>
      <c r="PIT9" s="146"/>
      <c r="PIU9" s="146"/>
      <c r="PIV9" s="146"/>
      <c r="PIW9" s="146"/>
      <c r="PIX9" s="146"/>
      <c r="PIY9" s="146"/>
      <c r="PIZ9" s="146"/>
      <c r="PJA9" s="146"/>
      <c r="PJB9" s="146"/>
      <c r="PJC9" s="146"/>
      <c r="PJD9" s="146"/>
      <c r="PJE9" s="146"/>
      <c r="PJF9" s="146"/>
      <c r="PJG9" s="146"/>
      <c r="PJH9" s="146"/>
      <c r="PJI9" s="146"/>
      <c r="PJJ9" s="146"/>
      <c r="PJK9" s="146"/>
      <c r="PJL9" s="146"/>
      <c r="PJM9" s="146"/>
      <c r="PJN9" s="146"/>
      <c r="PJO9" s="146"/>
      <c r="PJP9" s="146"/>
      <c r="PJQ9" s="146"/>
      <c r="PJR9" s="146"/>
      <c r="PJS9" s="146"/>
      <c r="PJT9" s="146"/>
      <c r="PJU9" s="146"/>
      <c r="PJV9" s="146"/>
      <c r="PJW9" s="146"/>
      <c r="PJX9" s="146"/>
      <c r="PJY9" s="146"/>
      <c r="PJZ9" s="146"/>
      <c r="PKA9" s="146"/>
      <c r="PKB9" s="146"/>
      <c r="PKC9" s="146"/>
      <c r="PKD9" s="146"/>
      <c r="PKE9" s="146"/>
      <c r="PKF9" s="146"/>
      <c r="PKG9" s="146"/>
      <c r="PKH9" s="146"/>
      <c r="PKI9" s="146"/>
      <c r="PKJ9" s="146"/>
      <c r="PKK9" s="146"/>
      <c r="PKL9" s="146"/>
      <c r="PKM9" s="146"/>
      <c r="PKN9" s="146"/>
      <c r="PKO9" s="146"/>
      <c r="PKP9" s="146"/>
      <c r="PKQ9" s="146"/>
      <c r="PKR9" s="146"/>
      <c r="PKS9" s="146"/>
      <c r="PKT9" s="146"/>
      <c r="PKU9" s="146"/>
      <c r="PKV9" s="146"/>
      <c r="PKW9" s="146"/>
      <c r="PKX9" s="146"/>
      <c r="PKY9" s="146"/>
      <c r="PKZ9" s="146"/>
      <c r="PLA9" s="146"/>
      <c r="PLB9" s="146"/>
      <c r="PLC9" s="146"/>
      <c r="PLD9" s="146"/>
      <c r="PLE9" s="146"/>
      <c r="PLF9" s="146"/>
      <c r="PLG9" s="146"/>
      <c r="PLH9" s="146"/>
      <c r="PLI9" s="146"/>
      <c r="PLJ9" s="146"/>
      <c r="PLK9" s="146"/>
      <c r="PLL9" s="146"/>
      <c r="PLM9" s="146"/>
      <c r="PLN9" s="146"/>
      <c r="PLO9" s="146"/>
      <c r="PLP9" s="146"/>
      <c r="PLQ9" s="146"/>
      <c r="PLR9" s="146"/>
      <c r="PLS9" s="146"/>
      <c r="PLT9" s="146"/>
      <c r="PLU9" s="146"/>
      <c r="PLV9" s="146"/>
      <c r="PLW9" s="146"/>
      <c r="PLX9" s="146"/>
      <c r="PLY9" s="146"/>
      <c r="PLZ9" s="146"/>
      <c r="PMA9" s="146"/>
      <c r="PMB9" s="146"/>
      <c r="PMC9" s="146"/>
      <c r="PMD9" s="146"/>
      <c r="PME9" s="146"/>
      <c r="PMF9" s="146"/>
      <c r="PMG9" s="146"/>
      <c r="PMH9" s="146"/>
      <c r="PMI9" s="146"/>
      <c r="PMJ9" s="146"/>
      <c r="PMK9" s="146"/>
      <c r="PML9" s="146"/>
      <c r="PMM9" s="146"/>
      <c r="PMN9" s="146"/>
      <c r="PMO9" s="146"/>
      <c r="PMP9" s="146"/>
      <c r="PMQ9" s="146"/>
      <c r="PMR9" s="146"/>
      <c r="PMS9" s="146"/>
      <c r="PMT9" s="146"/>
      <c r="PMU9" s="146"/>
      <c r="PMV9" s="146"/>
      <c r="PMW9" s="146"/>
      <c r="PMX9" s="146"/>
      <c r="PMY9" s="146"/>
      <c r="PMZ9" s="146"/>
      <c r="PNA9" s="146"/>
      <c r="PNB9" s="146"/>
      <c r="PNC9" s="146"/>
      <c r="PND9" s="146"/>
      <c r="PNE9" s="146"/>
      <c r="PNF9" s="146"/>
      <c r="PNG9" s="146"/>
      <c r="PNH9" s="146"/>
      <c r="PNI9" s="146"/>
      <c r="PNJ9" s="146"/>
      <c r="PNK9" s="146"/>
      <c r="PNL9" s="146"/>
      <c r="PNM9" s="146"/>
      <c r="PNN9" s="146"/>
      <c r="PNO9" s="146"/>
      <c r="PNP9" s="146"/>
      <c r="PNQ9" s="146"/>
      <c r="PNR9" s="146"/>
      <c r="PNS9" s="146"/>
      <c r="PNT9" s="146"/>
      <c r="PNU9" s="146"/>
      <c r="PNV9" s="146"/>
      <c r="PNW9" s="146"/>
      <c r="PNX9" s="146"/>
      <c r="PNY9" s="146"/>
      <c r="PNZ9" s="146"/>
      <c r="POA9" s="146"/>
      <c r="POB9" s="146"/>
      <c r="POC9" s="146"/>
      <c r="POD9" s="146"/>
      <c r="POE9" s="146"/>
      <c r="POF9" s="146"/>
      <c r="POG9" s="146"/>
      <c r="POH9" s="146"/>
      <c r="POI9" s="146"/>
      <c r="POJ9" s="146"/>
      <c r="POK9" s="146"/>
      <c r="POL9" s="146"/>
      <c r="POM9" s="146"/>
      <c r="PON9" s="146"/>
      <c r="POO9" s="146"/>
      <c r="POP9" s="146"/>
      <c r="POQ9" s="146"/>
      <c r="POR9" s="146"/>
      <c r="POS9" s="146"/>
      <c r="POT9" s="146"/>
      <c r="POU9" s="146"/>
      <c r="POV9" s="146"/>
      <c r="POW9" s="146"/>
      <c r="POX9" s="146"/>
      <c r="POY9" s="146"/>
      <c r="POZ9" s="146"/>
      <c r="PPA9" s="146"/>
      <c r="PPB9" s="146"/>
      <c r="PPC9" s="146"/>
      <c r="PPD9" s="146"/>
      <c r="PPE9" s="146"/>
      <c r="PPF9" s="146"/>
      <c r="PPG9" s="146"/>
      <c r="PPH9" s="146"/>
      <c r="PPI9" s="146"/>
      <c r="PPJ9" s="146"/>
      <c r="PPK9" s="146"/>
      <c r="PPL9" s="146"/>
      <c r="PPM9" s="146"/>
      <c r="PPN9" s="146"/>
      <c r="PPO9" s="146"/>
      <c r="PPP9" s="146"/>
      <c r="PPQ9" s="146"/>
      <c r="PPR9" s="146"/>
      <c r="PPS9" s="146"/>
      <c r="PPT9" s="146"/>
      <c r="PPU9" s="146"/>
      <c r="PPV9" s="146"/>
      <c r="PPW9" s="146"/>
      <c r="PPX9" s="146"/>
      <c r="PPY9" s="146"/>
      <c r="PPZ9" s="146"/>
      <c r="PQA9" s="146"/>
      <c r="PQB9" s="146"/>
      <c r="PQC9" s="146"/>
      <c r="PQD9" s="146"/>
      <c r="PQE9" s="146"/>
      <c r="PQF9" s="146"/>
      <c r="PQG9" s="146"/>
      <c r="PQH9" s="146"/>
      <c r="PQI9" s="146"/>
      <c r="PQJ9" s="146"/>
      <c r="PQK9" s="146"/>
      <c r="PQL9" s="146"/>
      <c r="PQM9" s="146"/>
      <c r="PQN9" s="146"/>
      <c r="PQO9" s="146"/>
      <c r="PQP9" s="146"/>
      <c r="PQQ9" s="146"/>
      <c r="PQR9" s="146"/>
      <c r="PQS9" s="146"/>
      <c r="PQT9" s="146"/>
      <c r="PQU9" s="146"/>
      <c r="PQV9" s="146"/>
      <c r="PQW9" s="146"/>
      <c r="PQX9" s="146"/>
      <c r="PQY9" s="146"/>
      <c r="PQZ9" s="146"/>
      <c r="PRA9" s="146"/>
      <c r="PRB9" s="146"/>
      <c r="PRC9" s="146"/>
      <c r="PRD9" s="146"/>
      <c r="PRE9" s="146"/>
      <c r="PRF9" s="146"/>
      <c r="PRG9" s="146"/>
      <c r="PRH9" s="146"/>
      <c r="PRI9" s="146"/>
      <c r="PRJ9" s="146"/>
      <c r="PRK9" s="146"/>
      <c r="PRL9" s="146"/>
      <c r="PRM9" s="146"/>
      <c r="PRN9" s="146"/>
      <c r="PRO9" s="146"/>
      <c r="PRP9" s="146"/>
      <c r="PRQ9" s="146"/>
      <c r="PRR9" s="146"/>
      <c r="PRS9" s="146"/>
      <c r="PRT9" s="146"/>
      <c r="PRU9" s="146"/>
      <c r="PRV9" s="146"/>
      <c r="PRW9" s="146"/>
      <c r="PRX9" s="146"/>
      <c r="PRY9" s="146"/>
      <c r="PRZ9" s="146"/>
      <c r="PSA9" s="146"/>
      <c r="PSB9" s="146"/>
      <c r="PSC9" s="146"/>
      <c r="PSD9" s="146"/>
      <c r="PSE9" s="146"/>
      <c r="PSF9" s="146"/>
      <c r="PSG9" s="146"/>
      <c r="PSH9" s="146"/>
      <c r="PSI9" s="146"/>
      <c r="PSJ9" s="146"/>
      <c r="PSK9" s="146"/>
      <c r="PSL9" s="146"/>
      <c r="PSM9" s="146"/>
      <c r="PSN9" s="146"/>
      <c r="PSO9" s="146"/>
      <c r="PSP9" s="146"/>
      <c r="PSQ9" s="146"/>
      <c r="PSR9" s="146"/>
      <c r="PSS9" s="146"/>
      <c r="PST9" s="146"/>
      <c r="PSU9" s="146"/>
      <c r="PSV9" s="146"/>
      <c r="PSW9" s="146"/>
      <c r="PSX9" s="146"/>
      <c r="PSY9" s="146"/>
      <c r="PSZ9" s="146"/>
      <c r="PTA9" s="146"/>
      <c r="PTB9" s="146"/>
      <c r="PTC9" s="146"/>
      <c r="PTD9" s="146"/>
      <c r="PTE9" s="146"/>
      <c r="PTF9" s="146"/>
      <c r="PTG9" s="146"/>
      <c r="PTH9" s="146"/>
      <c r="PTI9" s="146"/>
      <c r="PTJ9" s="146"/>
      <c r="PTK9" s="146"/>
      <c r="PTL9" s="146"/>
      <c r="PTM9" s="146"/>
      <c r="PTN9" s="146"/>
      <c r="PTO9" s="146"/>
      <c r="PTP9" s="146"/>
      <c r="PTQ9" s="146"/>
      <c r="PTR9" s="146"/>
      <c r="PTS9" s="146"/>
      <c r="PTT9" s="146"/>
      <c r="PTU9" s="146"/>
      <c r="PTV9" s="146"/>
      <c r="PTW9" s="146"/>
      <c r="PTX9" s="146"/>
      <c r="PTY9" s="146"/>
      <c r="PTZ9" s="146"/>
      <c r="PUA9" s="146"/>
      <c r="PUB9" s="146"/>
      <c r="PUC9" s="146"/>
      <c r="PUD9" s="146"/>
      <c r="PUE9" s="146"/>
      <c r="PUF9" s="146"/>
      <c r="PUG9" s="146"/>
      <c r="PUH9" s="146"/>
      <c r="PUI9" s="146"/>
      <c r="PUJ9" s="146"/>
      <c r="PUK9" s="146"/>
      <c r="PUL9" s="146"/>
      <c r="PUM9" s="146"/>
      <c r="PUN9" s="146"/>
      <c r="PUO9" s="146"/>
      <c r="PUP9" s="146"/>
      <c r="PUQ9" s="146"/>
      <c r="PUR9" s="146"/>
      <c r="PUS9" s="146"/>
      <c r="PUT9" s="146"/>
      <c r="PUU9" s="146"/>
      <c r="PUV9" s="146"/>
      <c r="PUW9" s="146"/>
      <c r="PUX9" s="146"/>
      <c r="PUY9" s="146"/>
      <c r="PUZ9" s="146"/>
      <c r="PVA9" s="146"/>
      <c r="PVB9" s="146"/>
      <c r="PVC9" s="146"/>
      <c r="PVD9" s="146"/>
      <c r="PVE9" s="146"/>
      <c r="PVF9" s="146"/>
      <c r="PVG9" s="146"/>
      <c r="PVH9" s="146"/>
      <c r="PVI9" s="146"/>
      <c r="PVJ9" s="146"/>
      <c r="PVK9" s="146"/>
      <c r="PVL9" s="146"/>
      <c r="PVM9" s="146"/>
      <c r="PVN9" s="146"/>
      <c r="PVO9" s="146"/>
      <c r="PVP9" s="146"/>
      <c r="PVQ9" s="146"/>
      <c r="PVR9" s="146"/>
      <c r="PVS9" s="146"/>
      <c r="PVT9" s="146"/>
      <c r="PVU9" s="146"/>
      <c r="PVV9" s="146"/>
      <c r="PVW9" s="146"/>
      <c r="PVX9" s="146"/>
      <c r="PVY9" s="146"/>
      <c r="PVZ9" s="146"/>
      <c r="PWA9" s="146"/>
      <c r="PWB9" s="146"/>
      <c r="PWC9" s="146"/>
      <c r="PWD9" s="146"/>
      <c r="PWE9" s="146"/>
      <c r="PWF9" s="146"/>
      <c r="PWG9" s="146"/>
      <c r="PWH9" s="146"/>
      <c r="PWI9" s="146"/>
      <c r="PWJ9" s="146"/>
      <c r="PWK9" s="146"/>
      <c r="PWL9" s="146"/>
      <c r="PWM9" s="146"/>
      <c r="PWN9" s="146"/>
      <c r="PWO9" s="146"/>
      <c r="PWP9" s="146"/>
      <c r="PWQ9" s="146"/>
      <c r="PWR9" s="146"/>
      <c r="PWS9" s="146"/>
      <c r="PWT9" s="146"/>
      <c r="PWU9" s="146"/>
      <c r="PWV9" s="146"/>
      <c r="PWW9" s="146"/>
      <c r="PWX9" s="146"/>
      <c r="PWY9" s="146"/>
      <c r="PWZ9" s="146"/>
      <c r="PXA9" s="146"/>
      <c r="PXB9" s="146"/>
      <c r="PXC9" s="146"/>
      <c r="PXD9" s="146"/>
      <c r="PXE9" s="146"/>
      <c r="PXF9" s="146"/>
      <c r="PXG9" s="146"/>
      <c r="PXH9" s="146"/>
      <c r="PXI9" s="146"/>
      <c r="PXJ9" s="146"/>
      <c r="PXK9" s="146"/>
      <c r="PXL9" s="146"/>
      <c r="PXM9" s="146"/>
      <c r="PXN9" s="146"/>
      <c r="PXO9" s="146"/>
      <c r="PXP9" s="146"/>
      <c r="PXQ9" s="146"/>
      <c r="PXR9" s="146"/>
      <c r="PXS9" s="146"/>
      <c r="PXT9" s="146"/>
      <c r="PXU9" s="146"/>
      <c r="PXV9" s="146"/>
      <c r="PXW9" s="146"/>
      <c r="PXX9" s="146"/>
      <c r="PXY9" s="146"/>
      <c r="PXZ9" s="146"/>
      <c r="PYA9" s="146"/>
      <c r="PYB9" s="146"/>
      <c r="PYC9" s="146"/>
      <c r="PYD9" s="146"/>
      <c r="PYE9" s="146"/>
      <c r="PYF9" s="146"/>
      <c r="PYG9" s="146"/>
      <c r="PYH9" s="146"/>
      <c r="PYI9" s="146"/>
      <c r="PYJ9" s="146"/>
      <c r="PYK9" s="146"/>
      <c r="PYL9" s="146"/>
      <c r="PYM9" s="146"/>
      <c r="PYN9" s="146"/>
      <c r="PYO9" s="146"/>
      <c r="PYP9" s="146"/>
      <c r="PYQ9" s="146"/>
      <c r="PYR9" s="146"/>
      <c r="PYS9" s="146"/>
      <c r="PYT9" s="146"/>
      <c r="PYU9" s="146"/>
      <c r="PYV9" s="146"/>
      <c r="PYW9" s="146"/>
      <c r="PYX9" s="146"/>
      <c r="PYY9" s="146"/>
      <c r="PYZ9" s="146"/>
      <c r="PZA9" s="146"/>
      <c r="PZB9" s="146"/>
      <c r="PZC9" s="146"/>
      <c r="PZD9" s="146"/>
      <c r="PZE9" s="146"/>
      <c r="PZF9" s="146"/>
      <c r="PZG9" s="146"/>
      <c r="PZH9" s="146"/>
      <c r="PZI9" s="146"/>
      <c r="PZJ9" s="146"/>
      <c r="PZK9" s="146"/>
      <c r="PZL9" s="146"/>
      <c r="PZM9" s="146"/>
      <c r="PZN9" s="146"/>
      <c r="PZO9" s="146"/>
      <c r="PZP9" s="146"/>
      <c r="PZQ9" s="146"/>
      <c r="PZR9" s="146"/>
      <c r="PZS9" s="146"/>
      <c r="PZT9" s="146"/>
      <c r="PZU9" s="146"/>
      <c r="PZV9" s="146"/>
      <c r="PZW9" s="146"/>
      <c r="PZX9" s="146"/>
      <c r="PZY9" s="146"/>
      <c r="PZZ9" s="146"/>
      <c r="QAA9" s="146"/>
      <c r="QAB9" s="146"/>
      <c r="QAC9" s="146"/>
      <c r="QAD9" s="146"/>
      <c r="QAE9" s="146"/>
      <c r="QAF9" s="146"/>
      <c r="QAG9" s="146"/>
      <c r="QAH9" s="146"/>
      <c r="QAI9" s="146"/>
      <c r="QAJ9" s="146"/>
      <c r="QAK9" s="146"/>
      <c r="QAL9" s="146"/>
      <c r="QAM9" s="146"/>
      <c r="QAN9" s="146"/>
      <c r="QAO9" s="146"/>
      <c r="QAP9" s="146"/>
      <c r="QAQ9" s="146"/>
      <c r="QAR9" s="146"/>
      <c r="QAS9" s="146"/>
      <c r="QAT9" s="146"/>
      <c r="QAU9" s="146"/>
      <c r="QAV9" s="146"/>
      <c r="QAW9" s="146"/>
      <c r="QAX9" s="146"/>
      <c r="QAY9" s="146"/>
      <c r="QAZ9" s="146"/>
      <c r="QBA9" s="146"/>
      <c r="QBB9" s="146"/>
      <c r="QBC9" s="146"/>
      <c r="QBD9" s="146"/>
      <c r="QBE9" s="146"/>
      <c r="QBF9" s="146"/>
      <c r="QBG9" s="146"/>
      <c r="QBH9" s="146"/>
      <c r="QBI9" s="146"/>
      <c r="QBJ9" s="146"/>
      <c r="QBK9" s="146"/>
      <c r="QBL9" s="146"/>
      <c r="QBM9" s="146"/>
      <c r="QBN9" s="146"/>
      <c r="QBO9" s="146"/>
      <c r="QBP9" s="146"/>
      <c r="QBQ9" s="146"/>
      <c r="QBR9" s="146"/>
      <c r="QBS9" s="146"/>
      <c r="QBT9" s="146"/>
      <c r="QBU9" s="146"/>
      <c r="QBV9" s="146"/>
      <c r="QBW9" s="146"/>
      <c r="QBX9" s="146"/>
      <c r="QBY9" s="146"/>
      <c r="QBZ9" s="146"/>
      <c r="QCA9" s="146"/>
      <c r="QCB9" s="146"/>
      <c r="QCC9" s="146"/>
      <c r="QCD9" s="146"/>
      <c r="QCE9" s="146"/>
      <c r="QCF9" s="146"/>
      <c r="QCG9" s="146"/>
      <c r="QCH9" s="146"/>
      <c r="QCI9" s="146"/>
      <c r="QCJ9" s="146"/>
      <c r="QCK9" s="146"/>
      <c r="QCL9" s="146"/>
      <c r="QCM9" s="146"/>
      <c r="QCN9" s="146"/>
      <c r="QCO9" s="146"/>
      <c r="QCP9" s="146"/>
      <c r="QCQ9" s="146"/>
      <c r="QCR9" s="146"/>
      <c r="QCS9" s="146"/>
      <c r="QCT9" s="146"/>
      <c r="QCU9" s="146"/>
      <c r="QCV9" s="146"/>
      <c r="QCW9" s="146"/>
      <c r="QCX9" s="146"/>
      <c r="QCY9" s="146"/>
      <c r="QCZ9" s="146"/>
      <c r="QDA9" s="146"/>
      <c r="QDB9" s="146"/>
      <c r="QDC9" s="146"/>
      <c r="QDD9" s="146"/>
      <c r="QDE9" s="146"/>
      <c r="QDF9" s="146"/>
      <c r="QDG9" s="146"/>
      <c r="QDH9" s="146"/>
      <c r="QDI9" s="146"/>
      <c r="QDJ9" s="146"/>
      <c r="QDK9" s="146"/>
      <c r="QDL9" s="146"/>
      <c r="QDM9" s="146"/>
      <c r="QDN9" s="146"/>
      <c r="QDO9" s="146"/>
      <c r="QDP9" s="146"/>
      <c r="QDQ9" s="146"/>
      <c r="QDR9" s="146"/>
      <c r="QDS9" s="146"/>
      <c r="QDT9" s="146"/>
      <c r="QDU9" s="146"/>
      <c r="QDV9" s="146"/>
      <c r="QDW9" s="146"/>
      <c r="QDX9" s="146"/>
      <c r="QDY9" s="146"/>
      <c r="QDZ9" s="146"/>
      <c r="QEA9" s="146"/>
      <c r="QEB9" s="146"/>
      <c r="QEC9" s="146"/>
      <c r="QED9" s="146"/>
      <c r="QEE9" s="146"/>
      <c r="QEF9" s="146"/>
      <c r="QEG9" s="146"/>
      <c r="QEH9" s="146"/>
      <c r="QEI9" s="146"/>
      <c r="QEJ9" s="146"/>
      <c r="QEK9" s="146"/>
      <c r="QEL9" s="146"/>
      <c r="QEM9" s="146"/>
      <c r="QEN9" s="146"/>
      <c r="QEO9" s="146"/>
      <c r="QEP9" s="146"/>
      <c r="QEQ9" s="146"/>
      <c r="QER9" s="146"/>
      <c r="QES9" s="146"/>
      <c r="QET9" s="146"/>
      <c r="QEU9" s="146"/>
      <c r="QEV9" s="146"/>
      <c r="QEW9" s="146"/>
      <c r="QEX9" s="146"/>
      <c r="QEY9" s="146"/>
      <c r="QEZ9" s="146"/>
      <c r="QFA9" s="146"/>
      <c r="QFB9" s="146"/>
      <c r="QFC9" s="146"/>
      <c r="QFD9" s="146"/>
      <c r="QFE9" s="146"/>
      <c r="QFF9" s="146"/>
      <c r="QFG9" s="146"/>
      <c r="QFH9" s="146"/>
      <c r="QFI9" s="146"/>
      <c r="QFJ9" s="146"/>
      <c r="QFK9" s="146"/>
      <c r="QFL9" s="146"/>
      <c r="QFM9" s="146"/>
      <c r="QFN9" s="146"/>
      <c r="QFO9" s="146"/>
      <c r="QFP9" s="146"/>
      <c r="QFQ9" s="146"/>
      <c r="QFR9" s="146"/>
      <c r="QFS9" s="146"/>
      <c r="QFT9" s="146"/>
      <c r="QFU9" s="146"/>
      <c r="QFV9" s="146"/>
      <c r="QFW9" s="146"/>
      <c r="QFX9" s="146"/>
      <c r="QFY9" s="146"/>
      <c r="QFZ9" s="146"/>
      <c r="QGA9" s="146"/>
      <c r="QGB9" s="146"/>
      <c r="QGC9" s="146"/>
      <c r="QGD9" s="146"/>
      <c r="QGE9" s="146"/>
      <c r="QGF9" s="146"/>
      <c r="QGG9" s="146"/>
      <c r="QGH9" s="146"/>
      <c r="QGI9" s="146"/>
      <c r="QGJ9" s="146"/>
      <c r="QGK9" s="146"/>
      <c r="QGL9" s="146"/>
      <c r="QGM9" s="146"/>
      <c r="QGN9" s="146"/>
      <c r="QGO9" s="146"/>
      <c r="QGP9" s="146"/>
      <c r="QGQ9" s="146"/>
      <c r="QGR9" s="146"/>
      <c r="QGS9" s="146"/>
      <c r="QGT9" s="146"/>
      <c r="QGU9" s="146"/>
      <c r="QGV9" s="146"/>
      <c r="QGW9" s="146"/>
      <c r="QGX9" s="146"/>
      <c r="QGY9" s="146"/>
      <c r="QGZ9" s="146"/>
      <c r="QHA9" s="146"/>
      <c r="QHB9" s="146"/>
      <c r="QHC9" s="146"/>
      <c r="QHD9" s="146"/>
      <c r="QHE9" s="146"/>
      <c r="QHF9" s="146"/>
      <c r="QHG9" s="146"/>
      <c r="QHH9" s="146"/>
      <c r="QHI9" s="146"/>
      <c r="QHJ9" s="146"/>
      <c r="QHK9" s="146"/>
      <c r="QHL9" s="146"/>
      <c r="QHM9" s="146"/>
      <c r="QHN9" s="146"/>
      <c r="QHO9" s="146"/>
      <c r="QHP9" s="146"/>
      <c r="QHQ9" s="146"/>
      <c r="QHR9" s="146"/>
      <c r="QHS9" s="146"/>
      <c r="QHT9" s="146"/>
      <c r="QHU9" s="146"/>
      <c r="QHV9" s="146"/>
      <c r="QHW9" s="146"/>
      <c r="QHX9" s="146"/>
      <c r="QHY9" s="146"/>
      <c r="QHZ9" s="146"/>
      <c r="QIA9" s="146"/>
      <c r="QIB9" s="146"/>
      <c r="QIC9" s="146"/>
      <c r="QID9" s="146"/>
      <c r="QIE9" s="146"/>
      <c r="QIF9" s="146"/>
      <c r="QIG9" s="146"/>
      <c r="QIH9" s="146"/>
      <c r="QII9" s="146"/>
      <c r="QIJ9" s="146"/>
      <c r="QIK9" s="146"/>
      <c r="QIL9" s="146"/>
      <c r="QIM9" s="146"/>
      <c r="QIN9" s="146"/>
      <c r="QIO9" s="146"/>
      <c r="QIP9" s="146"/>
      <c r="QIQ9" s="146"/>
      <c r="QIR9" s="146"/>
      <c r="QIS9" s="146"/>
      <c r="QIT9" s="146"/>
      <c r="QIU9" s="146"/>
      <c r="QIV9" s="146"/>
      <c r="QIW9" s="146"/>
      <c r="QIX9" s="146"/>
      <c r="QIY9" s="146"/>
      <c r="QIZ9" s="146"/>
      <c r="QJA9" s="146"/>
      <c r="QJB9" s="146"/>
      <c r="QJC9" s="146"/>
      <c r="QJD9" s="146"/>
      <c r="QJE9" s="146"/>
      <c r="QJF9" s="146"/>
      <c r="QJG9" s="146"/>
      <c r="QJH9" s="146"/>
      <c r="QJI9" s="146"/>
      <c r="QJJ9" s="146"/>
      <c r="QJK9" s="146"/>
      <c r="QJL9" s="146"/>
      <c r="QJM9" s="146"/>
      <c r="QJN9" s="146"/>
      <c r="QJO9" s="146"/>
      <c r="QJP9" s="146"/>
      <c r="QJQ9" s="146"/>
      <c r="QJR9" s="146"/>
      <c r="QJS9" s="146"/>
      <c r="QJT9" s="146"/>
      <c r="QJU9" s="146"/>
      <c r="QJV9" s="146"/>
      <c r="QJW9" s="146"/>
      <c r="QJX9" s="146"/>
      <c r="QJY9" s="146"/>
      <c r="QJZ9" s="146"/>
      <c r="QKA9" s="146"/>
      <c r="QKB9" s="146"/>
      <c r="QKC9" s="146"/>
      <c r="QKD9" s="146"/>
      <c r="QKE9" s="146"/>
      <c r="QKF9" s="146"/>
      <c r="QKG9" s="146"/>
      <c r="QKH9" s="146"/>
      <c r="QKI9" s="146"/>
      <c r="QKJ9" s="146"/>
      <c r="QKK9" s="146"/>
      <c r="QKL9" s="146"/>
      <c r="QKM9" s="146"/>
      <c r="QKN9" s="146"/>
      <c r="QKO9" s="146"/>
      <c r="QKP9" s="146"/>
      <c r="QKQ9" s="146"/>
      <c r="QKR9" s="146"/>
      <c r="QKS9" s="146"/>
      <c r="QKT9" s="146"/>
      <c r="QKU9" s="146"/>
      <c r="QKV9" s="146"/>
      <c r="QKW9" s="146"/>
      <c r="QKX9" s="146"/>
      <c r="QKY9" s="146"/>
      <c r="QKZ9" s="146"/>
      <c r="QLA9" s="146"/>
      <c r="QLB9" s="146"/>
      <c r="QLC9" s="146"/>
      <c r="QLD9" s="146"/>
      <c r="QLE9" s="146"/>
      <c r="QLF9" s="146"/>
      <c r="QLG9" s="146"/>
      <c r="QLH9" s="146"/>
      <c r="QLI9" s="146"/>
      <c r="QLJ9" s="146"/>
      <c r="QLK9" s="146"/>
      <c r="QLL9" s="146"/>
      <c r="QLM9" s="146"/>
      <c r="QLN9" s="146"/>
      <c r="QLO9" s="146"/>
      <c r="QLP9" s="146"/>
      <c r="QLQ9" s="146"/>
      <c r="QLR9" s="146"/>
      <c r="QLS9" s="146"/>
      <c r="QLT9" s="146"/>
      <c r="QLU9" s="146"/>
      <c r="QLV9" s="146"/>
      <c r="QLW9" s="146"/>
      <c r="QLX9" s="146"/>
      <c r="QLY9" s="146"/>
      <c r="QLZ9" s="146"/>
      <c r="QMA9" s="146"/>
      <c r="QMB9" s="146"/>
      <c r="QMC9" s="146"/>
      <c r="QMD9" s="146"/>
      <c r="QME9" s="146"/>
      <c r="QMF9" s="146"/>
      <c r="QMG9" s="146"/>
      <c r="QMH9" s="146"/>
      <c r="QMI9" s="146"/>
      <c r="QMJ9" s="146"/>
      <c r="QMK9" s="146"/>
      <c r="QML9" s="146"/>
      <c r="QMM9" s="146"/>
      <c r="QMN9" s="146"/>
      <c r="QMO9" s="146"/>
      <c r="QMP9" s="146"/>
      <c r="QMQ9" s="146"/>
      <c r="QMR9" s="146"/>
      <c r="QMS9" s="146"/>
      <c r="QMT9" s="146"/>
      <c r="QMU9" s="146"/>
      <c r="QMV9" s="146"/>
      <c r="QMW9" s="146"/>
      <c r="QMX9" s="146"/>
      <c r="QMY9" s="146"/>
      <c r="QMZ9" s="146"/>
      <c r="QNA9" s="146"/>
      <c r="QNB9" s="146"/>
      <c r="QNC9" s="146"/>
      <c r="QND9" s="146"/>
      <c r="QNE9" s="146"/>
      <c r="QNF9" s="146"/>
      <c r="QNG9" s="146"/>
      <c r="QNH9" s="146"/>
      <c r="QNI9" s="146"/>
      <c r="QNJ9" s="146"/>
      <c r="QNK9" s="146"/>
      <c r="QNL9" s="146"/>
      <c r="QNM9" s="146"/>
      <c r="QNN9" s="146"/>
      <c r="QNO9" s="146"/>
      <c r="QNP9" s="146"/>
      <c r="QNQ9" s="146"/>
      <c r="QNR9" s="146"/>
      <c r="QNS9" s="146"/>
      <c r="QNT9" s="146"/>
      <c r="QNU9" s="146"/>
      <c r="QNV9" s="146"/>
      <c r="QNW9" s="146"/>
      <c r="QNX9" s="146"/>
      <c r="QNY9" s="146"/>
      <c r="QNZ9" s="146"/>
      <c r="QOA9" s="146"/>
      <c r="QOB9" s="146"/>
      <c r="QOC9" s="146"/>
      <c r="QOD9" s="146"/>
      <c r="QOE9" s="146"/>
      <c r="QOF9" s="146"/>
      <c r="QOG9" s="146"/>
      <c r="QOH9" s="146"/>
      <c r="QOI9" s="146"/>
      <c r="QOJ9" s="146"/>
      <c r="QOK9" s="146"/>
      <c r="QOL9" s="146"/>
      <c r="QOM9" s="146"/>
      <c r="QON9" s="146"/>
      <c r="QOO9" s="146"/>
      <c r="QOP9" s="146"/>
      <c r="QOQ9" s="146"/>
      <c r="QOR9" s="146"/>
      <c r="QOS9" s="146"/>
      <c r="QOT9" s="146"/>
      <c r="QOU9" s="146"/>
      <c r="QOV9" s="146"/>
      <c r="QOW9" s="146"/>
      <c r="QOX9" s="146"/>
      <c r="QOY9" s="146"/>
      <c r="QOZ9" s="146"/>
      <c r="QPA9" s="146"/>
      <c r="QPB9" s="146"/>
      <c r="QPC9" s="146"/>
      <c r="QPD9" s="146"/>
      <c r="QPE9" s="146"/>
      <c r="QPF9" s="146"/>
      <c r="QPG9" s="146"/>
      <c r="QPH9" s="146"/>
      <c r="QPI9" s="146"/>
      <c r="QPJ9" s="146"/>
      <c r="QPK9" s="146"/>
      <c r="QPL9" s="146"/>
      <c r="QPM9" s="146"/>
      <c r="QPN9" s="146"/>
      <c r="QPO9" s="146"/>
      <c r="QPP9" s="146"/>
      <c r="QPQ9" s="146"/>
      <c r="QPR9" s="146"/>
      <c r="QPS9" s="146"/>
      <c r="QPT9" s="146"/>
      <c r="QPU9" s="146"/>
      <c r="QPV9" s="146"/>
      <c r="QPW9" s="146"/>
      <c r="QPX9" s="146"/>
      <c r="QPY9" s="146"/>
      <c r="QPZ9" s="146"/>
      <c r="QQA9" s="146"/>
      <c r="QQB9" s="146"/>
      <c r="QQC9" s="146"/>
      <c r="QQD9" s="146"/>
      <c r="QQE9" s="146"/>
      <c r="QQF9" s="146"/>
      <c r="QQG9" s="146"/>
      <c r="QQH9" s="146"/>
      <c r="QQI9" s="146"/>
      <c r="QQJ9" s="146"/>
      <c r="QQK9" s="146"/>
      <c r="QQL9" s="146"/>
      <c r="QQM9" s="146"/>
      <c r="QQN9" s="146"/>
      <c r="QQO9" s="146"/>
      <c r="QQP9" s="146"/>
      <c r="QQQ9" s="146"/>
      <c r="QQR9" s="146"/>
      <c r="QQS9" s="146"/>
      <c r="QQT9" s="146"/>
      <c r="QQU9" s="146"/>
      <c r="QQV9" s="146"/>
      <c r="QQW9" s="146"/>
      <c r="QQX9" s="146"/>
      <c r="QQY9" s="146"/>
      <c r="QQZ9" s="146"/>
      <c r="QRA9" s="146"/>
      <c r="QRB9" s="146"/>
      <c r="QRC9" s="146"/>
      <c r="QRD9" s="146"/>
      <c r="QRE9" s="146"/>
      <c r="QRF9" s="146"/>
      <c r="QRG9" s="146"/>
      <c r="QRH9" s="146"/>
      <c r="QRI9" s="146"/>
      <c r="QRJ9" s="146"/>
      <c r="QRK9" s="146"/>
      <c r="QRL9" s="146"/>
      <c r="QRM9" s="146"/>
      <c r="QRN9" s="146"/>
      <c r="QRO9" s="146"/>
      <c r="QRP9" s="146"/>
      <c r="QRQ9" s="146"/>
      <c r="QRR9" s="146"/>
      <c r="QRS9" s="146"/>
      <c r="QRT9" s="146"/>
      <c r="QRU9" s="146"/>
      <c r="QRV9" s="146"/>
      <c r="QRW9" s="146"/>
      <c r="QRX9" s="146"/>
      <c r="QRY9" s="146"/>
      <c r="QRZ9" s="146"/>
      <c r="QSA9" s="146"/>
      <c r="QSB9" s="146"/>
      <c r="QSC9" s="146"/>
      <c r="QSD9" s="146"/>
      <c r="QSE9" s="146"/>
      <c r="QSF9" s="146"/>
      <c r="QSG9" s="146"/>
      <c r="QSH9" s="146"/>
      <c r="QSI9" s="146"/>
      <c r="QSJ9" s="146"/>
      <c r="QSK9" s="146"/>
      <c r="QSL9" s="146"/>
      <c r="QSM9" s="146"/>
      <c r="QSN9" s="146"/>
      <c r="QSO9" s="146"/>
      <c r="QSP9" s="146"/>
      <c r="QSQ9" s="146"/>
      <c r="QSR9" s="146"/>
      <c r="QSS9" s="146"/>
      <c r="QST9" s="146"/>
      <c r="QSU9" s="146"/>
      <c r="QSV9" s="146"/>
      <c r="QSW9" s="146"/>
      <c r="QSX9" s="146"/>
      <c r="QSY9" s="146"/>
      <c r="QSZ9" s="146"/>
      <c r="QTA9" s="146"/>
      <c r="QTB9" s="146"/>
      <c r="QTC9" s="146"/>
      <c r="QTD9" s="146"/>
      <c r="QTE9" s="146"/>
      <c r="QTF9" s="146"/>
      <c r="QTG9" s="146"/>
      <c r="QTH9" s="146"/>
      <c r="QTI9" s="146"/>
      <c r="QTJ9" s="146"/>
      <c r="QTK9" s="146"/>
      <c r="QTL9" s="146"/>
      <c r="QTM9" s="146"/>
      <c r="QTN9" s="146"/>
      <c r="QTO9" s="146"/>
      <c r="QTP9" s="146"/>
      <c r="QTQ9" s="146"/>
      <c r="QTR9" s="146"/>
      <c r="QTS9" s="146"/>
      <c r="QTT9" s="146"/>
      <c r="QTU9" s="146"/>
      <c r="QTV9" s="146"/>
      <c r="QTW9" s="146"/>
      <c r="QTX9" s="146"/>
      <c r="QTY9" s="146"/>
      <c r="QTZ9" s="146"/>
      <c r="QUA9" s="146"/>
      <c r="QUB9" s="146"/>
      <c r="QUC9" s="146"/>
      <c r="QUD9" s="146"/>
      <c r="QUE9" s="146"/>
      <c r="QUF9" s="146"/>
      <c r="QUG9" s="146"/>
      <c r="QUH9" s="146"/>
      <c r="QUI9" s="146"/>
      <c r="QUJ9" s="146"/>
      <c r="QUK9" s="146"/>
      <c r="QUL9" s="146"/>
      <c r="QUM9" s="146"/>
      <c r="QUN9" s="146"/>
      <c r="QUO9" s="146"/>
      <c r="QUP9" s="146"/>
      <c r="QUQ9" s="146"/>
      <c r="QUR9" s="146"/>
      <c r="QUS9" s="146"/>
      <c r="QUT9" s="146"/>
      <c r="QUU9" s="146"/>
      <c r="QUV9" s="146"/>
      <c r="QUW9" s="146"/>
      <c r="QUX9" s="146"/>
      <c r="QUY9" s="146"/>
      <c r="QUZ9" s="146"/>
      <c r="QVA9" s="146"/>
      <c r="QVB9" s="146"/>
      <c r="QVC9" s="146"/>
      <c r="QVD9" s="146"/>
      <c r="QVE9" s="146"/>
      <c r="QVF9" s="146"/>
      <c r="QVG9" s="146"/>
      <c r="QVH9" s="146"/>
      <c r="QVI9" s="146"/>
      <c r="QVJ9" s="146"/>
      <c r="QVK9" s="146"/>
      <c r="QVL9" s="146"/>
      <c r="QVM9" s="146"/>
      <c r="QVN9" s="146"/>
      <c r="QVO9" s="146"/>
      <c r="QVP9" s="146"/>
      <c r="QVQ9" s="146"/>
      <c r="QVR9" s="146"/>
      <c r="QVS9" s="146"/>
      <c r="QVT9" s="146"/>
      <c r="QVU9" s="146"/>
      <c r="QVV9" s="146"/>
      <c r="QVW9" s="146"/>
      <c r="QVX9" s="146"/>
      <c r="QVY9" s="146"/>
      <c r="QVZ9" s="146"/>
      <c r="QWA9" s="146"/>
      <c r="QWB9" s="146"/>
      <c r="QWC9" s="146"/>
      <c r="QWD9" s="146"/>
      <c r="QWE9" s="146"/>
      <c r="QWF9" s="146"/>
      <c r="QWG9" s="146"/>
      <c r="QWH9" s="146"/>
      <c r="QWI9" s="146"/>
      <c r="QWJ9" s="146"/>
      <c r="QWK9" s="146"/>
      <c r="QWL9" s="146"/>
      <c r="QWM9" s="146"/>
      <c r="QWN9" s="146"/>
      <c r="QWO9" s="146"/>
      <c r="QWP9" s="146"/>
      <c r="QWQ9" s="146"/>
      <c r="QWR9" s="146"/>
      <c r="QWS9" s="146"/>
      <c r="QWT9" s="146"/>
      <c r="QWU9" s="146"/>
      <c r="QWV9" s="146"/>
      <c r="QWW9" s="146"/>
      <c r="QWX9" s="146"/>
      <c r="QWY9" s="146"/>
      <c r="QWZ9" s="146"/>
      <c r="QXA9" s="146"/>
      <c r="QXB9" s="146"/>
      <c r="QXC9" s="146"/>
      <c r="QXD9" s="146"/>
      <c r="QXE9" s="146"/>
      <c r="QXF9" s="146"/>
      <c r="QXG9" s="146"/>
      <c r="QXH9" s="146"/>
      <c r="QXI9" s="146"/>
      <c r="QXJ9" s="146"/>
      <c r="QXK9" s="146"/>
      <c r="QXL9" s="146"/>
      <c r="QXM9" s="146"/>
      <c r="QXN9" s="146"/>
      <c r="QXO9" s="146"/>
      <c r="QXP9" s="146"/>
      <c r="QXQ9" s="146"/>
      <c r="QXR9" s="146"/>
      <c r="QXS9" s="146"/>
      <c r="QXT9" s="146"/>
      <c r="QXU9" s="146"/>
      <c r="QXV9" s="146"/>
      <c r="QXW9" s="146"/>
      <c r="QXX9" s="146"/>
      <c r="QXY9" s="146"/>
      <c r="QXZ9" s="146"/>
      <c r="QYA9" s="146"/>
      <c r="QYB9" s="146"/>
      <c r="QYC9" s="146"/>
      <c r="QYD9" s="146"/>
      <c r="QYE9" s="146"/>
      <c r="QYF9" s="146"/>
      <c r="QYG9" s="146"/>
      <c r="QYH9" s="146"/>
      <c r="QYI9" s="146"/>
      <c r="QYJ9" s="146"/>
      <c r="QYK9" s="146"/>
      <c r="QYL9" s="146"/>
      <c r="QYM9" s="146"/>
      <c r="QYN9" s="146"/>
      <c r="QYO9" s="146"/>
      <c r="QYP9" s="146"/>
      <c r="QYQ9" s="146"/>
      <c r="QYR9" s="146"/>
      <c r="QYS9" s="146"/>
      <c r="QYT9" s="146"/>
      <c r="QYU9" s="146"/>
      <c r="QYV9" s="146"/>
      <c r="QYW9" s="146"/>
      <c r="QYX9" s="146"/>
      <c r="QYY9" s="146"/>
      <c r="QYZ9" s="146"/>
      <c r="QZA9" s="146"/>
      <c r="QZB9" s="146"/>
      <c r="QZC9" s="146"/>
      <c r="QZD9" s="146"/>
      <c r="QZE9" s="146"/>
      <c r="QZF9" s="146"/>
      <c r="QZG9" s="146"/>
      <c r="QZH9" s="146"/>
      <c r="QZI9" s="146"/>
      <c r="QZJ9" s="146"/>
      <c r="QZK9" s="146"/>
      <c r="QZL9" s="146"/>
      <c r="QZM9" s="146"/>
      <c r="QZN9" s="146"/>
      <c r="QZO9" s="146"/>
      <c r="QZP9" s="146"/>
      <c r="QZQ9" s="146"/>
      <c r="QZR9" s="146"/>
      <c r="QZS9" s="146"/>
      <c r="QZT9" s="146"/>
      <c r="QZU9" s="146"/>
      <c r="QZV9" s="146"/>
      <c r="QZW9" s="146"/>
      <c r="QZX9" s="146"/>
      <c r="QZY9" s="146"/>
      <c r="QZZ9" s="146"/>
      <c r="RAA9" s="146"/>
      <c r="RAB9" s="146"/>
      <c r="RAC9" s="146"/>
      <c r="RAD9" s="146"/>
      <c r="RAE9" s="146"/>
      <c r="RAF9" s="146"/>
      <c r="RAG9" s="146"/>
      <c r="RAH9" s="146"/>
      <c r="RAI9" s="146"/>
      <c r="RAJ9" s="146"/>
      <c r="RAK9" s="146"/>
      <c r="RAL9" s="146"/>
      <c r="RAM9" s="146"/>
      <c r="RAN9" s="146"/>
      <c r="RAO9" s="146"/>
      <c r="RAP9" s="146"/>
      <c r="RAQ9" s="146"/>
      <c r="RAR9" s="146"/>
      <c r="RAS9" s="146"/>
      <c r="RAT9" s="146"/>
      <c r="RAU9" s="146"/>
      <c r="RAV9" s="146"/>
      <c r="RAW9" s="146"/>
      <c r="RAX9" s="146"/>
      <c r="RAY9" s="146"/>
      <c r="RAZ9" s="146"/>
      <c r="RBA9" s="146"/>
      <c r="RBB9" s="146"/>
      <c r="RBC9" s="146"/>
      <c r="RBD9" s="146"/>
      <c r="RBE9" s="146"/>
      <c r="RBF9" s="146"/>
      <c r="RBG9" s="146"/>
      <c r="RBH9" s="146"/>
      <c r="RBI9" s="146"/>
      <c r="RBJ9" s="146"/>
      <c r="RBK9" s="146"/>
      <c r="RBL9" s="146"/>
      <c r="RBM9" s="146"/>
      <c r="RBN9" s="146"/>
      <c r="RBO9" s="146"/>
      <c r="RBP9" s="146"/>
      <c r="RBQ9" s="146"/>
      <c r="RBR9" s="146"/>
      <c r="RBS9" s="146"/>
      <c r="RBT9" s="146"/>
      <c r="RBU9" s="146"/>
      <c r="RBV9" s="146"/>
      <c r="RBW9" s="146"/>
      <c r="RBX9" s="146"/>
      <c r="RBY9" s="146"/>
      <c r="RBZ9" s="146"/>
      <c r="RCA9" s="146"/>
      <c r="RCB9" s="146"/>
      <c r="RCC9" s="146"/>
      <c r="RCD9" s="146"/>
      <c r="RCE9" s="146"/>
      <c r="RCF9" s="146"/>
      <c r="RCG9" s="146"/>
      <c r="RCH9" s="146"/>
      <c r="RCI9" s="146"/>
      <c r="RCJ9" s="146"/>
      <c r="RCK9" s="146"/>
      <c r="RCL9" s="146"/>
      <c r="RCM9" s="146"/>
      <c r="RCN9" s="146"/>
      <c r="RCO9" s="146"/>
      <c r="RCP9" s="146"/>
      <c r="RCQ9" s="146"/>
      <c r="RCR9" s="146"/>
      <c r="RCS9" s="146"/>
      <c r="RCT9" s="146"/>
      <c r="RCU9" s="146"/>
      <c r="RCV9" s="146"/>
      <c r="RCW9" s="146"/>
      <c r="RCX9" s="146"/>
      <c r="RCY9" s="146"/>
      <c r="RCZ9" s="146"/>
      <c r="RDA9" s="146"/>
      <c r="RDB9" s="146"/>
      <c r="RDC9" s="146"/>
      <c r="RDD9" s="146"/>
      <c r="RDE9" s="146"/>
      <c r="RDF9" s="146"/>
      <c r="RDG9" s="146"/>
      <c r="RDH9" s="146"/>
      <c r="RDI9" s="146"/>
      <c r="RDJ9" s="146"/>
      <c r="RDK9" s="146"/>
      <c r="RDL9" s="146"/>
      <c r="RDM9" s="146"/>
      <c r="RDN9" s="146"/>
      <c r="RDO9" s="146"/>
      <c r="RDP9" s="146"/>
      <c r="RDQ9" s="146"/>
      <c r="RDR9" s="146"/>
      <c r="RDS9" s="146"/>
      <c r="RDT9" s="146"/>
      <c r="RDU9" s="146"/>
      <c r="RDV9" s="146"/>
      <c r="RDW9" s="146"/>
      <c r="RDX9" s="146"/>
      <c r="RDY9" s="146"/>
      <c r="RDZ9" s="146"/>
      <c r="REA9" s="146"/>
      <c r="REB9" s="146"/>
      <c r="REC9" s="146"/>
      <c r="RED9" s="146"/>
      <c r="REE9" s="146"/>
      <c r="REF9" s="146"/>
      <c r="REG9" s="146"/>
      <c r="REH9" s="146"/>
      <c r="REI9" s="146"/>
      <c r="REJ9" s="146"/>
      <c r="REK9" s="146"/>
      <c r="REL9" s="146"/>
      <c r="REM9" s="146"/>
      <c r="REN9" s="146"/>
      <c r="REO9" s="146"/>
      <c r="REP9" s="146"/>
      <c r="REQ9" s="146"/>
      <c r="RER9" s="146"/>
      <c r="RES9" s="146"/>
      <c r="RET9" s="146"/>
      <c r="REU9" s="146"/>
      <c r="REV9" s="146"/>
      <c r="REW9" s="146"/>
      <c r="REX9" s="146"/>
      <c r="REY9" s="146"/>
      <c r="REZ9" s="146"/>
      <c r="RFA9" s="146"/>
      <c r="RFB9" s="146"/>
      <c r="RFC9" s="146"/>
      <c r="RFD9" s="146"/>
      <c r="RFE9" s="146"/>
      <c r="RFF9" s="146"/>
      <c r="RFG9" s="146"/>
      <c r="RFH9" s="146"/>
      <c r="RFI9" s="146"/>
      <c r="RFJ9" s="146"/>
      <c r="RFK9" s="146"/>
      <c r="RFL9" s="146"/>
      <c r="RFM9" s="146"/>
      <c r="RFN9" s="146"/>
      <c r="RFO9" s="146"/>
      <c r="RFP9" s="146"/>
      <c r="RFQ9" s="146"/>
      <c r="RFR9" s="146"/>
      <c r="RFS9" s="146"/>
      <c r="RFT9" s="146"/>
      <c r="RFU9" s="146"/>
      <c r="RFV9" s="146"/>
      <c r="RFW9" s="146"/>
      <c r="RFX9" s="146"/>
      <c r="RFY9" s="146"/>
      <c r="RFZ9" s="146"/>
      <c r="RGA9" s="146"/>
      <c r="RGB9" s="146"/>
      <c r="RGC9" s="146"/>
      <c r="RGD9" s="146"/>
      <c r="RGE9" s="146"/>
      <c r="RGF9" s="146"/>
      <c r="RGG9" s="146"/>
      <c r="RGH9" s="146"/>
      <c r="RGI9" s="146"/>
      <c r="RGJ9" s="146"/>
      <c r="RGK9" s="146"/>
      <c r="RGL9" s="146"/>
      <c r="RGM9" s="146"/>
      <c r="RGN9" s="146"/>
      <c r="RGO9" s="146"/>
      <c r="RGP9" s="146"/>
      <c r="RGQ9" s="146"/>
      <c r="RGR9" s="146"/>
      <c r="RGS9" s="146"/>
      <c r="RGT9" s="146"/>
      <c r="RGU9" s="146"/>
      <c r="RGV9" s="146"/>
      <c r="RGW9" s="146"/>
      <c r="RGX9" s="146"/>
      <c r="RGY9" s="146"/>
      <c r="RGZ9" s="146"/>
      <c r="RHA9" s="146"/>
      <c r="RHB9" s="146"/>
      <c r="RHC9" s="146"/>
      <c r="RHD9" s="146"/>
      <c r="RHE9" s="146"/>
      <c r="RHF9" s="146"/>
      <c r="RHG9" s="146"/>
      <c r="RHH9" s="146"/>
      <c r="RHI9" s="146"/>
      <c r="RHJ9" s="146"/>
      <c r="RHK9" s="146"/>
      <c r="RHL9" s="146"/>
      <c r="RHM9" s="146"/>
      <c r="RHN9" s="146"/>
      <c r="RHO9" s="146"/>
      <c r="RHP9" s="146"/>
      <c r="RHQ9" s="146"/>
      <c r="RHR9" s="146"/>
      <c r="RHS9" s="146"/>
      <c r="RHT9" s="146"/>
      <c r="RHU9" s="146"/>
      <c r="RHV9" s="146"/>
      <c r="RHW9" s="146"/>
      <c r="RHX9" s="146"/>
      <c r="RHY9" s="146"/>
      <c r="RHZ9" s="146"/>
      <c r="RIA9" s="146"/>
      <c r="RIB9" s="146"/>
      <c r="RIC9" s="146"/>
      <c r="RID9" s="146"/>
      <c r="RIE9" s="146"/>
      <c r="RIF9" s="146"/>
      <c r="RIG9" s="146"/>
      <c r="RIH9" s="146"/>
      <c r="RII9" s="146"/>
      <c r="RIJ9" s="146"/>
      <c r="RIK9" s="146"/>
      <c r="RIL9" s="146"/>
      <c r="RIM9" s="146"/>
      <c r="RIN9" s="146"/>
      <c r="RIO9" s="146"/>
      <c r="RIP9" s="146"/>
      <c r="RIQ9" s="146"/>
      <c r="RIR9" s="146"/>
      <c r="RIS9" s="146"/>
      <c r="RIT9" s="146"/>
      <c r="RIU9" s="146"/>
      <c r="RIV9" s="146"/>
      <c r="RIW9" s="146"/>
      <c r="RIX9" s="146"/>
      <c r="RIY9" s="146"/>
      <c r="RIZ9" s="146"/>
      <c r="RJA9" s="146"/>
      <c r="RJB9" s="146"/>
      <c r="RJC9" s="146"/>
      <c r="RJD9" s="146"/>
      <c r="RJE9" s="146"/>
      <c r="RJF9" s="146"/>
      <c r="RJG9" s="146"/>
      <c r="RJH9" s="146"/>
      <c r="RJI9" s="146"/>
      <c r="RJJ9" s="146"/>
      <c r="RJK9" s="146"/>
      <c r="RJL9" s="146"/>
      <c r="RJM9" s="146"/>
      <c r="RJN9" s="146"/>
      <c r="RJO9" s="146"/>
      <c r="RJP9" s="146"/>
      <c r="RJQ9" s="146"/>
      <c r="RJR9" s="146"/>
      <c r="RJS9" s="146"/>
      <c r="RJT9" s="146"/>
      <c r="RJU9" s="146"/>
      <c r="RJV9" s="146"/>
      <c r="RJW9" s="146"/>
      <c r="RJX9" s="146"/>
      <c r="RJY9" s="146"/>
      <c r="RJZ9" s="146"/>
      <c r="RKA9" s="146"/>
      <c r="RKB9" s="146"/>
      <c r="RKC9" s="146"/>
      <c r="RKD9" s="146"/>
      <c r="RKE9" s="146"/>
      <c r="RKF9" s="146"/>
      <c r="RKG9" s="146"/>
      <c r="RKH9" s="146"/>
      <c r="RKI9" s="146"/>
      <c r="RKJ9" s="146"/>
      <c r="RKK9" s="146"/>
      <c r="RKL9" s="146"/>
      <c r="RKM9" s="146"/>
      <c r="RKN9" s="146"/>
      <c r="RKO9" s="146"/>
      <c r="RKP9" s="146"/>
      <c r="RKQ9" s="146"/>
      <c r="RKR9" s="146"/>
      <c r="RKS9" s="146"/>
      <c r="RKT9" s="146"/>
      <c r="RKU9" s="146"/>
      <c r="RKV9" s="146"/>
      <c r="RKW9" s="146"/>
      <c r="RKX9" s="146"/>
      <c r="RKY9" s="146"/>
      <c r="RKZ9" s="146"/>
      <c r="RLA9" s="146"/>
      <c r="RLB9" s="146"/>
      <c r="RLC9" s="146"/>
      <c r="RLD9" s="146"/>
      <c r="RLE9" s="146"/>
      <c r="RLF9" s="146"/>
      <c r="RLG9" s="146"/>
      <c r="RLH9" s="146"/>
      <c r="RLI9" s="146"/>
      <c r="RLJ9" s="146"/>
      <c r="RLK9" s="146"/>
      <c r="RLL9" s="146"/>
      <c r="RLM9" s="146"/>
      <c r="RLN9" s="146"/>
      <c r="RLO9" s="146"/>
      <c r="RLP9" s="146"/>
      <c r="RLQ9" s="146"/>
      <c r="RLR9" s="146"/>
      <c r="RLS9" s="146"/>
      <c r="RLT9" s="146"/>
      <c r="RLU9" s="146"/>
      <c r="RLV9" s="146"/>
      <c r="RLW9" s="146"/>
      <c r="RLX9" s="146"/>
      <c r="RLY9" s="146"/>
      <c r="RLZ9" s="146"/>
      <c r="RMA9" s="146"/>
      <c r="RMB9" s="146"/>
      <c r="RMC9" s="146"/>
      <c r="RMD9" s="146"/>
      <c r="RME9" s="146"/>
      <c r="RMF9" s="146"/>
      <c r="RMG9" s="146"/>
      <c r="RMH9" s="146"/>
      <c r="RMI9" s="146"/>
      <c r="RMJ9" s="146"/>
      <c r="RMK9" s="146"/>
      <c r="RML9" s="146"/>
      <c r="RMM9" s="146"/>
      <c r="RMN9" s="146"/>
      <c r="RMO9" s="146"/>
      <c r="RMP9" s="146"/>
      <c r="RMQ9" s="146"/>
      <c r="RMR9" s="146"/>
      <c r="RMS9" s="146"/>
      <c r="RMT9" s="146"/>
      <c r="RMU9" s="146"/>
      <c r="RMV9" s="146"/>
      <c r="RMW9" s="146"/>
      <c r="RMX9" s="146"/>
      <c r="RMY9" s="146"/>
      <c r="RMZ9" s="146"/>
      <c r="RNA9" s="146"/>
      <c r="RNB9" s="146"/>
      <c r="RNC9" s="146"/>
      <c r="RND9" s="146"/>
      <c r="RNE9" s="146"/>
      <c r="RNF9" s="146"/>
      <c r="RNG9" s="146"/>
      <c r="RNH9" s="146"/>
      <c r="RNI9" s="146"/>
      <c r="RNJ9" s="146"/>
      <c r="RNK9" s="146"/>
      <c r="RNL9" s="146"/>
      <c r="RNM9" s="146"/>
      <c r="RNN9" s="146"/>
      <c r="RNO9" s="146"/>
      <c r="RNP9" s="146"/>
      <c r="RNQ9" s="146"/>
      <c r="RNR9" s="146"/>
      <c r="RNS9" s="146"/>
      <c r="RNT9" s="146"/>
      <c r="RNU9" s="146"/>
      <c r="RNV9" s="146"/>
      <c r="RNW9" s="146"/>
      <c r="RNX9" s="146"/>
      <c r="RNY9" s="146"/>
      <c r="RNZ9" s="146"/>
      <c r="ROA9" s="146"/>
      <c r="ROB9" s="146"/>
      <c r="ROC9" s="146"/>
      <c r="ROD9" s="146"/>
      <c r="ROE9" s="146"/>
      <c r="ROF9" s="146"/>
      <c r="ROG9" s="146"/>
      <c r="ROH9" s="146"/>
      <c r="ROI9" s="146"/>
      <c r="ROJ9" s="146"/>
      <c r="ROK9" s="146"/>
      <c r="ROL9" s="146"/>
      <c r="ROM9" s="146"/>
      <c r="RON9" s="146"/>
      <c r="ROO9" s="146"/>
      <c r="ROP9" s="146"/>
      <c r="ROQ9" s="146"/>
      <c r="ROR9" s="146"/>
      <c r="ROS9" s="146"/>
      <c r="ROT9" s="146"/>
      <c r="ROU9" s="146"/>
      <c r="ROV9" s="146"/>
      <c r="ROW9" s="146"/>
      <c r="ROX9" s="146"/>
      <c r="ROY9" s="146"/>
      <c r="ROZ9" s="146"/>
      <c r="RPA9" s="146"/>
      <c r="RPB9" s="146"/>
      <c r="RPC9" s="146"/>
      <c r="RPD9" s="146"/>
      <c r="RPE9" s="146"/>
      <c r="RPF9" s="146"/>
      <c r="RPG9" s="146"/>
      <c r="RPH9" s="146"/>
      <c r="RPI9" s="146"/>
      <c r="RPJ9" s="146"/>
      <c r="RPK9" s="146"/>
      <c r="RPL9" s="146"/>
      <c r="RPM9" s="146"/>
      <c r="RPN9" s="146"/>
      <c r="RPO9" s="146"/>
      <c r="RPP9" s="146"/>
      <c r="RPQ9" s="146"/>
      <c r="RPR9" s="146"/>
      <c r="RPS9" s="146"/>
      <c r="RPT9" s="146"/>
      <c r="RPU9" s="146"/>
      <c r="RPV9" s="146"/>
      <c r="RPW9" s="146"/>
      <c r="RPX9" s="146"/>
      <c r="RPY9" s="146"/>
      <c r="RPZ9" s="146"/>
      <c r="RQA9" s="146"/>
      <c r="RQB9" s="146"/>
      <c r="RQC9" s="146"/>
      <c r="RQD9" s="146"/>
      <c r="RQE9" s="146"/>
      <c r="RQF9" s="146"/>
      <c r="RQG9" s="146"/>
      <c r="RQH9" s="146"/>
      <c r="RQI9" s="146"/>
      <c r="RQJ9" s="146"/>
      <c r="RQK9" s="146"/>
      <c r="RQL9" s="146"/>
      <c r="RQM9" s="146"/>
      <c r="RQN9" s="146"/>
      <c r="RQO9" s="146"/>
      <c r="RQP9" s="146"/>
      <c r="RQQ9" s="146"/>
      <c r="RQR9" s="146"/>
      <c r="RQS9" s="146"/>
      <c r="RQT9" s="146"/>
      <c r="RQU9" s="146"/>
      <c r="RQV9" s="146"/>
      <c r="RQW9" s="146"/>
      <c r="RQX9" s="146"/>
      <c r="RQY9" s="146"/>
      <c r="RQZ9" s="146"/>
      <c r="RRA9" s="146"/>
      <c r="RRB9" s="146"/>
      <c r="RRC9" s="146"/>
      <c r="RRD9" s="146"/>
      <c r="RRE9" s="146"/>
      <c r="RRF9" s="146"/>
      <c r="RRG9" s="146"/>
      <c r="RRH9" s="146"/>
      <c r="RRI9" s="146"/>
      <c r="RRJ9" s="146"/>
      <c r="RRK9" s="146"/>
      <c r="RRL9" s="146"/>
      <c r="RRM9" s="146"/>
      <c r="RRN9" s="146"/>
      <c r="RRO9" s="146"/>
      <c r="RRP9" s="146"/>
      <c r="RRQ9" s="146"/>
      <c r="RRR9" s="146"/>
      <c r="RRS9" s="146"/>
      <c r="RRT9" s="146"/>
      <c r="RRU9" s="146"/>
      <c r="RRV9" s="146"/>
      <c r="RRW9" s="146"/>
      <c r="RRX9" s="146"/>
      <c r="RRY9" s="146"/>
      <c r="RRZ9" s="146"/>
      <c r="RSA9" s="146"/>
      <c r="RSB9" s="146"/>
      <c r="RSC9" s="146"/>
      <c r="RSD9" s="146"/>
      <c r="RSE9" s="146"/>
      <c r="RSF9" s="146"/>
      <c r="RSG9" s="146"/>
      <c r="RSH9" s="146"/>
      <c r="RSI9" s="146"/>
      <c r="RSJ9" s="146"/>
      <c r="RSK9" s="146"/>
      <c r="RSL9" s="146"/>
      <c r="RSM9" s="146"/>
      <c r="RSN9" s="146"/>
      <c r="RSO9" s="146"/>
      <c r="RSP9" s="146"/>
      <c r="RSQ9" s="146"/>
      <c r="RSR9" s="146"/>
      <c r="RSS9" s="146"/>
      <c r="RST9" s="146"/>
      <c r="RSU9" s="146"/>
      <c r="RSV9" s="146"/>
      <c r="RSW9" s="146"/>
      <c r="RSX9" s="146"/>
      <c r="RSY9" s="146"/>
      <c r="RSZ9" s="146"/>
      <c r="RTA9" s="146"/>
      <c r="RTB9" s="146"/>
      <c r="RTC9" s="146"/>
      <c r="RTD9" s="146"/>
      <c r="RTE9" s="146"/>
      <c r="RTF9" s="146"/>
      <c r="RTG9" s="146"/>
      <c r="RTH9" s="146"/>
      <c r="RTI9" s="146"/>
      <c r="RTJ9" s="146"/>
      <c r="RTK9" s="146"/>
      <c r="RTL9" s="146"/>
      <c r="RTM9" s="146"/>
      <c r="RTN9" s="146"/>
      <c r="RTO9" s="146"/>
      <c r="RTP9" s="146"/>
      <c r="RTQ9" s="146"/>
      <c r="RTR9" s="146"/>
      <c r="RTS9" s="146"/>
      <c r="RTT9" s="146"/>
      <c r="RTU9" s="146"/>
      <c r="RTV9" s="146"/>
      <c r="RTW9" s="146"/>
      <c r="RTX9" s="146"/>
      <c r="RTY9" s="146"/>
      <c r="RTZ9" s="146"/>
      <c r="RUA9" s="146"/>
      <c r="RUB9" s="146"/>
      <c r="RUC9" s="146"/>
      <c r="RUD9" s="146"/>
      <c r="RUE9" s="146"/>
      <c r="RUF9" s="146"/>
      <c r="RUG9" s="146"/>
      <c r="RUH9" s="146"/>
      <c r="RUI9" s="146"/>
      <c r="RUJ9" s="146"/>
      <c r="RUK9" s="146"/>
      <c r="RUL9" s="146"/>
      <c r="RUM9" s="146"/>
      <c r="RUN9" s="146"/>
      <c r="RUO9" s="146"/>
      <c r="RUP9" s="146"/>
      <c r="RUQ9" s="146"/>
      <c r="RUR9" s="146"/>
      <c r="RUS9" s="146"/>
      <c r="RUT9" s="146"/>
      <c r="RUU9" s="146"/>
      <c r="RUV9" s="146"/>
      <c r="RUW9" s="146"/>
      <c r="RUX9" s="146"/>
      <c r="RUY9" s="146"/>
      <c r="RUZ9" s="146"/>
      <c r="RVA9" s="146"/>
      <c r="RVB9" s="146"/>
      <c r="RVC9" s="146"/>
      <c r="RVD9" s="146"/>
      <c r="RVE9" s="146"/>
      <c r="RVF9" s="146"/>
      <c r="RVG9" s="146"/>
      <c r="RVH9" s="146"/>
      <c r="RVI9" s="146"/>
      <c r="RVJ9" s="146"/>
      <c r="RVK9" s="146"/>
      <c r="RVL9" s="146"/>
      <c r="RVM9" s="146"/>
      <c r="RVN9" s="146"/>
      <c r="RVO9" s="146"/>
      <c r="RVP9" s="146"/>
      <c r="RVQ9" s="146"/>
      <c r="RVR9" s="146"/>
      <c r="RVS9" s="146"/>
      <c r="RVT9" s="146"/>
      <c r="RVU9" s="146"/>
      <c r="RVV9" s="146"/>
      <c r="RVW9" s="146"/>
      <c r="RVX9" s="146"/>
      <c r="RVY9" s="146"/>
      <c r="RVZ9" s="146"/>
      <c r="RWA9" s="146"/>
      <c r="RWB9" s="146"/>
      <c r="RWC9" s="146"/>
      <c r="RWD9" s="146"/>
      <c r="RWE9" s="146"/>
      <c r="RWF9" s="146"/>
      <c r="RWG9" s="146"/>
      <c r="RWH9" s="146"/>
      <c r="RWI9" s="146"/>
      <c r="RWJ9" s="146"/>
      <c r="RWK9" s="146"/>
      <c r="RWL9" s="146"/>
      <c r="RWM9" s="146"/>
      <c r="RWN9" s="146"/>
      <c r="RWO9" s="146"/>
      <c r="RWP9" s="146"/>
      <c r="RWQ9" s="146"/>
      <c r="RWR9" s="146"/>
      <c r="RWS9" s="146"/>
      <c r="RWT9" s="146"/>
      <c r="RWU9" s="146"/>
      <c r="RWV9" s="146"/>
      <c r="RWW9" s="146"/>
      <c r="RWX9" s="146"/>
      <c r="RWY9" s="146"/>
      <c r="RWZ9" s="146"/>
      <c r="RXA9" s="146"/>
      <c r="RXB9" s="146"/>
      <c r="RXC9" s="146"/>
      <c r="RXD9" s="146"/>
      <c r="RXE9" s="146"/>
      <c r="RXF9" s="146"/>
      <c r="RXG9" s="146"/>
      <c r="RXH9" s="146"/>
      <c r="RXI9" s="146"/>
      <c r="RXJ9" s="146"/>
      <c r="RXK9" s="146"/>
      <c r="RXL9" s="146"/>
      <c r="RXM9" s="146"/>
      <c r="RXN9" s="146"/>
      <c r="RXO9" s="146"/>
      <c r="RXP9" s="146"/>
      <c r="RXQ9" s="146"/>
      <c r="RXR9" s="146"/>
      <c r="RXS9" s="146"/>
      <c r="RXT9" s="146"/>
      <c r="RXU9" s="146"/>
      <c r="RXV9" s="146"/>
      <c r="RXW9" s="146"/>
      <c r="RXX9" s="146"/>
      <c r="RXY9" s="146"/>
      <c r="RXZ9" s="146"/>
      <c r="RYA9" s="146"/>
      <c r="RYB9" s="146"/>
      <c r="RYC9" s="146"/>
      <c r="RYD9" s="146"/>
      <c r="RYE9" s="146"/>
      <c r="RYF9" s="146"/>
      <c r="RYG9" s="146"/>
      <c r="RYH9" s="146"/>
      <c r="RYI9" s="146"/>
      <c r="RYJ9" s="146"/>
      <c r="RYK9" s="146"/>
      <c r="RYL9" s="146"/>
      <c r="RYM9" s="146"/>
      <c r="RYN9" s="146"/>
      <c r="RYO9" s="146"/>
      <c r="RYP9" s="146"/>
      <c r="RYQ9" s="146"/>
      <c r="RYR9" s="146"/>
      <c r="RYS9" s="146"/>
      <c r="RYT9" s="146"/>
      <c r="RYU9" s="146"/>
      <c r="RYV9" s="146"/>
      <c r="RYW9" s="146"/>
      <c r="RYX9" s="146"/>
      <c r="RYY9" s="146"/>
      <c r="RYZ9" s="146"/>
      <c r="RZA9" s="146"/>
      <c r="RZB9" s="146"/>
      <c r="RZC9" s="146"/>
      <c r="RZD9" s="146"/>
      <c r="RZE9" s="146"/>
      <c r="RZF9" s="146"/>
      <c r="RZG9" s="146"/>
      <c r="RZH9" s="146"/>
      <c r="RZI9" s="146"/>
      <c r="RZJ9" s="146"/>
      <c r="RZK9" s="146"/>
      <c r="RZL9" s="146"/>
      <c r="RZM9" s="146"/>
      <c r="RZN9" s="146"/>
      <c r="RZO9" s="146"/>
      <c r="RZP9" s="146"/>
      <c r="RZQ9" s="146"/>
      <c r="RZR9" s="146"/>
      <c r="RZS9" s="146"/>
      <c r="RZT9" s="146"/>
      <c r="RZU9" s="146"/>
      <c r="RZV9" s="146"/>
      <c r="RZW9" s="146"/>
      <c r="RZX9" s="146"/>
      <c r="RZY9" s="146"/>
      <c r="RZZ9" s="146"/>
      <c r="SAA9" s="146"/>
      <c r="SAB9" s="146"/>
      <c r="SAC9" s="146"/>
      <c r="SAD9" s="146"/>
      <c r="SAE9" s="146"/>
      <c r="SAF9" s="146"/>
      <c r="SAG9" s="146"/>
      <c r="SAH9" s="146"/>
      <c r="SAI9" s="146"/>
      <c r="SAJ9" s="146"/>
      <c r="SAK9" s="146"/>
      <c r="SAL9" s="146"/>
      <c r="SAM9" s="146"/>
      <c r="SAN9" s="146"/>
      <c r="SAO9" s="146"/>
      <c r="SAP9" s="146"/>
      <c r="SAQ9" s="146"/>
      <c r="SAR9" s="146"/>
      <c r="SAS9" s="146"/>
      <c r="SAT9" s="146"/>
      <c r="SAU9" s="146"/>
      <c r="SAV9" s="146"/>
      <c r="SAW9" s="146"/>
      <c r="SAX9" s="146"/>
      <c r="SAY9" s="146"/>
      <c r="SAZ9" s="146"/>
      <c r="SBA9" s="146"/>
      <c r="SBB9" s="146"/>
      <c r="SBC9" s="146"/>
      <c r="SBD9" s="146"/>
      <c r="SBE9" s="146"/>
      <c r="SBF9" s="146"/>
      <c r="SBG9" s="146"/>
      <c r="SBH9" s="146"/>
      <c r="SBI9" s="146"/>
      <c r="SBJ9" s="146"/>
      <c r="SBK9" s="146"/>
      <c r="SBL9" s="146"/>
      <c r="SBM9" s="146"/>
      <c r="SBN9" s="146"/>
      <c r="SBO9" s="146"/>
      <c r="SBP9" s="146"/>
      <c r="SBQ9" s="146"/>
      <c r="SBR9" s="146"/>
      <c r="SBS9" s="146"/>
      <c r="SBT9" s="146"/>
      <c r="SBU9" s="146"/>
      <c r="SBV9" s="146"/>
      <c r="SBW9" s="146"/>
      <c r="SBX9" s="146"/>
      <c r="SBY9" s="146"/>
      <c r="SBZ9" s="146"/>
      <c r="SCA9" s="146"/>
      <c r="SCB9" s="146"/>
      <c r="SCC9" s="146"/>
      <c r="SCD9" s="146"/>
      <c r="SCE9" s="146"/>
      <c r="SCF9" s="146"/>
      <c r="SCG9" s="146"/>
      <c r="SCH9" s="146"/>
      <c r="SCI9" s="146"/>
      <c r="SCJ9" s="146"/>
      <c r="SCK9" s="146"/>
      <c r="SCL9" s="146"/>
      <c r="SCM9" s="146"/>
      <c r="SCN9" s="146"/>
      <c r="SCO9" s="146"/>
      <c r="SCP9" s="146"/>
      <c r="SCQ9" s="146"/>
      <c r="SCR9" s="146"/>
      <c r="SCS9" s="146"/>
      <c r="SCT9" s="146"/>
      <c r="SCU9" s="146"/>
      <c r="SCV9" s="146"/>
      <c r="SCW9" s="146"/>
      <c r="SCX9" s="146"/>
      <c r="SCY9" s="146"/>
      <c r="SCZ9" s="146"/>
      <c r="SDA9" s="146"/>
      <c r="SDB9" s="146"/>
      <c r="SDC9" s="146"/>
      <c r="SDD9" s="146"/>
      <c r="SDE9" s="146"/>
      <c r="SDF9" s="146"/>
      <c r="SDG9" s="146"/>
      <c r="SDH9" s="146"/>
      <c r="SDI9" s="146"/>
      <c r="SDJ9" s="146"/>
      <c r="SDK9" s="146"/>
      <c r="SDL9" s="146"/>
      <c r="SDM9" s="146"/>
      <c r="SDN9" s="146"/>
      <c r="SDO9" s="146"/>
      <c r="SDP9" s="146"/>
      <c r="SDQ9" s="146"/>
      <c r="SDR9" s="146"/>
      <c r="SDS9" s="146"/>
      <c r="SDT9" s="146"/>
      <c r="SDU9" s="146"/>
      <c r="SDV9" s="146"/>
      <c r="SDW9" s="146"/>
      <c r="SDX9" s="146"/>
      <c r="SDY9" s="146"/>
      <c r="SDZ9" s="146"/>
      <c r="SEA9" s="146"/>
      <c r="SEB9" s="146"/>
      <c r="SEC9" s="146"/>
      <c r="SED9" s="146"/>
      <c r="SEE9" s="146"/>
      <c r="SEF9" s="146"/>
      <c r="SEG9" s="146"/>
      <c r="SEH9" s="146"/>
      <c r="SEI9" s="146"/>
      <c r="SEJ9" s="146"/>
      <c r="SEK9" s="146"/>
      <c r="SEL9" s="146"/>
      <c r="SEM9" s="146"/>
      <c r="SEN9" s="146"/>
      <c r="SEO9" s="146"/>
      <c r="SEP9" s="146"/>
      <c r="SEQ9" s="146"/>
      <c r="SER9" s="146"/>
      <c r="SES9" s="146"/>
      <c r="SET9" s="146"/>
      <c r="SEU9" s="146"/>
      <c r="SEV9" s="146"/>
      <c r="SEW9" s="146"/>
      <c r="SEX9" s="146"/>
      <c r="SEY9" s="146"/>
      <c r="SEZ9" s="146"/>
      <c r="SFA9" s="146"/>
      <c r="SFB9" s="146"/>
      <c r="SFC9" s="146"/>
      <c r="SFD9" s="146"/>
      <c r="SFE9" s="146"/>
      <c r="SFF9" s="146"/>
      <c r="SFG9" s="146"/>
      <c r="SFH9" s="146"/>
      <c r="SFI9" s="146"/>
      <c r="SFJ9" s="146"/>
      <c r="SFK9" s="146"/>
      <c r="SFL9" s="146"/>
      <c r="SFM9" s="146"/>
      <c r="SFN9" s="146"/>
      <c r="SFO9" s="146"/>
      <c r="SFP9" s="146"/>
      <c r="SFQ9" s="146"/>
      <c r="SFR9" s="146"/>
      <c r="SFS9" s="146"/>
      <c r="SFT9" s="146"/>
      <c r="SFU9" s="146"/>
      <c r="SFV9" s="146"/>
      <c r="SFW9" s="146"/>
      <c r="SFX9" s="146"/>
      <c r="SFY9" s="146"/>
      <c r="SFZ9" s="146"/>
      <c r="SGA9" s="146"/>
      <c r="SGB9" s="146"/>
      <c r="SGC9" s="146"/>
      <c r="SGD9" s="146"/>
      <c r="SGE9" s="146"/>
      <c r="SGF9" s="146"/>
      <c r="SGG9" s="146"/>
      <c r="SGH9" s="146"/>
      <c r="SGI9" s="146"/>
      <c r="SGJ9" s="146"/>
      <c r="SGK9" s="146"/>
      <c r="SGL9" s="146"/>
      <c r="SGM9" s="146"/>
      <c r="SGN9" s="146"/>
      <c r="SGO9" s="146"/>
      <c r="SGP9" s="146"/>
      <c r="SGQ9" s="146"/>
      <c r="SGR9" s="146"/>
      <c r="SGS9" s="146"/>
      <c r="SGT9" s="146"/>
      <c r="SGU9" s="146"/>
      <c r="SGV9" s="146"/>
      <c r="SGW9" s="146"/>
      <c r="SGX9" s="146"/>
      <c r="SGY9" s="146"/>
      <c r="SGZ9" s="146"/>
      <c r="SHA9" s="146"/>
      <c r="SHB9" s="146"/>
      <c r="SHC9" s="146"/>
      <c r="SHD9" s="146"/>
      <c r="SHE9" s="146"/>
      <c r="SHF9" s="146"/>
      <c r="SHG9" s="146"/>
      <c r="SHH9" s="146"/>
      <c r="SHI9" s="146"/>
      <c r="SHJ9" s="146"/>
      <c r="SHK9" s="146"/>
      <c r="SHL9" s="146"/>
      <c r="SHM9" s="146"/>
      <c r="SHN9" s="146"/>
      <c r="SHO9" s="146"/>
      <c r="SHP9" s="146"/>
      <c r="SHQ9" s="146"/>
      <c r="SHR9" s="146"/>
      <c r="SHS9" s="146"/>
      <c r="SHT9" s="146"/>
      <c r="SHU9" s="146"/>
      <c r="SHV9" s="146"/>
      <c r="SHW9" s="146"/>
      <c r="SHX9" s="146"/>
      <c r="SHY9" s="146"/>
      <c r="SHZ9" s="146"/>
      <c r="SIA9" s="146"/>
      <c r="SIB9" s="146"/>
      <c r="SIC9" s="146"/>
      <c r="SID9" s="146"/>
      <c r="SIE9" s="146"/>
      <c r="SIF9" s="146"/>
      <c r="SIG9" s="146"/>
      <c r="SIH9" s="146"/>
      <c r="SII9" s="146"/>
      <c r="SIJ9" s="146"/>
      <c r="SIK9" s="146"/>
      <c r="SIL9" s="146"/>
      <c r="SIM9" s="146"/>
      <c r="SIN9" s="146"/>
      <c r="SIO9" s="146"/>
      <c r="SIP9" s="146"/>
      <c r="SIQ9" s="146"/>
      <c r="SIR9" s="146"/>
      <c r="SIS9" s="146"/>
      <c r="SIT9" s="146"/>
      <c r="SIU9" s="146"/>
      <c r="SIV9" s="146"/>
      <c r="SIW9" s="146"/>
      <c r="SIX9" s="146"/>
      <c r="SIY9" s="146"/>
      <c r="SIZ9" s="146"/>
      <c r="SJA9" s="146"/>
      <c r="SJB9" s="146"/>
      <c r="SJC9" s="146"/>
      <c r="SJD9" s="146"/>
      <c r="SJE9" s="146"/>
      <c r="SJF9" s="146"/>
      <c r="SJG9" s="146"/>
      <c r="SJH9" s="146"/>
      <c r="SJI9" s="146"/>
      <c r="SJJ9" s="146"/>
      <c r="SJK9" s="146"/>
      <c r="SJL9" s="146"/>
      <c r="SJM9" s="146"/>
      <c r="SJN9" s="146"/>
      <c r="SJO9" s="146"/>
      <c r="SJP9" s="146"/>
      <c r="SJQ9" s="146"/>
      <c r="SJR9" s="146"/>
      <c r="SJS9" s="146"/>
      <c r="SJT9" s="146"/>
      <c r="SJU9" s="146"/>
      <c r="SJV9" s="146"/>
      <c r="SJW9" s="146"/>
      <c r="SJX9" s="146"/>
      <c r="SJY9" s="146"/>
      <c r="SJZ9" s="146"/>
      <c r="SKA9" s="146"/>
      <c r="SKB9" s="146"/>
      <c r="SKC9" s="146"/>
      <c r="SKD9" s="146"/>
      <c r="SKE9" s="146"/>
      <c r="SKF9" s="146"/>
      <c r="SKG9" s="146"/>
      <c r="SKH9" s="146"/>
      <c r="SKI9" s="146"/>
      <c r="SKJ9" s="146"/>
      <c r="SKK9" s="146"/>
      <c r="SKL9" s="146"/>
      <c r="SKM9" s="146"/>
      <c r="SKN9" s="146"/>
      <c r="SKO9" s="146"/>
      <c r="SKP9" s="146"/>
      <c r="SKQ9" s="146"/>
      <c r="SKR9" s="146"/>
      <c r="SKS9" s="146"/>
      <c r="SKT9" s="146"/>
      <c r="SKU9" s="146"/>
      <c r="SKV9" s="146"/>
      <c r="SKW9" s="146"/>
      <c r="SKX9" s="146"/>
      <c r="SKY9" s="146"/>
      <c r="SKZ9" s="146"/>
      <c r="SLA9" s="146"/>
      <c r="SLB9" s="146"/>
      <c r="SLC9" s="146"/>
      <c r="SLD9" s="146"/>
      <c r="SLE9" s="146"/>
      <c r="SLF9" s="146"/>
      <c r="SLG9" s="146"/>
      <c r="SLH9" s="146"/>
      <c r="SLI9" s="146"/>
      <c r="SLJ9" s="146"/>
      <c r="SLK9" s="146"/>
      <c r="SLL9" s="146"/>
      <c r="SLM9" s="146"/>
      <c r="SLN9" s="146"/>
      <c r="SLO9" s="146"/>
      <c r="SLP9" s="146"/>
      <c r="SLQ9" s="146"/>
      <c r="SLR9" s="146"/>
      <c r="SLS9" s="146"/>
      <c r="SLT9" s="146"/>
      <c r="SLU9" s="146"/>
      <c r="SLV9" s="146"/>
      <c r="SLW9" s="146"/>
      <c r="SLX9" s="146"/>
      <c r="SLY9" s="146"/>
      <c r="SLZ9" s="146"/>
      <c r="SMA9" s="146"/>
      <c r="SMB9" s="146"/>
      <c r="SMC9" s="146"/>
      <c r="SMD9" s="146"/>
      <c r="SME9" s="146"/>
      <c r="SMF9" s="146"/>
      <c r="SMG9" s="146"/>
      <c r="SMH9" s="146"/>
      <c r="SMI9" s="146"/>
      <c r="SMJ9" s="146"/>
      <c r="SMK9" s="146"/>
      <c r="SML9" s="146"/>
      <c r="SMM9" s="146"/>
      <c r="SMN9" s="146"/>
      <c r="SMO9" s="146"/>
      <c r="SMP9" s="146"/>
      <c r="SMQ9" s="146"/>
      <c r="SMR9" s="146"/>
      <c r="SMS9" s="146"/>
      <c r="SMT9" s="146"/>
      <c r="SMU9" s="146"/>
      <c r="SMV9" s="146"/>
      <c r="SMW9" s="146"/>
      <c r="SMX9" s="146"/>
      <c r="SMY9" s="146"/>
      <c r="SMZ9" s="146"/>
      <c r="SNA9" s="146"/>
      <c r="SNB9" s="146"/>
      <c r="SNC9" s="146"/>
      <c r="SND9" s="146"/>
      <c r="SNE9" s="146"/>
      <c r="SNF9" s="146"/>
      <c r="SNG9" s="146"/>
      <c r="SNH9" s="146"/>
      <c r="SNI9" s="146"/>
      <c r="SNJ9" s="146"/>
      <c r="SNK9" s="146"/>
      <c r="SNL9" s="146"/>
      <c r="SNM9" s="146"/>
      <c r="SNN9" s="146"/>
      <c r="SNO9" s="146"/>
      <c r="SNP9" s="146"/>
      <c r="SNQ9" s="146"/>
      <c r="SNR9" s="146"/>
      <c r="SNS9" s="146"/>
      <c r="SNT9" s="146"/>
      <c r="SNU9" s="146"/>
      <c r="SNV9" s="146"/>
      <c r="SNW9" s="146"/>
      <c r="SNX9" s="146"/>
      <c r="SNY9" s="146"/>
      <c r="SNZ9" s="146"/>
      <c r="SOA9" s="146"/>
      <c r="SOB9" s="146"/>
      <c r="SOC9" s="146"/>
      <c r="SOD9" s="146"/>
      <c r="SOE9" s="146"/>
      <c r="SOF9" s="146"/>
      <c r="SOG9" s="146"/>
      <c r="SOH9" s="146"/>
      <c r="SOI9" s="146"/>
      <c r="SOJ9" s="146"/>
      <c r="SOK9" s="146"/>
      <c r="SOL9" s="146"/>
      <c r="SOM9" s="146"/>
      <c r="SON9" s="146"/>
      <c r="SOO9" s="146"/>
      <c r="SOP9" s="146"/>
      <c r="SOQ9" s="146"/>
      <c r="SOR9" s="146"/>
      <c r="SOS9" s="146"/>
      <c r="SOT9" s="146"/>
      <c r="SOU9" s="146"/>
      <c r="SOV9" s="146"/>
      <c r="SOW9" s="146"/>
      <c r="SOX9" s="146"/>
      <c r="SOY9" s="146"/>
      <c r="SOZ9" s="146"/>
      <c r="SPA9" s="146"/>
      <c r="SPB9" s="146"/>
      <c r="SPC9" s="146"/>
      <c r="SPD9" s="146"/>
      <c r="SPE9" s="146"/>
      <c r="SPF9" s="146"/>
      <c r="SPG9" s="146"/>
      <c r="SPH9" s="146"/>
      <c r="SPI9" s="146"/>
      <c r="SPJ9" s="146"/>
      <c r="SPK9" s="146"/>
      <c r="SPL9" s="146"/>
      <c r="SPM9" s="146"/>
      <c r="SPN9" s="146"/>
      <c r="SPO9" s="146"/>
      <c r="SPP9" s="146"/>
      <c r="SPQ9" s="146"/>
      <c r="SPR9" s="146"/>
      <c r="SPS9" s="146"/>
      <c r="SPT9" s="146"/>
      <c r="SPU9" s="146"/>
      <c r="SPV9" s="146"/>
      <c r="SPW9" s="146"/>
      <c r="SPX9" s="146"/>
      <c r="SPY9" s="146"/>
      <c r="SPZ9" s="146"/>
      <c r="SQA9" s="146"/>
      <c r="SQB9" s="146"/>
      <c r="SQC9" s="146"/>
      <c r="SQD9" s="146"/>
      <c r="SQE9" s="146"/>
      <c r="SQF9" s="146"/>
      <c r="SQG9" s="146"/>
      <c r="SQH9" s="146"/>
      <c r="SQI9" s="146"/>
      <c r="SQJ9" s="146"/>
      <c r="SQK9" s="146"/>
      <c r="SQL9" s="146"/>
      <c r="SQM9" s="146"/>
      <c r="SQN9" s="146"/>
      <c r="SQO9" s="146"/>
      <c r="SQP9" s="146"/>
      <c r="SQQ9" s="146"/>
      <c r="SQR9" s="146"/>
      <c r="SQS9" s="146"/>
      <c r="SQT9" s="146"/>
      <c r="SQU9" s="146"/>
      <c r="SQV9" s="146"/>
      <c r="SQW9" s="146"/>
      <c r="SQX9" s="146"/>
      <c r="SQY9" s="146"/>
      <c r="SQZ9" s="146"/>
      <c r="SRA9" s="146"/>
      <c r="SRB9" s="146"/>
      <c r="SRC9" s="146"/>
      <c r="SRD9" s="146"/>
      <c r="SRE9" s="146"/>
      <c r="SRF9" s="146"/>
      <c r="SRG9" s="146"/>
      <c r="SRH9" s="146"/>
      <c r="SRI9" s="146"/>
      <c r="SRJ9" s="146"/>
      <c r="SRK9" s="146"/>
      <c r="SRL9" s="146"/>
      <c r="SRM9" s="146"/>
      <c r="SRN9" s="146"/>
      <c r="SRO9" s="146"/>
      <c r="SRP9" s="146"/>
      <c r="SRQ9" s="146"/>
      <c r="SRR9" s="146"/>
      <c r="SRS9" s="146"/>
      <c r="SRT9" s="146"/>
      <c r="SRU9" s="146"/>
      <c r="SRV9" s="146"/>
      <c r="SRW9" s="146"/>
      <c r="SRX9" s="146"/>
      <c r="SRY9" s="146"/>
      <c r="SRZ9" s="146"/>
      <c r="SSA9" s="146"/>
      <c r="SSB9" s="146"/>
      <c r="SSC9" s="146"/>
      <c r="SSD9" s="146"/>
      <c r="SSE9" s="146"/>
      <c r="SSF9" s="146"/>
      <c r="SSG9" s="146"/>
      <c r="SSH9" s="146"/>
      <c r="SSI9" s="146"/>
      <c r="SSJ9" s="146"/>
      <c r="SSK9" s="146"/>
      <c r="SSL9" s="146"/>
      <c r="SSM9" s="146"/>
      <c r="SSN9" s="146"/>
      <c r="SSO9" s="146"/>
      <c r="SSP9" s="146"/>
      <c r="SSQ9" s="146"/>
      <c r="SSR9" s="146"/>
      <c r="SSS9" s="146"/>
      <c r="SST9" s="146"/>
      <c r="SSU9" s="146"/>
      <c r="SSV9" s="146"/>
      <c r="SSW9" s="146"/>
      <c r="SSX9" s="146"/>
      <c r="SSY9" s="146"/>
      <c r="SSZ9" s="146"/>
      <c r="STA9" s="146"/>
      <c r="STB9" s="146"/>
      <c r="STC9" s="146"/>
      <c r="STD9" s="146"/>
      <c r="STE9" s="146"/>
      <c r="STF9" s="146"/>
      <c r="STG9" s="146"/>
      <c r="STH9" s="146"/>
      <c r="STI9" s="146"/>
      <c r="STJ9" s="146"/>
      <c r="STK9" s="146"/>
      <c r="STL9" s="146"/>
      <c r="STM9" s="146"/>
      <c r="STN9" s="146"/>
      <c r="STO9" s="146"/>
      <c r="STP9" s="146"/>
      <c r="STQ9" s="146"/>
      <c r="STR9" s="146"/>
      <c r="STS9" s="146"/>
      <c r="STT9" s="146"/>
      <c r="STU9" s="146"/>
      <c r="STV9" s="146"/>
      <c r="STW9" s="146"/>
      <c r="STX9" s="146"/>
      <c r="STY9" s="146"/>
      <c r="STZ9" s="146"/>
      <c r="SUA9" s="146"/>
      <c r="SUB9" s="146"/>
      <c r="SUC9" s="146"/>
      <c r="SUD9" s="146"/>
      <c r="SUE9" s="146"/>
      <c r="SUF9" s="146"/>
      <c r="SUG9" s="146"/>
      <c r="SUH9" s="146"/>
      <c r="SUI9" s="146"/>
      <c r="SUJ9" s="146"/>
      <c r="SUK9" s="146"/>
      <c r="SUL9" s="146"/>
      <c r="SUM9" s="146"/>
      <c r="SUN9" s="146"/>
      <c r="SUO9" s="146"/>
      <c r="SUP9" s="146"/>
      <c r="SUQ9" s="146"/>
      <c r="SUR9" s="146"/>
      <c r="SUS9" s="146"/>
      <c r="SUT9" s="146"/>
      <c r="SUU9" s="146"/>
      <c r="SUV9" s="146"/>
      <c r="SUW9" s="146"/>
      <c r="SUX9" s="146"/>
      <c r="SUY9" s="146"/>
      <c r="SUZ9" s="146"/>
      <c r="SVA9" s="146"/>
      <c r="SVB9" s="146"/>
      <c r="SVC9" s="146"/>
      <c r="SVD9" s="146"/>
      <c r="SVE9" s="146"/>
      <c r="SVF9" s="146"/>
      <c r="SVG9" s="146"/>
      <c r="SVH9" s="146"/>
      <c r="SVI9" s="146"/>
      <c r="SVJ9" s="146"/>
      <c r="SVK9" s="146"/>
      <c r="SVL9" s="146"/>
      <c r="SVM9" s="146"/>
      <c r="SVN9" s="146"/>
      <c r="SVO9" s="146"/>
      <c r="SVP9" s="146"/>
      <c r="SVQ9" s="146"/>
      <c r="SVR9" s="146"/>
      <c r="SVS9" s="146"/>
      <c r="SVT9" s="146"/>
      <c r="SVU9" s="146"/>
      <c r="SVV9" s="146"/>
      <c r="SVW9" s="146"/>
      <c r="SVX9" s="146"/>
      <c r="SVY9" s="146"/>
      <c r="SVZ9" s="146"/>
      <c r="SWA9" s="146"/>
      <c r="SWB9" s="146"/>
      <c r="SWC9" s="146"/>
      <c r="SWD9" s="146"/>
      <c r="SWE9" s="146"/>
      <c r="SWF9" s="146"/>
      <c r="SWG9" s="146"/>
      <c r="SWH9" s="146"/>
      <c r="SWI9" s="146"/>
      <c r="SWJ9" s="146"/>
      <c r="SWK9" s="146"/>
      <c r="SWL9" s="146"/>
      <c r="SWM9" s="146"/>
      <c r="SWN9" s="146"/>
      <c r="SWO9" s="146"/>
      <c r="SWP9" s="146"/>
      <c r="SWQ9" s="146"/>
      <c r="SWR9" s="146"/>
      <c r="SWS9" s="146"/>
      <c r="SWT9" s="146"/>
      <c r="SWU9" s="146"/>
      <c r="SWV9" s="146"/>
      <c r="SWW9" s="146"/>
      <c r="SWX9" s="146"/>
      <c r="SWY9" s="146"/>
      <c r="SWZ9" s="146"/>
      <c r="SXA9" s="146"/>
      <c r="SXB9" s="146"/>
      <c r="SXC9" s="146"/>
      <c r="SXD9" s="146"/>
      <c r="SXE9" s="146"/>
      <c r="SXF9" s="146"/>
      <c r="SXG9" s="146"/>
      <c r="SXH9" s="146"/>
      <c r="SXI9" s="146"/>
      <c r="SXJ9" s="146"/>
      <c r="SXK9" s="146"/>
      <c r="SXL9" s="146"/>
      <c r="SXM9" s="146"/>
      <c r="SXN9" s="146"/>
      <c r="SXO9" s="146"/>
      <c r="SXP9" s="146"/>
      <c r="SXQ9" s="146"/>
      <c r="SXR9" s="146"/>
      <c r="SXS9" s="146"/>
      <c r="SXT9" s="146"/>
      <c r="SXU9" s="146"/>
      <c r="SXV9" s="146"/>
      <c r="SXW9" s="146"/>
      <c r="SXX9" s="146"/>
      <c r="SXY9" s="146"/>
      <c r="SXZ9" s="146"/>
      <c r="SYA9" s="146"/>
      <c r="SYB9" s="146"/>
      <c r="SYC9" s="146"/>
      <c r="SYD9" s="146"/>
      <c r="SYE9" s="146"/>
      <c r="SYF9" s="146"/>
      <c r="SYG9" s="146"/>
      <c r="SYH9" s="146"/>
      <c r="SYI9" s="146"/>
      <c r="SYJ9" s="146"/>
      <c r="SYK9" s="146"/>
      <c r="SYL9" s="146"/>
      <c r="SYM9" s="146"/>
      <c r="SYN9" s="146"/>
      <c r="SYO9" s="146"/>
      <c r="SYP9" s="146"/>
      <c r="SYQ9" s="146"/>
      <c r="SYR9" s="146"/>
      <c r="SYS9" s="146"/>
      <c r="SYT9" s="146"/>
      <c r="SYU9" s="146"/>
      <c r="SYV9" s="146"/>
      <c r="SYW9" s="146"/>
      <c r="SYX9" s="146"/>
      <c r="SYY9" s="146"/>
      <c r="SYZ9" s="146"/>
      <c r="SZA9" s="146"/>
      <c r="SZB9" s="146"/>
      <c r="SZC9" s="146"/>
      <c r="SZD9" s="146"/>
      <c r="SZE9" s="146"/>
      <c r="SZF9" s="146"/>
      <c r="SZG9" s="146"/>
      <c r="SZH9" s="146"/>
      <c r="SZI9" s="146"/>
      <c r="SZJ9" s="146"/>
      <c r="SZK9" s="146"/>
      <c r="SZL9" s="146"/>
      <c r="SZM9" s="146"/>
      <c r="SZN9" s="146"/>
      <c r="SZO9" s="146"/>
      <c r="SZP9" s="146"/>
      <c r="SZQ9" s="146"/>
      <c r="SZR9" s="146"/>
      <c r="SZS9" s="146"/>
      <c r="SZT9" s="146"/>
      <c r="SZU9" s="146"/>
      <c r="SZV9" s="146"/>
      <c r="SZW9" s="146"/>
      <c r="SZX9" s="146"/>
      <c r="SZY9" s="146"/>
      <c r="SZZ9" s="146"/>
      <c r="TAA9" s="146"/>
      <c r="TAB9" s="146"/>
      <c r="TAC9" s="146"/>
      <c r="TAD9" s="146"/>
      <c r="TAE9" s="146"/>
      <c r="TAF9" s="146"/>
      <c r="TAG9" s="146"/>
      <c r="TAH9" s="146"/>
      <c r="TAI9" s="146"/>
      <c r="TAJ9" s="146"/>
      <c r="TAK9" s="146"/>
      <c r="TAL9" s="146"/>
      <c r="TAM9" s="146"/>
      <c r="TAN9" s="146"/>
      <c r="TAO9" s="146"/>
      <c r="TAP9" s="146"/>
      <c r="TAQ9" s="146"/>
      <c r="TAR9" s="146"/>
      <c r="TAS9" s="146"/>
      <c r="TAT9" s="146"/>
      <c r="TAU9" s="146"/>
      <c r="TAV9" s="146"/>
      <c r="TAW9" s="146"/>
      <c r="TAX9" s="146"/>
      <c r="TAY9" s="146"/>
      <c r="TAZ9" s="146"/>
      <c r="TBA9" s="146"/>
      <c r="TBB9" s="146"/>
      <c r="TBC9" s="146"/>
      <c r="TBD9" s="146"/>
      <c r="TBE9" s="146"/>
      <c r="TBF9" s="146"/>
      <c r="TBG9" s="146"/>
      <c r="TBH9" s="146"/>
      <c r="TBI9" s="146"/>
      <c r="TBJ9" s="146"/>
      <c r="TBK9" s="146"/>
      <c r="TBL9" s="146"/>
      <c r="TBM9" s="146"/>
      <c r="TBN9" s="146"/>
      <c r="TBO9" s="146"/>
      <c r="TBP9" s="146"/>
      <c r="TBQ9" s="146"/>
      <c r="TBR9" s="146"/>
      <c r="TBS9" s="146"/>
      <c r="TBT9" s="146"/>
      <c r="TBU9" s="146"/>
      <c r="TBV9" s="146"/>
      <c r="TBW9" s="146"/>
      <c r="TBX9" s="146"/>
      <c r="TBY9" s="146"/>
      <c r="TBZ9" s="146"/>
      <c r="TCA9" s="146"/>
      <c r="TCB9" s="146"/>
      <c r="TCC9" s="146"/>
      <c r="TCD9" s="146"/>
      <c r="TCE9" s="146"/>
      <c r="TCF9" s="146"/>
      <c r="TCG9" s="146"/>
      <c r="TCH9" s="146"/>
      <c r="TCI9" s="146"/>
      <c r="TCJ9" s="146"/>
      <c r="TCK9" s="146"/>
      <c r="TCL9" s="146"/>
      <c r="TCM9" s="146"/>
      <c r="TCN9" s="146"/>
      <c r="TCO9" s="146"/>
      <c r="TCP9" s="146"/>
      <c r="TCQ9" s="146"/>
      <c r="TCR9" s="146"/>
      <c r="TCS9" s="146"/>
      <c r="TCT9" s="146"/>
      <c r="TCU9" s="146"/>
      <c r="TCV9" s="146"/>
      <c r="TCW9" s="146"/>
      <c r="TCX9" s="146"/>
      <c r="TCY9" s="146"/>
      <c r="TCZ9" s="146"/>
      <c r="TDA9" s="146"/>
      <c r="TDB9" s="146"/>
      <c r="TDC9" s="146"/>
      <c r="TDD9" s="146"/>
      <c r="TDE9" s="146"/>
      <c r="TDF9" s="146"/>
      <c r="TDG9" s="146"/>
      <c r="TDH9" s="146"/>
      <c r="TDI9" s="146"/>
      <c r="TDJ9" s="146"/>
      <c r="TDK9" s="146"/>
      <c r="TDL9" s="146"/>
      <c r="TDM9" s="146"/>
      <c r="TDN9" s="146"/>
      <c r="TDO9" s="146"/>
      <c r="TDP9" s="146"/>
      <c r="TDQ9" s="146"/>
      <c r="TDR9" s="146"/>
      <c r="TDS9" s="146"/>
      <c r="TDT9" s="146"/>
      <c r="TDU9" s="146"/>
      <c r="TDV9" s="146"/>
      <c r="TDW9" s="146"/>
      <c r="TDX9" s="146"/>
      <c r="TDY9" s="146"/>
      <c r="TDZ9" s="146"/>
      <c r="TEA9" s="146"/>
      <c r="TEB9" s="146"/>
      <c r="TEC9" s="146"/>
      <c r="TED9" s="146"/>
      <c r="TEE9" s="146"/>
      <c r="TEF9" s="146"/>
      <c r="TEG9" s="146"/>
      <c r="TEH9" s="146"/>
      <c r="TEI9" s="146"/>
      <c r="TEJ9" s="146"/>
      <c r="TEK9" s="146"/>
      <c r="TEL9" s="146"/>
      <c r="TEM9" s="146"/>
      <c r="TEN9" s="146"/>
      <c r="TEO9" s="146"/>
      <c r="TEP9" s="146"/>
      <c r="TEQ9" s="146"/>
      <c r="TER9" s="146"/>
      <c r="TES9" s="146"/>
      <c r="TET9" s="146"/>
      <c r="TEU9" s="146"/>
      <c r="TEV9" s="146"/>
      <c r="TEW9" s="146"/>
      <c r="TEX9" s="146"/>
      <c r="TEY9" s="146"/>
      <c r="TEZ9" s="146"/>
      <c r="TFA9" s="146"/>
      <c r="TFB9" s="146"/>
      <c r="TFC9" s="146"/>
      <c r="TFD9" s="146"/>
      <c r="TFE9" s="146"/>
      <c r="TFF9" s="146"/>
      <c r="TFG9" s="146"/>
      <c r="TFH9" s="146"/>
      <c r="TFI9" s="146"/>
      <c r="TFJ9" s="146"/>
      <c r="TFK9" s="146"/>
      <c r="TFL9" s="146"/>
      <c r="TFM9" s="146"/>
      <c r="TFN9" s="146"/>
      <c r="TFO9" s="146"/>
      <c r="TFP9" s="146"/>
      <c r="TFQ9" s="146"/>
      <c r="TFR9" s="146"/>
      <c r="TFS9" s="146"/>
      <c r="TFT9" s="146"/>
      <c r="TFU9" s="146"/>
      <c r="TFV9" s="146"/>
      <c r="TFW9" s="146"/>
      <c r="TFX9" s="146"/>
      <c r="TFY9" s="146"/>
      <c r="TFZ9" s="146"/>
      <c r="TGA9" s="146"/>
      <c r="TGB9" s="146"/>
      <c r="TGC9" s="146"/>
      <c r="TGD9" s="146"/>
      <c r="TGE9" s="146"/>
      <c r="TGF9" s="146"/>
      <c r="TGG9" s="146"/>
      <c r="TGH9" s="146"/>
      <c r="TGI9" s="146"/>
      <c r="TGJ9" s="146"/>
      <c r="TGK9" s="146"/>
      <c r="TGL9" s="146"/>
      <c r="TGM9" s="146"/>
      <c r="TGN9" s="146"/>
      <c r="TGO9" s="146"/>
      <c r="TGP9" s="146"/>
      <c r="TGQ9" s="146"/>
      <c r="TGR9" s="146"/>
      <c r="TGS9" s="146"/>
      <c r="TGT9" s="146"/>
      <c r="TGU9" s="146"/>
      <c r="TGV9" s="146"/>
      <c r="TGW9" s="146"/>
      <c r="TGX9" s="146"/>
      <c r="TGY9" s="146"/>
      <c r="TGZ9" s="146"/>
      <c r="THA9" s="146"/>
      <c r="THB9" s="146"/>
      <c r="THC9" s="146"/>
      <c r="THD9" s="146"/>
      <c r="THE9" s="146"/>
      <c r="THF9" s="146"/>
      <c r="THG9" s="146"/>
      <c r="THH9" s="146"/>
      <c r="THI9" s="146"/>
      <c r="THJ9" s="146"/>
      <c r="THK9" s="146"/>
      <c r="THL9" s="146"/>
      <c r="THM9" s="146"/>
      <c r="THN9" s="146"/>
      <c r="THO9" s="146"/>
      <c r="THP9" s="146"/>
      <c r="THQ9" s="146"/>
      <c r="THR9" s="146"/>
      <c r="THS9" s="146"/>
      <c r="THT9" s="146"/>
      <c r="THU9" s="146"/>
      <c r="THV9" s="146"/>
      <c r="THW9" s="146"/>
      <c r="THX9" s="146"/>
      <c r="THY9" s="146"/>
      <c r="THZ9" s="146"/>
      <c r="TIA9" s="146"/>
      <c r="TIB9" s="146"/>
      <c r="TIC9" s="146"/>
      <c r="TID9" s="146"/>
      <c r="TIE9" s="146"/>
      <c r="TIF9" s="146"/>
      <c r="TIG9" s="146"/>
      <c r="TIH9" s="146"/>
      <c r="TII9" s="146"/>
      <c r="TIJ9" s="146"/>
      <c r="TIK9" s="146"/>
      <c r="TIL9" s="146"/>
      <c r="TIM9" s="146"/>
      <c r="TIN9" s="146"/>
      <c r="TIO9" s="146"/>
      <c r="TIP9" s="146"/>
      <c r="TIQ9" s="146"/>
      <c r="TIR9" s="146"/>
      <c r="TIS9" s="146"/>
      <c r="TIT9" s="146"/>
      <c r="TIU9" s="146"/>
      <c r="TIV9" s="146"/>
      <c r="TIW9" s="146"/>
      <c r="TIX9" s="146"/>
      <c r="TIY9" s="146"/>
      <c r="TIZ9" s="146"/>
      <c r="TJA9" s="146"/>
      <c r="TJB9" s="146"/>
      <c r="TJC9" s="146"/>
      <c r="TJD9" s="146"/>
      <c r="TJE9" s="146"/>
      <c r="TJF9" s="146"/>
      <c r="TJG9" s="146"/>
      <c r="TJH9" s="146"/>
      <c r="TJI9" s="146"/>
      <c r="TJJ9" s="146"/>
      <c r="TJK9" s="146"/>
      <c r="TJL9" s="146"/>
      <c r="TJM9" s="146"/>
      <c r="TJN9" s="146"/>
      <c r="TJO9" s="146"/>
      <c r="TJP9" s="146"/>
      <c r="TJQ9" s="146"/>
      <c r="TJR9" s="146"/>
      <c r="TJS9" s="146"/>
      <c r="TJT9" s="146"/>
      <c r="TJU9" s="146"/>
      <c r="TJV9" s="146"/>
      <c r="TJW9" s="146"/>
      <c r="TJX9" s="146"/>
      <c r="TJY9" s="146"/>
      <c r="TJZ9" s="146"/>
      <c r="TKA9" s="146"/>
      <c r="TKB9" s="146"/>
      <c r="TKC9" s="146"/>
      <c r="TKD9" s="146"/>
      <c r="TKE9" s="146"/>
      <c r="TKF9" s="146"/>
      <c r="TKG9" s="146"/>
      <c r="TKH9" s="146"/>
      <c r="TKI9" s="146"/>
      <c r="TKJ9" s="146"/>
      <c r="TKK9" s="146"/>
      <c r="TKL9" s="146"/>
      <c r="TKM9" s="146"/>
      <c r="TKN9" s="146"/>
      <c r="TKO9" s="146"/>
      <c r="TKP9" s="146"/>
      <c r="TKQ9" s="146"/>
      <c r="TKR9" s="146"/>
      <c r="TKS9" s="146"/>
      <c r="TKT9" s="146"/>
      <c r="TKU9" s="146"/>
      <c r="TKV9" s="146"/>
      <c r="TKW9" s="146"/>
      <c r="TKX9" s="146"/>
      <c r="TKY9" s="146"/>
      <c r="TKZ9" s="146"/>
      <c r="TLA9" s="146"/>
      <c r="TLB9" s="146"/>
      <c r="TLC9" s="146"/>
      <c r="TLD9" s="146"/>
      <c r="TLE9" s="146"/>
      <c r="TLF9" s="146"/>
      <c r="TLG9" s="146"/>
      <c r="TLH9" s="146"/>
      <c r="TLI9" s="146"/>
      <c r="TLJ9" s="146"/>
      <c r="TLK9" s="146"/>
      <c r="TLL9" s="146"/>
      <c r="TLM9" s="146"/>
      <c r="TLN9" s="146"/>
      <c r="TLO9" s="146"/>
      <c r="TLP9" s="146"/>
      <c r="TLQ9" s="146"/>
      <c r="TLR9" s="146"/>
      <c r="TLS9" s="146"/>
      <c r="TLT9" s="146"/>
      <c r="TLU9" s="146"/>
      <c r="TLV9" s="146"/>
      <c r="TLW9" s="146"/>
      <c r="TLX9" s="146"/>
      <c r="TLY9" s="146"/>
      <c r="TLZ9" s="146"/>
      <c r="TMA9" s="146"/>
      <c r="TMB9" s="146"/>
      <c r="TMC9" s="146"/>
      <c r="TMD9" s="146"/>
      <c r="TME9" s="146"/>
      <c r="TMF9" s="146"/>
      <c r="TMG9" s="146"/>
      <c r="TMH9" s="146"/>
      <c r="TMI9" s="146"/>
      <c r="TMJ9" s="146"/>
      <c r="TMK9" s="146"/>
      <c r="TML9" s="146"/>
      <c r="TMM9" s="146"/>
      <c r="TMN9" s="146"/>
      <c r="TMO9" s="146"/>
      <c r="TMP9" s="146"/>
      <c r="TMQ9" s="146"/>
      <c r="TMR9" s="146"/>
      <c r="TMS9" s="146"/>
      <c r="TMT9" s="146"/>
      <c r="TMU9" s="146"/>
      <c r="TMV9" s="146"/>
      <c r="TMW9" s="146"/>
      <c r="TMX9" s="146"/>
      <c r="TMY9" s="146"/>
      <c r="TMZ9" s="146"/>
      <c r="TNA9" s="146"/>
      <c r="TNB9" s="146"/>
      <c r="TNC9" s="146"/>
      <c r="TND9" s="146"/>
      <c r="TNE9" s="146"/>
      <c r="TNF9" s="146"/>
      <c r="TNG9" s="146"/>
      <c r="TNH9" s="146"/>
      <c r="TNI9" s="146"/>
      <c r="TNJ9" s="146"/>
      <c r="TNK9" s="146"/>
      <c r="TNL9" s="146"/>
      <c r="TNM9" s="146"/>
      <c r="TNN9" s="146"/>
      <c r="TNO9" s="146"/>
      <c r="TNP9" s="146"/>
      <c r="TNQ9" s="146"/>
      <c r="TNR9" s="146"/>
      <c r="TNS9" s="146"/>
      <c r="TNT9" s="146"/>
      <c r="TNU9" s="146"/>
      <c r="TNV9" s="146"/>
      <c r="TNW9" s="146"/>
      <c r="TNX9" s="146"/>
      <c r="TNY9" s="146"/>
      <c r="TNZ9" s="146"/>
      <c r="TOA9" s="146"/>
      <c r="TOB9" s="146"/>
      <c r="TOC9" s="146"/>
      <c r="TOD9" s="146"/>
      <c r="TOE9" s="146"/>
      <c r="TOF9" s="146"/>
      <c r="TOG9" s="146"/>
      <c r="TOH9" s="146"/>
      <c r="TOI9" s="146"/>
      <c r="TOJ9" s="146"/>
      <c r="TOK9" s="146"/>
      <c r="TOL9" s="146"/>
      <c r="TOM9" s="146"/>
      <c r="TON9" s="146"/>
      <c r="TOO9" s="146"/>
      <c r="TOP9" s="146"/>
      <c r="TOQ9" s="146"/>
      <c r="TOR9" s="146"/>
      <c r="TOS9" s="146"/>
      <c r="TOT9" s="146"/>
      <c r="TOU9" s="146"/>
      <c r="TOV9" s="146"/>
      <c r="TOW9" s="146"/>
      <c r="TOX9" s="146"/>
      <c r="TOY9" s="146"/>
      <c r="TOZ9" s="146"/>
      <c r="TPA9" s="146"/>
      <c r="TPB9" s="146"/>
      <c r="TPC9" s="146"/>
      <c r="TPD9" s="146"/>
      <c r="TPE9" s="146"/>
      <c r="TPF9" s="146"/>
      <c r="TPG9" s="146"/>
      <c r="TPH9" s="146"/>
      <c r="TPI9" s="146"/>
      <c r="TPJ9" s="146"/>
      <c r="TPK9" s="146"/>
      <c r="TPL9" s="146"/>
      <c r="TPM9" s="146"/>
      <c r="TPN9" s="146"/>
      <c r="TPO9" s="146"/>
      <c r="TPP9" s="146"/>
      <c r="TPQ9" s="146"/>
      <c r="TPR9" s="146"/>
      <c r="TPS9" s="146"/>
      <c r="TPT9" s="146"/>
      <c r="TPU9" s="146"/>
      <c r="TPV9" s="146"/>
      <c r="TPW9" s="146"/>
      <c r="TPX9" s="146"/>
      <c r="TPY9" s="146"/>
      <c r="TPZ9" s="146"/>
      <c r="TQA9" s="146"/>
      <c r="TQB9" s="146"/>
      <c r="TQC9" s="146"/>
      <c r="TQD9" s="146"/>
      <c r="TQE9" s="146"/>
      <c r="TQF9" s="146"/>
      <c r="TQG9" s="146"/>
      <c r="TQH9" s="146"/>
      <c r="TQI9" s="146"/>
      <c r="TQJ9" s="146"/>
      <c r="TQK9" s="146"/>
      <c r="TQL9" s="146"/>
      <c r="TQM9" s="146"/>
      <c r="TQN9" s="146"/>
      <c r="TQO9" s="146"/>
      <c r="TQP9" s="146"/>
      <c r="TQQ9" s="146"/>
      <c r="TQR9" s="146"/>
      <c r="TQS9" s="146"/>
      <c r="TQT9" s="146"/>
      <c r="TQU9" s="146"/>
      <c r="TQV9" s="146"/>
      <c r="TQW9" s="146"/>
      <c r="TQX9" s="146"/>
      <c r="TQY9" s="146"/>
      <c r="TQZ9" s="146"/>
      <c r="TRA9" s="146"/>
      <c r="TRB9" s="146"/>
      <c r="TRC9" s="146"/>
      <c r="TRD9" s="146"/>
      <c r="TRE9" s="146"/>
      <c r="TRF9" s="146"/>
      <c r="TRG9" s="146"/>
      <c r="TRH9" s="146"/>
      <c r="TRI9" s="146"/>
      <c r="TRJ9" s="146"/>
      <c r="TRK9" s="146"/>
      <c r="TRL9" s="146"/>
      <c r="TRM9" s="146"/>
      <c r="TRN9" s="146"/>
      <c r="TRO9" s="146"/>
      <c r="TRP9" s="146"/>
      <c r="TRQ9" s="146"/>
      <c r="TRR9" s="146"/>
      <c r="TRS9" s="146"/>
      <c r="TRT9" s="146"/>
      <c r="TRU9" s="146"/>
      <c r="TRV9" s="146"/>
      <c r="TRW9" s="146"/>
      <c r="TRX9" s="146"/>
      <c r="TRY9" s="146"/>
      <c r="TRZ9" s="146"/>
      <c r="TSA9" s="146"/>
      <c r="TSB9" s="146"/>
      <c r="TSC9" s="146"/>
      <c r="TSD9" s="146"/>
      <c r="TSE9" s="146"/>
      <c r="TSF9" s="146"/>
      <c r="TSG9" s="146"/>
      <c r="TSH9" s="146"/>
      <c r="TSI9" s="146"/>
      <c r="TSJ9" s="146"/>
      <c r="TSK9" s="146"/>
      <c r="TSL9" s="146"/>
      <c r="TSM9" s="146"/>
      <c r="TSN9" s="146"/>
      <c r="TSO9" s="146"/>
      <c r="TSP9" s="146"/>
      <c r="TSQ9" s="146"/>
      <c r="TSR9" s="146"/>
      <c r="TSS9" s="146"/>
      <c r="TST9" s="146"/>
      <c r="TSU9" s="146"/>
      <c r="TSV9" s="146"/>
      <c r="TSW9" s="146"/>
      <c r="TSX9" s="146"/>
      <c r="TSY9" s="146"/>
      <c r="TSZ9" s="146"/>
      <c r="TTA9" s="146"/>
      <c r="TTB9" s="146"/>
      <c r="TTC9" s="146"/>
      <c r="TTD9" s="146"/>
      <c r="TTE9" s="146"/>
      <c r="TTF9" s="146"/>
      <c r="TTG9" s="146"/>
      <c r="TTH9" s="146"/>
      <c r="TTI9" s="146"/>
      <c r="TTJ9" s="146"/>
      <c r="TTK9" s="146"/>
      <c r="TTL9" s="146"/>
      <c r="TTM9" s="146"/>
      <c r="TTN9" s="146"/>
      <c r="TTO9" s="146"/>
      <c r="TTP9" s="146"/>
      <c r="TTQ9" s="146"/>
      <c r="TTR9" s="146"/>
      <c r="TTS9" s="146"/>
      <c r="TTT9" s="146"/>
      <c r="TTU9" s="146"/>
      <c r="TTV9" s="146"/>
      <c r="TTW9" s="146"/>
      <c r="TTX9" s="146"/>
      <c r="TTY9" s="146"/>
      <c r="TTZ9" s="146"/>
      <c r="TUA9" s="146"/>
      <c r="TUB9" s="146"/>
      <c r="TUC9" s="146"/>
      <c r="TUD9" s="146"/>
      <c r="TUE9" s="146"/>
      <c r="TUF9" s="146"/>
      <c r="TUG9" s="146"/>
      <c r="TUH9" s="146"/>
      <c r="TUI9" s="146"/>
      <c r="TUJ9" s="146"/>
      <c r="TUK9" s="146"/>
      <c r="TUL9" s="146"/>
      <c r="TUM9" s="146"/>
      <c r="TUN9" s="146"/>
      <c r="TUO9" s="146"/>
      <c r="TUP9" s="146"/>
      <c r="TUQ9" s="146"/>
      <c r="TUR9" s="146"/>
      <c r="TUS9" s="146"/>
      <c r="TUT9" s="146"/>
      <c r="TUU9" s="146"/>
      <c r="TUV9" s="146"/>
      <c r="TUW9" s="146"/>
      <c r="TUX9" s="146"/>
      <c r="TUY9" s="146"/>
      <c r="TUZ9" s="146"/>
      <c r="TVA9" s="146"/>
      <c r="TVB9" s="146"/>
      <c r="TVC9" s="146"/>
      <c r="TVD9" s="146"/>
      <c r="TVE9" s="146"/>
      <c r="TVF9" s="146"/>
      <c r="TVG9" s="146"/>
      <c r="TVH9" s="146"/>
      <c r="TVI9" s="146"/>
      <c r="TVJ9" s="146"/>
      <c r="TVK9" s="146"/>
      <c r="TVL9" s="146"/>
      <c r="TVM9" s="146"/>
      <c r="TVN9" s="146"/>
      <c r="TVO9" s="146"/>
      <c r="TVP9" s="146"/>
      <c r="TVQ9" s="146"/>
      <c r="TVR9" s="146"/>
      <c r="TVS9" s="146"/>
      <c r="TVT9" s="146"/>
      <c r="TVU9" s="146"/>
      <c r="TVV9" s="146"/>
      <c r="TVW9" s="146"/>
      <c r="TVX9" s="146"/>
      <c r="TVY9" s="146"/>
      <c r="TVZ9" s="146"/>
      <c r="TWA9" s="146"/>
      <c r="TWB9" s="146"/>
      <c r="TWC9" s="146"/>
      <c r="TWD9" s="146"/>
      <c r="TWE9" s="146"/>
      <c r="TWF9" s="146"/>
      <c r="TWG9" s="146"/>
      <c r="TWH9" s="146"/>
      <c r="TWI9" s="146"/>
      <c r="TWJ9" s="146"/>
      <c r="TWK9" s="146"/>
      <c r="TWL9" s="146"/>
      <c r="TWM9" s="146"/>
      <c r="TWN9" s="146"/>
      <c r="TWO9" s="146"/>
      <c r="TWP9" s="146"/>
      <c r="TWQ9" s="146"/>
      <c r="TWR9" s="146"/>
      <c r="TWS9" s="146"/>
      <c r="TWT9" s="146"/>
      <c r="TWU9" s="146"/>
      <c r="TWV9" s="146"/>
      <c r="TWW9" s="146"/>
      <c r="TWX9" s="146"/>
      <c r="TWY9" s="146"/>
      <c r="TWZ9" s="146"/>
      <c r="TXA9" s="146"/>
      <c r="TXB9" s="146"/>
      <c r="TXC9" s="146"/>
      <c r="TXD9" s="146"/>
      <c r="TXE9" s="146"/>
      <c r="TXF9" s="146"/>
      <c r="TXG9" s="146"/>
      <c r="TXH9" s="146"/>
      <c r="TXI9" s="146"/>
      <c r="TXJ9" s="146"/>
      <c r="TXK9" s="146"/>
      <c r="TXL9" s="146"/>
      <c r="TXM9" s="146"/>
      <c r="TXN9" s="146"/>
      <c r="TXO9" s="146"/>
      <c r="TXP9" s="146"/>
      <c r="TXQ9" s="146"/>
      <c r="TXR9" s="146"/>
      <c r="TXS9" s="146"/>
      <c r="TXT9" s="146"/>
      <c r="TXU9" s="146"/>
      <c r="TXV9" s="146"/>
      <c r="TXW9" s="146"/>
      <c r="TXX9" s="146"/>
      <c r="TXY9" s="146"/>
      <c r="TXZ9" s="146"/>
      <c r="TYA9" s="146"/>
      <c r="TYB9" s="146"/>
      <c r="TYC9" s="146"/>
      <c r="TYD9" s="146"/>
      <c r="TYE9" s="146"/>
      <c r="TYF9" s="146"/>
      <c r="TYG9" s="146"/>
      <c r="TYH9" s="146"/>
      <c r="TYI9" s="146"/>
      <c r="TYJ9" s="146"/>
      <c r="TYK9" s="146"/>
      <c r="TYL9" s="146"/>
      <c r="TYM9" s="146"/>
      <c r="TYN9" s="146"/>
      <c r="TYO9" s="146"/>
      <c r="TYP9" s="146"/>
      <c r="TYQ9" s="146"/>
      <c r="TYR9" s="146"/>
      <c r="TYS9" s="146"/>
      <c r="TYT9" s="146"/>
      <c r="TYU9" s="146"/>
      <c r="TYV9" s="146"/>
      <c r="TYW9" s="146"/>
      <c r="TYX9" s="146"/>
      <c r="TYY9" s="146"/>
      <c r="TYZ9" s="146"/>
      <c r="TZA9" s="146"/>
      <c r="TZB9" s="146"/>
      <c r="TZC9" s="146"/>
      <c r="TZD9" s="146"/>
      <c r="TZE9" s="146"/>
      <c r="TZF9" s="146"/>
      <c r="TZG9" s="146"/>
      <c r="TZH9" s="146"/>
      <c r="TZI9" s="146"/>
      <c r="TZJ9" s="146"/>
      <c r="TZK9" s="146"/>
      <c r="TZL9" s="146"/>
      <c r="TZM9" s="146"/>
      <c r="TZN9" s="146"/>
      <c r="TZO9" s="146"/>
      <c r="TZP9" s="146"/>
      <c r="TZQ9" s="146"/>
      <c r="TZR9" s="146"/>
      <c r="TZS9" s="146"/>
      <c r="TZT9" s="146"/>
      <c r="TZU9" s="146"/>
      <c r="TZV9" s="146"/>
      <c r="TZW9" s="146"/>
      <c r="TZX9" s="146"/>
      <c r="TZY9" s="146"/>
      <c r="TZZ9" s="146"/>
      <c r="UAA9" s="146"/>
      <c r="UAB9" s="146"/>
      <c r="UAC9" s="146"/>
      <c r="UAD9" s="146"/>
      <c r="UAE9" s="146"/>
      <c r="UAF9" s="146"/>
      <c r="UAG9" s="146"/>
      <c r="UAH9" s="146"/>
      <c r="UAI9" s="146"/>
      <c r="UAJ9" s="146"/>
      <c r="UAK9" s="146"/>
      <c r="UAL9" s="146"/>
      <c r="UAM9" s="146"/>
      <c r="UAN9" s="146"/>
      <c r="UAO9" s="146"/>
      <c r="UAP9" s="146"/>
      <c r="UAQ9" s="146"/>
      <c r="UAR9" s="146"/>
      <c r="UAS9" s="146"/>
      <c r="UAT9" s="146"/>
      <c r="UAU9" s="146"/>
      <c r="UAV9" s="146"/>
      <c r="UAW9" s="146"/>
      <c r="UAX9" s="146"/>
      <c r="UAY9" s="146"/>
      <c r="UAZ9" s="146"/>
      <c r="UBA9" s="146"/>
      <c r="UBB9" s="146"/>
      <c r="UBC9" s="146"/>
      <c r="UBD9" s="146"/>
      <c r="UBE9" s="146"/>
      <c r="UBF9" s="146"/>
      <c r="UBG9" s="146"/>
      <c r="UBH9" s="146"/>
      <c r="UBI9" s="146"/>
      <c r="UBJ9" s="146"/>
      <c r="UBK9" s="146"/>
      <c r="UBL9" s="146"/>
      <c r="UBM9" s="146"/>
      <c r="UBN9" s="146"/>
      <c r="UBO9" s="146"/>
      <c r="UBP9" s="146"/>
      <c r="UBQ9" s="146"/>
      <c r="UBR9" s="146"/>
      <c r="UBS9" s="146"/>
      <c r="UBT9" s="146"/>
      <c r="UBU9" s="146"/>
      <c r="UBV9" s="146"/>
      <c r="UBW9" s="146"/>
      <c r="UBX9" s="146"/>
      <c r="UBY9" s="146"/>
      <c r="UBZ9" s="146"/>
      <c r="UCA9" s="146"/>
      <c r="UCB9" s="146"/>
      <c r="UCC9" s="146"/>
      <c r="UCD9" s="146"/>
      <c r="UCE9" s="146"/>
      <c r="UCF9" s="146"/>
      <c r="UCG9" s="146"/>
      <c r="UCH9" s="146"/>
      <c r="UCI9" s="146"/>
      <c r="UCJ9" s="146"/>
      <c r="UCK9" s="146"/>
      <c r="UCL9" s="146"/>
      <c r="UCM9" s="146"/>
      <c r="UCN9" s="146"/>
      <c r="UCO9" s="146"/>
      <c r="UCP9" s="146"/>
      <c r="UCQ9" s="146"/>
      <c r="UCR9" s="146"/>
      <c r="UCS9" s="146"/>
      <c r="UCT9" s="146"/>
      <c r="UCU9" s="146"/>
      <c r="UCV9" s="146"/>
      <c r="UCW9" s="146"/>
      <c r="UCX9" s="146"/>
      <c r="UCY9" s="146"/>
      <c r="UCZ9" s="146"/>
      <c r="UDA9" s="146"/>
      <c r="UDB9" s="146"/>
      <c r="UDC9" s="146"/>
      <c r="UDD9" s="146"/>
      <c r="UDE9" s="146"/>
      <c r="UDF9" s="146"/>
      <c r="UDG9" s="146"/>
      <c r="UDH9" s="146"/>
      <c r="UDI9" s="146"/>
      <c r="UDJ9" s="146"/>
      <c r="UDK9" s="146"/>
      <c r="UDL9" s="146"/>
      <c r="UDM9" s="146"/>
      <c r="UDN9" s="146"/>
      <c r="UDO9" s="146"/>
      <c r="UDP9" s="146"/>
      <c r="UDQ9" s="146"/>
      <c r="UDR9" s="146"/>
      <c r="UDS9" s="146"/>
      <c r="UDT9" s="146"/>
      <c r="UDU9" s="146"/>
      <c r="UDV9" s="146"/>
      <c r="UDW9" s="146"/>
      <c r="UDX9" s="146"/>
      <c r="UDY9" s="146"/>
      <c r="UDZ9" s="146"/>
      <c r="UEA9" s="146"/>
      <c r="UEB9" s="146"/>
      <c r="UEC9" s="146"/>
      <c r="UED9" s="146"/>
      <c r="UEE9" s="146"/>
      <c r="UEF9" s="146"/>
      <c r="UEG9" s="146"/>
      <c r="UEH9" s="146"/>
      <c r="UEI9" s="146"/>
      <c r="UEJ9" s="146"/>
      <c r="UEK9" s="146"/>
      <c r="UEL9" s="146"/>
      <c r="UEM9" s="146"/>
      <c r="UEN9" s="146"/>
      <c r="UEO9" s="146"/>
      <c r="UEP9" s="146"/>
      <c r="UEQ9" s="146"/>
      <c r="UER9" s="146"/>
      <c r="UES9" s="146"/>
      <c r="UET9" s="146"/>
      <c r="UEU9" s="146"/>
      <c r="UEV9" s="146"/>
      <c r="UEW9" s="146"/>
      <c r="UEX9" s="146"/>
      <c r="UEY9" s="146"/>
      <c r="UEZ9" s="146"/>
      <c r="UFA9" s="146"/>
      <c r="UFB9" s="146"/>
      <c r="UFC9" s="146"/>
      <c r="UFD9" s="146"/>
      <c r="UFE9" s="146"/>
      <c r="UFF9" s="146"/>
      <c r="UFG9" s="146"/>
      <c r="UFH9" s="146"/>
      <c r="UFI9" s="146"/>
      <c r="UFJ9" s="146"/>
      <c r="UFK9" s="146"/>
      <c r="UFL9" s="146"/>
      <c r="UFM9" s="146"/>
      <c r="UFN9" s="146"/>
      <c r="UFO9" s="146"/>
      <c r="UFP9" s="146"/>
      <c r="UFQ9" s="146"/>
      <c r="UFR9" s="146"/>
      <c r="UFS9" s="146"/>
      <c r="UFT9" s="146"/>
      <c r="UFU9" s="146"/>
      <c r="UFV9" s="146"/>
      <c r="UFW9" s="146"/>
      <c r="UFX9" s="146"/>
      <c r="UFY9" s="146"/>
      <c r="UFZ9" s="146"/>
      <c r="UGA9" s="146"/>
      <c r="UGB9" s="146"/>
      <c r="UGC9" s="146"/>
      <c r="UGD9" s="146"/>
      <c r="UGE9" s="146"/>
      <c r="UGF9" s="146"/>
      <c r="UGG9" s="146"/>
      <c r="UGH9" s="146"/>
      <c r="UGI9" s="146"/>
      <c r="UGJ9" s="146"/>
      <c r="UGK9" s="146"/>
      <c r="UGL9" s="146"/>
      <c r="UGM9" s="146"/>
      <c r="UGN9" s="146"/>
      <c r="UGO9" s="146"/>
      <c r="UGP9" s="146"/>
      <c r="UGQ9" s="146"/>
      <c r="UGR9" s="146"/>
      <c r="UGS9" s="146"/>
      <c r="UGT9" s="146"/>
      <c r="UGU9" s="146"/>
      <c r="UGV9" s="146"/>
      <c r="UGW9" s="146"/>
      <c r="UGX9" s="146"/>
      <c r="UGY9" s="146"/>
      <c r="UGZ9" s="146"/>
      <c r="UHA9" s="146"/>
      <c r="UHB9" s="146"/>
      <c r="UHC9" s="146"/>
      <c r="UHD9" s="146"/>
      <c r="UHE9" s="146"/>
      <c r="UHF9" s="146"/>
      <c r="UHG9" s="146"/>
      <c r="UHH9" s="146"/>
      <c r="UHI9" s="146"/>
      <c r="UHJ9" s="146"/>
      <c r="UHK9" s="146"/>
      <c r="UHL9" s="146"/>
      <c r="UHM9" s="146"/>
      <c r="UHN9" s="146"/>
      <c r="UHO9" s="146"/>
      <c r="UHP9" s="146"/>
      <c r="UHQ9" s="146"/>
      <c r="UHR9" s="146"/>
      <c r="UHS9" s="146"/>
      <c r="UHT9" s="146"/>
      <c r="UHU9" s="146"/>
      <c r="UHV9" s="146"/>
      <c r="UHW9" s="146"/>
      <c r="UHX9" s="146"/>
      <c r="UHY9" s="146"/>
      <c r="UHZ9" s="146"/>
      <c r="UIA9" s="146"/>
      <c r="UIB9" s="146"/>
      <c r="UIC9" s="146"/>
      <c r="UID9" s="146"/>
      <c r="UIE9" s="146"/>
      <c r="UIF9" s="146"/>
      <c r="UIG9" s="146"/>
      <c r="UIH9" s="146"/>
      <c r="UII9" s="146"/>
      <c r="UIJ9" s="146"/>
      <c r="UIK9" s="146"/>
      <c r="UIL9" s="146"/>
      <c r="UIM9" s="146"/>
      <c r="UIN9" s="146"/>
      <c r="UIO9" s="146"/>
      <c r="UIP9" s="146"/>
      <c r="UIQ9" s="146"/>
      <c r="UIR9" s="146"/>
      <c r="UIS9" s="146"/>
      <c r="UIT9" s="146"/>
      <c r="UIU9" s="146"/>
      <c r="UIV9" s="146"/>
      <c r="UIW9" s="146"/>
      <c r="UIX9" s="146"/>
      <c r="UIY9" s="146"/>
      <c r="UIZ9" s="146"/>
      <c r="UJA9" s="146"/>
      <c r="UJB9" s="146"/>
      <c r="UJC9" s="146"/>
      <c r="UJD9" s="146"/>
      <c r="UJE9" s="146"/>
      <c r="UJF9" s="146"/>
      <c r="UJG9" s="146"/>
      <c r="UJH9" s="146"/>
      <c r="UJI9" s="146"/>
      <c r="UJJ9" s="146"/>
      <c r="UJK9" s="146"/>
      <c r="UJL9" s="146"/>
      <c r="UJM9" s="146"/>
      <c r="UJN9" s="146"/>
      <c r="UJO9" s="146"/>
      <c r="UJP9" s="146"/>
      <c r="UJQ9" s="146"/>
      <c r="UJR9" s="146"/>
      <c r="UJS9" s="146"/>
      <c r="UJT9" s="146"/>
      <c r="UJU9" s="146"/>
      <c r="UJV9" s="146"/>
      <c r="UJW9" s="146"/>
      <c r="UJX9" s="146"/>
      <c r="UJY9" s="146"/>
      <c r="UJZ9" s="146"/>
      <c r="UKA9" s="146"/>
      <c r="UKB9" s="146"/>
      <c r="UKC9" s="146"/>
      <c r="UKD9" s="146"/>
      <c r="UKE9" s="146"/>
      <c r="UKF9" s="146"/>
      <c r="UKG9" s="146"/>
      <c r="UKH9" s="146"/>
      <c r="UKI9" s="146"/>
      <c r="UKJ9" s="146"/>
      <c r="UKK9" s="146"/>
      <c r="UKL9" s="146"/>
      <c r="UKM9" s="146"/>
      <c r="UKN9" s="146"/>
      <c r="UKO9" s="146"/>
      <c r="UKP9" s="146"/>
      <c r="UKQ9" s="146"/>
      <c r="UKR9" s="146"/>
      <c r="UKS9" s="146"/>
      <c r="UKT9" s="146"/>
      <c r="UKU9" s="146"/>
      <c r="UKV9" s="146"/>
      <c r="UKW9" s="146"/>
      <c r="UKX9" s="146"/>
      <c r="UKY9" s="146"/>
      <c r="UKZ9" s="146"/>
      <c r="ULA9" s="146"/>
      <c r="ULB9" s="146"/>
      <c r="ULC9" s="146"/>
      <c r="ULD9" s="146"/>
      <c r="ULE9" s="146"/>
      <c r="ULF9" s="146"/>
      <c r="ULG9" s="146"/>
      <c r="ULH9" s="146"/>
      <c r="ULI9" s="146"/>
      <c r="ULJ9" s="146"/>
      <c r="ULK9" s="146"/>
      <c r="ULL9" s="146"/>
      <c r="ULM9" s="146"/>
      <c r="ULN9" s="146"/>
      <c r="ULO9" s="146"/>
      <c r="ULP9" s="146"/>
      <c r="ULQ9" s="146"/>
      <c r="ULR9" s="146"/>
      <c r="ULS9" s="146"/>
      <c r="ULT9" s="146"/>
      <c r="ULU9" s="146"/>
      <c r="ULV9" s="146"/>
      <c r="ULW9" s="146"/>
      <c r="ULX9" s="146"/>
      <c r="ULY9" s="146"/>
      <c r="ULZ9" s="146"/>
      <c r="UMA9" s="146"/>
      <c r="UMB9" s="146"/>
      <c r="UMC9" s="146"/>
      <c r="UMD9" s="146"/>
      <c r="UME9" s="146"/>
      <c r="UMF9" s="146"/>
      <c r="UMG9" s="146"/>
      <c r="UMH9" s="146"/>
      <c r="UMI9" s="146"/>
      <c r="UMJ9" s="146"/>
      <c r="UMK9" s="146"/>
      <c r="UML9" s="146"/>
      <c r="UMM9" s="146"/>
      <c r="UMN9" s="146"/>
      <c r="UMO9" s="146"/>
      <c r="UMP9" s="146"/>
      <c r="UMQ9" s="146"/>
      <c r="UMR9" s="146"/>
      <c r="UMS9" s="146"/>
      <c r="UMT9" s="146"/>
      <c r="UMU9" s="146"/>
      <c r="UMV9" s="146"/>
      <c r="UMW9" s="146"/>
      <c r="UMX9" s="146"/>
      <c r="UMY9" s="146"/>
      <c r="UMZ9" s="146"/>
      <c r="UNA9" s="146"/>
      <c r="UNB9" s="146"/>
      <c r="UNC9" s="146"/>
      <c r="UND9" s="146"/>
      <c r="UNE9" s="146"/>
      <c r="UNF9" s="146"/>
      <c r="UNG9" s="146"/>
      <c r="UNH9" s="146"/>
      <c r="UNI9" s="146"/>
      <c r="UNJ9" s="146"/>
      <c r="UNK9" s="146"/>
      <c r="UNL9" s="146"/>
      <c r="UNM9" s="146"/>
      <c r="UNN9" s="146"/>
      <c r="UNO9" s="146"/>
      <c r="UNP9" s="146"/>
      <c r="UNQ9" s="146"/>
      <c r="UNR9" s="146"/>
      <c r="UNS9" s="146"/>
      <c r="UNT9" s="146"/>
      <c r="UNU9" s="146"/>
      <c r="UNV9" s="146"/>
      <c r="UNW9" s="146"/>
      <c r="UNX9" s="146"/>
      <c r="UNY9" s="146"/>
      <c r="UNZ9" s="146"/>
      <c r="UOA9" s="146"/>
      <c r="UOB9" s="146"/>
      <c r="UOC9" s="146"/>
      <c r="UOD9" s="146"/>
      <c r="UOE9" s="146"/>
      <c r="UOF9" s="146"/>
      <c r="UOG9" s="146"/>
      <c r="UOH9" s="146"/>
      <c r="UOI9" s="146"/>
      <c r="UOJ9" s="146"/>
      <c r="UOK9" s="146"/>
      <c r="UOL9" s="146"/>
      <c r="UOM9" s="146"/>
      <c r="UON9" s="146"/>
      <c r="UOO9" s="146"/>
      <c r="UOP9" s="146"/>
      <c r="UOQ9" s="146"/>
      <c r="UOR9" s="146"/>
      <c r="UOS9" s="146"/>
      <c r="UOT9" s="146"/>
      <c r="UOU9" s="146"/>
      <c r="UOV9" s="146"/>
      <c r="UOW9" s="146"/>
      <c r="UOX9" s="146"/>
      <c r="UOY9" s="146"/>
      <c r="UOZ9" s="146"/>
      <c r="UPA9" s="146"/>
      <c r="UPB9" s="146"/>
      <c r="UPC9" s="146"/>
      <c r="UPD9" s="146"/>
      <c r="UPE9" s="146"/>
      <c r="UPF9" s="146"/>
      <c r="UPG9" s="146"/>
      <c r="UPH9" s="146"/>
      <c r="UPI9" s="146"/>
      <c r="UPJ9" s="146"/>
      <c r="UPK9" s="146"/>
      <c r="UPL9" s="146"/>
      <c r="UPM9" s="146"/>
      <c r="UPN9" s="146"/>
      <c r="UPO9" s="146"/>
      <c r="UPP9" s="146"/>
      <c r="UPQ9" s="146"/>
      <c r="UPR9" s="146"/>
      <c r="UPS9" s="146"/>
      <c r="UPT9" s="146"/>
      <c r="UPU9" s="146"/>
      <c r="UPV9" s="146"/>
      <c r="UPW9" s="146"/>
      <c r="UPX9" s="146"/>
      <c r="UPY9" s="146"/>
      <c r="UPZ9" s="146"/>
      <c r="UQA9" s="146"/>
      <c r="UQB9" s="146"/>
      <c r="UQC9" s="146"/>
      <c r="UQD9" s="146"/>
      <c r="UQE9" s="146"/>
      <c r="UQF9" s="146"/>
      <c r="UQG9" s="146"/>
      <c r="UQH9" s="146"/>
      <c r="UQI9" s="146"/>
      <c r="UQJ9" s="146"/>
      <c r="UQK9" s="146"/>
      <c r="UQL9" s="146"/>
      <c r="UQM9" s="146"/>
      <c r="UQN9" s="146"/>
      <c r="UQO9" s="146"/>
      <c r="UQP9" s="146"/>
      <c r="UQQ9" s="146"/>
      <c r="UQR9" s="146"/>
      <c r="UQS9" s="146"/>
      <c r="UQT9" s="146"/>
      <c r="UQU9" s="146"/>
      <c r="UQV9" s="146"/>
      <c r="UQW9" s="146"/>
      <c r="UQX9" s="146"/>
      <c r="UQY9" s="146"/>
      <c r="UQZ9" s="146"/>
      <c r="URA9" s="146"/>
      <c r="URB9" s="146"/>
      <c r="URC9" s="146"/>
      <c r="URD9" s="146"/>
      <c r="URE9" s="146"/>
      <c r="URF9" s="146"/>
      <c r="URG9" s="146"/>
      <c r="URH9" s="146"/>
      <c r="URI9" s="146"/>
      <c r="URJ9" s="146"/>
      <c r="URK9" s="146"/>
      <c r="URL9" s="146"/>
      <c r="URM9" s="146"/>
      <c r="URN9" s="146"/>
      <c r="URO9" s="146"/>
      <c r="URP9" s="146"/>
      <c r="URQ9" s="146"/>
      <c r="URR9" s="146"/>
      <c r="URS9" s="146"/>
      <c r="URT9" s="146"/>
      <c r="URU9" s="146"/>
      <c r="URV9" s="146"/>
      <c r="URW9" s="146"/>
      <c r="URX9" s="146"/>
      <c r="URY9" s="146"/>
      <c r="URZ9" s="146"/>
      <c r="USA9" s="146"/>
      <c r="USB9" s="146"/>
      <c r="USC9" s="146"/>
      <c r="USD9" s="146"/>
      <c r="USE9" s="146"/>
      <c r="USF9" s="146"/>
      <c r="USG9" s="146"/>
      <c r="USH9" s="146"/>
      <c r="USI9" s="146"/>
      <c r="USJ9" s="146"/>
      <c r="USK9" s="146"/>
      <c r="USL9" s="146"/>
      <c r="USM9" s="146"/>
      <c r="USN9" s="146"/>
      <c r="USO9" s="146"/>
      <c r="USP9" s="146"/>
      <c r="USQ9" s="146"/>
      <c r="USR9" s="146"/>
      <c r="USS9" s="146"/>
      <c r="UST9" s="146"/>
      <c r="USU9" s="146"/>
      <c r="USV9" s="146"/>
      <c r="USW9" s="146"/>
      <c r="USX9" s="146"/>
      <c r="USY9" s="146"/>
      <c r="USZ9" s="146"/>
      <c r="UTA9" s="146"/>
      <c r="UTB9" s="146"/>
      <c r="UTC9" s="146"/>
      <c r="UTD9" s="146"/>
      <c r="UTE9" s="146"/>
      <c r="UTF9" s="146"/>
      <c r="UTG9" s="146"/>
      <c r="UTH9" s="146"/>
      <c r="UTI9" s="146"/>
      <c r="UTJ9" s="146"/>
      <c r="UTK9" s="146"/>
      <c r="UTL9" s="146"/>
      <c r="UTM9" s="146"/>
      <c r="UTN9" s="146"/>
      <c r="UTO9" s="146"/>
      <c r="UTP9" s="146"/>
      <c r="UTQ9" s="146"/>
      <c r="UTR9" s="146"/>
      <c r="UTS9" s="146"/>
      <c r="UTT9" s="146"/>
      <c r="UTU9" s="146"/>
      <c r="UTV9" s="146"/>
      <c r="UTW9" s="146"/>
      <c r="UTX9" s="146"/>
      <c r="UTY9" s="146"/>
      <c r="UTZ9" s="146"/>
      <c r="UUA9" s="146"/>
      <c r="UUB9" s="146"/>
      <c r="UUC9" s="146"/>
      <c r="UUD9" s="146"/>
      <c r="UUE9" s="146"/>
      <c r="UUF9" s="146"/>
      <c r="UUG9" s="146"/>
      <c r="UUH9" s="146"/>
      <c r="UUI9" s="146"/>
      <c r="UUJ9" s="146"/>
      <c r="UUK9" s="146"/>
      <c r="UUL9" s="146"/>
      <c r="UUM9" s="146"/>
      <c r="UUN9" s="146"/>
      <c r="UUO9" s="146"/>
      <c r="UUP9" s="146"/>
      <c r="UUQ9" s="146"/>
      <c r="UUR9" s="146"/>
      <c r="UUS9" s="146"/>
      <c r="UUT9" s="146"/>
      <c r="UUU9" s="146"/>
      <c r="UUV9" s="146"/>
      <c r="UUW9" s="146"/>
      <c r="UUX9" s="146"/>
      <c r="UUY9" s="146"/>
      <c r="UUZ9" s="146"/>
      <c r="UVA9" s="146"/>
      <c r="UVB9" s="146"/>
      <c r="UVC9" s="146"/>
      <c r="UVD9" s="146"/>
      <c r="UVE9" s="146"/>
      <c r="UVF9" s="146"/>
      <c r="UVG9" s="146"/>
      <c r="UVH9" s="146"/>
      <c r="UVI9" s="146"/>
      <c r="UVJ9" s="146"/>
      <c r="UVK9" s="146"/>
      <c r="UVL9" s="146"/>
      <c r="UVM9" s="146"/>
      <c r="UVN9" s="146"/>
      <c r="UVO9" s="146"/>
      <c r="UVP9" s="146"/>
      <c r="UVQ9" s="146"/>
      <c r="UVR9" s="146"/>
      <c r="UVS9" s="146"/>
      <c r="UVT9" s="146"/>
      <c r="UVU9" s="146"/>
      <c r="UVV9" s="146"/>
      <c r="UVW9" s="146"/>
      <c r="UVX9" s="146"/>
      <c r="UVY9" s="146"/>
      <c r="UVZ9" s="146"/>
      <c r="UWA9" s="146"/>
      <c r="UWB9" s="146"/>
      <c r="UWC9" s="146"/>
      <c r="UWD9" s="146"/>
      <c r="UWE9" s="146"/>
      <c r="UWF9" s="146"/>
      <c r="UWG9" s="146"/>
      <c r="UWH9" s="146"/>
      <c r="UWI9" s="146"/>
      <c r="UWJ9" s="146"/>
      <c r="UWK9" s="146"/>
      <c r="UWL9" s="146"/>
      <c r="UWM9" s="146"/>
      <c r="UWN9" s="146"/>
      <c r="UWO9" s="146"/>
      <c r="UWP9" s="146"/>
      <c r="UWQ9" s="146"/>
      <c r="UWR9" s="146"/>
      <c r="UWS9" s="146"/>
      <c r="UWT9" s="146"/>
      <c r="UWU9" s="146"/>
      <c r="UWV9" s="146"/>
      <c r="UWW9" s="146"/>
      <c r="UWX9" s="146"/>
      <c r="UWY9" s="146"/>
      <c r="UWZ9" s="146"/>
      <c r="UXA9" s="146"/>
      <c r="UXB9" s="146"/>
      <c r="UXC9" s="146"/>
      <c r="UXD9" s="146"/>
      <c r="UXE9" s="146"/>
      <c r="UXF9" s="146"/>
      <c r="UXG9" s="146"/>
      <c r="UXH9" s="146"/>
      <c r="UXI9" s="146"/>
      <c r="UXJ9" s="146"/>
      <c r="UXK9" s="146"/>
      <c r="UXL9" s="146"/>
      <c r="UXM9" s="146"/>
      <c r="UXN9" s="146"/>
      <c r="UXO9" s="146"/>
      <c r="UXP9" s="146"/>
      <c r="UXQ9" s="146"/>
      <c r="UXR9" s="146"/>
      <c r="UXS9" s="146"/>
      <c r="UXT9" s="146"/>
      <c r="UXU9" s="146"/>
      <c r="UXV9" s="146"/>
      <c r="UXW9" s="146"/>
      <c r="UXX9" s="146"/>
      <c r="UXY9" s="146"/>
      <c r="UXZ9" s="146"/>
      <c r="UYA9" s="146"/>
      <c r="UYB9" s="146"/>
      <c r="UYC9" s="146"/>
      <c r="UYD9" s="146"/>
      <c r="UYE9" s="146"/>
      <c r="UYF9" s="146"/>
      <c r="UYG9" s="146"/>
      <c r="UYH9" s="146"/>
      <c r="UYI9" s="146"/>
      <c r="UYJ9" s="146"/>
      <c r="UYK9" s="146"/>
      <c r="UYL9" s="146"/>
      <c r="UYM9" s="146"/>
      <c r="UYN9" s="146"/>
      <c r="UYO9" s="146"/>
      <c r="UYP9" s="146"/>
      <c r="UYQ9" s="146"/>
      <c r="UYR9" s="146"/>
      <c r="UYS9" s="146"/>
      <c r="UYT9" s="146"/>
      <c r="UYU9" s="146"/>
      <c r="UYV9" s="146"/>
      <c r="UYW9" s="146"/>
      <c r="UYX9" s="146"/>
      <c r="UYY9" s="146"/>
      <c r="UYZ9" s="146"/>
      <c r="UZA9" s="146"/>
      <c r="UZB9" s="146"/>
      <c r="UZC9" s="146"/>
      <c r="UZD9" s="146"/>
      <c r="UZE9" s="146"/>
      <c r="UZF9" s="146"/>
      <c r="UZG9" s="146"/>
      <c r="UZH9" s="146"/>
      <c r="UZI9" s="146"/>
      <c r="UZJ9" s="146"/>
      <c r="UZK9" s="146"/>
      <c r="UZL9" s="146"/>
      <c r="UZM9" s="146"/>
      <c r="UZN9" s="146"/>
      <c r="UZO9" s="146"/>
      <c r="UZP9" s="146"/>
      <c r="UZQ9" s="146"/>
      <c r="UZR9" s="146"/>
      <c r="UZS9" s="146"/>
      <c r="UZT9" s="146"/>
      <c r="UZU9" s="146"/>
      <c r="UZV9" s="146"/>
      <c r="UZW9" s="146"/>
      <c r="UZX9" s="146"/>
      <c r="UZY9" s="146"/>
      <c r="UZZ9" s="146"/>
      <c r="VAA9" s="146"/>
      <c r="VAB9" s="146"/>
      <c r="VAC9" s="146"/>
      <c r="VAD9" s="146"/>
      <c r="VAE9" s="146"/>
      <c r="VAF9" s="146"/>
      <c r="VAG9" s="146"/>
      <c r="VAH9" s="146"/>
      <c r="VAI9" s="146"/>
      <c r="VAJ9" s="146"/>
      <c r="VAK9" s="146"/>
      <c r="VAL9" s="146"/>
      <c r="VAM9" s="146"/>
      <c r="VAN9" s="146"/>
      <c r="VAO9" s="146"/>
      <c r="VAP9" s="146"/>
      <c r="VAQ9" s="146"/>
      <c r="VAR9" s="146"/>
      <c r="VAS9" s="146"/>
      <c r="VAT9" s="146"/>
      <c r="VAU9" s="146"/>
      <c r="VAV9" s="146"/>
      <c r="VAW9" s="146"/>
      <c r="VAX9" s="146"/>
      <c r="VAY9" s="146"/>
      <c r="VAZ9" s="146"/>
      <c r="VBA9" s="146"/>
      <c r="VBB9" s="146"/>
      <c r="VBC9" s="146"/>
      <c r="VBD9" s="146"/>
      <c r="VBE9" s="146"/>
      <c r="VBF9" s="146"/>
      <c r="VBG9" s="146"/>
      <c r="VBH9" s="146"/>
      <c r="VBI9" s="146"/>
      <c r="VBJ9" s="146"/>
      <c r="VBK9" s="146"/>
      <c r="VBL9" s="146"/>
      <c r="VBM9" s="146"/>
      <c r="VBN9" s="146"/>
      <c r="VBO9" s="146"/>
      <c r="VBP9" s="146"/>
      <c r="VBQ9" s="146"/>
      <c r="VBR9" s="146"/>
      <c r="VBS9" s="146"/>
      <c r="VBT9" s="146"/>
      <c r="VBU9" s="146"/>
      <c r="VBV9" s="146"/>
      <c r="VBW9" s="146"/>
      <c r="VBX9" s="146"/>
      <c r="VBY9" s="146"/>
      <c r="VBZ9" s="146"/>
      <c r="VCA9" s="146"/>
      <c r="VCB9" s="146"/>
      <c r="VCC9" s="146"/>
      <c r="VCD9" s="146"/>
      <c r="VCE9" s="146"/>
      <c r="VCF9" s="146"/>
      <c r="VCG9" s="146"/>
      <c r="VCH9" s="146"/>
      <c r="VCI9" s="146"/>
      <c r="VCJ9" s="146"/>
      <c r="VCK9" s="146"/>
      <c r="VCL9" s="146"/>
      <c r="VCM9" s="146"/>
      <c r="VCN9" s="146"/>
      <c r="VCO9" s="146"/>
      <c r="VCP9" s="146"/>
      <c r="VCQ9" s="146"/>
      <c r="VCR9" s="146"/>
      <c r="VCS9" s="146"/>
      <c r="VCT9" s="146"/>
      <c r="VCU9" s="146"/>
      <c r="VCV9" s="146"/>
      <c r="VCW9" s="146"/>
      <c r="VCX9" s="146"/>
      <c r="VCY9" s="146"/>
      <c r="VCZ9" s="146"/>
      <c r="VDA9" s="146"/>
      <c r="VDB9" s="146"/>
      <c r="VDC9" s="146"/>
      <c r="VDD9" s="146"/>
      <c r="VDE9" s="146"/>
      <c r="VDF9" s="146"/>
      <c r="VDG9" s="146"/>
      <c r="VDH9" s="146"/>
      <c r="VDI9" s="146"/>
      <c r="VDJ9" s="146"/>
      <c r="VDK9" s="146"/>
      <c r="VDL9" s="146"/>
      <c r="VDM9" s="146"/>
      <c r="VDN9" s="146"/>
      <c r="VDO9" s="146"/>
      <c r="VDP9" s="146"/>
      <c r="VDQ9" s="146"/>
      <c r="VDR9" s="146"/>
      <c r="VDS9" s="146"/>
      <c r="VDT9" s="146"/>
      <c r="VDU9" s="146"/>
      <c r="VDV9" s="146"/>
      <c r="VDW9" s="146"/>
      <c r="VDX9" s="146"/>
      <c r="VDY9" s="146"/>
      <c r="VDZ9" s="146"/>
      <c r="VEA9" s="146"/>
      <c r="VEB9" s="146"/>
      <c r="VEC9" s="146"/>
      <c r="VED9" s="146"/>
      <c r="VEE9" s="146"/>
      <c r="VEF9" s="146"/>
      <c r="VEG9" s="146"/>
      <c r="VEH9" s="146"/>
      <c r="VEI9" s="146"/>
      <c r="VEJ9" s="146"/>
      <c r="VEK9" s="146"/>
      <c r="VEL9" s="146"/>
      <c r="VEM9" s="146"/>
      <c r="VEN9" s="146"/>
      <c r="VEO9" s="146"/>
      <c r="VEP9" s="146"/>
      <c r="VEQ9" s="146"/>
      <c r="VER9" s="146"/>
      <c r="VES9" s="146"/>
      <c r="VET9" s="146"/>
      <c r="VEU9" s="146"/>
      <c r="VEV9" s="146"/>
      <c r="VEW9" s="146"/>
      <c r="VEX9" s="146"/>
      <c r="VEY9" s="146"/>
      <c r="VEZ9" s="146"/>
      <c r="VFA9" s="146"/>
      <c r="VFB9" s="146"/>
      <c r="VFC9" s="146"/>
      <c r="VFD9" s="146"/>
      <c r="VFE9" s="146"/>
      <c r="VFF9" s="146"/>
      <c r="VFG9" s="146"/>
      <c r="VFH9" s="146"/>
      <c r="VFI9" s="146"/>
      <c r="VFJ9" s="146"/>
      <c r="VFK9" s="146"/>
      <c r="VFL9" s="146"/>
      <c r="VFM9" s="146"/>
      <c r="VFN9" s="146"/>
      <c r="VFO9" s="146"/>
      <c r="VFP9" s="146"/>
      <c r="VFQ9" s="146"/>
      <c r="VFR9" s="146"/>
      <c r="VFS9" s="146"/>
      <c r="VFT9" s="146"/>
      <c r="VFU9" s="146"/>
      <c r="VFV9" s="146"/>
      <c r="VFW9" s="146"/>
      <c r="VFX9" s="146"/>
      <c r="VFY9" s="146"/>
      <c r="VFZ9" s="146"/>
      <c r="VGA9" s="146"/>
      <c r="VGB9" s="146"/>
      <c r="VGC9" s="146"/>
      <c r="VGD9" s="146"/>
      <c r="VGE9" s="146"/>
      <c r="VGF9" s="146"/>
      <c r="VGG9" s="146"/>
      <c r="VGH9" s="146"/>
      <c r="VGI9" s="146"/>
      <c r="VGJ9" s="146"/>
      <c r="VGK9" s="146"/>
      <c r="VGL9" s="146"/>
      <c r="VGM9" s="146"/>
      <c r="VGN9" s="146"/>
      <c r="VGO9" s="146"/>
      <c r="VGP9" s="146"/>
      <c r="VGQ9" s="146"/>
      <c r="VGR9" s="146"/>
      <c r="VGS9" s="146"/>
      <c r="VGT9" s="146"/>
      <c r="VGU9" s="146"/>
      <c r="VGV9" s="146"/>
      <c r="VGW9" s="146"/>
      <c r="VGX9" s="146"/>
      <c r="VGY9" s="146"/>
      <c r="VGZ9" s="146"/>
      <c r="VHA9" s="146"/>
      <c r="VHB9" s="146"/>
      <c r="VHC9" s="146"/>
      <c r="VHD9" s="146"/>
      <c r="VHE9" s="146"/>
      <c r="VHF9" s="146"/>
      <c r="VHG9" s="146"/>
      <c r="VHH9" s="146"/>
      <c r="VHI9" s="146"/>
      <c r="VHJ9" s="146"/>
      <c r="VHK9" s="146"/>
      <c r="VHL9" s="146"/>
      <c r="VHM9" s="146"/>
      <c r="VHN9" s="146"/>
      <c r="VHO9" s="146"/>
      <c r="VHP9" s="146"/>
      <c r="VHQ9" s="146"/>
      <c r="VHR9" s="146"/>
      <c r="VHS9" s="146"/>
      <c r="VHT9" s="146"/>
      <c r="VHU9" s="146"/>
      <c r="VHV9" s="146"/>
      <c r="VHW9" s="146"/>
      <c r="VHX9" s="146"/>
      <c r="VHY9" s="146"/>
      <c r="VHZ9" s="146"/>
      <c r="VIA9" s="146"/>
      <c r="VIB9" s="146"/>
      <c r="VIC9" s="146"/>
      <c r="VID9" s="146"/>
      <c r="VIE9" s="146"/>
      <c r="VIF9" s="146"/>
      <c r="VIG9" s="146"/>
      <c r="VIH9" s="146"/>
      <c r="VII9" s="146"/>
      <c r="VIJ9" s="146"/>
      <c r="VIK9" s="146"/>
      <c r="VIL9" s="146"/>
      <c r="VIM9" s="146"/>
      <c r="VIN9" s="146"/>
      <c r="VIO9" s="146"/>
      <c r="VIP9" s="146"/>
      <c r="VIQ9" s="146"/>
      <c r="VIR9" s="146"/>
      <c r="VIS9" s="146"/>
      <c r="VIT9" s="146"/>
      <c r="VIU9" s="146"/>
      <c r="VIV9" s="146"/>
      <c r="VIW9" s="146"/>
      <c r="VIX9" s="146"/>
      <c r="VIY9" s="146"/>
      <c r="VIZ9" s="146"/>
      <c r="VJA9" s="146"/>
      <c r="VJB9" s="146"/>
      <c r="VJC9" s="146"/>
      <c r="VJD9" s="146"/>
      <c r="VJE9" s="146"/>
      <c r="VJF9" s="146"/>
      <c r="VJG9" s="146"/>
      <c r="VJH9" s="146"/>
      <c r="VJI9" s="146"/>
      <c r="VJJ9" s="146"/>
      <c r="VJK9" s="146"/>
      <c r="VJL9" s="146"/>
      <c r="VJM9" s="146"/>
      <c r="VJN9" s="146"/>
      <c r="VJO9" s="146"/>
      <c r="VJP9" s="146"/>
      <c r="VJQ9" s="146"/>
      <c r="VJR9" s="146"/>
      <c r="VJS9" s="146"/>
      <c r="VJT9" s="146"/>
      <c r="VJU9" s="146"/>
      <c r="VJV9" s="146"/>
      <c r="VJW9" s="146"/>
      <c r="VJX9" s="146"/>
      <c r="VJY9" s="146"/>
      <c r="VJZ9" s="146"/>
      <c r="VKA9" s="146"/>
      <c r="VKB9" s="146"/>
      <c r="VKC9" s="146"/>
      <c r="VKD9" s="146"/>
      <c r="VKE9" s="146"/>
      <c r="VKF9" s="146"/>
      <c r="VKG9" s="146"/>
      <c r="VKH9" s="146"/>
      <c r="VKI9" s="146"/>
      <c r="VKJ9" s="146"/>
      <c r="VKK9" s="146"/>
      <c r="VKL9" s="146"/>
      <c r="VKM9" s="146"/>
      <c r="VKN9" s="146"/>
      <c r="VKO9" s="146"/>
      <c r="VKP9" s="146"/>
      <c r="VKQ9" s="146"/>
      <c r="VKR9" s="146"/>
      <c r="VKS9" s="146"/>
      <c r="VKT9" s="146"/>
      <c r="VKU9" s="146"/>
      <c r="VKV9" s="146"/>
      <c r="VKW9" s="146"/>
      <c r="VKX9" s="146"/>
      <c r="VKY9" s="146"/>
      <c r="VKZ9" s="146"/>
      <c r="VLA9" s="146"/>
      <c r="VLB9" s="146"/>
      <c r="VLC9" s="146"/>
      <c r="VLD9" s="146"/>
      <c r="VLE9" s="146"/>
      <c r="VLF9" s="146"/>
      <c r="VLG9" s="146"/>
      <c r="VLH9" s="146"/>
      <c r="VLI9" s="146"/>
      <c r="VLJ9" s="146"/>
      <c r="VLK9" s="146"/>
      <c r="VLL9" s="146"/>
      <c r="VLM9" s="146"/>
      <c r="VLN9" s="146"/>
      <c r="VLO9" s="146"/>
      <c r="VLP9" s="146"/>
      <c r="VLQ9" s="146"/>
      <c r="VLR9" s="146"/>
      <c r="VLS9" s="146"/>
      <c r="VLT9" s="146"/>
      <c r="VLU9" s="146"/>
      <c r="VLV9" s="146"/>
      <c r="VLW9" s="146"/>
      <c r="VLX9" s="146"/>
      <c r="VLY9" s="146"/>
      <c r="VLZ9" s="146"/>
      <c r="VMA9" s="146"/>
      <c r="VMB9" s="146"/>
      <c r="VMC9" s="146"/>
      <c r="VMD9" s="146"/>
      <c r="VME9" s="146"/>
      <c r="VMF9" s="146"/>
      <c r="VMG9" s="146"/>
      <c r="VMH9" s="146"/>
      <c r="VMI9" s="146"/>
      <c r="VMJ9" s="146"/>
      <c r="VMK9" s="146"/>
      <c r="VML9" s="146"/>
      <c r="VMM9" s="146"/>
      <c r="VMN9" s="146"/>
      <c r="VMO9" s="146"/>
      <c r="VMP9" s="146"/>
      <c r="VMQ9" s="146"/>
      <c r="VMR9" s="146"/>
      <c r="VMS9" s="146"/>
      <c r="VMT9" s="146"/>
      <c r="VMU9" s="146"/>
      <c r="VMV9" s="146"/>
      <c r="VMW9" s="146"/>
      <c r="VMX9" s="146"/>
      <c r="VMY9" s="146"/>
      <c r="VMZ9" s="146"/>
      <c r="VNA9" s="146"/>
      <c r="VNB9" s="146"/>
      <c r="VNC9" s="146"/>
      <c r="VND9" s="146"/>
      <c r="VNE9" s="146"/>
      <c r="VNF9" s="146"/>
      <c r="VNG9" s="146"/>
      <c r="VNH9" s="146"/>
      <c r="VNI9" s="146"/>
      <c r="VNJ9" s="146"/>
      <c r="VNK9" s="146"/>
      <c r="VNL9" s="146"/>
      <c r="VNM9" s="146"/>
      <c r="VNN9" s="146"/>
      <c r="VNO9" s="146"/>
      <c r="VNP9" s="146"/>
      <c r="VNQ9" s="146"/>
      <c r="VNR9" s="146"/>
      <c r="VNS9" s="146"/>
      <c r="VNT9" s="146"/>
      <c r="VNU9" s="146"/>
      <c r="VNV9" s="146"/>
      <c r="VNW9" s="146"/>
      <c r="VNX9" s="146"/>
      <c r="VNY9" s="146"/>
      <c r="VNZ9" s="146"/>
      <c r="VOA9" s="146"/>
      <c r="VOB9" s="146"/>
      <c r="VOC9" s="146"/>
      <c r="VOD9" s="146"/>
      <c r="VOE9" s="146"/>
      <c r="VOF9" s="146"/>
      <c r="VOG9" s="146"/>
      <c r="VOH9" s="146"/>
      <c r="VOI9" s="146"/>
      <c r="VOJ9" s="146"/>
      <c r="VOK9" s="146"/>
      <c r="VOL9" s="146"/>
      <c r="VOM9" s="146"/>
      <c r="VON9" s="146"/>
      <c r="VOO9" s="146"/>
      <c r="VOP9" s="146"/>
      <c r="VOQ9" s="146"/>
      <c r="VOR9" s="146"/>
      <c r="VOS9" s="146"/>
      <c r="VOT9" s="146"/>
      <c r="VOU9" s="146"/>
      <c r="VOV9" s="146"/>
      <c r="VOW9" s="146"/>
      <c r="VOX9" s="146"/>
      <c r="VOY9" s="146"/>
      <c r="VOZ9" s="146"/>
      <c r="VPA9" s="146"/>
      <c r="VPB9" s="146"/>
      <c r="VPC9" s="146"/>
      <c r="VPD9" s="146"/>
      <c r="VPE9" s="146"/>
      <c r="VPF9" s="146"/>
      <c r="VPG9" s="146"/>
      <c r="VPH9" s="146"/>
      <c r="VPI9" s="146"/>
      <c r="VPJ9" s="146"/>
      <c r="VPK9" s="146"/>
      <c r="VPL9" s="146"/>
      <c r="VPM9" s="146"/>
      <c r="VPN9" s="146"/>
      <c r="VPO9" s="146"/>
      <c r="VPP9" s="146"/>
      <c r="VPQ9" s="146"/>
      <c r="VPR9" s="146"/>
      <c r="VPS9" s="146"/>
      <c r="VPT9" s="146"/>
      <c r="VPU9" s="146"/>
      <c r="VPV9" s="146"/>
      <c r="VPW9" s="146"/>
      <c r="VPX9" s="146"/>
      <c r="VPY9" s="146"/>
      <c r="VPZ9" s="146"/>
      <c r="VQA9" s="146"/>
      <c r="VQB9" s="146"/>
      <c r="VQC9" s="146"/>
      <c r="VQD9" s="146"/>
      <c r="VQE9" s="146"/>
      <c r="VQF9" s="146"/>
      <c r="VQG9" s="146"/>
      <c r="VQH9" s="146"/>
      <c r="VQI9" s="146"/>
      <c r="VQJ9" s="146"/>
      <c r="VQK9" s="146"/>
      <c r="VQL9" s="146"/>
      <c r="VQM9" s="146"/>
      <c r="VQN9" s="146"/>
      <c r="VQO9" s="146"/>
      <c r="VQP9" s="146"/>
      <c r="VQQ9" s="146"/>
      <c r="VQR9" s="146"/>
      <c r="VQS9" s="146"/>
      <c r="VQT9" s="146"/>
      <c r="VQU9" s="146"/>
      <c r="VQV9" s="146"/>
      <c r="VQW9" s="146"/>
      <c r="VQX9" s="146"/>
      <c r="VQY9" s="146"/>
      <c r="VQZ9" s="146"/>
      <c r="VRA9" s="146"/>
      <c r="VRB9" s="146"/>
      <c r="VRC9" s="146"/>
      <c r="VRD9" s="146"/>
      <c r="VRE9" s="146"/>
      <c r="VRF9" s="146"/>
      <c r="VRG9" s="146"/>
      <c r="VRH9" s="146"/>
      <c r="VRI9" s="146"/>
      <c r="VRJ9" s="146"/>
      <c r="VRK9" s="146"/>
      <c r="VRL9" s="146"/>
      <c r="VRM9" s="146"/>
      <c r="VRN9" s="146"/>
      <c r="VRO9" s="146"/>
      <c r="VRP9" s="146"/>
      <c r="VRQ9" s="146"/>
      <c r="VRR9" s="146"/>
      <c r="VRS9" s="146"/>
      <c r="VRT9" s="146"/>
      <c r="VRU9" s="146"/>
      <c r="VRV9" s="146"/>
      <c r="VRW9" s="146"/>
      <c r="VRX9" s="146"/>
      <c r="VRY9" s="146"/>
      <c r="VRZ9" s="146"/>
      <c r="VSA9" s="146"/>
      <c r="VSB9" s="146"/>
      <c r="VSC9" s="146"/>
      <c r="VSD9" s="146"/>
      <c r="VSE9" s="146"/>
      <c r="VSF9" s="146"/>
      <c r="VSG9" s="146"/>
      <c r="VSH9" s="146"/>
      <c r="VSI9" s="146"/>
      <c r="VSJ9" s="146"/>
      <c r="VSK9" s="146"/>
      <c r="VSL9" s="146"/>
      <c r="VSM9" s="146"/>
      <c r="VSN9" s="146"/>
      <c r="VSO9" s="146"/>
      <c r="VSP9" s="146"/>
      <c r="VSQ9" s="146"/>
      <c r="VSR9" s="146"/>
      <c r="VSS9" s="146"/>
      <c r="VST9" s="146"/>
      <c r="VSU9" s="146"/>
      <c r="VSV9" s="146"/>
      <c r="VSW9" s="146"/>
      <c r="VSX9" s="146"/>
      <c r="VSY9" s="146"/>
      <c r="VSZ9" s="146"/>
      <c r="VTA9" s="146"/>
      <c r="VTB9" s="146"/>
      <c r="VTC9" s="146"/>
      <c r="VTD9" s="146"/>
      <c r="VTE9" s="146"/>
      <c r="VTF9" s="146"/>
      <c r="VTG9" s="146"/>
      <c r="VTH9" s="146"/>
      <c r="VTI9" s="146"/>
      <c r="VTJ9" s="146"/>
      <c r="VTK9" s="146"/>
      <c r="VTL9" s="146"/>
      <c r="VTM9" s="146"/>
      <c r="VTN9" s="146"/>
      <c r="VTO9" s="146"/>
      <c r="VTP9" s="146"/>
      <c r="VTQ9" s="146"/>
      <c r="VTR9" s="146"/>
      <c r="VTS9" s="146"/>
      <c r="VTT9" s="146"/>
      <c r="VTU9" s="146"/>
      <c r="VTV9" s="146"/>
      <c r="VTW9" s="146"/>
      <c r="VTX9" s="146"/>
      <c r="VTY9" s="146"/>
      <c r="VTZ9" s="146"/>
      <c r="VUA9" s="146"/>
      <c r="VUB9" s="146"/>
      <c r="VUC9" s="146"/>
      <c r="VUD9" s="146"/>
      <c r="VUE9" s="146"/>
      <c r="VUF9" s="146"/>
      <c r="VUG9" s="146"/>
      <c r="VUH9" s="146"/>
      <c r="VUI9" s="146"/>
      <c r="VUJ9" s="146"/>
      <c r="VUK9" s="146"/>
      <c r="VUL9" s="146"/>
      <c r="VUM9" s="146"/>
      <c r="VUN9" s="146"/>
      <c r="VUO9" s="146"/>
      <c r="VUP9" s="146"/>
      <c r="VUQ9" s="146"/>
      <c r="VUR9" s="146"/>
      <c r="VUS9" s="146"/>
      <c r="VUT9" s="146"/>
      <c r="VUU9" s="146"/>
      <c r="VUV9" s="146"/>
      <c r="VUW9" s="146"/>
      <c r="VUX9" s="146"/>
      <c r="VUY9" s="146"/>
      <c r="VUZ9" s="146"/>
      <c r="VVA9" s="146"/>
      <c r="VVB9" s="146"/>
      <c r="VVC9" s="146"/>
      <c r="VVD9" s="146"/>
      <c r="VVE9" s="146"/>
      <c r="VVF9" s="146"/>
      <c r="VVG9" s="146"/>
      <c r="VVH9" s="146"/>
      <c r="VVI9" s="146"/>
      <c r="VVJ9" s="146"/>
      <c r="VVK9" s="146"/>
      <c r="VVL9" s="146"/>
      <c r="VVM9" s="146"/>
      <c r="VVN9" s="146"/>
      <c r="VVO9" s="146"/>
      <c r="VVP9" s="146"/>
      <c r="VVQ9" s="146"/>
      <c r="VVR9" s="146"/>
      <c r="VVS9" s="146"/>
      <c r="VVT9" s="146"/>
      <c r="VVU9" s="146"/>
      <c r="VVV9" s="146"/>
      <c r="VVW9" s="146"/>
      <c r="VVX9" s="146"/>
      <c r="VVY9" s="146"/>
      <c r="VVZ9" s="146"/>
      <c r="VWA9" s="146"/>
      <c r="VWB9" s="146"/>
      <c r="VWC9" s="146"/>
      <c r="VWD9" s="146"/>
      <c r="VWE9" s="146"/>
      <c r="VWF9" s="146"/>
      <c r="VWG9" s="146"/>
      <c r="VWH9" s="146"/>
      <c r="VWI9" s="146"/>
      <c r="VWJ9" s="146"/>
      <c r="VWK9" s="146"/>
      <c r="VWL9" s="146"/>
      <c r="VWM9" s="146"/>
      <c r="VWN9" s="146"/>
      <c r="VWO9" s="146"/>
      <c r="VWP9" s="146"/>
      <c r="VWQ9" s="146"/>
      <c r="VWR9" s="146"/>
      <c r="VWS9" s="146"/>
      <c r="VWT9" s="146"/>
      <c r="VWU9" s="146"/>
      <c r="VWV9" s="146"/>
      <c r="VWW9" s="146"/>
      <c r="VWX9" s="146"/>
      <c r="VWY9" s="146"/>
      <c r="VWZ9" s="146"/>
      <c r="VXA9" s="146"/>
      <c r="VXB9" s="146"/>
      <c r="VXC9" s="146"/>
      <c r="VXD9" s="146"/>
      <c r="VXE9" s="146"/>
      <c r="VXF9" s="146"/>
      <c r="VXG9" s="146"/>
      <c r="VXH9" s="146"/>
      <c r="VXI9" s="146"/>
      <c r="VXJ9" s="146"/>
      <c r="VXK9" s="146"/>
      <c r="VXL9" s="146"/>
      <c r="VXM9" s="146"/>
      <c r="VXN9" s="146"/>
      <c r="VXO9" s="146"/>
      <c r="VXP9" s="146"/>
      <c r="VXQ9" s="146"/>
      <c r="VXR9" s="146"/>
      <c r="VXS9" s="146"/>
      <c r="VXT9" s="146"/>
      <c r="VXU9" s="146"/>
      <c r="VXV9" s="146"/>
      <c r="VXW9" s="146"/>
      <c r="VXX9" s="146"/>
      <c r="VXY9" s="146"/>
      <c r="VXZ9" s="146"/>
      <c r="VYA9" s="146"/>
      <c r="VYB9" s="146"/>
      <c r="VYC9" s="146"/>
      <c r="VYD9" s="146"/>
      <c r="VYE9" s="146"/>
      <c r="VYF9" s="146"/>
      <c r="VYG9" s="146"/>
      <c r="VYH9" s="146"/>
      <c r="VYI9" s="146"/>
      <c r="VYJ9" s="146"/>
      <c r="VYK9" s="146"/>
      <c r="VYL9" s="146"/>
      <c r="VYM9" s="146"/>
      <c r="VYN9" s="146"/>
      <c r="VYO9" s="146"/>
      <c r="VYP9" s="146"/>
      <c r="VYQ9" s="146"/>
      <c r="VYR9" s="146"/>
      <c r="VYS9" s="146"/>
      <c r="VYT9" s="146"/>
      <c r="VYU9" s="146"/>
      <c r="VYV9" s="146"/>
      <c r="VYW9" s="146"/>
      <c r="VYX9" s="146"/>
      <c r="VYY9" s="146"/>
      <c r="VYZ9" s="146"/>
      <c r="VZA9" s="146"/>
      <c r="VZB9" s="146"/>
      <c r="VZC9" s="146"/>
      <c r="VZD9" s="146"/>
      <c r="VZE9" s="146"/>
      <c r="VZF9" s="146"/>
      <c r="VZG9" s="146"/>
      <c r="VZH9" s="146"/>
      <c r="VZI9" s="146"/>
      <c r="VZJ9" s="146"/>
      <c r="VZK9" s="146"/>
      <c r="VZL9" s="146"/>
      <c r="VZM9" s="146"/>
      <c r="VZN9" s="146"/>
      <c r="VZO9" s="146"/>
      <c r="VZP9" s="146"/>
      <c r="VZQ9" s="146"/>
      <c r="VZR9" s="146"/>
      <c r="VZS9" s="146"/>
      <c r="VZT9" s="146"/>
      <c r="VZU9" s="146"/>
      <c r="VZV9" s="146"/>
      <c r="VZW9" s="146"/>
      <c r="VZX9" s="146"/>
      <c r="VZY9" s="146"/>
      <c r="VZZ9" s="146"/>
      <c r="WAA9" s="146"/>
      <c r="WAB9" s="146"/>
      <c r="WAC9" s="146"/>
      <c r="WAD9" s="146"/>
      <c r="WAE9" s="146"/>
      <c r="WAF9" s="146"/>
      <c r="WAG9" s="146"/>
      <c r="WAH9" s="146"/>
      <c r="WAI9" s="146"/>
      <c r="WAJ9" s="146"/>
      <c r="WAK9" s="146"/>
      <c r="WAL9" s="146"/>
      <c r="WAM9" s="146"/>
      <c r="WAN9" s="146"/>
      <c r="WAO9" s="146"/>
      <c r="WAP9" s="146"/>
      <c r="WAQ9" s="146"/>
      <c r="WAR9" s="146"/>
      <c r="WAS9" s="146"/>
      <c r="WAT9" s="146"/>
      <c r="WAU9" s="146"/>
      <c r="WAV9" s="146"/>
      <c r="WAW9" s="146"/>
      <c r="WAX9" s="146"/>
      <c r="WAY9" s="146"/>
      <c r="WAZ9" s="146"/>
      <c r="WBA9" s="146"/>
      <c r="WBB9" s="146"/>
      <c r="WBC9" s="146"/>
      <c r="WBD9" s="146"/>
      <c r="WBE9" s="146"/>
      <c r="WBF9" s="146"/>
      <c r="WBG9" s="146"/>
      <c r="WBH9" s="146"/>
      <c r="WBI9" s="146"/>
      <c r="WBJ9" s="146"/>
      <c r="WBK9" s="146"/>
      <c r="WBL9" s="146"/>
      <c r="WBM9" s="146"/>
      <c r="WBN9" s="146"/>
      <c r="WBO9" s="146"/>
      <c r="WBP9" s="146"/>
      <c r="WBQ9" s="146"/>
      <c r="WBR9" s="146"/>
      <c r="WBS9" s="146"/>
      <c r="WBT9" s="146"/>
      <c r="WBU9" s="146"/>
      <c r="WBV9" s="146"/>
      <c r="WBW9" s="146"/>
      <c r="WBX9" s="146"/>
      <c r="WBY9" s="146"/>
      <c r="WBZ9" s="146"/>
      <c r="WCA9" s="146"/>
      <c r="WCB9" s="146"/>
      <c r="WCC9" s="146"/>
      <c r="WCD9" s="146"/>
      <c r="WCE9" s="146"/>
      <c r="WCF9" s="146"/>
      <c r="WCG9" s="146"/>
      <c r="WCH9" s="146"/>
      <c r="WCI9" s="146"/>
      <c r="WCJ9" s="146"/>
      <c r="WCK9" s="146"/>
      <c r="WCL9" s="146"/>
      <c r="WCM9" s="146"/>
      <c r="WCN9" s="146"/>
      <c r="WCO9" s="146"/>
      <c r="WCP9" s="146"/>
      <c r="WCQ9" s="146"/>
      <c r="WCR9" s="146"/>
      <c r="WCS9" s="146"/>
      <c r="WCT9" s="146"/>
      <c r="WCU9" s="146"/>
      <c r="WCV9" s="146"/>
      <c r="WCW9" s="146"/>
      <c r="WCX9" s="146"/>
      <c r="WCY9" s="146"/>
      <c r="WCZ9" s="146"/>
      <c r="WDA9" s="146"/>
      <c r="WDB9" s="146"/>
      <c r="WDC9" s="146"/>
      <c r="WDD9" s="146"/>
      <c r="WDE9" s="146"/>
      <c r="WDF9" s="146"/>
      <c r="WDG9" s="146"/>
      <c r="WDH9" s="146"/>
      <c r="WDI9" s="146"/>
      <c r="WDJ9" s="146"/>
      <c r="WDK9" s="146"/>
      <c r="WDL9" s="146"/>
      <c r="WDM9" s="146"/>
      <c r="WDN9" s="146"/>
      <c r="WDO9" s="146"/>
      <c r="WDP9" s="146"/>
      <c r="WDQ9" s="146"/>
      <c r="WDR9" s="146"/>
      <c r="WDS9" s="146"/>
      <c r="WDT9" s="146"/>
      <c r="WDU9" s="146"/>
      <c r="WDV9" s="146"/>
      <c r="WDW9" s="146"/>
      <c r="WDX9" s="146"/>
      <c r="WDY9" s="146"/>
      <c r="WDZ9" s="146"/>
      <c r="WEA9" s="146"/>
      <c r="WEB9" s="146"/>
      <c r="WEC9" s="146"/>
      <c r="WED9" s="146"/>
      <c r="WEE9" s="146"/>
      <c r="WEF9" s="146"/>
      <c r="WEG9" s="146"/>
      <c r="WEH9" s="146"/>
      <c r="WEI9" s="146"/>
      <c r="WEJ9" s="146"/>
      <c r="WEK9" s="146"/>
      <c r="WEL9" s="146"/>
      <c r="WEM9" s="146"/>
      <c r="WEN9" s="146"/>
      <c r="WEO9" s="146"/>
      <c r="WEP9" s="146"/>
      <c r="WEQ9" s="146"/>
      <c r="WER9" s="146"/>
      <c r="WES9" s="146"/>
      <c r="WET9" s="146"/>
      <c r="WEU9" s="146"/>
      <c r="WEV9" s="146"/>
      <c r="WEW9" s="146"/>
      <c r="WEX9" s="146"/>
      <c r="WEY9" s="146"/>
      <c r="WEZ9" s="146"/>
      <c r="WFA9" s="146"/>
      <c r="WFB9" s="146"/>
      <c r="WFC9" s="146"/>
      <c r="WFD9" s="146"/>
      <c r="WFE9" s="146"/>
      <c r="WFF9" s="146"/>
      <c r="WFG9" s="146"/>
      <c r="WFH9" s="146"/>
      <c r="WFI9" s="146"/>
      <c r="WFJ9" s="146"/>
      <c r="WFK9" s="146"/>
      <c r="WFL9" s="146"/>
      <c r="WFM9" s="146"/>
      <c r="WFN9" s="146"/>
      <c r="WFO9" s="146"/>
      <c r="WFP9" s="146"/>
      <c r="WFQ9" s="146"/>
      <c r="WFR9" s="146"/>
      <c r="WFS9" s="146"/>
      <c r="WFT9" s="146"/>
      <c r="WFU9" s="146"/>
      <c r="WFV9" s="146"/>
      <c r="WFW9" s="146"/>
      <c r="WFX9" s="146"/>
      <c r="WFY9" s="146"/>
      <c r="WFZ9" s="146"/>
      <c r="WGA9" s="146"/>
      <c r="WGB9" s="146"/>
      <c r="WGC9" s="146"/>
      <c r="WGD9" s="146"/>
      <c r="WGE9" s="146"/>
      <c r="WGF9" s="146"/>
      <c r="WGG9" s="146"/>
      <c r="WGH9" s="146"/>
      <c r="WGI9" s="146"/>
      <c r="WGJ9" s="146"/>
      <c r="WGK9" s="146"/>
      <c r="WGL9" s="146"/>
      <c r="WGM9" s="146"/>
      <c r="WGN9" s="146"/>
      <c r="WGO9" s="146"/>
      <c r="WGP9" s="146"/>
      <c r="WGQ9" s="146"/>
      <c r="WGR9" s="146"/>
      <c r="WGS9" s="146"/>
      <c r="WGT9" s="146"/>
      <c r="WGU9" s="146"/>
      <c r="WGV9" s="146"/>
      <c r="WGW9" s="146"/>
      <c r="WGX9" s="146"/>
      <c r="WGY9" s="146"/>
      <c r="WGZ9" s="146"/>
      <c r="WHA9" s="146"/>
      <c r="WHB9" s="146"/>
      <c r="WHC9" s="146"/>
      <c r="WHD9" s="146"/>
      <c r="WHE9" s="146"/>
      <c r="WHF9" s="146"/>
      <c r="WHG9" s="146"/>
      <c r="WHH9" s="146"/>
      <c r="WHI9" s="146"/>
      <c r="WHJ9" s="146"/>
      <c r="WHK9" s="146"/>
      <c r="WHL9" s="146"/>
      <c r="WHM9" s="146"/>
      <c r="WHN9" s="146"/>
      <c r="WHO9" s="146"/>
      <c r="WHP9" s="146"/>
      <c r="WHQ9" s="146"/>
      <c r="WHR9" s="146"/>
      <c r="WHS9" s="146"/>
      <c r="WHT9" s="146"/>
      <c r="WHU9" s="146"/>
      <c r="WHV9" s="146"/>
      <c r="WHW9" s="146"/>
      <c r="WHX9" s="146"/>
      <c r="WHY9" s="146"/>
      <c r="WHZ9" s="146"/>
      <c r="WIA9" s="146"/>
      <c r="WIB9" s="146"/>
      <c r="WIC9" s="146"/>
      <c r="WID9" s="146"/>
      <c r="WIE9" s="146"/>
      <c r="WIF9" s="146"/>
      <c r="WIG9" s="146"/>
      <c r="WIH9" s="146"/>
      <c r="WII9" s="146"/>
      <c r="WIJ9" s="146"/>
      <c r="WIK9" s="146"/>
      <c r="WIL9" s="146"/>
      <c r="WIM9" s="146"/>
      <c r="WIN9" s="146"/>
      <c r="WIO9" s="146"/>
      <c r="WIP9" s="146"/>
      <c r="WIQ9" s="146"/>
      <c r="WIR9" s="146"/>
      <c r="WIS9" s="146"/>
      <c r="WIT9" s="146"/>
      <c r="WIU9" s="146"/>
      <c r="WIV9" s="146"/>
      <c r="WIW9" s="146"/>
      <c r="WIX9" s="146"/>
      <c r="WIY9" s="146"/>
      <c r="WIZ9" s="146"/>
      <c r="WJA9" s="146"/>
      <c r="WJB9" s="146"/>
      <c r="WJC9" s="146"/>
      <c r="WJD9" s="146"/>
      <c r="WJE9" s="146"/>
      <c r="WJF9" s="146"/>
      <c r="WJG9" s="146"/>
      <c r="WJH9" s="146"/>
      <c r="WJI9" s="146"/>
      <c r="WJJ9" s="146"/>
      <c r="WJK9" s="146"/>
      <c r="WJL9" s="146"/>
      <c r="WJM9" s="146"/>
      <c r="WJN9" s="146"/>
      <c r="WJO9" s="146"/>
      <c r="WJP9" s="146"/>
      <c r="WJQ9" s="146"/>
      <c r="WJR9" s="146"/>
      <c r="WJS9" s="146"/>
      <c r="WJT9" s="146"/>
      <c r="WJU9" s="146"/>
      <c r="WJV9" s="146"/>
      <c r="WJW9" s="146"/>
      <c r="WJX9" s="146"/>
      <c r="WJY9" s="146"/>
      <c r="WJZ9" s="146"/>
      <c r="WKA9" s="146"/>
      <c r="WKB9" s="146"/>
      <c r="WKC9" s="146"/>
      <c r="WKD9" s="146"/>
      <c r="WKE9" s="146"/>
      <c r="WKF9" s="146"/>
      <c r="WKG9" s="146"/>
      <c r="WKH9" s="146"/>
      <c r="WKI9" s="146"/>
      <c r="WKJ9" s="146"/>
      <c r="WKK9" s="146"/>
      <c r="WKL9" s="146"/>
      <c r="WKM9" s="146"/>
      <c r="WKN9" s="146"/>
      <c r="WKO9" s="146"/>
      <c r="WKP9" s="146"/>
      <c r="WKQ9" s="146"/>
      <c r="WKR9" s="146"/>
      <c r="WKS9" s="146"/>
      <c r="WKT9" s="146"/>
      <c r="WKU9" s="146"/>
      <c r="WKV9" s="146"/>
      <c r="WKW9" s="146"/>
      <c r="WKX9" s="146"/>
      <c r="WKY9" s="146"/>
      <c r="WKZ9" s="146"/>
      <c r="WLA9" s="146"/>
      <c r="WLB9" s="146"/>
      <c r="WLC9" s="146"/>
      <c r="WLD9" s="146"/>
      <c r="WLE9" s="146"/>
      <c r="WLF9" s="146"/>
      <c r="WLG9" s="146"/>
      <c r="WLH9" s="146"/>
      <c r="WLI9" s="146"/>
      <c r="WLJ9" s="146"/>
      <c r="WLK9" s="146"/>
      <c r="WLL9" s="146"/>
      <c r="WLM9" s="146"/>
      <c r="WLN9" s="146"/>
      <c r="WLO9" s="146"/>
      <c r="WLP9" s="146"/>
      <c r="WLQ9" s="146"/>
      <c r="WLR9" s="146"/>
      <c r="WLS9" s="146"/>
      <c r="WLT9" s="146"/>
      <c r="WLU9" s="146"/>
      <c r="WLV9" s="146"/>
      <c r="WLW9" s="146"/>
      <c r="WLX9" s="146"/>
      <c r="WLY9" s="146"/>
      <c r="WLZ9" s="146"/>
      <c r="WMA9" s="146"/>
      <c r="WMB9" s="146"/>
      <c r="WMC9" s="146"/>
      <c r="WMD9" s="146"/>
      <c r="WME9" s="146"/>
      <c r="WMF9" s="146"/>
      <c r="WMG9" s="146"/>
      <c r="WMH9" s="146"/>
      <c r="WMI9" s="146"/>
      <c r="WMJ9" s="146"/>
      <c r="WMK9" s="146"/>
      <c r="WML9" s="146"/>
      <c r="WMM9" s="146"/>
      <c r="WMN9" s="146"/>
      <c r="WMO9" s="146"/>
      <c r="WMP9" s="146"/>
      <c r="WMQ9" s="146"/>
      <c r="WMR9" s="146"/>
      <c r="WMS9" s="146"/>
      <c r="WMT9" s="146"/>
      <c r="WMU9" s="146"/>
      <c r="WMV9" s="146"/>
      <c r="WMW9" s="146"/>
      <c r="WMX9" s="146"/>
      <c r="WMY9" s="146"/>
      <c r="WMZ9" s="146"/>
      <c r="WNA9" s="146"/>
      <c r="WNB9" s="146"/>
      <c r="WNC9" s="146"/>
      <c r="WND9" s="146"/>
      <c r="WNE9" s="146"/>
      <c r="WNF9" s="146"/>
      <c r="WNG9" s="146"/>
      <c r="WNH9" s="146"/>
      <c r="WNI9" s="146"/>
      <c r="WNJ9" s="146"/>
      <c r="WNK9" s="146"/>
      <c r="WNL9" s="146"/>
      <c r="WNM9" s="146"/>
      <c r="WNN9" s="146"/>
      <c r="WNO9" s="146"/>
      <c r="WNP9" s="146"/>
      <c r="WNQ9" s="146"/>
      <c r="WNR9" s="146"/>
      <c r="WNS9" s="146"/>
      <c r="WNT9" s="146"/>
      <c r="WNU9" s="146"/>
      <c r="WNV9" s="146"/>
      <c r="WNW9" s="146"/>
      <c r="WNX9" s="146"/>
      <c r="WNY9" s="146"/>
      <c r="WNZ9" s="146"/>
      <c r="WOA9" s="146"/>
      <c r="WOB9" s="146"/>
      <c r="WOC9" s="146"/>
      <c r="WOD9" s="146"/>
      <c r="WOE9" s="146"/>
      <c r="WOF9" s="146"/>
      <c r="WOG9" s="146"/>
      <c r="WOH9" s="146"/>
      <c r="WOI9" s="146"/>
      <c r="WOJ9" s="146"/>
      <c r="WOK9" s="146"/>
      <c r="WOL9" s="146"/>
      <c r="WOM9" s="146"/>
      <c r="WON9" s="146"/>
      <c r="WOO9" s="146"/>
      <c r="WOP9" s="146"/>
      <c r="WOQ9" s="146"/>
      <c r="WOR9" s="146"/>
      <c r="WOS9" s="146"/>
      <c r="WOT9" s="146"/>
      <c r="WOU9" s="146"/>
      <c r="WOV9" s="146"/>
      <c r="WOW9" s="146"/>
      <c r="WOX9" s="146"/>
      <c r="WOY9" s="146"/>
      <c r="WOZ9" s="146"/>
      <c r="WPA9" s="146"/>
      <c r="WPB9" s="146"/>
      <c r="WPC9" s="146"/>
      <c r="WPD9" s="146"/>
      <c r="WPE9" s="146"/>
      <c r="WPF9" s="146"/>
      <c r="WPG9" s="146"/>
      <c r="WPH9" s="146"/>
      <c r="WPI9" s="146"/>
      <c r="WPJ9" s="146"/>
      <c r="WPK9" s="146"/>
      <c r="WPL9" s="146"/>
      <c r="WPM9" s="146"/>
      <c r="WPN9" s="146"/>
      <c r="WPO9" s="146"/>
      <c r="WPP9" s="146"/>
      <c r="WPQ9" s="146"/>
      <c r="WPR9" s="146"/>
      <c r="WPS9" s="146"/>
      <c r="WPT9" s="146"/>
      <c r="WPU9" s="146"/>
      <c r="WPV9" s="146"/>
      <c r="WPW9" s="146"/>
      <c r="WPX9" s="146"/>
      <c r="WPY9" s="146"/>
      <c r="WPZ9" s="146"/>
      <c r="WQA9" s="146"/>
      <c r="WQB9" s="146"/>
      <c r="WQC9" s="146"/>
      <c r="WQD9" s="146"/>
      <c r="WQE9" s="146"/>
      <c r="WQF9" s="146"/>
      <c r="WQG9" s="146"/>
      <c r="WQH9" s="146"/>
      <c r="WQI9" s="146"/>
      <c r="WQJ9" s="146"/>
      <c r="WQK9" s="146"/>
      <c r="WQL9" s="146"/>
      <c r="WQM9" s="146"/>
      <c r="WQN9" s="146"/>
      <c r="WQO9" s="146"/>
      <c r="WQP9" s="146"/>
      <c r="WQQ9" s="146"/>
      <c r="WQR9" s="146"/>
      <c r="WQS9" s="146"/>
      <c r="WQT9" s="146"/>
      <c r="WQU9" s="146"/>
      <c r="WQV9" s="146"/>
      <c r="WQW9" s="146"/>
      <c r="WQX9" s="146"/>
      <c r="WQY9" s="146"/>
      <c r="WQZ9" s="146"/>
      <c r="WRA9" s="146"/>
      <c r="WRB9" s="146"/>
      <c r="WRC9" s="146"/>
      <c r="WRD9" s="146"/>
      <c r="WRE9" s="146"/>
      <c r="WRF9" s="146"/>
      <c r="WRG9" s="146"/>
      <c r="WRH9" s="146"/>
      <c r="WRI9" s="146"/>
      <c r="WRJ9" s="146"/>
      <c r="WRK9" s="146"/>
      <c r="WRL9" s="146"/>
      <c r="WRM9" s="146"/>
      <c r="WRN9" s="146"/>
      <c r="WRO9" s="146"/>
      <c r="WRP9" s="146"/>
      <c r="WRQ9" s="146"/>
      <c r="WRR9" s="146"/>
      <c r="WRS9" s="146"/>
      <c r="WRT9" s="146"/>
      <c r="WRU9" s="146"/>
      <c r="WRV9" s="146"/>
      <c r="WRW9" s="146"/>
      <c r="WRX9" s="146"/>
      <c r="WRY9" s="146"/>
      <c r="WRZ9" s="146"/>
      <c r="WSA9" s="146"/>
      <c r="WSB9" s="146"/>
      <c r="WSC9" s="146"/>
      <c r="WSD9" s="146"/>
      <c r="WSE9" s="146"/>
      <c r="WSF9" s="146"/>
      <c r="WSG9" s="146"/>
      <c r="WSH9" s="146"/>
      <c r="WSI9" s="146"/>
      <c r="WSJ9" s="146"/>
      <c r="WSK9" s="146"/>
      <c r="WSL9" s="146"/>
      <c r="WSM9" s="146"/>
      <c r="WSN9" s="146"/>
      <c r="WSO9" s="146"/>
      <c r="WSP9" s="146"/>
      <c r="WSQ9" s="146"/>
      <c r="WSR9" s="146"/>
      <c r="WSS9" s="146"/>
      <c r="WST9" s="146"/>
      <c r="WSU9" s="146"/>
      <c r="WSV9" s="146"/>
      <c r="WSW9" s="146"/>
      <c r="WSX9" s="146"/>
      <c r="WSY9" s="146"/>
      <c r="WSZ9" s="146"/>
      <c r="WTA9" s="146"/>
      <c r="WTB9" s="146"/>
      <c r="WTC9" s="146"/>
      <c r="WTD9" s="146"/>
      <c r="WTE9" s="146"/>
      <c r="WTF9" s="146"/>
      <c r="WTG9" s="146"/>
      <c r="WTH9" s="146"/>
      <c r="WTI9" s="146"/>
      <c r="WTJ9" s="146"/>
      <c r="WTK9" s="146"/>
      <c r="WTL9" s="146"/>
      <c r="WTM9" s="146"/>
      <c r="WTN9" s="146"/>
      <c r="WTO9" s="146"/>
      <c r="WTP9" s="146"/>
      <c r="WTQ9" s="146"/>
      <c r="WTR9" s="146"/>
      <c r="WTS9" s="146"/>
      <c r="WTT9" s="146"/>
      <c r="WTU9" s="146"/>
      <c r="WTV9" s="146"/>
      <c r="WTW9" s="146"/>
      <c r="WTX9" s="146"/>
      <c r="WTY9" s="146"/>
      <c r="WTZ9" s="146"/>
      <c r="WUA9" s="146"/>
      <c r="WUB9" s="146"/>
      <c r="WUC9" s="146"/>
      <c r="WUD9" s="146"/>
      <c r="WUE9" s="146"/>
      <c r="WUF9" s="146"/>
      <c r="WUG9" s="146"/>
      <c r="WUH9" s="146"/>
      <c r="WUI9" s="146"/>
      <c r="WUJ9" s="146"/>
      <c r="WUK9" s="146"/>
      <c r="WUL9" s="146"/>
      <c r="WUM9" s="146"/>
      <c r="WUN9" s="146"/>
      <c r="WUO9" s="146"/>
      <c r="WUP9" s="146"/>
      <c r="WUQ9" s="146"/>
      <c r="WUR9" s="146"/>
      <c r="WUS9" s="146"/>
      <c r="WUT9" s="146"/>
      <c r="WUU9" s="146"/>
      <c r="WUV9" s="146"/>
      <c r="WUW9" s="146"/>
      <c r="WUX9" s="146"/>
      <c r="WUY9" s="146"/>
      <c r="WUZ9" s="146"/>
      <c r="WVA9" s="146"/>
      <c r="WVB9" s="146"/>
      <c r="WVC9" s="146"/>
      <c r="WVD9" s="146"/>
      <c r="WVE9" s="146"/>
      <c r="WVF9" s="146"/>
      <c r="WVG9" s="146"/>
      <c r="WVH9" s="146"/>
      <c r="WVI9" s="146"/>
      <c r="WVJ9" s="146"/>
      <c r="WVK9" s="146"/>
      <c r="WVL9" s="146"/>
      <c r="WVM9" s="146"/>
      <c r="WVN9" s="146"/>
      <c r="WVO9" s="146"/>
      <c r="WVP9" s="146"/>
      <c r="WVQ9" s="146"/>
      <c r="WVR9" s="146"/>
      <c r="WVS9" s="146"/>
      <c r="WVT9" s="146"/>
      <c r="WVU9" s="146"/>
      <c r="WVV9" s="146"/>
      <c r="WVW9" s="146"/>
      <c r="WVX9" s="146"/>
      <c r="WVY9" s="146"/>
      <c r="WVZ9" s="146"/>
      <c r="WWA9" s="146"/>
      <c r="WWB9" s="146"/>
      <c r="WWC9" s="146"/>
      <c r="WWD9" s="146"/>
      <c r="WWE9" s="146"/>
      <c r="WWF9" s="146"/>
      <c r="WWG9" s="146"/>
      <c r="WWH9" s="146"/>
      <c r="WWI9" s="146"/>
      <c r="WWJ9" s="146"/>
      <c r="WWK9" s="146"/>
      <c r="WWL9" s="146"/>
      <c r="WWM9" s="146"/>
      <c r="WWN9" s="146"/>
      <c r="WWO9" s="146"/>
      <c r="WWP9" s="146"/>
      <c r="WWQ9" s="146"/>
      <c r="WWR9" s="146"/>
      <c r="WWS9" s="146"/>
      <c r="WWT9" s="146"/>
      <c r="WWU9" s="146"/>
      <c r="WWV9" s="146"/>
      <c r="WWW9" s="146"/>
      <c r="WWX9" s="146"/>
      <c r="WWY9" s="146"/>
      <c r="WWZ9" s="146"/>
      <c r="WXA9" s="146"/>
      <c r="WXB9" s="146"/>
      <c r="WXC9" s="146"/>
      <c r="WXD9" s="146"/>
      <c r="WXE9" s="146"/>
      <c r="WXF9" s="146"/>
      <c r="WXG9" s="146"/>
      <c r="WXH9" s="146"/>
      <c r="WXI9" s="146"/>
      <c r="WXJ9" s="146"/>
      <c r="WXK9" s="146"/>
      <c r="WXL9" s="146"/>
      <c r="WXM9" s="146"/>
      <c r="WXN9" s="146"/>
      <c r="WXO9" s="146"/>
      <c r="WXP9" s="146"/>
      <c r="WXQ9" s="146"/>
      <c r="WXR9" s="146"/>
      <c r="WXS9" s="146"/>
      <c r="WXT9" s="146"/>
      <c r="WXU9" s="146"/>
      <c r="WXV9" s="146"/>
      <c r="WXW9" s="146"/>
      <c r="WXX9" s="146"/>
      <c r="WXY9" s="146"/>
      <c r="WXZ9" s="146"/>
      <c r="WYA9" s="146"/>
      <c r="WYB9" s="146"/>
      <c r="WYC9" s="146"/>
      <c r="WYD9" s="146"/>
      <c r="WYE9" s="146"/>
      <c r="WYF9" s="146"/>
      <c r="WYG9" s="146"/>
      <c r="WYH9" s="146"/>
      <c r="WYI9" s="146"/>
      <c r="WYJ9" s="146"/>
      <c r="WYK9" s="146"/>
      <c r="WYL9" s="146"/>
      <c r="WYM9" s="146"/>
      <c r="WYN9" s="146"/>
      <c r="WYO9" s="146"/>
      <c r="WYP9" s="146"/>
      <c r="WYQ9" s="146"/>
      <c r="WYR9" s="146"/>
      <c r="WYS9" s="146"/>
      <c r="WYT9" s="146"/>
      <c r="WYU9" s="146"/>
      <c r="WYV9" s="146"/>
      <c r="WYW9" s="146"/>
      <c r="WYX9" s="146"/>
      <c r="WYY9" s="146"/>
      <c r="WYZ9" s="146"/>
      <c r="WZA9" s="146"/>
      <c r="WZB9" s="146"/>
      <c r="WZC9" s="146"/>
      <c r="WZD9" s="146"/>
      <c r="WZE9" s="146"/>
      <c r="WZF9" s="146"/>
      <c r="WZG9" s="146"/>
      <c r="WZH9" s="146"/>
      <c r="WZI9" s="146"/>
      <c r="WZJ9" s="146"/>
      <c r="WZK9" s="146"/>
      <c r="WZL9" s="146"/>
      <c r="WZM9" s="146"/>
      <c r="WZN9" s="146"/>
      <c r="WZO9" s="146"/>
      <c r="WZP9" s="146"/>
      <c r="WZQ9" s="146"/>
      <c r="WZR9" s="146"/>
      <c r="WZS9" s="146"/>
      <c r="WZT9" s="146"/>
      <c r="WZU9" s="146"/>
      <c r="WZV9" s="146"/>
      <c r="WZW9" s="146"/>
      <c r="WZX9" s="146"/>
      <c r="WZY9" s="146"/>
      <c r="WZZ9" s="146"/>
      <c r="XAA9" s="146"/>
      <c r="XAB9" s="146"/>
      <c r="XAC9" s="146"/>
      <c r="XAD9" s="146"/>
      <c r="XAE9" s="146"/>
      <c r="XAF9" s="146"/>
      <c r="XAG9" s="146"/>
      <c r="XAH9" s="146"/>
      <c r="XAI9" s="146"/>
      <c r="XAJ9" s="146"/>
      <c r="XAK9" s="146"/>
      <c r="XAL9" s="146"/>
      <c r="XAM9" s="146"/>
      <c r="XAN9" s="146"/>
      <c r="XAO9" s="146"/>
      <c r="XAP9" s="146"/>
      <c r="XAQ9" s="146"/>
      <c r="XAR9" s="146"/>
      <c r="XAS9" s="146"/>
      <c r="XAT9" s="146"/>
      <c r="XAU9" s="146"/>
      <c r="XAV9" s="146"/>
      <c r="XAW9" s="146"/>
      <c r="XAX9" s="146"/>
      <c r="XAY9" s="146"/>
      <c r="XAZ9" s="146"/>
      <c r="XBA9" s="146"/>
      <c r="XBB9" s="146"/>
      <c r="XBC9" s="146"/>
      <c r="XBD9" s="146"/>
      <c r="XBE9" s="146"/>
      <c r="XBF9" s="146"/>
      <c r="XBG9" s="146"/>
      <c r="XBH9" s="146"/>
      <c r="XBI9" s="146"/>
      <c r="XBJ9" s="146"/>
      <c r="XBK9" s="146"/>
    </row>
    <row r="10" spans="1:16287" s="144" customFormat="1" ht="31.5" x14ac:dyDescent="0.25">
      <c r="A10" s="133">
        <v>5</v>
      </c>
      <c r="B10" s="356" t="s">
        <v>195</v>
      </c>
      <c r="C10" s="356" t="s">
        <v>692</v>
      </c>
      <c r="D10" s="138"/>
      <c r="E10" s="139"/>
      <c r="F10" s="139">
        <v>280.86</v>
      </c>
      <c r="G10" s="137"/>
      <c r="H10" s="137"/>
      <c r="I10" s="357">
        <v>84</v>
      </c>
      <c r="J10" s="140"/>
      <c r="K10" s="140"/>
      <c r="L10" s="140">
        <v>0.29908139286477248</v>
      </c>
      <c r="M10" s="141">
        <f t="shared" ref="M10:M70" si="3">IF(I10&lt;7,0,15)</f>
        <v>15</v>
      </c>
      <c r="N10" s="284">
        <f t="shared" si="1"/>
        <v>12</v>
      </c>
      <c r="O10" s="143">
        <f t="shared" si="2"/>
        <v>12.6</v>
      </c>
      <c r="P10" s="147">
        <v>12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</row>
    <row r="11" spans="1:16287" x14ac:dyDescent="0.25">
      <c r="A11" s="133">
        <v>6</v>
      </c>
      <c r="B11" s="356" t="s">
        <v>2</v>
      </c>
      <c r="C11" s="356" t="s">
        <v>73</v>
      </c>
      <c r="D11" s="138"/>
      <c r="E11" s="139"/>
      <c r="F11" s="139">
        <v>117.98</v>
      </c>
      <c r="G11" s="137"/>
      <c r="H11" s="137"/>
      <c r="I11" s="357">
        <v>18</v>
      </c>
      <c r="J11" s="140"/>
      <c r="K11" s="140"/>
      <c r="L11" s="140">
        <v>0.15256823190371249</v>
      </c>
      <c r="M11" s="141">
        <f t="shared" si="3"/>
        <v>15</v>
      </c>
      <c r="N11" s="284">
        <f t="shared" si="1"/>
        <v>2</v>
      </c>
      <c r="O11" s="143">
        <f t="shared" si="2"/>
        <v>2.7</v>
      </c>
      <c r="P11" s="183" t="s">
        <v>852</v>
      </c>
    </row>
    <row r="12" spans="1:16287" ht="31.5" x14ac:dyDescent="0.25">
      <c r="A12" s="133">
        <v>7</v>
      </c>
      <c r="B12" s="356" t="s">
        <v>193</v>
      </c>
      <c r="C12" s="356" t="s">
        <v>73</v>
      </c>
      <c r="D12" s="138"/>
      <c r="E12" s="139"/>
      <c r="F12" s="139">
        <v>77</v>
      </c>
      <c r="G12" s="137"/>
      <c r="H12" s="137"/>
      <c r="I12" s="357">
        <v>82</v>
      </c>
      <c r="J12" s="140"/>
      <c r="K12" s="140"/>
      <c r="L12" s="140">
        <v>1.0649350649350648</v>
      </c>
      <c r="M12" s="141">
        <v>4</v>
      </c>
      <c r="N12" s="284">
        <f t="shared" si="1"/>
        <v>3</v>
      </c>
      <c r="O12" s="143">
        <f t="shared" si="2"/>
        <v>3.28</v>
      </c>
      <c r="P12" s="174">
        <v>3</v>
      </c>
    </row>
    <row r="13" spans="1:16287" x14ac:dyDescent="0.25">
      <c r="A13" s="133">
        <v>8</v>
      </c>
      <c r="B13" s="356" t="s">
        <v>2</v>
      </c>
      <c r="C13" s="356" t="s">
        <v>689</v>
      </c>
      <c r="D13" s="138"/>
      <c r="E13" s="139"/>
      <c r="F13" s="139">
        <v>179.89</v>
      </c>
      <c r="G13" s="137"/>
      <c r="H13" s="137"/>
      <c r="I13" s="360">
        <v>44.972499999999997</v>
      </c>
      <c r="J13" s="140"/>
      <c r="K13" s="140"/>
      <c r="L13" s="140">
        <v>0.25</v>
      </c>
      <c r="M13" s="141">
        <f t="shared" si="3"/>
        <v>15</v>
      </c>
      <c r="N13" s="284">
        <f t="shared" si="1"/>
        <v>6</v>
      </c>
      <c r="O13" s="143">
        <f t="shared" si="2"/>
        <v>6.7458749999999998</v>
      </c>
      <c r="P13" s="183" t="s">
        <v>852</v>
      </c>
    </row>
    <row r="14" spans="1:16287" ht="31.5" x14ac:dyDescent="0.25">
      <c r="A14" s="133">
        <v>9</v>
      </c>
      <c r="B14" s="356" t="s">
        <v>176</v>
      </c>
      <c r="C14" s="356" t="s">
        <v>689</v>
      </c>
      <c r="D14" s="138"/>
      <c r="E14" s="139"/>
      <c r="F14" s="139">
        <v>20.9</v>
      </c>
      <c r="G14" s="137"/>
      <c r="H14" s="137"/>
      <c r="I14" s="357">
        <v>14</v>
      </c>
      <c r="J14" s="140"/>
      <c r="K14" s="140"/>
      <c r="L14" s="140">
        <v>0.66985645933014359</v>
      </c>
      <c r="M14" s="141">
        <f t="shared" si="3"/>
        <v>15</v>
      </c>
      <c r="N14" s="284">
        <f t="shared" si="1"/>
        <v>2</v>
      </c>
      <c r="O14" s="143">
        <f t="shared" si="2"/>
        <v>2.1</v>
      </c>
      <c r="P14" s="174">
        <v>2</v>
      </c>
    </row>
    <row r="15" spans="1:16287" ht="31.5" x14ac:dyDescent="0.25">
      <c r="A15" s="133">
        <v>10</v>
      </c>
      <c r="B15" s="356" t="s">
        <v>693</v>
      </c>
      <c r="C15" s="356" t="s">
        <v>689</v>
      </c>
      <c r="D15" s="138"/>
      <c r="E15" s="139"/>
      <c r="F15" s="139">
        <v>5.22</v>
      </c>
      <c r="G15" s="137"/>
      <c r="H15" s="137"/>
      <c r="I15" s="357">
        <v>9</v>
      </c>
      <c r="J15" s="140"/>
      <c r="K15" s="140"/>
      <c r="L15" s="140">
        <v>1.7241379310344829</v>
      </c>
      <c r="M15" s="141">
        <f t="shared" si="3"/>
        <v>15</v>
      </c>
      <c r="N15" s="284">
        <f t="shared" si="1"/>
        <v>1</v>
      </c>
      <c r="O15" s="143">
        <f t="shared" si="2"/>
        <v>1.35</v>
      </c>
      <c r="P15" s="174">
        <v>1</v>
      </c>
    </row>
    <row r="16" spans="1:16287" ht="31.5" x14ac:dyDescent="0.25">
      <c r="A16" s="133">
        <v>11</v>
      </c>
      <c r="B16" s="356" t="s">
        <v>694</v>
      </c>
      <c r="C16" s="356" t="s">
        <v>689</v>
      </c>
      <c r="D16" s="138"/>
      <c r="E16" s="139"/>
      <c r="F16" s="139">
        <v>9.5299999999999994</v>
      </c>
      <c r="G16" s="137"/>
      <c r="H16" s="137"/>
      <c r="I16" s="357">
        <v>14</v>
      </c>
      <c r="J16" s="140"/>
      <c r="K16" s="140"/>
      <c r="L16" s="140">
        <v>1.4690451206715636</v>
      </c>
      <c r="M16" s="141">
        <f t="shared" si="3"/>
        <v>15</v>
      </c>
      <c r="N16" s="284">
        <f t="shared" si="1"/>
        <v>2</v>
      </c>
      <c r="O16" s="143">
        <f t="shared" si="2"/>
        <v>2.1</v>
      </c>
      <c r="P16" s="174">
        <v>2</v>
      </c>
    </row>
    <row r="17" spans="1:16" ht="47.25" x14ac:dyDescent="0.25">
      <c r="A17" s="133">
        <v>12</v>
      </c>
      <c r="B17" s="356" t="s">
        <v>695</v>
      </c>
      <c r="C17" s="356" t="s">
        <v>689</v>
      </c>
      <c r="D17" s="138"/>
      <c r="E17" s="139"/>
      <c r="F17" s="139">
        <v>26.9</v>
      </c>
      <c r="G17" s="137"/>
      <c r="H17" s="137"/>
      <c r="I17" s="357">
        <v>22</v>
      </c>
      <c r="J17" s="140"/>
      <c r="K17" s="140"/>
      <c r="L17" s="140">
        <v>0.8178438661710038</v>
      </c>
      <c r="M17" s="141">
        <f t="shared" si="3"/>
        <v>15</v>
      </c>
      <c r="N17" s="284">
        <f t="shared" si="1"/>
        <v>3</v>
      </c>
      <c r="O17" s="143">
        <f t="shared" si="2"/>
        <v>3.3</v>
      </c>
      <c r="P17" s="174">
        <v>3</v>
      </c>
    </row>
    <row r="18" spans="1:16" ht="31.5" x14ac:dyDescent="0.25">
      <c r="A18" s="133">
        <v>13</v>
      </c>
      <c r="B18" s="356" t="s">
        <v>696</v>
      </c>
      <c r="C18" s="356" t="s">
        <v>668</v>
      </c>
      <c r="D18" s="138"/>
      <c r="E18" s="139"/>
      <c r="F18" s="139">
        <v>57.8</v>
      </c>
      <c r="G18" s="137"/>
      <c r="H18" s="137"/>
      <c r="I18" s="357">
        <v>15</v>
      </c>
      <c r="J18" s="140"/>
      <c r="K18" s="140"/>
      <c r="L18" s="140">
        <v>0.25951557093425609</v>
      </c>
      <c r="M18" s="141">
        <f t="shared" si="3"/>
        <v>15</v>
      </c>
      <c r="N18" s="284">
        <f t="shared" si="1"/>
        <v>2</v>
      </c>
      <c r="O18" s="143">
        <f t="shared" si="2"/>
        <v>2.25</v>
      </c>
      <c r="P18" s="174">
        <v>2</v>
      </c>
    </row>
    <row r="19" spans="1:16" ht="47.25" hidden="1" x14ac:dyDescent="0.25">
      <c r="A19" s="133">
        <v>14</v>
      </c>
      <c r="B19" s="356" t="s">
        <v>806</v>
      </c>
      <c r="C19" s="356" t="s">
        <v>689</v>
      </c>
      <c r="D19" s="138"/>
      <c r="E19" s="139"/>
      <c r="F19" s="139"/>
      <c r="G19" s="137"/>
      <c r="H19" s="137"/>
      <c r="I19" s="357"/>
      <c r="J19" s="140"/>
      <c r="K19" s="140"/>
      <c r="L19" s="140" t="e">
        <v>#DIV/0!</v>
      </c>
      <c r="M19" s="141">
        <f t="shared" si="3"/>
        <v>0</v>
      </c>
      <c r="N19" s="183">
        <f t="shared" si="1"/>
        <v>0</v>
      </c>
      <c r="O19" s="143">
        <f t="shared" si="2"/>
        <v>0</v>
      </c>
      <c r="P19" s="174"/>
    </row>
    <row r="20" spans="1:16" ht="31.5" x14ac:dyDescent="0.25">
      <c r="A20" s="133">
        <v>15</v>
      </c>
      <c r="B20" s="356" t="s">
        <v>697</v>
      </c>
      <c r="C20" s="356" t="s">
        <v>689</v>
      </c>
      <c r="D20" s="138"/>
      <c r="E20" s="139"/>
      <c r="F20" s="139">
        <v>28.8</v>
      </c>
      <c r="G20" s="137"/>
      <c r="H20" s="137"/>
      <c r="I20" s="357">
        <v>52</v>
      </c>
      <c r="J20" s="140"/>
      <c r="K20" s="140"/>
      <c r="L20" s="140">
        <v>1.8055555555555556</v>
      </c>
      <c r="M20" s="141">
        <f t="shared" si="3"/>
        <v>15</v>
      </c>
      <c r="N20" s="284">
        <f t="shared" si="1"/>
        <v>7</v>
      </c>
      <c r="O20" s="143">
        <f t="shared" si="2"/>
        <v>7.8</v>
      </c>
      <c r="P20" s="174">
        <v>7</v>
      </c>
    </row>
    <row r="21" spans="1:16" ht="31.5" hidden="1" x14ac:dyDescent="0.25">
      <c r="A21" s="133">
        <v>16</v>
      </c>
      <c r="B21" s="356" t="s">
        <v>28</v>
      </c>
      <c r="C21" s="356" t="s">
        <v>689</v>
      </c>
      <c r="D21" s="138"/>
      <c r="E21" s="139"/>
      <c r="F21" s="139"/>
      <c r="G21" s="137"/>
      <c r="H21" s="137"/>
      <c r="I21" s="357"/>
      <c r="J21" s="140"/>
      <c r="K21" s="140"/>
      <c r="L21" s="140" t="e">
        <v>#DIV/0!</v>
      </c>
      <c r="M21" s="141">
        <f t="shared" si="3"/>
        <v>0</v>
      </c>
      <c r="N21" s="183">
        <f t="shared" si="1"/>
        <v>0</v>
      </c>
      <c r="O21" s="143">
        <f t="shared" si="2"/>
        <v>0</v>
      </c>
      <c r="P21" s="174"/>
    </row>
    <row r="22" spans="1:16" ht="31.5" hidden="1" x14ac:dyDescent="0.25">
      <c r="A22" s="133">
        <v>17</v>
      </c>
      <c r="B22" s="356" t="s">
        <v>198</v>
      </c>
      <c r="C22" s="356" t="s">
        <v>689</v>
      </c>
      <c r="D22" s="138"/>
      <c r="E22" s="139"/>
      <c r="F22" s="139"/>
      <c r="G22" s="137"/>
      <c r="H22" s="137"/>
      <c r="I22" s="357"/>
      <c r="J22" s="140"/>
      <c r="K22" s="140"/>
      <c r="L22" s="140" t="e">
        <v>#DIV/0!</v>
      </c>
      <c r="M22" s="141">
        <f t="shared" si="3"/>
        <v>0</v>
      </c>
      <c r="N22" s="183">
        <f t="shared" si="1"/>
        <v>0</v>
      </c>
      <c r="O22" s="143">
        <f t="shared" si="2"/>
        <v>0</v>
      </c>
      <c r="P22" s="174"/>
    </row>
    <row r="23" spans="1:16" ht="31.5" x14ac:dyDescent="0.25">
      <c r="A23" s="133">
        <v>18</v>
      </c>
      <c r="B23" s="356" t="s">
        <v>698</v>
      </c>
      <c r="C23" s="356" t="s">
        <v>689</v>
      </c>
      <c r="D23" s="138"/>
      <c r="E23" s="139"/>
      <c r="F23" s="139">
        <v>66.39</v>
      </c>
      <c r="G23" s="137"/>
      <c r="H23" s="137"/>
      <c r="I23" s="357">
        <v>44</v>
      </c>
      <c r="J23" s="140"/>
      <c r="K23" s="140"/>
      <c r="L23" s="140">
        <v>0.66275041421900893</v>
      </c>
      <c r="M23" s="141">
        <f t="shared" si="3"/>
        <v>15</v>
      </c>
      <c r="N23" s="284">
        <f t="shared" si="1"/>
        <v>6</v>
      </c>
      <c r="O23" s="143">
        <f t="shared" si="2"/>
        <v>6.6</v>
      </c>
      <c r="P23" s="174">
        <v>6</v>
      </c>
    </row>
    <row r="24" spans="1:16" ht="31.5" x14ac:dyDescent="0.25">
      <c r="A24" s="133">
        <v>19</v>
      </c>
      <c r="B24" s="356" t="s">
        <v>118</v>
      </c>
      <c r="C24" s="356" t="s">
        <v>689</v>
      </c>
      <c r="D24" s="138"/>
      <c r="E24" s="139"/>
      <c r="F24" s="139">
        <v>25.9</v>
      </c>
      <c r="G24" s="137"/>
      <c r="H24" s="137"/>
      <c r="I24" s="357">
        <v>21</v>
      </c>
      <c r="J24" s="140"/>
      <c r="K24" s="140"/>
      <c r="L24" s="140">
        <v>0.81081081081081086</v>
      </c>
      <c r="M24" s="141">
        <f t="shared" si="3"/>
        <v>15</v>
      </c>
      <c r="N24" s="284">
        <f t="shared" si="1"/>
        <v>3</v>
      </c>
      <c r="O24" s="143">
        <f t="shared" si="2"/>
        <v>3.15</v>
      </c>
      <c r="P24" s="174">
        <v>3</v>
      </c>
    </row>
    <row r="25" spans="1:16" ht="31.5" x14ac:dyDescent="0.25">
      <c r="A25" s="133">
        <v>20</v>
      </c>
      <c r="B25" s="356" t="s">
        <v>115</v>
      </c>
      <c r="C25" s="356" t="s">
        <v>689</v>
      </c>
      <c r="D25" s="138"/>
      <c r="E25" s="139"/>
      <c r="F25" s="139">
        <v>43.82</v>
      </c>
      <c r="G25" s="137"/>
      <c r="H25" s="137"/>
      <c r="I25" s="357">
        <v>48</v>
      </c>
      <c r="J25" s="140"/>
      <c r="K25" s="140"/>
      <c r="L25" s="140">
        <v>1.0953902327704244</v>
      </c>
      <c r="M25" s="141">
        <f t="shared" si="3"/>
        <v>15</v>
      </c>
      <c r="N25" s="284">
        <f t="shared" si="1"/>
        <v>7</v>
      </c>
      <c r="O25" s="143">
        <f t="shared" si="2"/>
        <v>7.2</v>
      </c>
      <c r="P25" s="174">
        <v>7</v>
      </c>
    </row>
    <row r="26" spans="1:16" ht="31.5" x14ac:dyDescent="0.25">
      <c r="A26" s="133">
        <v>21</v>
      </c>
      <c r="B26" s="356" t="s">
        <v>117</v>
      </c>
      <c r="C26" s="356" t="s">
        <v>689</v>
      </c>
      <c r="D26" s="138"/>
      <c r="E26" s="139"/>
      <c r="F26" s="139">
        <v>13.5</v>
      </c>
      <c r="G26" s="137"/>
      <c r="H26" s="137"/>
      <c r="I26" s="357">
        <v>24</v>
      </c>
      <c r="J26" s="140"/>
      <c r="K26" s="140"/>
      <c r="L26" s="140">
        <v>1.7777777777777777</v>
      </c>
      <c r="M26" s="141">
        <f t="shared" si="3"/>
        <v>15</v>
      </c>
      <c r="N26" s="284">
        <f t="shared" si="1"/>
        <v>3</v>
      </c>
      <c r="O26" s="143">
        <f t="shared" si="2"/>
        <v>3.6</v>
      </c>
      <c r="P26" s="174">
        <v>3</v>
      </c>
    </row>
    <row r="27" spans="1:16" ht="31.5" x14ac:dyDescent="0.25">
      <c r="A27" s="133">
        <v>22</v>
      </c>
      <c r="B27" s="356" t="s">
        <v>199</v>
      </c>
      <c r="C27" s="356" t="s">
        <v>689</v>
      </c>
      <c r="D27" s="138"/>
      <c r="E27" s="139"/>
      <c r="F27" s="139">
        <v>13.83</v>
      </c>
      <c r="G27" s="137"/>
      <c r="H27" s="137"/>
      <c r="I27" s="357">
        <v>18</v>
      </c>
      <c r="J27" s="140"/>
      <c r="K27" s="140"/>
      <c r="L27" s="140">
        <v>1.3015184381778742</v>
      </c>
      <c r="M27" s="141">
        <f t="shared" si="3"/>
        <v>15</v>
      </c>
      <c r="N27" s="284">
        <f t="shared" si="1"/>
        <v>2</v>
      </c>
      <c r="O27" s="143">
        <f t="shared" si="2"/>
        <v>2.7</v>
      </c>
      <c r="P27" s="174">
        <v>2</v>
      </c>
    </row>
    <row r="28" spans="1:16" ht="31.5" x14ac:dyDescent="0.25">
      <c r="A28" s="133">
        <v>23</v>
      </c>
      <c r="B28" s="356" t="s">
        <v>699</v>
      </c>
      <c r="C28" s="356" t="s">
        <v>689</v>
      </c>
      <c r="D28" s="138"/>
      <c r="E28" s="139"/>
      <c r="F28" s="139">
        <v>12.07</v>
      </c>
      <c r="G28" s="137"/>
      <c r="H28" s="137"/>
      <c r="I28" s="357">
        <v>20</v>
      </c>
      <c r="J28" s="140"/>
      <c r="K28" s="140"/>
      <c r="L28" s="140">
        <v>1.6570008285004143</v>
      </c>
      <c r="M28" s="141">
        <f t="shared" si="3"/>
        <v>15</v>
      </c>
      <c r="N28" s="284">
        <f t="shared" si="1"/>
        <v>3</v>
      </c>
      <c r="O28" s="143">
        <f t="shared" si="2"/>
        <v>3</v>
      </c>
      <c r="P28" s="174">
        <v>3</v>
      </c>
    </row>
    <row r="29" spans="1:16" ht="31.5" hidden="1" x14ac:dyDescent="0.25">
      <c r="A29" s="133">
        <v>24</v>
      </c>
      <c r="B29" s="356" t="s">
        <v>196</v>
      </c>
      <c r="C29" s="356" t="s">
        <v>689</v>
      </c>
      <c r="D29" s="138"/>
      <c r="E29" s="139"/>
      <c r="F29" s="139"/>
      <c r="G29" s="137"/>
      <c r="H29" s="137"/>
      <c r="I29" s="358">
        <v>0</v>
      </c>
      <c r="J29" s="140"/>
      <c r="K29" s="140"/>
      <c r="L29" s="140" t="e">
        <v>#DIV/0!</v>
      </c>
      <c r="M29" s="141">
        <f t="shared" si="3"/>
        <v>0</v>
      </c>
      <c r="N29" s="183">
        <f t="shared" si="1"/>
        <v>0</v>
      </c>
      <c r="O29" s="143">
        <f t="shared" si="2"/>
        <v>0</v>
      </c>
      <c r="P29" s="174"/>
    </row>
    <row r="30" spans="1:16" ht="31.5" x14ac:dyDescent="0.25">
      <c r="A30" s="133">
        <v>25</v>
      </c>
      <c r="B30" s="356" t="s">
        <v>116</v>
      </c>
      <c r="C30" s="356" t="s">
        <v>689</v>
      </c>
      <c r="D30" s="138"/>
      <c r="E30" s="139"/>
      <c r="F30" s="139">
        <v>62.9</v>
      </c>
      <c r="G30" s="137"/>
      <c r="H30" s="137"/>
      <c r="I30" s="357">
        <v>23</v>
      </c>
      <c r="J30" s="140"/>
      <c r="K30" s="140"/>
      <c r="L30" s="140">
        <v>0.3656597774244833</v>
      </c>
      <c r="M30" s="141">
        <f t="shared" si="3"/>
        <v>15</v>
      </c>
      <c r="N30" s="284">
        <f t="shared" si="1"/>
        <v>3</v>
      </c>
      <c r="O30" s="143">
        <f t="shared" si="2"/>
        <v>3.45</v>
      </c>
      <c r="P30" s="174">
        <v>3</v>
      </c>
    </row>
    <row r="31" spans="1:16" ht="31.5" x14ac:dyDescent="0.25">
      <c r="A31" s="133">
        <v>26</v>
      </c>
      <c r="B31" s="356" t="s">
        <v>126</v>
      </c>
      <c r="C31" s="356" t="s">
        <v>689</v>
      </c>
      <c r="D31" s="138"/>
      <c r="E31" s="139"/>
      <c r="F31" s="139">
        <v>15.1</v>
      </c>
      <c r="G31" s="137"/>
      <c r="H31" s="137"/>
      <c r="I31" s="357">
        <v>15</v>
      </c>
      <c r="J31" s="140"/>
      <c r="K31" s="140"/>
      <c r="L31" s="140">
        <v>0.99337748344370869</v>
      </c>
      <c r="M31" s="141">
        <v>8</v>
      </c>
      <c r="N31" s="284">
        <f t="shared" si="1"/>
        <v>1</v>
      </c>
      <c r="O31" s="143">
        <f t="shared" si="2"/>
        <v>1.2</v>
      </c>
      <c r="P31" s="174">
        <v>1</v>
      </c>
    </row>
    <row r="32" spans="1:16" ht="31.5" x14ac:dyDescent="0.25">
      <c r="A32" s="133">
        <v>27</v>
      </c>
      <c r="B32" s="356" t="s">
        <v>88</v>
      </c>
      <c r="C32" s="356" t="s">
        <v>689</v>
      </c>
      <c r="D32" s="138"/>
      <c r="E32" s="139"/>
      <c r="F32" s="139">
        <v>65</v>
      </c>
      <c r="G32" s="137"/>
      <c r="H32" s="137"/>
      <c r="I32" s="357">
        <v>40</v>
      </c>
      <c r="J32" s="140"/>
      <c r="K32" s="140"/>
      <c r="L32" s="140">
        <v>0.61538461538461542</v>
      </c>
      <c r="M32" s="141">
        <f t="shared" si="3"/>
        <v>15</v>
      </c>
      <c r="N32" s="284">
        <f t="shared" si="1"/>
        <v>6</v>
      </c>
      <c r="O32" s="143">
        <f t="shared" si="2"/>
        <v>6</v>
      </c>
      <c r="P32" s="174">
        <v>6</v>
      </c>
    </row>
    <row r="33" spans="1:16" ht="31.5" hidden="1" x14ac:dyDescent="0.25">
      <c r="A33" s="133">
        <v>28</v>
      </c>
      <c r="B33" s="356" t="s">
        <v>807</v>
      </c>
      <c r="C33" s="356" t="s">
        <v>689</v>
      </c>
      <c r="D33" s="138"/>
      <c r="E33" s="139"/>
      <c r="F33" s="139"/>
      <c r="G33" s="137"/>
      <c r="H33" s="137"/>
      <c r="I33" s="357">
        <v>0</v>
      </c>
      <c r="J33" s="140"/>
      <c r="K33" s="140"/>
      <c r="L33" s="140" t="e">
        <v>#DIV/0!</v>
      </c>
      <c r="M33" s="141">
        <f t="shared" si="3"/>
        <v>0</v>
      </c>
      <c r="N33" s="183">
        <f t="shared" si="1"/>
        <v>0</v>
      </c>
      <c r="O33" s="143">
        <f t="shared" si="2"/>
        <v>0</v>
      </c>
      <c r="P33" s="174"/>
    </row>
    <row r="34" spans="1:16" ht="31.5" x14ac:dyDescent="0.25">
      <c r="A34" s="133">
        <v>29</v>
      </c>
      <c r="B34" s="356" t="s">
        <v>700</v>
      </c>
      <c r="C34" s="356" t="s">
        <v>689</v>
      </c>
      <c r="D34" s="138"/>
      <c r="E34" s="139"/>
      <c r="F34" s="139">
        <v>15.05</v>
      </c>
      <c r="G34" s="137"/>
      <c r="H34" s="137"/>
      <c r="I34" s="357">
        <v>14</v>
      </c>
      <c r="J34" s="140"/>
      <c r="K34" s="140"/>
      <c r="L34" s="140">
        <v>0.93023255813953487</v>
      </c>
      <c r="M34" s="141">
        <f t="shared" si="3"/>
        <v>15</v>
      </c>
      <c r="N34" s="284">
        <f t="shared" si="1"/>
        <v>2</v>
      </c>
      <c r="O34" s="143">
        <f t="shared" si="2"/>
        <v>2.1</v>
      </c>
      <c r="P34" s="174">
        <v>2</v>
      </c>
    </row>
    <row r="35" spans="1:16" ht="31.5" x14ac:dyDescent="0.25">
      <c r="A35" s="133">
        <v>30</v>
      </c>
      <c r="B35" s="356" t="s">
        <v>133</v>
      </c>
      <c r="C35" s="356" t="s">
        <v>689</v>
      </c>
      <c r="D35" s="138"/>
      <c r="E35" s="139"/>
      <c r="F35" s="139">
        <v>32.6</v>
      </c>
      <c r="G35" s="137"/>
      <c r="H35" s="137"/>
      <c r="I35" s="357">
        <v>41</v>
      </c>
      <c r="J35" s="140"/>
      <c r="K35" s="140"/>
      <c r="L35" s="140">
        <v>1.2576687116564416</v>
      </c>
      <c r="M35" s="141">
        <f t="shared" si="3"/>
        <v>15</v>
      </c>
      <c r="N35" s="284">
        <f t="shared" si="1"/>
        <v>6</v>
      </c>
      <c r="O35" s="143">
        <f t="shared" si="2"/>
        <v>6.15</v>
      </c>
      <c r="P35" s="174">
        <v>6</v>
      </c>
    </row>
    <row r="36" spans="1:16" hidden="1" x14ac:dyDescent="0.25">
      <c r="A36" s="133">
        <v>31</v>
      </c>
      <c r="B36" s="356" t="s">
        <v>2</v>
      </c>
      <c r="C36" s="356" t="s">
        <v>6</v>
      </c>
      <c r="D36" s="138"/>
      <c r="E36" s="139"/>
      <c r="F36" s="139"/>
      <c r="G36" s="137"/>
      <c r="H36" s="137"/>
      <c r="I36" s="357"/>
      <c r="J36" s="140"/>
      <c r="K36" s="140"/>
      <c r="L36" s="140"/>
      <c r="M36" s="141">
        <f t="shared" si="3"/>
        <v>0</v>
      </c>
      <c r="N36" s="183">
        <f t="shared" si="1"/>
        <v>0</v>
      </c>
      <c r="O36" s="143">
        <f t="shared" si="2"/>
        <v>0</v>
      </c>
      <c r="P36" s="183"/>
    </row>
    <row r="37" spans="1:16" ht="47.25" x14ac:dyDescent="0.25">
      <c r="A37" s="133">
        <v>32</v>
      </c>
      <c r="B37" s="356" t="s">
        <v>134</v>
      </c>
      <c r="C37" s="356" t="s">
        <v>6</v>
      </c>
      <c r="D37" s="138"/>
      <c r="E37" s="139"/>
      <c r="F37" s="139">
        <v>24.8</v>
      </c>
      <c r="G37" s="137"/>
      <c r="H37" s="137"/>
      <c r="I37" s="357">
        <v>30</v>
      </c>
      <c r="J37" s="140"/>
      <c r="K37" s="140"/>
      <c r="L37" s="140">
        <v>1.2096774193548387</v>
      </c>
      <c r="M37" s="141">
        <f t="shared" si="3"/>
        <v>15</v>
      </c>
      <c r="N37" s="284">
        <f t="shared" si="1"/>
        <v>4</v>
      </c>
      <c r="O37" s="143">
        <f t="shared" si="2"/>
        <v>4.5</v>
      </c>
      <c r="P37" s="174">
        <v>4</v>
      </c>
    </row>
    <row r="38" spans="1:16" ht="31.5" x14ac:dyDescent="0.25">
      <c r="A38" s="133">
        <v>33</v>
      </c>
      <c r="B38" s="356" t="s">
        <v>48</v>
      </c>
      <c r="C38" s="356" t="s">
        <v>547</v>
      </c>
      <c r="D38" s="138"/>
      <c r="E38" s="139"/>
      <c r="F38" s="139">
        <v>17.899999999999999</v>
      </c>
      <c r="G38" s="137"/>
      <c r="H38" s="137"/>
      <c r="I38" s="357">
        <v>40</v>
      </c>
      <c r="J38" s="140"/>
      <c r="K38" s="140"/>
      <c r="L38" s="140">
        <v>2.2346368715083802</v>
      </c>
      <c r="M38" s="141">
        <v>10</v>
      </c>
      <c r="N38" s="284">
        <f t="shared" si="1"/>
        <v>4</v>
      </c>
      <c r="O38" s="143">
        <f t="shared" si="2"/>
        <v>4</v>
      </c>
      <c r="P38" s="174">
        <v>4</v>
      </c>
    </row>
    <row r="39" spans="1:16" x14ac:dyDescent="0.25">
      <c r="A39" s="133">
        <v>34</v>
      </c>
      <c r="B39" s="356" t="s">
        <v>7</v>
      </c>
      <c r="C39" s="356" t="s">
        <v>6</v>
      </c>
      <c r="D39" s="138"/>
      <c r="E39" s="139"/>
      <c r="F39" s="139">
        <v>17.600000000000001</v>
      </c>
      <c r="G39" s="137"/>
      <c r="H39" s="137"/>
      <c r="I39" s="357">
        <v>33</v>
      </c>
      <c r="J39" s="140"/>
      <c r="K39" s="140"/>
      <c r="L39" s="140">
        <v>1.8749999999999998</v>
      </c>
      <c r="M39" s="141">
        <f t="shared" si="3"/>
        <v>15</v>
      </c>
      <c r="N39" s="284">
        <f t="shared" si="1"/>
        <v>4</v>
      </c>
      <c r="O39" s="143">
        <f t="shared" si="2"/>
        <v>4.95</v>
      </c>
      <c r="P39" s="174">
        <v>5</v>
      </c>
    </row>
    <row r="40" spans="1:16" ht="47.25" x14ac:dyDescent="0.25">
      <c r="A40" s="133">
        <v>35</v>
      </c>
      <c r="B40" s="356" t="s">
        <v>288</v>
      </c>
      <c r="C40" s="356" t="s">
        <v>554</v>
      </c>
      <c r="D40" s="138"/>
      <c r="E40" s="139"/>
      <c r="F40" s="139">
        <v>149.69999999999999</v>
      </c>
      <c r="G40" s="137"/>
      <c r="H40" s="137"/>
      <c r="I40" s="357">
        <v>85</v>
      </c>
      <c r="J40" s="140"/>
      <c r="K40" s="140"/>
      <c r="L40" s="140">
        <v>0.56780227120908489</v>
      </c>
      <c r="M40" s="141">
        <v>10</v>
      </c>
      <c r="N40" s="284">
        <f t="shared" si="1"/>
        <v>8</v>
      </c>
      <c r="O40" s="143">
        <f t="shared" si="2"/>
        <v>8.5</v>
      </c>
      <c r="P40" s="174">
        <v>8</v>
      </c>
    </row>
    <row r="41" spans="1:16" ht="31.5" x14ac:dyDescent="0.25">
      <c r="A41" s="133">
        <v>36</v>
      </c>
      <c r="B41" s="356" t="s">
        <v>89</v>
      </c>
      <c r="C41" s="356" t="s">
        <v>547</v>
      </c>
      <c r="D41" s="138"/>
      <c r="E41" s="139"/>
      <c r="F41" s="139">
        <v>39.5</v>
      </c>
      <c r="G41" s="137"/>
      <c r="H41" s="137"/>
      <c r="I41" s="357">
        <v>68</v>
      </c>
      <c r="J41" s="140"/>
      <c r="K41" s="140"/>
      <c r="L41" s="140">
        <v>1.7215189873417722</v>
      </c>
      <c r="M41" s="141">
        <f t="shared" si="3"/>
        <v>15</v>
      </c>
      <c r="N41" s="284">
        <f t="shared" si="1"/>
        <v>10</v>
      </c>
      <c r="O41" s="143">
        <f t="shared" si="2"/>
        <v>10.199999999999999</v>
      </c>
      <c r="P41" s="174">
        <v>10</v>
      </c>
    </row>
    <row r="42" spans="1:16" ht="47.25" x14ac:dyDescent="0.25">
      <c r="A42" s="133">
        <v>37</v>
      </c>
      <c r="B42" s="356" t="s">
        <v>86</v>
      </c>
      <c r="C42" s="356" t="s">
        <v>6</v>
      </c>
      <c r="D42" s="138"/>
      <c r="E42" s="139"/>
      <c r="F42" s="139">
        <v>43.3</v>
      </c>
      <c r="G42" s="137"/>
      <c r="H42" s="137"/>
      <c r="I42" s="357">
        <v>77</v>
      </c>
      <c r="J42" s="140"/>
      <c r="K42" s="140"/>
      <c r="L42" s="140">
        <v>1.7782909930715936</v>
      </c>
      <c r="M42" s="141">
        <f t="shared" si="3"/>
        <v>15</v>
      </c>
      <c r="N42" s="284">
        <f t="shared" si="1"/>
        <v>11</v>
      </c>
      <c r="O42" s="143">
        <f t="shared" si="2"/>
        <v>11.55</v>
      </c>
      <c r="P42" s="174">
        <v>11</v>
      </c>
    </row>
    <row r="43" spans="1:16" x14ac:dyDescent="0.25">
      <c r="A43" s="133">
        <v>38</v>
      </c>
      <c r="B43" s="356" t="s">
        <v>2</v>
      </c>
      <c r="C43" s="356" t="s">
        <v>49</v>
      </c>
      <c r="D43" s="138"/>
      <c r="E43" s="139"/>
      <c r="F43" s="139">
        <v>274.29000000000002</v>
      </c>
      <c r="G43" s="137"/>
      <c r="H43" s="137"/>
      <c r="I43" s="357">
        <v>108</v>
      </c>
      <c r="J43" s="140"/>
      <c r="K43" s="140"/>
      <c r="L43" s="140">
        <v>0.39374384775237886</v>
      </c>
      <c r="M43" s="141">
        <v>8</v>
      </c>
      <c r="N43" s="284">
        <f t="shared" si="1"/>
        <v>8</v>
      </c>
      <c r="O43" s="143">
        <f t="shared" si="2"/>
        <v>8.64</v>
      </c>
      <c r="P43" s="183" t="s">
        <v>852</v>
      </c>
    </row>
    <row r="44" spans="1:16" ht="31.5" x14ac:dyDescent="0.25">
      <c r="A44" s="133">
        <v>39</v>
      </c>
      <c r="B44" s="356" t="s">
        <v>701</v>
      </c>
      <c r="C44" s="356" t="s">
        <v>49</v>
      </c>
      <c r="D44" s="138"/>
      <c r="E44" s="139"/>
      <c r="F44" s="139">
        <v>6.4</v>
      </c>
      <c r="G44" s="137"/>
      <c r="H44" s="137"/>
      <c r="I44" s="357">
        <v>9</v>
      </c>
      <c r="J44" s="140"/>
      <c r="K44" s="140"/>
      <c r="L44" s="140">
        <v>1.40625</v>
      </c>
      <c r="M44" s="141">
        <f t="shared" si="3"/>
        <v>15</v>
      </c>
      <c r="N44" s="284">
        <f t="shared" si="1"/>
        <v>1</v>
      </c>
      <c r="O44" s="143">
        <f t="shared" si="2"/>
        <v>1.35</v>
      </c>
      <c r="P44" s="174">
        <v>1</v>
      </c>
    </row>
    <row r="45" spans="1:16" ht="31.5" x14ac:dyDescent="0.25">
      <c r="A45" s="133">
        <v>40</v>
      </c>
      <c r="B45" s="356" t="s">
        <v>702</v>
      </c>
      <c r="C45" s="356" t="s">
        <v>49</v>
      </c>
      <c r="D45" s="138"/>
      <c r="E45" s="139"/>
      <c r="F45" s="139">
        <v>6.4</v>
      </c>
      <c r="G45" s="137"/>
      <c r="H45" s="137"/>
      <c r="I45" s="357">
        <v>9</v>
      </c>
      <c r="J45" s="140"/>
      <c r="K45" s="140"/>
      <c r="L45" s="140">
        <v>1.40625</v>
      </c>
      <c r="M45" s="141">
        <f t="shared" si="3"/>
        <v>15</v>
      </c>
      <c r="N45" s="284">
        <f t="shared" si="1"/>
        <v>1</v>
      </c>
      <c r="O45" s="143">
        <f t="shared" si="2"/>
        <v>1.35</v>
      </c>
      <c r="P45" s="174">
        <v>1</v>
      </c>
    </row>
    <row r="46" spans="1:16" ht="31.5" x14ac:dyDescent="0.25">
      <c r="A46" s="133">
        <v>41</v>
      </c>
      <c r="B46" s="356" t="s">
        <v>50</v>
      </c>
      <c r="C46" s="356" t="s">
        <v>49</v>
      </c>
      <c r="D46" s="138"/>
      <c r="E46" s="139"/>
      <c r="F46" s="139">
        <v>672.93</v>
      </c>
      <c r="G46" s="137"/>
      <c r="H46" s="137"/>
      <c r="I46" s="357">
        <v>256</v>
      </c>
      <c r="J46" s="140"/>
      <c r="K46" s="140"/>
      <c r="L46" s="140">
        <v>0.38042589868188376</v>
      </c>
      <c r="M46" s="141">
        <f t="shared" si="3"/>
        <v>15</v>
      </c>
      <c r="N46" s="284">
        <f t="shared" si="1"/>
        <v>38</v>
      </c>
      <c r="O46" s="143">
        <f t="shared" si="2"/>
        <v>38.4</v>
      </c>
      <c r="P46" s="174">
        <v>40</v>
      </c>
    </row>
    <row r="47" spans="1:16" ht="31.5" hidden="1" x14ac:dyDescent="0.25">
      <c r="A47" s="133">
        <v>42</v>
      </c>
      <c r="B47" s="356" t="s">
        <v>808</v>
      </c>
      <c r="C47" s="356" t="s">
        <v>49</v>
      </c>
      <c r="D47" s="138"/>
      <c r="E47" s="139"/>
      <c r="F47" s="139"/>
      <c r="G47" s="137"/>
      <c r="H47" s="137"/>
      <c r="I47" s="357"/>
      <c r="J47" s="140"/>
      <c r="K47" s="140"/>
      <c r="L47" s="140" t="e">
        <v>#DIV/0!</v>
      </c>
      <c r="M47" s="141">
        <f t="shared" si="3"/>
        <v>0</v>
      </c>
      <c r="N47" s="183">
        <f t="shared" si="1"/>
        <v>0</v>
      </c>
      <c r="O47" s="143">
        <f t="shared" si="2"/>
        <v>0</v>
      </c>
      <c r="P47" s="174"/>
    </row>
    <row r="48" spans="1:16" ht="31.5" x14ac:dyDescent="0.25">
      <c r="A48" s="133">
        <v>43</v>
      </c>
      <c r="B48" s="356" t="s">
        <v>91</v>
      </c>
      <c r="C48" s="356" t="s">
        <v>49</v>
      </c>
      <c r="D48" s="138"/>
      <c r="E48" s="139"/>
      <c r="F48" s="139">
        <v>19</v>
      </c>
      <c r="G48" s="137"/>
      <c r="H48" s="137"/>
      <c r="I48" s="357">
        <v>21</v>
      </c>
      <c r="J48" s="140"/>
      <c r="K48" s="140"/>
      <c r="L48" s="140">
        <v>1.1052631578947369</v>
      </c>
      <c r="M48" s="141">
        <v>11</v>
      </c>
      <c r="N48" s="284">
        <f t="shared" si="1"/>
        <v>2</v>
      </c>
      <c r="O48" s="143">
        <f t="shared" si="2"/>
        <v>2.31</v>
      </c>
      <c r="P48" s="174">
        <v>2</v>
      </c>
    </row>
    <row r="49" spans="1:16" ht="31.5" hidden="1" x14ac:dyDescent="0.25">
      <c r="A49" s="133">
        <v>44</v>
      </c>
      <c r="B49" s="356" t="s">
        <v>90</v>
      </c>
      <c r="C49" s="356" t="s">
        <v>49</v>
      </c>
      <c r="D49" s="138"/>
      <c r="E49" s="139"/>
      <c r="F49" s="139"/>
      <c r="G49" s="137"/>
      <c r="H49" s="137"/>
      <c r="I49" s="357"/>
      <c r="J49" s="140"/>
      <c r="K49" s="140"/>
      <c r="L49" s="140" t="e">
        <v>#DIV/0!</v>
      </c>
      <c r="M49" s="141">
        <f t="shared" si="3"/>
        <v>0</v>
      </c>
      <c r="N49" s="183">
        <f t="shared" si="1"/>
        <v>0</v>
      </c>
      <c r="O49" s="143">
        <f t="shared" si="2"/>
        <v>0</v>
      </c>
      <c r="P49" s="174"/>
    </row>
    <row r="50" spans="1:16" ht="31.5" hidden="1" x14ac:dyDescent="0.25">
      <c r="A50" s="133">
        <v>45</v>
      </c>
      <c r="B50" s="356" t="s">
        <v>703</v>
      </c>
      <c r="C50" s="356" t="s">
        <v>49</v>
      </c>
      <c r="D50" s="138"/>
      <c r="E50" s="139"/>
      <c r="F50" s="139"/>
      <c r="G50" s="137"/>
      <c r="H50" s="137"/>
      <c r="I50" s="357">
        <v>25</v>
      </c>
      <c r="J50" s="140"/>
      <c r="K50" s="140"/>
      <c r="L50" s="140" t="e">
        <v>#DIV/0!</v>
      </c>
      <c r="M50" s="141">
        <v>0</v>
      </c>
      <c r="N50" s="183">
        <f t="shared" si="1"/>
        <v>0</v>
      </c>
      <c r="O50" s="143">
        <f t="shared" si="2"/>
        <v>0</v>
      </c>
      <c r="P50" s="174">
        <v>0</v>
      </c>
    </row>
    <row r="51" spans="1:16" ht="31.5" x14ac:dyDescent="0.25">
      <c r="A51" s="133">
        <v>46</v>
      </c>
      <c r="B51" s="356" t="s">
        <v>242</v>
      </c>
      <c r="C51" s="356" t="s">
        <v>49</v>
      </c>
      <c r="D51" s="138"/>
      <c r="E51" s="139"/>
      <c r="F51" s="139">
        <v>45.036000000000001</v>
      </c>
      <c r="G51" s="137"/>
      <c r="H51" s="137"/>
      <c r="I51" s="359">
        <v>30</v>
      </c>
      <c r="J51" s="140"/>
      <c r="K51" s="140"/>
      <c r="L51" s="140">
        <v>0.66613375965893951</v>
      </c>
      <c r="M51" s="141">
        <f t="shared" si="3"/>
        <v>15</v>
      </c>
      <c r="N51" s="284">
        <f t="shared" si="1"/>
        <v>4</v>
      </c>
      <c r="O51" s="143">
        <f t="shared" si="2"/>
        <v>4.5</v>
      </c>
      <c r="P51" s="174">
        <v>4</v>
      </c>
    </row>
    <row r="52" spans="1:16" x14ac:dyDescent="0.25">
      <c r="A52" s="133">
        <v>47</v>
      </c>
      <c r="B52" s="356" t="s">
        <v>2</v>
      </c>
      <c r="C52" s="356" t="s">
        <v>74</v>
      </c>
      <c r="D52" s="138"/>
      <c r="E52" s="139"/>
      <c r="F52" s="139">
        <v>188.59</v>
      </c>
      <c r="G52" s="137"/>
      <c r="H52" s="137"/>
      <c r="I52" s="357">
        <v>28</v>
      </c>
      <c r="J52" s="140"/>
      <c r="K52" s="140"/>
      <c r="L52" s="140">
        <v>0.14847022641709529</v>
      </c>
      <c r="M52" s="141">
        <f t="shared" si="3"/>
        <v>15</v>
      </c>
      <c r="N52" s="284">
        <f t="shared" si="1"/>
        <v>4</v>
      </c>
      <c r="O52" s="143">
        <f t="shared" si="2"/>
        <v>4.2</v>
      </c>
      <c r="P52" s="183" t="s">
        <v>852</v>
      </c>
    </row>
    <row r="53" spans="1:16" ht="31.5" x14ac:dyDescent="0.25">
      <c r="A53" s="133">
        <v>48</v>
      </c>
      <c r="B53" s="356" t="s">
        <v>704</v>
      </c>
      <c r="C53" s="356" t="s">
        <v>74</v>
      </c>
      <c r="D53" s="138"/>
      <c r="E53" s="139"/>
      <c r="F53" s="139">
        <v>14.64</v>
      </c>
      <c r="G53" s="137"/>
      <c r="H53" s="137"/>
      <c r="I53" s="357">
        <v>14</v>
      </c>
      <c r="J53" s="140"/>
      <c r="K53" s="140"/>
      <c r="L53" s="140">
        <v>0.95628415300546443</v>
      </c>
      <c r="M53" s="141">
        <f t="shared" si="3"/>
        <v>15</v>
      </c>
      <c r="N53" s="284">
        <f t="shared" si="1"/>
        <v>2</v>
      </c>
      <c r="O53" s="143">
        <f t="shared" si="2"/>
        <v>2.1</v>
      </c>
      <c r="P53" s="174">
        <v>2</v>
      </c>
    </row>
    <row r="54" spans="1:16" x14ac:dyDescent="0.25">
      <c r="A54" s="133">
        <v>49</v>
      </c>
      <c r="B54" s="356" t="s">
        <v>2</v>
      </c>
      <c r="C54" s="356" t="s">
        <v>669</v>
      </c>
      <c r="D54" s="138"/>
      <c r="E54" s="139"/>
      <c r="F54" s="139">
        <v>1057.96</v>
      </c>
      <c r="G54" s="137"/>
      <c r="H54" s="137"/>
      <c r="I54" s="359">
        <v>179</v>
      </c>
      <c r="J54" s="140"/>
      <c r="K54" s="140"/>
      <c r="L54" s="140">
        <v>0.16919354228893341</v>
      </c>
      <c r="M54" s="141">
        <v>12</v>
      </c>
      <c r="N54" s="284">
        <f t="shared" si="1"/>
        <v>21</v>
      </c>
      <c r="O54" s="143">
        <f t="shared" si="2"/>
        <v>21.48</v>
      </c>
      <c r="P54" s="183" t="s">
        <v>852</v>
      </c>
    </row>
    <row r="55" spans="1:16" ht="31.5" hidden="1" x14ac:dyDescent="0.25">
      <c r="A55" s="133">
        <v>50</v>
      </c>
      <c r="B55" s="356" t="s">
        <v>696</v>
      </c>
      <c r="C55" s="356" t="s">
        <v>849</v>
      </c>
      <c r="D55" s="138"/>
      <c r="E55" s="139"/>
      <c r="F55" s="139"/>
      <c r="G55" s="137"/>
      <c r="H55" s="137"/>
      <c r="I55" s="357">
        <v>15</v>
      </c>
      <c r="J55" s="140"/>
      <c r="K55" s="140"/>
      <c r="L55" s="140" t="e">
        <v>#DIV/0!</v>
      </c>
      <c r="M55" s="141">
        <v>0</v>
      </c>
      <c r="N55" s="183">
        <f t="shared" si="1"/>
        <v>0</v>
      </c>
      <c r="O55" s="143">
        <f t="shared" si="2"/>
        <v>0</v>
      </c>
      <c r="P55" s="174">
        <v>0</v>
      </c>
    </row>
    <row r="56" spans="1:16" ht="31.5" x14ac:dyDescent="0.25">
      <c r="A56" s="133">
        <v>51</v>
      </c>
      <c r="B56" s="356" t="s">
        <v>211</v>
      </c>
      <c r="C56" s="356" t="s">
        <v>669</v>
      </c>
      <c r="D56" s="138"/>
      <c r="E56" s="139"/>
      <c r="F56" s="139">
        <v>1404.2</v>
      </c>
      <c r="G56" s="137"/>
      <c r="H56" s="137"/>
      <c r="I56" s="357">
        <v>112</v>
      </c>
      <c r="J56" s="140"/>
      <c r="K56" s="140"/>
      <c r="L56" s="140">
        <v>7.9760717846460619E-2</v>
      </c>
      <c r="M56" s="141">
        <f t="shared" si="3"/>
        <v>15</v>
      </c>
      <c r="N56" s="284">
        <f t="shared" si="1"/>
        <v>16</v>
      </c>
      <c r="O56" s="143">
        <f t="shared" si="2"/>
        <v>16.8</v>
      </c>
      <c r="P56" s="174">
        <v>16</v>
      </c>
    </row>
    <row r="57" spans="1:16" ht="31.5" x14ac:dyDescent="0.25">
      <c r="A57" s="133">
        <v>52</v>
      </c>
      <c r="B57" s="356" t="s">
        <v>705</v>
      </c>
      <c r="C57" s="356" t="s">
        <v>669</v>
      </c>
      <c r="D57" s="138"/>
      <c r="E57" s="139"/>
      <c r="F57" s="139">
        <v>12.6</v>
      </c>
      <c r="G57" s="137"/>
      <c r="H57" s="137"/>
      <c r="I57" s="357">
        <v>11</v>
      </c>
      <c r="J57" s="140"/>
      <c r="K57" s="140"/>
      <c r="L57" s="140">
        <v>0.87301587301587302</v>
      </c>
      <c r="M57" s="141">
        <f t="shared" si="3"/>
        <v>15</v>
      </c>
      <c r="N57" s="284">
        <f t="shared" si="1"/>
        <v>1</v>
      </c>
      <c r="O57" s="143">
        <f t="shared" si="2"/>
        <v>1.65</v>
      </c>
      <c r="P57" s="174">
        <v>2</v>
      </c>
    </row>
    <row r="58" spans="1:16" ht="47.25" x14ac:dyDescent="0.25">
      <c r="A58" s="133">
        <v>53</v>
      </c>
      <c r="B58" s="356" t="s">
        <v>170</v>
      </c>
      <c r="C58" s="356" t="s">
        <v>669</v>
      </c>
      <c r="D58" s="138"/>
      <c r="E58" s="139"/>
      <c r="F58" s="139">
        <v>989.3</v>
      </c>
      <c r="G58" s="137"/>
      <c r="H58" s="137"/>
      <c r="I58" s="357">
        <v>171</v>
      </c>
      <c r="J58" s="140"/>
      <c r="K58" s="140"/>
      <c r="L58" s="140">
        <v>0.17284948953805723</v>
      </c>
      <c r="M58" s="141">
        <v>12</v>
      </c>
      <c r="N58" s="284">
        <f t="shared" si="1"/>
        <v>20</v>
      </c>
      <c r="O58" s="143">
        <f t="shared" si="2"/>
        <v>20.52</v>
      </c>
      <c r="P58" s="174">
        <v>20</v>
      </c>
    </row>
    <row r="59" spans="1:16" ht="47.25" hidden="1" x14ac:dyDescent="0.25">
      <c r="A59" s="133">
        <v>54</v>
      </c>
      <c r="B59" s="356" t="s">
        <v>203</v>
      </c>
      <c r="C59" s="356" t="s">
        <v>669</v>
      </c>
      <c r="D59" s="138"/>
      <c r="E59" s="139"/>
      <c r="F59" s="139"/>
      <c r="G59" s="137"/>
      <c r="H59" s="137"/>
      <c r="I59" s="357">
        <v>35</v>
      </c>
      <c r="J59" s="140"/>
      <c r="K59" s="140"/>
      <c r="L59" s="140" t="e">
        <v>#DIV/0!</v>
      </c>
      <c r="M59" s="141">
        <v>0</v>
      </c>
      <c r="N59" s="183">
        <f t="shared" si="1"/>
        <v>0</v>
      </c>
      <c r="O59" s="143">
        <f t="shared" si="2"/>
        <v>0</v>
      </c>
      <c r="P59" s="174">
        <v>0</v>
      </c>
    </row>
    <row r="60" spans="1:16" ht="31.5" x14ac:dyDescent="0.25">
      <c r="A60" s="133">
        <v>55</v>
      </c>
      <c r="B60" s="356" t="s">
        <v>92</v>
      </c>
      <c r="C60" s="356" t="s">
        <v>669</v>
      </c>
      <c r="D60" s="138"/>
      <c r="E60" s="139"/>
      <c r="F60" s="139">
        <v>1569.54</v>
      </c>
      <c r="G60" s="137"/>
      <c r="H60" s="137"/>
      <c r="I60" s="357">
        <v>314</v>
      </c>
      <c r="J60" s="140"/>
      <c r="K60" s="140"/>
      <c r="L60" s="140">
        <v>0.20005861590020008</v>
      </c>
      <c r="M60" s="141">
        <v>13</v>
      </c>
      <c r="N60" s="284">
        <f t="shared" si="1"/>
        <v>40</v>
      </c>
      <c r="O60" s="143">
        <f t="shared" si="2"/>
        <v>40.82</v>
      </c>
      <c r="P60" s="174">
        <v>40</v>
      </c>
    </row>
    <row r="61" spans="1:16" ht="31.5" x14ac:dyDescent="0.25">
      <c r="A61" s="133">
        <v>56</v>
      </c>
      <c r="B61" s="356" t="s">
        <v>706</v>
      </c>
      <c r="C61" s="356" t="s">
        <v>669</v>
      </c>
      <c r="D61" s="138"/>
      <c r="E61" s="139"/>
      <c r="F61" s="139">
        <v>53.36</v>
      </c>
      <c r="G61" s="137"/>
      <c r="H61" s="137"/>
      <c r="I61" s="357">
        <v>14</v>
      </c>
      <c r="J61" s="140"/>
      <c r="K61" s="140"/>
      <c r="L61" s="140">
        <v>0.26236881559220387</v>
      </c>
      <c r="M61" s="141">
        <f t="shared" si="3"/>
        <v>15</v>
      </c>
      <c r="N61" s="284">
        <f t="shared" si="1"/>
        <v>2</v>
      </c>
      <c r="O61" s="143">
        <f t="shared" si="2"/>
        <v>2.1</v>
      </c>
      <c r="P61" s="174">
        <v>2</v>
      </c>
    </row>
    <row r="62" spans="1:16" x14ac:dyDescent="0.25">
      <c r="A62" s="133">
        <v>57</v>
      </c>
      <c r="B62" s="356" t="s">
        <v>2</v>
      </c>
      <c r="C62" s="356" t="s">
        <v>51</v>
      </c>
      <c r="D62" s="138"/>
      <c r="E62" s="139"/>
      <c r="F62" s="139">
        <v>180.11</v>
      </c>
      <c r="G62" s="137"/>
      <c r="H62" s="137"/>
      <c r="I62" s="357">
        <v>75</v>
      </c>
      <c r="J62" s="140"/>
      <c r="K62" s="140"/>
      <c r="L62" s="140">
        <v>0.41641219254899781</v>
      </c>
      <c r="M62" s="141">
        <f t="shared" si="3"/>
        <v>15</v>
      </c>
      <c r="N62" s="284">
        <f t="shared" si="1"/>
        <v>11</v>
      </c>
      <c r="O62" s="143">
        <f t="shared" si="2"/>
        <v>11.25</v>
      </c>
      <c r="P62" s="183" t="s">
        <v>852</v>
      </c>
    </row>
    <row r="63" spans="1:16" ht="31.5" x14ac:dyDescent="0.25">
      <c r="A63" s="133">
        <v>58</v>
      </c>
      <c r="B63" s="356" t="s">
        <v>52</v>
      </c>
      <c r="C63" s="356" t="s">
        <v>51</v>
      </c>
      <c r="D63" s="138"/>
      <c r="E63" s="139"/>
      <c r="F63" s="139">
        <v>99.7</v>
      </c>
      <c r="G63" s="137"/>
      <c r="H63" s="137"/>
      <c r="I63" s="357">
        <v>20</v>
      </c>
      <c r="J63" s="140"/>
      <c r="K63" s="140"/>
      <c r="L63" s="140">
        <v>0.20060180541624875</v>
      </c>
      <c r="M63" s="141">
        <f t="shared" si="3"/>
        <v>15</v>
      </c>
      <c r="N63" s="284">
        <f t="shared" si="1"/>
        <v>3</v>
      </c>
      <c r="O63" s="143">
        <f t="shared" si="2"/>
        <v>3</v>
      </c>
      <c r="P63" s="174">
        <v>3</v>
      </c>
    </row>
    <row r="64" spans="1:16" ht="31.5" x14ac:dyDescent="0.25">
      <c r="A64" s="133">
        <v>59</v>
      </c>
      <c r="B64" s="356" t="s">
        <v>209</v>
      </c>
      <c r="C64" s="356" t="s">
        <v>51</v>
      </c>
      <c r="D64" s="138"/>
      <c r="E64" s="139"/>
      <c r="F64" s="139">
        <v>16.29</v>
      </c>
      <c r="G64" s="137"/>
      <c r="H64" s="137"/>
      <c r="I64" s="357">
        <v>15</v>
      </c>
      <c r="J64" s="140"/>
      <c r="K64" s="140"/>
      <c r="L64" s="140">
        <v>0.92081031307550654</v>
      </c>
      <c r="M64" s="141">
        <f t="shared" si="3"/>
        <v>15</v>
      </c>
      <c r="N64" s="284">
        <f t="shared" si="1"/>
        <v>2</v>
      </c>
      <c r="O64" s="143">
        <f t="shared" si="2"/>
        <v>2.25</v>
      </c>
      <c r="P64" s="174">
        <v>2</v>
      </c>
    </row>
    <row r="65" spans="1:16" ht="31.5" x14ac:dyDescent="0.25">
      <c r="A65" s="133">
        <v>60</v>
      </c>
      <c r="B65" s="356" t="s">
        <v>93</v>
      </c>
      <c r="C65" s="356" t="s">
        <v>51</v>
      </c>
      <c r="D65" s="138"/>
      <c r="E65" s="139"/>
      <c r="F65" s="139">
        <v>31.8</v>
      </c>
      <c r="G65" s="137"/>
      <c r="H65" s="137"/>
      <c r="I65" s="357">
        <v>34</v>
      </c>
      <c r="J65" s="140"/>
      <c r="K65" s="140"/>
      <c r="L65" s="140">
        <v>1.0691823899371069</v>
      </c>
      <c r="M65" s="141">
        <f t="shared" si="3"/>
        <v>15</v>
      </c>
      <c r="N65" s="284">
        <f t="shared" si="1"/>
        <v>5</v>
      </c>
      <c r="O65" s="143">
        <f t="shared" si="2"/>
        <v>5.0999999999999996</v>
      </c>
      <c r="P65" s="174">
        <v>5</v>
      </c>
    </row>
    <row r="66" spans="1:16" ht="31.5" x14ac:dyDescent="0.25">
      <c r="A66" s="133">
        <v>61</v>
      </c>
      <c r="B66" s="356" t="s">
        <v>707</v>
      </c>
      <c r="C66" s="356" t="s">
        <v>51</v>
      </c>
      <c r="D66" s="138"/>
      <c r="E66" s="139"/>
      <c r="F66" s="139">
        <v>16.100000000000001</v>
      </c>
      <c r="G66" s="137"/>
      <c r="H66" s="137"/>
      <c r="I66" s="359">
        <v>20</v>
      </c>
      <c r="J66" s="140"/>
      <c r="K66" s="140"/>
      <c r="L66" s="140">
        <v>1.2422360248447204</v>
      </c>
      <c r="M66" s="141">
        <f t="shared" si="3"/>
        <v>15</v>
      </c>
      <c r="N66" s="284">
        <f t="shared" si="1"/>
        <v>3</v>
      </c>
      <c r="O66" s="143">
        <f t="shared" si="2"/>
        <v>3</v>
      </c>
      <c r="P66" s="174">
        <v>3</v>
      </c>
    </row>
    <row r="67" spans="1:16" ht="47.25" x14ac:dyDescent="0.25">
      <c r="A67" s="133">
        <v>62</v>
      </c>
      <c r="B67" s="356" t="s">
        <v>86</v>
      </c>
      <c r="C67" s="356" t="s">
        <v>51</v>
      </c>
      <c r="D67" s="138"/>
      <c r="E67" s="139"/>
      <c r="F67" s="139">
        <v>166.46</v>
      </c>
      <c r="G67" s="137"/>
      <c r="H67" s="137"/>
      <c r="I67" s="357">
        <v>80</v>
      </c>
      <c r="J67" s="140"/>
      <c r="K67" s="140"/>
      <c r="L67" s="140">
        <v>0.48059593896431574</v>
      </c>
      <c r="M67" s="141">
        <f t="shared" si="3"/>
        <v>15</v>
      </c>
      <c r="N67" s="284">
        <f t="shared" si="1"/>
        <v>12</v>
      </c>
      <c r="O67" s="143">
        <f t="shared" si="2"/>
        <v>12</v>
      </c>
      <c r="P67" s="174">
        <v>12</v>
      </c>
    </row>
    <row r="68" spans="1:16" x14ac:dyDescent="0.25">
      <c r="A68" s="133">
        <v>63</v>
      </c>
      <c r="B68" s="356" t="s">
        <v>2</v>
      </c>
      <c r="C68" s="356" t="s">
        <v>53</v>
      </c>
      <c r="D68" s="138"/>
      <c r="E68" s="139"/>
      <c r="F68" s="139">
        <v>65.55</v>
      </c>
      <c r="G68" s="137"/>
      <c r="H68" s="137"/>
      <c r="I68" s="357">
        <v>40</v>
      </c>
      <c r="J68" s="140"/>
      <c r="K68" s="140"/>
      <c r="L68" s="140">
        <v>0.61022120518688028</v>
      </c>
      <c r="M68" s="141">
        <f t="shared" si="3"/>
        <v>15</v>
      </c>
      <c r="N68" s="284">
        <f t="shared" si="1"/>
        <v>6</v>
      </c>
      <c r="O68" s="143">
        <f t="shared" si="2"/>
        <v>6</v>
      </c>
      <c r="P68" s="183" t="s">
        <v>852</v>
      </c>
    </row>
    <row r="69" spans="1:16" ht="31.5" x14ac:dyDescent="0.25">
      <c r="A69" s="133">
        <v>64</v>
      </c>
      <c r="B69" s="356" t="s">
        <v>54</v>
      </c>
      <c r="C69" s="356" t="s">
        <v>53</v>
      </c>
      <c r="D69" s="138"/>
      <c r="E69" s="139"/>
      <c r="F69" s="139">
        <v>187</v>
      </c>
      <c r="G69" s="137"/>
      <c r="H69" s="137"/>
      <c r="I69" s="359">
        <v>35</v>
      </c>
      <c r="J69" s="140"/>
      <c r="K69" s="140"/>
      <c r="L69" s="140">
        <v>0.18716577540106952</v>
      </c>
      <c r="M69" s="141">
        <f t="shared" si="3"/>
        <v>15</v>
      </c>
      <c r="N69" s="284">
        <f t="shared" si="1"/>
        <v>5</v>
      </c>
      <c r="O69" s="143">
        <f t="shared" si="2"/>
        <v>5.25</v>
      </c>
      <c r="P69" s="174">
        <v>15</v>
      </c>
    </row>
    <row r="70" spans="1:16" x14ac:dyDescent="0.25">
      <c r="A70" s="133">
        <v>65</v>
      </c>
      <c r="B70" s="356" t="s">
        <v>2</v>
      </c>
      <c r="C70" s="356" t="s">
        <v>9</v>
      </c>
      <c r="D70" s="138"/>
      <c r="E70" s="139"/>
      <c r="F70" s="139">
        <v>69.599999999999994</v>
      </c>
      <c r="G70" s="137"/>
      <c r="H70" s="137"/>
      <c r="I70" s="357">
        <v>12</v>
      </c>
      <c r="J70" s="140"/>
      <c r="K70" s="140"/>
      <c r="L70" s="140">
        <v>0.17241379310344829</v>
      </c>
      <c r="M70" s="141">
        <f t="shared" si="3"/>
        <v>15</v>
      </c>
      <c r="N70" s="284">
        <f t="shared" si="1"/>
        <v>1</v>
      </c>
      <c r="O70" s="143">
        <f t="shared" si="2"/>
        <v>1.8</v>
      </c>
      <c r="P70" s="183" t="s">
        <v>852</v>
      </c>
    </row>
    <row r="71" spans="1:16" ht="47.25" x14ac:dyDescent="0.25">
      <c r="A71" s="133">
        <v>66</v>
      </c>
      <c r="B71" s="356" t="s">
        <v>708</v>
      </c>
      <c r="C71" s="356" t="s">
        <v>670</v>
      </c>
      <c r="D71" s="138"/>
      <c r="E71" s="139"/>
      <c r="F71" s="139">
        <v>221</v>
      </c>
      <c r="G71" s="137"/>
      <c r="H71" s="137"/>
      <c r="I71" s="357">
        <v>58</v>
      </c>
      <c r="J71" s="140"/>
      <c r="K71" s="140"/>
      <c r="L71" s="140">
        <v>0.26244343891402716</v>
      </c>
      <c r="M71" s="141">
        <v>8</v>
      </c>
      <c r="N71" s="284">
        <f t="shared" si="1"/>
        <v>4</v>
      </c>
      <c r="O71" s="143">
        <f t="shared" si="2"/>
        <v>4.6399999999999997</v>
      </c>
      <c r="P71" s="174">
        <v>4</v>
      </c>
    </row>
    <row r="72" spans="1:16" ht="31.5" x14ac:dyDescent="0.25">
      <c r="A72" s="133">
        <v>67</v>
      </c>
      <c r="B72" s="356" t="s">
        <v>10</v>
      </c>
      <c r="C72" s="356" t="s">
        <v>9</v>
      </c>
      <c r="D72" s="138"/>
      <c r="E72" s="139"/>
      <c r="F72" s="139">
        <v>164.4</v>
      </c>
      <c r="G72" s="137"/>
      <c r="H72" s="137"/>
      <c r="I72" s="357">
        <v>86</v>
      </c>
      <c r="J72" s="140"/>
      <c r="K72" s="140"/>
      <c r="L72" s="140">
        <v>0.52311435523114358</v>
      </c>
      <c r="M72" s="141">
        <v>13</v>
      </c>
      <c r="N72" s="284">
        <f t="shared" ref="N72:N134" si="4">ROUNDDOWN(O72,0)</f>
        <v>11</v>
      </c>
      <c r="O72" s="143">
        <f t="shared" ref="O72:O134" si="5">I72*M72/100</f>
        <v>11.18</v>
      </c>
      <c r="P72" s="174">
        <v>11</v>
      </c>
    </row>
    <row r="73" spans="1:16" x14ac:dyDescent="0.25">
      <c r="A73" s="133">
        <v>68</v>
      </c>
      <c r="B73" s="356" t="s">
        <v>2</v>
      </c>
      <c r="C73" s="356" t="s">
        <v>55</v>
      </c>
      <c r="D73" s="138"/>
      <c r="E73" s="139"/>
      <c r="F73" s="139">
        <v>91.68</v>
      </c>
      <c r="G73" s="137"/>
      <c r="H73" s="137"/>
      <c r="I73" s="357">
        <v>115</v>
      </c>
      <c r="J73" s="140"/>
      <c r="K73" s="140"/>
      <c r="L73" s="140">
        <v>1.2543630017452005</v>
      </c>
      <c r="M73" s="141">
        <f t="shared" ref="M73:M134" si="6">IF(I73&lt;7,0,15)</f>
        <v>15</v>
      </c>
      <c r="N73" s="284">
        <f t="shared" si="4"/>
        <v>17</v>
      </c>
      <c r="O73" s="143">
        <f t="shared" si="5"/>
        <v>17.25</v>
      </c>
      <c r="P73" s="183" t="s">
        <v>852</v>
      </c>
    </row>
    <row r="74" spans="1:16" ht="63" x14ac:dyDescent="0.25">
      <c r="A74" s="133">
        <v>69</v>
      </c>
      <c r="B74" s="356" t="s">
        <v>709</v>
      </c>
      <c r="C74" s="356" t="s">
        <v>55</v>
      </c>
      <c r="D74" s="138"/>
      <c r="E74" s="139"/>
      <c r="F74" s="139">
        <v>35.4</v>
      </c>
      <c r="G74" s="137"/>
      <c r="H74" s="137"/>
      <c r="I74" s="357">
        <v>32</v>
      </c>
      <c r="J74" s="140"/>
      <c r="K74" s="140"/>
      <c r="L74" s="140">
        <v>0.903954802259887</v>
      </c>
      <c r="M74" s="141">
        <v>12</v>
      </c>
      <c r="N74" s="284">
        <f t="shared" si="4"/>
        <v>3</v>
      </c>
      <c r="O74" s="143">
        <f t="shared" si="5"/>
        <v>3.84</v>
      </c>
      <c r="P74" s="174">
        <v>3</v>
      </c>
    </row>
    <row r="75" spans="1:16" ht="47.25" x14ac:dyDescent="0.25">
      <c r="A75" s="133">
        <v>70</v>
      </c>
      <c r="B75" s="356" t="s">
        <v>710</v>
      </c>
      <c r="C75" s="356" t="s">
        <v>55</v>
      </c>
      <c r="D75" s="138"/>
      <c r="E75" s="139"/>
      <c r="F75" s="139">
        <v>163.6</v>
      </c>
      <c r="G75" s="137"/>
      <c r="H75" s="137"/>
      <c r="I75" s="358">
        <v>420</v>
      </c>
      <c r="J75" s="140"/>
      <c r="K75" s="140"/>
      <c r="L75" s="140">
        <v>2.5672371638141809</v>
      </c>
      <c r="M75" s="141">
        <v>9.6</v>
      </c>
      <c r="N75" s="284">
        <f t="shared" si="4"/>
        <v>40</v>
      </c>
      <c r="O75" s="143">
        <f t="shared" si="5"/>
        <v>40.32</v>
      </c>
      <c r="P75" s="174">
        <v>40</v>
      </c>
    </row>
    <row r="76" spans="1:16" x14ac:dyDescent="0.25">
      <c r="A76" s="133">
        <v>71</v>
      </c>
      <c r="B76" s="356" t="s">
        <v>57</v>
      </c>
      <c r="C76" s="356" t="s">
        <v>55</v>
      </c>
      <c r="D76" s="138"/>
      <c r="E76" s="139"/>
      <c r="F76" s="139">
        <v>62.62</v>
      </c>
      <c r="G76" s="137"/>
      <c r="H76" s="137"/>
      <c r="I76" s="357">
        <v>67</v>
      </c>
      <c r="J76" s="140"/>
      <c r="K76" s="140"/>
      <c r="L76" s="140">
        <v>1.0699457042478442</v>
      </c>
      <c r="M76" s="141">
        <f t="shared" si="6"/>
        <v>15</v>
      </c>
      <c r="N76" s="284">
        <f t="shared" si="4"/>
        <v>10</v>
      </c>
      <c r="O76" s="143">
        <f t="shared" si="5"/>
        <v>10.050000000000001</v>
      </c>
      <c r="P76" s="174">
        <v>10</v>
      </c>
    </row>
    <row r="77" spans="1:16" ht="47.25" x14ac:dyDescent="0.25">
      <c r="A77" s="133">
        <v>72</v>
      </c>
      <c r="B77" s="356" t="s">
        <v>86</v>
      </c>
      <c r="C77" s="356" t="s">
        <v>55</v>
      </c>
      <c r="D77" s="138"/>
      <c r="E77" s="139"/>
      <c r="F77" s="139">
        <v>39.58</v>
      </c>
      <c r="G77" s="137"/>
      <c r="H77" s="137"/>
      <c r="I77" s="357">
        <v>40</v>
      </c>
      <c r="J77" s="140"/>
      <c r="K77" s="140"/>
      <c r="L77" s="140">
        <v>1.010611419909045</v>
      </c>
      <c r="M77" s="141">
        <f t="shared" si="6"/>
        <v>15</v>
      </c>
      <c r="N77" s="284">
        <f t="shared" si="4"/>
        <v>6</v>
      </c>
      <c r="O77" s="143">
        <f t="shared" si="5"/>
        <v>6</v>
      </c>
      <c r="P77" s="174">
        <v>6</v>
      </c>
    </row>
    <row r="78" spans="1:16" ht="31.5" hidden="1" x14ac:dyDescent="0.25">
      <c r="A78" s="133">
        <v>73</v>
      </c>
      <c r="B78" s="356" t="s">
        <v>809</v>
      </c>
      <c r="C78" s="356" t="s">
        <v>850</v>
      </c>
      <c r="D78" s="138"/>
      <c r="E78" s="139"/>
      <c r="F78" s="139"/>
      <c r="G78" s="137"/>
      <c r="H78" s="137"/>
      <c r="I78" s="357"/>
      <c r="J78" s="140"/>
      <c r="K78" s="140"/>
      <c r="L78" s="140" t="e">
        <v>#DIV/0!</v>
      </c>
      <c r="M78" s="141">
        <f t="shared" si="6"/>
        <v>0</v>
      </c>
      <c r="N78" s="183">
        <f t="shared" si="4"/>
        <v>0</v>
      </c>
      <c r="O78" s="143">
        <f t="shared" si="5"/>
        <v>0</v>
      </c>
      <c r="P78" s="174"/>
    </row>
    <row r="79" spans="1:16" x14ac:dyDescent="0.25">
      <c r="A79" s="133">
        <v>74</v>
      </c>
      <c r="B79" s="356" t="s">
        <v>2</v>
      </c>
      <c r="C79" s="356" t="s">
        <v>712</v>
      </c>
      <c r="D79" s="138"/>
      <c r="E79" s="139"/>
      <c r="F79" s="139">
        <v>3259.02</v>
      </c>
      <c r="G79" s="137"/>
      <c r="H79" s="137"/>
      <c r="I79" s="357">
        <v>2000</v>
      </c>
      <c r="J79" s="140"/>
      <c r="K79" s="140"/>
      <c r="L79" s="140">
        <v>0.61368141343103144</v>
      </c>
      <c r="M79" s="141">
        <v>1.5</v>
      </c>
      <c r="N79" s="284">
        <f t="shared" si="4"/>
        <v>30</v>
      </c>
      <c r="O79" s="143">
        <f t="shared" si="5"/>
        <v>30</v>
      </c>
      <c r="P79" s="183" t="s">
        <v>852</v>
      </c>
    </row>
    <row r="80" spans="1:16" ht="31.5" x14ac:dyDescent="0.25">
      <c r="A80" s="133">
        <v>75</v>
      </c>
      <c r="B80" s="356" t="s">
        <v>711</v>
      </c>
      <c r="C80" s="356" t="s">
        <v>712</v>
      </c>
      <c r="D80" s="138"/>
      <c r="E80" s="139"/>
      <c r="F80" s="139">
        <v>44.85</v>
      </c>
      <c r="G80" s="137"/>
      <c r="H80" s="137"/>
      <c r="I80" s="357">
        <v>25</v>
      </c>
      <c r="J80" s="140"/>
      <c r="K80" s="140"/>
      <c r="L80" s="140">
        <v>0.55741360089186176</v>
      </c>
      <c r="M80" s="141">
        <f t="shared" si="6"/>
        <v>15</v>
      </c>
      <c r="N80" s="284">
        <f t="shared" si="4"/>
        <v>3</v>
      </c>
      <c r="O80" s="143">
        <f t="shared" si="5"/>
        <v>3.75</v>
      </c>
      <c r="P80" s="174">
        <v>3</v>
      </c>
    </row>
    <row r="81" spans="1:16" ht="31.5" x14ac:dyDescent="0.25">
      <c r="A81" s="133">
        <v>76</v>
      </c>
      <c r="B81" s="356" t="s">
        <v>713</v>
      </c>
      <c r="C81" s="356" t="s">
        <v>712</v>
      </c>
      <c r="D81" s="138"/>
      <c r="E81" s="139"/>
      <c r="F81" s="139">
        <v>80</v>
      </c>
      <c r="G81" s="137"/>
      <c r="H81" s="137"/>
      <c r="I81" s="357">
        <v>32</v>
      </c>
      <c r="J81" s="140"/>
      <c r="K81" s="140"/>
      <c r="L81" s="140">
        <v>0.4</v>
      </c>
      <c r="M81" s="141">
        <v>8</v>
      </c>
      <c r="N81" s="284">
        <f t="shared" si="4"/>
        <v>2</v>
      </c>
      <c r="O81" s="143">
        <f t="shared" si="5"/>
        <v>2.56</v>
      </c>
      <c r="P81" s="174">
        <v>2</v>
      </c>
    </row>
    <row r="82" spans="1:16" ht="31.5" hidden="1" x14ac:dyDescent="0.25">
      <c r="A82" s="133">
        <v>77</v>
      </c>
      <c r="B82" s="356" t="s">
        <v>60</v>
      </c>
      <c r="C82" s="356" t="s">
        <v>712</v>
      </c>
      <c r="D82" s="138"/>
      <c r="E82" s="139"/>
      <c r="F82" s="139"/>
      <c r="G82" s="137"/>
      <c r="H82" s="137"/>
      <c r="I82" s="357">
        <v>0</v>
      </c>
      <c r="J82" s="140"/>
      <c r="K82" s="140"/>
      <c r="L82" s="140" t="e">
        <v>#DIV/0!</v>
      </c>
      <c r="M82" s="141">
        <f t="shared" si="6"/>
        <v>0</v>
      </c>
      <c r="N82" s="183">
        <f t="shared" si="4"/>
        <v>0</v>
      </c>
      <c r="O82" s="143">
        <f t="shared" si="5"/>
        <v>0</v>
      </c>
      <c r="P82" s="174"/>
    </row>
    <row r="83" spans="1:16" ht="31.5" x14ac:dyDescent="0.25">
      <c r="A83" s="133">
        <v>78</v>
      </c>
      <c r="B83" s="356" t="s">
        <v>59</v>
      </c>
      <c r="C83" s="356" t="s">
        <v>712</v>
      </c>
      <c r="D83" s="138"/>
      <c r="E83" s="139"/>
      <c r="F83" s="139">
        <v>1130</v>
      </c>
      <c r="G83" s="137"/>
      <c r="H83" s="137"/>
      <c r="I83" s="357">
        <v>280</v>
      </c>
      <c r="J83" s="140"/>
      <c r="K83" s="140"/>
      <c r="L83" s="140">
        <v>0.24778761061946902</v>
      </c>
      <c r="M83" s="141">
        <v>10</v>
      </c>
      <c r="N83" s="284">
        <f t="shared" si="4"/>
        <v>28</v>
      </c>
      <c r="O83" s="143">
        <f t="shared" si="5"/>
        <v>28</v>
      </c>
      <c r="P83" s="174">
        <v>28</v>
      </c>
    </row>
    <row r="84" spans="1:16" ht="31.5" x14ac:dyDescent="0.25">
      <c r="A84" s="133">
        <v>79</v>
      </c>
      <c r="B84" s="356" t="s">
        <v>714</v>
      </c>
      <c r="C84" s="356" t="s">
        <v>712</v>
      </c>
      <c r="D84" s="138"/>
      <c r="E84" s="139"/>
      <c r="F84" s="139">
        <v>473.84</v>
      </c>
      <c r="G84" s="137"/>
      <c r="H84" s="137"/>
      <c r="I84" s="357">
        <v>180</v>
      </c>
      <c r="J84" s="140"/>
      <c r="K84" s="140"/>
      <c r="L84" s="140">
        <v>0.37987506331251059</v>
      </c>
      <c r="M84" s="141">
        <v>10</v>
      </c>
      <c r="N84" s="284">
        <f t="shared" si="4"/>
        <v>18</v>
      </c>
      <c r="O84" s="143">
        <f t="shared" si="5"/>
        <v>18</v>
      </c>
      <c r="P84" s="174">
        <v>18</v>
      </c>
    </row>
    <row r="85" spans="1:16" ht="31.5" x14ac:dyDescent="0.25">
      <c r="A85" s="133">
        <v>80</v>
      </c>
      <c r="B85" s="356" t="s">
        <v>715</v>
      </c>
      <c r="C85" s="356" t="s">
        <v>712</v>
      </c>
      <c r="D85" s="138"/>
      <c r="E85" s="139"/>
      <c r="F85" s="139">
        <v>72.599999999999994</v>
      </c>
      <c r="G85" s="137"/>
      <c r="H85" s="137"/>
      <c r="I85" s="357">
        <v>36</v>
      </c>
      <c r="J85" s="140"/>
      <c r="K85" s="140"/>
      <c r="L85" s="140">
        <v>0.49586776859504134</v>
      </c>
      <c r="M85" s="141">
        <f t="shared" si="6"/>
        <v>15</v>
      </c>
      <c r="N85" s="284">
        <f t="shared" si="4"/>
        <v>5</v>
      </c>
      <c r="O85" s="143">
        <f t="shared" si="5"/>
        <v>5.4</v>
      </c>
      <c r="P85" s="174">
        <v>5</v>
      </c>
    </row>
    <row r="86" spans="1:16" ht="31.5" hidden="1" x14ac:dyDescent="0.25">
      <c r="A86" s="133">
        <v>81</v>
      </c>
      <c r="B86" s="356" t="s">
        <v>810</v>
      </c>
      <c r="C86" s="356" t="s">
        <v>712</v>
      </c>
      <c r="D86" s="138"/>
      <c r="E86" s="139"/>
      <c r="F86" s="139"/>
      <c r="G86" s="137"/>
      <c r="H86" s="137"/>
      <c r="I86" s="357"/>
      <c r="J86" s="140"/>
      <c r="K86" s="140"/>
      <c r="L86" s="140" t="e">
        <v>#DIV/0!</v>
      </c>
      <c r="M86" s="141">
        <f t="shared" si="6"/>
        <v>0</v>
      </c>
      <c r="N86" s="183">
        <f t="shared" si="4"/>
        <v>0</v>
      </c>
      <c r="O86" s="143">
        <f t="shared" si="5"/>
        <v>0</v>
      </c>
      <c r="P86" s="174"/>
    </row>
    <row r="87" spans="1:16" ht="31.5" x14ac:dyDescent="0.25">
      <c r="A87" s="133">
        <v>82</v>
      </c>
      <c r="B87" s="356" t="s">
        <v>716</v>
      </c>
      <c r="C87" s="356" t="s">
        <v>712</v>
      </c>
      <c r="D87" s="138"/>
      <c r="E87" s="139"/>
      <c r="F87" s="139">
        <v>491.79</v>
      </c>
      <c r="G87" s="137"/>
      <c r="H87" s="137"/>
      <c r="I87" s="357">
        <v>143</v>
      </c>
      <c r="J87" s="140"/>
      <c r="K87" s="140"/>
      <c r="L87" s="140">
        <v>0.29077451757864126</v>
      </c>
      <c r="M87" s="141">
        <f t="shared" si="6"/>
        <v>15</v>
      </c>
      <c r="N87" s="284">
        <f t="shared" si="4"/>
        <v>21</v>
      </c>
      <c r="O87" s="143">
        <f t="shared" si="5"/>
        <v>21.45</v>
      </c>
      <c r="P87" s="174">
        <v>21</v>
      </c>
    </row>
    <row r="88" spans="1:16" ht="31.5" x14ac:dyDescent="0.25">
      <c r="A88" s="133">
        <v>83</v>
      </c>
      <c r="B88" s="356" t="s">
        <v>717</v>
      </c>
      <c r="C88" s="356" t="s">
        <v>712</v>
      </c>
      <c r="D88" s="138"/>
      <c r="E88" s="139"/>
      <c r="F88" s="139">
        <v>495.87</v>
      </c>
      <c r="G88" s="137"/>
      <c r="H88" s="137"/>
      <c r="I88" s="357">
        <v>158</v>
      </c>
      <c r="J88" s="140"/>
      <c r="K88" s="140"/>
      <c r="L88" s="140">
        <v>0.31863189948978565</v>
      </c>
      <c r="M88" s="141">
        <f t="shared" si="6"/>
        <v>15</v>
      </c>
      <c r="N88" s="284">
        <f t="shared" si="4"/>
        <v>23</v>
      </c>
      <c r="O88" s="143">
        <f t="shared" si="5"/>
        <v>23.7</v>
      </c>
      <c r="P88" s="174">
        <v>23</v>
      </c>
    </row>
    <row r="89" spans="1:16" ht="31.5" x14ac:dyDescent="0.25">
      <c r="A89" s="133">
        <v>84</v>
      </c>
      <c r="B89" s="356" t="s">
        <v>92</v>
      </c>
      <c r="C89" s="356" t="s">
        <v>712</v>
      </c>
      <c r="D89" s="138"/>
      <c r="E89" s="139"/>
      <c r="F89" s="139">
        <v>2033.81</v>
      </c>
      <c r="G89" s="137"/>
      <c r="H89" s="137"/>
      <c r="I89" s="357">
        <v>374</v>
      </c>
      <c r="J89" s="140"/>
      <c r="K89" s="140"/>
      <c r="L89" s="140">
        <v>0.18389131728135863</v>
      </c>
      <c r="M89" s="141">
        <v>2.9</v>
      </c>
      <c r="N89" s="284">
        <f t="shared" si="4"/>
        <v>10</v>
      </c>
      <c r="O89" s="143">
        <f t="shared" si="5"/>
        <v>10.845999999999998</v>
      </c>
      <c r="P89" s="174">
        <v>10</v>
      </c>
    </row>
    <row r="90" spans="1:16" ht="31.5" x14ac:dyDescent="0.25">
      <c r="A90" s="133">
        <v>85</v>
      </c>
      <c r="B90" s="356" t="s">
        <v>94</v>
      </c>
      <c r="C90" s="356" t="s">
        <v>712</v>
      </c>
      <c r="D90" s="138"/>
      <c r="E90" s="139"/>
      <c r="F90" s="139">
        <v>498.91</v>
      </c>
      <c r="G90" s="137"/>
      <c r="H90" s="137"/>
      <c r="I90" s="357">
        <v>154</v>
      </c>
      <c r="J90" s="140"/>
      <c r="K90" s="140"/>
      <c r="L90" s="140">
        <v>0.3086729069371229</v>
      </c>
      <c r="M90" s="141">
        <f t="shared" si="6"/>
        <v>15</v>
      </c>
      <c r="N90" s="284">
        <f t="shared" si="4"/>
        <v>23</v>
      </c>
      <c r="O90" s="143">
        <f t="shared" si="5"/>
        <v>23.1</v>
      </c>
      <c r="P90" s="174">
        <v>23</v>
      </c>
    </row>
    <row r="91" spans="1:16" ht="31.5" x14ac:dyDescent="0.25">
      <c r="A91" s="133">
        <v>86</v>
      </c>
      <c r="B91" s="356" t="s">
        <v>718</v>
      </c>
      <c r="C91" s="356" t="s">
        <v>712</v>
      </c>
      <c r="D91" s="138"/>
      <c r="E91" s="139"/>
      <c r="F91" s="139">
        <v>481.76</v>
      </c>
      <c r="G91" s="137"/>
      <c r="H91" s="137"/>
      <c r="I91" s="357">
        <v>192</v>
      </c>
      <c r="J91" s="140"/>
      <c r="K91" s="140"/>
      <c r="L91" s="140">
        <v>0.39853869146462972</v>
      </c>
      <c r="M91" s="141">
        <v>10</v>
      </c>
      <c r="N91" s="284">
        <f t="shared" si="4"/>
        <v>19</v>
      </c>
      <c r="O91" s="143">
        <f t="shared" si="5"/>
        <v>19.2</v>
      </c>
      <c r="P91" s="174">
        <v>19</v>
      </c>
    </row>
    <row r="92" spans="1:16" ht="31.5" x14ac:dyDescent="0.25">
      <c r="A92" s="133">
        <v>87</v>
      </c>
      <c r="B92" s="356" t="s">
        <v>719</v>
      </c>
      <c r="C92" s="356" t="s">
        <v>712</v>
      </c>
      <c r="D92" s="138"/>
      <c r="E92" s="139"/>
      <c r="F92" s="139">
        <v>499.17</v>
      </c>
      <c r="G92" s="137"/>
      <c r="H92" s="137"/>
      <c r="I92" s="357">
        <v>189</v>
      </c>
      <c r="J92" s="140"/>
      <c r="K92" s="140"/>
      <c r="L92" s="140">
        <v>0.37862852334875891</v>
      </c>
      <c r="M92" s="141">
        <v>10</v>
      </c>
      <c r="N92" s="284">
        <f t="shared" si="4"/>
        <v>18</v>
      </c>
      <c r="O92" s="143">
        <f t="shared" si="5"/>
        <v>18.899999999999999</v>
      </c>
      <c r="P92" s="174">
        <v>18</v>
      </c>
    </row>
    <row r="93" spans="1:16" ht="31.5" x14ac:dyDescent="0.25">
      <c r="A93" s="133">
        <v>88</v>
      </c>
      <c r="B93" s="356" t="s">
        <v>215</v>
      </c>
      <c r="C93" s="356" t="s">
        <v>712</v>
      </c>
      <c r="D93" s="138"/>
      <c r="E93" s="139"/>
      <c r="F93" s="139">
        <v>15.006</v>
      </c>
      <c r="G93" s="137"/>
      <c r="H93" s="137"/>
      <c r="I93" s="357">
        <v>10</v>
      </c>
      <c r="J93" s="140"/>
      <c r="K93" s="140"/>
      <c r="L93" s="140">
        <v>0.66640010662401705</v>
      </c>
      <c r="M93" s="141">
        <f t="shared" si="6"/>
        <v>15</v>
      </c>
      <c r="N93" s="284">
        <f t="shared" si="4"/>
        <v>1</v>
      </c>
      <c r="O93" s="143">
        <f t="shared" si="5"/>
        <v>1.5</v>
      </c>
      <c r="P93" s="174">
        <v>2</v>
      </c>
    </row>
    <row r="94" spans="1:16" x14ac:dyDescent="0.25">
      <c r="A94" s="133">
        <v>89</v>
      </c>
      <c r="B94" s="356" t="s">
        <v>2</v>
      </c>
      <c r="C94" s="356" t="s">
        <v>721</v>
      </c>
      <c r="D94" s="138"/>
      <c r="E94" s="139"/>
      <c r="F94" s="139">
        <v>264.76</v>
      </c>
      <c r="G94" s="137"/>
      <c r="H94" s="137"/>
      <c r="I94" s="357">
        <v>448</v>
      </c>
      <c r="J94" s="140"/>
      <c r="K94" s="140"/>
      <c r="L94" s="140">
        <v>1.6920985043057863</v>
      </c>
      <c r="M94" s="141">
        <v>8</v>
      </c>
      <c r="N94" s="284">
        <f t="shared" si="4"/>
        <v>35</v>
      </c>
      <c r="O94" s="143">
        <f t="shared" si="5"/>
        <v>35.840000000000003</v>
      </c>
      <c r="P94" s="183" t="s">
        <v>852</v>
      </c>
    </row>
    <row r="95" spans="1:16" ht="31.5" hidden="1" x14ac:dyDescent="0.25">
      <c r="A95" s="133">
        <v>90</v>
      </c>
      <c r="B95" s="356" t="s">
        <v>811</v>
      </c>
      <c r="C95" s="356" t="s">
        <v>721</v>
      </c>
      <c r="D95" s="138"/>
      <c r="E95" s="139"/>
      <c r="F95" s="139"/>
      <c r="G95" s="137"/>
      <c r="H95" s="137"/>
      <c r="I95" s="357">
        <v>0</v>
      </c>
      <c r="J95" s="140"/>
      <c r="K95" s="140"/>
      <c r="L95" s="140" t="e">
        <v>#DIV/0!</v>
      </c>
      <c r="M95" s="141">
        <f t="shared" si="6"/>
        <v>0</v>
      </c>
      <c r="N95" s="183">
        <f t="shared" si="4"/>
        <v>0</v>
      </c>
      <c r="O95" s="143">
        <f t="shared" si="5"/>
        <v>0</v>
      </c>
      <c r="P95" s="174"/>
    </row>
    <row r="96" spans="1:16" x14ac:dyDescent="0.25">
      <c r="A96" s="133">
        <v>91</v>
      </c>
      <c r="B96" s="356" t="s">
        <v>720</v>
      </c>
      <c r="C96" s="356" t="s">
        <v>721</v>
      </c>
      <c r="D96" s="138"/>
      <c r="E96" s="139"/>
      <c r="F96" s="139">
        <v>279.8</v>
      </c>
      <c r="G96" s="137"/>
      <c r="H96" s="137"/>
      <c r="I96" s="360">
        <v>340.74004683840752</v>
      </c>
      <c r="J96" s="140"/>
      <c r="K96" s="140"/>
      <c r="L96" s="140">
        <v>1.2177985948477752</v>
      </c>
      <c r="M96" s="141">
        <v>6</v>
      </c>
      <c r="N96" s="284">
        <f t="shared" si="4"/>
        <v>20</v>
      </c>
      <c r="O96" s="143">
        <f t="shared" si="5"/>
        <v>20.44440281030445</v>
      </c>
      <c r="P96" s="174">
        <v>20</v>
      </c>
    </row>
    <row r="97" spans="1:16" ht="31.5" x14ac:dyDescent="0.25">
      <c r="A97" s="133">
        <v>92</v>
      </c>
      <c r="B97" s="356" t="s">
        <v>119</v>
      </c>
      <c r="C97" s="356" t="s">
        <v>721</v>
      </c>
      <c r="D97" s="138"/>
      <c r="E97" s="139"/>
      <c r="F97" s="139">
        <v>72.3</v>
      </c>
      <c r="G97" s="137"/>
      <c r="H97" s="137"/>
      <c r="I97" s="357">
        <v>155</v>
      </c>
      <c r="J97" s="140"/>
      <c r="K97" s="140"/>
      <c r="L97" s="140">
        <v>2.1438450899031811</v>
      </c>
      <c r="M97" s="141">
        <f t="shared" si="6"/>
        <v>15</v>
      </c>
      <c r="N97" s="284">
        <f t="shared" si="4"/>
        <v>23</v>
      </c>
      <c r="O97" s="143">
        <f t="shared" si="5"/>
        <v>23.25</v>
      </c>
      <c r="P97" s="174">
        <v>23</v>
      </c>
    </row>
    <row r="98" spans="1:16" ht="31.5" x14ac:dyDescent="0.25">
      <c r="A98" s="133">
        <v>93</v>
      </c>
      <c r="B98" s="356" t="s">
        <v>121</v>
      </c>
      <c r="C98" s="356" t="s">
        <v>721</v>
      </c>
      <c r="D98" s="138"/>
      <c r="E98" s="139"/>
      <c r="F98" s="139">
        <v>135.9</v>
      </c>
      <c r="G98" s="137"/>
      <c r="H98" s="137"/>
      <c r="I98" s="357">
        <v>100</v>
      </c>
      <c r="J98" s="140"/>
      <c r="K98" s="140"/>
      <c r="L98" s="140">
        <v>0.73583517292126566</v>
      </c>
      <c r="M98" s="141">
        <f t="shared" si="6"/>
        <v>15</v>
      </c>
      <c r="N98" s="284">
        <f t="shared" si="4"/>
        <v>15</v>
      </c>
      <c r="O98" s="143">
        <f t="shared" si="5"/>
        <v>15</v>
      </c>
      <c r="P98" s="174">
        <v>15</v>
      </c>
    </row>
    <row r="99" spans="1:16" ht="31.5" x14ac:dyDescent="0.25">
      <c r="A99" s="133">
        <v>94</v>
      </c>
      <c r="B99" s="356" t="s">
        <v>95</v>
      </c>
      <c r="C99" s="356" t="s">
        <v>721</v>
      </c>
      <c r="D99" s="138"/>
      <c r="E99" s="139"/>
      <c r="F99" s="139">
        <v>224.21</v>
      </c>
      <c r="G99" s="137"/>
      <c r="H99" s="137"/>
      <c r="I99" s="357">
        <v>343</v>
      </c>
      <c r="J99" s="140"/>
      <c r="K99" s="140"/>
      <c r="L99" s="140">
        <v>1.5298157976896658</v>
      </c>
      <c r="M99" s="141">
        <v>4.5</v>
      </c>
      <c r="N99" s="284">
        <f t="shared" si="4"/>
        <v>15</v>
      </c>
      <c r="O99" s="143">
        <f t="shared" si="5"/>
        <v>15.435</v>
      </c>
      <c r="P99" s="174">
        <v>15</v>
      </c>
    </row>
    <row r="100" spans="1:16" ht="31.5" x14ac:dyDescent="0.25">
      <c r="A100" s="133">
        <v>95</v>
      </c>
      <c r="B100" s="356" t="s">
        <v>722</v>
      </c>
      <c r="C100" s="356" t="s">
        <v>721</v>
      </c>
      <c r="D100" s="138"/>
      <c r="E100" s="139"/>
      <c r="F100" s="139">
        <v>41.43</v>
      </c>
      <c r="G100" s="137"/>
      <c r="H100" s="137"/>
      <c r="I100" s="357">
        <v>73</v>
      </c>
      <c r="J100" s="140"/>
      <c r="K100" s="140"/>
      <c r="L100" s="140">
        <v>1.7620082066135652</v>
      </c>
      <c r="M100" s="141">
        <f t="shared" si="6"/>
        <v>15</v>
      </c>
      <c r="N100" s="284">
        <f t="shared" si="4"/>
        <v>10</v>
      </c>
      <c r="O100" s="143">
        <f t="shared" si="5"/>
        <v>10.95</v>
      </c>
      <c r="P100" s="174">
        <v>10</v>
      </c>
    </row>
    <row r="101" spans="1:16" ht="31.5" x14ac:dyDescent="0.25">
      <c r="A101" s="133">
        <v>96</v>
      </c>
      <c r="B101" s="356" t="s">
        <v>120</v>
      </c>
      <c r="C101" s="356" t="s">
        <v>721</v>
      </c>
      <c r="D101" s="138"/>
      <c r="E101" s="139"/>
      <c r="F101" s="139">
        <v>170.6</v>
      </c>
      <c r="G101" s="137"/>
      <c r="H101" s="137"/>
      <c r="I101" s="357">
        <v>202</v>
      </c>
      <c r="J101" s="140"/>
      <c r="K101" s="140"/>
      <c r="L101" s="140">
        <v>1.1840562719812426</v>
      </c>
      <c r="M101" s="141">
        <v>5</v>
      </c>
      <c r="N101" s="284">
        <f t="shared" si="4"/>
        <v>10</v>
      </c>
      <c r="O101" s="143">
        <f t="shared" si="5"/>
        <v>10.1</v>
      </c>
      <c r="P101" s="174">
        <v>10</v>
      </c>
    </row>
    <row r="102" spans="1:16" ht="31.5" x14ac:dyDescent="0.25">
      <c r="A102" s="133">
        <v>97</v>
      </c>
      <c r="B102" s="356" t="s">
        <v>127</v>
      </c>
      <c r="C102" s="356" t="s">
        <v>721</v>
      </c>
      <c r="D102" s="138"/>
      <c r="E102" s="139"/>
      <c r="F102" s="139">
        <v>13.2</v>
      </c>
      <c r="G102" s="137"/>
      <c r="H102" s="137"/>
      <c r="I102" s="357">
        <v>10</v>
      </c>
      <c r="J102" s="140"/>
      <c r="K102" s="140"/>
      <c r="L102" s="140">
        <v>0.75757575757575757</v>
      </c>
      <c r="M102" s="141">
        <f t="shared" si="6"/>
        <v>15</v>
      </c>
      <c r="N102" s="284">
        <f t="shared" si="4"/>
        <v>1</v>
      </c>
      <c r="O102" s="143">
        <f t="shared" si="5"/>
        <v>1.5</v>
      </c>
      <c r="P102" s="174">
        <v>1</v>
      </c>
    </row>
    <row r="103" spans="1:16" ht="31.5" x14ac:dyDescent="0.25">
      <c r="A103" s="133">
        <v>98</v>
      </c>
      <c r="B103" s="356" t="s">
        <v>223</v>
      </c>
      <c r="C103" s="356" t="s">
        <v>721</v>
      </c>
      <c r="D103" s="138"/>
      <c r="E103" s="139"/>
      <c r="F103" s="139">
        <v>9.4</v>
      </c>
      <c r="G103" s="137"/>
      <c r="H103" s="137"/>
      <c r="I103" s="357">
        <v>15</v>
      </c>
      <c r="J103" s="140"/>
      <c r="K103" s="140"/>
      <c r="L103" s="140">
        <v>1.5957446808510638</v>
      </c>
      <c r="M103" s="141">
        <v>8</v>
      </c>
      <c r="N103" s="284">
        <f t="shared" si="4"/>
        <v>1</v>
      </c>
      <c r="O103" s="143">
        <f t="shared" si="5"/>
        <v>1.2</v>
      </c>
      <c r="P103" s="174">
        <v>1</v>
      </c>
    </row>
    <row r="104" spans="1:16" x14ac:dyDescent="0.25">
      <c r="A104" s="133">
        <v>99</v>
      </c>
      <c r="B104" s="356" t="s">
        <v>2</v>
      </c>
      <c r="C104" s="356" t="s">
        <v>723</v>
      </c>
      <c r="D104" s="138"/>
      <c r="E104" s="139"/>
      <c r="F104" s="139">
        <v>146.76</v>
      </c>
      <c r="G104" s="137"/>
      <c r="H104" s="137"/>
      <c r="I104" s="357">
        <v>82</v>
      </c>
      <c r="J104" s="140"/>
      <c r="K104" s="140"/>
      <c r="L104" s="140">
        <v>0.55873535023167076</v>
      </c>
      <c r="M104" s="141">
        <f t="shared" si="6"/>
        <v>15</v>
      </c>
      <c r="N104" s="284">
        <f t="shared" si="4"/>
        <v>12</v>
      </c>
      <c r="O104" s="143">
        <f t="shared" si="5"/>
        <v>12.3</v>
      </c>
      <c r="P104" s="183" t="s">
        <v>852</v>
      </c>
    </row>
    <row r="105" spans="1:16" ht="31.5" x14ac:dyDescent="0.25">
      <c r="A105" s="133">
        <v>100</v>
      </c>
      <c r="B105" s="356" t="s">
        <v>700</v>
      </c>
      <c r="C105" s="356" t="s">
        <v>723</v>
      </c>
      <c r="D105" s="138"/>
      <c r="E105" s="139"/>
      <c r="F105" s="139">
        <v>16.11</v>
      </c>
      <c r="G105" s="137"/>
      <c r="H105" s="137"/>
      <c r="I105" s="357">
        <v>14</v>
      </c>
      <c r="J105" s="140"/>
      <c r="K105" s="140"/>
      <c r="L105" s="140">
        <v>0.86902545003103671</v>
      </c>
      <c r="M105" s="141">
        <f t="shared" si="6"/>
        <v>15</v>
      </c>
      <c r="N105" s="284">
        <f t="shared" si="4"/>
        <v>2</v>
      </c>
      <c r="O105" s="143">
        <f t="shared" si="5"/>
        <v>2.1</v>
      </c>
      <c r="P105" s="174">
        <v>2</v>
      </c>
    </row>
    <row r="106" spans="1:16" ht="31.5" x14ac:dyDescent="0.25">
      <c r="A106" s="133">
        <v>101</v>
      </c>
      <c r="B106" s="356" t="s">
        <v>724</v>
      </c>
      <c r="C106" s="356" t="s">
        <v>723</v>
      </c>
      <c r="D106" s="138"/>
      <c r="E106" s="139"/>
      <c r="F106" s="139">
        <v>285</v>
      </c>
      <c r="G106" s="137"/>
      <c r="H106" s="137"/>
      <c r="I106" s="357">
        <v>190</v>
      </c>
      <c r="J106" s="140"/>
      <c r="K106" s="140"/>
      <c r="L106" s="140">
        <v>0.66666666666666663</v>
      </c>
      <c r="M106" s="141">
        <v>5.5</v>
      </c>
      <c r="N106" s="284">
        <f t="shared" si="4"/>
        <v>10</v>
      </c>
      <c r="O106" s="143">
        <f t="shared" si="5"/>
        <v>10.45</v>
      </c>
      <c r="P106" s="174">
        <v>10</v>
      </c>
    </row>
    <row r="107" spans="1:16" ht="33" hidden="1" customHeight="1" x14ac:dyDescent="0.25">
      <c r="A107" s="133">
        <v>102</v>
      </c>
      <c r="B107" s="356" t="s">
        <v>99</v>
      </c>
      <c r="C107" s="356" t="s">
        <v>723</v>
      </c>
      <c r="D107" s="138"/>
      <c r="E107" s="139"/>
      <c r="F107" s="139"/>
      <c r="G107" s="137"/>
      <c r="H107" s="137"/>
      <c r="I107" s="357"/>
      <c r="J107" s="140"/>
      <c r="K107" s="140"/>
      <c r="L107" s="140" t="e">
        <v>#DIV/0!</v>
      </c>
      <c r="M107" s="141">
        <f t="shared" si="6"/>
        <v>0</v>
      </c>
      <c r="N107" s="183">
        <f t="shared" si="4"/>
        <v>0</v>
      </c>
      <c r="O107" s="143">
        <f t="shared" si="5"/>
        <v>0</v>
      </c>
      <c r="P107" s="174"/>
    </row>
    <row r="108" spans="1:16" ht="31.5" x14ac:dyDescent="0.25">
      <c r="A108" s="133">
        <v>103</v>
      </c>
      <c r="B108" s="356" t="s">
        <v>96</v>
      </c>
      <c r="C108" s="356" t="s">
        <v>723</v>
      </c>
      <c r="D108" s="138"/>
      <c r="E108" s="139"/>
      <c r="F108" s="139">
        <v>22.3</v>
      </c>
      <c r="G108" s="137"/>
      <c r="H108" s="137"/>
      <c r="I108" s="357">
        <v>27</v>
      </c>
      <c r="J108" s="140"/>
      <c r="K108" s="140"/>
      <c r="L108" s="140">
        <v>1.210762331838565</v>
      </c>
      <c r="M108" s="141">
        <f t="shared" si="6"/>
        <v>15</v>
      </c>
      <c r="N108" s="284">
        <f t="shared" si="4"/>
        <v>4</v>
      </c>
      <c r="O108" s="143">
        <f t="shared" si="5"/>
        <v>4.05</v>
      </c>
      <c r="P108" s="174">
        <v>4</v>
      </c>
    </row>
    <row r="109" spans="1:16" x14ac:dyDescent="0.25">
      <c r="A109" s="133">
        <v>104</v>
      </c>
      <c r="B109" s="356" t="s">
        <v>2</v>
      </c>
      <c r="C109" s="356" t="s">
        <v>61</v>
      </c>
      <c r="D109" s="138"/>
      <c r="E109" s="139"/>
      <c r="F109" s="139">
        <v>196.8</v>
      </c>
      <c r="G109" s="137"/>
      <c r="H109" s="137"/>
      <c r="I109" s="358">
        <v>9</v>
      </c>
      <c r="J109" s="140"/>
      <c r="K109" s="140"/>
      <c r="L109" s="140">
        <v>4.573170731707317E-2</v>
      </c>
      <c r="M109" s="141">
        <f t="shared" si="6"/>
        <v>15</v>
      </c>
      <c r="N109" s="284">
        <f t="shared" si="4"/>
        <v>1</v>
      </c>
      <c r="O109" s="143">
        <f t="shared" si="5"/>
        <v>1.35</v>
      </c>
      <c r="P109" s="183" t="s">
        <v>852</v>
      </c>
    </row>
    <row r="110" spans="1:16" ht="31.5" x14ac:dyDescent="0.25">
      <c r="A110" s="133">
        <v>105</v>
      </c>
      <c r="B110" s="356" t="s">
        <v>221</v>
      </c>
      <c r="C110" s="356" t="s">
        <v>61</v>
      </c>
      <c r="D110" s="138"/>
      <c r="E110" s="139"/>
      <c r="F110" s="139">
        <v>129.80000000000001</v>
      </c>
      <c r="G110" s="137"/>
      <c r="H110" s="137"/>
      <c r="I110" s="357">
        <v>38</v>
      </c>
      <c r="J110" s="140"/>
      <c r="K110" s="140"/>
      <c r="L110" s="140">
        <v>0.29275808936825881</v>
      </c>
      <c r="M110" s="141">
        <v>10</v>
      </c>
      <c r="N110" s="284">
        <f t="shared" si="4"/>
        <v>3</v>
      </c>
      <c r="O110" s="143">
        <f t="shared" si="5"/>
        <v>3.8</v>
      </c>
      <c r="P110" s="174">
        <v>3</v>
      </c>
    </row>
    <row r="111" spans="1:16" x14ac:dyDescent="0.25">
      <c r="A111" s="133">
        <v>107</v>
      </c>
      <c r="B111" s="356" t="s">
        <v>2</v>
      </c>
      <c r="C111" s="356" t="s">
        <v>16</v>
      </c>
      <c r="D111" s="138"/>
      <c r="E111" s="139"/>
      <c r="F111" s="139">
        <v>620.29999999999995</v>
      </c>
      <c r="G111" s="137"/>
      <c r="H111" s="137"/>
      <c r="I111" s="357">
        <v>70</v>
      </c>
      <c r="J111" s="140"/>
      <c r="K111" s="140"/>
      <c r="L111" s="140">
        <v>0.11284862163469291</v>
      </c>
      <c r="M111" s="141">
        <f t="shared" si="6"/>
        <v>15</v>
      </c>
      <c r="N111" s="284">
        <f t="shared" si="4"/>
        <v>10</v>
      </c>
      <c r="O111" s="143">
        <f t="shared" si="5"/>
        <v>10.5</v>
      </c>
      <c r="P111" s="183" t="s">
        <v>852</v>
      </c>
    </row>
    <row r="112" spans="1:16" ht="31.5" x14ac:dyDescent="0.25">
      <c r="A112" s="133">
        <v>108</v>
      </c>
      <c r="B112" s="356" t="s">
        <v>87</v>
      </c>
      <c r="C112" s="356" t="s">
        <v>16</v>
      </c>
      <c r="D112" s="138"/>
      <c r="E112" s="139"/>
      <c r="F112" s="139">
        <v>241.1</v>
      </c>
      <c r="G112" s="137"/>
      <c r="H112" s="137"/>
      <c r="I112" s="358">
        <v>67</v>
      </c>
      <c r="J112" s="140"/>
      <c r="K112" s="140"/>
      <c r="L112" s="140">
        <v>0.2778929904603899</v>
      </c>
      <c r="M112" s="141">
        <f t="shared" si="6"/>
        <v>15</v>
      </c>
      <c r="N112" s="284">
        <f t="shared" si="4"/>
        <v>10</v>
      </c>
      <c r="O112" s="143">
        <f t="shared" si="5"/>
        <v>10.050000000000001</v>
      </c>
      <c r="P112" s="174">
        <v>10</v>
      </c>
    </row>
    <row r="113" spans="1:16" ht="31.5" x14ac:dyDescent="0.25">
      <c r="A113" s="133">
        <v>109</v>
      </c>
      <c r="B113" s="356" t="s">
        <v>129</v>
      </c>
      <c r="C113" s="356" t="s">
        <v>16</v>
      </c>
      <c r="D113" s="138"/>
      <c r="E113" s="139"/>
      <c r="F113" s="139">
        <v>27.08</v>
      </c>
      <c r="G113" s="137"/>
      <c r="H113" s="137"/>
      <c r="I113" s="357">
        <v>17</v>
      </c>
      <c r="J113" s="140"/>
      <c r="K113" s="140"/>
      <c r="L113" s="140">
        <v>0.62776957163958647</v>
      </c>
      <c r="M113" s="141">
        <f t="shared" si="6"/>
        <v>15</v>
      </c>
      <c r="N113" s="284">
        <f t="shared" si="4"/>
        <v>2</v>
      </c>
      <c r="O113" s="143">
        <f t="shared" si="5"/>
        <v>2.5499999999999998</v>
      </c>
      <c r="P113" s="174">
        <v>2</v>
      </c>
    </row>
    <row r="114" spans="1:16" ht="31.5" x14ac:dyDescent="0.25">
      <c r="A114" s="133">
        <v>110</v>
      </c>
      <c r="B114" s="356" t="s">
        <v>725</v>
      </c>
      <c r="C114" s="356" t="s">
        <v>16</v>
      </c>
      <c r="D114" s="138"/>
      <c r="E114" s="139"/>
      <c r="F114" s="139">
        <v>69.28</v>
      </c>
      <c r="G114" s="137"/>
      <c r="H114" s="137"/>
      <c r="I114" s="357">
        <v>35</v>
      </c>
      <c r="J114" s="140"/>
      <c r="K114" s="140"/>
      <c r="L114" s="140">
        <v>0.50519630484988454</v>
      </c>
      <c r="M114" s="141">
        <f t="shared" si="6"/>
        <v>15</v>
      </c>
      <c r="N114" s="284">
        <f t="shared" si="4"/>
        <v>5</v>
      </c>
      <c r="O114" s="143">
        <f t="shared" si="5"/>
        <v>5.25</v>
      </c>
      <c r="P114" s="174">
        <v>5</v>
      </c>
    </row>
    <row r="115" spans="1:16" ht="31.5" x14ac:dyDescent="0.25">
      <c r="A115" s="133">
        <v>111</v>
      </c>
      <c r="B115" s="356" t="s">
        <v>726</v>
      </c>
      <c r="C115" s="356" t="s">
        <v>16</v>
      </c>
      <c r="D115" s="138"/>
      <c r="E115" s="139"/>
      <c r="F115" s="139">
        <v>66.61</v>
      </c>
      <c r="G115" s="137"/>
      <c r="H115" s="137"/>
      <c r="I115" s="357">
        <v>27</v>
      </c>
      <c r="J115" s="140"/>
      <c r="K115" s="140"/>
      <c r="L115" s="140">
        <v>0.40534454286143223</v>
      </c>
      <c r="M115" s="141">
        <f t="shared" si="6"/>
        <v>15</v>
      </c>
      <c r="N115" s="284">
        <f t="shared" si="4"/>
        <v>4</v>
      </c>
      <c r="O115" s="143">
        <f t="shared" si="5"/>
        <v>4.05</v>
      </c>
      <c r="P115" s="174">
        <v>4</v>
      </c>
    </row>
    <row r="116" spans="1:16" x14ac:dyDescent="0.25">
      <c r="A116" s="133">
        <v>112</v>
      </c>
      <c r="B116" s="356" t="s">
        <v>2</v>
      </c>
      <c r="C116" s="356" t="s">
        <v>17</v>
      </c>
      <c r="D116" s="138"/>
      <c r="E116" s="139"/>
      <c r="F116" s="139">
        <v>123.43</v>
      </c>
      <c r="G116" s="137"/>
      <c r="H116" s="137"/>
      <c r="I116" s="357">
        <v>31</v>
      </c>
      <c r="J116" s="140"/>
      <c r="K116" s="140"/>
      <c r="L116" s="140">
        <v>0.25115450052661425</v>
      </c>
      <c r="M116" s="141">
        <f t="shared" si="6"/>
        <v>15</v>
      </c>
      <c r="N116" s="284">
        <f t="shared" si="4"/>
        <v>4</v>
      </c>
      <c r="O116" s="143">
        <f t="shared" si="5"/>
        <v>4.6500000000000004</v>
      </c>
      <c r="P116" s="183" t="s">
        <v>852</v>
      </c>
    </row>
    <row r="117" spans="1:16" ht="31.5" x14ac:dyDescent="0.25">
      <c r="A117" s="133">
        <v>113</v>
      </c>
      <c r="B117" s="356" t="s">
        <v>250</v>
      </c>
      <c r="C117" s="356" t="s">
        <v>17</v>
      </c>
      <c r="D117" s="138"/>
      <c r="E117" s="139"/>
      <c r="F117" s="139">
        <v>70.19</v>
      </c>
      <c r="G117" s="137"/>
      <c r="H117" s="137"/>
      <c r="I117" s="357">
        <v>37</v>
      </c>
      <c r="J117" s="140"/>
      <c r="K117" s="140"/>
      <c r="L117" s="140">
        <v>0.52714061832169823</v>
      </c>
      <c r="M117" s="141">
        <f t="shared" si="6"/>
        <v>15</v>
      </c>
      <c r="N117" s="284">
        <f t="shared" si="4"/>
        <v>5</v>
      </c>
      <c r="O117" s="143">
        <f t="shared" si="5"/>
        <v>5.55</v>
      </c>
      <c r="P117" s="174">
        <v>5</v>
      </c>
    </row>
    <row r="118" spans="1:16" ht="47.25" x14ac:dyDescent="0.25">
      <c r="A118" s="133">
        <v>114</v>
      </c>
      <c r="B118" s="356" t="s">
        <v>62</v>
      </c>
      <c r="C118" s="356" t="s">
        <v>17</v>
      </c>
      <c r="D118" s="138"/>
      <c r="E118" s="139"/>
      <c r="F118" s="139">
        <v>54.6</v>
      </c>
      <c r="G118" s="137"/>
      <c r="H118" s="137"/>
      <c r="I118" s="357">
        <v>49</v>
      </c>
      <c r="J118" s="140"/>
      <c r="K118" s="140"/>
      <c r="L118" s="140">
        <v>0.89743589743589747</v>
      </c>
      <c r="M118" s="141">
        <f t="shared" si="6"/>
        <v>15</v>
      </c>
      <c r="N118" s="284">
        <f t="shared" si="4"/>
        <v>7</v>
      </c>
      <c r="O118" s="143">
        <f t="shared" si="5"/>
        <v>7.35</v>
      </c>
      <c r="P118" s="174">
        <v>7</v>
      </c>
    </row>
    <row r="119" spans="1:16" ht="31.5" hidden="1" x14ac:dyDescent="0.25">
      <c r="A119" s="133">
        <v>115</v>
      </c>
      <c r="B119" s="356" t="s">
        <v>132</v>
      </c>
      <c r="C119" s="356" t="s">
        <v>17</v>
      </c>
      <c r="D119" s="138"/>
      <c r="E119" s="139"/>
      <c r="F119" s="139"/>
      <c r="G119" s="137"/>
      <c r="H119" s="137"/>
      <c r="I119" s="357"/>
      <c r="J119" s="140"/>
      <c r="K119" s="140"/>
      <c r="L119" s="140" t="e">
        <v>#DIV/0!</v>
      </c>
      <c r="M119" s="141">
        <f t="shared" si="6"/>
        <v>0</v>
      </c>
      <c r="N119" s="183">
        <f t="shared" si="4"/>
        <v>0</v>
      </c>
      <c r="O119" s="143">
        <f t="shared" si="5"/>
        <v>0</v>
      </c>
      <c r="P119" s="174"/>
    </row>
    <row r="120" spans="1:16" ht="47.25" x14ac:dyDescent="0.25">
      <c r="A120" s="133">
        <v>116</v>
      </c>
      <c r="B120" s="356" t="s">
        <v>86</v>
      </c>
      <c r="C120" s="356" t="s">
        <v>17</v>
      </c>
      <c r="D120" s="138"/>
      <c r="E120" s="139"/>
      <c r="F120" s="139">
        <v>251.71</v>
      </c>
      <c r="G120" s="137"/>
      <c r="H120" s="137"/>
      <c r="I120" s="359">
        <v>58</v>
      </c>
      <c r="J120" s="140"/>
      <c r="K120" s="140"/>
      <c r="L120" s="140">
        <v>0.23042390052044018</v>
      </c>
      <c r="M120" s="141">
        <f t="shared" si="6"/>
        <v>15</v>
      </c>
      <c r="N120" s="284">
        <f t="shared" si="4"/>
        <v>8</v>
      </c>
      <c r="O120" s="143">
        <f t="shared" si="5"/>
        <v>8.6999999999999993</v>
      </c>
      <c r="P120" s="174">
        <v>8</v>
      </c>
    </row>
    <row r="121" spans="1:16" hidden="1" x14ac:dyDescent="0.25">
      <c r="A121" s="133">
        <v>117</v>
      </c>
      <c r="B121" s="356" t="s">
        <v>2</v>
      </c>
      <c r="C121" s="356" t="s">
        <v>18</v>
      </c>
      <c r="D121" s="138"/>
      <c r="E121" s="139"/>
      <c r="F121" s="139">
        <v>92.3</v>
      </c>
      <c r="G121" s="137"/>
      <c r="H121" s="137"/>
      <c r="I121" s="357">
        <v>0</v>
      </c>
      <c r="J121" s="140"/>
      <c r="K121" s="140"/>
      <c r="L121" s="140">
        <v>0</v>
      </c>
      <c r="M121" s="141">
        <f t="shared" si="6"/>
        <v>0</v>
      </c>
      <c r="N121" s="183">
        <f t="shared" si="4"/>
        <v>0</v>
      </c>
      <c r="O121" s="143">
        <f t="shared" si="5"/>
        <v>0</v>
      </c>
      <c r="P121" s="183"/>
    </row>
    <row r="122" spans="1:16" ht="31.5" x14ac:dyDescent="0.25">
      <c r="A122" s="133">
        <v>118</v>
      </c>
      <c r="B122" s="356" t="s">
        <v>19</v>
      </c>
      <c r="C122" s="356" t="s">
        <v>18</v>
      </c>
      <c r="D122" s="138"/>
      <c r="E122" s="139"/>
      <c r="F122" s="139">
        <v>78.17</v>
      </c>
      <c r="G122" s="137"/>
      <c r="H122" s="137"/>
      <c r="I122" s="357">
        <v>29</v>
      </c>
      <c r="J122" s="140"/>
      <c r="K122" s="140"/>
      <c r="L122" s="140">
        <v>0.3709863118843546</v>
      </c>
      <c r="M122" s="141">
        <f t="shared" si="6"/>
        <v>15</v>
      </c>
      <c r="N122" s="284">
        <f t="shared" si="4"/>
        <v>4</v>
      </c>
      <c r="O122" s="143">
        <f t="shared" si="5"/>
        <v>4.3499999999999996</v>
      </c>
      <c r="P122" s="174">
        <v>4</v>
      </c>
    </row>
    <row r="123" spans="1:16" ht="31.5" x14ac:dyDescent="0.25">
      <c r="A123" s="133">
        <v>119</v>
      </c>
      <c r="B123" s="356" t="s">
        <v>142</v>
      </c>
      <c r="C123" s="356" t="s">
        <v>18</v>
      </c>
      <c r="D123" s="138"/>
      <c r="E123" s="139"/>
      <c r="F123" s="139">
        <v>80.349999999999994</v>
      </c>
      <c r="G123" s="137"/>
      <c r="H123" s="137"/>
      <c r="I123" s="357">
        <v>75</v>
      </c>
      <c r="J123" s="140"/>
      <c r="K123" s="140"/>
      <c r="L123" s="140">
        <v>0.93341630367143757</v>
      </c>
      <c r="M123" s="141">
        <v>6</v>
      </c>
      <c r="N123" s="284">
        <f t="shared" si="4"/>
        <v>4</v>
      </c>
      <c r="O123" s="143">
        <f t="shared" si="5"/>
        <v>4.5</v>
      </c>
      <c r="P123" s="174">
        <v>4</v>
      </c>
    </row>
    <row r="124" spans="1:16" x14ac:dyDescent="0.25">
      <c r="A124" s="133">
        <v>120</v>
      </c>
      <c r="B124" s="356" t="s">
        <v>2</v>
      </c>
      <c r="C124" s="356" t="s">
        <v>20</v>
      </c>
      <c r="D124" s="138"/>
      <c r="E124" s="139"/>
      <c r="F124" s="139">
        <v>257.27999999999997</v>
      </c>
      <c r="G124" s="137"/>
      <c r="H124" s="137"/>
      <c r="I124" s="357">
        <v>373</v>
      </c>
      <c r="J124" s="140"/>
      <c r="K124" s="140"/>
      <c r="L124" s="140">
        <v>1.4497823383084578</v>
      </c>
      <c r="M124" s="141">
        <v>7</v>
      </c>
      <c r="N124" s="284">
        <f t="shared" si="4"/>
        <v>26</v>
      </c>
      <c r="O124" s="143">
        <f t="shared" si="5"/>
        <v>26.11</v>
      </c>
      <c r="P124" s="183" t="s">
        <v>852</v>
      </c>
    </row>
    <row r="125" spans="1:16" ht="31.5" x14ac:dyDescent="0.25">
      <c r="A125" s="133">
        <v>121</v>
      </c>
      <c r="B125" s="356" t="s">
        <v>186</v>
      </c>
      <c r="C125" s="356" t="s">
        <v>20</v>
      </c>
      <c r="D125" s="138"/>
      <c r="E125" s="139"/>
      <c r="F125" s="139">
        <v>394.50900000000001</v>
      </c>
      <c r="G125" s="137"/>
      <c r="H125" s="137"/>
      <c r="I125" s="357">
        <v>400</v>
      </c>
      <c r="J125" s="140"/>
      <c r="K125" s="140"/>
      <c r="L125" s="140">
        <v>1.0139185671302808</v>
      </c>
      <c r="M125" s="141">
        <v>3.8</v>
      </c>
      <c r="N125" s="284">
        <f t="shared" si="4"/>
        <v>15</v>
      </c>
      <c r="O125" s="143">
        <f t="shared" si="5"/>
        <v>15.2</v>
      </c>
      <c r="P125" s="174">
        <v>15</v>
      </c>
    </row>
    <row r="126" spans="1:16" ht="31.5" x14ac:dyDescent="0.25">
      <c r="A126" s="133">
        <v>122</v>
      </c>
      <c r="B126" s="356" t="s">
        <v>21</v>
      </c>
      <c r="C126" s="356" t="s">
        <v>20</v>
      </c>
      <c r="D126" s="138"/>
      <c r="E126" s="139"/>
      <c r="F126" s="139">
        <v>155.31</v>
      </c>
      <c r="G126" s="137"/>
      <c r="H126" s="137"/>
      <c r="I126" s="357">
        <v>170</v>
      </c>
      <c r="J126" s="140"/>
      <c r="K126" s="140"/>
      <c r="L126" s="140">
        <v>1.0945850235013843</v>
      </c>
      <c r="M126" s="141">
        <v>5</v>
      </c>
      <c r="N126" s="284">
        <f t="shared" si="4"/>
        <v>8</v>
      </c>
      <c r="O126" s="143">
        <f t="shared" si="5"/>
        <v>8.5</v>
      </c>
      <c r="P126" s="174">
        <v>10</v>
      </c>
    </row>
    <row r="127" spans="1:16" x14ac:dyDescent="0.25">
      <c r="A127" s="133">
        <v>123</v>
      </c>
      <c r="B127" s="356" t="s">
        <v>2</v>
      </c>
      <c r="C127" s="356" t="s">
        <v>727</v>
      </c>
      <c r="D127" s="138"/>
      <c r="E127" s="139"/>
      <c r="F127" s="139">
        <v>891.37</v>
      </c>
      <c r="G127" s="137"/>
      <c r="H127" s="137"/>
      <c r="I127" s="357">
        <v>161</v>
      </c>
      <c r="J127" s="140"/>
      <c r="K127" s="140"/>
      <c r="L127" s="140">
        <v>0.18062084207455939</v>
      </c>
      <c r="M127" s="141">
        <f t="shared" si="6"/>
        <v>15</v>
      </c>
      <c r="N127" s="284">
        <f t="shared" si="4"/>
        <v>24</v>
      </c>
      <c r="O127" s="143">
        <f t="shared" si="5"/>
        <v>24.15</v>
      </c>
      <c r="P127" s="183" t="s">
        <v>852</v>
      </c>
    </row>
    <row r="128" spans="1:16" ht="31.5" x14ac:dyDescent="0.25">
      <c r="A128" s="133">
        <v>124</v>
      </c>
      <c r="B128" s="356" t="s">
        <v>165</v>
      </c>
      <c r="C128" s="356" t="s">
        <v>727</v>
      </c>
      <c r="D128" s="138"/>
      <c r="E128" s="139"/>
      <c r="F128" s="139">
        <v>1700.2</v>
      </c>
      <c r="G128" s="137"/>
      <c r="H128" s="137"/>
      <c r="I128" s="357">
        <v>403</v>
      </c>
      <c r="J128" s="140"/>
      <c r="K128" s="140"/>
      <c r="L128" s="140">
        <v>0.23703093753676038</v>
      </c>
      <c r="M128" s="141">
        <v>5</v>
      </c>
      <c r="N128" s="284">
        <f t="shared" si="4"/>
        <v>20</v>
      </c>
      <c r="O128" s="143">
        <f t="shared" si="5"/>
        <v>20.149999999999999</v>
      </c>
      <c r="P128" s="174">
        <v>20</v>
      </c>
    </row>
    <row r="129" spans="1:16" ht="31.5" x14ac:dyDescent="0.25">
      <c r="A129" s="133">
        <v>125</v>
      </c>
      <c r="B129" s="356" t="s">
        <v>728</v>
      </c>
      <c r="C129" s="356" t="s">
        <v>727</v>
      </c>
      <c r="D129" s="138"/>
      <c r="E129" s="139"/>
      <c r="F129" s="139">
        <v>837.74</v>
      </c>
      <c r="G129" s="137"/>
      <c r="H129" s="137"/>
      <c r="I129" s="357">
        <v>263</v>
      </c>
      <c r="J129" s="140"/>
      <c r="K129" s="140"/>
      <c r="L129" s="140">
        <v>0.31393988588344834</v>
      </c>
      <c r="M129" s="141">
        <v>6</v>
      </c>
      <c r="N129" s="284">
        <f t="shared" si="4"/>
        <v>15</v>
      </c>
      <c r="O129" s="143">
        <f t="shared" si="5"/>
        <v>15.78</v>
      </c>
      <c r="P129" s="174">
        <v>15</v>
      </c>
    </row>
    <row r="130" spans="1:16" x14ac:dyDescent="0.25">
      <c r="A130" s="133">
        <v>126</v>
      </c>
      <c r="B130" s="356" t="s">
        <v>2</v>
      </c>
      <c r="C130" s="356" t="s">
        <v>23</v>
      </c>
      <c r="D130" s="138"/>
      <c r="E130" s="139"/>
      <c r="F130" s="139">
        <v>100.68</v>
      </c>
      <c r="G130" s="137"/>
      <c r="H130" s="137"/>
      <c r="I130" s="357">
        <v>20</v>
      </c>
      <c r="J130" s="140"/>
      <c r="K130" s="140"/>
      <c r="L130" s="140">
        <v>0.19864918553833927</v>
      </c>
      <c r="M130" s="141">
        <f t="shared" si="6"/>
        <v>15</v>
      </c>
      <c r="N130" s="284">
        <f t="shared" si="4"/>
        <v>3</v>
      </c>
      <c r="O130" s="143">
        <f t="shared" si="5"/>
        <v>3</v>
      </c>
      <c r="P130" s="183" t="s">
        <v>852</v>
      </c>
    </row>
    <row r="131" spans="1:16" ht="31.5" x14ac:dyDescent="0.25">
      <c r="A131" s="133">
        <v>127</v>
      </c>
      <c r="B131" s="356" t="s">
        <v>24</v>
      </c>
      <c r="C131" s="356" t="s">
        <v>23</v>
      </c>
      <c r="D131" s="138"/>
      <c r="E131" s="139"/>
      <c r="F131" s="139">
        <v>297.57</v>
      </c>
      <c r="G131" s="137"/>
      <c r="H131" s="137"/>
      <c r="I131" s="357">
        <v>150</v>
      </c>
      <c r="J131" s="140"/>
      <c r="K131" s="140"/>
      <c r="L131" s="140">
        <v>0.50408307289041232</v>
      </c>
      <c r="M131" s="141">
        <v>10</v>
      </c>
      <c r="N131" s="284">
        <f t="shared" si="4"/>
        <v>15</v>
      </c>
      <c r="O131" s="143">
        <f t="shared" si="5"/>
        <v>15</v>
      </c>
      <c r="P131" s="174">
        <v>15</v>
      </c>
    </row>
    <row r="132" spans="1:16" ht="31.5" x14ac:dyDescent="0.25">
      <c r="A132" s="133">
        <v>128</v>
      </c>
      <c r="B132" s="356" t="s">
        <v>98</v>
      </c>
      <c r="C132" s="356" t="s">
        <v>23</v>
      </c>
      <c r="D132" s="138"/>
      <c r="E132" s="139"/>
      <c r="F132" s="139">
        <v>60.77</v>
      </c>
      <c r="G132" s="137"/>
      <c r="H132" s="137"/>
      <c r="I132" s="357">
        <v>60</v>
      </c>
      <c r="J132" s="140"/>
      <c r="K132" s="140"/>
      <c r="L132" s="140">
        <v>0.98732927431298334</v>
      </c>
      <c r="M132" s="141">
        <v>10</v>
      </c>
      <c r="N132" s="284">
        <f t="shared" si="4"/>
        <v>6</v>
      </c>
      <c r="O132" s="143">
        <f t="shared" si="5"/>
        <v>6</v>
      </c>
      <c r="P132" s="174">
        <v>6</v>
      </c>
    </row>
    <row r="133" spans="1:16" ht="31.5" hidden="1" x14ac:dyDescent="0.25">
      <c r="A133" s="133">
        <v>129</v>
      </c>
      <c r="B133" s="356" t="s">
        <v>97</v>
      </c>
      <c r="C133" s="356" t="s">
        <v>23</v>
      </c>
      <c r="D133" s="138"/>
      <c r="E133" s="139"/>
      <c r="F133" s="139"/>
      <c r="G133" s="137"/>
      <c r="H133" s="137"/>
      <c r="I133" s="357">
        <v>20</v>
      </c>
      <c r="J133" s="140"/>
      <c r="K133" s="140"/>
      <c r="L133" s="140" t="e">
        <v>#DIV/0!</v>
      </c>
      <c r="M133" s="141">
        <v>0</v>
      </c>
      <c r="N133" s="183">
        <f t="shared" si="4"/>
        <v>0</v>
      </c>
      <c r="O133" s="143">
        <f t="shared" si="5"/>
        <v>0</v>
      </c>
      <c r="P133" s="174">
        <v>0</v>
      </c>
    </row>
    <row r="134" spans="1:16" hidden="1" x14ac:dyDescent="0.25">
      <c r="A134" s="133">
        <v>130</v>
      </c>
      <c r="B134" s="356" t="s">
        <v>2</v>
      </c>
      <c r="C134" s="356" t="s">
        <v>691</v>
      </c>
      <c r="D134" s="138"/>
      <c r="E134" s="139"/>
      <c r="F134" s="139">
        <v>186.9</v>
      </c>
      <c r="G134" s="137"/>
      <c r="H134" s="137"/>
      <c r="I134" s="357">
        <v>0</v>
      </c>
      <c r="J134" s="140"/>
      <c r="K134" s="140"/>
      <c r="L134" s="140">
        <v>0</v>
      </c>
      <c r="M134" s="141">
        <f t="shared" si="6"/>
        <v>0</v>
      </c>
      <c r="N134" s="183">
        <f t="shared" si="4"/>
        <v>0</v>
      </c>
      <c r="O134" s="143">
        <f t="shared" si="5"/>
        <v>0</v>
      </c>
      <c r="P134" s="183"/>
    </row>
    <row r="135" spans="1:16" ht="31.5" x14ac:dyDescent="0.25">
      <c r="A135" s="133">
        <v>131</v>
      </c>
      <c r="B135" s="356" t="s">
        <v>235</v>
      </c>
      <c r="C135" s="356" t="s">
        <v>691</v>
      </c>
      <c r="D135" s="138"/>
      <c r="E135" s="139"/>
      <c r="F135" s="139">
        <v>20</v>
      </c>
      <c r="G135" s="137"/>
      <c r="H135" s="137"/>
      <c r="I135" s="357">
        <v>26</v>
      </c>
      <c r="J135" s="140"/>
      <c r="K135" s="140"/>
      <c r="L135" s="140">
        <v>1.3</v>
      </c>
      <c r="M135" s="141">
        <v>5</v>
      </c>
      <c r="N135" s="284">
        <f t="shared" ref="N135:N198" si="7">ROUNDDOWN(O135,0)</f>
        <v>1</v>
      </c>
      <c r="O135" s="143">
        <f t="shared" ref="O135:O198" si="8">I135*M135/100</f>
        <v>1.3</v>
      </c>
      <c r="P135" s="174">
        <v>1</v>
      </c>
    </row>
    <row r="136" spans="1:16" ht="31.5" x14ac:dyDescent="0.25">
      <c r="A136" s="133">
        <v>132</v>
      </c>
      <c r="B136" s="356" t="s">
        <v>115</v>
      </c>
      <c r="C136" s="356" t="s">
        <v>691</v>
      </c>
      <c r="D136" s="138"/>
      <c r="E136" s="139"/>
      <c r="F136" s="139">
        <v>35</v>
      </c>
      <c r="G136" s="137"/>
      <c r="H136" s="137"/>
      <c r="I136" s="357">
        <v>25</v>
      </c>
      <c r="J136" s="140"/>
      <c r="K136" s="140"/>
      <c r="L136" s="140">
        <v>0.7142857142857143</v>
      </c>
      <c r="M136" s="141">
        <v>10</v>
      </c>
      <c r="N136" s="284">
        <f t="shared" si="7"/>
        <v>2</v>
      </c>
      <c r="O136" s="143">
        <f t="shared" si="8"/>
        <v>2.5</v>
      </c>
      <c r="P136" s="174">
        <v>2</v>
      </c>
    </row>
    <row r="137" spans="1:16" x14ac:dyDescent="0.25">
      <c r="A137" s="133">
        <v>133</v>
      </c>
      <c r="B137" s="356" t="s">
        <v>2</v>
      </c>
      <c r="C137" s="356" t="s">
        <v>26</v>
      </c>
      <c r="D137" s="138"/>
      <c r="E137" s="139"/>
      <c r="F137" s="139">
        <v>186.57</v>
      </c>
      <c r="G137" s="137"/>
      <c r="H137" s="137"/>
      <c r="I137" s="357">
        <v>73</v>
      </c>
      <c r="J137" s="140"/>
      <c r="K137" s="140"/>
      <c r="L137" s="140">
        <v>0.39127405263439996</v>
      </c>
      <c r="M137" s="141">
        <f t="shared" ref="M137:M198" si="9">IF(I137&lt;7,0,15)</f>
        <v>15</v>
      </c>
      <c r="N137" s="284">
        <f t="shared" si="7"/>
        <v>10</v>
      </c>
      <c r="O137" s="143">
        <f t="shared" si="8"/>
        <v>10.95</v>
      </c>
      <c r="P137" s="183" t="s">
        <v>852</v>
      </c>
    </row>
    <row r="138" spans="1:16" ht="31.5" hidden="1" x14ac:dyDescent="0.25">
      <c r="A138" s="133">
        <v>134</v>
      </c>
      <c r="B138" s="356" t="s">
        <v>812</v>
      </c>
      <c r="C138" s="356" t="s">
        <v>26</v>
      </c>
      <c r="D138" s="138"/>
      <c r="E138" s="139"/>
      <c r="F138" s="139"/>
      <c r="G138" s="137"/>
      <c r="H138" s="137"/>
      <c r="I138" s="357">
        <v>6</v>
      </c>
      <c r="J138" s="140"/>
      <c r="K138" s="140"/>
      <c r="L138" s="140" t="e">
        <v>#DIV/0!</v>
      </c>
      <c r="M138" s="141">
        <f t="shared" si="9"/>
        <v>0</v>
      </c>
      <c r="N138" s="183">
        <f t="shared" si="7"/>
        <v>0</v>
      </c>
      <c r="O138" s="143">
        <f t="shared" si="8"/>
        <v>0</v>
      </c>
      <c r="P138" s="174">
        <v>0</v>
      </c>
    </row>
    <row r="139" spans="1:16" ht="31.5" hidden="1" x14ac:dyDescent="0.25">
      <c r="A139" s="133">
        <v>135</v>
      </c>
      <c r="B139" s="356" t="s">
        <v>252</v>
      </c>
      <c r="C139" s="356" t="s">
        <v>26</v>
      </c>
      <c r="D139" s="138"/>
      <c r="E139" s="139"/>
      <c r="F139" s="139"/>
      <c r="G139" s="137"/>
      <c r="H139" s="137"/>
      <c r="I139" s="357">
        <v>6</v>
      </c>
      <c r="J139" s="140"/>
      <c r="K139" s="140"/>
      <c r="L139" s="140" t="e">
        <v>#DIV/0!</v>
      </c>
      <c r="M139" s="141">
        <f t="shared" si="9"/>
        <v>0</v>
      </c>
      <c r="N139" s="183">
        <f t="shared" si="7"/>
        <v>0</v>
      </c>
      <c r="O139" s="143">
        <f t="shared" si="8"/>
        <v>0</v>
      </c>
      <c r="P139" s="174"/>
    </row>
    <row r="140" spans="1:16" ht="31.5" x14ac:dyDescent="0.25">
      <c r="A140" s="133">
        <v>136</v>
      </c>
      <c r="B140" s="356" t="s">
        <v>232</v>
      </c>
      <c r="C140" s="356" t="s">
        <v>26</v>
      </c>
      <c r="D140" s="138"/>
      <c r="E140" s="139"/>
      <c r="F140" s="139">
        <v>424.38</v>
      </c>
      <c r="G140" s="137"/>
      <c r="H140" s="137"/>
      <c r="I140" s="357">
        <v>216</v>
      </c>
      <c r="J140" s="140"/>
      <c r="K140" s="140"/>
      <c r="L140" s="140">
        <v>0.50897780291248407</v>
      </c>
      <c r="M140" s="141">
        <v>2.5</v>
      </c>
      <c r="N140" s="284">
        <f t="shared" si="7"/>
        <v>5</v>
      </c>
      <c r="O140" s="143">
        <f t="shared" si="8"/>
        <v>5.4</v>
      </c>
      <c r="P140" s="174">
        <v>5</v>
      </c>
    </row>
    <row r="141" spans="1:16" ht="31.5" customHeight="1" x14ac:dyDescent="0.25">
      <c r="A141" s="133">
        <v>137</v>
      </c>
      <c r="B141" s="356" t="s">
        <v>99</v>
      </c>
      <c r="C141" s="356" t="s">
        <v>26</v>
      </c>
      <c r="D141" s="138"/>
      <c r="E141" s="139"/>
      <c r="F141" s="139">
        <v>1763.0830000000001</v>
      </c>
      <c r="G141" s="137"/>
      <c r="H141" s="137"/>
      <c r="I141" s="357">
        <v>600</v>
      </c>
      <c r="J141" s="140"/>
      <c r="K141" s="140"/>
      <c r="L141" s="140">
        <v>0.34031296314467324</v>
      </c>
      <c r="M141" s="141">
        <v>3.4</v>
      </c>
      <c r="N141" s="284">
        <f t="shared" si="7"/>
        <v>20</v>
      </c>
      <c r="O141" s="143">
        <f t="shared" si="8"/>
        <v>20.399999999999999</v>
      </c>
      <c r="P141" s="174">
        <v>20</v>
      </c>
    </row>
    <row r="142" spans="1:16" x14ac:dyDescent="0.25">
      <c r="A142" s="133">
        <v>138</v>
      </c>
      <c r="B142" s="356" t="s">
        <v>2</v>
      </c>
      <c r="C142" s="356" t="s">
        <v>27</v>
      </c>
      <c r="D142" s="138"/>
      <c r="E142" s="139"/>
      <c r="F142" s="139">
        <v>134.47999999999999</v>
      </c>
      <c r="G142" s="137"/>
      <c r="H142" s="137"/>
      <c r="I142" s="357">
        <v>16</v>
      </c>
      <c r="J142" s="140"/>
      <c r="K142" s="140"/>
      <c r="L142" s="140">
        <v>0.11897679952409281</v>
      </c>
      <c r="M142" s="141">
        <f t="shared" si="9"/>
        <v>15</v>
      </c>
      <c r="N142" s="284">
        <f t="shared" si="7"/>
        <v>2</v>
      </c>
      <c r="O142" s="143">
        <f t="shared" si="8"/>
        <v>2.4</v>
      </c>
      <c r="P142" s="183" t="s">
        <v>852</v>
      </c>
    </row>
    <row r="143" spans="1:16" ht="31.5" hidden="1" x14ac:dyDescent="0.25">
      <c r="A143" s="133">
        <v>139</v>
      </c>
      <c r="B143" s="356" t="s">
        <v>48</v>
      </c>
      <c r="C143" s="356" t="s">
        <v>27</v>
      </c>
      <c r="D143" s="138"/>
      <c r="E143" s="139"/>
      <c r="F143" s="139"/>
      <c r="G143" s="137"/>
      <c r="H143" s="137"/>
      <c r="I143" s="357">
        <v>25</v>
      </c>
      <c r="J143" s="140"/>
      <c r="K143" s="140"/>
      <c r="L143" s="140" t="e">
        <v>#DIV/0!</v>
      </c>
      <c r="M143" s="141">
        <v>0</v>
      </c>
      <c r="N143" s="183">
        <f t="shared" si="7"/>
        <v>0</v>
      </c>
      <c r="O143" s="143">
        <f t="shared" si="8"/>
        <v>0</v>
      </c>
      <c r="P143" s="174"/>
    </row>
    <row r="144" spans="1:16" ht="31.5" x14ac:dyDescent="0.25">
      <c r="A144" s="133">
        <v>140</v>
      </c>
      <c r="B144" s="356" t="s">
        <v>29</v>
      </c>
      <c r="C144" s="356" t="s">
        <v>27</v>
      </c>
      <c r="D144" s="138"/>
      <c r="E144" s="139"/>
      <c r="F144" s="139">
        <v>6.41</v>
      </c>
      <c r="G144" s="137"/>
      <c r="H144" s="137"/>
      <c r="I144" s="357">
        <v>24</v>
      </c>
      <c r="J144" s="140"/>
      <c r="K144" s="140"/>
      <c r="L144" s="140">
        <v>3.7441497659906395</v>
      </c>
      <c r="M144" s="141">
        <f t="shared" si="9"/>
        <v>15</v>
      </c>
      <c r="N144" s="284">
        <f t="shared" si="7"/>
        <v>3</v>
      </c>
      <c r="O144" s="143">
        <f t="shared" si="8"/>
        <v>3.6</v>
      </c>
      <c r="P144" s="174">
        <v>3</v>
      </c>
    </row>
    <row r="145" spans="1:16" ht="31.5" x14ac:dyDescent="0.25">
      <c r="A145" s="133">
        <v>141</v>
      </c>
      <c r="B145" s="356" t="s">
        <v>28</v>
      </c>
      <c r="C145" s="356" t="s">
        <v>27</v>
      </c>
      <c r="D145" s="138"/>
      <c r="E145" s="139"/>
      <c r="F145" s="139">
        <v>245</v>
      </c>
      <c r="G145" s="137"/>
      <c r="H145" s="137"/>
      <c r="I145" s="357">
        <v>98</v>
      </c>
      <c r="J145" s="140"/>
      <c r="K145" s="140"/>
      <c r="L145" s="140">
        <v>0.4</v>
      </c>
      <c r="M145" s="141">
        <f t="shared" si="9"/>
        <v>15</v>
      </c>
      <c r="N145" s="284">
        <f t="shared" si="7"/>
        <v>14</v>
      </c>
      <c r="O145" s="143">
        <f t="shared" si="8"/>
        <v>14.7</v>
      </c>
      <c r="P145" s="174">
        <v>14</v>
      </c>
    </row>
    <row r="146" spans="1:16" ht="31.5" x14ac:dyDescent="0.25">
      <c r="A146" s="133">
        <v>142</v>
      </c>
      <c r="B146" s="356" t="s">
        <v>729</v>
      </c>
      <c r="C146" s="356" t="s">
        <v>27</v>
      </c>
      <c r="D146" s="138"/>
      <c r="E146" s="139"/>
      <c r="F146" s="139">
        <v>99.7</v>
      </c>
      <c r="G146" s="137"/>
      <c r="H146" s="137"/>
      <c r="I146" s="357">
        <v>80</v>
      </c>
      <c r="J146" s="140"/>
      <c r="K146" s="140"/>
      <c r="L146" s="140">
        <v>0.80240722166499501</v>
      </c>
      <c r="M146" s="141">
        <f t="shared" si="9"/>
        <v>15</v>
      </c>
      <c r="N146" s="284">
        <f t="shared" si="7"/>
        <v>12</v>
      </c>
      <c r="O146" s="143">
        <f t="shared" si="8"/>
        <v>12</v>
      </c>
      <c r="P146" s="174">
        <v>12</v>
      </c>
    </row>
    <row r="147" spans="1:16" ht="31.5" hidden="1" x14ac:dyDescent="0.25">
      <c r="A147" s="133">
        <v>143</v>
      </c>
      <c r="B147" s="356" t="s">
        <v>89</v>
      </c>
      <c r="C147" s="356" t="s">
        <v>27</v>
      </c>
      <c r="D147" s="138"/>
      <c r="E147" s="139"/>
      <c r="F147" s="139"/>
      <c r="G147" s="137"/>
      <c r="H147" s="137"/>
      <c r="I147" s="357">
        <v>70</v>
      </c>
      <c r="J147" s="140"/>
      <c r="K147" s="140"/>
      <c r="L147" s="140" t="e">
        <v>#DIV/0!</v>
      </c>
      <c r="M147" s="141">
        <v>0</v>
      </c>
      <c r="N147" s="183">
        <f t="shared" si="7"/>
        <v>0</v>
      </c>
      <c r="O147" s="143">
        <f t="shared" si="8"/>
        <v>0</v>
      </c>
      <c r="P147" s="174"/>
    </row>
    <row r="148" spans="1:16" ht="31.5" hidden="1" x14ac:dyDescent="0.25">
      <c r="A148" s="133">
        <v>144</v>
      </c>
      <c r="B148" s="356" t="s">
        <v>813</v>
      </c>
      <c r="C148" s="356" t="s">
        <v>27</v>
      </c>
      <c r="D148" s="138"/>
      <c r="E148" s="139"/>
      <c r="F148" s="139"/>
      <c r="G148" s="137"/>
      <c r="H148" s="137"/>
      <c r="I148" s="357"/>
      <c r="J148" s="140"/>
      <c r="K148" s="140"/>
      <c r="L148" s="140" t="e">
        <v>#DIV/0!</v>
      </c>
      <c r="M148" s="141">
        <f t="shared" si="9"/>
        <v>0</v>
      </c>
      <c r="N148" s="183">
        <f t="shared" si="7"/>
        <v>0</v>
      </c>
      <c r="O148" s="143">
        <f t="shared" si="8"/>
        <v>0</v>
      </c>
      <c r="P148" s="174"/>
    </row>
    <row r="149" spans="1:16" hidden="1" x14ac:dyDescent="0.25">
      <c r="A149" s="133">
        <v>145</v>
      </c>
      <c r="B149" s="356" t="s">
        <v>2</v>
      </c>
      <c r="C149" s="356" t="s">
        <v>30</v>
      </c>
      <c r="D149" s="138"/>
      <c r="E149" s="139"/>
      <c r="F149" s="139">
        <v>75.099999999999994</v>
      </c>
      <c r="G149" s="137"/>
      <c r="H149" s="137"/>
      <c r="I149" s="357">
        <v>0</v>
      </c>
      <c r="J149" s="140"/>
      <c r="K149" s="140"/>
      <c r="L149" s="140">
        <v>0</v>
      </c>
      <c r="M149" s="141">
        <f t="shared" si="9"/>
        <v>0</v>
      </c>
      <c r="N149" s="183">
        <f t="shared" si="7"/>
        <v>0</v>
      </c>
      <c r="O149" s="143">
        <f t="shared" si="8"/>
        <v>0</v>
      </c>
      <c r="P149" s="183"/>
    </row>
    <row r="150" spans="1:16" ht="31.5" hidden="1" x14ac:dyDescent="0.25">
      <c r="A150" s="133">
        <v>146</v>
      </c>
      <c r="B150" s="356" t="s">
        <v>724</v>
      </c>
      <c r="C150" s="356" t="s">
        <v>30</v>
      </c>
      <c r="D150" s="138"/>
      <c r="E150" s="139"/>
      <c r="F150" s="139"/>
      <c r="G150" s="137"/>
      <c r="H150" s="137"/>
      <c r="I150" s="357">
        <v>0</v>
      </c>
      <c r="J150" s="140"/>
      <c r="K150" s="140"/>
      <c r="L150" s="140" t="e">
        <v>#DIV/0!</v>
      </c>
      <c r="M150" s="141">
        <f t="shared" si="9"/>
        <v>0</v>
      </c>
      <c r="N150" s="183">
        <f t="shared" si="7"/>
        <v>0</v>
      </c>
      <c r="O150" s="143">
        <f t="shared" si="8"/>
        <v>0</v>
      </c>
      <c r="P150" s="174"/>
    </row>
    <row r="151" spans="1:16" ht="31.5" hidden="1" x14ac:dyDescent="0.25">
      <c r="A151" s="133">
        <v>147</v>
      </c>
      <c r="B151" s="356" t="s">
        <v>814</v>
      </c>
      <c r="C151" s="356" t="s">
        <v>30</v>
      </c>
      <c r="D151" s="138"/>
      <c r="E151" s="139"/>
      <c r="F151" s="139"/>
      <c r="G151" s="137"/>
      <c r="H151" s="137"/>
      <c r="I151" s="357">
        <v>0</v>
      </c>
      <c r="J151" s="140"/>
      <c r="K151" s="140"/>
      <c r="L151" s="140" t="e">
        <v>#DIV/0!</v>
      </c>
      <c r="M151" s="141">
        <f t="shared" si="9"/>
        <v>0</v>
      </c>
      <c r="N151" s="183">
        <f t="shared" si="7"/>
        <v>0</v>
      </c>
      <c r="O151" s="143">
        <f t="shared" si="8"/>
        <v>0</v>
      </c>
      <c r="P151" s="174"/>
    </row>
    <row r="152" spans="1:16" x14ac:dyDescent="0.25">
      <c r="A152" s="133">
        <v>148</v>
      </c>
      <c r="B152" s="356" t="s">
        <v>2</v>
      </c>
      <c r="C152" s="356" t="s">
        <v>63</v>
      </c>
      <c r="D152" s="138"/>
      <c r="E152" s="139"/>
      <c r="F152" s="139">
        <v>508.54</v>
      </c>
      <c r="G152" s="137"/>
      <c r="H152" s="137"/>
      <c r="I152" s="357">
        <v>193</v>
      </c>
      <c r="J152" s="140"/>
      <c r="K152" s="140"/>
      <c r="L152" s="140">
        <v>0.3795178353718488</v>
      </c>
      <c r="M152" s="141">
        <v>9</v>
      </c>
      <c r="N152" s="284">
        <f t="shared" si="7"/>
        <v>17</v>
      </c>
      <c r="O152" s="143">
        <f t="shared" si="8"/>
        <v>17.37</v>
      </c>
      <c r="P152" s="183" t="s">
        <v>852</v>
      </c>
    </row>
    <row r="153" spans="1:16" ht="31.5" hidden="1" x14ac:dyDescent="0.25">
      <c r="A153" s="133">
        <v>149</v>
      </c>
      <c r="B153" s="356" t="s">
        <v>696</v>
      </c>
      <c r="C153" s="356" t="s">
        <v>63</v>
      </c>
      <c r="D153" s="138"/>
      <c r="E153" s="139"/>
      <c r="F153" s="139"/>
      <c r="G153" s="137"/>
      <c r="H153" s="137"/>
      <c r="I153" s="357">
        <v>15</v>
      </c>
      <c r="J153" s="140"/>
      <c r="K153" s="140"/>
      <c r="L153" s="140" t="e">
        <v>#DIV/0!</v>
      </c>
      <c r="M153" s="141">
        <v>0</v>
      </c>
      <c r="N153" s="183">
        <f t="shared" si="7"/>
        <v>0</v>
      </c>
      <c r="O153" s="143">
        <f t="shared" si="8"/>
        <v>0</v>
      </c>
      <c r="P153" s="174"/>
    </row>
    <row r="154" spans="1:16" ht="31.5" x14ac:dyDescent="0.25">
      <c r="A154" s="133">
        <v>150</v>
      </c>
      <c r="B154" s="356" t="s">
        <v>708</v>
      </c>
      <c r="C154" s="356" t="s">
        <v>63</v>
      </c>
      <c r="D154" s="138"/>
      <c r="E154" s="139"/>
      <c r="F154" s="139">
        <v>266.89999999999998</v>
      </c>
      <c r="G154" s="137"/>
      <c r="H154" s="137"/>
      <c r="I154" s="357">
        <v>125</v>
      </c>
      <c r="J154" s="140"/>
      <c r="K154" s="140"/>
      <c r="L154" s="140">
        <v>0.46834020232296747</v>
      </c>
      <c r="M154" s="141">
        <v>3.5</v>
      </c>
      <c r="N154" s="284">
        <f t="shared" si="7"/>
        <v>4</v>
      </c>
      <c r="O154" s="143">
        <f t="shared" si="8"/>
        <v>4.375</v>
      </c>
      <c r="P154" s="174">
        <v>4</v>
      </c>
    </row>
    <row r="155" spans="1:16" ht="31.5" x14ac:dyDescent="0.25">
      <c r="A155" s="133">
        <v>151</v>
      </c>
      <c r="B155" s="356" t="s">
        <v>730</v>
      </c>
      <c r="C155" s="356" t="s">
        <v>63</v>
      </c>
      <c r="D155" s="138"/>
      <c r="E155" s="139"/>
      <c r="F155" s="139">
        <v>458.26</v>
      </c>
      <c r="G155" s="137"/>
      <c r="H155" s="137"/>
      <c r="I155" s="357">
        <v>156</v>
      </c>
      <c r="J155" s="140"/>
      <c r="K155" s="140"/>
      <c r="L155" s="140">
        <v>0.34041810326015798</v>
      </c>
      <c r="M155" s="141">
        <f t="shared" si="9"/>
        <v>15</v>
      </c>
      <c r="N155" s="284">
        <f t="shared" si="7"/>
        <v>23</v>
      </c>
      <c r="O155" s="143">
        <f t="shared" si="8"/>
        <v>23.4</v>
      </c>
      <c r="P155" s="174">
        <v>23</v>
      </c>
    </row>
    <row r="156" spans="1:16" ht="31.5" hidden="1" x14ac:dyDescent="0.25">
      <c r="A156" s="133">
        <v>152</v>
      </c>
      <c r="B156" s="356" t="s">
        <v>815</v>
      </c>
      <c r="C156" s="356" t="s">
        <v>63</v>
      </c>
      <c r="D156" s="138"/>
      <c r="E156" s="139"/>
      <c r="F156" s="139"/>
      <c r="G156" s="137"/>
      <c r="H156" s="137"/>
      <c r="I156" s="357"/>
      <c r="J156" s="140"/>
      <c r="K156" s="140"/>
      <c r="L156" s="140" t="e">
        <v>#DIV/0!</v>
      </c>
      <c r="M156" s="141">
        <f t="shared" si="9"/>
        <v>0</v>
      </c>
      <c r="N156" s="183">
        <f t="shared" si="7"/>
        <v>0</v>
      </c>
      <c r="O156" s="143">
        <f t="shared" si="8"/>
        <v>0</v>
      </c>
      <c r="P156" s="174"/>
    </row>
    <row r="157" spans="1:16" ht="31.5" x14ac:dyDescent="0.25">
      <c r="A157" s="133">
        <v>153</v>
      </c>
      <c r="B157" s="356" t="s">
        <v>731</v>
      </c>
      <c r="C157" s="356" t="s">
        <v>63</v>
      </c>
      <c r="D157" s="138"/>
      <c r="E157" s="139"/>
      <c r="F157" s="139">
        <v>280.58</v>
      </c>
      <c r="G157" s="137"/>
      <c r="H157" s="137"/>
      <c r="I157" s="357">
        <v>112</v>
      </c>
      <c r="J157" s="140"/>
      <c r="K157" s="140"/>
      <c r="L157" s="140">
        <v>0.3991731413500606</v>
      </c>
      <c r="M157" s="141">
        <v>9</v>
      </c>
      <c r="N157" s="284">
        <f t="shared" si="7"/>
        <v>10</v>
      </c>
      <c r="O157" s="143">
        <f t="shared" si="8"/>
        <v>10.08</v>
      </c>
      <c r="P157" s="174">
        <v>10</v>
      </c>
    </row>
    <row r="158" spans="1:16" ht="31.5" hidden="1" x14ac:dyDescent="0.25">
      <c r="A158" s="133">
        <v>154</v>
      </c>
      <c r="B158" s="356" t="s">
        <v>816</v>
      </c>
      <c r="C158" s="356" t="s">
        <v>63</v>
      </c>
      <c r="D158" s="138"/>
      <c r="E158" s="139"/>
      <c r="F158" s="139"/>
      <c r="G158" s="137"/>
      <c r="H158" s="137"/>
      <c r="I158" s="357">
        <v>20</v>
      </c>
      <c r="J158" s="140"/>
      <c r="K158" s="140"/>
      <c r="L158" s="140" t="e">
        <v>#DIV/0!</v>
      </c>
      <c r="M158" s="141">
        <v>0</v>
      </c>
      <c r="N158" s="183">
        <f t="shared" si="7"/>
        <v>0</v>
      </c>
      <c r="O158" s="143">
        <f t="shared" si="8"/>
        <v>0</v>
      </c>
      <c r="P158" s="174">
        <v>0</v>
      </c>
    </row>
    <row r="159" spans="1:16" hidden="1" x14ac:dyDescent="0.25">
      <c r="A159" s="133">
        <v>155</v>
      </c>
      <c r="B159" s="356" t="s">
        <v>2</v>
      </c>
      <c r="C159" s="356" t="s">
        <v>283</v>
      </c>
      <c r="D159" s="138"/>
      <c r="E159" s="139"/>
      <c r="F159" s="139">
        <v>158.72</v>
      </c>
      <c r="G159" s="137"/>
      <c r="H159" s="137"/>
      <c r="I159" s="357">
        <v>3</v>
      </c>
      <c r="J159" s="140"/>
      <c r="K159" s="140"/>
      <c r="L159" s="140">
        <v>1.8901209677419355E-2</v>
      </c>
      <c r="M159" s="141">
        <f t="shared" si="9"/>
        <v>0</v>
      </c>
      <c r="N159" s="183">
        <f t="shared" si="7"/>
        <v>0</v>
      </c>
      <c r="O159" s="143">
        <f t="shared" si="8"/>
        <v>0</v>
      </c>
      <c r="P159" s="183"/>
    </row>
    <row r="160" spans="1:16" ht="47.25" x14ac:dyDescent="0.25">
      <c r="A160" s="133">
        <v>156</v>
      </c>
      <c r="B160" s="356" t="s">
        <v>284</v>
      </c>
      <c r="C160" s="356" t="s">
        <v>283</v>
      </c>
      <c r="D160" s="138"/>
      <c r="E160" s="139"/>
      <c r="F160" s="139">
        <v>182.49600000000001</v>
      </c>
      <c r="G160" s="137"/>
      <c r="H160" s="137"/>
      <c r="I160" s="358">
        <v>18</v>
      </c>
      <c r="J160" s="140"/>
      <c r="K160" s="140"/>
      <c r="L160" s="140">
        <v>9.8632298790110456E-2</v>
      </c>
      <c r="M160" s="141">
        <v>8</v>
      </c>
      <c r="N160" s="284">
        <f t="shared" si="7"/>
        <v>1</v>
      </c>
      <c r="O160" s="143">
        <f t="shared" si="8"/>
        <v>1.44</v>
      </c>
      <c r="P160" s="174">
        <v>1</v>
      </c>
    </row>
    <row r="161" spans="1:16" x14ac:dyDescent="0.25">
      <c r="A161" s="133">
        <v>157</v>
      </c>
      <c r="B161" s="356" t="s">
        <v>2</v>
      </c>
      <c r="C161" s="356" t="s">
        <v>31</v>
      </c>
      <c r="D161" s="138"/>
      <c r="E161" s="139"/>
      <c r="F161" s="139">
        <v>130.16999999999999</v>
      </c>
      <c r="G161" s="137"/>
      <c r="H161" s="137"/>
      <c r="I161" s="357">
        <v>9</v>
      </c>
      <c r="J161" s="140"/>
      <c r="K161" s="140"/>
      <c r="L161" s="140">
        <v>6.9140354920488603E-2</v>
      </c>
      <c r="M161" s="141">
        <f t="shared" si="9"/>
        <v>15</v>
      </c>
      <c r="N161" s="284">
        <f t="shared" si="7"/>
        <v>1</v>
      </c>
      <c r="O161" s="143">
        <f t="shared" si="8"/>
        <v>1.35</v>
      </c>
      <c r="P161" s="183" t="s">
        <v>852</v>
      </c>
    </row>
    <row r="162" spans="1:16" x14ac:dyDescent="0.25">
      <c r="A162" s="133">
        <v>158</v>
      </c>
      <c r="B162" s="356" t="s">
        <v>732</v>
      </c>
      <c r="C162" s="356" t="s">
        <v>31</v>
      </c>
      <c r="D162" s="138"/>
      <c r="E162" s="139"/>
      <c r="F162" s="139">
        <v>57.65</v>
      </c>
      <c r="G162" s="137"/>
      <c r="H162" s="137"/>
      <c r="I162" s="357">
        <v>28</v>
      </c>
      <c r="J162" s="140"/>
      <c r="K162" s="140"/>
      <c r="L162" s="140">
        <v>0.48568950563746749</v>
      </c>
      <c r="M162" s="141">
        <v>4</v>
      </c>
      <c r="N162" s="284">
        <f t="shared" si="7"/>
        <v>1</v>
      </c>
      <c r="O162" s="143">
        <f t="shared" si="8"/>
        <v>1.1200000000000001</v>
      </c>
      <c r="P162" s="174">
        <v>1</v>
      </c>
    </row>
    <row r="163" spans="1:16" ht="31.5" x14ac:dyDescent="0.25">
      <c r="A163" s="133">
        <v>159</v>
      </c>
      <c r="B163" s="356" t="s">
        <v>733</v>
      </c>
      <c r="C163" s="356" t="s">
        <v>31</v>
      </c>
      <c r="D163" s="138"/>
      <c r="E163" s="139"/>
      <c r="F163" s="139">
        <v>24.899000000000001</v>
      </c>
      <c r="G163" s="137"/>
      <c r="H163" s="137"/>
      <c r="I163" s="357">
        <v>25</v>
      </c>
      <c r="J163" s="140"/>
      <c r="K163" s="140"/>
      <c r="L163" s="140">
        <v>1.0040563878067392</v>
      </c>
      <c r="M163" s="141">
        <f t="shared" si="9"/>
        <v>15</v>
      </c>
      <c r="N163" s="284">
        <f t="shared" si="7"/>
        <v>3</v>
      </c>
      <c r="O163" s="143">
        <f t="shared" si="8"/>
        <v>3.75</v>
      </c>
      <c r="P163" s="174">
        <v>3</v>
      </c>
    </row>
    <row r="164" spans="1:16" ht="47.25" x14ac:dyDescent="0.25">
      <c r="A164" s="133">
        <v>160</v>
      </c>
      <c r="B164" s="356" t="s">
        <v>734</v>
      </c>
      <c r="C164" s="356" t="s">
        <v>31</v>
      </c>
      <c r="D164" s="138"/>
      <c r="E164" s="139"/>
      <c r="F164" s="139">
        <v>124.6</v>
      </c>
      <c r="G164" s="137"/>
      <c r="H164" s="137"/>
      <c r="I164" s="357">
        <v>24</v>
      </c>
      <c r="J164" s="140"/>
      <c r="K164" s="140"/>
      <c r="L164" s="140">
        <v>0.1926163723916533</v>
      </c>
      <c r="M164" s="141">
        <f t="shared" si="9"/>
        <v>15</v>
      </c>
      <c r="N164" s="284">
        <f t="shared" si="7"/>
        <v>3</v>
      </c>
      <c r="O164" s="143">
        <f t="shared" si="8"/>
        <v>3.6</v>
      </c>
      <c r="P164" s="174">
        <v>4</v>
      </c>
    </row>
    <row r="165" spans="1:16" ht="31.5" hidden="1" x14ac:dyDescent="0.25">
      <c r="A165" s="133">
        <v>161</v>
      </c>
      <c r="B165" s="356" t="s">
        <v>817</v>
      </c>
      <c r="C165" s="356" t="s">
        <v>31</v>
      </c>
      <c r="D165" s="138"/>
      <c r="E165" s="139"/>
      <c r="F165" s="139">
        <v>29.84</v>
      </c>
      <c r="G165" s="137"/>
      <c r="H165" s="137"/>
      <c r="I165" s="357"/>
      <c r="J165" s="140"/>
      <c r="K165" s="140"/>
      <c r="L165" s="140">
        <v>0</v>
      </c>
      <c r="M165" s="141">
        <f t="shared" si="9"/>
        <v>0</v>
      </c>
      <c r="N165" s="183">
        <f t="shared" si="7"/>
        <v>0</v>
      </c>
      <c r="O165" s="143">
        <f t="shared" si="8"/>
        <v>0</v>
      </c>
      <c r="P165" s="174">
        <v>0</v>
      </c>
    </row>
    <row r="166" spans="1:16" ht="31.5" x14ac:dyDescent="0.25">
      <c r="A166" s="133">
        <v>162</v>
      </c>
      <c r="B166" s="356" t="s">
        <v>100</v>
      </c>
      <c r="C166" s="356" t="s">
        <v>31</v>
      </c>
      <c r="D166" s="138"/>
      <c r="E166" s="139"/>
      <c r="F166" s="139">
        <v>59.13</v>
      </c>
      <c r="G166" s="137"/>
      <c r="H166" s="137"/>
      <c r="I166" s="357">
        <v>27</v>
      </c>
      <c r="J166" s="140"/>
      <c r="K166" s="140"/>
      <c r="L166" s="140">
        <v>0.45662100456621002</v>
      </c>
      <c r="M166" s="141">
        <f t="shared" si="9"/>
        <v>15</v>
      </c>
      <c r="N166" s="284">
        <f t="shared" si="7"/>
        <v>4</v>
      </c>
      <c r="O166" s="143">
        <f t="shared" si="8"/>
        <v>4.05</v>
      </c>
      <c r="P166" s="174">
        <v>4</v>
      </c>
    </row>
    <row r="167" spans="1:16" hidden="1" x14ac:dyDescent="0.25">
      <c r="A167" s="133">
        <v>163</v>
      </c>
      <c r="B167" s="356" t="s">
        <v>2</v>
      </c>
      <c r="C167" s="356" t="s">
        <v>32</v>
      </c>
      <c r="D167" s="138"/>
      <c r="E167" s="139"/>
      <c r="F167" s="139">
        <v>144.78</v>
      </c>
      <c r="G167" s="137"/>
      <c r="H167" s="137"/>
      <c r="I167" s="357"/>
      <c r="J167" s="140"/>
      <c r="K167" s="140"/>
      <c r="L167" s="140">
        <v>0</v>
      </c>
      <c r="M167" s="141">
        <f t="shared" si="9"/>
        <v>0</v>
      </c>
      <c r="N167" s="183">
        <f t="shared" si="7"/>
        <v>0</v>
      </c>
      <c r="O167" s="143">
        <f t="shared" si="8"/>
        <v>0</v>
      </c>
      <c r="P167" s="183"/>
    </row>
    <row r="168" spans="1:16" ht="31.5" x14ac:dyDescent="0.25">
      <c r="A168" s="133">
        <v>164</v>
      </c>
      <c r="B168" s="356" t="s">
        <v>240</v>
      </c>
      <c r="C168" s="356" t="s">
        <v>32</v>
      </c>
      <c r="D168" s="138"/>
      <c r="E168" s="139"/>
      <c r="F168" s="139">
        <v>15.4</v>
      </c>
      <c r="G168" s="137"/>
      <c r="H168" s="137"/>
      <c r="I168" s="357">
        <v>22</v>
      </c>
      <c r="J168" s="140"/>
      <c r="K168" s="140"/>
      <c r="L168" s="140">
        <v>1.4285714285714286</v>
      </c>
      <c r="M168" s="141">
        <f t="shared" si="9"/>
        <v>15</v>
      </c>
      <c r="N168" s="284">
        <f t="shared" si="7"/>
        <v>3</v>
      </c>
      <c r="O168" s="143">
        <f t="shared" si="8"/>
        <v>3.3</v>
      </c>
      <c r="P168" s="174">
        <v>3</v>
      </c>
    </row>
    <row r="169" spans="1:16" ht="31.5" x14ac:dyDescent="0.25">
      <c r="A169" s="133">
        <v>165</v>
      </c>
      <c r="B169" s="356" t="s">
        <v>128</v>
      </c>
      <c r="C169" s="356" t="s">
        <v>32</v>
      </c>
      <c r="D169" s="138"/>
      <c r="E169" s="139"/>
      <c r="F169" s="139">
        <v>24.2</v>
      </c>
      <c r="G169" s="137"/>
      <c r="H169" s="137"/>
      <c r="I169" s="357">
        <v>18</v>
      </c>
      <c r="J169" s="140"/>
      <c r="K169" s="140"/>
      <c r="L169" s="140">
        <v>0.74380165289256206</v>
      </c>
      <c r="M169" s="141">
        <f t="shared" si="9"/>
        <v>15</v>
      </c>
      <c r="N169" s="284">
        <f t="shared" si="7"/>
        <v>2</v>
      </c>
      <c r="O169" s="143">
        <f t="shared" si="8"/>
        <v>2.7</v>
      </c>
      <c r="P169" s="174">
        <v>2</v>
      </c>
    </row>
    <row r="170" spans="1:16" ht="31.5" hidden="1" x14ac:dyDescent="0.25">
      <c r="A170" s="133">
        <v>166</v>
      </c>
      <c r="B170" s="356" t="s">
        <v>244</v>
      </c>
      <c r="C170" s="356" t="s">
        <v>32</v>
      </c>
      <c r="D170" s="138"/>
      <c r="E170" s="139"/>
      <c r="F170" s="139"/>
      <c r="G170" s="137"/>
      <c r="H170" s="137"/>
      <c r="I170" s="357">
        <v>0</v>
      </c>
      <c r="J170" s="140"/>
      <c r="K170" s="140"/>
      <c r="L170" s="140" t="e">
        <v>#DIV/0!</v>
      </c>
      <c r="M170" s="141">
        <f t="shared" si="9"/>
        <v>0</v>
      </c>
      <c r="N170" s="183">
        <f t="shared" si="7"/>
        <v>0</v>
      </c>
      <c r="O170" s="143">
        <f t="shared" si="8"/>
        <v>0</v>
      </c>
      <c r="P170" s="174"/>
    </row>
    <row r="171" spans="1:16" ht="31.5" x14ac:dyDescent="0.25">
      <c r="A171" s="133">
        <v>167</v>
      </c>
      <c r="B171" s="356" t="s">
        <v>101</v>
      </c>
      <c r="C171" s="356" t="s">
        <v>32</v>
      </c>
      <c r="D171" s="138"/>
      <c r="E171" s="139"/>
      <c r="F171" s="139">
        <v>6.2</v>
      </c>
      <c r="G171" s="137"/>
      <c r="H171" s="137"/>
      <c r="I171" s="357">
        <v>16</v>
      </c>
      <c r="J171" s="140"/>
      <c r="K171" s="140"/>
      <c r="L171" s="140">
        <v>2.5806451612903225</v>
      </c>
      <c r="M171" s="141">
        <f t="shared" si="9"/>
        <v>15</v>
      </c>
      <c r="N171" s="284">
        <f t="shared" si="7"/>
        <v>2</v>
      </c>
      <c r="O171" s="143">
        <f t="shared" si="8"/>
        <v>2.4</v>
      </c>
      <c r="P171" s="174">
        <v>2</v>
      </c>
    </row>
    <row r="172" spans="1:16" ht="31.5" x14ac:dyDescent="0.25">
      <c r="A172" s="133">
        <v>168</v>
      </c>
      <c r="B172" s="356" t="s">
        <v>143</v>
      </c>
      <c r="C172" s="356" t="s">
        <v>32</v>
      </c>
      <c r="D172" s="138"/>
      <c r="E172" s="139"/>
      <c r="F172" s="139">
        <v>72.599999999999994</v>
      </c>
      <c r="G172" s="137"/>
      <c r="H172" s="137"/>
      <c r="I172" s="357">
        <v>36</v>
      </c>
      <c r="J172" s="140"/>
      <c r="K172" s="140"/>
      <c r="L172" s="140">
        <v>0.49586776859504134</v>
      </c>
      <c r="M172" s="141">
        <f t="shared" si="9"/>
        <v>15</v>
      </c>
      <c r="N172" s="284">
        <f t="shared" si="7"/>
        <v>5</v>
      </c>
      <c r="O172" s="143">
        <f t="shared" si="8"/>
        <v>5.4</v>
      </c>
      <c r="P172" s="174">
        <v>5</v>
      </c>
    </row>
    <row r="173" spans="1:16" ht="31.5" hidden="1" x14ac:dyDescent="0.25">
      <c r="A173" s="133">
        <v>169</v>
      </c>
      <c r="B173" s="356" t="s">
        <v>122</v>
      </c>
      <c r="C173" s="356" t="s">
        <v>32</v>
      </c>
      <c r="D173" s="138"/>
      <c r="E173" s="139"/>
      <c r="F173" s="139"/>
      <c r="G173" s="137"/>
      <c r="H173" s="137"/>
      <c r="I173" s="357">
        <v>0</v>
      </c>
      <c r="J173" s="140"/>
      <c r="K173" s="140"/>
      <c r="L173" s="140" t="e">
        <v>#DIV/0!</v>
      </c>
      <c r="M173" s="141">
        <f t="shared" si="9"/>
        <v>0</v>
      </c>
      <c r="N173" s="183">
        <f t="shared" si="7"/>
        <v>0</v>
      </c>
      <c r="O173" s="143">
        <f t="shared" si="8"/>
        <v>0</v>
      </c>
      <c r="P173" s="174"/>
    </row>
    <row r="174" spans="1:16" ht="31.5" hidden="1" x14ac:dyDescent="0.25">
      <c r="A174" s="133">
        <v>170</v>
      </c>
      <c r="B174" s="356" t="s">
        <v>696</v>
      </c>
      <c r="C174" s="356" t="s">
        <v>32</v>
      </c>
      <c r="D174" s="138"/>
      <c r="E174" s="139"/>
      <c r="F174" s="139"/>
      <c r="G174" s="137"/>
      <c r="H174" s="137"/>
      <c r="I174" s="357"/>
      <c r="J174" s="140"/>
      <c r="K174" s="140"/>
      <c r="L174" s="140" t="e">
        <v>#DIV/0!</v>
      </c>
      <c r="M174" s="141">
        <f t="shared" si="9"/>
        <v>0</v>
      </c>
      <c r="N174" s="183">
        <f t="shared" si="7"/>
        <v>0</v>
      </c>
      <c r="O174" s="143">
        <f t="shared" si="8"/>
        <v>0</v>
      </c>
      <c r="P174" s="174"/>
    </row>
    <row r="175" spans="1:16" x14ac:dyDescent="0.25">
      <c r="A175" s="133">
        <v>171</v>
      </c>
      <c r="B175" s="356" t="s">
        <v>2</v>
      </c>
      <c r="C175" s="356" t="s">
        <v>33</v>
      </c>
      <c r="D175" s="138"/>
      <c r="E175" s="139"/>
      <c r="F175" s="139">
        <v>100.33</v>
      </c>
      <c r="G175" s="137"/>
      <c r="H175" s="137"/>
      <c r="I175" s="357">
        <v>42</v>
      </c>
      <c r="J175" s="140"/>
      <c r="K175" s="140"/>
      <c r="L175" s="140">
        <v>0.41861855875610487</v>
      </c>
      <c r="M175" s="141">
        <f t="shared" si="9"/>
        <v>15</v>
      </c>
      <c r="N175" s="284">
        <f t="shared" si="7"/>
        <v>6</v>
      </c>
      <c r="O175" s="143">
        <f t="shared" si="8"/>
        <v>6.3</v>
      </c>
      <c r="P175" s="183" t="s">
        <v>852</v>
      </c>
    </row>
    <row r="176" spans="1:16" ht="31.5" hidden="1" x14ac:dyDescent="0.25">
      <c r="A176" s="133">
        <v>172</v>
      </c>
      <c r="B176" s="356" t="s">
        <v>818</v>
      </c>
      <c r="C176" s="356" t="s">
        <v>33</v>
      </c>
      <c r="D176" s="138"/>
      <c r="E176" s="139"/>
      <c r="F176" s="139"/>
      <c r="G176" s="137"/>
      <c r="H176" s="137"/>
      <c r="I176" s="357"/>
      <c r="J176" s="140"/>
      <c r="K176" s="140"/>
      <c r="L176" s="140" t="e">
        <v>#DIV/0!</v>
      </c>
      <c r="M176" s="141">
        <f t="shared" si="9"/>
        <v>0</v>
      </c>
      <c r="N176" s="183">
        <f t="shared" si="7"/>
        <v>0</v>
      </c>
      <c r="O176" s="143">
        <f t="shared" si="8"/>
        <v>0</v>
      </c>
      <c r="P176" s="174"/>
    </row>
    <row r="177" spans="1:16" ht="47.25" x14ac:dyDescent="0.25">
      <c r="A177" s="133">
        <v>173</v>
      </c>
      <c r="B177" s="356" t="s">
        <v>34</v>
      </c>
      <c r="C177" s="356" t="s">
        <v>33</v>
      </c>
      <c r="D177" s="138"/>
      <c r="E177" s="139"/>
      <c r="F177" s="139">
        <v>54.2</v>
      </c>
      <c r="G177" s="137"/>
      <c r="H177" s="137"/>
      <c r="I177" s="357">
        <v>33</v>
      </c>
      <c r="J177" s="140"/>
      <c r="K177" s="140"/>
      <c r="L177" s="140">
        <v>0.60885608856088558</v>
      </c>
      <c r="M177" s="141">
        <f t="shared" si="9"/>
        <v>15</v>
      </c>
      <c r="N177" s="284">
        <f t="shared" si="7"/>
        <v>4</v>
      </c>
      <c r="O177" s="143">
        <f t="shared" si="8"/>
        <v>4.95</v>
      </c>
      <c r="P177" s="174">
        <v>4</v>
      </c>
    </row>
    <row r="178" spans="1:16" ht="31.5" x14ac:dyDescent="0.25">
      <c r="A178" s="133">
        <v>174</v>
      </c>
      <c r="B178" s="356" t="s">
        <v>48</v>
      </c>
      <c r="C178" s="356" t="s">
        <v>33</v>
      </c>
      <c r="D178" s="138"/>
      <c r="E178" s="139"/>
      <c r="F178" s="139">
        <v>12.3</v>
      </c>
      <c r="G178" s="137"/>
      <c r="H178" s="137"/>
      <c r="I178" s="357">
        <v>38</v>
      </c>
      <c r="J178" s="140"/>
      <c r="K178" s="140"/>
      <c r="L178" s="140">
        <v>3.089430894308943</v>
      </c>
      <c r="M178" s="141">
        <v>10</v>
      </c>
      <c r="N178" s="284">
        <f t="shared" si="7"/>
        <v>3</v>
      </c>
      <c r="O178" s="143">
        <f t="shared" si="8"/>
        <v>3.8</v>
      </c>
      <c r="P178" s="174">
        <v>3</v>
      </c>
    </row>
    <row r="179" spans="1:16" ht="31.5" x14ac:dyDescent="0.25">
      <c r="A179" s="133">
        <v>175</v>
      </c>
      <c r="B179" s="356" t="s">
        <v>29</v>
      </c>
      <c r="C179" s="356" t="s">
        <v>33</v>
      </c>
      <c r="D179" s="138"/>
      <c r="E179" s="139"/>
      <c r="F179" s="139">
        <v>8.4499999999999993</v>
      </c>
      <c r="G179" s="137"/>
      <c r="H179" s="137"/>
      <c r="I179" s="357">
        <v>18</v>
      </c>
      <c r="J179" s="140"/>
      <c r="K179" s="140"/>
      <c r="L179" s="140">
        <v>2.1301775147928996</v>
      </c>
      <c r="M179" s="141">
        <f t="shared" si="9"/>
        <v>15</v>
      </c>
      <c r="N179" s="284">
        <f t="shared" si="7"/>
        <v>2</v>
      </c>
      <c r="O179" s="143">
        <f t="shared" si="8"/>
        <v>2.7</v>
      </c>
      <c r="P179" s="174">
        <v>2</v>
      </c>
    </row>
    <row r="180" spans="1:16" ht="31.5" x14ac:dyDescent="0.25">
      <c r="A180" s="133">
        <v>176</v>
      </c>
      <c r="B180" s="356" t="s">
        <v>103</v>
      </c>
      <c r="C180" s="356" t="s">
        <v>33</v>
      </c>
      <c r="D180" s="138"/>
      <c r="E180" s="139"/>
      <c r="F180" s="139">
        <v>35.26</v>
      </c>
      <c r="G180" s="137"/>
      <c r="H180" s="137"/>
      <c r="I180" s="357">
        <v>46</v>
      </c>
      <c r="J180" s="140"/>
      <c r="K180" s="140"/>
      <c r="L180" s="140">
        <v>1.3045944412932502</v>
      </c>
      <c r="M180" s="141">
        <v>12</v>
      </c>
      <c r="N180" s="284">
        <f t="shared" si="7"/>
        <v>5</v>
      </c>
      <c r="O180" s="143">
        <f t="shared" si="8"/>
        <v>5.52</v>
      </c>
      <c r="P180" s="174">
        <v>5</v>
      </c>
    </row>
    <row r="181" spans="1:16" ht="31.5" x14ac:dyDescent="0.25">
      <c r="A181" s="133">
        <v>177</v>
      </c>
      <c r="B181" s="356" t="s">
        <v>735</v>
      </c>
      <c r="C181" s="356" t="s">
        <v>33</v>
      </c>
      <c r="D181" s="138"/>
      <c r="E181" s="139"/>
      <c r="F181" s="139">
        <v>12.31</v>
      </c>
      <c r="G181" s="137"/>
      <c r="H181" s="137"/>
      <c r="I181" s="357">
        <v>13</v>
      </c>
      <c r="J181" s="140"/>
      <c r="K181" s="140"/>
      <c r="L181" s="140">
        <v>1.0560519902518277</v>
      </c>
      <c r="M181" s="141">
        <f t="shared" si="9"/>
        <v>15</v>
      </c>
      <c r="N181" s="284">
        <f t="shared" si="7"/>
        <v>1</v>
      </c>
      <c r="O181" s="143">
        <f t="shared" si="8"/>
        <v>1.95</v>
      </c>
      <c r="P181" s="174">
        <v>1</v>
      </c>
    </row>
    <row r="182" spans="1:16" ht="31.5" x14ac:dyDescent="0.25">
      <c r="A182" s="133">
        <v>178</v>
      </c>
      <c r="B182" s="356" t="s">
        <v>736</v>
      </c>
      <c r="C182" s="356" t="s">
        <v>33</v>
      </c>
      <c r="D182" s="138"/>
      <c r="E182" s="139"/>
      <c r="F182" s="139">
        <v>53.49</v>
      </c>
      <c r="G182" s="137"/>
      <c r="H182" s="137"/>
      <c r="I182" s="357">
        <v>29</v>
      </c>
      <c r="J182" s="140"/>
      <c r="K182" s="140"/>
      <c r="L182" s="140">
        <v>0.542157412600486</v>
      </c>
      <c r="M182" s="141">
        <f t="shared" si="9"/>
        <v>15</v>
      </c>
      <c r="N182" s="284">
        <f t="shared" si="7"/>
        <v>4</v>
      </c>
      <c r="O182" s="143">
        <f t="shared" si="8"/>
        <v>4.3499999999999996</v>
      </c>
      <c r="P182" s="174">
        <v>4</v>
      </c>
    </row>
    <row r="183" spans="1:16" ht="31.5" x14ac:dyDescent="0.25">
      <c r="A183" s="133">
        <v>179</v>
      </c>
      <c r="B183" s="356" t="s">
        <v>737</v>
      </c>
      <c r="C183" s="356" t="s">
        <v>33</v>
      </c>
      <c r="D183" s="138"/>
      <c r="E183" s="139"/>
      <c r="F183" s="139">
        <v>11.9</v>
      </c>
      <c r="G183" s="137"/>
      <c r="H183" s="137"/>
      <c r="I183" s="357">
        <v>10</v>
      </c>
      <c r="J183" s="140"/>
      <c r="K183" s="140"/>
      <c r="L183" s="140">
        <v>0.84033613445378152</v>
      </c>
      <c r="M183" s="141">
        <f t="shared" si="9"/>
        <v>15</v>
      </c>
      <c r="N183" s="284">
        <f t="shared" si="7"/>
        <v>1</v>
      </c>
      <c r="O183" s="143">
        <f t="shared" si="8"/>
        <v>1.5</v>
      </c>
      <c r="P183" s="174">
        <v>1</v>
      </c>
    </row>
    <row r="184" spans="1:16" ht="31.5" x14ac:dyDescent="0.25">
      <c r="A184" s="133">
        <v>180</v>
      </c>
      <c r="B184" s="356" t="s">
        <v>178</v>
      </c>
      <c r="C184" s="356" t="s">
        <v>33</v>
      </c>
      <c r="D184" s="138"/>
      <c r="E184" s="139"/>
      <c r="F184" s="139">
        <v>31.7</v>
      </c>
      <c r="G184" s="137"/>
      <c r="H184" s="137"/>
      <c r="I184" s="357">
        <v>14</v>
      </c>
      <c r="J184" s="140"/>
      <c r="K184" s="140"/>
      <c r="L184" s="140">
        <v>0.44164037854889593</v>
      </c>
      <c r="M184" s="141">
        <f t="shared" si="9"/>
        <v>15</v>
      </c>
      <c r="N184" s="284">
        <f t="shared" si="7"/>
        <v>2</v>
      </c>
      <c r="O184" s="143">
        <f t="shared" si="8"/>
        <v>2.1</v>
      </c>
      <c r="P184" s="174">
        <v>2</v>
      </c>
    </row>
    <row r="185" spans="1:16" ht="31.5" x14ac:dyDescent="0.25">
      <c r="A185" s="133">
        <v>181</v>
      </c>
      <c r="B185" s="356" t="s">
        <v>102</v>
      </c>
      <c r="C185" s="356" t="s">
        <v>473</v>
      </c>
      <c r="D185" s="138"/>
      <c r="E185" s="139"/>
      <c r="F185" s="139">
        <v>57.74</v>
      </c>
      <c r="G185" s="137"/>
      <c r="H185" s="137"/>
      <c r="I185" s="357">
        <v>72</v>
      </c>
      <c r="J185" s="140"/>
      <c r="K185" s="140"/>
      <c r="L185" s="140">
        <v>1.2469691721510219</v>
      </c>
      <c r="M185" s="141">
        <v>10</v>
      </c>
      <c r="N185" s="284">
        <f t="shared" si="7"/>
        <v>7</v>
      </c>
      <c r="O185" s="143">
        <f t="shared" si="8"/>
        <v>7.2</v>
      </c>
      <c r="P185" s="174">
        <v>7</v>
      </c>
    </row>
    <row r="186" spans="1:16" x14ac:dyDescent="0.25">
      <c r="A186" s="133">
        <v>182</v>
      </c>
      <c r="B186" s="356" t="s">
        <v>259</v>
      </c>
      <c r="C186" s="356" t="s">
        <v>33</v>
      </c>
      <c r="D186" s="138"/>
      <c r="E186" s="139"/>
      <c r="F186" s="139">
        <v>37.1</v>
      </c>
      <c r="G186" s="137"/>
      <c r="H186" s="137"/>
      <c r="I186" s="357">
        <v>42</v>
      </c>
      <c r="J186" s="140"/>
      <c r="K186" s="140"/>
      <c r="L186" s="140">
        <v>1.1320754716981132</v>
      </c>
      <c r="M186" s="141">
        <v>10</v>
      </c>
      <c r="N186" s="284">
        <f t="shared" si="7"/>
        <v>4</v>
      </c>
      <c r="O186" s="143">
        <f t="shared" si="8"/>
        <v>4.2</v>
      </c>
      <c r="P186" s="174">
        <v>4</v>
      </c>
    </row>
    <row r="187" spans="1:16" x14ac:dyDescent="0.25">
      <c r="A187" s="133">
        <v>183</v>
      </c>
      <c r="B187" s="356" t="s">
        <v>2</v>
      </c>
      <c r="C187" s="356" t="s">
        <v>35</v>
      </c>
      <c r="D187" s="138"/>
      <c r="E187" s="139"/>
      <c r="F187" s="139">
        <v>138.1</v>
      </c>
      <c r="G187" s="137"/>
      <c r="H187" s="137"/>
      <c r="I187" s="357">
        <v>97</v>
      </c>
      <c r="J187" s="140"/>
      <c r="K187" s="140"/>
      <c r="L187" s="140">
        <v>0.70238957277335268</v>
      </c>
      <c r="M187" s="141">
        <f t="shared" si="9"/>
        <v>15</v>
      </c>
      <c r="N187" s="284">
        <f t="shared" si="7"/>
        <v>14</v>
      </c>
      <c r="O187" s="143">
        <f t="shared" si="8"/>
        <v>14.55</v>
      </c>
      <c r="P187" s="183" t="s">
        <v>852</v>
      </c>
    </row>
    <row r="188" spans="1:16" ht="31.5" x14ac:dyDescent="0.25">
      <c r="A188" s="133">
        <v>184</v>
      </c>
      <c r="B188" s="356" t="s">
        <v>738</v>
      </c>
      <c r="C188" s="356" t="s">
        <v>35</v>
      </c>
      <c r="D188" s="138"/>
      <c r="E188" s="139"/>
      <c r="F188" s="139">
        <v>69.599999999999994</v>
      </c>
      <c r="G188" s="137"/>
      <c r="H188" s="137"/>
      <c r="I188" s="357">
        <v>14</v>
      </c>
      <c r="J188" s="140"/>
      <c r="K188" s="140"/>
      <c r="L188" s="140">
        <v>0.20114942528735633</v>
      </c>
      <c r="M188" s="141">
        <f t="shared" si="9"/>
        <v>15</v>
      </c>
      <c r="N188" s="284">
        <f t="shared" si="7"/>
        <v>2</v>
      </c>
      <c r="O188" s="143">
        <f t="shared" si="8"/>
        <v>2.1</v>
      </c>
      <c r="P188" s="174">
        <v>2</v>
      </c>
    </row>
    <row r="189" spans="1:16" ht="31.5" x14ac:dyDescent="0.25">
      <c r="A189" s="133">
        <v>185</v>
      </c>
      <c r="B189" s="356" t="s">
        <v>711</v>
      </c>
      <c r="C189" s="356" t="s">
        <v>35</v>
      </c>
      <c r="D189" s="138"/>
      <c r="E189" s="139"/>
      <c r="F189" s="139">
        <v>30.76</v>
      </c>
      <c r="G189" s="137"/>
      <c r="H189" s="137"/>
      <c r="I189" s="357">
        <v>21</v>
      </c>
      <c r="J189" s="140"/>
      <c r="K189" s="140"/>
      <c r="L189" s="140">
        <v>0.68270481144343298</v>
      </c>
      <c r="M189" s="141">
        <f t="shared" si="9"/>
        <v>15</v>
      </c>
      <c r="N189" s="284">
        <f t="shared" si="7"/>
        <v>3</v>
      </c>
      <c r="O189" s="143">
        <f t="shared" si="8"/>
        <v>3.15</v>
      </c>
      <c r="P189" s="174">
        <v>3</v>
      </c>
    </row>
    <row r="190" spans="1:16" ht="31.5" x14ac:dyDescent="0.25">
      <c r="A190" s="133">
        <v>186</v>
      </c>
      <c r="B190" s="356" t="s">
        <v>209</v>
      </c>
      <c r="C190" s="356" t="s">
        <v>35</v>
      </c>
      <c r="D190" s="138"/>
      <c r="E190" s="139"/>
      <c r="F190" s="139">
        <v>106.58</v>
      </c>
      <c r="G190" s="137"/>
      <c r="H190" s="137"/>
      <c r="I190" s="359">
        <v>63</v>
      </c>
      <c r="J190" s="140"/>
      <c r="K190" s="140"/>
      <c r="L190" s="140">
        <v>0.59110527303434046</v>
      </c>
      <c r="M190" s="141">
        <v>10</v>
      </c>
      <c r="N190" s="284">
        <f t="shared" si="7"/>
        <v>6</v>
      </c>
      <c r="O190" s="143">
        <f t="shared" si="8"/>
        <v>6.3</v>
      </c>
      <c r="P190" s="174">
        <v>6</v>
      </c>
    </row>
    <row r="191" spans="1:16" ht="31.5" x14ac:dyDescent="0.25">
      <c r="A191" s="133">
        <v>187</v>
      </c>
      <c r="B191" s="356" t="s">
        <v>104</v>
      </c>
      <c r="C191" s="356" t="s">
        <v>35</v>
      </c>
      <c r="D191" s="138"/>
      <c r="E191" s="139"/>
      <c r="F191" s="139">
        <v>267.8</v>
      </c>
      <c r="G191" s="137"/>
      <c r="H191" s="137"/>
      <c r="I191" s="357">
        <v>126</v>
      </c>
      <c r="J191" s="140"/>
      <c r="K191" s="140"/>
      <c r="L191" s="140">
        <v>0.47050037341299478</v>
      </c>
      <c r="M191" s="141">
        <f t="shared" si="9"/>
        <v>15</v>
      </c>
      <c r="N191" s="284">
        <f t="shared" si="7"/>
        <v>18</v>
      </c>
      <c r="O191" s="143">
        <f t="shared" si="8"/>
        <v>18.899999999999999</v>
      </c>
      <c r="P191" s="174">
        <v>18</v>
      </c>
    </row>
    <row r="192" spans="1:16" hidden="1" x14ac:dyDescent="0.25">
      <c r="A192" s="133">
        <v>188</v>
      </c>
      <c r="B192" s="356" t="s">
        <v>2</v>
      </c>
      <c r="C192" s="356" t="s">
        <v>36</v>
      </c>
      <c r="D192" s="138"/>
      <c r="E192" s="139"/>
      <c r="F192" s="139">
        <v>245.9</v>
      </c>
      <c r="G192" s="137"/>
      <c r="H192" s="137"/>
      <c r="I192" s="357">
        <v>0</v>
      </c>
      <c r="J192" s="140"/>
      <c r="K192" s="140"/>
      <c r="L192" s="140">
        <v>0</v>
      </c>
      <c r="M192" s="141">
        <f t="shared" si="9"/>
        <v>0</v>
      </c>
      <c r="N192" s="183">
        <f t="shared" si="7"/>
        <v>0</v>
      </c>
      <c r="O192" s="143">
        <f t="shared" si="8"/>
        <v>0</v>
      </c>
      <c r="P192" s="183"/>
    </row>
    <row r="193" spans="1:16" ht="31.5" x14ac:dyDescent="0.25">
      <c r="A193" s="133">
        <v>189</v>
      </c>
      <c r="B193" s="356" t="s">
        <v>739</v>
      </c>
      <c r="C193" s="356" t="s">
        <v>36</v>
      </c>
      <c r="D193" s="138"/>
      <c r="E193" s="139"/>
      <c r="F193" s="139">
        <v>82.98</v>
      </c>
      <c r="G193" s="137"/>
      <c r="H193" s="137"/>
      <c r="I193" s="357">
        <v>62</v>
      </c>
      <c r="J193" s="140"/>
      <c r="K193" s="140"/>
      <c r="L193" s="140">
        <v>0.74716799228729813</v>
      </c>
      <c r="M193" s="141">
        <f t="shared" si="9"/>
        <v>15</v>
      </c>
      <c r="N193" s="284">
        <f t="shared" si="7"/>
        <v>9</v>
      </c>
      <c r="O193" s="143">
        <f t="shared" si="8"/>
        <v>9.3000000000000007</v>
      </c>
      <c r="P193" s="174">
        <v>9</v>
      </c>
    </row>
    <row r="194" spans="1:16" x14ac:dyDescent="0.25">
      <c r="A194" s="133">
        <v>190</v>
      </c>
      <c r="B194" s="356" t="s">
        <v>2</v>
      </c>
      <c r="C194" s="356" t="s">
        <v>740</v>
      </c>
      <c r="D194" s="138"/>
      <c r="E194" s="139"/>
      <c r="F194" s="139">
        <v>407.67</v>
      </c>
      <c r="G194" s="137"/>
      <c r="H194" s="137"/>
      <c r="I194" s="357">
        <v>51</v>
      </c>
      <c r="J194" s="140"/>
      <c r="K194" s="140"/>
      <c r="L194" s="140">
        <v>0.12510118478180882</v>
      </c>
      <c r="M194" s="141">
        <f t="shared" si="9"/>
        <v>15</v>
      </c>
      <c r="N194" s="284">
        <f t="shared" si="7"/>
        <v>7</v>
      </c>
      <c r="O194" s="143">
        <f t="shared" si="8"/>
        <v>7.65</v>
      </c>
      <c r="P194" s="183" t="s">
        <v>852</v>
      </c>
    </row>
    <row r="195" spans="1:16" ht="31.5" hidden="1" x14ac:dyDescent="0.25">
      <c r="A195" s="133">
        <v>191</v>
      </c>
      <c r="B195" s="356" t="s">
        <v>102</v>
      </c>
      <c r="C195" s="356" t="s">
        <v>740</v>
      </c>
      <c r="D195" s="138"/>
      <c r="E195" s="139"/>
      <c r="F195" s="139"/>
      <c r="G195" s="137"/>
      <c r="H195" s="137"/>
      <c r="I195" s="357"/>
      <c r="J195" s="140"/>
      <c r="K195" s="140"/>
      <c r="L195" s="140" t="e">
        <v>#DIV/0!</v>
      </c>
      <c r="M195" s="141">
        <f t="shared" si="9"/>
        <v>0</v>
      </c>
      <c r="N195" s="183">
        <f t="shared" si="7"/>
        <v>0</v>
      </c>
      <c r="O195" s="143">
        <f t="shared" si="8"/>
        <v>0</v>
      </c>
      <c r="P195" s="174"/>
    </row>
    <row r="196" spans="1:16" ht="47.25" x14ac:dyDescent="0.25">
      <c r="A196" s="133">
        <v>192</v>
      </c>
      <c r="B196" s="356" t="s">
        <v>695</v>
      </c>
      <c r="C196" s="356" t="s">
        <v>740</v>
      </c>
      <c r="D196" s="138"/>
      <c r="E196" s="139"/>
      <c r="F196" s="139">
        <v>183.1</v>
      </c>
      <c r="G196" s="137"/>
      <c r="H196" s="137"/>
      <c r="I196" s="357">
        <v>88</v>
      </c>
      <c r="J196" s="140"/>
      <c r="K196" s="140"/>
      <c r="L196" s="140">
        <v>0.48061168760240308</v>
      </c>
      <c r="M196" s="141">
        <f t="shared" si="9"/>
        <v>15</v>
      </c>
      <c r="N196" s="284">
        <f t="shared" si="7"/>
        <v>13</v>
      </c>
      <c r="O196" s="143">
        <f t="shared" si="8"/>
        <v>13.2</v>
      </c>
      <c r="P196" s="174">
        <v>13</v>
      </c>
    </row>
    <row r="197" spans="1:16" ht="31.5" hidden="1" x14ac:dyDescent="0.25">
      <c r="A197" s="133">
        <v>193</v>
      </c>
      <c r="B197" s="356" t="s">
        <v>708</v>
      </c>
      <c r="C197" s="356" t="s">
        <v>740</v>
      </c>
      <c r="D197" s="138"/>
      <c r="E197" s="139"/>
      <c r="F197" s="139"/>
      <c r="G197" s="137"/>
      <c r="H197" s="137"/>
      <c r="I197" s="357">
        <v>0</v>
      </c>
      <c r="J197" s="140"/>
      <c r="K197" s="140"/>
      <c r="L197" s="140" t="e">
        <v>#DIV/0!</v>
      </c>
      <c r="M197" s="141">
        <f t="shared" si="9"/>
        <v>0</v>
      </c>
      <c r="N197" s="183">
        <f t="shared" si="7"/>
        <v>0</v>
      </c>
      <c r="O197" s="143">
        <f t="shared" si="8"/>
        <v>0</v>
      </c>
      <c r="P197" s="174"/>
    </row>
    <row r="198" spans="1:16" ht="31.5" x14ac:dyDescent="0.25">
      <c r="A198" s="133">
        <v>194</v>
      </c>
      <c r="B198" s="356" t="s">
        <v>123</v>
      </c>
      <c r="C198" s="356" t="s">
        <v>740</v>
      </c>
      <c r="D198" s="138"/>
      <c r="E198" s="139"/>
      <c r="F198" s="139">
        <v>15.159000000000001</v>
      </c>
      <c r="G198" s="137"/>
      <c r="H198" s="137"/>
      <c r="I198" s="357">
        <v>15</v>
      </c>
      <c r="J198" s="140"/>
      <c r="K198" s="140"/>
      <c r="L198" s="140">
        <v>0.98951118147635064</v>
      </c>
      <c r="M198" s="141">
        <f t="shared" si="9"/>
        <v>15</v>
      </c>
      <c r="N198" s="284">
        <f t="shared" si="7"/>
        <v>2</v>
      </c>
      <c r="O198" s="143">
        <f t="shared" si="8"/>
        <v>2.25</v>
      </c>
      <c r="P198" s="174">
        <v>2</v>
      </c>
    </row>
    <row r="199" spans="1:16" ht="31.5" x14ac:dyDescent="0.25">
      <c r="A199" s="133">
        <v>195</v>
      </c>
      <c r="B199" s="356" t="s">
        <v>741</v>
      </c>
      <c r="C199" s="356" t="s">
        <v>740</v>
      </c>
      <c r="D199" s="138"/>
      <c r="E199" s="139"/>
      <c r="F199" s="139">
        <v>108.07</v>
      </c>
      <c r="G199" s="137"/>
      <c r="H199" s="137"/>
      <c r="I199" s="357">
        <v>72</v>
      </c>
      <c r="J199" s="140"/>
      <c r="K199" s="140"/>
      <c r="L199" s="140">
        <v>0.6662348477838439</v>
      </c>
      <c r="M199" s="141">
        <f t="shared" ref="M199:M260" si="10">IF(I199&lt;7,0,15)</f>
        <v>15</v>
      </c>
      <c r="N199" s="284">
        <f t="shared" ref="N199:N262" si="11">ROUNDDOWN(O199,0)</f>
        <v>10</v>
      </c>
      <c r="O199" s="143">
        <f t="shared" ref="O199:O262" si="12">I199*M199/100</f>
        <v>10.8</v>
      </c>
      <c r="P199" s="174">
        <v>11</v>
      </c>
    </row>
    <row r="200" spans="1:16" x14ac:dyDescent="0.25">
      <c r="A200" s="133">
        <v>196</v>
      </c>
      <c r="B200" s="356" t="s">
        <v>2</v>
      </c>
      <c r="C200" s="356" t="s">
        <v>65</v>
      </c>
      <c r="D200" s="138"/>
      <c r="E200" s="139"/>
      <c r="F200" s="139">
        <v>1221.8800000000001</v>
      </c>
      <c r="G200" s="137"/>
      <c r="H200" s="137"/>
      <c r="I200" s="357">
        <v>288</v>
      </c>
      <c r="J200" s="140"/>
      <c r="K200" s="140"/>
      <c r="L200" s="140">
        <v>0.23570236029724684</v>
      </c>
      <c r="M200" s="141">
        <v>10</v>
      </c>
      <c r="N200" s="284">
        <f t="shared" si="11"/>
        <v>28</v>
      </c>
      <c r="O200" s="143">
        <f t="shared" si="12"/>
        <v>28.8</v>
      </c>
      <c r="P200" s="183" t="s">
        <v>852</v>
      </c>
    </row>
    <row r="201" spans="1:16" ht="31.5" hidden="1" x14ac:dyDescent="0.25">
      <c r="A201" s="133">
        <v>197</v>
      </c>
      <c r="B201" s="356" t="s">
        <v>819</v>
      </c>
      <c r="C201" s="356" t="s">
        <v>65</v>
      </c>
      <c r="D201" s="138"/>
      <c r="E201" s="139"/>
      <c r="F201" s="139"/>
      <c r="G201" s="137"/>
      <c r="H201" s="137"/>
      <c r="I201" s="357"/>
      <c r="J201" s="140"/>
      <c r="K201" s="140"/>
      <c r="L201" s="140" t="e">
        <v>#DIV/0!</v>
      </c>
      <c r="M201" s="141">
        <f t="shared" si="10"/>
        <v>0</v>
      </c>
      <c r="N201" s="183">
        <f t="shared" si="11"/>
        <v>0</v>
      </c>
      <c r="O201" s="143">
        <f t="shared" si="12"/>
        <v>0</v>
      </c>
      <c r="P201" s="174"/>
    </row>
    <row r="202" spans="1:16" ht="31.5" x14ac:dyDescent="0.25">
      <c r="A202" s="133">
        <v>198</v>
      </c>
      <c r="B202" s="356" t="s">
        <v>742</v>
      </c>
      <c r="C202" s="356" t="s">
        <v>65</v>
      </c>
      <c r="D202" s="138"/>
      <c r="E202" s="139"/>
      <c r="F202" s="139">
        <v>60.17</v>
      </c>
      <c r="G202" s="137"/>
      <c r="H202" s="137"/>
      <c r="I202" s="357">
        <v>40</v>
      </c>
      <c r="J202" s="140"/>
      <c r="K202" s="140"/>
      <c r="L202" s="140">
        <v>0.66478311450889149</v>
      </c>
      <c r="M202" s="141">
        <f t="shared" si="10"/>
        <v>15</v>
      </c>
      <c r="N202" s="284">
        <f t="shared" si="11"/>
        <v>6</v>
      </c>
      <c r="O202" s="143">
        <f t="shared" si="12"/>
        <v>6</v>
      </c>
      <c r="P202" s="174">
        <v>6</v>
      </c>
    </row>
    <row r="203" spans="1:16" ht="31.5" x14ac:dyDescent="0.25">
      <c r="A203" s="133">
        <v>199</v>
      </c>
      <c r="B203" s="356" t="s">
        <v>743</v>
      </c>
      <c r="C203" s="356" t="s">
        <v>65</v>
      </c>
      <c r="D203" s="138"/>
      <c r="E203" s="139"/>
      <c r="F203" s="139">
        <v>33.4</v>
      </c>
      <c r="G203" s="137"/>
      <c r="H203" s="137"/>
      <c r="I203" s="357">
        <v>13</v>
      </c>
      <c r="J203" s="140"/>
      <c r="K203" s="140"/>
      <c r="L203" s="140">
        <v>0.38922155688622756</v>
      </c>
      <c r="M203" s="141">
        <f t="shared" si="10"/>
        <v>15</v>
      </c>
      <c r="N203" s="284">
        <f t="shared" si="11"/>
        <v>1</v>
      </c>
      <c r="O203" s="143">
        <f t="shared" si="12"/>
        <v>1.95</v>
      </c>
      <c r="P203" s="174">
        <v>1</v>
      </c>
    </row>
    <row r="204" spans="1:16" ht="31.5" hidden="1" x14ac:dyDescent="0.25">
      <c r="A204" s="133">
        <v>200</v>
      </c>
      <c r="B204" s="356" t="s">
        <v>744</v>
      </c>
      <c r="C204" s="356" t="s">
        <v>65</v>
      </c>
      <c r="D204" s="138"/>
      <c r="E204" s="139"/>
      <c r="F204" s="139"/>
      <c r="G204" s="137"/>
      <c r="H204" s="137"/>
      <c r="I204" s="357">
        <v>4</v>
      </c>
      <c r="J204" s="140"/>
      <c r="K204" s="140"/>
      <c r="L204" s="140" t="e">
        <v>#DIV/0!</v>
      </c>
      <c r="M204" s="141">
        <f t="shared" si="10"/>
        <v>0</v>
      </c>
      <c r="N204" s="183">
        <f t="shared" si="11"/>
        <v>0</v>
      </c>
      <c r="O204" s="143">
        <f t="shared" si="12"/>
        <v>0</v>
      </c>
      <c r="P204" s="174"/>
    </row>
    <row r="205" spans="1:16" ht="47.25" x14ac:dyDescent="0.25">
      <c r="A205" s="133">
        <v>201</v>
      </c>
      <c r="B205" s="356" t="s">
        <v>745</v>
      </c>
      <c r="C205" s="356" t="s">
        <v>65</v>
      </c>
      <c r="D205" s="138"/>
      <c r="E205" s="139"/>
      <c r="F205" s="139">
        <v>3313.3</v>
      </c>
      <c r="G205" s="137"/>
      <c r="H205" s="137"/>
      <c r="I205" s="357">
        <v>696</v>
      </c>
      <c r="J205" s="140"/>
      <c r="K205" s="140"/>
      <c r="L205" s="140">
        <v>0.2100624754776205</v>
      </c>
      <c r="M205" s="141">
        <v>1.5</v>
      </c>
      <c r="N205" s="284">
        <f t="shared" si="11"/>
        <v>10</v>
      </c>
      <c r="O205" s="143">
        <f t="shared" si="12"/>
        <v>10.44</v>
      </c>
      <c r="P205" s="174">
        <v>10</v>
      </c>
    </row>
    <row r="206" spans="1:16" ht="31.5" hidden="1" x14ac:dyDescent="0.25">
      <c r="A206" s="133">
        <v>202</v>
      </c>
      <c r="B206" s="356" t="s">
        <v>820</v>
      </c>
      <c r="C206" s="356" t="s">
        <v>65</v>
      </c>
      <c r="D206" s="138"/>
      <c r="E206" s="139"/>
      <c r="F206" s="139"/>
      <c r="G206" s="137"/>
      <c r="H206" s="137"/>
      <c r="I206" s="357"/>
      <c r="J206" s="140"/>
      <c r="K206" s="140"/>
      <c r="L206" s="140" t="e">
        <v>#DIV/0!</v>
      </c>
      <c r="M206" s="141">
        <f t="shared" si="10"/>
        <v>0</v>
      </c>
      <c r="N206" s="183">
        <f t="shared" si="11"/>
        <v>0</v>
      </c>
      <c r="O206" s="143">
        <f t="shared" si="12"/>
        <v>0</v>
      </c>
      <c r="P206" s="174"/>
    </row>
    <row r="207" spans="1:16" x14ac:dyDescent="0.25">
      <c r="A207" s="133">
        <v>203</v>
      </c>
      <c r="B207" s="356" t="s">
        <v>2</v>
      </c>
      <c r="C207" s="356" t="s">
        <v>552</v>
      </c>
      <c r="D207" s="138"/>
      <c r="E207" s="139"/>
      <c r="F207" s="139">
        <v>80.59</v>
      </c>
      <c r="G207" s="137"/>
      <c r="H207" s="137"/>
      <c r="I207" s="357">
        <v>40</v>
      </c>
      <c r="J207" s="140"/>
      <c r="K207" s="140"/>
      <c r="L207" s="140">
        <v>0.49633949621541135</v>
      </c>
      <c r="M207" s="141">
        <f t="shared" si="10"/>
        <v>15</v>
      </c>
      <c r="N207" s="284">
        <f t="shared" si="11"/>
        <v>6</v>
      </c>
      <c r="O207" s="143">
        <f t="shared" si="12"/>
        <v>6</v>
      </c>
      <c r="P207" s="183" t="s">
        <v>852</v>
      </c>
    </row>
    <row r="208" spans="1:16" ht="47.25" hidden="1" x14ac:dyDescent="0.25">
      <c r="A208" s="133">
        <v>204</v>
      </c>
      <c r="B208" s="356" t="s">
        <v>288</v>
      </c>
      <c r="C208" s="356" t="s">
        <v>552</v>
      </c>
      <c r="D208" s="138"/>
      <c r="E208" s="139"/>
      <c r="F208" s="139"/>
      <c r="G208" s="137"/>
      <c r="H208" s="137"/>
      <c r="I208" s="357"/>
      <c r="J208" s="140"/>
      <c r="K208" s="140"/>
      <c r="L208" s="140" t="e">
        <v>#DIV/0!</v>
      </c>
      <c r="M208" s="141">
        <f t="shared" si="10"/>
        <v>0</v>
      </c>
      <c r="N208" s="183">
        <f t="shared" si="11"/>
        <v>0</v>
      </c>
      <c r="O208" s="143">
        <f t="shared" si="12"/>
        <v>0</v>
      </c>
      <c r="P208" s="174"/>
    </row>
    <row r="209" spans="1:16" ht="47.25" x14ac:dyDescent="0.25">
      <c r="A209" s="133">
        <v>205</v>
      </c>
      <c r="B209" s="356" t="s">
        <v>86</v>
      </c>
      <c r="C209" s="356" t="s">
        <v>552</v>
      </c>
      <c r="D209" s="138"/>
      <c r="E209" s="139"/>
      <c r="F209" s="139">
        <v>101.37</v>
      </c>
      <c r="G209" s="137"/>
      <c r="H209" s="137"/>
      <c r="I209" s="357">
        <v>74</v>
      </c>
      <c r="J209" s="140"/>
      <c r="K209" s="140"/>
      <c r="L209" s="140">
        <v>0.72999901351484653</v>
      </c>
      <c r="M209" s="141">
        <f t="shared" si="10"/>
        <v>15</v>
      </c>
      <c r="N209" s="284">
        <f t="shared" si="11"/>
        <v>11</v>
      </c>
      <c r="O209" s="143">
        <f t="shared" si="12"/>
        <v>11.1</v>
      </c>
      <c r="P209" s="174">
        <v>11</v>
      </c>
    </row>
    <row r="210" spans="1:16" ht="31.5" x14ac:dyDescent="0.25">
      <c r="A210" s="133">
        <v>206</v>
      </c>
      <c r="B210" s="356" t="s">
        <v>2</v>
      </c>
      <c r="C210" s="356" t="s">
        <v>438</v>
      </c>
      <c r="D210" s="138"/>
      <c r="E210" s="139"/>
      <c r="F210" s="139">
        <v>10000</v>
      </c>
      <c r="G210" s="137"/>
      <c r="H210" s="137"/>
      <c r="I210" s="359">
        <v>716</v>
      </c>
      <c r="J210" s="140"/>
      <c r="K210" s="140"/>
      <c r="L210" s="140">
        <v>7.1599999999999997E-2</v>
      </c>
      <c r="M210" s="141">
        <v>3.5</v>
      </c>
      <c r="N210" s="284">
        <f t="shared" si="11"/>
        <v>25</v>
      </c>
      <c r="O210" s="143">
        <f t="shared" si="12"/>
        <v>25.06</v>
      </c>
      <c r="P210" s="174">
        <v>25</v>
      </c>
    </row>
    <row r="211" spans="1:16" ht="31.5" hidden="1" x14ac:dyDescent="0.25">
      <c r="A211" s="133">
        <v>207</v>
      </c>
      <c r="B211" s="356" t="s">
        <v>750</v>
      </c>
      <c r="C211" s="356" t="s">
        <v>438</v>
      </c>
      <c r="D211" s="138"/>
      <c r="E211" s="139"/>
      <c r="F211" s="139"/>
      <c r="G211" s="137"/>
      <c r="H211" s="137"/>
      <c r="I211" s="357"/>
      <c r="J211" s="140"/>
      <c r="K211" s="140"/>
      <c r="L211" s="140" t="e">
        <v>#DIV/0!</v>
      </c>
      <c r="M211" s="141">
        <f t="shared" si="10"/>
        <v>0</v>
      </c>
      <c r="N211" s="183">
        <f t="shared" si="11"/>
        <v>0</v>
      </c>
      <c r="O211" s="143">
        <f t="shared" si="12"/>
        <v>0</v>
      </c>
      <c r="P211" s="174"/>
    </row>
    <row r="212" spans="1:16" ht="31.5" hidden="1" x14ac:dyDescent="0.25">
      <c r="A212" s="133">
        <v>208</v>
      </c>
      <c r="B212" s="356" t="s">
        <v>751</v>
      </c>
      <c r="C212" s="356" t="s">
        <v>438</v>
      </c>
      <c r="D212" s="138"/>
      <c r="E212" s="139"/>
      <c r="F212" s="139"/>
      <c r="G212" s="137"/>
      <c r="H212" s="137"/>
      <c r="I212" s="357">
        <v>0</v>
      </c>
      <c r="J212" s="140"/>
      <c r="K212" s="140"/>
      <c r="L212" s="140" t="e">
        <v>#DIV/0!</v>
      </c>
      <c r="M212" s="141">
        <f t="shared" si="10"/>
        <v>0</v>
      </c>
      <c r="N212" s="183">
        <f t="shared" si="11"/>
        <v>0</v>
      </c>
      <c r="O212" s="143">
        <f t="shared" si="12"/>
        <v>0</v>
      </c>
      <c r="P212" s="174"/>
    </row>
    <row r="213" spans="1:16" ht="31.5" hidden="1" x14ac:dyDescent="0.25">
      <c r="A213" s="133">
        <v>209</v>
      </c>
      <c r="B213" s="356" t="s">
        <v>752</v>
      </c>
      <c r="C213" s="356" t="s">
        <v>438</v>
      </c>
      <c r="D213" s="138"/>
      <c r="E213" s="139"/>
      <c r="F213" s="139"/>
      <c r="G213" s="137"/>
      <c r="H213" s="137"/>
      <c r="I213" s="357"/>
      <c r="J213" s="140"/>
      <c r="K213" s="140"/>
      <c r="L213" s="140" t="e">
        <v>#DIV/0!</v>
      </c>
      <c r="M213" s="141">
        <f t="shared" si="10"/>
        <v>0</v>
      </c>
      <c r="N213" s="183">
        <f t="shared" si="11"/>
        <v>0</v>
      </c>
      <c r="O213" s="143">
        <f t="shared" si="12"/>
        <v>0</v>
      </c>
      <c r="P213" s="174"/>
    </row>
    <row r="214" spans="1:16" ht="31.5" hidden="1" x14ac:dyDescent="0.25">
      <c r="A214" s="133">
        <v>210</v>
      </c>
      <c r="B214" s="356" t="s">
        <v>753</v>
      </c>
      <c r="C214" s="356" t="s">
        <v>438</v>
      </c>
      <c r="D214" s="138"/>
      <c r="E214" s="139"/>
      <c r="F214" s="139"/>
      <c r="G214" s="137"/>
      <c r="H214" s="137"/>
      <c r="I214" s="357"/>
      <c r="J214" s="140"/>
      <c r="K214" s="140"/>
      <c r="L214" s="140" t="e">
        <v>#DIV/0!</v>
      </c>
      <c r="M214" s="141">
        <f t="shared" si="10"/>
        <v>0</v>
      </c>
      <c r="N214" s="183">
        <f t="shared" si="11"/>
        <v>0</v>
      </c>
      <c r="O214" s="143">
        <f t="shared" si="12"/>
        <v>0</v>
      </c>
      <c r="P214" s="174"/>
    </row>
    <row r="215" spans="1:16" ht="31.5" hidden="1" x14ac:dyDescent="0.25">
      <c r="A215" s="133">
        <v>211</v>
      </c>
      <c r="B215" s="356" t="s">
        <v>754</v>
      </c>
      <c r="C215" s="356" t="s">
        <v>438</v>
      </c>
      <c r="D215" s="138"/>
      <c r="E215" s="139"/>
      <c r="F215" s="139"/>
      <c r="G215" s="137"/>
      <c r="H215" s="137"/>
      <c r="I215" s="357">
        <v>10</v>
      </c>
      <c r="J215" s="140"/>
      <c r="K215" s="140"/>
      <c r="L215" s="140" t="e">
        <v>#DIV/0!</v>
      </c>
      <c r="M215" s="141">
        <v>0</v>
      </c>
      <c r="N215" s="183">
        <f t="shared" si="11"/>
        <v>0</v>
      </c>
      <c r="O215" s="143">
        <f t="shared" si="12"/>
        <v>0</v>
      </c>
      <c r="P215" s="174"/>
    </row>
    <row r="216" spans="1:16" ht="31.5" hidden="1" x14ac:dyDescent="0.25">
      <c r="A216" s="133">
        <v>212</v>
      </c>
      <c r="B216" s="356" t="s">
        <v>755</v>
      </c>
      <c r="C216" s="356" t="s">
        <v>438</v>
      </c>
      <c r="D216" s="138"/>
      <c r="E216" s="139"/>
      <c r="F216" s="139"/>
      <c r="G216" s="137"/>
      <c r="H216" s="137"/>
      <c r="I216" s="357"/>
      <c r="J216" s="140"/>
      <c r="K216" s="140"/>
      <c r="L216" s="140" t="e">
        <v>#DIV/0!</v>
      </c>
      <c r="M216" s="141">
        <f t="shared" si="10"/>
        <v>0</v>
      </c>
      <c r="N216" s="183">
        <f t="shared" si="11"/>
        <v>0</v>
      </c>
      <c r="O216" s="143">
        <f t="shared" si="12"/>
        <v>0</v>
      </c>
      <c r="P216" s="174"/>
    </row>
    <row r="217" spans="1:16" ht="31.5" hidden="1" x14ac:dyDescent="0.25">
      <c r="A217" s="133">
        <v>213</v>
      </c>
      <c r="B217" s="356" t="s">
        <v>756</v>
      </c>
      <c r="C217" s="356" t="s">
        <v>438</v>
      </c>
      <c r="D217" s="138"/>
      <c r="E217" s="139"/>
      <c r="F217" s="139"/>
      <c r="G217" s="137"/>
      <c r="H217" s="137"/>
      <c r="I217" s="357">
        <v>0</v>
      </c>
      <c r="J217" s="140"/>
      <c r="K217" s="140"/>
      <c r="L217" s="140" t="e">
        <v>#DIV/0!</v>
      </c>
      <c r="M217" s="141">
        <f t="shared" si="10"/>
        <v>0</v>
      </c>
      <c r="N217" s="183">
        <f t="shared" si="11"/>
        <v>0</v>
      </c>
      <c r="O217" s="143">
        <f t="shared" si="12"/>
        <v>0</v>
      </c>
      <c r="P217" s="174"/>
    </row>
    <row r="218" spans="1:16" ht="31.5" x14ac:dyDescent="0.25">
      <c r="A218" s="133">
        <v>214</v>
      </c>
      <c r="B218" s="356" t="s">
        <v>757</v>
      </c>
      <c r="C218" s="356" t="s">
        <v>438</v>
      </c>
      <c r="D218" s="138"/>
      <c r="E218" s="139"/>
      <c r="F218" s="139">
        <v>15.59</v>
      </c>
      <c r="G218" s="137"/>
      <c r="H218" s="137"/>
      <c r="I218" s="357">
        <v>3</v>
      </c>
      <c r="J218" s="140"/>
      <c r="K218" s="140"/>
      <c r="L218" s="140">
        <f>I218/F218</f>
        <v>0.19243104554201412</v>
      </c>
      <c r="M218" s="141">
        <f t="shared" si="10"/>
        <v>0</v>
      </c>
      <c r="N218" s="284">
        <f t="shared" si="11"/>
        <v>0</v>
      </c>
      <c r="O218" s="143">
        <f t="shared" si="12"/>
        <v>0</v>
      </c>
      <c r="P218" s="174">
        <v>1</v>
      </c>
    </row>
    <row r="219" spans="1:16" ht="31.5" hidden="1" x14ac:dyDescent="0.25">
      <c r="A219" s="133">
        <v>215</v>
      </c>
      <c r="B219" s="356" t="s">
        <v>758</v>
      </c>
      <c r="C219" s="356" t="s">
        <v>438</v>
      </c>
      <c r="D219" s="138"/>
      <c r="E219" s="139"/>
      <c r="F219" s="139"/>
      <c r="G219" s="137"/>
      <c r="H219" s="137"/>
      <c r="I219" s="357">
        <v>0</v>
      </c>
      <c r="J219" s="140"/>
      <c r="K219" s="140"/>
      <c r="L219" s="140" t="e">
        <v>#DIV/0!</v>
      </c>
      <c r="M219" s="141">
        <f t="shared" si="10"/>
        <v>0</v>
      </c>
      <c r="N219" s="183">
        <f t="shared" si="11"/>
        <v>0</v>
      </c>
      <c r="O219" s="143">
        <f t="shared" si="12"/>
        <v>0</v>
      </c>
      <c r="P219" s="174"/>
    </row>
    <row r="220" spans="1:16" ht="31.5" hidden="1" x14ac:dyDescent="0.25">
      <c r="A220" s="133">
        <v>216</v>
      </c>
      <c r="B220" s="356" t="s">
        <v>759</v>
      </c>
      <c r="C220" s="356" t="s">
        <v>438</v>
      </c>
      <c r="D220" s="138"/>
      <c r="E220" s="139"/>
      <c r="F220" s="139"/>
      <c r="G220" s="137"/>
      <c r="H220" s="137"/>
      <c r="I220" s="357"/>
      <c r="J220" s="140"/>
      <c r="K220" s="140"/>
      <c r="L220" s="140" t="e">
        <v>#DIV/0!</v>
      </c>
      <c r="M220" s="141">
        <f t="shared" si="10"/>
        <v>0</v>
      </c>
      <c r="N220" s="183">
        <f t="shared" si="11"/>
        <v>0</v>
      </c>
      <c r="O220" s="143">
        <f t="shared" si="12"/>
        <v>0</v>
      </c>
      <c r="P220" s="174"/>
    </row>
    <row r="221" spans="1:16" ht="31.5" hidden="1" x14ac:dyDescent="0.25">
      <c r="A221" s="133">
        <v>217</v>
      </c>
      <c r="B221" s="356" t="s">
        <v>760</v>
      </c>
      <c r="C221" s="356" t="s">
        <v>438</v>
      </c>
      <c r="D221" s="138"/>
      <c r="E221" s="139"/>
      <c r="F221" s="139"/>
      <c r="G221" s="137"/>
      <c r="H221" s="137"/>
      <c r="I221" s="357"/>
      <c r="J221" s="140"/>
      <c r="K221" s="140"/>
      <c r="L221" s="140" t="e">
        <v>#DIV/0!</v>
      </c>
      <c r="M221" s="141">
        <f t="shared" si="10"/>
        <v>0</v>
      </c>
      <c r="N221" s="183">
        <f t="shared" si="11"/>
        <v>0</v>
      </c>
      <c r="O221" s="143">
        <f t="shared" si="12"/>
        <v>0</v>
      </c>
      <c r="P221" s="174"/>
    </row>
    <row r="222" spans="1:16" ht="31.5" hidden="1" x14ac:dyDescent="0.25">
      <c r="A222" s="133">
        <v>218</v>
      </c>
      <c r="B222" s="356" t="s">
        <v>761</v>
      </c>
      <c r="C222" s="356" t="s">
        <v>438</v>
      </c>
      <c r="D222" s="138"/>
      <c r="E222" s="139"/>
      <c r="F222" s="139"/>
      <c r="G222" s="137"/>
      <c r="H222" s="137"/>
      <c r="I222" s="357"/>
      <c r="J222" s="140"/>
      <c r="K222" s="140"/>
      <c r="L222" s="140" t="e">
        <v>#DIV/0!</v>
      </c>
      <c r="M222" s="141">
        <f t="shared" si="10"/>
        <v>0</v>
      </c>
      <c r="N222" s="183">
        <f t="shared" si="11"/>
        <v>0</v>
      </c>
      <c r="O222" s="143">
        <f t="shared" si="12"/>
        <v>0</v>
      </c>
      <c r="P222" s="174"/>
    </row>
    <row r="223" spans="1:16" ht="31.5" hidden="1" x14ac:dyDescent="0.25">
      <c r="A223" s="133">
        <v>219</v>
      </c>
      <c r="B223" s="356" t="s">
        <v>762</v>
      </c>
      <c r="C223" s="356" t="s">
        <v>438</v>
      </c>
      <c r="D223" s="138"/>
      <c r="E223" s="139"/>
      <c r="F223" s="139"/>
      <c r="G223" s="137"/>
      <c r="H223" s="137"/>
      <c r="I223" s="357"/>
      <c r="J223" s="140"/>
      <c r="K223" s="140"/>
      <c r="L223" s="140" t="e">
        <v>#DIV/0!</v>
      </c>
      <c r="M223" s="141">
        <f t="shared" si="10"/>
        <v>0</v>
      </c>
      <c r="N223" s="183">
        <f t="shared" si="11"/>
        <v>0</v>
      </c>
      <c r="O223" s="143">
        <f t="shared" si="12"/>
        <v>0</v>
      </c>
      <c r="P223" s="174"/>
    </row>
    <row r="224" spans="1:16" ht="31.5" hidden="1" x14ac:dyDescent="0.25">
      <c r="A224" s="133">
        <v>220</v>
      </c>
      <c r="B224" s="356" t="s">
        <v>763</v>
      </c>
      <c r="C224" s="356" t="s">
        <v>438</v>
      </c>
      <c r="D224" s="138"/>
      <c r="E224" s="139"/>
      <c r="F224" s="139"/>
      <c r="G224" s="137"/>
      <c r="H224" s="137"/>
      <c r="I224" s="357"/>
      <c r="J224" s="140"/>
      <c r="K224" s="140"/>
      <c r="L224" s="140" t="e">
        <v>#DIV/0!</v>
      </c>
      <c r="M224" s="141">
        <f t="shared" si="10"/>
        <v>0</v>
      </c>
      <c r="N224" s="183">
        <f t="shared" si="11"/>
        <v>0</v>
      </c>
      <c r="O224" s="143">
        <f t="shared" si="12"/>
        <v>0</v>
      </c>
      <c r="P224" s="174"/>
    </row>
    <row r="225" spans="1:16" ht="31.5" hidden="1" x14ac:dyDescent="0.25">
      <c r="A225" s="133">
        <v>221</v>
      </c>
      <c r="B225" s="356" t="s">
        <v>764</v>
      </c>
      <c r="C225" s="356" t="s">
        <v>438</v>
      </c>
      <c r="D225" s="138"/>
      <c r="E225" s="139"/>
      <c r="F225" s="139"/>
      <c r="G225" s="137"/>
      <c r="H225" s="137"/>
      <c r="I225" s="357"/>
      <c r="J225" s="140"/>
      <c r="K225" s="140"/>
      <c r="L225" s="140" t="e">
        <v>#DIV/0!</v>
      </c>
      <c r="M225" s="141">
        <f t="shared" si="10"/>
        <v>0</v>
      </c>
      <c r="N225" s="183">
        <f t="shared" si="11"/>
        <v>0</v>
      </c>
      <c r="O225" s="143">
        <f t="shared" si="12"/>
        <v>0</v>
      </c>
      <c r="P225" s="174"/>
    </row>
    <row r="226" spans="1:16" ht="31.5" hidden="1" x14ac:dyDescent="0.25">
      <c r="A226" s="133">
        <v>222</v>
      </c>
      <c r="B226" s="356" t="s">
        <v>765</v>
      </c>
      <c r="C226" s="356" t="s">
        <v>438</v>
      </c>
      <c r="D226" s="138"/>
      <c r="E226" s="139"/>
      <c r="F226" s="139"/>
      <c r="G226" s="137"/>
      <c r="H226" s="137"/>
      <c r="I226" s="357"/>
      <c r="J226" s="140"/>
      <c r="K226" s="140"/>
      <c r="L226" s="140" t="e">
        <v>#DIV/0!</v>
      </c>
      <c r="M226" s="141">
        <f t="shared" si="10"/>
        <v>0</v>
      </c>
      <c r="N226" s="183">
        <f t="shared" si="11"/>
        <v>0</v>
      </c>
      <c r="O226" s="143">
        <f t="shared" si="12"/>
        <v>0</v>
      </c>
      <c r="P226" s="174"/>
    </row>
    <row r="227" spans="1:16" ht="31.5" hidden="1" x14ac:dyDescent="0.25">
      <c r="A227" s="133">
        <v>223</v>
      </c>
      <c r="B227" s="356" t="s">
        <v>766</v>
      </c>
      <c r="C227" s="356" t="s">
        <v>438</v>
      </c>
      <c r="D227" s="138"/>
      <c r="E227" s="139"/>
      <c r="F227" s="139"/>
      <c r="G227" s="137"/>
      <c r="H227" s="137"/>
      <c r="I227" s="357">
        <v>0</v>
      </c>
      <c r="J227" s="140"/>
      <c r="K227" s="140"/>
      <c r="L227" s="140" t="e">
        <v>#DIV/0!</v>
      </c>
      <c r="M227" s="141">
        <f t="shared" si="10"/>
        <v>0</v>
      </c>
      <c r="N227" s="183">
        <f t="shared" si="11"/>
        <v>0</v>
      </c>
      <c r="O227" s="143">
        <f t="shared" si="12"/>
        <v>0</v>
      </c>
      <c r="P227" s="174"/>
    </row>
    <row r="228" spans="1:16" ht="31.5" hidden="1" x14ac:dyDescent="0.25">
      <c r="A228" s="133">
        <v>224</v>
      </c>
      <c r="B228" s="356" t="s">
        <v>767</v>
      </c>
      <c r="C228" s="356" t="s">
        <v>438</v>
      </c>
      <c r="D228" s="138"/>
      <c r="E228" s="139"/>
      <c r="F228" s="139"/>
      <c r="G228" s="137"/>
      <c r="H228" s="137"/>
      <c r="I228" s="357"/>
      <c r="J228" s="140"/>
      <c r="K228" s="140"/>
      <c r="L228" s="140" t="e">
        <v>#DIV/0!</v>
      </c>
      <c r="M228" s="141">
        <f t="shared" si="10"/>
        <v>0</v>
      </c>
      <c r="N228" s="183">
        <f t="shared" si="11"/>
        <v>0</v>
      </c>
      <c r="O228" s="143">
        <f t="shared" si="12"/>
        <v>0</v>
      </c>
      <c r="P228" s="174"/>
    </row>
    <row r="229" spans="1:16" ht="31.5" hidden="1" x14ac:dyDescent="0.25">
      <c r="A229" s="133">
        <v>225</v>
      </c>
      <c r="B229" s="356" t="s">
        <v>768</v>
      </c>
      <c r="C229" s="356" t="s">
        <v>438</v>
      </c>
      <c r="D229" s="138"/>
      <c r="E229" s="139"/>
      <c r="F229" s="139"/>
      <c r="G229" s="137"/>
      <c r="H229" s="137"/>
      <c r="I229" s="357">
        <v>0</v>
      </c>
      <c r="J229" s="140"/>
      <c r="K229" s="140"/>
      <c r="L229" s="140" t="e">
        <v>#DIV/0!</v>
      </c>
      <c r="M229" s="141">
        <f t="shared" si="10"/>
        <v>0</v>
      </c>
      <c r="N229" s="183">
        <f t="shared" si="11"/>
        <v>0</v>
      </c>
      <c r="O229" s="143">
        <f t="shared" si="12"/>
        <v>0</v>
      </c>
      <c r="P229" s="174"/>
    </row>
    <row r="230" spans="1:16" ht="31.5" hidden="1" x14ac:dyDescent="0.25">
      <c r="A230" s="133">
        <v>226</v>
      </c>
      <c r="B230" s="356" t="s">
        <v>769</v>
      </c>
      <c r="C230" s="356" t="s">
        <v>438</v>
      </c>
      <c r="D230" s="138"/>
      <c r="E230" s="139"/>
      <c r="F230" s="139"/>
      <c r="G230" s="137"/>
      <c r="H230" s="137"/>
      <c r="I230" s="357"/>
      <c r="J230" s="140"/>
      <c r="K230" s="140"/>
      <c r="L230" s="140" t="e">
        <v>#DIV/0!</v>
      </c>
      <c r="M230" s="141">
        <f t="shared" si="10"/>
        <v>0</v>
      </c>
      <c r="N230" s="183">
        <f t="shared" si="11"/>
        <v>0</v>
      </c>
      <c r="O230" s="143">
        <f t="shared" si="12"/>
        <v>0</v>
      </c>
      <c r="P230" s="174"/>
    </row>
    <row r="231" spans="1:16" ht="31.5" hidden="1" x14ac:dyDescent="0.25">
      <c r="A231" s="133">
        <v>227</v>
      </c>
      <c r="B231" s="356" t="s">
        <v>770</v>
      </c>
      <c r="C231" s="356" t="s">
        <v>438</v>
      </c>
      <c r="D231" s="138"/>
      <c r="E231" s="139"/>
      <c r="F231" s="139"/>
      <c r="G231" s="137"/>
      <c r="H231" s="137"/>
      <c r="I231" s="357">
        <v>2</v>
      </c>
      <c r="J231" s="140"/>
      <c r="K231" s="140"/>
      <c r="L231" s="140" t="e">
        <v>#DIV/0!</v>
      </c>
      <c r="M231" s="141">
        <f t="shared" si="10"/>
        <v>0</v>
      </c>
      <c r="N231" s="183">
        <f t="shared" si="11"/>
        <v>0</v>
      </c>
      <c r="O231" s="143">
        <f t="shared" si="12"/>
        <v>0</v>
      </c>
      <c r="P231" s="174"/>
    </row>
    <row r="232" spans="1:16" ht="31.5" hidden="1" x14ac:dyDescent="0.25">
      <c r="A232" s="133">
        <v>228</v>
      </c>
      <c r="B232" s="356" t="s">
        <v>771</v>
      </c>
      <c r="C232" s="356" t="s">
        <v>438</v>
      </c>
      <c r="D232" s="138"/>
      <c r="E232" s="139"/>
      <c r="F232" s="139"/>
      <c r="G232" s="137"/>
      <c r="H232" s="137"/>
      <c r="I232" s="357">
        <v>16</v>
      </c>
      <c r="J232" s="140"/>
      <c r="K232" s="140"/>
      <c r="L232" s="140" t="e">
        <v>#DIV/0!</v>
      </c>
      <c r="M232" s="141">
        <v>0</v>
      </c>
      <c r="N232" s="183">
        <f t="shared" si="11"/>
        <v>0</v>
      </c>
      <c r="O232" s="143">
        <f t="shared" si="12"/>
        <v>0</v>
      </c>
      <c r="P232" s="174"/>
    </row>
    <row r="233" spans="1:16" ht="31.5" hidden="1" x14ac:dyDescent="0.25">
      <c r="A233" s="133">
        <v>229</v>
      </c>
      <c r="B233" s="356" t="s">
        <v>772</v>
      </c>
      <c r="C233" s="356" t="s">
        <v>438</v>
      </c>
      <c r="D233" s="138"/>
      <c r="E233" s="139"/>
      <c r="F233" s="139"/>
      <c r="G233" s="137"/>
      <c r="H233" s="137"/>
      <c r="I233" s="357"/>
      <c r="J233" s="140"/>
      <c r="K233" s="140"/>
      <c r="L233" s="140" t="e">
        <v>#DIV/0!</v>
      </c>
      <c r="M233" s="141">
        <f t="shared" si="10"/>
        <v>0</v>
      </c>
      <c r="N233" s="183">
        <f t="shared" si="11"/>
        <v>0</v>
      </c>
      <c r="O233" s="143">
        <f t="shared" si="12"/>
        <v>0</v>
      </c>
      <c r="P233" s="174"/>
    </row>
    <row r="234" spans="1:16" ht="31.5" hidden="1" x14ac:dyDescent="0.25">
      <c r="A234" s="133">
        <v>230</v>
      </c>
      <c r="B234" s="356" t="s">
        <v>773</v>
      </c>
      <c r="C234" s="356" t="s">
        <v>438</v>
      </c>
      <c r="D234" s="138"/>
      <c r="E234" s="139"/>
      <c r="F234" s="139"/>
      <c r="G234" s="137"/>
      <c r="H234" s="137"/>
      <c r="I234" s="360">
        <v>1</v>
      </c>
      <c r="J234" s="140"/>
      <c r="K234" s="140"/>
      <c r="L234" s="140" t="e">
        <v>#DIV/0!</v>
      </c>
      <c r="M234" s="141">
        <f t="shared" si="10"/>
        <v>0</v>
      </c>
      <c r="N234" s="183">
        <f t="shared" si="11"/>
        <v>0</v>
      </c>
      <c r="O234" s="143">
        <f t="shared" si="12"/>
        <v>0</v>
      </c>
      <c r="P234" s="174"/>
    </row>
    <row r="235" spans="1:16" ht="31.5" hidden="1" x14ac:dyDescent="0.25">
      <c r="A235" s="133">
        <v>231</v>
      </c>
      <c r="B235" s="356" t="s">
        <v>774</v>
      </c>
      <c r="C235" s="356" t="s">
        <v>438</v>
      </c>
      <c r="D235" s="138"/>
      <c r="E235" s="139"/>
      <c r="F235" s="139"/>
      <c r="G235" s="137"/>
      <c r="H235" s="137"/>
      <c r="I235" s="357">
        <v>0</v>
      </c>
      <c r="J235" s="140"/>
      <c r="K235" s="140"/>
      <c r="L235" s="140" t="e">
        <v>#DIV/0!</v>
      </c>
      <c r="M235" s="141">
        <f t="shared" si="10"/>
        <v>0</v>
      </c>
      <c r="N235" s="183">
        <f t="shared" si="11"/>
        <v>0</v>
      </c>
      <c r="O235" s="143">
        <f t="shared" si="12"/>
        <v>0</v>
      </c>
      <c r="P235" s="174"/>
    </row>
    <row r="236" spans="1:16" ht="31.5" hidden="1" x14ac:dyDescent="0.25">
      <c r="A236" s="133">
        <v>232</v>
      </c>
      <c r="B236" s="356" t="s">
        <v>775</v>
      </c>
      <c r="C236" s="356" t="s">
        <v>438</v>
      </c>
      <c r="D236" s="138"/>
      <c r="E236" s="139"/>
      <c r="F236" s="139"/>
      <c r="G236" s="137"/>
      <c r="H236" s="137"/>
      <c r="I236" s="357">
        <v>2</v>
      </c>
      <c r="J236" s="140"/>
      <c r="K236" s="140"/>
      <c r="L236" s="140" t="e">
        <v>#DIV/0!</v>
      </c>
      <c r="M236" s="141">
        <f t="shared" si="10"/>
        <v>0</v>
      </c>
      <c r="N236" s="183">
        <f t="shared" si="11"/>
        <v>0</v>
      </c>
      <c r="O236" s="143">
        <f t="shared" si="12"/>
        <v>0</v>
      </c>
      <c r="P236" s="174"/>
    </row>
    <row r="237" spans="1:16" ht="31.5" x14ac:dyDescent="0.25">
      <c r="A237" s="133">
        <v>233</v>
      </c>
      <c r="B237" s="356" t="s">
        <v>776</v>
      </c>
      <c r="C237" s="356" t="s">
        <v>438</v>
      </c>
      <c r="D237" s="138"/>
      <c r="E237" s="139"/>
      <c r="F237" s="139">
        <v>511</v>
      </c>
      <c r="G237" s="137"/>
      <c r="H237" s="137"/>
      <c r="I237" s="357">
        <v>35</v>
      </c>
      <c r="J237" s="140"/>
      <c r="K237" s="140"/>
      <c r="L237" s="140">
        <v>6.8493150684931503E-2</v>
      </c>
      <c r="M237" s="141">
        <f t="shared" si="10"/>
        <v>15</v>
      </c>
      <c r="N237" s="284">
        <f t="shared" si="11"/>
        <v>5</v>
      </c>
      <c r="O237" s="143">
        <f t="shared" si="12"/>
        <v>5.25</v>
      </c>
      <c r="P237" s="174">
        <v>6</v>
      </c>
    </row>
    <row r="238" spans="1:16" ht="31.5" hidden="1" x14ac:dyDescent="0.25">
      <c r="A238" s="133">
        <v>234</v>
      </c>
      <c r="B238" s="356" t="s">
        <v>778</v>
      </c>
      <c r="C238" s="356" t="s">
        <v>438</v>
      </c>
      <c r="D238" s="138"/>
      <c r="E238" s="139"/>
      <c r="F238" s="139"/>
      <c r="G238" s="137"/>
      <c r="H238" s="137"/>
      <c r="I238" s="357">
        <v>1</v>
      </c>
      <c r="J238" s="140"/>
      <c r="K238" s="140"/>
      <c r="L238" s="140" t="e">
        <v>#DIV/0!</v>
      </c>
      <c r="M238" s="141">
        <f t="shared" si="10"/>
        <v>0</v>
      </c>
      <c r="N238" s="183">
        <f t="shared" si="11"/>
        <v>0</v>
      </c>
      <c r="O238" s="143">
        <f t="shared" si="12"/>
        <v>0</v>
      </c>
      <c r="P238" s="174"/>
    </row>
    <row r="239" spans="1:16" ht="31.5" hidden="1" x14ac:dyDescent="0.25">
      <c r="A239" s="133">
        <v>235</v>
      </c>
      <c r="B239" s="356" t="s">
        <v>779</v>
      </c>
      <c r="C239" s="356" t="s">
        <v>438</v>
      </c>
      <c r="D239" s="138"/>
      <c r="E239" s="139"/>
      <c r="F239" s="139"/>
      <c r="G239" s="137"/>
      <c r="H239" s="137"/>
      <c r="I239" s="359"/>
      <c r="J239" s="140"/>
      <c r="K239" s="140"/>
      <c r="L239" s="140" t="e">
        <v>#DIV/0!</v>
      </c>
      <c r="M239" s="141">
        <f t="shared" si="10"/>
        <v>0</v>
      </c>
      <c r="N239" s="183">
        <f t="shared" si="11"/>
        <v>0</v>
      </c>
      <c r="O239" s="143">
        <f t="shared" si="12"/>
        <v>0</v>
      </c>
      <c r="P239" s="174"/>
    </row>
    <row r="240" spans="1:16" ht="31.5" hidden="1" x14ac:dyDescent="0.25">
      <c r="A240" s="133">
        <v>236</v>
      </c>
      <c r="B240" s="356" t="s">
        <v>113</v>
      </c>
      <c r="C240" s="356" t="s">
        <v>438</v>
      </c>
      <c r="D240" s="138"/>
      <c r="E240" s="139"/>
      <c r="F240" s="139"/>
      <c r="G240" s="137"/>
      <c r="H240" s="137"/>
      <c r="I240" s="357">
        <v>1</v>
      </c>
      <c r="J240" s="140"/>
      <c r="K240" s="140"/>
      <c r="L240" s="140" t="e">
        <v>#DIV/0!</v>
      </c>
      <c r="M240" s="141">
        <f t="shared" si="10"/>
        <v>0</v>
      </c>
      <c r="N240" s="183">
        <f t="shared" si="11"/>
        <v>0</v>
      </c>
      <c r="O240" s="143">
        <f t="shared" si="12"/>
        <v>0</v>
      </c>
      <c r="P240" s="174"/>
    </row>
    <row r="241" spans="1:16" ht="31.5" x14ac:dyDescent="0.25">
      <c r="A241" s="133">
        <v>237</v>
      </c>
      <c r="B241" s="356" t="s">
        <v>780</v>
      </c>
      <c r="C241" s="356" t="s">
        <v>438</v>
      </c>
      <c r="D241" s="138"/>
      <c r="E241" s="139"/>
      <c r="F241" s="139">
        <v>0</v>
      </c>
      <c r="G241" s="137"/>
      <c r="H241" s="137"/>
      <c r="I241" s="357">
        <v>0</v>
      </c>
      <c r="J241" s="140"/>
      <c r="K241" s="140"/>
      <c r="L241" s="140">
        <v>0</v>
      </c>
      <c r="M241" s="141">
        <f t="shared" si="10"/>
        <v>0</v>
      </c>
      <c r="N241" s="284">
        <f t="shared" si="11"/>
        <v>0</v>
      </c>
      <c r="O241" s="143">
        <f t="shared" si="12"/>
        <v>0</v>
      </c>
      <c r="P241" s="174">
        <v>1</v>
      </c>
    </row>
    <row r="242" spans="1:16" ht="31.5" hidden="1" x14ac:dyDescent="0.25">
      <c r="A242" s="133">
        <v>238</v>
      </c>
      <c r="B242" s="356" t="s">
        <v>781</v>
      </c>
      <c r="C242" s="356" t="s">
        <v>438</v>
      </c>
      <c r="D242" s="138"/>
      <c r="E242" s="139"/>
      <c r="F242" s="139"/>
      <c r="G242" s="137"/>
      <c r="H242" s="137"/>
      <c r="I242" s="357">
        <v>1</v>
      </c>
      <c r="J242" s="140"/>
      <c r="K242" s="140"/>
      <c r="L242" s="140" t="e">
        <v>#DIV/0!</v>
      </c>
      <c r="M242" s="141">
        <f t="shared" si="10"/>
        <v>0</v>
      </c>
      <c r="N242" s="183">
        <f t="shared" si="11"/>
        <v>0</v>
      </c>
      <c r="O242" s="143">
        <f t="shared" si="12"/>
        <v>0</v>
      </c>
      <c r="P242" s="174"/>
    </row>
    <row r="243" spans="1:16" ht="31.5" hidden="1" x14ac:dyDescent="0.25">
      <c r="A243" s="133">
        <v>239</v>
      </c>
      <c r="B243" s="356" t="s">
        <v>821</v>
      </c>
      <c r="C243" s="356" t="s">
        <v>438</v>
      </c>
      <c r="D243" s="138"/>
      <c r="E243" s="139"/>
      <c r="F243" s="139"/>
      <c r="G243" s="137"/>
      <c r="H243" s="137"/>
      <c r="I243" s="357"/>
      <c r="J243" s="140"/>
      <c r="K243" s="140"/>
      <c r="L243" s="140" t="e">
        <v>#DIV/0!</v>
      </c>
      <c r="M243" s="141">
        <f t="shared" si="10"/>
        <v>0</v>
      </c>
      <c r="N243" s="183">
        <f t="shared" si="11"/>
        <v>0</v>
      </c>
      <c r="O243" s="143">
        <f t="shared" si="12"/>
        <v>0</v>
      </c>
      <c r="P243" s="174"/>
    </row>
    <row r="244" spans="1:16" ht="31.5" hidden="1" x14ac:dyDescent="0.25">
      <c r="A244" s="133">
        <v>240</v>
      </c>
      <c r="B244" s="356" t="s">
        <v>822</v>
      </c>
      <c r="C244" s="356" t="s">
        <v>438</v>
      </c>
      <c r="D244" s="138"/>
      <c r="E244" s="139"/>
      <c r="F244" s="139"/>
      <c r="G244" s="137"/>
      <c r="H244" s="137"/>
      <c r="I244" s="357"/>
      <c r="J244" s="140"/>
      <c r="K244" s="140"/>
      <c r="L244" s="140" t="e">
        <v>#DIV/0!</v>
      </c>
      <c r="M244" s="141">
        <f t="shared" si="10"/>
        <v>0</v>
      </c>
      <c r="N244" s="183">
        <f t="shared" si="11"/>
        <v>0</v>
      </c>
      <c r="O244" s="143">
        <f t="shared" si="12"/>
        <v>0</v>
      </c>
      <c r="P244" s="174"/>
    </row>
    <row r="245" spans="1:16" ht="31.5" hidden="1" x14ac:dyDescent="0.25">
      <c r="A245" s="133">
        <v>241</v>
      </c>
      <c r="B245" s="356" t="s">
        <v>777</v>
      </c>
      <c r="C245" s="356" t="s">
        <v>438</v>
      </c>
      <c r="D245" s="138"/>
      <c r="E245" s="139"/>
      <c r="F245" s="139"/>
      <c r="G245" s="137"/>
      <c r="H245" s="137"/>
      <c r="I245" s="357"/>
      <c r="J245" s="140"/>
      <c r="K245" s="140"/>
      <c r="L245" s="140" t="e">
        <v>#DIV/0!</v>
      </c>
      <c r="M245" s="141">
        <f t="shared" si="10"/>
        <v>0</v>
      </c>
      <c r="N245" s="183">
        <f t="shared" si="11"/>
        <v>0</v>
      </c>
      <c r="O245" s="143">
        <f t="shared" si="12"/>
        <v>0</v>
      </c>
      <c r="P245" s="174"/>
    </row>
    <row r="246" spans="1:16" ht="31.5" hidden="1" x14ac:dyDescent="0.25">
      <c r="A246" s="133">
        <v>242</v>
      </c>
      <c r="B246" s="356" t="s">
        <v>782</v>
      </c>
      <c r="C246" s="356" t="s">
        <v>438</v>
      </c>
      <c r="D246" s="138"/>
      <c r="E246" s="139"/>
      <c r="F246" s="139"/>
      <c r="G246" s="137"/>
      <c r="H246" s="137"/>
      <c r="I246" s="357">
        <v>0</v>
      </c>
      <c r="J246" s="140"/>
      <c r="K246" s="140"/>
      <c r="L246" s="140" t="e">
        <v>#DIV/0!</v>
      </c>
      <c r="M246" s="141">
        <f t="shared" si="10"/>
        <v>0</v>
      </c>
      <c r="N246" s="183">
        <f t="shared" si="11"/>
        <v>0</v>
      </c>
      <c r="O246" s="143">
        <f t="shared" si="12"/>
        <v>0</v>
      </c>
      <c r="P246" s="174"/>
    </row>
    <row r="247" spans="1:16" ht="31.5" hidden="1" x14ac:dyDescent="0.25">
      <c r="A247" s="133">
        <v>243</v>
      </c>
      <c r="B247" s="356" t="s">
        <v>783</v>
      </c>
      <c r="C247" s="356" t="s">
        <v>438</v>
      </c>
      <c r="D247" s="138"/>
      <c r="E247" s="139"/>
      <c r="F247" s="139"/>
      <c r="G247" s="137"/>
      <c r="H247" s="137"/>
      <c r="I247" s="357">
        <v>4</v>
      </c>
      <c r="J247" s="140"/>
      <c r="K247" s="140"/>
      <c r="L247" s="140" t="e">
        <v>#DIV/0!</v>
      </c>
      <c r="M247" s="141">
        <f t="shared" si="10"/>
        <v>0</v>
      </c>
      <c r="N247" s="183">
        <f t="shared" si="11"/>
        <v>0</v>
      </c>
      <c r="O247" s="143">
        <f t="shared" si="12"/>
        <v>0</v>
      </c>
      <c r="P247" s="174"/>
    </row>
    <row r="248" spans="1:16" ht="47.25" hidden="1" x14ac:dyDescent="0.25">
      <c r="A248" s="133">
        <v>244</v>
      </c>
      <c r="B248" s="356" t="s">
        <v>786</v>
      </c>
      <c r="C248" s="356" t="s">
        <v>438</v>
      </c>
      <c r="D248" s="138"/>
      <c r="E248" s="139"/>
      <c r="F248" s="139"/>
      <c r="G248" s="137"/>
      <c r="H248" s="137"/>
      <c r="I248" s="357">
        <v>0</v>
      </c>
      <c r="J248" s="140"/>
      <c r="K248" s="140"/>
      <c r="L248" s="140" t="e">
        <v>#DIV/0!</v>
      </c>
      <c r="M248" s="141">
        <f t="shared" si="10"/>
        <v>0</v>
      </c>
      <c r="N248" s="183">
        <f t="shared" si="11"/>
        <v>0</v>
      </c>
      <c r="O248" s="143">
        <f t="shared" si="12"/>
        <v>0</v>
      </c>
      <c r="P248" s="174"/>
    </row>
    <row r="249" spans="1:16" ht="31.5" hidden="1" x14ac:dyDescent="0.25">
      <c r="A249" s="133">
        <v>245</v>
      </c>
      <c r="B249" s="356" t="s">
        <v>823</v>
      </c>
      <c r="C249" s="356" t="s">
        <v>438</v>
      </c>
      <c r="D249" s="138"/>
      <c r="E249" s="139"/>
      <c r="F249" s="139"/>
      <c r="G249" s="137"/>
      <c r="H249" s="137"/>
      <c r="I249" s="357">
        <v>5</v>
      </c>
      <c r="J249" s="140"/>
      <c r="K249" s="140"/>
      <c r="L249" s="140" t="e">
        <v>#DIV/0!</v>
      </c>
      <c r="M249" s="141">
        <f t="shared" si="10"/>
        <v>0</v>
      </c>
      <c r="N249" s="183">
        <f t="shared" si="11"/>
        <v>0</v>
      </c>
      <c r="O249" s="143">
        <f t="shared" si="12"/>
        <v>0</v>
      </c>
      <c r="P249" s="174"/>
    </row>
    <row r="250" spans="1:16" ht="31.5" hidden="1" x14ac:dyDescent="0.25">
      <c r="A250" s="133">
        <v>246</v>
      </c>
      <c r="B250" s="356" t="s">
        <v>785</v>
      </c>
      <c r="C250" s="356" t="s">
        <v>438</v>
      </c>
      <c r="D250" s="138"/>
      <c r="E250" s="139"/>
      <c r="F250" s="139"/>
      <c r="G250" s="137"/>
      <c r="H250" s="137"/>
      <c r="I250" s="357">
        <v>3</v>
      </c>
      <c r="J250" s="140"/>
      <c r="K250" s="140"/>
      <c r="L250" s="140" t="e">
        <v>#DIV/0!</v>
      </c>
      <c r="M250" s="141">
        <f t="shared" si="10"/>
        <v>0</v>
      </c>
      <c r="N250" s="183">
        <f t="shared" si="11"/>
        <v>0</v>
      </c>
      <c r="O250" s="143">
        <f t="shared" si="12"/>
        <v>0</v>
      </c>
      <c r="P250" s="174"/>
    </row>
    <row r="251" spans="1:16" ht="47.25" hidden="1" x14ac:dyDescent="0.25">
      <c r="A251" s="133">
        <v>247</v>
      </c>
      <c r="B251" s="356" t="s">
        <v>824</v>
      </c>
      <c r="C251" s="356" t="s">
        <v>438</v>
      </c>
      <c r="D251" s="138"/>
      <c r="E251" s="139"/>
      <c r="F251" s="139"/>
      <c r="G251" s="137"/>
      <c r="H251" s="137"/>
      <c r="I251" s="357">
        <v>0</v>
      </c>
      <c r="J251" s="140"/>
      <c r="K251" s="140"/>
      <c r="L251" s="140" t="e">
        <v>#DIV/0!</v>
      </c>
      <c r="M251" s="141">
        <f t="shared" si="10"/>
        <v>0</v>
      </c>
      <c r="N251" s="183">
        <f t="shared" si="11"/>
        <v>0</v>
      </c>
      <c r="O251" s="143">
        <f t="shared" si="12"/>
        <v>0</v>
      </c>
      <c r="P251" s="174"/>
    </row>
    <row r="252" spans="1:16" x14ac:dyDescent="0.25">
      <c r="A252" s="133">
        <v>248</v>
      </c>
      <c r="B252" s="356" t="s">
        <v>2</v>
      </c>
      <c r="C252" s="356" t="s">
        <v>40</v>
      </c>
      <c r="D252" s="138"/>
      <c r="E252" s="139"/>
      <c r="F252" s="139">
        <v>565.62</v>
      </c>
      <c r="G252" s="137"/>
      <c r="H252" s="137"/>
      <c r="I252" s="357">
        <v>67</v>
      </c>
      <c r="J252" s="140"/>
      <c r="K252" s="140"/>
      <c r="L252" s="140">
        <v>0.11845408578197376</v>
      </c>
      <c r="M252" s="141">
        <f t="shared" si="10"/>
        <v>15</v>
      </c>
      <c r="N252" s="284">
        <f t="shared" si="11"/>
        <v>10</v>
      </c>
      <c r="O252" s="143">
        <f t="shared" si="12"/>
        <v>10.050000000000001</v>
      </c>
      <c r="P252" s="183" t="s">
        <v>852</v>
      </c>
    </row>
    <row r="253" spans="1:16" ht="31.5" hidden="1" x14ac:dyDescent="0.25">
      <c r="A253" s="133">
        <v>249</v>
      </c>
      <c r="B253" s="356" t="s">
        <v>708</v>
      </c>
      <c r="C253" s="356" t="s">
        <v>40</v>
      </c>
      <c r="D253" s="138"/>
      <c r="E253" s="139"/>
      <c r="F253" s="139"/>
      <c r="G253" s="137"/>
      <c r="H253" s="137"/>
      <c r="I253" s="357">
        <v>60</v>
      </c>
      <c r="J253" s="140"/>
      <c r="K253" s="140"/>
      <c r="L253" s="140" t="e">
        <v>#DIV/0!</v>
      </c>
      <c r="M253" s="141">
        <v>0</v>
      </c>
      <c r="N253" s="183">
        <f t="shared" si="11"/>
        <v>0</v>
      </c>
      <c r="O253" s="143">
        <f t="shared" si="12"/>
        <v>0</v>
      </c>
      <c r="P253" s="174"/>
    </row>
    <row r="254" spans="1:16" ht="31.5" x14ac:dyDescent="0.25">
      <c r="A254" s="133">
        <v>250</v>
      </c>
      <c r="B254" s="356" t="s">
        <v>105</v>
      </c>
      <c r="C254" s="356" t="s">
        <v>40</v>
      </c>
      <c r="D254" s="138"/>
      <c r="E254" s="139"/>
      <c r="F254" s="139">
        <v>211.68</v>
      </c>
      <c r="G254" s="137"/>
      <c r="H254" s="137"/>
      <c r="I254" s="357">
        <v>84</v>
      </c>
      <c r="J254" s="140"/>
      <c r="K254" s="140"/>
      <c r="L254" s="140">
        <v>0.3968253968253968</v>
      </c>
      <c r="M254" s="141">
        <f t="shared" si="10"/>
        <v>15</v>
      </c>
      <c r="N254" s="284">
        <f t="shared" si="11"/>
        <v>12</v>
      </c>
      <c r="O254" s="143">
        <f t="shared" si="12"/>
        <v>12.6</v>
      </c>
      <c r="P254" s="174">
        <v>12</v>
      </c>
    </row>
    <row r="255" spans="1:16" ht="31.5" x14ac:dyDescent="0.25">
      <c r="A255" s="133">
        <v>251</v>
      </c>
      <c r="B255" s="356" t="s">
        <v>243</v>
      </c>
      <c r="C255" s="356" t="s">
        <v>40</v>
      </c>
      <c r="D255" s="138"/>
      <c r="E255" s="139"/>
      <c r="F255" s="139">
        <v>74.8</v>
      </c>
      <c r="G255" s="137"/>
      <c r="H255" s="137"/>
      <c r="I255" s="357">
        <v>47</v>
      </c>
      <c r="J255" s="140"/>
      <c r="K255" s="140"/>
      <c r="L255" s="140">
        <v>0.62834224598930488</v>
      </c>
      <c r="M255" s="141">
        <f t="shared" si="10"/>
        <v>15</v>
      </c>
      <c r="N255" s="284">
        <f t="shared" si="11"/>
        <v>7</v>
      </c>
      <c r="O255" s="143">
        <f t="shared" si="12"/>
        <v>7.05</v>
      </c>
      <c r="P255" s="174">
        <v>7</v>
      </c>
    </row>
    <row r="256" spans="1:16" hidden="1" x14ac:dyDescent="0.25">
      <c r="A256" s="133">
        <v>252</v>
      </c>
      <c r="B256" s="356" t="s">
        <v>2</v>
      </c>
      <c r="C256" s="356" t="s">
        <v>67</v>
      </c>
      <c r="D256" s="138"/>
      <c r="E256" s="139"/>
      <c r="F256" s="139">
        <v>3970.56</v>
      </c>
      <c r="G256" s="137"/>
      <c r="H256" s="137"/>
      <c r="I256" s="361"/>
      <c r="J256" s="140"/>
      <c r="K256" s="140"/>
      <c r="L256" s="140">
        <v>0</v>
      </c>
      <c r="M256" s="141">
        <f t="shared" si="10"/>
        <v>0</v>
      </c>
      <c r="N256" s="183">
        <f t="shared" si="11"/>
        <v>0</v>
      </c>
      <c r="O256" s="143">
        <f t="shared" si="12"/>
        <v>0</v>
      </c>
      <c r="P256" s="183"/>
    </row>
    <row r="257" spans="1:16" ht="31.5" hidden="1" x14ac:dyDescent="0.25">
      <c r="A257" s="133">
        <v>253</v>
      </c>
      <c r="B257" s="356" t="s">
        <v>825</v>
      </c>
      <c r="C257" s="356" t="s">
        <v>67</v>
      </c>
      <c r="D257" s="138"/>
      <c r="E257" s="139"/>
      <c r="F257" s="139"/>
      <c r="G257" s="137"/>
      <c r="H257" s="137"/>
      <c r="I257" s="361"/>
      <c r="J257" s="140"/>
      <c r="K257" s="140"/>
      <c r="L257" s="140" t="e">
        <v>#DIV/0!</v>
      </c>
      <c r="M257" s="141">
        <f t="shared" si="10"/>
        <v>0</v>
      </c>
      <c r="N257" s="183">
        <f t="shared" si="11"/>
        <v>0</v>
      </c>
      <c r="O257" s="143">
        <f t="shared" si="12"/>
        <v>0</v>
      </c>
      <c r="P257" s="174"/>
    </row>
    <row r="258" spans="1:16" ht="31.5" x14ac:dyDescent="0.25">
      <c r="A258" s="133">
        <v>254</v>
      </c>
      <c r="B258" s="356" t="s">
        <v>746</v>
      </c>
      <c r="C258" s="356" t="s">
        <v>67</v>
      </c>
      <c r="D258" s="138"/>
      <c r="E258" s="139"/>
      <c r="F258" s="139">
        <v>416.08</v>
      </c>
      <c r="G258" s="137"/>
      <c r="H258" s="137"/>
      <c r="I258" s="357">
        <v>125</v>
      </c>
      <c r="J258" s="140"/>
      <c r="K258" s="140"/>
      <c r="L258" s="140">
        <v>0.30042299557777352</v>
      </c>
      <c r="M258" s="141">
        <f t="shared" si="10"/>
        <v>15</v>
      </c>
      <c r="N258" s="284">
        <f t="shared" si="11"/>
        <v>18</v>
      </c>
      <c r="O258" s="143">
        <f t="shared" si="12"/>
        <v>18.75</v>
      </c>
      <c r="P258" s="174">
        <v>18</v>
      </c>
    </row>
    <row r="259" spans="1:16" ht="31.5" hidden="1" x14ac:dyDescent="0.25">
      <c r="A259" s="133">
        <v>255</v>
      </c>
      <c r="B259" s="356" t="s">
        <v>826</v>
      </c>
      <c r="C259" s="356" t="s">
        <v>67</v>
      </c>
      <c r="D259" s="138"/>
      <c r="E259" s="139"/>
      <c r="F259" s="139"/>
      <c r="G259" s="137"/>
      <c r="H259" s="137"/>
      <c r="I259" s="357"/>
      <c r="J259" s="140"/>
      <c r="K259" s="140"/>
      <c r="L259" s="140" t="e">
        <v>#DIV/0!</v>
      </c>
      <c r="M259" s="141">
        <f t="shared" si="10"/>
        <v>0</v>
      </c>
      <c r="N259" s="183">
        <f t="shared" si="11"/>
        <v>0</v>
      </c>
      <c r="O259" s="143">
        <f t="shared" si="12"/>
        <v>0</v>
      </c>
      <c r="P259" s="174"/>
    </row>
    <row r="260" spans="1:16" ht="31.5" x14ac:dyDescent="0.25">
      <c r="A260" s="133">
        <v>256</v>
      </c>
      <c r="B260" s="356" t="s">
        <v>747</v>
      </c>
      <c r="C260" s="356" t="s">
        <v>67</v>
      </c>
      <c r="D260" s="138"/>
      <c r="E260" s="139"/>
      <c r="F260" s="139">
        <v>138.86000000000001</v>
      </c>
      <c r="G260" s="137"/>
      <c r="H260" s="137"/>
      <c r="I260" s="357">
        <v>41</v>
      </c>
      <c r="J260" s="140"/>
      <c r="K260" s="140"/>
      <c r="L260" s="140">
        <v>0.29526141437418979</v>
      </c>
      <c r="M260" s="141">
        <f t="shared" si="10"/>
        <v>15</v>
      </c>
      <c r="N260" s="284">
        <f t="shared" si="11"/>
        <v>6</v>
      </c>
      <c r="O260" s="143">
        <f t="shared" si="12"/>
        <v>6.15</v>
      </c>
      <c r="P260" s="174">
        <v>6</v>
      </c>
    </row>
    <row r="261" spans="1:16" ht="31.5" x14ac:dyDescent="0.25">
      <c r="A261" s="133">
        <v>257</v>
      </c>
      <c r="B261" s="356" t="s">
        <v>106</v>
      </c>
      <c r="C261" s="356" t="s">
        <v>67</v>
      </c>
      <c r="D261" s="138"/>
      <c r="E261" s="139"/>
      <c r="F261" s="139">
        <v>293.8</v>
      </c>
      <c r="G261" s="137"/>
      <c r="H261" s="137"/>
      <c r="I261" s="357">
        <v>73</v>
      </c>
      <c r="J261" s="140"/>
      <c r="K261" s="140"/>
      <c r="L261" s="140">
        <v>0.24846834581347854</v>
      </c>
      <c r="M261" s="141">
        <v>8</v>
      </c>
      <c r="N261" s="284">
        <f t="shared" si="11"/>
        <v>5</v>
      </c>
      <c r="O261" s="143">
        <f t="shared" si="12"/>
        <v>5.84</v>
      </c>
      <c r="P261" s="174">
        <v>5</v>
      </c>
    </row>
    <row r="262" spans="1:16" x14ac:dyDescent="0.25">
      <c r="A262" s="133">
        <v>258</v>
      </c>
      <c r="B262" s="356" t="s">
        <v>2</v>
      </c>
      <c r="C262" s="356" t="s">
        <v>69</v>
      </c>
      <c r="D262" s="138"/>
      <c r="E262" s="139"/>
      <c r="F262" s="139">
        <v>489.01</v>
      </c>
      <c r="G262" s="137"/>
      <c r="H262" s="137"/>
      <c r="I262" s="357">
        <v>200</v>
      </c>
      <c r="J262" s="140"/>
      <c r="K262" s="140"/>
      <c r="L262" s="140">
        <v>0.40898959121490358</v>
      </c>
      <c r="M262" s="141">
        <v>10</v>
      </c>
      <c r="N262" s="284">
        <f t="shared" si="11"/>
        <v>20</v>
      </c>
      <c r="O262" s="143">
        <f t="shared" si="12"/>
        <v>20</v>
      </c>
      <c r="P262" s="183" t="s">
        <v>852</v>
      </c>
    </row>
    <row r="263" spans="1:16" ht="31.5" x14ac:dyDescent="0.25">
      <c r="A263" s="133">
        <v>259</v>
      </c>
      <c r="B263" s="356" t="s">
        <v>748</v>
      </c>
      <c r="C263" s="356" t="s">
        <v>69</v>
      </c>
      <c r="D263" s="138"/>
      <c r="E263" s="139"/>
      <c r="F263" s="139">
        <v>28.6</v>
      </c>
      <c r="G263" s="137"/>
      <c r="H263" s="137"/>
      <c r="I263" s="357">
        <v>23</v>
      </c>
      <c r="J263" s="140"/>
      <c r="K263" s="140"/>
      <c r="L263" s="140">
        <v>0.80419580419580416</v>
      </c>
      <c r="M263" s="141">
        <f t="shared" ref="M263:M326" si="13">IF(I263&lt;7,0,15)</f>
        <v>15</v>
      </c>
      <c r="N263" s="284">
        <f t="shared" ref="N263:N326" si="14">ROUNDDOWN(O263,0)</f>
        <v>3</v>
      </c>
      <c r="O263" s="143">
        <f t="shared" ref="O263:O326" si="15">I263*M263/100</f>
        <v>3.45</v>
      </c>
      <c r="P263" s="174">
        <v>3</v>
      </c>
    </row>
    <row r="264" spans="1:16" ht="31.5" hidden="1" x14ac:dyDescent="0.25">
      <c r="A264" s="133">
        <v>260</v>
      </c>
      <c r="B264" s="356" t="s">
        <v>827</v>
      </c>
      <c r="C264" s="356" t="s">
        <v>69</v>
      </c>
      <c r="D264" s="138"/>
      <c r="E264" s="139"/>
      <c r="F264" s="139"/>
      <c r="G264" s="137"/>
      <c r="H264" s="137"/>
      <c r="I264" s="357"/>
      <c r="J264" s="140"/>
      <c r="K264" s="140"/>
      <c r="L264" s="140" t="e">
        <v>#DIV/0!</v>
      </c>
      <c r="M264" s="141">
        <f t="shared" si="13"/>
        <v>0</v>
      </c>
      <c r="N264" s="183">
        <f t="shared" si="14"/>
        <v>0</v>
      </c>
      <c r="O264" s="143">
        <f t="shared" si="15"/>
        <v>0</v>
      </c>
      <c r="P264" s="174"/>
    </row>
    <row r="265" spans="1:16" ht="31.5" x14ac:dyDescent="0.25">
      <c r="A265" s="133">
        <v>261</v>
      </c>
      <c r="B265" s="356" t="s">
        <v>108</v>
      </c>
      <c r="C265" s="356" t="s">
        <v>69</v>
      </c>
      <c r="D265" s="138"/>
      <c r="E265" s="139"/>
      <c r="F265" s="139">
        <v>24.8</v>
      </c>
      <c r="G265" s="137"/>
      <c r="H265" s="137"/>
      <c r="I265" s="359">
        <v>21</v>
      </c>
      <c r="J265" s="140"/>
      <c r="K265" s="140"/>
      <c r="L265" s="140">
        <v>0.84677419354838712</v>
      </c>
      <c r="M265" s="141">
        <f t="shared" si="13"/>
        <v>15</v>
      </c>
      <c r="N265" s="284">
        <f t="shared" si="14"/>
        <v>3</v>
      </c>
      <c r="O265" s="143">
        <f t="shared" si="15"/>
        <v>3.15</v>
      </c>
      <c r="P265" s="174">
        <v>3</v>
      </c>
    </row>
    <row r="266" spans="1:16" ht="31.5" x14ac:dyDescent="0.25">
      <c r="A266" s="133">
        <v>262</v>
      </c>
      <c r="B266" s="356" t="s">
        <v>280</v>
      </c>
      <c r="C266" s="356" t="s">
        <v>69</v>
      </c>
      <c r="D266" s="138"/>
      <c r="E266" s="139"/>
      <c r="F266" s="139">
        <v>108.69</v>
      </c>
      <c r="G266" s="137"/>
      <c r="H266" s="137"/>
      <c r="I266" s="357">
        <v>54</v>
      </c>
      <c r="J266" s="140"/>
      <c r="K266" s="140"/>
      <c r="L266" s="140">
        <v>0.49682583494341709</v>
      </c>
      <c r="M266" s="141">
        <f t="shared" si="13"/>
        <v>15</v>
      </c>
      <c r="N266" s="284">
        <f t="shared" si="14"/>
        <v>8</v>
      </c>
      <c r="O266" s="143">
        <f t="shared" si="15"/>
        <v>8.1</v>
      </c>
      <c r="P266" s="174">
        <v>8</v>
      </c>
    </row>
    <row r="267" spans="1:16" ht="31.5" hidden="1" x14ac:dyDescent="0.25">
      <c r="A267" s="133">
        <v>263</v>
      </c>
      <c r="B267" s="356" t="s">
        <v>107</v>
      </c>
      <c r="C267" s="356" t="s">
        <v>69</v>
      </c>
      <c r="D267" s="138"/>
      <c r="E267" s="139"/>
      <c r="F267" s="139"/>
      <c r="G267" s="137"/>
      <c r="H267" s="137"/>
      <c r="I267" s="357"/>
      <c r="J267" s="140"/>
      <c r="K267" s="140"/>
      <c r="L267" s="140" t="e">
        <v>#DIV/0!</v>
      </c>
      <c r="M267" s="141">
        <f t="shared" si="13"/>
        <v>0</v>
      </c>
      <c r="N267" s="183">
        <f t="shared" si="14"/>
        <v>0</v>
      </c>
      <c r="O267" s="143">
        <f t="shared" si="15"/>
        <v>0</v>
      </c>
      <c r="P267" s="174"/>
    </row>
    <row r="268" spans="1:16" ht="31.5" x14ac:dyDescent="0.25">
      <c r="A268" s="133">
        <v>264</v>
      </c>
      <c r="B268" s="356" t="s">
        <v>749</v>
      </c>
      <c r="C268" s="356" t="s">
        <v>69</v>
      </c>
      <c r="D268" s="138"/>
      <c r="E268" s="139"/>
      <c r="F268" s="139">
        <v>52.71</v>
      </c>
      <c r="G268" s="137"/>
      <c r="H268" s="137"/>
      <c r="I268" s="357">
        <v>24</v>
      </c>
      <c r="J268" s="140"/>
      <c r="K268" s="140"/>
      <c r="L268" s="140">
        <v>0.45532157085941943</v>
      </c>
      <c r="M268" s="141">
        <f t="shared" si="13"/>
        <v>15</v>
      </c>
      <c r="N268" s="284">
        <f t="shared" si="14"/>
        <v>3</v>
      </c>
      <c r="O268" s="143">
        <f t="shared" si="15"/>
        <v>3.6</v>
      </c>
      <c r="P268" s="174">
        <v>3</v>
      </c>
    </row>
    <row r="269" spans="1:16" ht="31.5" x14ac:dyDescent="0.25">
      <c r="A269" s="133">
        <v>265</v>
      </c>
      <c r="B269" s="356" t="s">
        <v>109</v>
      </c>
      <c r="C269" s="356" t="s">
        <v>69</v>
      </c>
      <c r="D269" s="138"/>
      <c r="E269" s="139"/>
      <c r="F269" s="139">
        <v>75.680000000000007</v>
      </c>
      <c r="G269" s="137"/>
      <c r="H269" s="137"/>
      <c r="I269" s="357">
        <v>38</v>
      </c>
      <c r="J269" s="140"/>
      <c r="K269" s="140"/>
      <c r="L269" s="140">
        <v>0.50211416490486249</v>
      </c>
      <c r="M269" s="141">
        <f t="shared" si="13"/>
        <v>15</v>
      </c>
      <c r="N269" s="284">
        <f t="shared" si="14"/>
        <v>5</v>
      </c>
      <c r="O269" s="143">
        <f t="shared" si="15"/>
        <v>5.7</v>
      </c>
      <c r="P269" s="174">
        <v>5</v>
      </c>
    </row>
    <row r="270" spans="1:16" hidden="1" x14ac:dyDescent="0.25">
      <c r="A270" s="133">
        <v>266</v>
      </c>
      <c r="B270" s="356" t="s">
        <v>2</v>
      </c>
      <c r="C270" s="356" t="s">
        <v>270</v>
      </c>
      <c r="D270" s="138"/>
      <c r="E270" s="139"/>
      <c r="F270" s="139">
        <v>105.76</v>
      </c>
      <c r="G270" s="137"/>
      <c r="H270" s="137"/>
      <c r="I270" s="357">
        <v>0</v>
      </c>
      <c r="J270" s="140"/>
      <c r="K270" s="140"/>
      <c r="L270" s="140">
        <v>0</v>
      </c>
      <c r="M270" s="141">
        <f t="shared" si="13"/>
        <v>0</v>
      </c>
      <c r="N270" s="183">
        <f t="shared" si="14"/>
        <v>0</v>
      </c>
      <c r="O270" s="143">
        <f t="shared" si="15"/>
        <v>0</v>
      </c>
      <c r="P270" s="183"/>
    </row>
    <row r="271" spans="1:16" ht="31.5" x14ac:dyDescent="0.25">
      <c r="A271" s="133">
        <v>267</v>
      </c>
      <c r="B271" s="356" t="s">
        <v>124</v>
      </c>
      <c r="C271" s="356" t="s">
        <v>270</v>
      </c>
      <c r="D271" s="138"/>
      <c r="E271" s="139"/>
      <c r="F271" s="139">
        <v>239.803</v>
      </c>
      <c r="G271" s="137"/>
      <c r="H271" s="137"/>
      <c r="I271" s="357">
        <v>13</v>
      </c>
      <c r="J271" s="140"/>
      <c r="K271" s="140"/>
      <c r="L271" s="140">
        <v>5.421116499793581E-2</v>
      </c>
      <c r="M271" s="141">
        <f t="shared" si="13"/>
        <v>15</v>
      </c>
      <c r="N271" s="284">
        <f t="shared" si="14"/>
        <v>1</v>
      </c>
      <c r="O271" s="143">
        <f t="shared" si="15"/>
        <v>1.95</v>
      </c>
      <c r="P271" s="174">
        <v>1</v>
      </c>
    </row>
    <row r="272" spans="1:16" ht="47.25" hidden="1" x14ac:dyDescent="0.25">
      <c r="A272" s="133">
        <v>268</v>
      </c>
      <c r="B272" s="356" t="s">
        <v>86</v>
      </c>
      <c r="C272" s="356" t="s">
        <v>270</v>
      </c>
      <c r="D272" s="138"/>
      <c r="E272" s="139"/>
      <c r="F272" s="139"/>
      <c r="G272" s="137"/>
      <c r="H272" s="137"/>
      <c r="I272" s="357">
        <v>0</v>
      </c>
      <c r="J272" s="140"/>
      <c r="K272" s="140"/>
      <c r="L272" s="140" t="e">
        <v>#DIV/0!</v>
      </c>
      <c r="M272" s="141">
        <f t="shared" si="13"/>
        <v>0</v>
      </c>
      <c r="N272" s="183">
        <f t="shared" si="14"/>
        <v>0</v>
      </c>
      <c r="O272" s="143">
        <f t="shared" si="15"/>
        <v>0</v>
      </c>
      <c r="P272" s="174"/>
    </row>
    <row r="273" spans="1:16" x14ac:dyDescent="0.25">
      <c r="A273" s="133">
        <v>269</v>
      </c>
      <c r="B273" s="356" t="s">
        <v>2</v>
      </c>
      <c r="C273" s="356" t="s">
        <v>41</v>
      </c>
      <c r="D273" s="138"/>
      <c r="E273" s="139"/>
      <c r="F273" s="139">
        <v>41.54</v>
      </c>
      <c r="G273" s="137"/>
      <c r="H273" s="137"/>
      <c r="I273" s="358">
        <v>31</v>
      </c>
      <c r="J273" s="140"/>
      <c r="K273" s="140"/>
      <c r="L273" s="140">
        <v>0.74626865671641796</v>
      </c>
      <c r="M273" s="141">
        <f t="shared" si="13"/>
        <v>15</v>
      </c>
      <c r="N273" s="284">
        <f t="shared" si="14"/>
        <v>4</v>
      </c>
      <c r="O273" s="143">
        <f t="shared" si="15"/>
        <v>4.6500000000000004</v>
      </c>
      <c r="P273" s="183" t="s">
        <v>852</v>
      </c>
    </row>
    <row r="274" spans="1:16" ht="47.25" x14ac:dyDescent="0.25">
      <c r="A274" s="133">
        <v>270</v>
      </c>
      <c r="B274" s="356" t="s">
        <v>86</v>
      </c>
      <c r="C274" s="356" t="s">
        <v>41</v>
      </c>
      <c r="D274" s="138"/>
      <c r="E274" s="139"/>
      <c r="F274" s="139">
        <v>165.58</v>
      </c>
      <c r="G274" s="137"/>
      <c r="H274" s="137"/>
      <c r="I274" s="357">
        <v>31</v>
      </c>
      <c r="J274" s="140"/>
      <c r="K274" s="140"/>
      <c r="L274" s="140">
        <v>0.18722067882594515</v>
      </c>
      <c r="M274" s="141">
        <f t="shared" si="13"/>
        <v>15</v>
      </c>
      <c r="N274" s="284">
        <f t="shared" si="14"/>
        <v>4</v>
      </c>
      <c r="O274" s="143">
        <f t="shared" si="15"/>
        <v>4.6500000000000004</v>
      </c>
      <c r="P274" s="174">
        <v>4</v>
      </c>
    </row>
    <row r="275" spans="1:16" hidden="1" x14ac:dyDescent="0.25">
      <c r="A275" s="133">
        <v>271</v>
      </c>
      <c r="B275" s="356" t="s">
        <v>2</v>
      </c>
      <c r="C275" s="356" t="s">
        <v>42</v>
      </c>
      <c r="D275" s="138"/>
      <c r="E275" s="139"/>
      <c r="F275" s="139">
        <v>52.6</v>
      </c>
      <c r="G275" s="137"/>
      <c r="H275" s="137"/>
      <c r="I275" s="357"/>
      <c r="J275" s="140"/>
      <c r="K275" s="140"/>
      <c r="L275" s="140">
        <v>0</v>
      </c>
      <c r="M275" s="141">
        <f t="shared" si="13"/>
        <v>0</v>
      </c>
      <c r="N275" s="183">
        <f t="shared" si="14"/>
        <v>0</v>
      </c>
      <c r="O275" s="143">
        <f t="shared" si="15"/>
        <v>0</v>
      </c>
      <c r="P275" s="183"/>
    </row>
    <row r="276" spans="1:16" ht="31.5" x14ac:dyDescent="0.25">
      <c r="A276" s="133">
        <v>272</v>
      </c>
      <c r="B276" s="356" t="s">
        <v>125</v>
      </c>
      <c r="C276" s="356" t="s">
        <v>42</v>
      </c>
      <c r="D276" s="138"/>
      <c r="E276" s="139"/>
      <c r="F276" s="139">
        <v>40.4</v>
      </c>
      <c r="G276" s="137"/>
      <c r="H276" s="137"/>
      <c r="I276" s="357">
        <v>15</v>
      </c>
      <c r="J276" s="140"/>
      <c r="K276" s="140"/>
      <c r="L276" s="140">
        <v>0.37128712871287128</v>
      </c>
      <c r="M276" s="141">
        <f t="shared" si="13"/>
        <v>15</v>
      </c>
      <c r="N276" s="284">
        <f t="shared" si="14"/>
        <v>2</v>
      </c>
      <c r="O276" s="143">
        <f t="shared" si="15"/>
        <v>2.25</v>
      </c>
      <c r="P276" s="174">
        <v>2</v>
      </c>
    </row>
    <row r="277" spans="1:16" ht="31.5" hidden="1" x14ac:dyDescent="0.25">
      <c r="A277" s="133">
        <v>273</v>
      </c>
      <c r="B277" s="356" t="s">
        <v>276</v>
      </c>
      <c r="C277" s="356" t="s">
        <v>42</v>
      </c>
      <c r="D277" s="138"/>
      <c r="E277" s="139"/>
      <c r="F277" s="139"/>
      <c r="G277" s="137"/>
      <c r="H277" s="137"/>
      <c r="I277" s="357">
        <v>10</v>
      </c>
      <c r="J277" s="140"/>
      <c r="K277" s="140"/>
      <c r="L277" s="140" t="e">
        <v>#DIV/0!</v>
      </c>
      <c r="M277" s="141">
        <v>0</v>
      </c>
      <c r="N277" s="183">
        <f t="shared" si="14"/>
        <v>0</v>
      </c>
      <c r="O277" s="143">
        <f t="shared" si="15"/>
        <v>0</v>
      </c>
      <c r="P277" s="174">
        <v>0</v>
      </c>
    </row>
    <row r="278" spans="1:16" ht="63" x14ac:dyDescent="0.25">
      <c r="A278" s="133">
        <v>274</v>
      </c>
      <c r="B278" s="356" t="s">
        <v>43</v>
      </c>
      <c r="C278" s="356" t="s">
        <v>42</v>
      </c>
      <c r="D278" s="138"/>
      <c r="E278" s="139"/>
      <c r="F278" s="139">
        <v>50</v>
      </c>
      <c r="G278" s="137"/>
      <c r="H278" s="137"/>
      <c r="I278" s="357">
        <v>33</v>
      </c>
      <c r="J278" s="140"/>
      <c r="K278" s="140"/>
      <c r="L278" s="140">
        <v>0.66</v>
      </c>
      <c r="M278" s="141">
        <f t="shared" si="13"/>
        <v>15</v>
      </c>
      <c r="N278" s="284">
        <f t="shared" si="14"/>
        <v>4</v>
      </c>
      <c r="O278" s="143">
        <f t="shared" si="15"/>
        <v>4.95</v>
      </c>
      <c r="P278" s="174">
        <v>4</v>
      </c>
    </row>
    <row r="279" spans="1:16" x14ac:dyDescent="0.25">
      <c r="A279" s="133">
        <v>275</v>
      </c>
      <c r="B279" s="356" t="s">
        <v>2</v>
      </c>
      <c r="C279" s="356" t="s">
        <v>44</v>
      </c>
      <c r="D279" s="138"/>
      <c r="E279" s="139"/>
      <c r="F279" s="139">
        <v>6.5</v>
      </c>
      <c r="G279" s="137"/>
      <c r="H279" s="137"/>
      <c r="I279" s="357">
        <v>8</v>
      </c>
      <c r="J279" s="140"/>
      <c r="K279" s="140"/>
      <c r="L279" s="140">
        <v>1.2307692307692308</v>
      </c>
      <c r="M279" s="141">
        <f t="shared" si="13"/>
        <v>15</v>
      </c>
      <c r="N279" s="284">
        <f t="shared" si="14"/>
        <v>1</v>
      </c>
      <c r="O279" s="143">
        <f t="shared" si="15"/>
        <v>1.2</v>
      </c>
      <c r="P279" s="183" t="s">
        <v>852</v>
      </c>
    </row>
    <row r="280" spans="1:16" ht="31.5" x14ac:dyDescent="0.25">
      <c r="A280" s="133">
        <v>276</v>
      </c>
      <c r="B280" s="356" t="s">
        <v>45</v>
      </c>
      <c r="C280" s="356" t="s">
        <v>44</v>
      </c>
      <c r="D280" s="138"/>
      <c r="E280" s="139"/>
      <c r="F280" s="139">
        <v>82.66</v>
      </c>
      <c r="G280" s="137"/>
      <c r="H280" s="137"/>
      <c r="I280" s="357">
        <v>408</v>
      </c>
      <c r="J280" s="140"/>
      <c r="K280" s="140"/>
      <c r="L280" s="140">
        <v>4.9358819259617714</v>
      </c>
      <c r="M280" s="141">
        <v>10</v>
      </c>
      <c r="N280" s="284">
        <f t="shared" si="14"/>
        <v>40</v>
      </c>
      <c r="O280" s="143">
        <f t="shared" si="15"/>
        <v>40.799999999999997</v>
      </c>
      <c r="P280" s="174">
        <v>40</v>
      </c>
    </row>
    <row r="281" spans="1:16" ht="31.5" x14ac:dyDescent="0.25">
      <c r="A281" s="133">
        <v>277</v>
      </c>
      <c r="B281" s="356" t="s">
        <v>272</v>
      </c>
      <c r="C281" s="356" t="s">
        <v>44</v>
      </c>
      <c r="D281" s="138"/>
      <c r="E281" s="139"/>
      <c r="F281" s="139">
        <v>604.9</v>
      </c>
      <c r="G281" s="137"/>
      <c r="H281" s="137"/>
      <c r="I281" s="357">
        <v>480</v>
      </c>
      <c r="J281" s="140"/>
      <c r="K281" s="140"/>
      <c r="L281" s="140">
        <v>0.79351959001487848</v>
      </c>
      <c r="M281" s="141">
        <v>7.2</v>
      </c>
      <c r="N281" s="284">
        <f t="shared" si="14"/>
        <v>34</v>
      </c>
      <c r="O281" s="143">
        <f t="shared" si="15"/>
        <v>34.56</v>
      </c>
      <c r="P281" s="174">
        <v>34</v>
      </c>
    </row>
    <row r="282" spans="1:16" x14ac:dyDescent="0.25">
      <c r="A282" s="133">
        <v>278</v>
      </c>
      <c r="B282" s="356" t="s">
        <v>2</v>
      </c>
      <c r="C282" s="356" t="s">
        <v>70</v>
      </c>
      <c r="D282" s="138"/>
      <c r="E282" s="139"/>
      <c r="F282" s="139">
        <v>55009.48</v>
      </c>
      <c r="G282" s="137"/>
      <c r="H282" s="137"/>
      <c r="I282" s="357">
        <v>5306</v>
      </c>
      <c r="J282" s="140"/>
      <c r="K282" s="140"/>
      <c r="L282" s="140">
        <v>9.6456101748280468E-2</v>
      </c>
      <c r="M282" s="141">
        <v>0.2</v>
      </c>
      <c r="N282" s="284">
        <f t="shared" si="14"/>
        <v>10</v>
      </c>
      <c r="O282" s="143">
        <f t="shared" si="15"/>
        <v>10.612</v>
      </c>
      <c r="P282" s="174">
        <v>10</v>
      </c>
    </row>
    <row r="283" spans="1:16" ht="31.5" hidden="1" x14ac:dyDescent="0.25">
      <c r="A283" s="133">
        <v>279</v>
      </c>
      <c r="B283" s="356" t="s">
        <v>828</v>
      </c>
      <c r="C283" s="356" t="s">
        <v>70</v>
      </c>
      <c r="D283" s="138"/>
      <c r="E283" s="139"/>
      <c r="F283" s="139"/>
      <c r="G283" s="137"/>
      <c r="H283" s="137"/>
      <c r="I283" s="357"/>
      <c r="J283" s="140"/>
      <c r="K283" s="140"/>
      <c r="L283" s="140" t="e">
        <v>#DIV/0!</v>
      </c>
      <c r="M283" s="141">
        <f t="shared" si="13"/>
        <v>0</v>
      </c>
      <c r="N283" s="183">
        <f t="shared" si="14"/>
        <v>0</v>
      </c>
      <c r="O283" s="143">
        <f t="shared" si="15"/>
        <v>0</v>
      </c>
      <c r="P283" s="174"/>
    </row>
    <row r="284" spans="1:16" ht="31.5" hidden="1" x14ac:dyDescent="0.25">
      <c r="A284" s="133">
        <v>280</v>
      </c>
      <c r="B284" s="356" t="s">
        <v>829</v>
      </c>
      <c r="C284" s="356" t="s">
        <v>70</v>
      </c>
      <c r="D284" s="138"/>
      <c r="E284" s="139"/>
      <c r="F284" s="139"/>
      <c r="G284" s="137"/>
      <c r="H284" s="137"/>
      <c r="I284" s="357"/>
      <c r="J284" s="140"/>
      <c r="K284" s="140"/>
      <c r="L284" s="140" t="e">
        <v>#DIV/0!</v>
      </c>
      <c r="M284" s="141">
        <f t="shared" si="13"/>
        <v>0</v>
      </c>
      <c r="N284" s="183">
        <f t="shared" si="14"/>
        <v>0</v>
      </c>
      <c r="O284" s="143">
        <f t="shared" si="15"/>
        <v>0</v>
      </c>
      <c r="P284" s="174"/>
    </row>
    <row r="285" spans="1:16" ht="31.5" hidden="1" x14ac:dyDescent="0.25">
      <c r="A285" s="133">
        <v>281</v>
      </c>
      <c r="B285" s="356" t="s">
        <v>830</v>
      </c>
      <c r="C285" s="356" t="s">
        <v>70</v>
      </c>
      <c r="D285" s="138"/>
      <c r="E285" s="139"/>
      <c r="F285" s="139"/>
      <c r="G285" s="137"/>
      <c r="H285" s="137"/>
      <c r="I285" s="357"/>
      <c r="J285" s="140"/>
      <c r="K285" s="140"/>
      <c r="L285" s="140" t="e">
        <v>#DIV/0!</v>
      </c>
      <c r="M285" s="141">
        <f t="shared" si="13"/>
        <v>0</v>
      </c>
      <c r="N285" s="183">
        <f t="shared" si="14"/>
        <v>0</v>
      </c>
      <c r="O285" s="143">
        <f t="shared" si="15"/>
        <v>0</v>
      </c>
      <c r="P285" s="174"/>
    </row>
    <row r="286" spans="1:16" ht="31.5" hidden="1" x14ac:dyDescent="0.25">
      <c r="A286" s="133">
        <v>282</v>
      </c>
      <c r="B286" s="356" t="s">
        <v>831</v>
      </c>
      <c r="C286" s="356" t="s">
        <v>70</v>
      </c>
      <c r="D286" s="138"/>
      <c r="E286" s="139"/>
      <c r="F286" s="139"/>
      <c r="G286" s="137"/>
      <c r="H286" s="137"/>
      <c r="I286" s="357"/>
      <c r="J286" s="140"/>
      <c r="K286" s="140"/>
      <c r="L286" s="140" t="e">
        <v>#DIV/0!</v>
      </c>
      <c r="M286" s="141">
        <f t="shared" si="13"/>
        <v>0</v>
      </c>
      <c r="N286" s="183">
        <f t="shared" si="14"/>
        <v>0</v>
      </c>
      <c r="O286" s="143">
        <f t="shared" si="15"/>
        <v>0</v>
      </c>
      <c r="P286" s="174"/>
    </row>
    <row r="287" spans="1:16" ht="31.5" hidden="1" x14ac:dyDescent="0.25">
      <c r="A287" s="133">
        <v>283</v>
      </c>
      <c r="B287" s="356" t="s">
        <v>832</v>
      </c>
      <c r="C287" s="356" t="s">
        <v>70</v>
      </c>
      <c r="D287" s="138"/>
      <c r="E287" s="139"/>
      <c r="F287" s="139"/>
      <c r="G287" s="137"/>
      <c r="H287" s="137"/>
      <c r="I287" s="357"/>
      <c r="J287" s="140"/>
      <c r="K287" s="140"/>
      <c r="L287" s="140" t="e">
        <v>#DIV/0!</v>
      </c>
      <c r="M287" s="141">
        <f t="shared" si="13"/>
        <v>0</v>
      </c>
      <c r="N287" s="183">
        <f t="shared" si="14"/>
        <v>0</v>
      </c>
      <c r="O287" s="143">
        <f t="shared" si="15"/>
        <v>0</v>
      </c>
      <c r="P287" s="174"/>
    </row>
    <row r="288" spans="1:16" ht="47.25" hidden="1" x14ac:dyDescent="0.25">
      <c r="A288" s="133">
        <v>284</v>
      </c>
      <c r="B288" s="356" t="s">
        <v>833</v>
      </c>
      <c r="C288" s="356" t="s">
        <v>70</v>
      </c>
      <c r="D288" s="138"/>
      <c r="E288" s="139"/>
      <c r="F288" s="139"/>
      <c r="G288" s="137"/>
      <c r="H288" s="137"/>
      <c r="I288" s="357"/>
      <c r="J288" s="140"/>
      <c r="K288" s="140"/>
      <c r="L288" s="140" t="e">
        <v>#DIV/0!</v>
      </c>
      <c r="M288" s="141">
        <f t="shared" si="13"/>
        <v>0</v>
      </c>
      <c r="N288" s="183">
        <f t="shared" si="14"/>
        <v>0</v>
      </c>
      <c r="O288" s="143">
        <f t="shared" si="15"/>
        <v>0</v>
      </c>
      <c r="P288" s="174"/>
    </row>
    <row r="289" spans="1:16" ht="32.25" hidden="1" customHeight="1" x14ac:dyDescent="0.25">
      <c r="A289" s="133">
        <v>285</v>
      </c>
      <c r="B289" s="356" t="s">
        <v>150</v>
      </c>
      <c r="C289" s="356" t="s">
        <v>70</v>
      </c>
      <c r="D289" s="138"/>
      <c r="E289" s="139"/>
      <c r="F289" s="139"/>
      <c r="G289" s="137"/>
      <c r="H289" s="137"/>
      <c r="I289" s="357"/>
      <c r="J289" s="140"/>
      <c r="K289" s="140"/>
      <c r="L289" s="140" t="e">
        <v>#DIV/0!</v>
      </c>
      <c r="M289" s="141">
        <f t="shared" si="13"/>
        <v>0</v>
      </c>
      <c r="N289" s="183">
        <f t="shared" si="14"/>
        <v>0</v>
      </c>
      <c r="O289" s="143">
        <f t="shared" si="15"/>
        <v>0</v>
      </c>
      <c r="P289" s="174"/>
    </row>
    <row r="290" spans="1:16" ht="47.25" x14ac:dyDescent="0.25">
      <c r="A290" s="133">
        <v>286</v>
      </c>
      <c r="B290" s="356" t="s">
        <v>136</v>
      </c>
      <c r="C290" s="356" t="s">
        <v>70</v>
      </c>
      <c r="D290" s="138"/>
      <c r="E290" s="139"/>
      <c r="F290" s="139">
        <v>1854.7</v>
      </c>
      <c r="G290" s="137"/>
      <c r="H290" s="137"/>
      <c r="I290" s="362">
        <v>178.8971319125358</v>
      </c>
      <c r="J290" s="140"/>
      <c r="K290" s="140">
        <v>9.6456101748280468E-2</v>
      </c>
      <c r="L290" s="140">
        <v>9.6456101748280468E-2</v>
      </c>
      <c r="M290" s="141">
        <v>2.5</v>
      </c>
      <c r="N290" s="284">
        <f t="shared" si="14"/>
        <v>4</v>
      </c>
      <c r="O290" s="143">
        <f t="shared" si="15"/>
        <v>4.4724282978133951</v>
      </c>
      <c r="P290" s="174">
        <v>4</v>
      </c>
    </row>
    <row r="291" spans="1:16" ht="31.5" hidden="1" x14ac:dyDescent="0.25">
      <c r="A291" s="133">
        <v>287</v>
      </c>
      <c r="B291" s="356" t="s">
        <v>130</v>
      </c>
      <c r="C291" s="356" t="s">
        <v>70</v>
      </c>
      <c r="D291" s="138"/>
      <c r="E291" s="139"/>
      <c r="F291" s="139"/>
      <c r="G291" s="137"/>
      <c r="H291" s="137"/>
      <c r="I291" s="357"/>
      <c r="J291" s="140"/>
      <c r="K291" s="140"/>
      <c r="L291" s="140">
        <v>9.6456101748280468E-2</v>
      </c>
      <c r="M291" s="141">
        <f t="shared" si="13"/>
        <v>0</v>
      </c>
      <c r="N291" s="183">
        <f t="shared" si="14"/>
        <v>0</v>
      </c>
      <c r="O291" s="143">
        <f t="shared" si="15"/>
        <v>0</v>
      </c>
      <c r="P291" s="174"/>
    </row>
    <row r="292" spans="1:16" ht="31.5" hidden="1" x14ac:dyDescent="0.25">
      <c r="A292" s="133">
        <v>288</v>
      </c>
      <c r="B292" s="356" t="s">
        <v>834</v>
      </c>
      <c r="C292" s="356" t="s">
        <v>70</v>
      </c>
      <c r="D292" s="138"/>
      <c r="E292" s="139"/>
      <c r="F292" s="139"/>
      <c r="G292" s="137"/>
      <c r="H292" s="137"/>
      <c r="I292" s="357"/>
      <c r="J292" s="140"/>
      <c r="K292" s="140"/>
      <c r="L292" s="140">
        <v>9.6456101748280468E-2</v>
      </c>
      <c r="M292" s="141">
        <f t="shared" si="13"/>
        <v>0</v>
      </c>
      <c r="N292" s="183">
        <f t="shared" si="14"/>
        <v>0</v>
      </c>
      <c r="O292" s="143">
        <f t="shared" si="15"/>
        <v>0</v>
      </c>
      <c r="P292" s="174"/>
    </row>
    <row r="293" spans="1:16" ht="31.5" x14ac:dyDescent="0.25">
      <c r="A293" s="133">
        <v>289</v>
      </c>
      <c r="B293" s="356" t="s">
        <v>110</v>
      </c>
      <c r="C293" s="356" t="s">
        <v>70</v>
      </c>
      <c r="D293" s="138"/>
      <c r="E293" s="139"/>
      <c r="F293" s="139">
        <v>417.94</v>
      </c>
      <c r="G293" s="137"/>
      <c r="H293" s="137"/>
      <c r="I293" s="362">
        <v>40.312863164676337</v>
      </c>
      <c r="J293" s="140"/>
      <c r="K293" s="140">
        <v>9.6456101748280468E-2</v>
      </c>
      <c r="L293" s="140">
        <v>9.6456101748280468E-2</v>
      </c>
      <c r="M293" s="141">
        <v>12</v>
      </c>
      <c r="N293" s="284">
        <f t="shared" si="14"/>
        <v>4</v>
      </c>
      <c r="O293" s="143">
        <f t="shared" si="15"/>
        <v>4.8375435797611601</v>
      </c>
      <c r="P293" s="174">
        <v>4</v>
      </c>
    </row>
    <row r="294" spans="1:16" ht="31.5" x14ac:dyDescent="0.25">
      <c r="A294" s="133">
        <v>290</v>
      </c>
      <c r="B294" s="356" t="s">
        <v>111</v>
      </c>
      <c r="C294" s="356" t="s">
        <v>70</v>
      </c>
      <c r="D294" s="138"/>
      <c r="E294" s="139"/>
      <c r="F294" s="139">
        <v>305</v>
      </c>
      <c r="G294" s="137"/>
      <c r="H294" s="137"/>
      <c r="I294" s="362">
        <v>29.419111033225544</v>
      </c>
      <c r="J294" s="140"/>
      <c r="K294" s="140">
        <v>9.6456101748280468E-2</v>
      </c>
      <c r="L294" s="140">
        <v>9.6456101748280468E-2</v>
      </c>
      <c r="M294" s="141">
        <v>5</v>
      </c>
      <c r="N294" s="284">
        <f t="shared" si="14"/>
        <v>1</v>
      </c>
      <c r="O294" s="143">
        <f t="shared" si="15"/>
        <v>1.4709555516612773</v>
      </c>
      <c r="P294" s="174">
        <v>1</v>
      </c>
    </row>
    <row r="295" spans="1:16" ht="31.5" hidden="1" x14ac:dyDescent="0.25">
      <c r="A295" s="133">
        <v>291</v>
      </c>
      <c r="B295" s="356" t="s">
        <v>112</v>
      </c>
      <c r="C295" s="356" t="s">
        <v>70</v>
      </c>
      <c r="D295" s="138"/>
      <c r="E295" s="139"/>
      <c r="F295" s="139"/>
      <c r="G295" s="137"/>
      <c r="H295" s="137"/>
      <c r="I295" s="357"/>
      <c r="J295" s="140"/>
      <c r="K295" s="140"/>
      <c r="L295" s="140">
        <v>9.6456101748280468E-2</v>
      </c>
      <c r="M295" s="141">
        <f t="shared" si="13"/>
        <v>0</v>
      </c>
      <c r="N295" s="183">
        <f t="shared" si="14"/>
        <v>0</v>
      </c>
      <c r="O295" s="143">
        <f t="shared" si="15"/>
        <v>0</v>
      </c>
      <c r="P295" s="174"/>
    </row>
    <row r="296" spans="1:16" ht="31.5" hidden="1" x14ac:dyDescent="0.25">
      <c r="A296" s="133">
        <v>292</v>
      </c>
      <c r="B296" s="356" t="s">
        <v>92</v>
      </c>
      <c r="C296" s="356" t="s">
        <v>70</v>
      </c>
      <c r="D296" s="138"/>
      <c r="E296" s="139"/>
      <c r="F296" s="139"/>
      <c r="G296" s="137"/>
      <c r="H296" s="137"/>
      <c r="I296" s="357"/>
      <c r="J296" s="140"/>
      <c r="K296" s="140"/>
      <c r="L296" s="140">
        <v>9.6456101748280468E-2</v>
      </c>
      <c r="M296" s="141">
        <f t="shared" si="13"/>
        <v>0</v>
      </c>
      <c r="N296" s="183">
        <f t="shared" si="14"/>
        <v>0</v>
      </c>
      <c r="O296" s="143">
        <f t="shared" si="15"/>
        <v>0</v>
      </c>
      <c r="P296" s="174"/>
    </row>
    <row r="297" spans="1:16" ht="31.5" x14ac:dyDescent="0.25">
      <c r="A297" s="133">
        <v>293</v>
      </c>
      <c r="B297" s="356" t="s">
        <v>114</v>
      </c>
      <c r="C297" s="356" t="s">
        <v>70</v>
      </c>
      <c r="D297" s="138"/>
      <c r="E297" s="139"/>
      <c r="F297" s="139">
        <v>757.6</v>
      </c>
      <c r="G297" s="137"/>
      <c r="H297" s="137"/>
      <c r="I297" s="362">
        <v>73.07514268449728</v>
      </c>
      <c r="J297" s="140"/>
      <c r="K297" s="140">
        <v>9.6456101748280468E-2</v>
      </c>
      <c r="L297" s="140">
        <v>9.6456101748280468E-2</v>
      </c>
      <c r="M297" s="141">
        <v>4</v>
      </c>
      <c r="N297" s="284">
        <f t="shared" si="14"/>
        <v>2</v>
      </c>
      <c r="O297" s="143">
        <f t="shared" si="15"/>
        <v>2.9230057073798914</v>
      </c>
      <c r="P297" s="174">
        <v>2</v>
      </c>
    </row>
    <row r="298" spans="1:16" ht="31.5" hidden="1" x14ac:dyDescent="0.25">
      <c r="A298" s="133">
        <v>294</v>
      </c>
      <c r="B298" s="356" t="s">
        <v>161</v>
      </c>
      <c r="C298" s="356" t="s">
        <v>70</v>
      </c>
      <c r="D298" s="138"/>
      <c r="E298" s="139"/>
      <c r="F298" s="139"/>
      <c r="G298" s="137"/>
      <c r="H298" s="137"/>
      <c r="I298" s="357">
        <v>0</v>
      </c>
      <c r="J298" s="140"/>
      <c r="K298" s="140"/>
      <c r="L298" s="140">
        <v>9.6456101748280468E-2</v>
      </c>
      <c r="M298" s="141">
        <f t="shared" si="13"/>
        <v>0</v>
      </c>
      <c r="N298" s="183">
        <f t="shared" si="14"/>
        <v>0</v>
      </c>
      <c r="O298" s="143">
        <f t="shared" si="15"/>
        <v>0</v>
      </c>
      <c r="P298" s="174"/>
    </row>
    <row r="299" spans="1:16" ht="31.5" hidden="1" x14ac:dyDescent="0.25">
      <c r="A299" s="133">
        <v>295</v>
      </c>
      <c r="B299" s="356" t="s">
        <v>71</v>
      </c>
      <c r="C299" s="356" t="s">
        <v>70</v>
      </c>
      <c r="D299" s="138"/>
      <c r="E299" s="139"/>
      <c r="F299" s="139"/>
      <c r="G299" s="137"/>
      <c r="H299" s="137"/>
      <c r="I299" s="357"/>
      <c r="J299" s="140"/>
      <c r="K299" s="140"/>
      <c r="L299" s="140">
        <v>9.6456101748280468E-2</v>
      </c>
      <c r="M299" s="141">
        <f t="shared" si="13"/>
        <v>0</v>
      </c>
      <c r="N299" s="183">
        <f t="shared" si="14"/>
        <v>0</v>
      </c>
      <c r="O299" s="143">
        <f t="shared" si="15"/>
        <v>0</v>
      </c>
      <c r="P299" s="174"/>
    </row>
    <row r="300" spans="1:16" ht="31.5" hidden="1" x14ac:dyDescent="0.25">
      <c r="A300" s="133">
        <v>296</v>
      </c>
      <c r="B300" s="356" t="s">
        <v>152</v>
      </c>
      <c r="C300" s="356" t="s">
        <v>70</v>
      </c>
      <c r="D300" s="138"/>
      <c r="E300" s="139"/>
      <c r="F300" s="139"/>
      <c r="G300" s="137"/>
      <c r="H300" s="137"/>
      <c r="I300" s="357"/>
      <c r="J300" s="140"/>
      <c r="K300" s="140"/>
      <c r="L300" s="140" t="e">
        <v>#REF!</v>
      </c>
      <c r="M300" s="141">
        <f t="shared" si="13"/>
        <v>0</v>
      </c>
      <c r="N300" s="183">
        <f t="shared" si="14"/>
        <v>0</v>
      </c>
      <c r="O300" s="143">
        <f t="shared" si="15"/>
        <v>0</v>
      </c>
      <c r="P300" s="174"/>
    </row>
    <row r="301" spans="1:16" ht="31.5" hidden="1" x14ac:dyDescent="0.25">
      <c r="A301" s="133">
        <v>297</v>
      </c>
      <c r="B301" s="356" t="s">
        <v>137</v>
      </c>
      <c r="C301" s="356" t="s">
        <v>70</v>
      </c>
      <c r="D301" s="138"/>
      <c r="E301" s="139"/>
      <c r="F301" s="139"/>
      <c r="G301" s="137"/>
      <c r="H301" s="137"/>
      <c r="I301" s="357"/>
      <c r="J301" s="140"/>
      <c r="K301" s="140"/>
      <c r="L301" s="140" t="e">
        <v>#REF!</v>
      </c>
      <c r="M301" s="141">
        <f t="shared" si="13"/>
        <v>0</v>
      </c>
      <c r="N301" s="183">
        <f t="shared" si="14"/>
        <v>0</v>
      </c>
      <c r="O301" s="143">
        <f t="shared" si="15"/>
        <v>0</v>
      </c>
      <c r="P301" s="174"/>
    </row>
    <row r="302" spans="1:16" ht="47.25" hidden="1" x14ac:dyDescent="0.25">
      <c r="A302" s="133">
        <v>298</v>
      </c>
      <c r="B302" s="356" t="s">
        <v>835</v>
      </c>
      <c r="C302" s="356" t="s">
        <v>70</v>
      </c>
      <c r="D302" s="138"/>
      <c r="E302" s="139"/>
      <c r="F302" s="139"/>
      <c r="G302" s="137"/>
      <c r="H302" s="137"/>
      <c r="I302" s="357"/>
      <c r="J302" s="140"/>
      <c r="K302" s="140"/>
      <c r="L302" s="140" t="e">
        <v>#REF!</v>
      </c>
      <c r="M302" s="141">
        <f t="shared" si="13"/>
        <v>0</v>
      </c>
      <c r="N302" s="183">
        <f t="shared" si="14"/>
        <v>0</v>
      </c>
      <c r="O302" s="143">
        <f t="shared" si="15"/>
        <v>0</v>
      </c>
      <c r="P302" s="174"/>
    </row>
    <row r="303" spans="1:16" ht="47.25" hidden="1" x14ac:dyDescent="0.25">
      <c r="A303" s="133">
        <v>299</v>
      </c>
      <c r="B303" s="356" t="s">
        <v>836</v>
      </c>
      <c r="C303" s="356" t="s">
        <v>70</v>
      </c>
      <c r="D303" s="138"/>
      <c r="E303" s="139"/>
      <c r="F303" s="139"/>
      <c r="G303" s="137"/>
      <c r="H303" s="137"/>
      <c r="I303" s="357"/>
      <c r="J303" s="140"/>
      <c r="K303" s="140"/>
      <c r="L303" s="140" t="e">
        <v>#REF!</v>
      </c>
      <c r="M303" s="141">
        <f t="shared" si="13"/>
        <v>0</v>
      </c>
      <c r="N303" s="183">
        <f t="shared" si="14"/>
        <v>0</v>
      </c>
      <c r="O303" s="143">
        <f t="shared" si="15"/>
        <v>0</v>
      </c>
      <c r="P303" s="174"/>
    </row>
    <row r="304" spans="1:16" ht="47.25" hidden="1" x14ac:dyDescent="0.25">
      <c r="A304" s="133">
        <v>300</v>
      </c>
      <c r="B304" s="356" t="s">
        <v>837</v>
      </c>
      <c r="C304" s="356" t="s">
        <v>70</v>
      </c>
      <c r="D304" s="138"/>
      <c r="E304" s="139"/>
      <c r="F304" s="139"/>
      <c r="G304" s="137"/>
      <c r="H304" s="137"/>
      <c r="I304" s="357"/>
      <c r="J304" s="140"/>
      <c r="K304" s="140"/>
      <c r="L304" s="140" t="e">
        <v>#REF!</v>
      </c>
      <c r="M304" s="141">
        <f t="shared" si="13"/>
        <v>0</v>
      </c>
      <c r="N304" s="183">
        <f t="shared" si="14"/>
        <v>0</v>
      </c>
      <c r="O304" s="143">
        <f t="shared" si="15"/>
        <v>0</v>
      </c>
      <c r="P304" s="174"/>
    </row>
    <row r="305" spans="1:16" ht="47.25" hidden="1" x14ac:dyDescent="0.25">
      <c r="A305" s="133">
        <v>301</v>
      </c>
      <c r="B305" s="356" t="s">
        <v>838</v>
      </c>
      <c r="C305" s="356" t="s">
        <v>70</v>
      </c>
      <c r="D305" s="138"/>
      <c r="E305" s="139"/>
      <c r="F305" s="139"/>
      <c r="G305" s="137"/>
      <c r="H305" s="137"/>
      <c r="I305" s="357"/>
      <c r="J305" s="140"/>
      <c r="K305" s="140"/>
      <c r="L305" s="140" t="e">
        <v>#REF!</v>
      </c>
      <c r="M305" s="141">
        <f t="shared" si="13"/>
        <v>0</v>
      </c>
      <c r="N305" s="183">
        <f t="shared" si="14"/>
        <v>0</v>
      </c>
      <c r="O305" s="143">
        <f t="shared" si="15"/>
        <v>0</v>
      </c>
      <c r="P305" s="174"/>
    </row>
    <row r="306" spans="1:16" ht="47.25" hidden="1" x14ac:dyDescent="0.25">
      <c r="A306" s="133">
        <v>302</v>
      </c>
      <c r="B306" s="356" t="s">
        <v>839</v>
      </c>
      <c r="C306" s="356" t="s">
        <v>70</v>
      </c>
      <c r="D306" s="138"/>
      <c r="E306" s="139"/>
      <c r="F306" s="139"/>
      <c r="G306" s="137"/>
      <c r="H306" s="137"/>
      <c r="I306" s="357"/>
      <c r="J306" s="140"/>
      <c r="K306" s="140"/>
      <c r="L306" s="140" t="e">
        <v>#REF!</v>
      </c>
      <c r="M306" s="141">
        <f t="shared" si="13"/>
        <v>0</v>
      </c>
      <c r="N306" s="183">
        <f t="shared" si="14"/>
        <v>0</v>
      </c>
      <c r="O306" s="143">
        <f t="shared" si="15"/>
        <v>0</v>
      </c>
      <c r="P306" s="174"/>
    </row>
    <row r="307" spans="1:16" ht="47.25" hidden="1" x14ac:dyDescent="0.25">
      <c r="A307" s="133">
        <v>303</v>
      </c>
      <c r="B307" s="356" t="s">
        <v>840</v>
      </c>
      <c r="C307" s="356" t="s">
        <v>70</v>
      </c>
      <c r="D307" s="138"/>
      <c r="E307" s="139"/>
      <c r="F307" s="139"/>
      <c r="G307" s="137"/>
      <c r="H307" s="137"/>
      <c r="I307" s="357"/>
      <c r="J307" s="140"/>
      <c r="K307" s="140"/>
      <c r="L307" s="140" t="e">
        <v>#REF!</v>
      </c>
      <c r="M307" s="141">
        <f t="shared" si="13"/>
        <v>0</v>
      </c>
      <c r="N307" s="183">
        <f t="shared" si="14"/>
        <v>0</v>
      </c>
      <c r="O307" s="143">
        <f t="shared" si="15"/>
        <v>0</v>
      </c>
      <c r="P307" s="174"/>
    </row>
    <row r="308" spans="1:16" ht="47.25" hidden="1" x14ac:dyDescent="0.25">
      <c r="A308" s="133">
        <v>304</v>
      </c>
      <c r="B308" s="356" t="s">
        <v>841</v>
      </c>
      <c r="C308" s="356" t="s">
        <v>70</v>
      </c>
      <c r="D308" s="138"/>
      <c r="E308" s="139"/>
      <c r="F308" s="139"/>
      <c r="G308" s="137"/>
      <c r="H308" s="137"/>
      <c r="I308" s="357"/>
      <c r="J308" s="140"/>
      <c r="K308" s="140"/>
      <c r="L308" s="140" t="e">
        <v>#REF!</v>
      </c>
      <c r="M308" s="141">
        <f t="shared" si="13"/>
        <v>0</v>
      </c>
      <c r="N308" s="183">
        <f t="shared" si="14"/>
        <v>0</v>
      </c>
      <c r="O308" s="143">
        <f t="shared" si="15"/>
        <v>0</v>
      </c>
      <c r="P308" s="174"/>
    </row>
    <row r="309" spans="1:16" ht="47.25" hidden="1" x14ac:dyDescent="0.25">
      <c r="A309" s="133">
        <v>305</v>
      </c>
      <c r="B309" s="356" t="s">
        <v>842</v>
      </c>
      <c r="C309" s="356" t="s">
        <v>70</v>
      </c>
      <c r="D309" s="138"/>
      <c r="E309" s="139"/>
      <c r="F309" s="139"/>
      <c r="G309" s="137"/>
      <c r="H309" s="137"/>
      <c r="I309" s="357"/>
      <c r="J309" s="140"/>
      <c r="K309" s="140"/>
      <c r="L309" s="140" t="e">
        <v>#REF!</v>
      </c>
      <c r="M309" s="141">
        <f t="shared" si="13"/>
        <v>0</v>
      </c>
      <c r="N309" s="183">
        <f t="shared" si="14"/>
        <v>0</v>
      </c>
      <c r="O309" s="143">
        <f t="shared" si="15"/>
        <v>0</v>
      </c>
      <c r="P309" s="174"/>
    </row>
    <row r="310" spans="1:16" ht="31.5" hidden="1" x14ac:dyDescent="0.25">
      <c r="A310" s="133">
        <v>306</v>
      </c>
      <c r="B310" s="356" t="s">
        <v>843</v>
      </c>
      <c r="C310" s="356" t="s">
        <v>70</v>
      </c>
      <c r="D310" s="138"/>
      <c r="E310" s="139"/>
      <c r="F310" s="139"/>
      <c r="G310" s="137"/>
      <c r="H310" s="137"/>
      <c r="I310" s="357"/>
      <c r="J310" s="140"/>
      <c r="K310" s="140"/>
      <c r="L310" s="140" t="e">
        <v>#REF!</v>
      </c>
      <c r="M310" s="141">
        <f t="shared" si="13"/>
        <v>0</v>
      </c>
      <c r="N310" s="183">
        <f t="shared" si="14"/>
        <v>0</v>
      </c>
      <c r="O310" s="143">
        <f t="shared" si="15"/>
        <v>0</v>
      </c>
      <c r="P310" s="174"/>
    </row>
    <row r="311" spans="1:16" hidden="1" x14ac:dyDescent="0.25">
      <c r="A311" s="133">
        <v>307</v>
      </c>
      <c r="B311" s="356" t="s">
        <v>844</v>
      </c>
      <c r="C311" s="356" t="s">
        <v>70</v>
      </c>
      <c r="D311" s="138"/>
      <c r="E311" s="139"/>
      <c r="F311" s="139"/>
      <c r="G311" s="137"/>
      <c r="H311" s="137"/>
      <c r="I311" s="357"/>
      <c r="J311" s="140"/>
      <c r="K311" s="140"/>
      <c r="L311" s="140" t="e">
        <v>#REF!</v>
      </c>
      <c r="M311" s="141">
        <f t="shared" si="13"/>
        <v>0</v>
      </c>
      <c r="N311" s="183">
        <f t="shared" si="14"/>
        <v>0</v>
      </c>
      <c r="O311" s="143">
        <f t="shared" si="15"/>
        <v>0</v>
      </c>
      <c r="P311" s="174"/>
    </row>
    <row r="312" spans="1:16" ht="31.5" hidden="1" x14ac:dyDescent="0.25">
      <c r="A312" s="133">
        <v>308</v>
      </c>
      <c r="B312" s="356" t="s">
        <v>845</v>
      </c>
      <c r="C312" s="356" t="s">
        <v>70</v>
      </c>
      <c r="D312" s="138"/>
      <c r="E312" s="139"/>
      <c r="F312" s="139"/>
      <c r="G312" s="137"/>
      <c r="H312" s="137"/>
      <c r="I312" s="357"/>
      <c r="J312" s="140"/>
      <c r="K312" s="140"/>
      <c r="L312" s="140" t="e">
        <v>#REF!</v>
      </c>
      <c r="M312" s="141">
        <f t="shared" si="13"/>
        <v>0</v>
      </c>
      <c r="N312" s="183">
        <f t="shared" si="14"/>
        <v>0</v>
      </c>
      <c r="O312" s="143">
        <f t="shared" si="15"/>
        <v>0</v>
      </c>
      <c r="P312" s="174"/>
    </row>
    <row r="313" spans="1:16" ht="47.25" hidden="1" x14ac:dyDescent="0.25">
      <c r="A313" s="133">
        <v>309</v>
      </c>
      <c r="B313" s="356" t="s">
        <v>846</v>
      </c>
      <c r="C313" s="356" t="s">
        <v>70</v>
      </c>
      <c r="D313" s="138"/>
      <c r="E313" s="139"/>
      <c r="F313" s="139"/>
      <c r="G313" s="137"/>
      <c r="H313" s="137"/>
      <c r="I313" s="357"/>
      <c r="J313" s="140"/>
      <c r="K313" s="140"/>
      <c r="L313" s="140" t="e">
        <v>#REF!</v>
      </c>
      <c r="M313" s="141">
        <f t="shared" si="13"/>
        <v>0</v>
      </c>
      <c r="N313" s="183">
        <f t="shared" si="14"/>
        <v>0</v>
      </c>
      <c r="O313" s="143">
        <f t="shared" si="15"/>
        <v>0</v>
      </c>
      <c r="P313" s="174"/>
    </row>
    <row r="314" spans="1:16" ht="31.5" hidden="1" x14ac:dyDescent="0.25">
      <c r="A314" s="133">
        <v>310</v>
      </c>
      <c r="B314" s="356" t="s">
        <v>847</v>
      </c>
      <c r="C314" s="356" t="s">
        <v>70</v>
      </c>
      <c r="D314" s="138"/>
      <c r="E314" s="139"/>
      <c r="F314" s="139"/>
      <c r="G314" s="137"/>
      <c r="H314" s="137"/>
      <c r="I314" s="357"/>
      <c r="J314" s="140"/>
      <c r="K314" s="140"/>
      <c r="L314" s="140" t="e">
        <v>#REF!</v>
      </c>
      <c r="M314" s="141">
        <f t="shared" si="13"/>
        <v>0</v>
      </c>
      <c r="N314" s="183">
        <f t="shared" si="14"/>
        <v>0</v>
      </c>
      <c r="O314" s="143">
        <f t="shared" si="15"/>
        <v>0</v>
      </c>
      <c r="P314" s="174"/>
    </row>
    <row r="315" spans="1:16" hidden="1" x14ac:dyDescent="0.25">
      <c r="A315" s="133">
        <v>311</v>
      </c>
      <c r="B315" s="356" t="s">
        <v>848</v>
      </c>
      <c r="C315" s="356" t="s">
        <v>70</v>
      </c>
      <c r="D315" s="138"/>
      <c r="E315" s="139"/>
      <c r="F315" s="139"/>
      <c r="G315" s="137"/>
      <c r="H315" s="137"/>
      <c r="I315" s="357"/>
      <c r="J315" s="140"/>
      <c r="K315" s="140"/>
      <c r="L315" s="140" t="e">
        <v>#REF!</v>
      </c>
      <c r="M315" s="141">
        <f t="shared" si="13"/>
        <v>0</v>
      </c>
      <c r="N315" s="183">
        <f t="shared" si="14"/>
        <v>0</v>
      </c>
      <c r="O315" s="143">
        <f t="shared" si="15"/>
        <v>0</v>
      </c>
      <c r="P315" s="174"/>
    </row>
    <row r="316" spans="1:16" hidden="1" x14ac:dyDescent="0.25">
      <c r="A316" s="133">
        <v>312</v>
      </c>
      <c r="B316" s="156" t="e">
        <f t="shared" ref="B316:B326" ca="1" si="16">INDIRECT(CONCATENATE($C$503,$D$503,"!$B",$A316 + 6))</f>
        <v>#REF!</v>
      </c>
      <c r="C316" s="156" t="e">
        <f t="shared" ref="C316:C326" ca="1" si="17">INDIRECT(CONCATENATE($C$503,$D$503,"!$C",$A316 + 6))</f>
        <v>#REF!</v>
      </c>
      <c r="D316" s="138"/>
      <c r="E316" s="139"/>
      <c r="F316" s="139" t="e">
        <f t="shared" ref="F316:F326" ca="1" si="18">INDIRECT(CONCATENATE($C$503,$D$503,"!$M",$A316 + 6))</f>
        <v>#REF!</v>
      </c>
      <c r="G316" s="137"/>
      <c r="H316" s="137"/>
      <c r="I316" s="137" t="e">
        <f t="shared" ref="I316:I326" ca="1" si="19">INDIRECT(CONCATENATE($C$503,$D$503,"!$N",$A316 + 6))</f>
        <v>#REF!</v>
      </c>
      <c r="J316" s="140"/>
      <c r="K316" s="140"/>
      <c r="L316" s="140" t="e">
        <f t="shared" ref="L316:L326" ca="1" si="20">INDIRECT(CONCATENATE($C$503,$D$503,"!$L",$A316 + 6))</f>
        <v>#REF!</v>
      </c>
      <c r="M316" s="141" t="e">
        <f t="shared" ca="1" si="13"/>
        <v>#REF!</v>
      </c>
      <c r="N316" s="183" t="e">
        <f t="shared" ca="1" si="14"/>
        <v>#REF!</v>
      </c>
      <c r="O316" s="143" t="e">
        <f t="shared" ca="1" si="15"/>
        <v>#REF!</v>
      </c>
      <c r="P316" s="174"/>
    </row>
    <row r="317" spans="1:16" hidden="1" x14ac:dyDescent="0.25">
      <c r="A317" s="133">
        <v>313</v>
      </c>
      <c r="B317" s="156" t="e">
        <f t="shared" ca="1" si="16"/>
        <v>#REF!</v>
      </c>
      <c r="C317" s="156" t="e">
        <f t="shared" ca="1" si="17"/>
        <v>#REF!</v>
      </c>
      <c r="D317" s="138"/>
      <c r="E317" s="139"/>
      <c r="F317" s="139" t="e">
        <f t="shared" ca="1" si="18"/>
        <v>#REF!</v>
      </c>
      <c r="G317" s="137"/>
      <c r="H317" s="137"/>
      <c r="I317" s="137" t="e">
        <f t="shared" ca="1" si="19"/>
        <v>#REF!</v>
      </c>
      <c r="J317" s="140"/>
      <c r="K317" s="140"/>
      <c r="L317" s="140" t="e">
        <f t="shared" ca="1" si="20"/>
        <v>#REF!</v>
      </c>
      <c r="M317" s="141" t="e">
        <f t="shared" ca="1" si="13"/>
        <v>#REF!</v>
      </c>
      <c r="N317" s="183" t="e">
        <f t="shared" ca="1" si="14"/>
        <v>#REF!</v>
      </c>
      <c r="O317" s="143" t="e">
        <f t="shared" ca="1" si="15"/>
        <v>#REF!</v>
      </c>
      <c r="P317" s="174"/>
    </row>
    <row r="318" spans="1:16" hidden="1" x14ac:dyDescent="0.25">
      <c r="A318" s="133">
        <v>314</v>
      </c>
      <c r="B318" s="156" t="e">
        <f t="shared" ca="1" si="16"/>
        <v>#REF!</v>
      </c>
      <c r="C318" s="156" t="e">
        <f t="shared" ca="1" si="17"/>
        <v>#REF!</v>
      </c>
      <c r="D318" s="138"/>
      <c r="E318" s="139"/>
      <c r="F318" s="139" t="e">
        <f t="shared" ca="1" si="18"/>
        <v>#REF!</v>
      </c>
      <c r="G318" s="137"/>
      <c r="H318" s="137"/>
      <c r="I318" s="137" t="e">
        <f t="shared" ca="1" si="19"/>
        <v>#REF!</v>
      </c>
      <c r="J318" s="140"/>
      <c r="K318" s="140"/>
      <c r="L318" s="140" t="e">
        <f t="shared" ca="1" si="20"/>
        <v>#REF!</v>
      </c>
      <c r="M318" s="141" t="e">
        <f t="shared" ca="1" si="13"/>
        <v>#REF!</v>
      </c>
      <c r="N318" s="183" t="e">
        <f t="shared" ca="1" si="14"/>
        <v>#REF!</v>
      </c>
      <c r="O318" s="143" t="e">
        <f t="shared" ca="1" si="15"/>
        <v>#REF!</v>
      </c>
      <c r="P318" s="174"/>
    </row>
    <row r="319" spans="1:16" hidden="1" x14ac:dyDescent="0.25">
      <c r="A319" s="133">
        <v>315</v>
      </c>
      <c r="B319" s="156" t="e">
        <f t="shared" ca="1" si="16"/>
        <v>#REF!</v>
      </c>
      <c r="C319" s="156" t="e">
        <f t="shared" ca="1" si="17"/>
        <v>#REF!</v>
      </c>
      <c r="D319" s="138"/>
      <c r="E319" s="139"/>
      <c r="F319" s="139" t="e">
        <f t="shared" ca="1" si="18"/>
        <v>#REF!</v>
      </c>
      <c r="G319" s="137"/>
      <c r="H319" s="137"/>
      <c r="I319" s="137" t="e">
        <f t="shared" ca="1" si="19"/>
        <v>#REF!</v>
      </c>
      <c r="J319" s="140"/>
      <c r="K319" s="140"/>
      <c r="L319" s="140" t="e">
        <f t="shared" ca="1" si="20"/>
        <v>#REF!</v>
      </c>
      <c r="M319" s="141" t="e">
        <f t="shared" ca="1" si="13"/>
        <v>#REF!</v>
      </c>
      <c r="N319" s="183" t="e">
        <f t="shared" ca="1" si="14"/>
        <v>#REF!</v>
      </c>
      <c r="O319" s="143" t="e">
        <f t="shared" ca="1" si="15"/>
        <v>#REF!</v>
      </c>
      <c r="P319" s="174"/>
    </row>
    <row r="320" spans="1:16" hidden="1" x14ac:dyDescent="0.25">
      <c r="A320" s="133">
        <v>316</v>
      </c>
      <c r="B320" s="156" t="e">
        <f t="shared" ca="1" si="16"/>
        <v>#REF!</v>
      </c>
      <c r="C320" s="156" t="e">
        <f t="shared" ca="1" si="17"/>
        <v>#REF!</v>
      </c>
      <c r="D320" s="138"/>
      <c r="E320" s="139"/>
      <c r="F320" s="139" t="e">
        <f t="shared" ca="1" si="18"/>
        <v>#REF!</v>
      </c>
      <c r="G320" s="137"/>
      <c r="H320" s="137"/>
      <c r="I320" s="137" t="e">
        <f t="shared" ca="1" si="19"/>
        <v>#REF!</v>
      </c>
      <c r="J320" s="140"/>
      <c r="K320" s="140"/>
      <c r="L320" s="140" t="e">
        <f t="shared" ca="1" si="20"/>
        <v>#REF!</v>
      </c>
      <c r="M320" s="141" t="e">
        <f t="shared" ca="1" si="13"/>
        <v>#REF!</v>
      </c>
      <c r="N320" s="183" t="e">
        <f t="shared" ca="1" si="14"/>
        <v>#REF!</v>
      </c>
      <c r="O320" s="143" t="e">
        <f t="shared" ca="1" si="15"/>
        <v>#REF!</v>
      </c>
      <c r="P320" s="174"/>
    </row>
    <row r="321" spans="1:16" hidden="1" x14ac:dyDescent="0.25">
      <c r="A321" s="133">
        <v>317</v>
      </c>
      <c r="B321" s="156" t="e">
        <f t="shared" ca="1" si="16"/>
        <v>#REF!</v>
      </c>
      <c r="C321" s="156" t="e">
        <f t="shared" ca="1" si="17"/>
        <v>#REF!</v>
      </c>
      <c r="D321" s="138"/>
      <c r="E321" s="139"/>
      <c r="F321" s="139" t="e">
        <f t="shared" ca="1" si="18"/>
        <v>#REF!</v>
      </c>
      <c r="G321" s="137"/>
      <c r="H321" s="137"/>
      <c r="I321" s="137" t="e">
        <f t="shared" ca="1" si="19"/>
        <v>#REF!</v>
      </c>
      <c r="J321" s="140"/>
      <c r="K321" s="140"/>
      <c r="L321" s="140" t="e">
        <f t="shared" ca="1" si="20"/>
        <v>#REF!</v>
      </c>
      <c r="M321" s="141" t="e">
        <f t="shared" ca="1" si="13"/>
        <v>#REF!</v>
      </c>
      <c r="N321" s="183" t="e">
        <f t="shared" ca="1" si="14"/>
        <v>#REF!</v>
      </c>
      <c r="O321" s="143" t="e">
        <f t="shared" ca="1" si="15"/>
        <v>#REF!</v>
      </c>
      <c r="P321" s="174"/>
    </row>
    <row r="322" spans="1:16" hidden="1" x14ac:dyDescent="0.25">
      <c r="A322" s="133">
        <v>318</v>
      </c>
      <c r="B322" s="156" t="e">
        <f t="shared" ca="1" si="16"/>
        <v>#REF!</v>
      </c>
      <c r="C322" s="156" t="e">
        <f t="shared" ca="1" si="17"/>
        <v>#REF!</v>
      </c>
      <c r="D322" s="138"/>
      <c r="E322" s="139"/>
      <c r="F322" s="139" t="e">
        <f t="shared" ca="1" si="18"/>
        <v>#REF!</v>
      </c>
      <c r="G322" s="137"/>
      <c r="H322" s="137"/>
      <c r="I322" s="137" t="e">
        <f t="shared" ca="1" si="19"/>
        <v>#REF!</v>
      </c>
      <c r="J322" s="140"/>
      <c r="K322" s="140"/>
      <c r="L322" s="140" t="e">
        <f t="shared" ca="1" si="20"/>
        <v>#REF!</v>
      </c>
      <c r="M322" s="141" t="e">
        <f t="shared" ca="1" si="13"/>
        <v>#REF!</v>
      </c>
      <c r="N322" s="183" t="e">
        <f t="shared" ca="1" si="14"/>
        <v>#REF!</v>
      </c>
      <c r="O322" s="143" t="e">
        <f t="shared" ca="1" si="15"/>
        <v>#REF!</v>
      </c>
      <c r="P322" s="174"/>
    </row>
    <row r="323" spans="1:16" hidden="1" x14ac:dyDescent="0.25">
      <c r="A323" s="133">
        <v>319</v>
      </c>
      <c r="B323" s="156" t="e">
        <f t="shared" ca="1" si="16"/>
        <v>#REF!</v>
      </c>
      <c r="C323" s="156" t="e">
        <f t="shared" ca="1" si="17"/>
        <v>#REF!</v>
      </c>
      <c r="D323" s="138"/>
      <c r="E323" s="139"/>
      <c r="F323" s="139" t="e">
        <f t="shared" ca="1" si="18"/>
        <v>#REF!</v>
      </c>
      <c r="G323" s="137"/>
      <c r="H323" s="137"/>
      <c r="I323" s="137" t="e">
        <f t="shared" ca="1" si="19"/>
        <v>#REF!</v>
      </c>
      <c r="J323" s="140"/>
      <c r="K323" s="140"/>
      <c r="L323" s="140" t="e">
        <f t="shared" ca="1" si="20"/>
        <v>#REF!</v>
      </c>
      <c r="M323" s="141" t="e">
        <f t="shared" ca="1" si="13"/>
        <v>#REF!</v>
      </c>
      <c r="N323" s="183" t="e">
        <f t="shared" ca="1" si="14"/>
        <v>#REF!</v>
      </c>
      <c r="O323" s="143" t="e">
        <f t="shared" ca="1" si="15"/>
        <v>#REF!</v>
      </c>
      <c r="P323" s="174"/>
    </row>
    <row r="324" spans="1:16" hidden="1" x14ac:dyDescent="0.25">
      <c r="A324" s="133">
        <v>320</v>
      </c>
      <c r="B324" s="156" t="e">
        <f t="shared" ca="1" si="16"/>
        <v>#REF!</v>
      </c>
      <c r="C324" s="156" t="e">
        <f t="shared" ca="1" si="17"/>
        <v>#REF!</v>
      </c>
      <c r="D324" s="138"/>
      <c r="E324" s="139"/>
      <c r="F324" s="139" t="e">
        <f t="shared" ca="1" si="18"/>
        <v>#REF!</v>
      </c>
      <c r="G324" s="137"/>
      <c r="H324" s="137"/>
      <c r="I324" s="137" t="e">
        <f t="shared" ca="1" si="19"/>
        <v>#REF!</v>
      </c>
      <c r="J324" s="140"/>
      <c r="K324" s="140"/>
      <c r="L324" s="140" t="e">
        <f t="shared" ca="1" si="20"/>
        <v>#REF!</v>
      </c>
      <c r="M324" s="141" t="e">
        <f t="shared" ca="1" si="13"/>
        <v>#REF!</v>
      </c>
      <c r="N324" s="183" t="e">
        <f t="shared" ca="1" si="14"/>
        <v>#REF!</v>
      </c>
      <c r="O324" s="143" t="e">
        <f t="shared" ca="1" si="15"/>
        <v>#REF!</v>
      </c>
      <c r="P324" s="174"/>
    </row>
    <row r="325" spans="1:16" hidden="1" x14ac:dyDescent="0.25">
      <c r="A325" s="133">
        <v>321</v>
      </c>
      <c r="B325" s="156" t="e">
        <f t="shared" ca="1" si="16"/>
        <v>#REF!</v>
      </c>
      <c r="C325" s="156" t="e">
        <f t="shared" ca="1" si="17"/>
        <v>#REF!</v>
      </c>
      <c r="D325" s="138"/>
      <c r="E325" s="139"/>
      <c r="F325" s="139" t="e">
        <f t="shared" ca="1" si="18"/>
        <v>#REF!</v>
      </c>
      <c r="G325" s="137"/>
      <c r="H325" s="137"/>
      <c r="I325" s="137" t="e">
        <f t="shared" ca="1" si="19"/>
        <v>#REF!</v>
      </c>
      <c r="J325" s="140"/>
      <c r="K325" s="140"/>
      <c r="L325" s="140" t="e">
        <f t="shared" ca="1" si="20"/>
        <v>#REF!</v>
      </c>
      <c r="M325" s="141" t="e">
        <f t="shared" ca="1" si="13"/>
        <v>#REF!</v>
      </c>
      <c r="N325" s="183" t="e">
        <f t="shared" ca="1" si="14"/>
        <v>#REF!</v>
      </c>
      <c r="O325" s="143" t="e">
        <f t="shared" ca="1" si="15"/>
        <v>#REF!</v>
      </c>
      <c r="P325" s="174"/>
    </row>
    <row r="326" spans="1:16" hidden="1" x14ac:dyDescent="0.25">
      <c r="A326" s="133">
        <v>322</v>
      </c>
      <c r="B326" s="156" t="e">
        <f t="shared" ca="1" si="16"/>
        <v>#REF!</v>
      </c>
      <c r="C326" s="156" t="e">
        <f t="shared" ca="1" si="17"/>
        <v>#REF!</v>
      </c>
      <c r="D326" s="138"/>
      <c r="E326" s="139"/>
      <c r="F326" s="139" t="e">
        <f t="shared" ca="1" si="18"/>
        <v>#REF!</v>
      </c>
      <c r="G326" s="137"/>
      <c r="H326" s="137"/>
      <c r="I326" s="137" t="e">
        <f t="shared" ca="1" si="19"/>
        <v>#REF!</v>
      </c>
      <c r="J326" s="140"/>
      <c r="K326" s="140"/>
      <c r="L326" s="140" t="e">
        <f t="shared" ca="1" si="20"/>
        <v>#REF!</v>
      </c>
      <c r="M326" s="141" t="e">
        <f t="shared" ca="1" si="13"/>
        <v>#REF!</v>
      </c>
      <c r="N326" s="183" t="e">
        <f t="shared" ca="1" si="14"/>
        <v>#REF!</v>
      </c>
      <c r="O326" s="143" t="e">
        <f t="shared" ca="1" si="15"/>
        <v>#REF!</v>
      </c>
      <c r="P326" s="174"/>
    </row>
    <row r="327" spans="1:16" hidden="1" x14ac:dyDescent="0.25">
      <c r="A327" s="133">
        <v>323</v>
      </c>
      <c r="B327" s="156" t="e">
        <f t="shared" ref="B327:B390" ca="1" si="21">INDIRECT(CONCATENATE($C$503,$D$503,"!$B",$A327 + 6))</f>
        <v>#REF!</v>
      </c>
      <c r="C327" s="156" t="e">
        <f t="shared" ref="C327:C390" ca="1" si="22">INDIRECT(CONCATENATE($C$503,$D$503,"!$C",$A327 + 6))</f>
        <v>#REF!</v>
      </c>
      <c r="D327" s="138"/>
      <c r="E327" s="139"/>
      <c r="F327" s="139" t="e">
        <f t="shared" ref="F327:F390" ca="1" si="23">INDIRECT(CONCATENATE($C$503,$D$503,"!$M",$A327 + 6))</f>
        <v>#REF!</v>
      </c>
      <c r="G327" s="137"/>
      <c r="H327" s="137"/>
      <c r="I327" s="137" t="e">
        <f t="shared" ref="I327:I390" ca="1" si="24">INDIRECT(CONCATENATE($C$503,$D$503,"!$N",$A327 + 6))</f>
        <v>#REF!</v>
      </c>
      <c r="J327" s="140"/>
      <c r="K327" s="140"/>
      <c r="L327" s="140" t="e">
        <f t="shared" ref="L327:L390" ca="1" si="25">INDIRECT(CONCATENATE($C$503,$D$503,"!$L",$A327 + 6))</f>
        <v>#REF!</v>
      </c>
      <c r="M327" s="141" t="e">
        <f t="shared" ref="M327:M390" ca="1" si="26">IF(I327&lt;7,0,15)</f>
        <v>#REF!</v>
      </c>
      <c r="N327" s="183" t="e">
        <f t="shared" ref="N327:N390" ca="1" si="27">ROUNDDOWN(O327,0)</f>
        <v>#REF!</v>
      </c>
      <c r="O327" s="143" t="e">
        <f t="shared" ref="O327:O390" ca="1" si="28">I327*M327/100</f>
        <v>#REF!</v>
      </c>
      <c r="P327" s="174"/>
    </row>
    <row r="328" spans="1:16" hidden="1" x14ac:dyDescent="0.25">
      <c r="A328" s="133">
        <v>324</v>
      </c>
      <c r="B328" s="156" t="e">
        <f t="shared" ca="1" si="21"/>
        <v>#REF!</v>
      </c>
      <c r="C328" s="156" t="e">
        <f t="shared" ca="1" si="22"/>
        <v>#REF!</v>
      </c>
      <c r="D328" s="138"/>
      <c r="E328" s="139"/>
      <c r="F328" s="139" t="e">
        <f t="shared" ca="1" si="23"/>
        <v>#REF!</v>
      </c>
      <c r="G328" s="137"/>
      <c r="H328" s="137"/>
      <c r="I328" s="137" t="e">
        <f t="shared" ca="1" si="24"/>
        <v>#REF!</v>
      </c>
      <c r="J328" s="140"/>
      <c r="K328" s="140"/>
      <c r="L328" s="140" t="e">
        <f t="shared" ca="1" si="25"/>
        <v>#REF!</v>
      </c>
      <c r="M328" s="141" t="e">
        <f t="shared" ca="1" si="26"/>
        <v>#REF!</v>
      </c>
      <c r="N328" s="183" t="e">
        <f t="shared" ca="1" si="27"/>
        <v>#REF!</v>
      </c>
      <c r="O328" s="143" t="e">
        <f t="shared" ca="1" si="28"/>
        <v>#REF!</v>
      </c>
      <c r="P328" s="174"/>
    </row>
    <row r="329" spans="1:16" hidden="1" x14ac:dyDescent="0.25">
      <c r="A329" s="133">
        <v>325</v>
      </c>
      <c r="B329" s="156" t="e">
        <f t="shared" ca="1" si="21"/>
        <v>#REF!</v>
      </c>
      <c r="C329" s="156" t="e">
        <f t="shared" ca="1" si="22"/>
        <v>#REF!</v>
      </c>
      <c r="D329" s="138"/>
      <c r="E329" s="139"/>
      <c r="F329" s="139" t="e">
        <f t="shared" ca="1" si="23"/>
        <v>#REF!</v>
      </c>
      <c r="G329" s="137"/>
      <c r="H329" s="137"/>
      <c r="I329" s="137" t="e">
        <f t="shared" ca="1" si="24"/>
        <v>#REF!</v>
      </c>
      <c r="J329" s="140"/>
      <c r="K329" s="140"/>
      <c r="L329" s="140" t="e">
        <f t="shared" ca="1" si="25"/>
        <v>#REF!</v>
      </c>
      <c r="M329" s="141" t="e">
        <f t="shared" ca="1" si="26"/>
        <v>#REF!</v>
      </c>
      <c r="N329" s="183" t="e">
        <f t="shared" ca="1" si="27"/>
        <v>#REF!</v>
      </c>
      <c r="O329" s="143" t="e">
        <f t="shared" ca="1" si="28"/>
        <v>#REF!</v>
      </c>
      <c r="P329" s="174"/>
    </row>
    <row r="330" spans="1:16" hidden="1" x14ac:dyDescent="0.25">
      <c r="A330" s="133">
        <v>326</v>
      </c>
      <c r="B330" s="156" t="e">
        <f t="shared" ca="1" si="21"/>
        <v>#REF!</v>
      </c>
      <c r="C330" s="156" t="e">
        <f t="shared" ca="1" si="22"/>
        <v>#REF!</v>
      </c>
      <c r="D330" s="138"/>
      <c r="E330" s="139"/>
      <c r="F330" s="139" t="e">
        <f t="shared" ca="1" si="23"/>
        <v>#REF!</v>
      </c>
      <c r="G330" s="137"/>
      <c r="H330" s="137"/>
      <c r="I330" s="137" t="e">
        <f t="shared" ca="1" si="24"/>
        <v>#REF!</v>
      </c>
      <c r="J330" s="140"/>
      <c r="K330" s="140"/>
      <c r="L330" s="140" t="e">
        <f t="shared" ca="1" si="25"/>
        <v>#REF!</v>
      </c>
      <c r="M330" s="141" t="e">
        <f t="shared" ca="1" si="26"/>
        <v>#REF!</v>
      </c>
      <c r="N330" s="183" t="e">
        <f t="shared" ca="1" si="27"/>
        <v>#REF!</v>
      </c>
      <c r="O330" s="143" t="e">
        <f t="shared" ca="1" si="28"/>
        <v>#REF!</v>
      </c>
      <c r="P330" s="174"/>
    </row>
    <row r="331" spans="1:16" hidden="1" x14ac:dyDescent="0.25">
      <c r="A331" s="133">
        <v>327</v>
      </c>
      <c r="B331" s="156" t="e">
        <f t="shared" ca="1" si="21"/>
        <v>#REF!</v>
      </c>
      <c r="C331" s="156" t="e">
        <f t="shared" ca="1" si="22"/>
        <v>#REF!</v>
      </c>
      <c r="D331" s="138"/>
      <c r="E331" s="139"/>
      <c r="F331" s="139" t="e">
        <f t="shared" ca="1" si="23"/>
        <v>#REF!</v>
      </c>
      <c r="G331" s="137"/>
      <c r="H331" s="137"/>
      <c r="I331" s="137" t="e">
        <f t="shared" ca="1" si="24"/>
        <v>#REF!</v>
      </c>
      <c r="J331" s="140"/>
      <c r="K331" s="140"/>
      <c r="L331" s="140" t="e">
        <f t="shared" ca="1" si="25"/>
        <v>#REF!</v>
      </c>
      <c r="M331" s="141" t="e">
        <f t="shared" ca="1" si="26"/>
        <v>#REF!</v>
      </c>
      <c r="N331" s="183" t="e">
        <f t="shared" ca="1" si="27"/>
        <v>#REF!</v>
      </c>
      <c r="O331" s="143" t="e">
        <f t="shared" ca="1" si="28"/>
        <v>#REF!</v>
      </c>
      <c r="P331" s="174"/>
    </row>
    <row r="332" spans="1:16" hidden="1" x14ac:dyDescent="0.25">
      <c r="A332" s="133">
        <v>328</v>
      </c>
      <c r="B332" s="156" t="e">
        <f t="shared" ca="1" si="21"/>
        <v>#REF!</v>
      </c>
      <c r="C332" s="156" t="e">
        <f t="shared" ca="1" si="22"/>
        <v>#REF!</v>
      </c>
      <c r="D332" s="138"/>
      <c r="E332" s="139"/>
      <c r="F332" s="139" t="e">
        <f t="shared" ca="1" si="23"/>
        <v>#REF!</v>
      </c>
      <c r="G332" s="137"/>
      <c r="H332" s="137"/>
      <c r="I332" s="137" t="e">
        <f t="shared" ca="1" si="24"/>
        <v>#REF!</v>
      </c>
      <c r="J332" s="140"/>
      <c r="K332" s="140"/>
      <c r="L332" s="140" t="e">
        <f t="shared" ca="1" si="25"/>
        <v>#REF!</v>
      </c>
      <c r="M332" s="141" t="e">
        <f t="shared" ca="1" si="26"/>
        <v>#REF!</v>
      </c>
      <c r="N332" s="183" t="e">
        <f t="shared" ca="1" si="27"/>
        <v>#REF!</v>
      </c>
      <c r="O332" s="143" t="e">
        <f t="shared" ca="1" si="28"/>
        <v>#REF!</v>
      </c>
      <c r="P332" s="174"/>
    </row>
    <row r="333" spans="1:16" hidden="1" x14ac:dyDescent="0.25">
      <c r="A333" s="133">
        <v>329</v>
      </c>
      <c r="B333" s="156" t="e">
        <f t="shared" ca="1" si="21"/>
        <v>#REF!</v>
      </c>
      <c r="C333" s="156" t="e">
        <f t="shared" ca="1" si="22"/>
        <v>#REF!</v>
      </c>
      <c r="D333" s="138"/>
      <c r="E333" s="139"/>
      <c r="F333" s="139" t="e">
        <f t="shared" ca="1" si="23"/>
        <v>#REF!</v>
      </c>
      <c r="G333" s="137"/>
      <c r="H333" s="137"/>
      <c r="I333" s="137" t="e">
        <f t="shared" ca="1" si="24"/>
        <v>#REF!</v>
      </c>
      <c r="J333" s="140"/>
      <c r="K333" s="140"/>
      <c r="L333" s="140" t="e">
        <f t="shared" ca="1" si="25"/>
        <v>#REF!</v>
      </c>
      <c r="M333" s="141" t="e">
        <f t="shared" ca="1" si="26"/>
        <v>#REF!</v>
      </c>
      <c r="N333" s="183" t="e">
        <f t="shared" ca="1" si="27"/>
        <v>#REF!</v>
      </c>
      <c r="O333" s="143" t="e">
        <f t="shared" ca="1" si="28"/>
        <v>#REF!</v>
      </c>
      <c r="P333" s="174"/>
    </row>
    <row r="334" spans="1:16" hidden="1" x14ac:dyDescent="0.25">
      <c r="A334" s="133">
        <v>330</v>
      </c>
      <c r="B334" s="156" t="e">
        <f t="shared" ca="1" si="21"/>
        <v>#REF!</v>
      </c>
      <c r="C334" s="156" t="e">
        <f t="shared" ca="1" si="22"/>
        <v>#REF!</v>
      </c>
      <c r="D334" s="138"/>
      <c r="E334" s="139"/>
      <c r="F334" s="139" t="e">
        <f t="shared" ca="1" si="23"/>
        <v>#REF!</v>
      </c>
      <c r="G334" s="137"/>
      <c r="H334" s="137"/>
      <c r="I334" s="137" t="e">
        <f t="shared" ca="1" si="24"/>
        <v>#REF!</v>
      </c>
      <c r="J334" s="140"/>
      <c r="K334" s="140"/>
      <c r="L334" s="140" t="e">
        <f t="shared" ca="1" si="25"/>
        <v>#REF!</v>
      </c>
      <c r="M334" s="141" t="e">
        <f t="shared" ca="1" si="26"/>
        <v>#REF!</v>
      </c>
      <c r="N334" s="183" t="e">
        <f t="shared" ca="1" si="27"/>
        <v>#REF!</v>
      </c>
      <c r="O334" s="143" t="e">
        <f t="shared" ca="1" si="28"/>
        <v>#REF!</v>
      </c>
      <c r="P334" s="174"/>
    </row>
    <row r="335" spans="1:16" hidden="1" x14ac:dyDescent="0.25">
      <c r="A335" s="133">
        <v>331</v>
      </c>
      <c r="B335" s="156" t="e">
        <f t="shared" ca="1" si="21"/>
        <v>#REF!</v>
      </c>
      <c r="C335" s="156" t="e">
        <f t="shared" ca="1" si="22"/>
        <v>#REF!</v>
      </c>
      <c r="D335" s="138"/>
      <c r="E335" s="139"/>
      <c r="F335" s="139" t="e">
        <f t="shared" ca="1" si="23"/>
        <v>#REF!</v>
      </c>
      <c r="G335" s="137"/>
      <c r="H335" s="137"/>
      <c r="I335" s="137" t="e">
        <f t="shared" ca="1" si="24"/>
        <v>#REF!</v>
      </c>
      <c r="J335" s="140"/>
      <c r="K335" s="140"/>
      <c r="L335" s="140" t="e">
        <f t="shared" ca="1" si="25"/>
        <v>#REF!</v>
      </c>
      <c r="M335" s="141" t="e">
        <f t="shared" ca="1" si="26"/>
        <v>#REF!</v>
      </c>
      <c r="N335" s="183" t="e">
        <f t="shared" ca="1" si="27"/>
        <v>#REF!</v>
      </c>
      <c r="O335" s="143" t="e">
        <f t="shared" ca="1" si="28"/>
        <v>#REF!</v>
      </c>
      <c r="P335" s="174"/>
    </row>
    <row r="336" spans="1:16" hidden="1" x14ac:dyDescent="0.25">
      <c r="A336" s="133">
        <v>332</v>
      </c>
      <c r="B336" s="156" t="e">
        <f t="shared" ca="1" si="21"/>
        <v>#REF!</v>
      </c>
      <c r="C336" s="156" t="e">
        <f t="shared" ca="1" si="22"/>
        <v>#REF!</v>
      </c>
      <c r="D336" s="138"/>
      <c r="E336" s="139"/>
      <c r="F336" s="139" t="e">
        <f t="shared" ca="1" si="23"/>
        <v>#REF!</v>
      </c>
      <c r="G336" s="137"/>
      <c r="H336" s="137"/>
      <c r="I336" s="137" t="e">
        <f t="shared" ca="1" si="24"/>
        <v>#REF!</v>
      </c>
      <c r="J336" s="140"/>
      <c r="K336" s="140"/>
      <c r="L336" s="140" t="e">
        <f t="shared" ca="1" si="25"/>
        <v>#REF!</v>
      </c>
      <c r="M336" s="141" t="e">
        <f t="shared" ca="1" si="26"/>
        <v>#REF!</v>
      </c>
      <c r="N336" s="183" t="e">
        <f t="shared" ca="1" si="27"/>
        <v>#REF!</v>
      </c>
      <c r="O336" s="143" t="e">
        <f t="shared" ca="1" si="28"/>
        <v>#REF!</v>
      </c>
      <c r="P336" s="174"/>
    </row>
    <row r="337" spans="1:16" hidden="1" x14ac:dyDescent="0.25">
      <c r="A337" s="133">
        <v>333</v>
      </c>
      <c r="B337" s="156" t="e">
        <f t="shared" ca="1" si="21"/>
        <v>#REF!</v>
      </c>
      <c r="C337" s="156" t="e">
        <f t="shared" ca="1" si="22"/>
        <v>#REF!</v>
      </c>
      <c r="D337" s="138"/>
      <c r="E337" s="139"/>
      <c r="F337" s="139" t="e">
        <f t="shared" ca="1" si="23"/>
        <v>#REF!</v>
      </c>
      <c r="G337" s="137"/>
      <c r="H337" s="137"/>
      <c r="I337" s="137" t="e">
        <f t="shared" ca="1" si="24"/>
        <v>#REF!</v>
      </c>
      <c r="J337" s="140"/>
      <c r="K337" s="140"/>
      <c r="L337" s="140" t="e">
        <f t="shared" ca="1" si="25"/>
        <v>#REF!</v>
      </c>
      <c r="M337" s="141" t="e">
        <f t="shared" ca="1" si="26"/>
        <v>#REF!</v>
      </c>
      <c r="N337" s="183" t="e">
        <f t="shared" ca="1" si="27"/>
        <v>#REF!</v>
      </c>
      <c r="O337" s="143" t="e">
        <f t="shared" ca="1" si="28"/>
        <v>#REF!</v>
      </c>
      <c r="P337" s="174"/>
    </row>
    <row r="338" spans="1:16" hidden="1" x14ac:dyDescent="0.25">
      <c r="A338" s="133">
        <v>334</v>
      </c>
      <c r="B338" s="156" t="e">
        <f t="shared" ca="1" si="21"/>
        <v>#REF!</v>
      </c>
      <c r="C338" s="156" t="e">
        <f t="shared" ca="1" si="22"/>
        <v>#REF!</v>
      </c>
      <c r="D338" s="138"/>
      <c r="E338" s="139"/>
      <c r="F338" s="139" t="e">
        <f t="shared" ca="1" si="23"/>
        <v>#REF!</v>
      </c>
      <c r="G338" s="137"/>
      <c r="H338" s="137"/>
      <c r="I338" s="137" t="e">
        <f t="shared" ca="1" si="24"/>
        <v>#REF!</v>
      </c>
      <c r="J338" s="140"/>
      <c r="K338" s="140"/>
      <c r="L338" s="140" t="e">
        <f t="shared" ca="1" si="25"/>
        <v>#REF!</v>
      </c>
      <c r="M338" s="141" t="e">
        <f t="shared" ca="1" si="26"/>
        <v>#REF!</v>
      </c>
      <c r="N338" s="183" t="e">
        <f t="shared" ca="1" si="27"/>
        <v>#REF!</v>
      </c>
      <c r="O338" s="143" t="e">
        <f t="shared" ca="1" si="28"/>
        <v>#REF!</v>
      </c>
      <c r="P338" s="174"/>
    </row>
    <row r="339" spans="1:16" hidden="1" x14ac:dyDescent="0.25">
      <c r="A339" s="133">
        <v>335</v>
      </c>
      <c r="B339" s="156" t="e">
        <f t="shared" ca="1" si="21"/>
        <v>#REF!</v>
      </c>
      <c r="C339" s="156" t="e">
        <f t="shared" ca="1" si="22"/>
        <v>#REF!</v>
      </c>
      <c r="D339" s="138"/>
      <c r="E339" s="139"/>
      <c r="F339" s="139" t="e">
        <f t="shared" ca="1" si="23"/>
        <v>#REF!</v>
      </c>
      <c r="G339" s="137"/>
      <c r="H339" s="137"/>
      <c r="I339" s="137" t="e">
        <f t="shared" ca="1" si="24"/>
        <v>#REF!</v>
      </c>
      <c r="J339" s="140"/>
      <c r="K339" s="140"/>
      <c r="L339" s="140" t="e">
        <f t="shared" ca="1" si="25"/>
        <v>#REF!</v>
      </c>
      <c r="M339" s="141" t="e">
        <f t="shared" ca="1" si="26"/>
        <v>#REF!</v>
      </c>
      <c r="N339" s="183" t="e">
        <f t="shared" ca="1" si="27"/>
        <v>#REF!</v>
      </c>
      <c r="O339" s="143" t="e">
        <f t="shared" ca="1" si="28"/>
        <v>#REF!</v>
      </c>
      <c r="P339" s="174"/>
    </row>
    <row r="340" spans="1:16" hidden="1" x14ac:dyDescent="0.25">
      <c r="A340" s="133">
        <v>336</v>
      </c>
      <c r="B340" s="156" t="e">
        <f t="shared" ca="1" si="21"/>
        <v>#REF!</v>
      </c>
      <c r="C340" s="156" t="e">
        <f t="shared" ca="1" si="22"/>
        <v>#REF!</v>
      </c>
      <c r="D340" s="138"/>
      <c r="E340" s="139"/>
      <c r="F340" s="139" t="e">
        <f t="shared" ca="1" si="23"/>
        <v>#REF!</v>
      </c>
      <c r="G340" s="137"/>
      <c r="H340" s="137"/>
      <c r="I340" s="137" t="e">
        <f t="shared" ca="1" si="24"/>
        <v>#REF!</v>
      </c>
      <c r="J340" s="140"/>
      <c r="K340" s="140"/>
      <c r="L340" s="140" t="e">
        <f t="shared" ca="1" si="25"/>
        <v>#REF!</v>
      </c>
      <c r="M340" s="141" t="e">
        <f t="shared" ca="1" si="26"/>
        <v>#REF!</v>
      </c>
      <c r="N340" s="183" t="e">
        <f t="shared" ca="1" si="27"/>
        <v>#REF!</v>
      </c>
      <c r="O340" s="143" t="e">
        <f t="shared" ca="1" si="28"/>
        <v>#REF!</v>
      </c>
      <c r="P340" s="174"/>
    </row>
    <row r="341" spans="1:16" hidden="1" x14ac:dyDescent="0.25">
      <c r="A341" s="133">
        <v>337</v>
      </c>
      <c r="B341" s="156" t="e">
        <f t="shared" ca="1" si="21"/>
        <v>#REF!</v>
      </c>
      <c r="C341" s="156" t="e">
        <f t="shared" ca="1" si="22"/>
        <v>#REF!</v>
      </c>
      <c r="D341" s="138"/>
      <c r="E341" s="139"/>
      <c r="F341" s="139" t="e">
        <f t="shared" ca="1" si="23"/>
        <v>#REF!</v>
      </c>
      <c r="G341" s="137"/>
      <c r="H341" s="137"/>
      <c r="I341" s="137" t="e">
        <f t="shared" ca="1" si="24"/>
        <v>#REF!</v>
      </c>
      <c r="J341" s="140"/>
      <c r="K341" s="140"/>
      <c r="L341" s="140" t="e">
        <f t="shared" ca="1" si="25"/>
        <v>#REF!</v>
      </c>
      <c r="M341" s="141" t="e">
        <f t="shared" ca="1" si="26"/>
        <v>#REF!</v>
      </c>
      <c r="N341" s="183" t="e">
        <f t="shared" ca="1" si="27"/>
        <v>#REF!</v>
      </c>
      <c r="O341" s="143" t="e">
        <f t="shared" ca="1" si="28"/>
        <v>#REF!</v>
      </c>
      <c r="P341" s="174"/>
    </row>
    <row r="342" spans="1:16" hidden="1" x14ac:dyDescent="0.25">
      <c r="A342" s="133">
        <v>338</v>
      </c>
      <c r="B342" s="156" t="e">
        <f t="shared" ca="1" si="21"/>
        <v>#REF!</v>
      </c>
      <c r="C342" s="156" t="e">
        <f t="shared" ca="1" si="22"/>
        <v>#REF!</v>
      </c>
      <c r="D342" s="138"/>
      <c r="E342" s="139"/>
      <c r="F342" s="139" t="e">
        <f t="shared" ca="1" si="23"/>
        <v>#REF!</v>
      </c>
      <c r="G342" s="137"/>
      <c r="H342" s="137"/>
      <c r="I342" s="137" t="e">
        <f t="shared" ca="1" si="24"/>
        <v>#REF!</v>
      </c>
      <c r="J342" s="140"/>
      <c r="K342" s="140"/>
      <c r="L342" s="140" t="e">
        <f t="shared" ca="1" si="25"/>
        <v>#REF!</v>
      </c>
      <c r="M342" s="141" t="e">
        <f t="shared" ca="1" si="26"/>
        <v>#REF!</v>
      </c>
      <c r="N342" s="183" t="e">
        <f t="shared" ca="1" si="27"/>
        <v>#REF!</v>
      </c>
      <c r="O342" s="143" t="e">
        <f t="shared" ca="1" si="28"/>
        <v>#REF!</v>
      </c>
      <c r="P342" s="174"/>
    </row>
    <row r="343" spans="1:16" hidden="1" x14ac:dyDescent="0.25">
      <c r="A343" s="133">
        <v>339</v>
      </c>
      <c r="B343" s="156" t="e">
        <f t="shared" ca="1" si="21"/>
        <v>#REF!</v>
      </c>
      <c r="C343" s="156" t="e">
        <f t="shared" ca="1" si="22"/>
        <v>#REF!</v>
      </c>
      <c r="D343" s="138"/>
      <c r="E343" s="139"/>
      <c r="F343" s="139" t="e">
        <f t="shared" ca="1" si="23"/>
        <v>#REF!</v>
      </c>
      <c r="G343" s="137"/>
      <c r="H343" s="137"/>
      <c r="I343" s="137" t="e">
        <f t="shared" ca="1" si="24"/>
        <v>#REF!</v>
      </c>
      <c r="J343" s="140"/>
      <c r="K343" s="140"/>
      <c r="L343" s="140" t="e">
        <f t="shared" ca="1" si="25"/>
        <v>#REF!</v>
      </c>
      <c r="M343" s="141" t="e">
        <f t="shared" ca="1" si="26"/>
        <v>#REF!</v>
      </c>
      <c r="N343" s="183" t="e">
        <f t="shared" ca="1" si="27"/>
        <v>#REF!</v>
      </c>
      <c r="O343" s="143" t="e">
        <f t="shared" ca="1" si="28"/>
        <v>#REF!</v>
      </c>
      <c r="P343" s="174"/>
    </row>
    <row r="344" spans="1:16" hidden="1" x14ac:dyDescent="0.25">
      <c r="A344" s="133">
        <v>340</v>
      </c>
      <c r="B344" s="156" t="e">
        <f t="shared" ca="1" si="21"/>
        <v>#REF!</v>
      </c>
      <c r="C344" s="156" t="e">
        <f t="shared" ca="1" si="22"/>
        <v>#REF!</v>
      </c>
      <c r="D344" s="138"/>
      <c r="E344" s="139"/>
      <c r="F344" s="139" t="e">
        <f t="shared" ca="1" si="23"/>
        <v>#REF!</v>
      </c>
      <c r="G344" s="137"/>
      <c r="H344" s="137"/>
      <c r="I344" s="137" t="e">
        <f t="shared" ca="1" si="24"/>
        <v>#REF!</v>
      </c>
      <c r="J344" s="140"/>
      <c r="K344" s="140"/>
      <c r="L344" s="140" t="e">
        <f t="shared" ca="1" si="25"/>
        <v>#REF!</v>
      </c>
      <c r="M344" s="141" t="e">
        <f t="shared" ca="1" si="26"/>
        <v>#REF!</v>
      </c>
      <c r="N344" s="183" t="e">
        <f t="shared" ca="1" si="27"/>
        <v>#REF!</v>
      </c>
      <c r="O344" s="143" t="e">
        <f t="shared" ca="1" si="28"/>
        <v>#REF!</v>
      </c>
      <c r="P344" s="174"/>
    </row>
    <row r="345" spans="1:16" hidden="1" x14ac:dyDescent="0.25">
      <c r="A345" s="133">
        <v>341</v>
      </c>
      <c r="B345" s="156" t="e">
        <f t="shared" ca="1" si="21"/>
        <v>#REF!</v>
      </c>
      <c r="C345" s="156" t="e">
        <f t="shared" ca="1" si="22"/>
        <v>#REF!</v>
      </c>
      <c r="D345" s="138"/>
      <c r="E345" s="139"/>
      <c r="F345" s="139" t="e">
        <f t="shared" ca="1" si="23"/>
        <v>#REF!</v>
      </c>
      <c r="G345" s="137"/>
      <c r="H345" s="137"/>
      <c r="I345" s="137" t="e">
        <f t="shared" ca="1" si="24"/>
        <v>#REF!</v>
      </c>
      <c r="J345" s="140"/>
      <c r="K345" s="140"/>
      <c r="L345" s="140" t="e">
        <f t="shared" ca="1" si="25"/>
        <v>#REF!</v>
      </c>
      <c r="M345" s="141" t="e">
        <f t="shared" ca="1" si="26"/>
        <v>#REF!</v>
      </c>
      <c r="N345" s="183" t="e">
        <f t="shared" ca="1" si="27"/>
        <v>#REF!</v>
      </c>
      <c r="O345" s="143" t="e">
        <f t="shared" ca="1" si="28"/>
        <v>#REF!</v>
      </c>
      <c r="P345" s="174"/>
    </row>
    <row r="346" spans="1:16" hidden="1" x14ac:dyDescent="0.25">
      <c r="A346" s="133">
        <v>342</v>
      </c>
      <c r="B346" s="156" t="e">
        <f t="shared" ca="1" si="21"/>
        <v>#REF!</v>
      </c>
      <c r="C346" s="156" t="e">
        <f t="shared" ca="1" si="22"/>
        <v>#REF!</v>
      </c>
      <c r="D346" s="138"/>
      <c r="E346" s="139"/>
      <c r="F346" s="139" t="e">
        <f t="shared" ca="1" si="23"/>
        <v>#REF!</v>
      </c>
      <c r="G346" s="137"/>
      <c r="H346" s="137"/>
      <c r="I346" s="137" t="e">
        <f t="shared" ca="1" si="24"/>
        <v>#REF!</v>
      </c>
      <c r="J346" s="140"/>
      <c r="K346" s="140"/>
      <c r="L346" s="140" t="e">
        <f t="shared" ca="1" si="25"/>
        <v>#REF!</v>
      </c>
      <c r="M346" s="141" t="e">
        <f t="shared" ca="1" si="26"/>
        <v>#REF!</v>
      </c>
      <c r="N346" s="183" t="e">
        <f t="shared" ca="1" si="27"/>
        <v>#REF!</v>
      </c>
      <c r="O346" s="143" t="e">
        <f t="shared" ca="1" si="28"/>
        <v>#REF!</v>
      </c>
      <c r="P346" s="174"/>
    </row>
    <row r="347" spans="1:16" hidden="1" x14ac:dyDescent="0.25">
      <c r="A347" s="133">
        <v>343</v>
      </c>
      <c r="B347" s="156" t="e">
        <f t="shared" ca="1" si="21"/>
        <v>#REF!</v>
      </c>
      <c r="C347" s="156" t="e">
        <f t="shared" ca="1" si="22"/>
        <v>#REF!</v>
      </c>
      <c r="D347" s="138"/>
      <c r="E347" s="139"/>
      <c r="F347" s="139" t="e">
        <f t="shared" ca="1" si="23"/>
        <v>#REF!</v>
      </c>
      <c r="G347" s="137"/>
      <c r="H347" s="137"/>
      <c r="I347" s="137" t="e">
        <f t="shared" ca="1" si="24"/>
        <v>#REF!</v>
      </c>
      <c r="J347" s="140"/>
      <c r="K347" s="140"/>
      <c r="L347" s="140" t="e">
        <f t="shared" ca="1" si="25"/>
        <v>#REF!</v>
      </c>
      <c r="M347" s="141" t="e">
        <f t="shared" ca="1" si="26"/>
        <v>#REF!</v>
      </c>
      <c r="N347" s="183" t="e">
        <f t="shared" ca="1" si="27"/>
        <v>#REF!</v>
      </c>
      <c r="O347" s="143" t="e">
        <f t="shared" ca="1" si="28"/>
        <v>#REF!</v>
      </c>
      <c r="P347" s="174"/>
    </row>
    <row r="348" spans="1:16" hidden="1" x14ac:dyDescent="0.25">
      <c r="A348" s="133">
        <v>344</v>
      </c>
      <c r="B348" s="156" t="e">
        <f t="shared" ca="1" si="21"/>
        <v>#REF!</v>
      </c>
      <c r="C348" s="156" t="e">
        <f t="shared" ca="1" si="22"/>
        <v>#REF!</v>
      </c>
      <c r="D348" s="138"/>
      <c r="E348" s="139"/>
      <c r="F348" s="139" t="e">
        <f t="shared" ca="1" si="23"/>
        <v>#REF!</v>
      </c>
      <c r="G348" s="137"/>
      <c r="H348" s="137"/>
      <c r="I348" s="137" t="e">
        <f t="shared" ca="1" si="24"/>
        <v>#REF!</v>
      </c>
      <c r="J348" s="140"/>
      <c r="K348" s="140"/>
      <c r="L348" s="140" t="e">
        <f t="shared" ca="1" si="25"/>
        <v>#REF!</v>
      </c>
      <c r="M348" s="141" t="e">
        <f t="shared" ca="1" si="26"/>
        <v>#REF!</v>
      </c>
      <c r="N348" s="183" t="e">
        <f t="shared" ca="1" si="27"/>
        <v>#REF!</v>
      </c>
      <c r="O348" s="143" t="e">
        <f t="shared" ca="1" si="28"/>
        <v>#REF!</v>
      </c>
      <c r="P348" s="174"/>
    </row>
    <row r="349" spans="1:16" hidden="1" x14ac:dyDescent="0.25">
      <c r="A349" s="133">
        <v>345</v>
      </c>
      <c r="B349" s="156" t="e">
        <f t="shared" ca="1" si="21"/>
        <v>#REF!</v>
      </c>
      <c r="C349" s="156" t="e">
        <f t="shared" ca="1" si="22"/>
        <v>#REF!</v>
      </c>
      <c r="D349" s="138"/>
      <c r="E349" s="139"/>
      <c r="F349" s="139" t="e">
        <f t="shared" ca="1" si="23"/>
        <v>#REF!</v>
      </c>
      <c r="G349" s="137"/>
      <c r="H349" s="137"/>
      <c r="I349" s="137" t="e">
        <f t="shared" ca="1" si="24"/>
        <v>#REF!</v>
      </c>
      <c r="J349" s="140"/>
      <c r="K349" s="140"/>
      <c r="L349" s="140" t="e">
        <f t="shared" ca="1" si="25"/>
        <v>#REF!</v>
      </c>
      <c r="M349" s="141" t="e">
        <f t="shared" ca="1" si="26"/>
        <v>#REF!</v>
      </c>
      <c r="N349" s="183" t="e">
        <f t="shared" ca="1" si="27"/>
        <v>#REF!</v>
      </c>
      <c r="O349" s="143" t="e">
        <f t="shared" ca="1" si="28"/>
        <v>#REF!</v>
      </c>
      <c r="P349" s="174"/>
    </row>
    <row r="350" spans="1:16" hidden="1" x14ac:dyDescent="0.25">
      <c r="A350" s="133">
        <v>346</v>
      </c>
      <c r="B350" s="156" t="e">
        <f t="shared" ca="1" si="21"/>
        <v>#REF!</v>
      </c>
      <c r="C350" s="156" t="e">
        <f t="shared" ca="1" si="22"/>
        <v>#REF!</v>
      </c>
      <c r="D350" s="138"/>
      <c r="E350" s="139"/>
      <c r="F350" s="139" t="e">
        <f t="shared" ca="1" si="23"/>
        <v>#REF!</v>
      </c>
      <c r="G350" s="137"/>
      <c r="H350" s="137"/>
      <c r="I350" s="137" t="e">
        <f t="shared" ca="1" si="24"/>
        <v>#REF!</v>
      </c>
      <c r="J350" s="140"/>
      <c r="K350" s="140"/>
      <c r="L350" s="140" t="e">
        <f t="shared" ca="1" si="25"/>
        <v>#REF!</v>
      </c>
      <c r="M350" s="141" t="e">
        <f t="shared" ca="1" si="26"/>
        <v>#REF!</v>
      </c>
      <c r="N350" s="183" t="e">
        <f t="shared" ca="1" si="27"/>
        <v>#REF!</v>
      </c>
      <c r="O350" s="143" t="e">
        <f t="shared" ca="1" si="28"/>
        <v>#REF!</v>
      </c>
      <c r="P350" s="174"/>
    </row>
    <row r="351" spans="1:16" hidden="1" x14ac:dyDescent="0.25">
      <c r="A351" s="133">
        <v>347</v>
      </c>
      <c r="B351" s="156" t="e">
        <f t="shared" ca="1" si="21"/>
        <v>#REF!</v>
      </c>
      <c r="C351" s="156" t="e">
        <f t="shared" ca="1" si="22"/>
        <v>#REF!</v>
      </c>
      <c r="D351" s="138"/>
      <c r="E351" s="139"/>
      <c r="F351" s="139" t="e">
        <f t="shared" ca="1" si="23"/>
        <v>#REF!</v>
      </c>
      <c r="G351" s="137"/>
      <c r="H351" s="137"/>
      <c r="I351" s="137" t="e">
        <f t="shared" ca="1" si="24"/>
        <v>#REF!</v>
      </c>
      <c r="J351" s="140"/>
      <c r="K351" s="140"/>
      <c r="L351" s="140" t="e">
        <f t="shared" ca="1" si="25"/>
        <v>#REF!</v>
      </c>
      <c r="M351" s="141" t="e">
        <f t="shared" ca="1" si="26"/>
        <v>#REF!</v>
      </c>
      <c r="N351" s="183" t="e">
        <f t="shared" ca="1" si="27"/>
        <v>#REF!</v>
      </c>
      <c r="O351" s="143" t="e">
        <f t="shared" ca="1" si="28"/>
        <v>#REF!</v>
      </c>
      <c r="P351" s="174"/>
    </row>
    <row r="352" spans="1:16" hidden="1" x14ac:dyDescent="0.25">
      <c r="A352" s="133">
        <v>348</v>
      </c>
      <c r="B352" s="156" t="e">
        <f t="shared" ca="1" si="21"/>
        <v>#REF!</v>
      </c>
      <c r="C352" s="156" t="e">
        <f t="shared" ca="1" si="22"/>
        <v>#REF!</v>
      </c>
      <c r="D352" s="138"/>
      <c r="E352" s="139"/>
      <c r="F352" s="139" t="e">
        <f t="shared" ca="1" si="23"/>
        <v>#REF!</v>
      </c>
      <c r="G352" s="137"/>
      <c r="H352" s="137"/>
      <c r="I352" s="137" t="e">
        <f t="shared" ca="1" si="24"/>
        <v>#REF!</v>
      </c>
      <c r="J352" s="140"/>
      <c r="K352" s="140"/>
      <c r="L352" s="140" t="e">
        <f t="shared" ca="1" si="25"/>
        <v>#REF!</v>
      </c>
      <c r="M352" s="141" t="e">
        <f t="shared" ca="1" si="26"/>
        <v>#REF!</v>
      </c>
      <c r="N352" s="183" t="e">
        <f t="shared" ca="1" si="27"/>
        <v>#REF!</v>
      </c>
      <c r="O352" s="143" t="e">
        <f t="shared" ca="1" si="28"/>
        <v>#REF!</v>
      </c>
      <c r="P352" s="174"/>
    </row>
    <row r="353" spans="1:16" hidden="1" x14ac:dyDescent="0.25">
      <c r="A353" s="133">
        <v>349</v>
      </c>
      <c r="B353" s="156" t="e">
        <f t="shared" ca="1" si="21"/>
        <v>#REF!</v>
      </c>
      <c r="C353" s="156" t="e">
        <f t="shared" ca="1" si="22"/>
        <v>#REF!</v>
      </c>
      <c r="D353" s="138"/>
      <c r="E353" s="139"/>
      <c r="F353" s="139" t="e">
        <f t="shared" ca="1" si="23"/>
        <v>#REF!</v>
      </c>
      <c r="G353" s="137"/>
      <c r="H353" s="137"/>
      <c r="I353" s="137" t="e">
        <f t="shared" ca="1" si="24"/>
        <v>#REF!</v>
      </c>
      <c r="J353" s="140"/>
      <c r="K353" s="140"/>
      <c r="L353" s="140" t="e">
        <f t="shared" ca="1" si="25"/>
        <v>#REF!</v>
      </c>
      <c r="M353" s="141" t="e">
        <f t="shared" ca="1" si="26"/>
        <v>#REF!</v>
      </c>
      <c r="N353" s="183" t="e">
        <f t="shared" ca="1" si="27"/>
        <v>#REF!</v>
      </c>
      <c r="O353" s="143" t="e">
        <f t="shared" ca="1" si="28"/>
        <v>#REF!</v>
      </c>
      <c r="P353" s="174"/>
    </row>
    <row r="354" spans="1:16" hidden="1" x14ac:dyDescent="0.25">
      <c r="A354" s="133">
        <v>350</v>
      </c>
      <c r="B354" s="156" t="e">
        <f t="shared" ca="1" si="21"/>
        <v>#REF!</v>
      </c>
      <c r="C354" s="156" t="e">
        <f t="shared" ca="1" si="22"/>
        <v>#REF!</v>
      </c>
      <c r="D354" s="138"/>
      <c r="E354" s="139"/>
      <c r="F354" s="139" t="e">
        <f t="shared" ca="1" si="23"/>
        <v>#REF!</v>
      </c>
      <c r="G354" s="137"/>
      <c r="H354" s="137"/>
      <c r="I354" s="137" t="e">
        <f t="shared" ca="1" si="24"/>
        <v>#REF!</v>
      </c>
      <c r="J354" s="140"/>
      <c r="K354" s="140"/>
      <c r="L354" s="140" t="e">
        <f t="shared" ca="1" si="25"/>
        <v>#REF!</v>
      </c>
      <c r="M354" s="141" t="e">
        <f t="shared" ca="1" si="26"/>
        <v>#REF!</v>
      </c>
      <c r="N354" s="183" t="e">
        <f t="shared" ca="1" si="27"/>
        <v>#REF!</v>
      </c>
      <c r="O354" s="143" t="e">
        <f t="shared" ca="1" si="28"/>
        <v>#REF!</v>
      </c>
      <c r="P354" s="174"/>
    </row>
    <row r="355" spans="1:16" hidden="1" x14ac:dyDescent="0.25">
      <c r="A355" s="133">
        <v>351</v>
      </c>
      <c r="B355" s="156" t="e">
        <f t="shared" ca="1" si="21"/>
        <v>#REF!</v>
      </c>
      <c r="C355" s="156" t="e">
        <f t="shared" ca="1" si="22"/>
        <v>#REF!</v>
      </c>
      <c r="D355" s="138"/>
      <c r="E355" s="139"/>
      <c r="F355" s="139" t="e">
        <f t="shared" ca="1" si="23"/>
        <v>#REF!</v>
      </c>
      <c r="G355" s="137"/>
      <c r="H355" s="137"/>
      <c r="I355" s="137" t="e">
        <f t="shared" ca="1" si="24"/>
        <v>#REF!</v>
      </c>
      <c r="J355" s="140"/>
      <c r="K355" s="140"/>
      <c r="L355" s="140" t="e">
        <f t="shared" ca="1" si="25"/>
        <v>#REF!</v>
      </c>
      <c r="M355" s="141" t="e">
        <f t="shared" ca="1" si="26"/>
        <v>#REF!</v>
      </c>
      <c r="N355" s="183" t="e">
        <f t="shared" ca="1" si="27"/>
        <v>#REF!</v>
      </c>
      <c r="O355" s="143" t="e">
        <f t="shared" ca="1" si="28"/>
        <v>#REF!</v>
      </c>
      <c r="P355" s="174"/>
    </row>
    <row r="356" spans="1:16" hidden="1" x14ac:dyDescent="0.25">
      <c r="A356" s="133">
        <v>352</v>
      </c>
      <c r="B356" s="156" t="e">
        <f t="shared" ca="1" si="21"/>
        <v>#REF!</v>
      </c>
      <c r="C356" s="156" t="e">
        <f t="shared" ca="1" si="22"/>
        <v>#REF!</v>
      </c>
      <c r="D356" s="138"/>
      <c r="E356" s="139"/>
      <c r="F356" s="139" t="e">
        <f t="shared" ca="1" si="23"/>
        <v>#REF!</v>
      </c>
      <c r="G356" s="137"/>
      <c r="H356" s="137"/>
      <c r="I356" s="137" t="e">
        <f t="shared" ca="1" si="24"/>
        <v>#REF!</v>
      </c>
      <c r="J356" s="140"/>
      <c r="K356" s="140"/>
      <c r="L356" s="140" t="e">
        <f t="shared" ca="1" si="25"/>
        <v>#REF!</v>
      </c>
      <c r="M356" s="141" t="e">
        <f t="shared" ca="1" si="26"/>
        <v>#REF!</v>
      </c>
      <c r="N356" s="183" t="e">
        <f t="shared" ca="1" si="27"/>
        <v>#REF!</v>
      </c>
      <c r="O356" s="143" t="e">
        <f t="shared" ca="1" si="28"/>
        <v>#REF!</v>
      </c>
      <c r="P356" s="174"/>
    </row>
    <row r="357" spans="1:16" hidden="1" x14ac:dyDescent="0.25">
      <c r="A357" s="133">
        <v>353</v>
      </c>
      <c r="B357" s="156" t="e">
        <f t="shared" ca="1" si="21"/>
        <v>#REF!</v>
      </c>
      <c r="C357" s="156" t="e">
        <f t="shared" ca="1" si="22"/>
        <v>#REF!</v>
      </c>
      <c r="D357" s="138"/>
      <c r="E357" s="139"/>
      <c r="F357" s="139" t="e">
        <f t="shared" ca="1" si="23"/>
        <v>#REF!</v>
      </c>
      <c r="G357" s="137"/>
      <c r="H357" s="137"/>
      <c r="I357" s="137" t="e">
        <f t="shared" ca="1" si="24"/>
        <v>#REF!</v>
      </c>
      <c r="J357" s="140"/>
      <c r="K357" s="140"/>
      <c r="L357" s="140" t="e">
        <f t="shared" ca="1" si="25"/>
        <v>#REF!</v>
      </c>
      <c r="M357" s="141" t="e">
        <f t="shared" ca="1" si="26"/>
        <v>#REF!</v>
      </c>
      <c r="N357" s="183" t="e">
        <f t="shared" ca="1" si="27"/>
        <v>#REF!</v>
      </c>
      <c r="O357" s="143" t="e">
        <f t="shared" ca="1" si="28"/>
        <v>#REF!</v>
      </c>
      <c r="P357" s="174"/>
    </row>
    <row r="358" spans="1:16" hidden="1" x14ac:dyDescent="0.25">
      <c r="A358" s="133">
        <v>354</v>
      </c>
      <c r="B358" s="156" t="e">
        <f t="shared" ca="1" si="21"/>
        <v>#REF!</v>
      </c>
      <c r="C358" s="156" t="e">
        <f t="shared" ca="1" si="22"/>
        <v>#REF!</v>
      </c>
      <c r="D358" s="138"/>
      <c r="E358" s="139"/>
      <c r="F358" s="139" t="e">
        <f t="shared" ca="1" si="23"/>
        <v>#REF!</v>
      </c>
      <c r="G358" s="137"/>
      <c r="H358" s="137"/>
      <c r="I358" s="137" t="e">
        <f t="shared" ca="1" si="24"/>
        <v>#REF!</v>
      </c>
      <c r="J358" s="140"/>
      <c r="K358" s="140"/>
      <c r="L358" s="140" t="e">
        <f t="shared" ca="1" si="25"/>
        <v>#REF!</v>
      </c>
      <c r="M358" s="141" t="e">
        <f t="shared" ca="1" si="26"/>
        <v>#REF!</v>
      </c>
      <c r="N358" s="183" t="e">
        <f t="shared" ca="1" si="27"/>
        <v>#REF!</v>
      </c>
      <c r="O358" s="143" t="e">
        <f t="shared" ca="1" si="28"/>
        <v>#REF!</v>
      </c>
      <c r="P358" s="174"/>
    </row>
    <row r="359" spans="1:16" hidden="1" x14ac:dyDescent="0.25">
      <c r="A359" s="133">
        <v>355</v>
      </c>
      <c r="B359" s="156" t="e">
        <f t="shared" ca="1" si="21"/>
        <v>#REF!</v>
      </c>
      <c r="C359" s="156" t="e">
        <f t="shared" ca="1" si="22"/>
        <v>#REF!</v>
      </c>
      <c r="D359" s="138"/>
      <c r="E359" s="139"/>
      <c r="F359" s="139" t="e">
        <f t="shared" ca="1" si="23"/>
        <v>#REF!</v>
      </c>
      <c r="G359" s="137"/>
      <c r="H359" s="137"/>
      <c r="I359" s="137" t="e">
        <f t="shared" ca="1" si="24"/>
        <v>#REF!</v>
      </c>
      <c r="J359" s="140"/>
      <c r="K359" s="140"/>
      <c r="L359" s="140" t="e">
        <f t="shared" ca="1" si="25"/>
        <v>#REF!</v>
      </c>
      <c r="M359" s="141" t="e">
        <f t="shared" ca="1" si="26"/>
        <v>#REF!</v>
      </c>
      <c r="N359" s="183" t="e">
        <f t="shared" ca="1" si="27"/>
        <v>#REF!</v>
      </c>
      <c r="O359" s="143" t="e">
        <f t="shared" ca="1" si="28"/>
        <v>#REF!</v>
      </c>
      <c r="P359" s="174"/>
    </row>
    <row r="360" spans="1:16" hidden="1" x14ac:dyDescent="0.25">
      <c r="A360" s="133">
        <v>356</v>
      </c>
      <c r="B360" s="156" t="e">
        <f t="shared" ca="1" si="21"/>
        <v>#REF!</v>
      </c>
      <c r="C360" s="156" t="e">
        <f t="shared" ca="1" si="22"/>
        <v>#REF!</v>
      </c>
      <c r="D360" s="138"/>
      <c r="E360" s="139"/>
      <c r="F360" s="139" t="e">
        <f t="shared" ca="1" si="23"/>
        <v>#REF!</v>
      </c>
      <c r="G360" s="137"/>
      <c r="H360" s="137"/>
      <c r="I360" s="137" t="e">
        <f t="shared" ca="1" si="24"/>
        <v>#REF!</v>
      </c>
      <c r="J360" s="140"/>
      <c r="K360" s="140"/>
      <c r="L360" s="140" t="e">
        <f t="shared" ca="1" si="25"/>
        <v>#REF!</v>
      </c>
      <c r="M360" s="141" t="e">
        <f t="shared" ca="1" si="26"/>
        <v>#REF!</v>
      </c>
      <c r="N360" s="183" t="e">
        <f t="shared" ca="1" si="27"/>
        <v>#REF!</v>
      </c>
      <c r="O360" s="143" t="e">
        <f t="shared" ca="1" si="28"/>
        <v>#REF!</v>
      </c>
      <c r="P360" s="174"/>
    </row>
    <row r="361" spans="1:16" hidden="1" x14ac:dyDescent="0.25">
      <c r="A361" s="133">
        <v>357</v>
      </c>
      <c r="B361" s="156" t="e">
        <f t="shared" ca="1" si="21"/>
        <v>#REF!</v>
      </c>
      <c r="C361" s="156" t="e">
        <f t="shared" ca="1" si="22"/>
        <v>#REF!</v>
      </c>
      <c r="D361" s="138"/>
      <c r="E361" s="139"/>
      <c r="F361" s="139" t="e">
        <f t="shared" ca="1" si="23"/>
        <v>#REF!</v>
      </c>
      <c r="G361" s="137"/>
      <c r="H361" s="137"/>
      <c r="I361" s="137" t="e">
        <f t="shared" ca="1" si="24"/>
        <v>#REF!</v>
      </c>
      <c r="J361" s="140"/>
      <c r="K361" s="140"/>
      <c r="L361" s="140" t="e">
        <f t="shared" ca="1" si="25"/>
        <v>#REF!</v>
      </c>
      <c r="M361" s="141" t="e">
        <f t="shared" ca="1" si="26"/>
        <v>#REF!</v>
      </c>
      <c r="N361" s="183" t="e">
        <f t="shared" ca="1" si="27"/>
        <v>#REF!</v>
      </c>
      <c r="O361" s="143" t="e">
        <f t="shared" ca="1" si="28"/>
        <v>#REF!</v>
      </c>
      <c r="P361" s="174"/>
    </row>
    <row r="362" spans="1:16" hidden="1" x14ac:dyDescent="0.25">
      <c r="A362" s="133">
        <v>358</v>
      </c>
      <c r="B362" s="156" t="e">
        <f t="shared" ca="1" si="21"/>
        <v>#REF!</v>
      </c>
      <c r="C362" s="156" t="e">
        <f t="shared" ca="1" si="22"/>
        <v>#REF!</v>
      </c>
      <c r="D362" s="138"/>
      <c r="E362" s="139"/>
      <c r="F362" s="139" t="e">
        <f t="shared" ca="1" si="23"/>
        <v>#REF!</v>
      </c>
      <c r="G362" s="137"/>
      <c r="H362" s="137"/>
      <c r="I362" s="137" t="e">
        <f t="shared" ca="1" si="24"/>
        <v>#REF!</v>
      </c>
      <c r="J362" s="140"/>
      <c r="K362" s="140"/>
      <c r="L362" s="140" t="e">
        <f t="shared" ca="1" si="25"/>
        <v>#REF!</v>
      </c>
      <c r="M362" s="141" t="e">
        <f t="shared" ca="1" si="26"/>
        <v>#REF!</v>
      </c>
      <c r="N362" s="183" t="e">
        <f t="shared" ca="1" si="27"/>
        <v>#REF!</v>
      </c>
      <c r="O362" s="143" t="e">
        <f t="shared" ca="1" si="28"/>
        <v>#REF!</v>
      </c>
      <c r="P362" s="174"/>
    </row>
    <row r="363" spans="1:16" hidden="1" x14ac:dyDescent="0.25">
      <c r="A363" s="133">
        <v>359</v>
      </c>
      <c r="B363" s="156" t="e">
        <f t="shared" ca="1" si="21"/>
        <v>#REF!</v>
      </c>
      <c r="C363" s="156" t="e">
        <f t="shared" ca="1" si="22"/>
        <v>#REF!</v>
      </c>
      <c r="D363" s="138"/>
      <c r="E363" s="139"/>
      <c r="F363" s="139" t="e">
        <f t="shared" ca="1" si="23"/>
        <v>#REF!</v>
      </c>
      <c r="G363" s="137"/>
      <c r="H363" s="137"/>
      <c r="I363" s="137" t="e">
        <f t="shared" ca="1" si="24"/>
        <v>#REF!</v>
      </c>
      <c r="J363" s="140"/>
      <c r="K363" s="140"/>
      <c r="L363" s="140" t="e">
        <f t="shared" ca="1" si="25"/>
        <v>#REF!</v>
      </c>
      <c r="M363" s="141" t="e">
        <f t="shared" ca="1" si="26"/>
        <v>#REF!</v>
      </c>
      <c r="N363" s="183" t="e">
        <f t="shared" ca="1" si="27"/>
        <v>#REF!</v>
      </c>
      <c r="O363" s="143" t="e">
        <f t="shared" ca="1" si="28"/>
        <v>#REF!</v>
      </c>
      <c r="P363" s="174"/>
    </row>
    <row r="364" spans="1:16" hidden="1" x14ac:dyDescent="0.25">
      <c r="A364" s="133">
        <v>360</v>
      </c>
      <c r="B364" s="156" t="e">
        <f t="shared" ca="1" si="21"/>
        <v>#REF!</v>
      </c>
      <c r="C364" s="156" t="e">
        <f t="shared" ca="1" si="22"/>
        <v>#REF!</v>
      </c>
      <c r="D364" s="138"/>
      <c r="E364" s="139"/>
      <c r="F364" s="139" t="e">
        <f t="shared" ca="1" si="23"/>
        <v>#REF!</v>
      </c>
      <c r="G364" s="137"/>
      <c r="H364" s="137"/>
      <c r="I364" s="137" t="e">
        <f t="shared" ca="1" si="24"/>
        <v>#REF!</v>
      </c>
      <c r="J364" s="140"/>
      <c r="K364" s="140"/>
      <c r="L364" s="140" t="e">
        <f t="shared" ca="1" si="25"/>
        <v>#REF!</v>
      </c>
      <c r="M364" s="141" t="e">
        <f t="shared" ca="1" si="26"/>
        <v>#REF!</v>
      </c>
      <c r="N364" s="183" t="e">
        <f t="shared" ca="1" si="27"/>
        <v>#REF!</v>
      </c>
      <c r="O364" s="143" t="e">
        <f t="shared" ca="1" si="28"/>
        <v>#REF!</v>
      </c>
      <c r="P364" s="174"/>
    </row>
    <row r="365" spans="1:16" hidden="1" x14ac:dyDescent="0.25">
      <c r="A365" s="133">
        <v>361</v>
      </c>
      <c r="B365" s="156" t="e">
        <f t="shared" ca="1" si="21"/>
        <v>#REF!</v>
      </c>
      <c r="C365" s="156" t="e">
        <f t="shared" ca="1" si="22"/>
        <v>#REF!</v>
      </c>
      <c r="D365" s="138"/>
      <c r="E365" s="139"/>
      <c r="F365" s="139" t="e">
        <f t="shared" ca="1" si="23"/>
        <v>#REF!</v>
      </c>
      <c r="G365" s="137"/>
      <c r="H365" s="137"/>
      <c r="I365" s="137" t="e">
        <f t="shared" ca="1" si="24"/>
        <v>#REF!</v>
      </c>
      <c r="J365" s="140"/>
      <c r="K365" s="140"/>
      <c r="L365" s="140" t="e">
        <f t="shared" ca="1" si="25"/>
        <v>#REF!</v>
      </c>
      <c r="M365" s="141" t="e">
        <f t="shared" ca="1" si="26"/>
        <v>#REF!</v>
      </c>
      <c r="N365" s="183" t="e">
        <f t="shared" ca="1" si="27"/>
        <v>#REF!</v>
      </c>
      <c r="O365" s="143" t="e">
        <f t="shared" ca="1" si="28"/>
        <v>#REF!</v>
      </c>
      <c r="P365" s="174"/>
    </row>
    <row r="366" spans="1:16" hidden="1" x14ac:dyDescent="0.25">
      <c r="A366" s="133">
        <v>362</v>
      </c>
      <c r="B366" s="156" t="e">
        <f t="shared" ca="1" si="21"/>
        <v>#REF!</v>
      </c>
      <c r="C366" s="156" t="e">
        <f t="shared" ca="1" si="22"/>
        <v>#REF!</v>
      </c>
      <c r="D366" s="138"/>
      <c r="E366" s="139"/>
      <c r="F366" s="139" t="e">
        <f t="shared" ca="1" si="23"/>
        <v>#REF!</v>
      </c>
      <c r="G366" s="137"/>
      <c r="H366" s="137"/>
      <c r="I366" s="137" t="e">
        <f t="shared" ca="1" si="24"/>
        <v>#REF!</v>
      </c>
      <c r="J366" s="140"/>
      <c r="K366" s="140"/>
      <c r="L366" s="140" t="e">
        <f t="shared" ca="1" si="25"/>
        <v>#REF!</v>
      </c>
      <c r="M366" s="141" t="e">
        <f t="shared" ca="1" si="26"/>
        <v>#REF!</v>
      </c>
      <c r="N366" s="183" t="e">
        <f t="shared" ca="1" si="27"/>
        <v>#REF!</v>
      </c>
      <c r="O366" s="143" t="e">
        <f t="shared" ca="1" si="28"/>
        <v>#REF!</v>
      </c>
      <c r="P366" s="174"/>
    </row>
    <row r="367" spans="1:16" hidden="1" x14ac:dyDescent="0.25">
      <c r="A367" s="133">
        <v>363</v>
      </c>
      <c r="B367" s="156" t="e">
        <f t="shared" ca="1" si="21"/>
        <v>#REF!</v>
      </c>
      <c r="C367" s="156" t="e">
        <f t="shared" ca="1" si="22"/>
        <v>#REF!</v>
      </c>
      <c r="D367" s="138"/>
      <c r="E367" s="139"/>
      <c r="F367" s="139" t="e">
        <f t="shared" ca="1" si="23"/>
        <v>#REF!</v>
      </c>
      <c r="G367" s="137"/>
      <c r="H367" s="137"/>
      <c r="I367" s="137" t="e">
        <f t="shared" ca="1" si="24"/>
        <v>#REF!</v>
      </c>
      <c r="J367" s="140"/>
      <c r="K367" s="140"/>
      <c r="L367" s="140" t="e">
        <f t="shared" ca="1" si="25"/>
        <v>#REF!</v>
      </c>
      <c r="M367" s="141" t="e">
        <f t="shared" ca="1" si="26"/>
        <v>#REF!</v>
      </c>
      <c r="N367" s="183" t="e">
        <f t="shared" ca="1" si="27"/>
        <v>#REF!</v>
      </c>
      <c r="O367" s="143" t="e">
        <f t="shared" ca="1" si="28"/>
        <v>#REF!</v>
      </c>
      <c r="P367" s="174"/>
    </row>
    <row r="368" spans="1:16" hidden="1" x14ac:dyDescent="0.25">
      <c r="A368" s="133">
        <v>364</v>
      </c>
      <c r="B368" s="156" t="e">
        <f t="shared" ca="1" si="21"/>
        <v>#REF!</v>
      </c>
      <c r="C368" s="156" t="e">
        <f t="shared" ca="1" si="22"/>
        <v>#REF!</v>
      </c>
      <c r="D368" s="138"/>
      <c r="E368" s="139"/>
      <c r="F368" s="139" t="e">
        <f t="shared" ca="1" si="23"/>
        <v>#REF!</v>
      </c>
      <c r="G368" s="137"/>
      <c r="H368" s="137"/>
      <c r="I368" s="137" t="e">
        <f t="shared" ca="1" si="24"/>
        <v>#REF!</v>
      </c>
      <c r="J368" s="140"/>
      <c r="K368" s="140"/>
      <c r="L368" s="140" t="e">
        <f t="shared" ca="1" si="25"/>
        <v>#REF!</v>
      </c>
      <c r="M368" s="141" t="e">
        <f t="shared" ca="1" si="26"/>
        <v>#REF!</v>
      </c>
      <c r="N368" s="183" t="e">
        <f t="shared" ca="1" si="27"/>
        <v>#REF!</v>
      </c>
      <c r="O368" s="143" t="e">
        <f t="shared" ca="1" si="28"/>
        <v>#REF!</v>
      </c>
      <c r="P368" s="174"/>
    </row>
    <row r="369" spans="1:16" hidden="1" x14ac:dyDescent="0.25">
      <c r="A369" s="133">
        <v>365</v>
      </c>
      <c r="B369" s="156" t="e">
        <f t="shared" ca="1" si="21"/>
        <v>#REF!</v>
      </c>
      <c r="C369" s="156" t="e">
        <f t="shared" ca="1" si="22"/>
        <v>#REF!</v>
      </c>
      <c r="D369" s="138"/>
      <c r="E369" s="139"/>
      <c r="F369" s="139" t="e">
        <f t="shared" ca="1" si="23"/>
        <v>#REF!</v>
      </c>
      <c r="G369" s="137"/>
      <c r="H369" s="137"/>
      <c r="I369" s="137" t="e">
        <f t="shared" ca="1" si="24"/>
        <v>#REF!</v>
      </c>
      <c r="J369" s="140"/>
      <c r="K369" s="140"/>
      <c r="L369" s="140" t="e">
        <f t="shared" ca="1" si="25"/>
        <v>#REF!</v>
      </c>
      <c r="M369" s="141" t="e">
        <f t="shared" ca="1" si="26"/>
        <v>#REF!</v>
      </c>
      <c r="N369" s="183" t="e">
        <f t="shared" ca="1" si="27"/>
        <v>#REF!</v>
      </c>
      <c r="O369" s="143" t="e">
        <f t="shared" ca="1" si="28"/>
        <v>#REF!</v>
      </c>
      <c r="P369" s="174"/>
    </row>
    <row r="370" spans="1:16" hidden="1" x14ac:dyDescent="0.25">
      <c r="A370" s="133">
        <v>366</v>
      </c>
      <c r="B370" s="156" t="e">
        <f t="shared" ca="1" si="21"/>
        <v>#REF!</v>
      </c>
      <c r="C370" s="156" t="e">
        <f t="shared" ca="1" si="22"/>
        <v>#REF!</v>
      </c>
      <c r="D370" s="138"/>
      <c r="E370" s="139"/>
      <c r="F370" s="139" t="e">
        <f t="shared" ca="1" si="23"/>
        <v>#REF!</v>
      </c>
      <c r="G370" s="137"/>
      <c r="H370" s="137"/>
      <c r="I370" s="137" t="e">
        <f t="shared" ca="1" si="24"/>
        <v>#REF!</v>
      </c>
      <c r="J370" s="140"/>
      <c r="K370" s="140"/>
      <c r="L370" s="140" t="e">
        <f t="shared" ca="1" si="25"/>
        <v>#REF!</v>
      </c>
      <c r="M370" s="141" t="e">
        <f t="shared" ca="1" si="26"/>
        <v>#REF!</v>
      </c>
      <c r="N370" s="183" t="e">
        <f t="shared" ca="1" si="27"/>
        <v>#REF!</v>
      </c>
      <c r="O370" s="143" t="e">
        <f t="shared" ca="1" si="28"/>
        <v>#REF!</v>
      </c>
      <c r="P370" s="174"/>
    </row>
    <row r="371" spans="1:16" hidden="1" x14ac:dyDescent="0.25">
      <c r="A371" s="133">
        <v>367</v>
      </c>
      <c r="B371" s="156" t="e">
        <f t="shared" ca="1" si="21"/>
        <v>#REF!</v>
      </c>
      <c r="C371" s="156" t="e">
        <f t="shared" ca="1" si="22"/>
        <v>#REF!</v>
      </c>
      <c r="D371" s="138"/>
      <c r="E371" s="139"/>
      <c r="F371" s="139" t="e">
        <f t="shared" ca="1" si="23"/>
        <v>#REF!</v>
      </c>
      <c r="G371" s="137"/>
      <c r="H371" s="137"/>
      <c r="I371" s="137" t="e">
        <f t="shared" ca="1" si="24"/>
        <v>#REF!</v>
      </c>
      <c r="J371" s="140"/>
      <c r="K371" s="140"/>
      <c r="L371" s="140" t="e">
        <f t="shared" ca="1" si="25"/>
        <v>#REF!</v>
      </c>
      <c r="M371" s="141" t="e">
        <f t="shared" ca="1" si="26"/>
        <v>#REF!</v>
      </c>
      <c r="N371" s="183" t="e">
        <f t="shared" ca="1" si="27"/>
        <v>#REF!</v>
      </c>
      <c r="O371" s="143" t="e">
        <f t="shared" ca="1" si="28"/>
        <v>#REF!</v>
      </c>
      <c r="P371" s="174"/>
    </row>
    <row r="372" spans="1:16" hidden="1" x14ac:dyDescent="0.25">
      <c r="A372" s="133">
        <v>368</v>
      </c>
      <c r="B372" s="156" t="e">
        <f t="shared" ca="1" si="21"/>
        <v>#REF!</v>
      </c>
      <c r="C372" s="156" t="e">
        <f t="shared" ca="1" si="22"/>
        <v>#REF!</v>
      </c>
      <c r="D372" s="138"/>
      <c r="E372" s="139"/>
      <c r="F372" s="139" t="e">
        <f t="shared" ca="1" si="23"/>
        <v>#REF!</v>
      </c>
      <c r="G372" s="137"/>
      <c r="H372" s="137"/>
      <c r="I372" s="137" t="e">
        <f t="shared" ca="1" si="24"/>
        <v>#REF!</v>
      </c>
      <c r="J372" s="140"/>
      <c r="K372" s="140"/>
      <c r="L372" s="140" t="e">
        <f t="shared" ca="1" si="25"/>
        <v>#REF!</v>
      </c>
      <c r="M372" s="141" t="e">
        <f t="shared" ca="1" si="26"/>
        <v>#REF!</v>
      </c>
      <c r="N372" s="183" t="e">
        <f t="shared" ca="1" si="27"/>
        <v>#REF!</v>
      </c>
      <c r="O372" s="143" t="e">
        <f t="shared" ca="1" si="28"/>
        <v>#REF!</v>
      </c>
      <c r="P372" s="174"/>
    </row>
    <row r="373" spans="1:16" hidden="1" x14ac:dyDescent="0.25">
      <c r="A373" s="133">
        <v>369</v>
      </c>
      <c r="B373" s="156" t="e">
        <f t="shared" ca="1" si="21"/>
        <v>#REF!</v>
      </c>
      <c r="C373" s="156" t="e">
        <f t="shared" ca="1" si="22"/>
        <v>#REF!</v>
      </c>
      <c r="D373" s="138"/>
      <c r="E373" s="139"/>
      <c r="F373" s="139" t="e">
        <f t="shared" ca="1" si="23"/>
        <v>#REF!</v>
      </c>
      <c r="G373" s="137"/>
      <c r="H373" s="137"/>
      <c r="I373" s="137" t="e">
        <f t="shared" ca="1" si="24"/>
        <v>#REF!</v>
      </c>
      <c r="J373" s="140"/>
      <c r="K373" s="140"/>
      <c r="L373" s="140" t="e">
        <f t="shared" ca="1" si="25"/>
        <v>#REF!</v>
      </c>
      <c r="M373" s="141" t="e">
        <f t="shared" ca="1" si="26"/>
        <v>#REF!</v>
      </c>
      <c r="N373" s="183" t="e">
        <f t="shared" ca="1" si="27"/>
        <v>#REF!</v>
      </c>
      <c r="O373" s="143" t="e">
        <f t="shared" ca="1" si="28"/>
        <v>#REF!</v>
      </c>
      <c r="P373" s="174"/>
    </row>
    <row r="374" spans="1:16" hidden="1" x14ac:dyDescent="0.25">
      <c r="A374" s="133">
        <v>370</v>
      </c>
      <c r="B374" s="156" t="e">
        <f t="shared" ca="1" si="21"/>
        <v>#REF!</v>
      </c>
      <c r="C374" s="156" t="e">
        <f t="shared" ca="1" si="22"/>
        <v>#REF!</v>
      </c>
      <c r="D374" s="138"/>
      <c r="E374" s="139"/>
      <c r="F374" s="139" t="e">
        <f t="shared" ca="1" si="23"/>
        <v>#REF!</v>
      </c>
      <c r="G374" s="137"/>
      <c r="H374" s="137"/>
      <c r="I374" s="137" t="e">
        <f t="shared" ca="1" si="24"/>
        <v>#REF!</v>
      </c>
      <c r="J374" s="140"/>
      <c r="K374" s="140"/>
      <c r="L374" s="140" t="e">
        <f t="shared" ca="1" si="25"/>
        <v>#REF!</v>
      </c>
      <c r="M374" s="141" t="e">
        <f t="shared" ca="1" si="26"/>
        <v>#REF!</v>
      </c>
      <c r="N374" s="183" t="e">
        <f t="shared" ca="1" si="27"/>
        <v>#REF!</v>
      </c>
      <c r="O374" s="143" t="e">
        <f t="shared" ca="1" si="28"/>
        <v>#REF!</v>
      </c>
      <c r="P374" s="174"/>
    </row>
    <row r="375" spans="1:16" hidden="1" x14ac:dyDescent="0.25">
      <c r="A375" s="133">
        <v>371</v>
      </c>
      <c r="B375" s="156" t="e">
        <f t="shared" ca="1" si="21"/>
        <v>#REF!</v>
      </c>
      <c r="C375" s="156" t="e">
        <f t="shared" ca="1" si="22"/>
        <v>#REF!</v>
      </c>
      <c r="D375" s="138"/>
      <c r="E375" s="139"/>
      <c r="F375" s="139" t="e">
        <f t="shared" ca="1" si="23"/>
        <v>#REF!</v>
      </c>
      <c r="G375" s="137"/>
      <c r="H375" s="137"/>
      <c r="I375" s="137" t="e">
        <f t="shared" ca="1" si="24"/>
        <v>#REF!</v>
      </c>
      <c r="J375" s="140"/>
      <c r="K375" s="140"/>
      <c r="L375" s="140" t="e">
        <f t="shared" ca="1" si="25"/>
        <v>#REF!</v>
      </c>
      <c r="M375" s="141" t="e">
        <f t="shared" ca="1" si="26"/>
        <v>#REF!</v>
      </c>
      <c r="N375" s="183" t="e">
        <f t="shared" ca="1" si="27"/>
        <v>#REF!</v>
      </c>
      <c r="O375" s="143" t="e">
        <f t="shared" ca="1" si="28"/>
        <v>#REF!</v>
      </c>
      <c r="P375" s="174"/>
    </row>
    <row r="376" spans="1:16" hidden="1" x14ac:dyDescent="0.25">
      <c r="A376" s="133">
        <v>372</v>
      </c>
      <c r="B376" s="156" t="e">
        <f t="shared" ca="1" si="21"/>
        <v>#REF!</v>
      </c>
      <c r="C376" s="156" t="e">
        <f t="shared" ca="1" si="22"/>
        <v>#REF!</v>
      </c>
      <c r="D376" s="138"/>
      <c r="E376" s="139"/>
      <c r="F376" s="139" t="e">
        <f t="shared" ca="1" si="23"/>
        <v>#REF!</v>
      </c>
      <c r="G376" s="137"/>
      <c r="H376" s="137"/>
      <c r="I376" s="137" t="e">
        <f t="shared" ca="1" si="24"/>
        <v>#REF!</v>
      </c>
      <c r="J376" s="140"/>
      <c r="K376" s="140"/>
      <c r="L376" s="140" t="e">
        <f t="shared" ca="1" si="25"/>
        <v>#REF!</v>
      </c>
      <c r="M376" s="141" t="e">
        <f t="shared" ca="1" si="26"/>
        <v>#REF!</v>
      </c>
      <c r="N376" s="183" t="e">
        <f t="shared" ca="1" si="27"/>
        <v>#REF!</v>
      </c>
      <c r="O376" s="143" t="e">
        <f t="shared" ca="1" si="28"/>
        <v>#REF!</v>
      </c>
      <c r="P376" s="174"/>
    </row>
    <row r="377" spans="1:16" hidden="1" x14ac:dyDescent="0.25">
      <c r="A377" s="133">
        <v>373</v>
      </c>
      <c r="B377" s="156" t="e">
        <f t="shared" ca="1" si="21"/>
        <v>#REF!</v>
      </c>
      <c r="C377" s="156" t="e">
        <f t="shared" ca="1" si="22"/>
        <v>#REF!</v>
      </c>
      <c r="D377" s="138"/>
      <c r="E377" s="139"/>
      <c r="F377" s="139" t="e">
        <f t="shared" ca="1" si="23"/>
        <v>#REF!</v>
      </c>
      <c r="G377" s="137"/>
      <c r="H377" s="137"/>
      <c r="I377" s="137" t="e">
        <f t="shared" ca="1" si="24"/>
        <v>#REF!</v>
      </c>
      <c r="J377" s="140"/>
      <c r="K377" s="140"/>
      <c r="L377" s="140" t="e">
        <f t="shared" ca="1" si="25"/>
        <v>#REF!</v>
      </c>
      <c r="M377" s="141" t="e">
        <f t="shared" ca="1" si="26"/>
        <v>#REF!</v>
      </c>
      <c r="N377" s="183" t="e">
        <f t="shared" ca="1" si="27"/>
        <v>#REF!</v>
      </c>
      <c r="O377" s="143" t="e">
        <f t="shared" ca="1" si="28"/>
        <v>#REF!</v>
      </c>
      <c r="P377" s="174"/>
    </row>
    <row r="378" spans="1:16" hidden="1" x14ac:dyDescent="0.25">
      <c r="A378" s="133">
        <v>374</v>
      </c>
      <c r="B378" s="156" t="e">
        <f t="shared" ca="1" si="21"/>
        <v>#REF!</v>
      </c>
      <c r="C378" s="156" t="e">
        <f t="shared" ca="1" si="22"/>
        <v>#REF!</v>
      </c>
      <c r="D378" s="138"/>
      <c r="E378" s="139"/>
      <c r="F378" s="139" t="e">
        <f t="shared" ca="1" si="23"/>
        <v>#REF!</v>
      </c>
      <c r="G378" s="137"/>
      <c r="H378" s="137"/>
      <c r="I378" s="137" t="e">
        <f t="shared" ca="1" si="24"/>
        <v>#REF!</v>
      </c>
      <c r="J378" s="140"/>
      <c r="K378" s="140"/>
      <c r="L378" s="140" t="e">
        <f t="shared" ca="1" si="25"/>
        <v>#REF!</v>
      </c>
      <c r="M378" s="141" t="e">
        <f t="shared" ca="1" si="26"/>
        <v>#REF!</v>
      </c>
      <c r="N378" s="183" t="e">
        <f t="shared" ca="1" si="27"/>
        <v>#REF!</v>
      </c>
      <c r="O378" s="143" t="e">
        <f t="shared" ca="1" si="28"/>
        <v>#REF!</v>
      </c>
      <c r="P378" s="174"/>
    </row>
    <row r="379" spans="1:16" hidden="1" x14ac:dyDescent="0.25">
      <c r="A379" s="133">
        <v>375</v>
      </c>
      <c r="B379" s="156" t="e">
        <f t="shared" ca="1" si="21"/>
        <v>#REF!</v>
      </c>
      <c r="C379" s="156" t="e">
        <f t="shared" ca="1" si="22"/>
        <v>#REF!</v>
      </c>
      <c r="D379" s="138"/>
      <c r="E379" s="139"/>
      <c r="F379" s="139" t="e">
        <f t="shared" ca="1" si="23"/>
        <v>#REF!</v>
      </c>
      <c r="G379" s="137"/>
      <c r="H379" s="137"/>
      <c r="I379" s="137" t="e">
        <f t="shared" ca="1" si="24"/>
        <v>#REF!</v>
      </c>
      <c r="J379" s="140"/>
      <c r="K379" s="140"/>
      <c r="L379" s="140" t="e">
        <f t="shared" ca="1" si="25"/>
        <v>#REF!</v>
      </c>
      <c r="M379" s="141" t="e">
        <f t="shared" ca="1" si="26"/>
        <v>#REF!</v>
      </c>
      <c r="N379" s="183" t="e">
        <f t="shared" ca="1" si="27"/>
        <v>#REF!</v>
      </c>
      <c r="O379" s="143" t="e">
        <f t="shared" ca="1" si="28"/>
        <v>#REF!</v>
      </c>
      <c r="P379" s="174"/>
    </row>
    <row r="380" spans="1:16" hidden="1" x14ac:dyDescent="0.25">
      <c r="A380" s="133">
        <v>376</v>
      </c>
      <c r="B380" s="156" t="e">
        <f t="shared" ca="1" si="21"/>
        <v>#REF!</v>
      </c>
      <c r="C380" s="156" t="e">
        <f t="shared" ca="1" si="22"/>
        <v>#REF!</v>
      </c>
      <c r="D380" s="138"/>
      <c r="E380" s="139"/>
      <c r="F380" s="139" t="e">
        <f t="shared" ca="1" si="23"/>
        <v>#REF!</v>
      </c>
      <c r="G380" s="137"/>
      <c r="H380" s="137"/>
      <c r="I380" s="137" t="e">
        <f t="shared" ca="1" si="24"/>
        <v>#REF!</v>
      </c>
      <c r="J380" s="140"/>
      <c r="K380" s="140"/>
      <c r="L380" s="140" t="e">
        <f t="shared" ca="1" si="25"/>
        <v>#REF!</v>
      </c>
      <c r="M380" s="141" t="e">
        <f t="shared" ca="1" si="26"/>
        <v>#REF!</v>
      </c>
      <c r="N380" s="183" t="e">
        <f t="shared" ca="1" si="27"/>
        <v>#REF!</v>
      </c>
      <c r="O380" s="143" t="e">
        <f t="shared" ca="1" si="28"/>
        <v>#REF!</v>
      </c>
      <c r="P380" s="174"/>
    </row>
    <row r="381" spans="1:16" hidden="1" x14ac:dyDescent="0.25">
      <c r="A381" s="133">
        <v>377</v>
      </c>
      <c r="B381" s="156" t="e">
        <f t="shared" ca="1" si="21"/>
        <v>#REF!</v>
      </c>
      <c r="C381" s="156" t="e">
        <f t="shared" ca="1" si="22"/>
        <v>#REF!</v>
      </c>
      <c r="D381" s="138"/>
      <c r="E381" s="139"/>
      <c r="F381" s="139" t="e">
        <f t="shared" ca="1" si="23"/>
        <v>#REF!</v>
      </c>
      <c r="G381" s="137"/>
      <c r="H381" s="137"/>
      <c r="I381" s="137" t="e">
        <f t="shared" ca="1" si="24"/>
        <v>#REF!</v>
      </c>
      <c r="J381" s="140"/>
      <c r="K381" s="140"/>
      <c r="L381" s="140" t="e">
        <f t="shared" ca="1" si="25"/>
        <v>#REF!</v>
      </c>
      <c r="M381" s="141" t="e">
        <f t="shared" ca="1" si="26"/>
        <v>#REF!</v>
      </c>
      <c r="N381" s="183" t="e">
        <f t="shared" ca="1" si="27"/>
        <v>#REF!</v>
      </c>
      <c r="O381" s="143" t="e">
        <f t="shared" ca="1" si="28"/>
        <v>#REF!</v>
      </c>
      <c r="P381" s="174"/>
    </row>
    <row r="382" spans="1:16" hidden="1" x14ac:dyDescent="0.25">
      <c r="A382" s="133">
        <v>378</v>
      </c>
      <c r="B382" s="156" t="e">
        <f t="shared" ca="1" si="21"/>
        <v>#REF!</v>
      </c>
      <c r="C382" s="156" t="e">
        <f t="shared" ca="1" si="22"/>
        <v>#REF!</v>
      </c>
      <c r="D382" s="138"/>
      <c r="E382" s="139"/>
      <c r="F382" s="139" t="e">
        <f t="shared" ca="1" si="23"/>
        <v>#REF!</v>
      </c>
      <c r="G382" s="137"/>
      <c r="H382" s="137"/>
      <c r="I382" s="137" t="e">
        <f t="shared" ca="1" si="24"/>
        <v>#REF!</v>
      </c>
      <c r="J382" s="140"/>
      <c r="K382" s="140"/>
      <c r="L382" s="140" t="e">
        <f t="shared" ca="1" si="25"/>
        <v>#REF!</v>
      </c>
      <c r="M382" s="141" t="e">
        <f t="shared" ca="1" si="26"/>
        <v>#REF!</v>
      </c>
      <c r="N382" s="183" t="e">
        <f t="shared" ca="1" si="27"/>
        <v>#REF!</v>
      </c>
      <c r="O382" s="143" t="e">
        <f t="shared" ca="1" si="28"/>
        <v>#REF!</v>
      </c>
      <c r="P382" s="174"/>
    </row>
    <row r="383" spans="1:16" hidden="1" x14ac:dyDescent="0.25">
      <c r="A383" s="133">
        <v>379</v>
      </c>
      <c r="B383" s="156" t="e">
        <f t="shared" ca="1" si="21"/>
        <v>#REF!</v>
      </c>
      <c r="C383" s="156" t="e">
        <f t="shared" ca="1" si="22"/>
        <v>#REF!</v>
      </c>
      <c r="D383" s="138"/>
      <c r="E383" s="139"/>
      <c r="F383" s="139" t="e">
        <f t="shared" ca="1" si="23"/>
        <v>#REF!</v>
      </c>
      <c r="G383" s="137"/>
      <c r="H383" s="137"/>
      <c r="I383" s="137" t="e">
        <f t="shared" ca="1" si="24"/>
        <v>#REF!</v>
      </c>
      <c r="J383" s="140"/>
      <c r="K383" s="140"/>
      <c r="L383" s="140" t="e">
        <f t="shared" ca="1" si="25"/>
        <v>#REF!</v>
      </c>
      <c r="M383" s="141" t="e">
        <f t="shared" ca="1" si="26"/>
        <v>#REF!</v>
      </c>
      <c r="N383" s="183" t="e">
        <f t="shared" ca="1" si="27"/>
        <v>#REF!</v>
      </c>
      <c r="O383" s="143" t="e">
        <f t="shared" ca="1" si="28"/>
        <v>#REF!</v>
      </c>
      <c r="P383" s="174"/>
    </row>
    <row r="384" spans="1:16" hidden="1" x14ac:dyDescent="0.25">
      <c r="A384" s="133">
        <v>380</v>
      </c>
      <c r="B384" s="156" t="e">
        <f t="shared" ca="1" si="21"/>
        <v>#REF!</v>
      </c>
      <c r="C384" s="156" t="e">
        <f t="shared" ca="1" si="22"/>
        <v>#REF!</v>
      </c>
      <c r="D384" s="138"/>
      <c r="E384" s="139"/>
      <c r="F384" s="139" t="e">
        <f t="shared" ca="1" si="23"/>
        <v>#REF!</v>
      </c>
      <c r="G384" s="137"/>
      <c r="H384" s="137"/>
      <c r="I384" s="137" t="e">
        <f t="shared" ca="1" si="24"/>
        <v>#REF!</v>
      </c>
      <c r="J384" s="140"/>
      <c r="K384" s="140"/>
      <c r="L384" s="140" t="e">
        <f t="shared" ca="1" si="25"/>
        <v>#REF!</v>
      </c>
      <c r="M384" s="141" t="e">
        <f t="shared" ca="1" si="26"/>
        <v>#REF!</v>
      </c>
      <c r="N384" s="183" t="e">
        <f t="shared" ca="1" si="27"/>
        <v>#REF!</v>
      </c>
      <c r="O384" s="143" t="e">
        <f t="shared" ca="1" si="28"/>
        <v>#REF!</v>
      </c>
      <c r="P384" s="174"/>
    </row>
    <row r="385" spans="1:16" hidden="1" x14ac:dyDescent="0.25">
      <c r="A385" s="133">
        <v>381</v>
      </c>
      <c r="B385" s="156" t="e">
        <f t="shared" ca="1" si="21"/>
        <v>#REF!</v>
      </c>
      <c r="C385" s="156" t="e">
        <f t="shared" ca="1" si="22"/>
        <v>#REF!</v>
      </c>
      <c r="D385" s="138"/>
      <c r="E385" s="139"/>
      <c r="F385" s="139" t="e">
        <f t="shared" ca="1" si="23"/>
        <v>#REF!</v>
      </c>
      <c r="G385" s="137"/>
      <c r="H385" s="137"/>
      <c r="I385" s="137" t="e">
        <f t="shared" ca="1" si="24"/>
        <v>#REF!</v>
      </c>
      <c r="J385" s="140"/>
      <c r="K385" s="140"/>
      <c r="L385" s="140" t="e">
        <f t="shared" ca="1" si="25"/>
        <v>#REF!</v>
      </c>
      <c r="M385" s="141" t="e">
        <f t="shared" ca="1" si="26"/>
        <v>#REF!</v>
      </c>
      <c r="N385" s="183" t="e">
        <f t="shared" ca="1" si="27"/>
        <v>#REF!</v>
      </c>
      <c r="O385" s="143" t="e">
        <f t="shared" ca="1" si="28"/>
        <v>#REF!</v>
      </c>
      <c r="P385" s="174"/>
    </row>
    <row r="386" spans="1:16" hidden="1" x14ac:dyDescent="0.25">
      <c r="A386" s="133">
        <v>382</v>
      </c>
      <c r="B386" s="156" t="e">
        <f t="shared" ca="1" si="21"/>
        <v>#REF!</v>
      </c>
      <c r="C386" s="156" t="e">
        <f t="shared" ca="1" si="22"/>
        <v>#REF!</v>
      </c>
      <c r="D386" s="138"/>
      <c r="E386" s="139"/>
      <c r="F386" s="139" t="e">
        <f t="shared" ca="1" si="23"/>
        <v>#REF!</v>
      </c>
      <c r="G386" s="137"/>
      <c r="H386" s="137"/>
      <c r="I386" s="137" t="e">
        <f t="shared" ca="1" si="24"/>
        <v>#REF!</v>
      </c>
      <c r="J386" s="140"/>
      <c r="K386" s="140"/>
      <c r="L386" s="140" t="e">
        <f t="shared" ca="1" si="25"/>
        <v>#REF!</v>
      </c>
      <c r="M386" s="141" t="e">
        <f t="shared" ca="1" si="26"/>
        <v>#REF!</v>
      </c>
      <c r="N386" s="183" t="e">
        <f t="shared" ca="1" si="27"/>
        <v>#REF!</v>
      </c>
      <c r="O386" s="143" t="e">
        <f t="shared" ca="1" si="28"/>
        <v>#REF!</v>
      </c>
      <c r="P386" s="174"/>
    </row>
    <row r="387" spans="1:16" hidden="1" x14ac:dyDescent="0.25">
      <c r="A387" s="133">
        <v>383</v>
      </c>
      <c r="B387" s="156" t="e">
        <f t="shared" ca="1" si="21"/>
        <v>#REF!</v>
      </c>
      <c r="C387" s="156" t="e">
        <f t="shared" ca="1" si="22"/>
        <v>#REF!</v>
      </c>
      <c r="D387" s="138"/>
      <c r="E387" s="139"/>
      <c r="F387" s="139" t="e">
        <f t="shared" ca="1" si="23"/>
        <v>#REF!</v>
      </c>
      <c r="G387" s="137"/>
      <c r="H387" s="137"/>
      <c r="I387" s="137" t="e">
        <f t="shared" ca="1" si="24"/>
        <v>#REF!</v>
      </c>
      <c r="J387" s="140"/>
      <c r="K387" s="140"/>
      <c r="L387" s="140" t="e">
        <f t="shared" ca="1" si="25"/>
        <v>#REF!</v>
      </c>
      <c r="M387" s="141" t="e">
        <f t="shared" ca="1" si="26"/>
        <v>#REF!</v>
      </c>
      <c r="N387" s="183" t="e">
        <f t="shared" ca="1" si="27"/>
        <v>#REF!</v>
      </c>
      <c r="O387" s="143" t="e">
        <f t="shared" ca="1" si="28"/>
        <v>#REF!</v>
      </c>
      <c r="P387" s="174"/>
    </row>
    <row r="388" spans="1:16" hidden="1" x14ac:dyDescent="0.25">
      <c r="A388" s="133">
        <v>384</v>
      </c>
      <c r="B388" s="156" t="e">
        <f t="shared" ca="1" si="21"/>
        <v>#REF!</v>
      </c>
      <c r="C388" s="156" t="e">
        <f t="shared" ca="1" si="22"/>
        <v>#REF!</v>
      </c>
      <c r="D388" s="138"/>
      <c r="E388" s="139"/>
      <c r="F388" s="139" t="e">
        <f t="shared" ca="1" si="23"/>
        <v>#REF!</v>
      </c>
      <c r="G388" s="137"/>
      <c r="H388" s="137"/>
      <c r="I388" s="137" t="e">
        <f t="shared" ca="1" si="24"/>
        <v>#REF!</v>
      </c>
      <c r="J388" s="140"/>
      <c r="K388" s="140"/>
      <c r="L388" s="140" t="e">
        <f t="shared" ca="1" si="25"/>
        <v>#REF!</v>
      </c>
      <c r="M388" s="141" t="e">
        <f t="shared" ca="1" si="26"/>
        <v>#REF!</v>
      </c>
      <c r="N388" s="183" t="e">
        <f t="shared" ca="1" si="27"/>
        <v>#REF!</v>
      </c>
      <c r="O388" s="143" t="e">
        <f t="shared" ca="1" si="28"/>
        <v>#REF!</v>
      </c>
      <c r="P388" s="174"/>
    </row>
    <row r="389" spans="1:16" hidden="1" x14ac:dyDescent="0.25">
      <c r="A389" s="133">
        <v>385</v>
      </c>
      <c r="B389" s="156" t="e">
        <f t="shared" ca="1" si="21"/>
        <v>#REF!</v>
      </c>
      <c r="C389" s="156" t="e">
        <f t="shared" ca="1" si="22"/>
        <v>#REF!</v>
      </c>
      <c r="D389" s="138"/>
      <c r="E389" s="139"/>
      <c r="F389" s="139" t="e">
        <f t="shared" ca="1" si="23"/>
        <v>#REF!</v>
      </c>
      <c r="G389" s="137"/>
      <c r="H389" s="137"/>
      <c r="I389" s="137" t="e">
        <f t="shared" ca="1" si="24"/>
        <v>#REF!</v>
      </c>
      <c r="J389" s="140"/>
      <c r="K389" s="140"/>
      <c r="L389" s="140" t="e">
        <f t="shared" ca="1" si="25"/>
        <v>#REF!</v>
      </c>
      <c r="M389" s="141" t="e">
        <f t="shared" ca="1" si="26"/>
        <v>#REF!</v>
      </c>
      <c r="N389" s="183" t="e">
        <f t="shared" ca="1" si="27"/>
        <v>#REF!</v>
      </c>
      <c r="O389" s="143" t="e">
        <f t="shared" ca="1" si="28"/>
        <v>#REF!</v>
      </c>
      <c r="P389" s="174"/>
    </row>
    <row r="390" spans="1:16" hidden="1" x14ac:dyDescent="0.25">
      <c r="A390" s="133">
        <v>386</v>
      </c>
      <c r="B390" s="156" t="e">
        <f t="shared" ca="1" si="21"/>
        <v>#REF!</v>
      </c>
      <c r="C390" s="156" t="e">
        <f t="shared" ca="1" si="22"/>
        <v>#REF!</v>
      </c>
      <c r="D390" s="138"/>
      <c r="E390" s="139"/>
      <c r="F390" s="139" t="e">
        <f t="shared" ca="1" si="23"/>
        <v>#REF!</v>
      </c>
      <c r="G390" s="137"/>
      <c r="H390" s="137"/>
      <c r="I390" s="137" t="e">
        <f t="shared" ca="1" si="24"/>
        <v>#REF!</v>
      </c>
      <c r="J390" s="140"/>
      <c r="K390" s="140"/>
      <c r="L390" s="140" t="e">
        <f t="shared" ca="1" si="25"/>
        <v>#REF!</v>
      </c>
      <c r="M390" s="141" t="e">
        <f t="shared" ca="1" si="26"/>
        <v>#REF!</v>
      </c>
      <c r="N390" s="183" t="e">
        <f t="shared" ca="1" si="27"/>
        <v>#REF!</v>
      </c>
      <c r="O390" s="143" t="e">
        <f t="shared" ca="1" si="28"/>
        <v>#REF!</v>
      </c>
      <c r="P390" s="174"/>
    </row>
    <row r="391" spans="1:16" hidden="1" x14ac:dyDescent="0.25">
      <c r="A391" s="133">
        <v>387</v>
      </c>
      <c r="B391" s="156" t="e">
        <f t="shared" ref="B391:B454" ca="1" si="29">INDIRECT(CONCATENATE($C$503,$D$503,"!$B",$A391 + 6))</f>
        <v>#REF!</v>
      </c>
      <c r="C391" s="156" t="e">
        <f t="shared" ref="C391:C454" ca="1" si="30">INDIRECT(CONCATENATE($C$503,$D$503,"!$C",$A391 + 6))</f>
        <v>#REF!</v>
      </c>
      <c r="D391" s="138"/>
      <c r="E391" s="139"/>
      <c r="F391" s="139" t="e">
        <f t="shared" ref="F391:F454" ca="1" si="31">INDIRECT(CONCATENATE($C$503,$D$503,"!$M",$A391 + 6))</f>
        <v>#REF!</v>
      </c>
      <c r="G391" s="137"/>
      <c r="H391" s="137"/>
      <c r="I391" s="137" t="e">
        <f t="shared" ref="I391:I454" ca="1" si="32">INDIRECT(CONCATENATE($C$503,$D$503,"!$N",$A391 + 6))</f>
        <v>#REF!</v>
      </c>
      <c r="J391" s="140"/>
      <c r="K391" s="140"/>
      <c r="L391" s="140" t="e">
        <f t="shared" ref="L391:L454" ca="1" si="33">INDIRECT(CONCATENATE($C$503,$D$503,"!$L",$A391 + 6))</f>
        <v>#REF!</v>
      </c>
      <c r="M391" s="141" t="e">
        <f t="shared" ref="M391:M454" ca="1" si="34">IF(I391&lt;7,0,15)</f>
        <v>#REF!</v>
      </c>
      <c r="N391" s="183" t="e">
        <f t="shared" ref="N391:N454" ca="1" si="35">ROUNDDOWN(O391,0)</f>
        <v>#REF!</v>
      </c>
      <c r="O391" s="143" t="e">
        <f t="shared" ref="O391:O454" ca="1" si="36">I391*M391/100</f>
        <v>#REF!</v>
      </c>
      <c r="P391" s="174"/>
    </row>
    <row r="392" spans="1:16" hidden="1" x14ac:dyDescent="0.25">
      <c r="A392" s="133">
        <v>388</v>
      </c>
      <c r="B392" s="156" t="e">
        <f t="shared" ca="1" si="29"/>
        <v>#REF!</v>
      </c>
      <c r="C392" s="156" t="e">
        <f t="shared" ca="1" si="30"/>
        <v>#REF!</v>
      </c>
      <c r="D392" s="138"/>
      <c r="E392" s="139"/>
      <c r="F392" s="139" t="e">
        <f t="shared" ca="1" si="31"/>
        <v>#REF!</v>
      </c>
      <c r="G392" s="137"/>
      <c r="H392" s="137"/>
      <c r="I392" s="137" t="e">
        <f t="shared" ca="1" si="32"/>
        <v>#REF!</v>
      </c>
      <c r="J392" s="140"/>
      <c r="K392" s="140"/>
      <c r="L392" s="140" t="e">
        <f t="shared" ca="1" si="33"/>
        <v>#REF!</v>
      </c>
      <c r="M392" s="141" t="e">
        <f t="shared" ca="1" si="34"/>
        <v>#REF!</v>
      </c>
      <c r="N392" s="183" t="e">
        <f t="shared" ca="1" si="35"/>
        <v>#REF!</v>
      </c>
      <c r="O392" s="143" t="e">
        <f t="shared" ca="1" si="36"/>
        <v>#REF!</v>
      </c>
      <c r="P392" s="174"/>
    </row>
    <row r="393" spans="1:16" hidden="1" x14ac:dyDescent="0.25">
      <c r="A393" s="133">
        <v>389</v>
      </c>
      <c r="B393" s="156" t="e">
        <f t="shared" ca="1" si="29"/>
        <v>#REF!</v>
      </c>
      <c r="C393" s="156" t="e">
        <f t="shared" ca="1" si="30"/>
        <v>#REF!</v>
      </c>
      <c r="D393" s="138"/>
      <c r="E393" s="139"/>
      <c r="F393" s="139" t="e">
        <f t="shared" ca="1" si="31"/>
        <v>#REF!</v>
      </c>
      <c r="G393" s="137"/>
      <c r="H393" s="137"/>
      <c r="I393" s="137" t="e">
        <f t="shared" ca="1" si="32"/>
        <v>#REF!</v>
      </c>
      <c r="J393" s="140"/>
      <c r="K393" s="140"/>
      <c r="L393" s="140" t="e">
        <f t="shared" ca="1" si="33"/>
        <v>#REF!</v>
      </c>
      <c r="M393" s="141" t="e">
        <f t="shared" ca="1" si="34"/>
        <v>#REF!</v>
      </c>
      <c r="N393" s="183" t="e">
        <f t="shared" ca="1" si="35"/>
        <v>#REF!</v>
      </c>
      <c r="O393" s="143" t="e">
        <f t="shared" ca="1" si="36"/>
        <v>#REF!</v>
      </c>
      <c r="P393" s="174"/>
    </row>
    <row r="394" spans="1:16" hidden="1" x14ac:dyDescent="0.25">
      <c r="A394" s="133">
        <v>390</v>
      </c>
      <c r="B394" s="156" t="e">
        <f t="shared" ca="1" si="29"/>
        <v>#REF!</v>
      </c>
      <c r="C394" s="156" t="e">
        <f t="shared" ca="1" si="30"/>
        <v>#REF!</v>
      </c>
      <c r="D394" s="138"/>
      <c r="E394" s="139"/>
      <c r="F394" s="139" t="e">
        <f t="shared" ca="1" si="31"/>
        <v>#REF!</v>
      </c>
      <c r="G394" s="137"/>
      <c r="H394" s="137"/>
      <c r="I394" s="137" t="e">
        <f t="shared" ca="1" si="32"/>
        <v>#REF!</v>
      </c>
      <c r="J394" s="140"/>
      <c r="K394" s="140"/>
      <c r="L394" s="140" t="e">
        <f t="shared" ca="1" si="33"/>
        <v>#REF!</v>
      </c>
      <c r="M394" s="141" t="e">
        <f t="shared" ca="1" si="34"/>
        <v>#REF!</v>
      </c>
      <c r="N394" s="183" t="e">
        <f t="shared" ca="1" si="35"/>
        <v>#REF!</v>
      </c>
      <c r="O394" s="143" t="e">
        <f t="shared" ca="1" si="36"/>
        <v>#REF!</v>
      </c>
      <c r="P394" s="174"/>
    </row>
    <row r="395" spans="1:16" hidden="1" x14ac:dyDescent="0.25">
      <c r="A395" s="133">
        <v>391</v>
      </c>
      <c r="B395" s="156" t="e">
        <f t="shared" ca="1" si="29"/>
        <v>#REF!</v>
      </c>
      <c r="C395" s="156" t="e">
        <f t="shared" ca="1" si="30"/>
        <v>#REF!</v>
      </c>
      <c r="D395" s="138"/>
      <c r="E395" s="139"/>
      <c r="F395" s="139" t="e">
        <f t="shared" ca="1" si="31"/>
        <v>#REF!</v>
      </c>
      <c r="G395" s="137"/>
      <c r="H395" s="137"/>
      <c r="I395" s="137" t="e">
        <f t="shared" ca="1" si="32"/>
        <v>#REF!</v>
      </c>
      <c r="J395" s="140"/>
      <c r="K395" s="140"/>
      <c r="L395" s="140" t="e">
        <f t="shared" ca="1" si="33"/>
        <v>#REF!</v>
      </c>
      <c r="M395" s="141" t="e">
        <f t="shared" ca="1" si="34"/>
        <v>#REF!</v>
      </c>
      <c r="N395" s="183" t="e">
        <f t="shared" ca="1" si="35"/>
        <v>#REF!</v>
      </c>
      <c r="O395" s="143" t="e">
        <f t="shared" ca="1" si="36"/>
        <v>#REF!</v>
      </c>
      <c r="P395" s="174"/>
    </row>
    <row r="396" spans="1:16" hidden="1" x14ac:dyDescent="0.25">
      <c r="A396" s="133">
        <v>392</v>
      </c>
      <c r="B396" s="156" t="e">
        <f t="shared" ca="1" si="29"/>
        <v>#REF!</v>
      </c>
      <c r="C396" s="156" t="e">
        <f t="shared" ca="1" si="30"/>
        <v>#REF!</v>
      </c>
      <c r="D396" s="138"/>
      <c r="E396" s="139"/>
      <c r="F396" s="139" t="e">
        <f t="shared" ca="1" si="31"/>
        <v>#REF!</v>
      </c>
      <c r="G396" s="137"/>
      <c r="H396" s="137"/>
      <c r="I396" s="137" t="e">
        <f t="shared" ca="1" si="32"/>
        <v>#REF!</v>
      </c>
      <c r="J396" s="140"/>
      <c r="K396" s="140"/>
      <c r="L396" s="140" t="e">
        <f t="shared" ca="1" si="33"/>
        <v>#REF!</v>
      </c>
      <c r="M396" s="141" t="e">
        <f t="shared" ca="1" si="34"/>
        <v>#REF!</v>
      </c>
      <c r="N396" s="183" t="e">
        <f t="shared" ca="1" si="35"/>
        <v>#REF!</v>
      </c>
      <c r="O396" s="143" t="e">
        <f t="shared" ca="1" si="36"/>
        <v>#REF!</v>
      </c>
      <c r="P396" s="174"/>
    </row>
    <row r="397" spans="1:16" hidden="1" x14ac:dyDescent="0.25">
      <c r="A397" s="133">
        <v>393</v>
      </c>
      <c r="B397" s="156" t="e">
        <f t="shared" ca="1" si="29"/>
        <v>#REF!</v>
      </c>
      <c r="C397" s="156" t="e">
        <f t="shared" ca="1" si="30"/>
        <v>#REF!</v>
      </c>
      <c r="D397" s="138"/>
      <c r="E397" s="139"/>
      <c r="F397" s="139" t="e">
        <f t="shared" ca="1" si="31"/>
        <v>#REF!</v>
      </c>
      <c r="G397" s="137"/>
      <c r="H397" s="137"/>
      <c r="I397" s="137" t="e">
        <f t="shared" ca="1" si="32"/>
        <v>#REF!</v>
      </c>
      <c r="J397" s="140"/>
      <c r="K397" s="140"/>
      <c r="L397" s="140" t="e">
        <f t="shared" ca="1" si="33"/>
        <v>#REF!</v>
      </c>
      <c r="M397" s="141" t="e">
        <f t="shared" ca="1" si="34"/>
        <v>#REF!</v>
      </c>
      <c r="N397" s="183" t="e">
        <f t="shared" ca="1" si="35"/>
        <v>#REF!</v>
      </c>
      <c r="O397" s="143" t="e">
        <f t="shared" ca="1" si="36"/>
        <v>#REF!</v>
      </c>
      <c r="P397" s="174"/>
    </row>
    <row r="398" spans="1:16" hidden="1" x14ac:dyDescent="0.25">
      <c r="A398" s="133">
        <v>394</v>
      </c>
      <c r="B398" s="156" t="e">
        <f t="shared" ca="1" si="29"/>
        <v>#REF!</v>
      </c>
      <c r="C398" s="156" t="e">
        <f t="shared" ca="1" si="30"/>
        <v>#REF!</v>
      </c>
      <c r="D398" s="138"/>
      <c r="E398" s="139"/>
      <c r="F398" s="139" t="e">
        <f t="shared" ca="1" si="31"/>
        <v>#REF!</v>
      </c>
      <c r="G398" s="137"/>
      <c r="H398" s="137"/>
      <c r="I398" s="137" t="e">
        <f t="shared" ca="1" si="32"/>
        <v>#REF!</v>
      </c>
      <c r="J398" s="140"/>
      <c r="K398" s="140"/>
      <c r="L398" s="140" t="e">
        <f t="shared" ca="1" si="33"/>
        <v>#REF!</v>
      </c>
      <c r="M398" s="141" t="e">
        <f t="shared" ca="1" si="34"/>
        <v>#REF!</v>
      </c>
      <c r="N398" s="183" t="e">
        <f t="shared" ca="1" si="35"/>
        <v>#REF!</v>
      </c>
      <c r="O398" s="143" t="e">
        <f t="shared" ca="1" si="36"/>
        <v>#REF!</v>
      </c>
      <c r="P398" s="174"/>
    </row>
    <row r="399" spans="1:16" hidden="1" x14ac:dyDescent="0.25">
      <c r="A399" s="133">
        <v>395</v>
      </c>
      <c r="B399" s="156" t="e">
        <f t="shared" ca="1" si="29"/>
        <v>#REF!</v>
      </c>
      <c r="C399" s="156" t="e">
        <f t="shared" ca="1" si="30"/>
        <v>#REF!</v>
      </c>
      <c r="D399" s="138"/>
      <c r="E399" s="139"/>
      <c r="F399" s="139" t="e">
        <f t="shared" ca="1" si="31"/>
        <v>#REF!</v>
      </c>
      <c r="G399" s="137"/>
      <c r="H399" s="137"/>
      <c r="I399" s="137" t="e">
        <f t="shared" ca="1" si="32"/>
        <v>#REF!</v>
      </c>
      <c r="J399" s="140"/>
      <c r="K399" s="140"/>
      <c r="L399" s="140" t="e">
        <f t="shared" ca="1" si="33"/>
        <v>#REF!</v>
      </c>
      <c r="M399" s="141" t="e">
        <f t="shared" ca="1" si="34"/>
        <v>#REF!</v>
      </c>
      <c r="N399" s="183" t="e">
        <f t="shared" ca="1" si="35"/>
        <v>#REF!</v>
      </c>
      <c r="O399" s="143" t="e">
        <f t="shared" ca="1" si="36"/>
        <v>#REF!</v>
      </c>
      <c r="P399" s="174"/>
    </row>
    <row r="400" spans="1:16" hidden="1" x14ac:dyDescent="0.25">
      <c r="A400" s="133">
        <v>396</v>
      </c>
      <c r="B400" s="156" t="e">
        <f t="shared" ca="1" si="29"/>
        <v>#REF!</v>
      </c>
      <c r="C400" s="156" t="e">
        <f t="shared" ca="1" si="30"/>
        <v>#REF!</v>
      </c>
      <c r="D400" s="138"/>
      <c r="E400" s="139"/>
      <c r="F400" s="139" t="e">
        <f t="shared" ca="1" si="31"/>
        <v>#REF!</v>
      </c>
      <c r="G400" s="137"/>
      <c r="H400" s="137"/>
      <c r="I400" s="137" t="e">
        <f t="shared" ca="1" si="32"/>
        <v>#REF!</v>
      </c>
      <c r="J400" s="140"/>
      <c r="K400" s="140"/>
      <c r="L400" s="140" t="e">
        <f t="shared" ca="1" si="33"/>
        <v>#REF!</v>
      </c>
      <c r="M400" s="141" t="e">
        <f t="shared" ca="1" si="34"/>
        <v>#REF!</v>
      </c>
      <c r="N400" s="183" t="e">
        <f t="shared" ca="1" si="35"/>
        <v>#REF!</v>
      </c>
      <c r="O400" s="143" t="e">
        <f t="shared" ca="1" si="36"/>
        <v>#REF!</v>
      </c>
      <c r="P400" s="174"/>
    </row>
    <row r="401" spans="1:16" hidden="1" x14ac:dyDescent="0.25">
      <c r="A401" s="133">
        <v>397</v>
      </c>
      <c r="B401" s="156" t="e">
        <f t="shared" ca="1" si="29"/>
        <v>#REF!</v>
      </c>
      <c r="C401" s="156" t="e">
        <f t="shared" ca="1" si="30"/>
        <v>#REF!</v>
      </c>
      <c r="D401" s="138"/>
      <c r="E401" s="139"/>
      <c r="F401" s="139" t="e">
        <f t="shared" ca="1" si="31"/>
        <v>#REF!</v>
      </c>
      <c r="G401" s="137"/>
      <c r="H401" s="137"/>
      <c r="I401" s="137" t="e">
        <f t="shared" ca="1" si="32"/>
        <v>#REF!</v>
      </c>
      <c r="J401" s="140"/>
      <c r="K401" s="140"/>
      <c r="L401" s="140" t="e">
        <f t="shared" ca="1" si="33"/>
        <v>#REF!</v>
      </c>
      <c r="M401" s="141" t="e">
        <f t="shared" ca="1" si="34"/>
        <v>#REF!</v>
      </c>
      <c r="N401" s="183" t="e">
        <f t="shared" ca="1" si="35"/>
        <v>#REF!</v>
      </c>
      <c r="O401" s="143" t="e">
        <f t="shared" ca="1" si="36"/>
        <v>#REF!</v>
      </c>
      <c r="P401" s="174"/>
    </row>
    <row r="402" spans="1:16" hidden="1" x14ac:dyDescent="0.25">
      <c r="A402" s="133">
        <v>398</v>
      </c>
      <c r="B402" s="156" t="e">
        <f t="shared" ca="1" si="29"/>
        <v>#REF!</v>
      </c>
      <c r="C402" s="156" t="e">
        <f t="shared" ca="1" si="30"/>
        <v>#REF!</v>
      </c>
      <c r="D402" s="138"/>
      <c r="E402" s="139"/>
      <c r="F402" s="139" t="e">
        <f t="shared" ca="1" si="31"/>
        <v>#REF!</v>
      </c>
      <c r="G402" s="137"/>
      <c r="H402" s="137"/>
      <c r="I402" s="137" t="e">
        <f t="shared" ca="1" si="32"/>
        <v>#REF!</v>
      </c>
      <c r="J402" s="140"/>
      <c r="K402" s="140"/>
      <c r="L402" s="140" t="e">
        <f t="shared" ca="1" si="33"/>
        <v>#REF!</v>
      </c>
      <c r="M402" s="141" t="e">
        <f t="shared" ca="1" si="34"/>
        <v>#REF!</v>
      </c>
      <c r="N402" s="183" t="e">
        <f t="shared" ca="1" si="35"/>
        <v>#REF!</v>
      </c>
      <c r="O402" s="143" t="e">
        <f t="shared" ca="1" si="36"/>
        <v>#REF!</v>
      </c>
      <c r="P402" s="174"/>
    </row>
    <row r="403" spans="1:16" hidden="1" x14ac:dyDescent="0.25">
      <c r="A403" s="133">
        <v>399</v>
      </c>
      <c r="B403" s="156" t="e">
        <f t="shared" ca="1" si="29"/>
        <v>#REF!</v>
      </c>
      <c r="C403" s="156" t="e">
        <f t="shared" ca="1" si="30"/>
        <v>#REF!</v>
      </c>
      <c r="D403" s="138"/>
      <c r="E403" s="139"/>
      <c r="F403" s="139" t="e">
        <f t="shared" ca="1" si="31"/>
        <v>#REF!</v>
      </c>
      <c r="G403" s="137"/>
      <c r="H403" s="137"/>
      <c r="I403" s="137" t="e">
        <f t="shared" ca="1" si="32"/>
        <v>#REF!</v>
      </c>
      <c r="J403" s="140"/>
      <c r="K403" s="140"/>
      <c r="L403" s="140" t="e">
        <f t="shared" ca="1" si="33"/>
        <v>#REF!</v>
      </c>
      <c r="M403" s="141" t="e">
        <f t="shared" ca="1" si="34"/>
        <v>#REF!</v>
      </c>
      <c r="N403" s="183" t="e">
        <f t="shared" ca="1" si="35"/>
        <v>#REF!</v>
      </c>
      <c r="O403" s="143" t="e">
        <f t="shared" ca="1" si="36"/>
        <v>#REF!</v>
      </c>
      <c r="P403" s="174"/>
    </row>
    <row r="404" spans="1:16" hidden="1" x14ac:dyDescent="0.25">
      <c r="A404" s="133">
        <v>400</v>
      </c>
      <c r="B404" s="156" t="e">
        <f t="shared" ca="1" si="29"/>
        <v>#REF!</v>
      </c>
      <c r="C404" s="156" t="e">
        <f t="shared" ca="1" si="30"/>
        <v>#REF!</v>
      </c>
      <c r="D404" s="138"/>
      <c r="E404" s="139"/>
      <c r="F404" s="139" t="e">
        <f t="shared" ca="1" si="31"/>
        <v>#REF!</v>
      </c>
      <c r="G404" s="137"/>
      <c r="H404" s="137"/>
      <c r="I404" s="137" t="e">
        <f t="shared" ca="1" si="32"/>
        <v>#REF!</v>
      </c>
      <c r="J404" s="140"/>
      <c r="K404" s="140"/>
      <c r="L404" s="140" t="e">
        <f t="shared" ca="1" si="33"/>
        <v>#REF!</v>
      </c>
      <c r="M404" s="141" t="e">
        <f t="shared" ca="1" si="34"/>
        <v>#REF!</v>
      </c>
      <c r="N404" s="183" t="e">
        <f t="shared" ca="1" si="35"/>
        <v>#REF!</v>
      </c>
      <c r="O404" s="143" t="e">
        <f t="shared" ca="1" si="36"/>
        <v>#REF!</v>
      </c>
      <c r="P404" s="174"/>
    </row>
    <row r="405" spans="1:16" hidden="1" x14ac:dyDescent="0.25">
      <c r="A405" s="133">
        <v>401</v>
      </c>
      <c r="B405" s="156" t="e">
        <f t="shared" ca="1" si="29"/>
        <v>#REF!</v>
      </c>
      <c r="C405" s="156" t="e">
        <f t="shared" ca="1" si="30"/>
        <v>#REF!</v>
      </c>
      <c r="D405" s="138"/>
      <c r="E405" s="139"/>
      <c r="F405" s="139" t="e">
        <f t="shared" ca="1" si="31"/>
        <v>#REF!</v>
      </c>
      <c r="G405" s="137"/>
      <c r="H405" s="137"/>
      <c r="I405" s="137" t="e">
        <f t="shared" ca="1" si="32"/>
        <v>#REF!</v>
      </c>
      <c r="J405" s="140"/>
      <c r="K405" s="140"/>
      <c r="L405" s="140" t="e">
        <f t="shared" ca="1" si="33"/>
        <v>#REF!</v>
      </c>
      <c r="M405" s="141" t="e">
        <f t="shared" ca="1" si="34"/>
        <v>#REF!</v>
      </c>
      <c r="N405" s="183" t="e">
        <f t="shared" ca="1" si="35"/>
        <v>#REF!</v>
      </c>
      <c r="O405" s="143" t="e">
        <f t="shared" ca="1" si="36"/>
        <v>#REF!</v>
      </c>
      <c r="P405" s="174"/>
    </row>
    <row r="406" spans="1:16" hidden="1" x14ac:dyDescent="0.25">
      <c r="A406" s="133">
        <v>402</v>
      </c>
      <c r="B406" s="156" t="e">
        <f t="shared" ca="1" si="29"/>
        <v>#REF!</v>
      </c>
      <c r="C406" s="156" t="e">
        <f t="shared" ca="1" si="30"/>
        <v>#REF!</v>
      </c>
      <c r="D406" s="138"/>
      <c r="E406" s="139"/>
      <c r="F406" s="139" t="e">
        <f t="shared" ca="1" si="31"/>
        <v>#REF!</v>
      </c>
      <c r="G406" s="137"/>
      <c r="H406" s="137"/>
      <c r="I406" s="137" t="e">
        <f t="shared" ca="1" si="32"/>
        <v>#REF!</v>
      </c>
      <c r="J406" s="140"/>
      <c r="K406" s="140"/>
      <c r="L406" s="140" t="e">
        <f t="shared" ca="1" si="33"/>
        <v>#REF!</v>
      </c>
      <c r="M406" s="141" t="e">
        <f t="shared" ca="1" si="34"/>
        <v>#REF!</v>
      </c>
      <c r="N406" s="183" t="e">
        <f t="shared" ca="1" si="35"/>
        <v>#REF!</v>
      </c>
      <c r="O406" s="143" t="e">
        <f t="shared" ca="1" si="36"/>
        <v>#REF!</v>
      </c>
      <c r="P406" s="174"/>
    </row>
    <row r="407" spans="1:16" hidden="1" x14ac:dyDescent="0.25">
      <c r="A407" s="133">
        <v>403</v>
      </c>
      <c r="B407" s="156" t="e">
        <f t="shared" ca="1" si="29"/>
        <v>#REF!</v>
      </c>
      <c r="C407" s="156" t="e">
        <f t="shared" ca="1" si="30"/>
        <v>#REF!</v>
      </c>
      <c r="D407" s="138"/>
      <c r="E407" s="139"/>
      <c r="F407" s="139" t="e">
        <f t="shared" ca="1" si="31"/>
        <v>#REF!</v>
      </c>
      <c r="G407" s="137"/>
      <c r="H407" s="137"/>
      <c r="I407" s="137" t="e">
        <f t="shared" ca="1" si="32"/>
        <v>#REF!</v>
      </c>
      <c r="J407" s="140"/>
      <c r="K407" s="140"/>
      <c r="L407" s="140" t="e">
        <f t="shared" ca="1" si="33"/>
        <v>#REF!</v>
      </c>
      <c r="M407" s="141" t="e">
        <f t="shared" ca="1" si="34"/>
        <v>#REF!</v>
      </c>
      <c r="N407" s="183" t="e">
        <f t="shared" ca="1" si="35"/>
        <v>#REF!</v>
      </c>
      <c r="O407" s="143" t="e">
        <f t="shared" ca="1" si="36"/>
        <v>#REF!</v>
      </c>
      <c r="P407" s="174"/>
    </row>
    <row r="408" spans="1:16" hidden="1" x14ac:dyDescent="0.25">
      <c r="A408" s="133">
        <v>404</v>
      </c>
      <c r="B408" s="156" t="e">
        <f t="shared" ca="1" si="29"/>
        <v>#REF!</v>
      </c>
      <c r="C408" s="156" t="e">
        <f t="shared" ca="1" si="30"/>
        <v>#REF!</v>
      </c>
      <c r="D408" s="138"/>
      <c r="E408" s="139"/>
      <c r="F408" s="139" t="e">
        <f t="shared" ca="1" si="31"/>
        <v>#REF!</v>
      </c>
      <c r="G408" s="137"/>
      <c r="H408" s="137"/>
      <c r="I408" s="137" t="e">
        <f t="shared" ca="1" si="32"/>
        <v>#REF!</v>
      </c>
      <c r="J408" s="140"/>
      <c r="K408" s="140"/>
      <c r="L408" s="140" t="e">
        <f t="shared" ca="1" si="33"/>
        <v>#REF!</v>
      </c>
      <c r="M408" s="141" t="e">
        <f t="shared" ca="1" si="34"/>
        <v>#REF!</v>
      </c>
      <c r="N408" s="183" t="e">
        <f t="shared" ca="1" si="35"/>
        <v>#REF!</v>
      </c>
      <c r="O408" s="143" t="e">
        <f t="shared" ca="1" si="36"/>
        <v>#REF!</v>
      </c>
      <c r="P408" s="174"/>
    </row>
    <row r="409" spans="1:16" hidden="1" x14ac:dyDescent="0.25">
      <c r="A409" s="133">
        <v>405</v>
      </c>
      <c r="B409" s="156" t="e">
        <f t="shared" ca="1" si="29"/>
        <v>#REF!</v>
      </c>
      <c r="C409" s="156" t="e">
        <f t="shared" ca="1" si="30"/>
        <v>#REF!</v>
      </c>
      <c r="D409" s="138"/>
      <c r="E409" s="139"/>
      <c r="F409" s="139" t="e">
        <f t="shared" ca="1" si="31"/>
        <v>#REF!</v>
      </c>
      <c r="G409" s="137"/>
      <c r="H409" s="137"/>
      <c r="I409" s="137" t="e">
        <f t="shared" ca="1" si="32"/>
        <v>#REF!</v>
      </c>
      <c r="J409" s="140"/>
      <c r="K409" s="140"/>
      <c r="L409" s="140" t="e">
        <f t="shared" ca="1" si="33"/>
        <v>#REF!</v>
      </c>
      <c r="M409" s="141" t="e">
        <f t="shared" ca="1" si="34"/>
        <v>#REF!</v>
      </c>
      <c r="N409" s="183" t="e">
        <f t="shared" ca="1" si="35"/>
        <v>#REF!</v>
      </c>
      <c r="O409" s="143" t="e">
        <f t="shared" ca="1" si="36"/>
        <v>#REF!</v>
      </c>
      <c r="P409" s="174"/>
    </row>
    <row r="410" spans="1:16" hidden="1" x14ac:dyDescent="0.25">
      <c r="A410" s="133">
        <v>406</v>
      </c>
      <c r="B410" s="156" t="e">
        <f t="shared" ca="1" si="29"/>
        <v>#REF!</v>
      </c>
      <c r="C410" s="156" t="e">
        <f t="shared" ca="1" si="30"/>
        <v>#REF!</v>
      </c>
      <c r="D410" s="138"/>
      <c r="E410" s="139"/>
      <c r="F410" s="139" t="e">
        <f t="shared" ca="1" si="31"/>
        <v>#REF!</v>
      </c>
      <c r="G410" s="137"/>
      <c r="H410" s="137"/>
      <c r="I410" s="137" t="e">
        <f t="shared" ca="1" si="32"/>
        <v>#REF!</v>
      </c>
      <c r="J410" s="140"/>
      <c r="K410" s="140"/>
      <c r="L410" s="140" t="e">
        <f t="shared" ca="1" si="33"/>
        <v>#REF!</v>
      </c>
      <c r="M410" s="141" t="e">
        <f t="shared" ca="1" si="34"/>
        <v>#REF!</v>
      </c>
      <c r="N410" s="183" t="e">
        <f t="shared" ca="1" si="35"/>
        <v>#REF!</v>
      </c>
      <c r="O410" s="143" t="e">
        <f t="shared" ca="1" si="36"/>
        <v>#REF!</v>
      </c>
      <c r="P410" s="174"/>
    </row>
    <row r="411" spans="1:16" hidden="1" x14ac:dyDescent="0.25">
      <c r="A411" s="133">
        <v>407</v>
      </c>
      <c r="B411" s="156" t="e">
        <f t="shared" ca="1" si="29"/>
        <v>#REF!</v>
      </c>
      <c r="C411" s="156" t="e">
        <f t="shared" ca="1" si="30"/>
        <v>#REF!</v>
      </c>
      <c r="D411" s="138"/>
      <c r="E411" s="139"/>
      <c r="F411" s="139" t="e">
        <f t="shared" ca="1" si="31"/>
        <v>#REF!</v>
      </c>
      <c r="G411" s="137"/>
      <c r="H411" s="137"/>
      <c r="I411" s="137" t="e">
        <f t="shared" ca="1" si="32"/>
        <v>#REF!</v>
      </c>
      <c r="J411" s="140"/>
      <c r="K411" s="140"/>
      <c r="L411" s="140" t="e">
        <f t="shared" ca="1" si="33"/>
        <v>#REF!</v>
      </c>
      <c r="M411" s="141" t="e">
        <f t="shared" ca="1" si="34"/>
        <v>#REF!</v>
      </c>
      <c r="N411" s="183" t="e">
        <f t="shared" ca="1" si="35"/>
        <v>#REF!</v>
      </c>
      <c r="O411" s="143" t="e">
        <f t="shared" ca="1" si="36"/>
        <v>#REF!</v>
      </c>
      <c r="P411" s="174"/>
    </row>
    <row r="412" spans="1:16" hidden="1" x14ac:dyDescent="0.25">
      <c r="A412" s="133">
        <v>408</v>
      </c>
      <c r="B412" s="156" t="e">
        <f t="shared" ca="1" si="29"/>
        <v>#REF!</v>
      </c>
      <c r="C412" s="156" t="e">
        <f t="shared" ca="1" si="30"/>
        <v>#REF!</v>
      </c>
      <c r="D412" s="138"/>
      <c r="E412" s="139"/>
      <c r="F412" s="139" t="e">
        <f t="shared" ca="1" si="31"/>
        <v>#REF!</v>
      </c>
      <c r="G412" s="137"/>
      <c r="H412" s="137"/>
      <c r="I412" s="137" t="e">
        <f t="shared" ca="1" si="32"/>
        <v>#REF!</v>
      </c>
      <c r="J412" s="140"/>
      <c r="K412" s="140"/>
      <c r="L412" s="140" t="e">
        <f t="shared" ca="1" si="33"/>
        <v>#REF!</v>
      </c>
      <c r="M412" s="141" t="e">
        <f t="shared" ca="1" si="34"/>
        <v>#REF!</v>
      </c>
      <c r="N412" s="183" t="e">
        <f t="shared" ca="1" si="35"/>
        <v>#REF!</v>
      </c>
      <c r="O412" s="143" t="e">
        <f t="shared" ca="1" si="36"/>
        <v>#REF!</v>
      </c>
      <c r="P412" s="174"/>
    </row>
    <row r="413" spans="1:16" hidden="1" x14ac:dyDescent="0.25">
      <c r="A413" s="133">
        <v>409</v>
      </c>
      <c r="B413" s="156" t="e">
        <f t="shared" ca="1" si="29"/>
        <v>#REF!</v>
      </c>
      <c r="C413" s="156" t="e">
        <f t="shared" ca="1" si="30"/>
        <v>#REF!</v>
      </c>
      <c r="D413" s="138"/>
      <c r="E413" s="139"/>
      <c r="F413" s="139" t="e">
        <f t="shared" ca="1" si="31"/>
        <v>#REF!</v>
      </c>
      <c r="G413" s="137"/>
      <c r="H413" s="137"/>
      <c r="I413" s="137" t="e">
        <f t="shared" ca="1" si="32"/>
        <v>#REF!</v>
      </c>
      <c r="J413" s="140"/>
      <c r="K413" s="140"/>
      <c r="L413" s="140" t="e">
        <f t="shared" ca="1" si="33"/>
        <v>#REF!</v>
      </c>
      <c r="M413" s="141" t="e">
        <f t="shared" ca="1" si="34"/>
        <v>#REF!</v>
      </c>
      <c r="N413" s="183" t="e">
        <f t="shared" ca="1" si="35"/>
        <v>#REF!</v>
      </c>
      <c r="O413" s="143" t="e">
        <f t="shared" ca="1" si="36"/>
        <v>#REF!</v>
      </c>
      <c r="P413" s="174"/>
    </row>
    <row r="414" spans="1:16" hidden="1" x14ac:dyDescent="0.25">
      <c r="A414" s="133">
        <v>410</v>
      </c>
      <c r="B414" s="156" t="e">
        <f t="shared" ca="1" si="29"/>
        <v>#REF!</v>
      </c>
      <c r="C414" s="156" t="e">
        <f t="shared" ca="1" si="30"/>
        <v>#REF!</v>
      </c>
      <c r="D414" s="138"/>
      <c r="E414" s="139"/>
      <c r="F414" s="139" t="e">
        <f t="shared" ca="1" si="31"/>
        <v>#REF!</v>
      </c>
      <c r="G414" s="137"/>
      <c r="H414" s="137"/>
      <c r="I414" s="137" t="e">
        <f t="shared" ca="1" si="32"/>
        <v>#REF!</v>
      </c>
      <c r="J414" s="140"/>
      <c r="K414" s="140"/>
      <c r="L414" s="140" t="e">
        <f t="shared" ca="1" si="33"/>
        <v>#REF!</v>
      </c>
      <c r="M414" s="141" t="e">
        <f t="shared" ca="1" si="34"/>
        <v>#REF!</v>
      </c>
      <c r="N414" s="183" t="e">
        <f t="shared" ca="1" si="35"/>
        <v>#REF!</v>
      </c>
      <c r="O414" s="143" t="e">
        <f t="shared" ca="1" si="36"/>
        <v>#REF!</v>
      </c>
      <c r="P414" s="174"/>
    </row>
    <row r="415" spans="1:16" hidden="1" x14ac:dyDescent="0.25">
      <c r="A415" s="133">
        <v>411</v>
      </c>
      <c r="B415" s="156" t="e">
        <f t="shared" ca="1" si="29"/>
        <v>#REF!</v>
      </c>
      <c r="C415" s="156" t="e">
        <f t="shared" ca="1" si="30"/>
        <v>#REF!</v>
      </c>
      <c r="D415" s="138"/>
      <c r="E415" s="139"/>
      <c r="F415" s="139" t="e">
        <f t="shared" ca="1" si="31"/>
        <v>#REF!</v>
      </c>
      <c r="G415" s="137"/>
      <c r="H415" s="137"/>
      <c r="I415" s="137" t="e">
        <f t="shared" ca="1" si="32"/>
        <v>#REF!</v>
      </c>
      <c r="J415" s="140"/>
      <c r="K415" s="140"/>
      <c r="L415" s="140" t="e">
        <f t="shared" ca="1" si="33"/>
        <v>#REF!</v>
      </c>
      <c r="M415" s="141" t="e">
        <f t="shared" ca="1" si="34"/>
        <v>#REF!</v>
      </c>
      <c r="N415" s="183" t="e">
        <f t="shared" ca="1" si="35"/>
        <v>#REF!</v>
      </c>
      <c r="O415" s="143" t="e">
        <f t="shared" ca="1" si="36"/>
        <v>#REF!</v>
      </c>
      <c r="P415" s="174"/>
    </row>
    <row r="416" spans="1:16" hidden="1" x14ac:dyDescent="0.25">
      <c r="A416" s="133">
        <v>412</v>
      </c>
      <c r="B416" s="156" t="e">
        <f t="shared" ca="1" si="29"/>
        <v>#REF!</v>
      </c>
      <c r="C416" s="156" t="e">
        <f t="shared" ca="1" si="30"/>
        <v>#REF!</v>
      </c>
      <c r="D416" s="138"/>
      <c r="E416" s="139"/>
      <c r="F416" s="139" t="e">
        <f t="shared" ca="1" si="31"/>
        <v>#REF!</v>
      </c>
      <c r="G416" s="137"/>
      <c r="H416" s="137"/>
      <c r="I416" s="137" t="e">
        <f t="shared" ca="1" si="32"/>
        <v>#REF!</v>
      </c>
      <c r="J416" s="140"/>
      <c r="K416" s="140"/>
      <c r="L416" s="140" t="e">
        <f t="shared" ca="1" si="33"/>
        <v>#REF!</v>
      </c>
      <c r="M416" s="141" t="e">
        <f t="shared" ca="1" si="34"/>
        <v>#REF!</v>
      </c>
      <c r="N416" s="183" t="e">
        <f t="shared" ca="1" si="35"/>
        <v>#REF!</v>
      </c>
      <c r="O416" s="143" t="e">
        <f t="shared" ca="1" si="36"/>
        <v>#REF!</v>
      </c>
      <c r="P416" s="174"/>
    </row>
    <row r="417" spans="1:16" hidden="1" x14ac:dyDescent="0.25">
      <c r="A417" s="133">
        <v>413</v>
      </c>
      <c r="B417" s="156" t="e">
        <f t="shared" ca="1" si="29"/>
        <v>#REF!</v>
      </c>
      <c r="C417" s="156" t="e">
        <f t="shared" ca="1" si="30"/>
        <v>#REF!</v>
      </c>
      <c r="D417" s="138"/>
      <c r="E417" s="139"/>
      <c r="F417" s="139" t="e">
        <f t="shared" ca="1" si="31"/>
        <v>#REF!</v>
      </c>
      <c r="G417" s="137"/>
      <c r="H417" s="137"/>
      <c r="I417" s="137" t="e">
        <f t="shared" ca="1" si="32"/>
        <v>#REF!</v>
      </c>
      <c r="J417" s="140"/>
      <c r="K417" s="140"/>
      <c r="L417" s="140" t="e">
        <f t="shared" ca="1" si="33"/>
        <v>#REF!</v>
      </c>
      <c r="M417" s="141" t="e">
        <f t="shared" ca="1" si="34"/>
        <v>#REF!</v>
      </c>
      <c r="N417" s="183" t="e">
        <f t="shared" ca="1" si="35"/>
        <v>#REF!</v>
      </c>
      <c r="O417" s="143" t="e">
        <f t="shared" ca="1" si="36"/>
        <v>#REF!</v>
      </c>
      <c r="P417" s="174"/>
    </row>
    <row r="418" spans="1:16" hidden="1" x14ac:dyDescent="0.25">
      <c r="A418" s="133">
        <v>414</v>
      </c>
      <c r="B418" s="156" t="e">
        <f t="shared" ca="1" si="29"/>
        <v>#REF!</v>
      </c>
      <c r="C418" s="156" t="e">
        <f t="shared" ca="1" si="30"/>
        <v>#REF!</v>
      </c>
      <c r="D418" s="138"/>
      <c r="E418" s="139"/>
      <c r="F418" s="139" t="e">
        <f t="shared" ca="1" si="31"/>
        <v>#REF!</v>
      </c>
      <c r="G418" s="137"/>
      <c r="H418" s="137"/>
      <c r="I418" s="137" t="e">
        <f t="shared" ca="1" si="32"/>
        <v>#REF!</v>
      </c>
      <c r="J418" s="140"/>
      <c r="K418" s="140"/>
      <c r="L418" s="140" t="e">
        <f t="shared" ca="1" si="33"/>
        <v>#REF!</v>
      </c>
      <c r="M418" s="141" t="e">
        <f t="shared" ca="1" si="34"/>
        <v>#REF!</v>
      </c>
      <c r="N418" s="183" t="e">
        <f t="shared" ca="1" si="35"/>
        <v>#REF!</v>
      </c>
      <c r="O418" s="143" t="e">
        <f t="shared" ca="1" si="36"/>
        <v>#REF!</v>
      </c>
      <c r="P418" s="174"/>
    </row>
    <row r="419" spans="1:16" hidden="1" x14ac:dyDescent="0.25">
      <c r="A419" s="133">
        <v>415</v>
      </c>
      <c r="B419" s="156" t="e">
        <f t="shared" ca="1" si="29"/>
        <v>#REF!</v>
      </c>
      <c r="C419" s="156" t="e">
        <f t="shared" ca="1" si="30"/>
        <v>#REF!</v>
      </c>
      <c r="D419" s="138"/>
      <c r="E419" s="139"/>
      <c r="F419" s="139" t="e">
        <f t="shared" ca="1" si="31"/>
        <v>#REF!</v>
      </c>
      <c r="G419" s="137"/>
      <c r="H419" s="137"/>
      <c r="I419" s="137" t="e">
        <f t="shared" ca="1" si="32"/>
        <v>#REF!</v>
      </c>
      <c r="J419" s="140"/>
      <c r="K419" s="140"/>
      <c r="L419" s="140" t="e">
        <f t="shared" ca="1" si="33"/>
        <v>#REF!</v>
      </c>
      <c r="M419" s="141" t="e">
        <f t="shared" ca="1" si="34"/>
        <v>#REF!</v>
      </c>
      <c r="N419" s="183" t="e">
        <f t="shared" ca="1" si="35"/>
        <v>#REF!</v>
      </c>
      <c r="O419" s="143" t="e">
        <f t="shared" ca="1" si="36"/>
        <v>#REF!</v>
      </c>
      <c r="P419" s="174"/>
    </row>
    <row r="420" spans="1:16" hidden="1" x14ac:dyDescent="0.25">
      <c r="A420" s="133">
        <v>416</v>
      </c>
      <c r="B420" s="156" t="e">
        <f t="shared" ca="1" si="29"/>
        <v>#REF!</v>
      </c>
      <c r="C420" s="156" t="e">
        <f t="shared" ca="1" si="30"/>
        <v>#REF!</v>
      </c>
      <c r="D420" s="138"/>
      <c r="E420" s="139"/>
      <c r="F420" s="139" t="e">
        <f t="shared" ca="1" si="31"/>
        <v>#REF!</v>
      </c>
      <c r="G420" s="137"/>
      <c r="H420" s="137"/>
      <c r="I420" s="137" t="e">
        <f t="shared" ca="1" si="32"/>
        <v>#REF!</v>
      </c>
      <c r="J420" s="140"/>
      <c r="K420" s="140"/>
      <c r="L420" s="140" t="e">
        <f t="shared" ca="1" si="33"/>
        <v>#REF!</v>
      </c>
      <c r="M420" s="141" t="e">
        <f t="shared" ca="1" si="34"/>
        <v>#REF!</v>
      </c>
      <c r="N420" s="183" t="e">
        <f t="shared" ca="1" si="35"/>
        <v>#REF!</v>
      </c>
      <c r="O420" s="143" t="e">
        <f t="shared" ca="1" si="36"/>
        <v>#REF!</v>
      </c>
      <c r="P420" s="174"/>
    </row>
    <row r="421" spans="1:16" hidden="1" x14ac:dyDescent="0.25">
      <c r="A421" s="133">
        <v>417</v>
      </c>
      <c r="B421" s="156" t="e">
        <f t="shared" ca="1" si="29"/>
        <v>#REF!</v>
      </c>
      <c r="C421" s="156" t="e">
        <f t="shared" ca="1" si="30"/>
        <v>#REF!</v>
      </c>
      <c r="D421" s="138"/>
      <c r="E421" s="139"/>
      <c r="F421" s="139" t="e">
        <f t="shared" ca="1" si="31"/>
        <v>#REF!</v>
      </c>
      <c r="G421" s="137"/>
      <c r="H421" s="137"/>
      <c r="I421" s="137" t="e">
        <f t="shared" ca="1" si="32"/>
        <v>#REF!</v>
      </c>
      <c r="J421" s="140"/>
      <c r="K421" s="140"/>
      <c r="L421" s="140" t="e">
        <f t="shared" ca="1" si="33"/>
        <v>#REF!</v>
      </c>
      <c r="M421" s="141" t="e">
        <f t="shared" ca="1" si="34"/>
        <v>#REF!</v>
      </c>
      <c r="N421" s="183" t="e">
        <f t="shared" ca="1" si="35"/>
        <v>#REF!</v>
      </c>
      <c r="O421" s="143" t="e">
        <f t="shared" ca="1" si="36"/>
        <v>#REF!</v>
      </c>
      <c r="P421" s="174"/>
    </row>
    <row r="422" spans="1:16" hidden="1" x14ac:dyDescent="0.25">
      <c r="A422" s="133">
        <v>418</v>
      </c>
      <c r="B422" s="156" t="e">
        <f t="shared" ca="1" si="29"/>
        <v>#REF!</v>
      </c>
      <c r="C422" s="156" t="e">
        <f t="shared" ca="1" si="30"/>
        <v>#REF!</v>
      </c>
      <c r="D422" s="138"/>
      <c r="E422" s="139"/>
      <c r="F422" s="139" t="e">
        <f t="shared" ca="1" si="31"/>
        <v>#REF!</v>
      </c>
      <c r="G422" s="137"/>
      <c r="H422" s="137"/>
      <c r="I422" s="137" t="e">
        <f t="shared" ca="1" si="32"/>
        <v>#REF!</v>
      </c>
      <c r="J422" s="140"/>
      <c r="K422" s="140"/>
      <c r="L422" s="140" t="e">
        <f t="shared" ca="1" si="33"/>
        <v>#REF!</v>
      </c>
      <c r="M422" s="141" t="e">
        <f t="shared" ca="1" si="34"/>
        <v>#REF!</v>
      </c>
      <c r="N422" s="183" t="e">
        <f t="shared" ca="1" si="35"/>
        <v>#REF!</v>
      </c>
      <c r="O422" s="143" t="e">
        <f t="shared" ca="1" si="36"/>
        <v>#REF!</v>
      </c>
      <c r="P422" s="174"/>
    </row>
    <row r="423" spans="1:16" hidden="1" x14ac:dyDescent="0.25">
      <c r="A423" s="133">
        <v>419</v>
      </c>
      <c r="B423" s="156" t="e">
        <f t="shared" ca="1" si="29"/>
        <v>#REF!</v>
      </c>
      <c r="C423" s="156" t="e">
        <f t="shared" ca="1" si="30"/>
        <v>#REF!</v>
      </c>
      <c r="D423" s="138"/>
      <c r="E423" s="139"/>
      <c r="F423" s="139" t="e">
        <f t="shared" ca="1" si="31"/>
        <v>#REF!</v>
      </c>
      <c r="G423" s="137"/>
      <c r="H423" s="137"/>
      <c r="I423" s="137" t="e">
        <f t="shared" ca="1" si="32"/>
        <v>#REF!</v>
      </c>
      <c r="J423" s="140"/>
      <c r="K423" s="140"/>
      <c r="L423" s="140" t="e">
        <f t="shared" ca="1" si="33"/>
        <v>#REF!</v>
      </c>
      <c r="M423" s="141" t="e">
        <f t="shared" ca="1" si="34"/>
        <v>#REF!</v>
      </c>
      <c r="N423" s="183" t="e">
        <f t="shared" ca="1" si="35"/>
        <v>#REF!</v>
      </c>
      <c r="O423" s="143" t="e">
        <f t="shared" ca="1" si="36"/>
        <v>#REF!</v>
      </c>
      <c r="P423" s="174"/>
    </row>
    <row r="424" spans="1:16" hidden="1" x14ac:dyDescent="0.25">
      <c r="A424" s="133">
        <v>420</v>
      </c>
      <c r="B424" s="156" t="e">
        <f t="shared" ca="1" si="29"/>
        <v>#REF!</v>
      </c>
      <c r="C424" s="156" t="e">
        <f t="shared" ca="1" si="30"/>
        <v>#REF!</v>
      </c>
      <c r="D424" s="138"/>
      <c r="E424" s="139"/>
      <c r="F424" s="139" t="e">
        <f t="shared" ca="1" si="31"/>
        <v>#REF!</v>
      </c>
      <c r="G424" s="137"/>
      <c r="H424" s="137"/>
      <c r="I424" s="137" t="e">
        <f t="shared" ca="1" si="32"/>
        <v>#REF!</v>
      </c>
      <c r="J424" s="140"/>
      <c r="K424" s="140"/>
      <c r="L424" s="140" t="e">
        <f t="shared" ca="1" si="33"/>
        <v>#REF!</v>
      </c>
      <c r="M424" s="141" t="e">
        <f t="shared" ca="1" si="34"/>
        <v>#REF!</v>
      </c>
      <c r="N424" s="183" t="e">
        <f t="shared" ca="1" si="35"/>
        <v>#REF!</v>
      </c>
      <c r="O424" s="143" t="e">
        <f t="shared" ca="1" si="36"/>
        <v>#REF!</v>
      </c>
      <c r="P424" s="174"/>
    </row>
    <row r="425" spans="1:16" hidden="1" x14ac:dyDescent="0.25">
      <c r="A425" s="133">
        <v>421</v>
      </c>
      <c r="B425" s="156" t="e">
        <f t="shared" ca="1" si="29"/>
        <v>#REF!</v>
      </c>
      <c r="C425" s="156" t="e">
        <f t="shared" ca="1" si="30"/>
        <v>#REF!</v>
      </c>
      <c r="D425" s="138"/>
      <c r="E425" s="139"/>
      <c r="F425" s="139" t="e">
        <f t="shared" ca="1" si="31"/>
        <v>#REF!</v>
      </c>
      <c r="G425" s="137"/>
      <c r="H425" s="137"/>
      <c r="I425" s="137" t="e">
        <f t="shared" ca="1" si="32"/>
        <v>#REF!</v>
      </c>
      <c r="J425" s="140"/>
      <c r="K425" s="140"/>
      <c r="L425" s="140" t="e">
        <f t="shared" ca="1" si="33"/>
        <v>#REF!</v>
      </c>
      <c r="M425" s="141" t="e">
        <f t="shared" ca="1" si="34"/>
        <v>#REF!</v>
      </c>
      <c r="N425" s="183" t="e">
        <f t="shared" ca="1" si="35"/>
        <v>#REF!</v>
      </c>
      <c r="O425" s="143" t="e">
        <f t="shared" ca="1" si="36"/>
        <v>#REF!</v>
      </c>
      <c r="P425" s="174"/>
    </row>
    <row r="426" spans="1:16" hidden="1" x14ac:dyDescent="0.25">
      <c r="A426" s="133">
        <v>422</v>
      </c>
      <c r="B426" s="156" t="e">
        <f t="shared" ca="1" si="29"/>
        <v>#REF!</v>
      </c>
      <c r="C426" s="156" t="e">
        <f t="shared" ca="1" si="30"/>
        <v>#REF!</v>
      </c>
      <c r="D426" s="138"/>
      <c r="E426" s="139"/>
      <c r="F426" s="139" t="e">
        <f t="shared" ca="1" si="31"/>
        <v>#REF!</v>
      </c>
      <c r="G426" s="137"/>
      <c r="H426" s="137"/>
      <c r="I426" s="137" t="e">
        <f t="shared" ca="1" si="32"/>
        <v>#REF!</v>
      </c>
      <c r="J426" s="140"/>
      <c r="K426" s="140"/>
      <c r="L426" s="140" t="e">
        <f t="shared" ca="1" si="33"/>
        <v>#REF!</v>
      </c>
      <c r="M426" s="141" t="e">
        <f t="shared" ca="1" si="34"/>
        <v>#REF!</v>
      </c>
      <c r="N426" s="183" t="e">
        <f t="shared" ca="1" si="35"/>
        <v>#REF!</v>
      </c>
      <c r="O426" s="143" t="e">
        <f t="shared" ca="1" si="36"/>
        <v>#REF!</v>
      </c>
      <c r="P426" s="174"/>
    </row>
    <row r="427" spans="1:16" hidden="1" x14ac:dyDescent="0.25">
      <c r="A427" s="133">
        <v>423</v>
      </c>
      <c r="B427" s="156" t="e">
        <f t="shared" ca="1" si="29"/>
        <v>#REF!</v>
      </c>
      <c r="C427" s="156" t="e">
        <f t="shared" ca="1" si="30"/>
        <v>#REF!</v>
      </c>
      <c r="D427" s="138"/>
      <c r="E427" s="139"/>
      <c r="F427" s="139" t="e">
        <f t="shared" ca="1" si="31"/>
        <v>#REF!</v>
      </c>
      <c r="G427" s="137"/>
      <c r="H427" s="137"/>
      <c r="I427" s="137" t="e">
        <f t="shared" ca="1" si="32"/>
        <v>#REF!</v>
      </c>
      <c r="J427" s="140"/>
      <c r="K427" s="140"/>
      <c r="L427" s="140" t="e">
        <f t="shared" ca="1" si="33"/>
        <v>#REF!</v>
      </c>
      <c r="M427" s="141" t="e">
        <f t="shared" ca="1" si="34"/>
        <v>#REF!</v>
      </c>
      <c r="N427" s="183" t="e">
        <f t="shared" ca="1" si="35"/>
        <v>#REF!</v>
      </c>
      <c r="O427" s="143" t="e">
        <f t="shared" ca="1" si="36"/>
        <v>#REF!</v>
      </c>
      <c r="P427" s="174"/>
    </row>
    <row r="428" spans="1:16" hidden="1" x14ac:dyDescent="0.25">
      <c r="A428" s="133">
        <v>424</v>
      </c>
      <c r="B428" s="156" t="e">
        <f t="shared" ca="1" si="29"/>
        <v>#REF!</v>
      </c>
      <c r="C428" s="156" t="e">
        <f t="shared" ca="1" si="30"/>
        <v>#REF!</v>
      </c>
      <c r="D428" s="138"/>
      <c r="E428" s="139"/>
      <c r="F428" s="139" t="e">
        <f t="shared" ca="1" si="31"/>
        <v>#REF!</v>
      </c>
      <c r="G428" s="137"/>
      <c r="H428" s="137"/>
      <c r="I428" s="137" t="e">
        <f t="shared" ca="1" si="32"/>
        <v>#REF!</v>
      </c>
      <c r="J428" s="140"/>
      <c r="K428" s="140"/>
      <c r="L428" s="140" t="e">
        <f t="shared" ca="1" si="33"/>
        <v>#REF!</v>
      </c>
      <c r="M428" s="141" t="e">
        <f t="shared" ca="1" si="34"/>
        <v>#REF!</v>
      </c>
      <c r="N428" s="183" t="e">
        <f t="shared" ca="1" si="35"/>
        <v>#REF!</v>
      </c>
      <c r="O428" s="143" t="e">
        <f t="shared" ca="1" si="36"/>
        <v>#REF!</v>
      </c>
      <c r="P428" s="174"/>
    </row>
    <row r="429" spans="1:16" hidden="1" x14ac:dyDescent="0.25">
      <c r="A429" s="133">
        <v>425</v>
      </c>
      <c r="B429" s="156" t="e">
        <f t="shared" ca="1" si="29"/>
        <v>#REF!</v>
      </c>
      <c r="C429" s="156" t="e">
        <f t="shared" ca="1" si="30"/>
        <v>#REF!</v>
      </c>
      <c r="D429" s="138"/>
      <c r="E429" s="139"/>
      <c r="F429" s="139" t="e">
        <f t="shared" ca="1" si="31"/>
        <v>#REF!</v>
      </c>
      <c r="G429" s="137"/>
      <c r="H429" s="137"/>
      <c r="I429" s="137" t="e">
        <f t="shared" ca="1" si="32"/>
        <v>#REF!</v>
      </c>
      <c r="J429" s="140"/>
      <c r="K429" s="140"/>
      <c r="L429" s="140" t="e">
        <f t="shared" ca="1" si="33"/>
        <v>#REF!</v>
      </c>
      <c r="M429" s="141" t="e">
        <f t="shared" ca="1" si="34"/>
        <v>#REF!</v>
      </c>
      <c r="N429" s="183" t="e">
        <f t="shared" ca="1" si="35"/>
        <v>#REF!</v>
      </c>
      <c r="O429" s="143" t="e">
        <f t="shared" ca="1" si="36"/>
        <v>#REF!</v>
      </c>
      <c r="P429" s="174"/>
    </row>
    <row r="430" spans="1:16" hidden="1" x14ac:dyDescent="0.25">
      <c r="A430" s="133">
        <v>426</v>
      </c>
      <c r="B430" s="156" t="e">
        <f t="shared" ca="1" si="29"/>
        <v>#REF!</v>
      </c>
      <c r="C430" s="156" t="e">
        <f t="shared" ca="1" si="30"/>
        <v>#REF!</v>
      </c>
      <c r="D430" s="138"/>
      <c r="E430" s="139"/>
      <c r="F430" s="139" t="e">
        <f t="shared" ca="1" si="31"/>
        <v>#REF!</v>
      </c>
      <c r="G430" s="137"/>
      <c r="H430" s="137"/>
      <c r="I430" s="137" t="e">
        <f t="shared" ca="1" si="32"/>
        <v>#REF!</v>
      </c>
      <c r="J430" s="140"/>
      <c r="K430" s="140"/>
      <c r="L430" s="140" t="e">
        <f t="shared" ca="1" si="33"/>
        <v>#REF!</v>
      </c>
      <c r="M430" s="141" t="e">
        <f t="shared" ca="1" si="34"/>
        <v>#REF!</v>
      </c>
      <c r="N430" s="183" t="e">
        <f t="shared" ca="1" si="35"/>
        <v>#REF!</v>
      </c>
      <c r="O430" s="143" t="e">
        <f t="shared" ca="1" si="36"/>
        <v>#REF!</v>
      </c>
      <c r="P430" s="174"/>
    </row>
    <row r="431" spans="1:16" hidden="1" x14ac:dyDescent="0.25">
      <c r="A431" s="133">
        <v>427</v>
      </c>
      <c r="B431" s="156" t="e">
        <f t="shared" ca="1" si="29"/>
        <v>#REF!</v>
      </c>
      <c r="C431" s="156" t="e">
        <f t="shared" ca="1" si="30"/>
        <v>#REF!</v>
      </c>
      <c r="D431" s="138"/>
      <c r="E431" s="139"/>
      <c r="F431" s="139" t="e">
        <f t="shared" ca="1" si="31"/>
        <v>#REF!</v>
      </c>
      <c r="G431" s="137"/>
      <c r="H431" s="137"/>
      <c r="I431" s="137" t="e">
        <f t="shared" ca="1" si="32"/>
        <v>#REF!</v>
      </c>
      <c r="J431" s="140"/>
      <c r="K431" s="140"/>
      <c r="L431" s="140" t="e">
        <f t="shared" ca="1" si="33"/>
        <v>#REF!</v>
      </c>
      <c r="M431" s="141" t="e">
        <f t="shared" ca="1" si="34"/>
        <v>#REF!</v>
      </c>
      <c r="N431" s="183" t="e">
        <f t="shared" ca="1" si="35"/>
        <v>#REF!</v>
      </c>
      <c r="O431" s="143" t="e">
        <f t="shared" ca="1" si="36"/>
        <v>#REF!</v>
      </c>
      <c r="P431" s="174"/>
    </row>
    <row r="432" spans="1:16" hidden="1" x14ac:dyDescent="0.25">
      <c r="A432" s="133">
        <v>428</v>
      </c>
      <c r="B432" s="156" t="e">
        <f t="shared" ca="1" si="29"/>
        <v>#REF!</v>
      </c>
      <c r="C432" s="156" t="e">
        <f t="shared" ca="1" si="30"/>
        <v>#REF!</v>
      </c>
      <c r="D432" s="138"/>
      <c r="E432" s="139"/>
      <c r="F432" s="139" t="e">
        <f t="shared" ca="1" si="31"/>
        <v>#REF!</v>
      </c>
      <c r="G432" s="137"/>
      <c r="H432" s="137"/>
      <c r="I432" s="137" t="e">
        <f t="shared" ca="1" si="32"/>
        <v>#REF!</v>
      </c>
      <c r="J432" s="140"/>
      <c r="K432" s="140"/>
      <c r="L432" s="140" t="e">
        <f t="shared" ca="1" si="33"/>
        <v>#REF!</v>
      </c>
      <c r="M432" s="141" t="e">
        <f t="shared" ca="1" si="34"/>
        <v>#REF!</v>
      </c>
      <c r="N432" s="183" t="e">
        <f t="shared" ca="1" si="35"/>
        <v>#REF!</v>
      </c>
      <c r="O432" s="143" t="e">
        <f t="shared" ca="1" si="36"/>
        <v>#REF!</v>
      </c>
      <c r="P432" s="174"/>
    </row>
    <row r="433" spans="1:16" hidden="1" x14ac:dyDescent="0.25">
      <c r="A433" s="133">
        <v>429</v>
      </c>
      <c r="B433" s="156" t="e">
        <f t="shared" ca="1" si="29"/>
        <v>#REF!</v>
      </c>
      <c r="C433" s="156" t="e">
        <f t="shared" ca="1" si="30"/>
        <v>#REF!</v>
      </c>
      <c r="D433" s="138"/>
      <c r="E433" s="139"/>
      <c r="F433" s="139" t="e">
        <f t="shared" ca="1" si="31"/>
        <v>#REF!</v>
      </c>
      <c r="G433" s="137"/>
      <c r="H433" s="137"/>
      <c r="I433" s="137" t="e">
        <f t="shared" ca="1" si="32"/>
        <v>#REF!</v>
      </c>
      <c r="J433" s="140"/>
      <c r="K433" s="140"/>
      <c r="L433" s="140" t="e">
        <f t="shared" ca="1" si="33"/>
        <v>#REF!</v>
      </c>
      <c r="M433" s="141" t="e">
        <f t="shared" ca="1" si="34"/>
        <v>#REF!</v>
      </c>
      <c r="N433" s="183" t="e">
        <f t="shared" ca="1" si="35"/>
        <v>#REF!</v>
      </c>
      <c r="O433" s="143" t="e">
        <f t="shared" ca="1" si="36"/>
        <v>#REF!</v>
      </c>
      <c r="P433" s="174"/>
    </row>
    <row r="434" spans="1:16" hidden="1" x14ac:dyDescent="0.25">
      <c r="A434" s="133">
        <v>430</v>
      </c>
      <c r="B434" s="156" t="e">
        <f t="shared" ca="1" si="29"/>
        <v>#REF!</v>
      </c>
      <c r="C434" s="156" t="e">
        <f t="shared" ca="1" si="30"/>
        <v>#REF!</v>
      </c>
      <c r="D434" s="138"/>
      <c r="E434" s="139"/>
      <c r="F434" s="139" t="e">
        <f t="shared" ca="1" si="31"/>
        <v>#REF!</v>
      </c>
      <c r="G434" s="137"/>
      <c r="H434" s="137"/>
      <c r="I434" s="137" t="e">
        <f t="shared" ca="1" si="32"/>
        <v>#REF!</v>
      </c>
      <c r="J434" s="140"/>
      <c r="K434" s="140"/>
      <c r="L434" s="140" t="e">
        <f t="shared" ca="1" si="33"/>
        <v>#REF!</v>
      </c>
      <c r="M434" s="141" t="e">
        <f t="shared" ca="1" si="34"/>
        <v>#REF!</v>
      </c>
      <c r="N434" s="183" t="e">
        <f t="shared" ca="1" si="35"/>
        <v>#REF!</v>
      </c>
      <c r="O434" s="143" t="e">
        <f t="shared" ca="1" si="36"/>
        <v>#REF!</v>
      </c>
      <c r="P434" s="174"/>
    </row>
    <row r="435" spans="1:16" hidden="1" x14ac:dyDescent="0.25">
      <c r="A435" s="133">
        <v>431</v>
      </c>
      <c r="B435" s="156" t="e">
        <f t="shared" ca="1" si="29"/>
        <v>#REF!</v>
      </c>
      <c r="C435" s="156" t="e">
        <f t="shared" ca="1" si="30"/>
        <v>#REF!</v>
      </c>
      <c r="D435" s="138"/>
      <c r="E435" s="139"/>
      <c r="F435" s="139" t="e">
        <f t="shared" ca="1" si="31"/>
        <v>#REF!</v>
      </c>
      <c r="G435" s="137"/>
      <c r="H435" s="137"/>
      <c r="I435" s="137" t="e">
        <f t="shared" ca="1" si="32"/>
        <v>#REF!</v>
      </c>
      <c r="J435" s="140"/>
      <c r="K435" s="140"/>
      <c r="L435" s="140" t="e">
        <f t="shared" ca="1" si="33"/>
        <v>#REF!</v>
      </c>
      <c r="M435" s="141" t="e">
        <f t="shared" ca="1" si="34"/>
        <v>#REF!</v>
      </c>
      <c r="N435" s="183" t="e">
        <f t="shared" ca="1" si="35"/>
        <v>#REF!</v>
      </c>
      <c r="O435" s="143" t="e">
        <f t="shared" ca="1" si="36"/>
        <v>#REF!</v>
      </c>
      <c r="P435" s="174"/>
    </row>
    <row r="436" spans="1:16" hidden="1" x14ac:dyDescent="0.25">
      <c r="A436" s="133">
        <v>432</v>
      </c>
      <c r="B436" s="156" t="e">
        <f t="shared" ca="1" si="29"/>
        <v>#REF!</v>
      </c>
      <c r="C436" s="156" t="e">
        <f t="shared" ca="1" si="30"/>
        <v>#REF!</v>
      </c>
      <c r="D436" s="138"/>
      <c r="E436" s="139"/>
      <c r="F436" s="139" t="e">
        <f t="shared" ca="1" si="31"/>
        <v>#REF!</v>
      </c>
      <c r="G436" s="137"/>
      <c r="H436" s="137"/>
      <c r="I436" s="137" t="e">
        <f t="shared" ca="1" si="32"/>
        <v>#REF!</v>
      </c>
      <c r="J436" s="140"/>
      <c r="K436" s="140"/>
      <c r="L436" s="140" t="e">
        <f t="shared" ca="1" si="33"/>
        <v>#REF!</v>
      </c>
      <c r="M436" s="141" t="e">
        <f t="shared" ca="1" si="34"/>
        <v>#REF!</v>
      </c>
      <c r="N436" s="183" t="e">
        <f t="shared" ca="1" si="35"/>
        <v>#REF!</v>
      </c>
      <c r="O436" s="143" t="e">
        <f t="shared" ca="1" si="36"/>
        <v>#REF!</v>
      </c>
      <c r="P436" s="174"/>
    </row>
    <row r="437" spans="1:16" hidden="1" x14ac:dyDescent="0.25">
      <c r="A437" s="133">
        <v>433</v>
      </c>
      <c r="B437" s="156" t="e">
        <f t="shared" ca="1" si="29"/>
        <v>#REF!</v>
      </c>
      <c r="C437" s="156" t="e">
        <f t="shared" ca="1" si="30"/>
        <v>#REF!</v>
      </c>
      <c r="D437" s="138"/>
      <c r="E437" s="139"/>
      <c r="F437" s="139" t="e">
        <f t="shared" ca="1" si="31"/>
        <v>#REF!</v>
      </c>
      <c r="G437" s="137"/>
      <c r="H437" s="137"/>
      <c r="I437" s="137" t="e">
        <f t="shared" ca="1" si="32"/>
        <v>#REF!</v>
      </c>
      <c r="J437" s="140"/>
      <c r="K437" s="140"/>
      <c r="L437" s="140" t="e">
        <f t="shared" ca="1" si="33"/>
        <v>#REF!</v>
      </c>
      <c r="M437" s="141" t="e">
        <f t="shared" ca="1" si="34"/>
        <v>#REF!</v>
      </c>
      <c r="N437" s="183" t="e">
        <f t="shared" ca="1" si="35"/>
        <v>#REF!</v>
      </c>
      <c r="O437" s="143" t="e">
        <f t="shared" ca="1" si="36"/>
        <v>#REF!</v>
      </c>
      <c r="P437" s="174"/>
    </row>
    <row r="438" spans="1:16" hidden="1" x14ac:dyDescent="0.25">
      <c r="A438" s="133">
        <v>434</v>
      </c>
      <c r="B438" s="156" t="e">
        <f t="shared" ca="1" si="29"/>
        <v>#REF!</v>
      </c>
      <c r="C438" s="156" t="e">
        <f t="shared" ca="1" si="30"/>
        <v>#REF!</v>
      </c>
      <c r="D438" s="138"/>
      <c r="E438" s="139"/>
      <c r="F438" s="139" t="e">
        <f t="shared" ca="1" si="31"/>
        <v>#REF!</v>
      </c>
      <c r="G438" s="137"/>
      <c r="H438" s="137"/>
      <c r="I438" s="137" t="e">
        <f t="shared" ca="1" si="32"/>
        <v>#REF!</v>
      </c>
      <c r="J438" s="140"/>
      <c r="K438" s="140"/>
      <c r="L438" s="140" t="e">
        <f t="shared" ca="1" si="33"/>
        <v>#REF!</v>
      </c>
      <c r="M438" s="141" t="e">
        <f t="shared" ca="1" si="34"/>
        <v>#REF!</v>
      </c>
      <c r="N438" s="183" t="e">
        <f t="shared" ca="1" si="35"/>
        <v>#REF!</v>
      </c>
      <c r="O438" s="143" t="e">
        <f t="shared" ca="1" si="36"/>
        <v>#REF!</v>
      </c>
      <c r="P438" s="174"/>
    </row>
    <row r="439" spans="1:16" hidden="1" x14ac:dyDescent="0.25">
      <c r="A439" s="133">
        <v>435</v>
      </c>
      <c r="B439" s="156" t="e">
        <f t="shared" ca="1" si="29"/>
        <v>#REF!</v>
      </c>
      <c r="C439" s="156" t="e">
        <f t="shared" ca="1" si="30"/>
        <v>#REF!</v>
      </c>
      <c r="D439" s="138"/>
      <c r="E439" s="139"/>
      <c r="F439" s="139" t="e">
        <f t="shared" ca="1" si="31"/>
        <v>#REF!</v>
      </c>
      <c r="G439" s="137"/>
      <c r="H439" s="137"/>
      <c r="I439" s="137" t="e">
        <f t="shared" ca="1" si="32"/>
        <v>#REF!</v>
      </c>
      <c r="J439" s="140"/>
      <c r="K439" s="140"/>
      <c r="L439" s="140" t="e">
        <f t="shared" ca="1" si="33"/>
        <v>#REF!</v>
      </c>
      <c r="M439" s="141" t="e">
        <f t="shared" ca="1" si="34"/>
        <v>#REF!</v>
      </c>
      <c r="N439" s="183" t="e">
        <f t="shared" ca="1" si="35"/>
        <v>#REF!</v>
      </c>
      <c r="O439" s="143" t="e">
        <f t="shared" ca="1" si="36"/>
        <v>#REF!</v>
      </c>
      <c r="P439" s="174"/>
    </row>
    <row r="440" spans="1:16" hidden="1" x14ac:dyDescent="0.25">
      <c r="A440" s="133">
        <v>436</v>
      </c>
      <c r="B440" s="156" t="e">
        <f t="shared" ca="1" si="29"/>
        <v>#REF!</v>
      </c>
      <c r="C440" s="156" t="e">
        <f t="shared" ca="1" si="30"/>
        <v>#REF!</v>
      </c>
      <c r="D440" s="138"/>
      <c r="E440" s="139"/>
      <c r="F440" s="139" t="e">
        <f t="shared" ca="1" si="31"/>
        <v>#REF!</v>
      </c>
      <c r="G440" s="137"/>
      <c r="H440" s="137"/>
      <c r="I440" s="137" t="e">
        <f t="shared" ca="1" si="32"/>
        <v>#REF!</v>
      </c>
      <c r="J440" s="140"/>
      <c r="K440" s="140"/>
      <c r="L440" s="140" t="e">
        <f t="shared" ca="1" si="33"/>
        <v>#REF!</v>
      </c>
      <c r="M440" s="141" t="e">
        <f t="shared" ca="1" si="34"/>
        <v>#REF!</v>
      </c>
      <c r="N440" s="183" t="e">
        <f t="shared" ca="1" si="35"/>
        <v>#REF!</v>
      </c>
      <c r="O440" s="143" t="e">
        <f t="shared" ca="1" si="36"/>
        <v>#REF!</v>
      </c>
      <c r="P440" s="174"/>
    </row>
    <row r="441" spans="1:16" hidden="1" x14ac:dyDescent="0.25">
      <c r="A441" s="133">
        <v>437</v>
      </c>
      <c r="B441" s="156" t="e">
        <f t="shared" ca="1" si="29"/>
        <v>#REF!</v>
      </c>
      <c r="C441" s="156" t="e">
        <f t="shared" ca="1" si="30"/>
        <v>#REF!</v>
      </c>
      <c r="D441" s="138"/>
      <c r="E441" s="139"/>
      <c r="F441" s="139" t="e">
        <f t="shared" ca="1" si="31"/>
        <v>#REF!</v>
      </c>
      <c r="G441" s="137"/>
      <c r="H441" s="137"/>
      <c r="I441" s="137" t="e">
        <f t="shared" ca="1" si="32"/>
        <v>#REF!</v>
      </c>
      <c r="J441" s="140"/>
      <c r="K441" s="140"/>
      <c r="L441" s="140" t="e">
        <f t="shared" ca="1" si="33"/>
        <v>#REF!</v>
      </c>
      <c r="M441" s="141" t="e">
        <f t="shared" ca="1" si="34"/>
        <v>#REF!</v>
      </c>
      <c r="N441" s="183" t="e">
        <f t="shared" ca="1" si="35"/>
        <v>#REF!</v>
      </c>
      <c r="O441" s="143" t="e">
        <f t="shared" ca="1" si="36"/>
        <v>#REF!</v>
      </c>
      <c r="P441" s="174"/>
    </row>
    <row r="442" spans="1:16" hidden="1" x14ac:dyDescent="0.25">
      <c r="A442" s="133">
        <v>438</v>
      </c>
      <c r="B442" s="156" t="e">
        <f t="shared" ca="1" si="29"/>
        <v>#REF!</v>
      </c>
      <c r="C442" s="156" t="e">
        <f t="shared" ca="1" si="30"/>
        <v>#REF!</v>
      </c>
      <c r="D442" s="138"/>
      <c r="E442" s="139"/>
      <c r="F442" s="139" t="e">
        <f t="shared" ca="1" si="31"/>
        <v>#REF!</v>
      </c>
      <c r="G442" s="137"/>
      <c r="H442" s="137"/>
      <c r="I442" s="137" t="e">
        <f t="shared" ca="1" si="32"/>
        <v>#REF!</v>
      </c>
      <c r="J442" s="140"/>
      <c r="K442" s="140"/>
      <c r="L442" s="140" t="e">
        <f t="shared" ca="1" si="33"/>
        <v>#REF!</v>
      </c>
      <c r="M442" s="141" t="e">
        <f t="shared" ca="1" si="34"/>
        <v>#REF!</v>
      </c>
      <c r="N442" s="183" t="e">
        <f t="shared" ca="1" si="35"/>
        <v>#REF!</v>
      </c>
      <c r="O442" s="143" t="e">
        <f t="shared" ca="1" si="36"/>
        <v>#REF!</v>
      </c>
      <c r="P442" s="174"/>
    </row>
    <row r="443" spans="1:16" hidden="1" x14ac:dyDescent="0.25">
      <c r="A443" s="133">
        <v>439</v>
      </c>
      <c r="B443" s="156" t="e">
        <f t="shared" ca="1" si="29"/>
        <v>#REF!</v>
      </c>
      <c r="C443" s="156" t="e">
        <f t="shared" ca="1" si="30"/>
        <v>#REF!</v>
      </c>
      <c r="D443" s="138"/>
      <c r="E443" s="139"/>
      <c r="F443" s="139" t="e">
        <f t="shared" ca="1" si="31"/>
        <v>#REF!</v>
      </c>
      <c r="G443" s="137"/>
      <c r="H443" s="137"/>
      <c r="I443" s="137" t="e">
        <f t="shared" ca="1" si="32"/>
        <v>#REF!</v>
      </c>
      <c r="J443" s="140"/>
      <c r="K443" s="140"/>
      <c r="L443" s="140" t="e">
        <f t="shared" ca="1" si="33"/>
        <v>#REF!</v>
      </c>
      <c r="M443" s="141" t="e">
        <f t="shared" ca="1" si="34"/>
        <v>#REF!</v>
      </c>
      <c r="N443" s="183" t="e">
        <f t="shared" ca="1" si="35"/>
        <v>#REF!</v>
      </c>
      <c r="O443" s="143" t="e">
        <f t="shared" ca="1" si="36"/>
        <v>#REF!</v>
      </c>
      <c r="P443" s="174"/>
    </row>
    <row r="444" spans="1:16" hidden="1" x14ac:dyDescent="0.25">
      <c r="A444" s="133">
        <v>440</v>
      </c>
      <c r="B444" s="156" t="e">
        <f t="shared" ca="1" si="29"/>
        <v>#REF!</v>
      </c>
      <c r="C444" s="156" t="e">
        <f t="shared" ca="1" si="30"/>
        <v>#REF!</v>
      </c>
      <c r="D444" s="138"/>
      <c r="E444" s="139"/>
      <c r="F444" s="139" t="e">
        <f t="shared" ca="1" si="31"/>
        <v>#REF!</v>
      </c>
      <c r="G444" s="137"/>
      <c r="H444" s="137"/>
      <c r="I444" s="137" t="e">
        <f t="shared" ca="1" si="32"/>
        <v>#REF!</v>
      </c>
      <c r="J444" s="140"/>
      <c r="K444" s="140"/>
      <c r="L444" s="140" t="e">
        <f t="shared" ca="1" si="33"/>
        <v>#REF!</v>
      </c>
      <c r="M444" s="141" t="e">
        <f t="shared" ca="1" si="34"/>
        <v>#REF!</v>
      </c>
      <c r="N444" s="183" t="e">
        <f t="shared" ca="1" si="35"/>
        <v>#REF!</v>
      </c>
      <c r="O444" s="143" t="e">
        <f t="shared" ca="1" si="36"/>
        <v>#REF!</v>
      </c>
      <c r="P444" s="174"/>
    </row>
    <row r="445" spans="1:16" hidden="1" x14ac:dyDescent="0.25">
      <c r="A445" s="133">
        <v>441</v>
      </c>
      <c r="B445" s="156" t="e">
        <f t="shared" ca="1" si="29"/>
        <v>#REF!</v>
      </c>
      <c r="C445" s="156" t="e">
        <f t="shared" ca="1" si="30"/>
        <v>#REF!</v>
      </c>
      <c r="D445" s="138"/>
      <c r="E445" s="139"/>
      <c r="F445" s="139" t="e">
        <f t="shared" ca="1" si="31"/>
        <v>#REF!</v>
      </c>
      <c r="G445" s="137"/>
      <c r="H445" s="137"/>
      <c r="I445" s="137" t="e">
        <f t="shared" ca="1" si="32"/>
        <v>#REF!</v>
      </c>
      <c r="J445" s="140"/>
      <c r="K445" s="140"/>
      <c r="L445" s="140" t="e">
        <f t="shared" ca="1" si="33"/>
        <v>#REF!</v>
      </c>
      <c r="M445" s="141" t="e">
        <f t="shared" ca="1" si="34"/>
        <v>#REF!</v>
      </c>
      <c r="N445" s="183" t="e">
        <f t="shared" ca="1" si="35"/>
        <v>#REF!</v>
      </c>
      <c r="O445" s="143" t="e">
        <f t="shared" ca="1" si="36"/>
        <v>#REF!</v>
      </c>
      <c r="P445" s="174"/>
    </row>
    <row r="446" spans="1:16" hidden="1" x14ac:dyDescent="0.25">
      <c r="A446" s="133">
        <v>442</v>
      </c>
      <c r="B446" s="156" t="e">
        <f t="shared" ca="1" si="29"/>
        <v>#REF!</v>
      </c>
      <c r="C446" s="156" t="e">
        <f t="shared" ca="1" si="30"/>
        <v>#REF!</v>
      </c>
      <c r="D446" s="138"/>
      <c r="E446" s="139"/>
      <c r="F446" s="139" t="e">
        <f t="shared" ca="1" si="31"/>
        <v>#REF!</v>
      </c>
      <c r="G446" s="137"/>
      <c r="H446" s="137"/>
      <c r="I446" s="137" t="e">
        <f t="shared" ca="1" si="32"/>
        <v>#REF!</v>
      </c>
      <c r="J446" s="140"/>
      <c r="K446" s="140"/>
      <c r="L446" s="140" t="e">
        <f t="shared" ca="1" si="33"/>
        <v>#REF!</v>
      </c>
      <c r="M446" s="141" t="e">
        <f t="shared" ca="1" si="34"/>
        <v>#REF!</v>
      </c>
      <c r="N446" s="183" t="e">
        <f t="shared" ca="1" si="35"/>
        <v>#REF!</v>
      </c>
      <c r="O446" s="143" t="e">
        <f t="shared" ca="1" si="36"/>
        <v>#REF!</v>
      </c>
      <c r="P446" s="174"/>
    </row>
    <row r="447" spans="1:16" hidden="1" x14ac:dyDescent="0.25">
      <c r="A447" s="133">
        <v>443</v>
      </c>
      <c r="B447" s="156" t="e">
        <f t="shared" ca="1" si="29"/>
        <v>#REF!</v>
      </c>
      <c r="C447" s="156" t="e">
        <f t="shared" ca="1" si="30"/>
        <v>#REF!</v>
      </c>
      <c r="D447" s="138"/>
      <c r="E447" s="139"/>
      <c r="F447" s="139" t="e">
        <f t="shared" ca="1" si="31"/>
        <v>#REF!</v>
      </c>
      <c r="G447" s="137"/>
      <c r="H447" s="137"/>
      <c r="I447" s="137" t="e">
        <f t="shared" ca="1" si="32"/>
        <v>#REF!</v>
      </c>
      <c r="J447" s="140"/>
      <c r="K447" s="140"/>
      <c r="L447" s="140" t="e">
        <f t="shared" ca="1" si="33"/>
        <v>#REF!</v>
      </c>
      <c r="M447" s="141" t="e">
        <f t="shared" ca="1" si="34"/>
        <v>#REF!</v>
      </c>
      <c r="N447" s="183" t="e">
        <f t="shared" ca="1" si="35"/>
        <v>#REF!</v>
      </c>
      <c r="O447" s="143" t="e">
        <f t="shared" ca="1" si="36"/>
        <v>#REF!</v>
      </c>
      <c r="P447" s="174"/>
    </row>
    <row r="448" spans="1:16" hidden="1" x14ac:dyDescent="0.25">
      <c r="A448" s="133">
        <v>444</v>
      </c>
      <c r="B448" s="156" t="e">
        <f t="shared" ca="1" si="29"/>
        <v>#REF!</v>
      </c>
      <c r="C448" s="156" t="e">
        <f t="shared" ca="1" si="30"/>
        <v>#REF!</v>
      </c>
      <c r="D448" s="138"/>
      <c r="E448" s="139"/>
      <c r="F448" s="139" t="e">
        <f t="shared" ca="1" si="31"/>
        <v>#REF!</v>
      </c>
      <c r="G448" s="137"/>
      <c r="H448" s="137"/>
      <c r="I448" s="137" t="e">
        <f t="shared" ca="1" si="32"/>
        <v>#REF!</v>
      </c>
      <c r="J448" s="140"/>
      <c r="K448" s="140"/>
      <c r="L448" s="140" t="e">
        <f t="shared" ca="1" si="33"/>
        <v>#REF!</v>
      </c>
      <c r="M448" s="141" t="e">
        <f t="shared" ca="1" si="34"/>
        <v>#REF!</v>
      </c>
      <c r="N448" s="183" t="e">
        <f t="shared" ca="1" si="35"/>
        <v>#REF!</v>
      </c>
      <c r="O448" s="143" t="e">
        <f t="shared" ca="1" si="36"/>
        <v>#REF!</v>
      </c>
      <c r="P448" s="174"/>
    </row>
    <row r="449" spans="1:16" hidden="1" x14ac:dyDescent="0.25">
      <c r="A449" s="133">
        <v>445</v>
      </c>
      <c r="B449" s="156" t="e">
        <f t="shared" ca="1" si="29"/>
        <v>#REF!</v>
      </c>
      <c r="C449" s="156" t="e">
        <f t="shared" ca="1" si="30"/>
        <v>#REF!</v>
      </c>
      <c r="D449" s="138"/>
      <c r="E449" s="139"/>
      <c r="F449" s="139" t="e">
        <f t="shared" ca="1" si="31"/>
        <v>#REF!</v>
      </c>
      <c r="G449" s="137"/>
      <c r="H449" s="137"/>
      <c r="I449" s="137" t="e">
        <f t="shared" ca="1" si="32"/>
        <v>#REF!</v>
      </c>
      <c r="J449" s="140"/>
      <c r="K449" s="140"/>
      <c r="L449" s="140" t="e">
        <f t="shared" ca="1" si="33"/>
        <v>#REF!</v>
      </c>
      <c r="M449" s="141" t="e">
        <f t="shared" ca="1" si="34"/>
        <v>#REF!</v>
      </c>
      <c r="N449" s="183" t="e">
        <f t="shared" ca="1" si="35"/>
        <v>#REF!</v>
      </c>
      <c r="O449" s="143" t="e">
        <f t="shared" ca="1" si="36"/>
        <v>#REF!</v>
      </c>
      <c r="P449" s="174"/>
    </row>
    <row r="450" spans="1:16" hidden="1" x14ac:dyDescent="0.25">
      <c r="A450" s="133">
        <v>446</v>
      </c>
      <c r="B450" s="156" t="e">
        <f t="shared" ca="1" si="29"/>
        <v>#REF!</v>
      </c>
      <c r="C450" s="156" t="e">
        <f t="shared" ca="1" si="30"/>
        <v>#REF!</v>
      </c>
      <c r="D450" s="138"/>
      <c r="E450" s="139"/>
      <c r="F450" s="139" t="e">
        <f t="shared" ca="1" si="31"/>
        <v>#REF!</v>
      </c>
      <c r="G450" s="137"/>
      <c r="H450" s="137"/>
      <c r="I450" s="137" t="e">
        <f t="shared" ca="1" si="32"/>
        <v>#REF!</v>
      </c>
      <c r="J450" s="140"/>
      <c r="K450" s="140"/>
      <c r="L450" s="140" t="e">
        <f t="shared" ca="1" si="33"/>
        <v>#REF!</v>
      </c>
      <c r="M450" s="141" t="e">
        <f t="shared" ca="1" si="34"/>
        <v>#REF!</v>
      </c>
      <c r="N450" s="183" t="e">
        <f t="shared" ca="1" si="35"/>
        <v>#REF!</v>
      </c>
      <c r="O450" s="143" t="e">
        <f t="shared" ca="1" si="36"/>
        <v>#REF!</v>
      </c>
      <c r="P450" s="174"/>
    </row>
    <row r="451" spans="1:16" hidden="1" x14ac:dyDescent="0.25">
      <c r="A451" s="133">
        <v>447</v>
      </c>
      <c r="B451" s="156" t="e">
        <f t="shared" ca="1" si="29"/>
        <v>#REF!</v>
      </c>
      <c r="C451" s="156" t="e">
        <f t="shared" ca="1" si="30"/>
        <v>#REF!</v>
      </c>
      <c r="D451" s="138"/>
      <c r="E451" s="139"/>
      <c r="F451" s="139" t="e">
        <f t="shared" ca="1" si="31"/>
        <v>#REF!</v>
      </c>
      <c r="G451" s="137"/>
      <c r="H451" s="137"/>
      <c r="I451" s="137" t="e">
        <f t="shared" ca="1" si="32"/>
        <v>#REF!</v>
      </c>
      <c r="J451" s="140"/>
      <c r="K451" s="140"/>
      <c r="L451" s="140" t="e">
        <f t="shared" ca="1" si="33"/>
        <v>#REF!</v>
      </c>
      <c r="M451" s="141" t="e">
        <f t="shared" ca="1" si="34"/>
        <v>#REF!</v>
      </c>
      <c r="N451" s="183" t="e">
        <f t="shared" ca="1" si="35"/>
        <v>#REF!</v>
      </c>
      <c r="O451" s="143" t="e">
        <f t="shared" ca="1" si="36"/>
        <v>#REF!</v>
      </c>
      <c r="P451" s="174"/>
    </row>
    <row r="452" spans="1:16" hidden="1" x14ac:dyDescent="0.25">
      <c r="A452" s="133">
        <v>448</v>
      </c>
      <c r="B452" s="156" t="e">
        <f t="shared" ca="1" si="29"/>
        <v>#REF!</v>
      </c>
      <c r="C452" s="156" t="e">
        <f t="shared" ca="1" si="30"/>
        <v>#REF!</v>
      </c>
      <c r="D452" s="138"/>
      <c r="E452" s="139"/>
      <c r="F452" s="139" t="e">
        <f t="shared" ca="1" si="31"/>
        <v>#REF!</v>
      </c>
      <c r="G452" s="137"/>
      <c r="H452" s="137"/>
      <c r="I452" s="137" t="e">
        <f t="shared" ca="1" si="32"/>
        <v>#REF!</v>
      </c>
      <c r="J452" s="140"/>
      <c r="K452" s="140"/>
      <c r="L452" s="140" t="e">
        <f t="shared" ca="1" si="33"/>
        <v>#REF!</v>
      </c>
      <c r="M452" s="141" t="e">
        <f t="shared" ca="1" si="34"/>
        <v>#REF!</v>
      </c>
      <c r="N452" s="183" t="e">
        <f t="shared" ca="1" si="35"/>
        <v>#REF!</v>
      </c>
      <c r="O452" s="143" t="e">
        <f t="shared" ca="1" si="36"/>
        <v>#REF!</v>
      </c>
      <c r="P452" s="174"/>
    </row>
    <row r="453" spans="1:16" hidden="1" x14ac:dyDescent="0.25">
      <c r="A453" s="133">
        <v>449</v>
      </c>
      <c r="B453" s="156" t="e">
        <f t="shared" ca="1" si="29"/>
        <v>#REF!</v>
      </c>
      <c r="C453" s="156" t="e">
        <f t="shared" ca="1" si="30"/>
        <v>#REF!</v>
      </c>
      <c r="D453" s="138"/>
      <c r="E453" s="139"/>
      <c r="F453" s="139" t="e">
        <f t="shared" ca="1" si="31"/>
        <v>#REF!</v>
      </c>
      <c r="G453" s="137"/>
      <c r="H453" s="137"/>
      <c r="I453" s="137" t="e">
        <f t="shared" ca="1" si="32"/>
        <v>#REF!</v>
      </c>
      <c r="J453" s="140"/>
      <c r="K453" s="140"/>
      <c r="L453" s="140" t="e">
        <f t="shared" ca="1" si="33"/>
        <v>#REF!</v>
      </c>
      <c r="M453" s="141" t="e">
        <f t="shared" ca="1" si="34"/>
        <v>#REF!</v>
      </c>
      <c r="N453" s="183" t="e">
        <f t="shared" ca="1" si="35"/>
        <v>#REF!</v>
      </c>
      <c r="O453" s="143" t="e">
        <f t="shared" ca="1" si="36"/>
        <v>#REF!</v>
      </c>
      <c r="P453" s="174"/>
    </row>
    <row r="454" spans="1:16" hidden="1" x14ac:dyDescent="0.25">
      <c r="A454" s="133">
        <v>450</v>
      </c>
      <c r="B454" s="156" t="e">
        <f t="shared" ca="1" si="29"/>
        <v>#REF!</v>
      </c>
      <c r="C454" s="156" t="e">
        <f t="shared" ca="1" si="30"/>
        <v>#REF!</v>
      </c>
      <c r="D454" s="138"/>
      <c r="E454" s="139"/>
      <c r="F454" s="139" t="e">
        <f t="shared" ca="1" si="31"/>
        <v>#REF!</v>
      </c>
      <c r="G454" s="137"/>
      <c r="H454" s="137"/>
      <c r="I454" s="137" t="e">
        <f t="shared" ca="1" si="32"/>
        <v>#REF!</v>
      </c>
      <c r="J454" s="140"/>
      <c r="K454" s="140"/>
      <c r="L454" s="140" t="e">
        <f t="shared" ca="1" si="33"/>
        <v>#REF!</v>
      </c>
      <c r="M454" s="141" t="e">
        <f t="shared" ca="1" si="34"/>
        <v>#REF!</v>
      </c>
      <c r="N454" s="183" t="e">
        <f t="shared" ca="1" si="35"/>
        <v>#REF!</v>
      </c>
      <c r="O454" s="143" t="e">
        <f t="shared" ca="1" si="36"/>
        <v>#REF!</v>
      </c>
      <c r="P454" s="174"/>
    </row>
    <row r="455" spans="1:16" hidden="1" x14ac:dyDescent="0.25">
      <c r="A455" s="133">
        <v>451</v>
      </c>
      <c r="B455" s="156" t="e">
        <f t="shared" ref="B455:B496" ca="1" si="37">INDIRECT(CONCATENATE($C$503,$D$503,"!$B",$A455 + 6))</f>
        <v>#REF!</v>
      </c>
      <c r="C455" s="156" t="e">
        <f t="shared" ref="C455:C496" ca="1" si="38">INDIRECT(CONCATENATE($C$503,$D$503,"!$C",$A455 + 6))</f>
        <v>#REF!</v>
      </c>
      <c r="D455" s="138"/>
      <c r="E455" s="139"/>
      <c r="F455" s="139" t="e">
        <f t="shared" ref="F455:F496" ca="1" si="39">INDIRECT(CONCATENATE($C$503,$D$503,"!$M",$A455 + 6))</f>
        <v>#REF!</v>
      </c>
      <c r="G455" s="137"/>
      <c r="H455" s="137"/>
      <c r="I455" s="137" t="e">
        <f t="shared" ref="I455:I496" ca="1" si="40">INDIRECT(CONCATENATE($C$503,$D$503,"!$N",$A455 + 6))</f>
        <v>#REF!</v>
      </c>
      <c r="J455" s="140"/>
      <c r="K455" s="140"/>
      <c r="L455" s="140" t="e">
        <f t="shared" ref="L455:L496" ca="1" si="41">INDIRECT(CONCATENATE($C$503,$D$503,"!$L",$A455 + 6))</f>
        <v>#REF!</v>
      </c>
      <c r="M455" s="141" t="e">
        <f t="shared" ref="M455:M496" ca="1" si="42">IF(I455&lt;7,0,15)</f>
        <v>#REF!</v>
      </c>
      <c r="N455" s="183" t="e">
        <f t="shared" ref="N455:N496" ca="1" si="43">ROUNDDOWN(O455,0)</f>
        <v>#REF!</v>
      </c>
      <c r="O455" s="143" t="e">
        <f t="shared" ref="O455:O496" ca="1" si="44">I455*M455/100</f>
        <v>#REF!</v>
      </c>
      <c r="P455" s="174"/>
    </row>
    <row r="456" spans="1:16" hidden="1" x14ac:dyDescent="0.25">
      <c r="A456" s="133">
        <v>452</v>
      </c>
      <c r="B456" s="156" t="e">
        <f t="shared" ca="1" si="37"/>
        <v>#REF!</v>
      </c>
      <c r="C456" s="156" t="e">
        <f t="shared" ca="1" si="38"/>
        <v>#REF!</v>
      </c>
      <c r="D456" s="138"/>
      <c r="E456" s="139"/>
      <c r="F456" s="139" t="e">
        <f t="shared" ca="1" si="39"/>
        <v>#REF!</v>
      </c>
      <c r="G456" s="137"/>
      <c r="H456" s="137"/>
      <c r="I456" s="137" t="e">
        <f t="shared" ca="1" si="40"/>
        <v>#REF!</v>
      </c>
      <c r="J456" s="140"/>
      <c r="K456" s="140"/>
      <c r="L456" s="140" t="e">
        <f t="shared" ca="1" si="41"/>
        <v>#REF!</v>
      </c>
      <c r="M456" s="141" t="e">
        <f t="shared" ca="1" si="42"/>
        <v>#REF!</v>
      </c>
      <c r="N456" s="183" t="e">
        <f t="shared" ca="1" si="43"/>
        <v>#REF!</v>
      </c>
      <c r="O456" s="143" t="e">
        <f t="shared" ca="1" si="44"/>
        <v>#REF!</v>
      </c>
      <c r="P456" s="174"/>
    </row>
    <row r="457" spans="1:16" hidden="1" x14ac:dyDescent="0.25">
      <c r="A457" s="133">
        <v>453</v>
      </c>
      <c r="B457" s="156" t="e">
        <f t="shared" ca="1" si="37"/>
        <v>#REF!</v>
      </c>
      <c r="C457" s="156" t="e">
        <f t="shared" ca="1" si="38"/>
        <v>#REF!</v>
      </c>
      <c r="D457" s="138"/>
      <c r="E457" s="139"/>
      <c r="F457" s="139" t="e">
        <f t="shared" ca="1" si="39"/>
        <v>#REF!</v>
      </c>
      <c r="G457" s="137"/>
      <c r="H457" s="137"/>
      <c r="I457" s="137" t="e">
        <f t="shared" ca="1" si="40"/>
        <v>#REF!</v>
      </c>
      <c r="J457" s="140"/>
      <c r="K457" s="140"/>
      <c r="L457" s="140" t="e">
        <f t="shared" ca="1" si="41"/>
        <v>#REF!</v>
      </c>
      <c r="M457" s="141" t="e">
        <f t="shared" ca="1" si="42"/>
        <v>#REF!</v>
      </c>
      <c r="N457" s="183" t="e">
        <f t="shared" ca="1" si="43"/>
        <v>#REF!</v>
      </c>
      <c r="O457" s="143" t="e">
        <f t="shared" ca="1" si="44"/>
        <v>#REF!</v>
      </c>
      <c r="P457" s="174"/>
    </row>
    <row r="458" spans="1:16" hidden="1" x14ac:dyDescent="0.25">
      <c r="A458" s="133">
        <v>454</v>
      </c>
      <c r="B458" s="156" t="e">
        <f t="shared" ca="1" si="37"/>
        <v>#REF!</v>
      </c>
      <c r="C458" s="156" t="e">
        <f t="shared" ca="1" si="38"/>
        <v>#REF!</v>
      </c>
      <c r="D458" s="138"/>
      <c r="E458" s="139"/>
      <c r="F458" s="139" t="e">
        <f t="shared" ca="1" si="39"/>
        <v>#REF!</v>
      </c>
      <c r="G458" s="137"/>
      <c r="H458" s="137"/>
      <c r="I458" s="137" t="e">
        <f t="shared" ca="1" si="40"/>
        <v>#REF!</v>
      </c>
      <c r="J458" s="140"/>
      <c r="K458" s="140"/>
      <c r="L458" s="140" t="e">
        <f t="shared" ca="1" si="41"/>
        <v>#REF!</v>
      </c>
      <c r="M458" s="141" t="e">
        <f t="shared" ca="1" si="42"/>
        <v>#REF!</v>
      </c>
      <c r="N458" s="183" t="e">
        <f t="shared" ca="1" si="43"/>
        <v>#REF!</v>
      </c>
      <c r="O458" s="143" t="e">
        <f t="shared" ca="1" si="44"/>
        <v>#REF!</v>
      </c>
      <c r="P458" s="174"/>
    </row>
    <row r="459" spans="1:16" hidden="1" x14ac:dyDescent="0.25">
      <c r="A459" s="133">
        <v>455</v>
      </c>
      <c r="B459" s="156" t="e">
        <f t="shared" ca="1" si="37"/>
        <v>#REF!</v>
      </c>
      <c r="C459" s="156" t="e">
        <f t="shared" ca="1" si="38"/>
        <v>#REF!</v>
      </c>
      <c r="D459" s="138"/>
      <c r="E459" s="139"/>
      <c r="F459" s="139" t="e">
        <f t="shared" ca="1" si="39"/>
        <v>#REF!</v>
      </c>
      <c r="G459" s="137"/>
      <c r="H459" s="137"/>
      <c r="I459" s="137" t="e">
        <f t="shared" ca="1" si="40"/>
        <v>#REF!</v>
      </c>
      <c r="J459" s="140"/>
      <c r="K459" s="140"/>
      <c r="L459" s="140" t="e">
        <f t="shared" ca="1" si="41"/>
        <v>#REF!</v>
      </c>
      <c r="M459" s="141" t="e">
        <f t="shared" ca="1" si="42"/>
        <v>#REF!</v>
      </c>
      <c r="N459" s="183" t="e">
        <f t="shared" ca="1" si="43"/>
        <v>#REF!</v>
      </c>
      <c r="O459" s="143" t="e">
        <f t="shared" ca="1" si="44"/>
        <v>#REF!</v>
      </c>
      <c r="P459" s="174"/>
    </row>
    <row r="460" spans="1:16" hidden="1" x14ac:dyDescent="0.25">
      <c r="A460" s="133">
        <v>456</v>
      </c>
      <c r="B460" s="156" t="e">
        <f t="shared" ca="1" si="37"/>
        <v>#REF!</v>
      </c>
      <c r="C460" s="156" t="e">
        <f t="shared" ca="1" si="38"/>
        <v>#REF!</v>
      </c>
      <c r="D460" s="138"/>
      <c r="E460" s="139"/>
      <c r="F460" s="139" t="e">
        <f t="shared" ca="1" si="39"/>
        <v>#REF!</v>
      </c>
      <c r="G460" s="137"/>
      <c r="H460" s="137"/>
      <c r="I460" s="137" t="e">
        <f t="shared" ca="1" si="40"/>
        <v>#REF!</v>
      </c>
      <c r="J460" s="140"/>
      <c r="K460" s="140"/>
      <c r="L460" s="140" t="e">
        <f t="shared" ca="1" si="41"/>
        <v>#REF!</v>
      </c>
      <c r="M460" s="141" t="e">
        <f t="shared" ca="1" si="42"/>
        <v>#REF!</v>
      </c>
      <c r="N460" s="183" t="e">
        <f t="shared" ca="1" si="43"/>
        <v>#REF!</v>
      </c>
      <c r="O460" s="143" t="e">
        <f t="shared" ca="1" si="44"/>
        <v>#REF!</v>
      </c>
      <c r="P460" s="174"/>
    </row>
    <row r="461" spans="1:16" hidden="1" x14ac:dyDescent="0.25">
      <c r="A461" s="133">
        <v>457</v>
      </c>
      <c r="B461" s="156" t="e">
        <f t="shared" ca="1" si="37"/>
        <v>#REF!</v>
      </c>
      <c r="C461" s="156" t="e">
        <f t="shared" ca="1" si="38"/>
        <v>#REF!</v>
      </c>
      <c r="D461" s="138"/>
      <c r="E461" s="139"/>
      <c r="F461" s="139" t="e">
        <f t="shared" ca="1" si="39"/>
        <v>#REF!</v>
      </c>
      <c r="G461" s="137"/>
      <c r="H461" s="137"/>
      <c r="I461" s="137" t="e">
        <f t="shared" ca="1" si="40"/>
        <v>#REF!</v>
      </c>
      <c r="J461" s="140"/>
      <c r="K461" s="140"/>
      <c r="L461" s="140" t="e">
        <f t="shared" ca="1" si="41"/>
        <v>#REF!</v>
      </c>
      <c r="M461" s="141" t="e">
        <f t="shared" ca="1" si="42"/>
        <v>#REF!</v>
      </c>
      <c r="N461" s="183" t="e">
        <f t="shared" ca="1" si="43"/>
        <v>#REF!</v>
      </c>
      <c r="O461" s="143" t="e">
        <f t="shared" ca="1" si="44"/>
        <v>#REF!</v>
      </c>
      <c r="P461" s="174"/>
    </row>
    <row r="462" spans="1:16" hidden="1" x14ac:dyDescent="0.25">
      <c r="A462" s="133">
        <v>458</v>
      </c>
      <c r="B462" s="156" t="e">
        <f t="shared" ca="1" si="37"/>
        <v>#REF!</v>
      </c>
      <c r="C462" s="156" t="e">
        <f t="shared" ca="1" si="38"/>
        <v>#REF!</v>
      </c>
      <c r="D462" s="138"/>
      <c r="E462" s="139"/>
      <c r="F462" s="139" t="e">
        <f t="shared" ca="1" si="39"/>
        <v>#REF!</v>
      </c>
      <c r="G462" s="137"/>
      <c r="H462" s="137"/>
      <c r="I462" s="137" t="e">
        <f t="shared" ca="1" si="40"/>
        <v>#REF!</v>
      </c>
      <c r="J462" s="140"/>
      <c r="K462" s="140"/>
      <c r="L462" s="140" t="e">
        <f t="shared" ca="1" si="41"/>
        <v>#REF!</v>
      </c>
      <c r="M462" s="141" t="e">
        <f t="shared" ca="1" si="42"/>
        <v>#REF!</v>
      </c>
      <c r="N462" s="183" t="e">
        <f t="shared" ca="1" si="43"/>
        <v>#REF!</v>
      </c>
      <c r="O462" s="143" t="e">
        <f t="shared" ca="1" si="44"/>
        <v>#REF!</v>
      </c>
      <c r="P462" s="174"/>
    </row>
    <row r="463" spans="1:16" hidden="1" x14ac:dyDescent="0.25">
      <c r="A463" s="133">
        <v>459</v>
      </c>
      <c r="B463" s="156" t="e">
        <f t="shared" ca="1" si="37"/>
        <v>#REF!</v>
      </c>
      <c r="C463" s="156" t="e">
        <f t="shared" ca="1" si="38"/>
        <v>#REF!</v>
      </c>
      <c r="D463" s="138"/>
      <c r="E463" s="139"/>
      <c r="F463" s="139" t="e">
        <f t="shared" ca="1" si="39"/>
        <v>#REF!</v>
      </c>
      <c r="G463" s="137"/>
      <c r="H463" s="137"/>
      <c r="I463" s="137" t="e">
        <f t="shared" ca="1" si="40"/>
        <v>#REF!</v>
      </c>
      <c r="J463" s="140"/>
      <c r="K463" s="140"/>
      <c r="L463" s="140" t="e">
        <f t="shared" ca="1" si="41"/>
        <v>#REF!</v>
      </c>
      <c r="M463" s="141" t="e">
        <f t="shared" ca="1" si="42"/>
        <v>#REF!</v>
      </c>
      <c r="N463" s="183" t="e">
        <f t="shared" ca="1" si="43"/>
        <v>#REF!</v>
      </c>
      <c r="O463" s="143" t="e">
        <f t="shared" ca="1" si="44"/>
        <v>#REF!</v>
      </c>
      <c r="P463" s="174"/>
    </row>
    <row r="464" spans="1:16" hidden="1" x14ac:dyDescent="0.25">
      <c r="A464" s="133">
        <v>460</v>
      </c>
      <c r="B464" s="156" t="e">
        <f t="shared" ca="1" si="37"/>
        <v>#REF!</v>
      </c>
      <c r="C464" s="156" t="e">
        <f t="shared" ca="1" si="38"/>
        <v>#REF!</v>
      </c>
      <c r="D464" s="138"/>
      <c r="E464" s="139"/>
      <c r="F464" s="139" t="e">
        <f t="shared" ca="1" si="39"/>
        <v>#REF!</v>
      </c>
      <c r="G464" s="137"/>
      <c r="H464" s="137"/>
      <c r="I464" s="137" t="e">
        <f t="shared" ca="1" si="40"/>
        <v>#REF!</v>
      </c>
      <c r="J464" s="140"/>
      <c r="K464" s="140"/>
      <c r="L464" s="140" t="e">
        <f t="shared" ca="1" si="41"/>
        <v>#REF!</v>
      </c>
      <c r="M464" s="141" t="e">
        <f t="shared" ca="1" si="42"/>
        <v>#REF!</v>
      </c>
      <c r="N464" s="183" t="e">
        <f t="shared" ca="1" si="43"/>
        <v>#REF!</v>
      </c>
      <c r="O464" s="143" t="e">
        <f t="shared" ca="1" si="44"/>
        <v>#REF!</v>
      </c>
      <c r="P464" s="174"/>
    </row>
    <row r="465" spans="1:16" hidden="1" x14ac:dyDescent="0.25">
      <c r="A465" s="133">
        <v>461</v>
      </c>
      <c r="B465" s="156" t="e">
        <f t="shared" ca="1" si="37"/>
        <v>#REF!</v>
      </c>
      <c r="C465" s="156" t="e">
        <f t="shared" ca="1" si="38"/>
        <v>#REF!</v>
      </c>
      <c r="D465" s="138"/>
      <c r="E465" s="139"/>
      <c r="F465" s="139" t="e">
        <f t="shared" ca="1" si="39"/>
        <v>#REF!</v>
      </c>
      <c r="G465" s="137"/>
      <c r="H465" s="137"/>
      <c r="I465" s="137" t="e">
        <f t="shared" ca="1" si="40"/>
        <v>#REF!</v>
      </c>
      <c r="J465" s="140"/>
      <c r="K465" s="140"/>
      <c r="L465" s="140" t="e">
        <f t="shared" ca="1" si="41"/>
        <v>#REF!</v>
      </c>
      <c r="M465" s="141" t="e">
        <f t="shared" ca="1" si="42"/>
        <v>#REF!</v>
      </c>
      <c r="N465" s="183" t="e">
        <f t="shared" ca="1" si="43"/>
        <v>#REF!</v>
      </c>
      <c r="O465" s="143" t="e">
        <f t="shared" ca="1" si="44"/>
        <v>#REF!</v>
      </c>
      <c r="P465" s="174"/>
    </row>
    <row r="466" spans="1:16" hidden="1" x14ac:dyDescent="0.25">
      <c r="A466" s="133">
        <v>462</v>
      </c>
      <c r="B466" s="156" t="e">
        <f t="shared" ca="1" si="37"/>
        <v>#REF!</v>
      </c>
      <c r="C466" s="156" t="e">
        <f t="shared" ca="1" si="38"/>
        <v>#REF!</v>
      </c>
      <c r="D466" s="138"/>
      <c r="E466" s="139"/>
      <c r="F466" s="139" t="e">
        <f t="shared" ca="1" si="39"/>
        <v>#REF!</v>
      </c>
      <c r="G466" s="137"/>
      <c r="H466" s="137"/>
      <c r="I466" s="137" t="e">
        <f t="shared" ca="1" si="40"/>
        <v>#REF!</v>
      </c>
      <c r="J466" s="140"/>
      <c r="K466" s="140"/>
      <c r="L466" s="140" t="e">
        <f t="shared" ca="1" si="41"/>
        <v>#REF!</v>
      </c>
      <c r="M466" s="141" t="e">
        <f t="shared" ca="1" si="42"/>
        <v>#REF!</v>
      </c>
      <c r="N466" s="183" t="e">
        <f t="shared" ca="1" si="43"/>
        <v>#REF!</v>
      </c>
      <c r="O466" s="143" t="e">
        <f t="shared" ca="1" si="44"/>
        <v>#REF!</v>
      </c>
      <c r="P466" s="174"/>
    </row>
    <row r="467" spans="1:16" hidden="1" x14ac:dyDescent="0.25">
      <c r="A467" s="133">
        <v>463</v>
      </c>
      <c r="B467" s="156" t="e">
        <f t="shared" ca="1" si="37"/>
        <v>#REF!</v>
      </c>
      <c r="C467" s="156" t="e">
        <f t="shared" ca="1" si="38"/>
        <v>#REF!</v>
      </c>
      <c r="D467" s="138"/>
      <c r="E467" s="139"/>
      <c r="F467" s="139" t="e">
        <f t="shared" ca="1" si="39"/>
        <v>#REF!</v>
      </c>
      <c r="G467" s="137"/>
      <c r="H467" s="137"/>
      <c r="I467" s="137" t="e">
        <f t="shared" ca="1" si="40"/>
        <v>#REF!</v>
      </c>
      <c r="J467" s="140"/>
      <c r="K467" s="140"/>
      <c r="L467" s="140" t="e">
        <f t="shared" ca="1" si="41"/>
        <v>#REF!</v>
      </c>
      <c r="M467" s="141" t="e">
        <f t="shared" ca="1" si="42"/>
        <v>#REF!</v>
      </c>
      <c r="N467" s="183" t="e">
        <f t="shared" ca="1" si="43"/>
        <v>#REF!</v>
      </c>
      <c r="O467" s="143" t="e">
        <f t="shared" ca="1" si="44"/>
        <v>#REF!</v>
      </c>
      <c r="P467" s="174"/>
    </row>
    <row r="468" spans="1:16" hidden="1" x14ac:dyDescent="0.25">
      <c r="A468" s="133">
        <v>464</v>
      </c>
      <c r="B468" s="156" t="e">
        <f t="shared" ca="1" si="37"/>
        <v>#REF!</v>
      </c>
      <c r="C468" s="156" t="e">
        <f t="shared" ca="1" si="38"/>
        <v>#REF!</v>
      </c>
      <c r="D468" s="138"/>
      <c r="E468" s="139"/>
      <c r="F468" s="139" t="e">
        <f t="shared" ca="1" si="39"/>
        <v>#REF!</v>
      </c>
      <c r="G468" s="137"/>
      <c r="H468" s="137"/>
      <c r="I468" s="137" t="e">
        <f t="shared" ca="1" si="40"/>
        <v>#REF!</v>
      </c>
      <c r="J468" s="140"/>
      <c r="K468" s="140"/>
      <c r="L468" s="140" t="e">
        <f t="shared" ca="1" si="41"/>
        <v>#REF!</v>
      </c>
      <c r="M468" s="141" t="e">
        <f t="shared" ca="1" si="42"/>
        <v>#REF!</v>
      </c>
      <c r="N468" s="183" t="e">
        <f t="shared" ca="1" si="43"/>
        <v>#REF!</v>
      </c>
      <c r="O468" s="143" t="e">
        <f t="shared" ca="1" si="44"/>
        <v>#REF!</v>
      </c>
      <c r="P468" s="174"/>
    </row>
    <row r="469" spans="1:16" hidden="1" x14ac:dyDescent="0.25">
      <c r="A469" s="133">
        <v>465</v>
      </c>
      <c r="B469" s="156" t="e">
        <f t="shared" ca="1" si="37"/>
        <v>#REF!</v>
      </c>
      <c r="C469" s="156" t="e">
        <f t="shared" ca="1" si="38"/>
        <v>#REF!</v>
      </c>
      <c r="D469" s="138"/>
      <c r="E469" s="139"/>
      <c r="F469" s="139" t="e">
        <f t="shared" ca="1" si="39"/>
        <v>#REF!</v>
      </c>
      <c r="G469" s="137"/>
      <c r="H469" s="137"/>
      <c r="I469" s="137" t="e">
        <f t="shared" ca="1" si="40"/>
        <v>#REF!</v>
      </c>
      <c r="J469" s="140"/>
      <c r="K469" s="140"/>
      <c r="L469" s="140" t="e">
        <f t="shared" ca="1" si="41"/>
        <v>#REF!</v>
      </c>
      <c r="M469" s="141" t="e">
        <f t="shared" ca="1" si="42"/>
        <v>#REF!</v>
      </c>
      <c r="N469" s="183" t="e">
        <f t="shared" ca="1" si="43"/>
        <v>#REF!</v>
      </c>
      <c r="O469" s="143" t="e">
        <f t="shared" ca="1" si="44"/>
        <v>#REF!</v>
      </c>
      <c r="P469" s="174"/>
    </row>
    <row r="470" spans="1:16" hidden="1" x14ac:dyDescent="0.25">
      <c r="A470" s="133">
        <v>466</v>
      </c>
      <c r="B470" s="156" t="e">
        <f t="shared" ca="1" si="37"/>
        <v>#REF!</v>
      </c>
      <c r="C470" s="156" t="e">
        <f t="shared" ca="1" si="38"/>
        <v>#REF!</v>
      </c>
      <c r="D470" s="138"/>
      <c r="E470" s="139"/>
      <c r="F470" s="139" t="e">
        <f t="shared" ca="1" si="39"/>
        <v>#REF!</v>
      </c>
      <c r="G470" s="137"/>
      <c r="H470" s="137"/>
      <c r="I470" s="137" t="e">
        <f t="shared" ca="1" si="40"/>
        <v>#REF!</v>
      </c>
      <c r="J470" s="140"/>
      <c r="K470" s="140"/>
      <c r="L470" s="140" t="e">
        <f t="shared" ca="1" si="41"/>
        <v>#REF!</v>
      </c>
      <c r="M470" s="141" t="e">
        <f t="shared" ca="1" si="42"/>
        <v>#REF!</v>
      </c>
      <c r="N470" s="183" t="e">
        <f t="shared" ca="1" si="43"/>
        <v>#REF!</v>
      </c>
      <c r="O470" s="143" t="e">
        <f t="shared" ca="1" si="44"/>
        <v>#REF!</v>
      </c>
      <c r="P470" s="174"/>
    </row>
    <row r="471" spans="1:16" hidden="1" x14ac:dyDescent="0.25">
      <c r="A471" s="133">
        <v>467</v>
      </c>
      <c r="B471" s="156" t="e">
        <f t="shared" ca="1" si="37"/>
        <v>#REF!</v>
      </c>
      <c r="C471" s="156" t="e">
        <f t="shared" ca="1" si="38"/>
        <v>#REF!</v>
      </c>
      <c r="D471" s="138"/>
      <c r="E471" s="139"/>
      <c r="F471" s="139" t="e">
        <f t="shared" ca="1" si="39"/>
        <v>#REF!</v>
      </c>
      <c r="G471" s="137"/>
      <c r="H471" s="137"/>
      <c r="I471" s="137" t="e">
        <f t="shared" ca="1" si="40"/>
        <v>#REF!</v>
      </c>
      <c r="J471" s="140"/>
      <c r="K471" s="140"/>
      <c r="L471" s="140" t="e">
        <f t="shared" ca="1" si="41"/>
        <v>#REF!</v>
      </c>
      <c r="M471" s="141" t="e">
        <f t="shared" ca="1" si="42"/>
        <v>#REF!</v>
      </c>
      <c r="N471" s="183" t="e">
        <f t="shared" ca="1" si="43"/>
        <v>#REF!</v>
      </c>
      <c r="O471" s="143" t="e">
        <f t="shared" ca="1" si="44"/>
        <v>#REF!</v>
      </c>
      <c r="P471" s="174"/>
    </row>
    <row r="472" spans="1:16" hidden="1" x14ac:dyDescent="0.25">
      <c r="A472" s="133">
        <v>468</v>
      </c>
      <c r="B472" s="156" t="e">
        <f t="shared" ca="1" si="37"/>
        <v>#REF!</v>
      </c>
      <c r="C472" s="156" t="e">
        <f t="shared" ca="1" si="38"/>
        <v>#REF!</v>
      </c>
      <c r="D472" s="138"/>
      <c r="E472" s="139"/>
      <c r="F472" s="139" t="e">
        <f t="shared" ca="1" si="39"/>
        <v>#REF!</v>
      </c>
      <c r="G472" s="137"/>
      <c r="H472" s="137"/>
      <c r="I472" s="137" t="e">
        <f t="shared" ca="1" si="40"/>
        <v>#REF!</v>
      </c>
      <c r="J472" s="140"/>
      <c r="K472" s="140"/>
      <c r="L472" s="140" t="e">
        <f t="shared" ca="1" si="41"/>
        <v>#REF!</v>
      </c>
      <c r="M472" s="141" t="e">
        <f t="shared" ca="1" si="42"/>
        <v>#REF!</v>
      </c>
      <c r="N472" s="183" t="e">
        <f t="shared" ca="1" si="43"/>
        <v>#REF!</v>
      </c>
      <c r="O472" s="143" t="e">
        <f t="shared" ca="1" si="44"/>
        <v>#REF!</v>
      </c>
      <c r="P472" s="174"/>
    </row>
    <row r="473" spans="1:16" hidden="1" x14ac:dyDescent="0.25">
      <c r="A473" s="133">
        <v>469</v>
      </c>
      <c r="B473" s="156" t="e">
        <f t="shared" ca="1" si="37"/>
        <v>#REF!</v>
      </c>
      <c r="C473" s="156" t="e">
        <f t="shared" ca="1" si="38"/>
        <v>#REF!</v>
      </c>
      <c r="D473" s="138"/>
      <c r="E473" s="139"/>
      <c r="F473" s="139" t="e">
        <f t="shared" ca="1" si="39"/>
        <v>#REF!</v>
      </c>
      <c r="G473" s="137"/>
      <c r="H473" s="137"/>
      <c r="I473" s="137" t="e">
        <f t="shared" ca="1" si="40"/>
        <v>#REF!</v>
      </c>
      <c r="J473" s="140"/>
      <c r="K473" s="140"/>
      <c r="L473" s="140" t="e">
        <f t="shared" ca="1" si="41"/>
        <v>#REF!</v>
      </c>
      <c r="M473" s="141" t="e">
        <f t="shared" ca="1" si="42"/>
        <v>#REF!</v>
      </c>
      <c r="N473" s="183" t="e">
        <f t="shared" ca="1" si="43"/>
        <v>#REF!</v>
      </c>
      <c r="O473" s="143" t="e">
        <f t="shared" ca="1" si="44"/>
        <v>#REF!</v>
      </c>
      <c r="P473" s="174"/>
    </row>
    <row r="474" spans="1:16" hidden="1" x14ac:dyDescent="0.25">
      <c r="A474" s="133">
        <v>470</v>
      </c>
      <c r="B474" s="156" t="e">
        <f t="shared" ca="1" si="37"/>
        <v>#REF!</v>
      </c>
      <c r="C474" s="156" t="e">
        <f t="shared" ca="1" si="38"/>
        <v>#REF!</v>
      </c>
      <c r="D474" s="138"/>
      <c r="E474" s="139"/>
      <c r="F474" s="139" t="e">
        <f t="shared" ca="1" si="39"/>
        <v>#REF!</v>
      </c>
      <c r="G474" s="137"/>
      <c r="H474" s="137"/>
      <c r="I474" s="137" t="e">
        <f t="shared" ca="1" si="40"/>
        <v>#REF!</v>
      </c>
      <c r="J474" s="140"/>
      <c r="K474" s="140"/>
      <c r="L474" s="140" t="e">
        <f t="shared" ca="1" si="41"/>
        <v>#REF!</v>
      </c>
      <c r="M474" s="141" t="e">
        <f t="shared" ca="1" si="42"/>
        <v>#REF!</v>
      </c>
      <c r="N474" s="183" t="e">
        <f t="shared" ca="1" si="43"/>
        <v>#REF!</v>
      </c>
      <c r="O474" s="143" t="e">
        <f t="shared" ca="1" si="44"/>
        <v>#REF!</v>
      </c>
      <c r="P474" s="174"/>
    </row>
    <row r="475" spans="1:16" hidden="1" x14ac:dyDescent="0.25">
      <c r="A475" s="133">
        <v>471</v>
      </c>
      <c r="B475" s="156" t="e">
        <f t="shared" ca="1" si="37"/>
        <v>#REF!</v>
      </c>
      <c r="C475" s="156" t="e">
        <f t="shared" ca="1" si="38"/>
        <v>#REF!</v>
      </c>
      <c r="D475" s="138"/>
      <c r="E475" s="139"/>
      <c r="F475" s="139" t="e">
        <f t="shared" ca="1" si="39"/>
        <v>#REF!</v>
      </c>
      <c r="G475" s="137"/>
      <c r="H475" s="137"/>
      <c r="I475" s="137" t="e">
        <f t="shared" ca="1" si="40"/>
        <v>#REF!</v>
      </c>
      <c r="J475" s="140"/>
      <c r="K475" s="140"/>
      <c r="L475" s="140" t="e">
        <f t="shared" ca="1" si="41"/>
        <v>#REF!</v>
      </c>
      <c r="M475" s="141" t="e">
        <f t="shared" ca="1" si="42"/>
        <v>#REF!</v>
      </c>
      <c r="N475" s="183" t="e">
        <f t="shared" ca="1" si="43"/>
        <v>#REF!</v>
      </c>
      <c r="O475" s="143" t="e">
        <f t="shared" ca="1" si="44"/>
        <v>#REF!</v>
      </c>
      <c r="P475" s="174"/>
    </row>
    <row r="476" spans="1:16" hidden="1" x14ac:dyDescent="0.25">
      <c r="A476" s="133">
        <v>472</v>
      </c>
      <c r="B476" s="156" t="e">
        <f t="shared" ca="1" si="37"/>
        <v>#REF!</v>
      </c>
      <c r="C476" s="156" t="e">
        <f t="shared" ca="1" si="38"/>
        <v>#REF!</v>
      </c>
      <c r="D476" s="138"/>
      <c r="E476" s="139"/>
      <c r="F476" s="139" t="e">
        <f t="shared" ca="1" si="39"/>
        <v>#REF!</v>
      </c>
      <c r="G476" s="137"/>
      <c r="H476" s="137"/>
      <c r="I476" s="137" t="e">
        <f t="shared" ca="1" si="40"/>
        <v>#REF!</v>
      </c>
      <c r="J476" s="140"/>
      <c r="K476" s="140"/>
      <c r="L476" s="140" t="e">
        <f t="shared" ca="1" si="41"/>
        <v>#REF!</v>
      </c>
      <c r="M476" s="141" t="e">
        <f t="shared" ca="1" si="42"/>
        <v>#REF!</v>
      </c>
      <c r="N476" s="183" t="e">
        <f t="shared" ca="1" si="43"/>
        <v>#REF!</v>
      </c>
      <c r="O476" s="143" t="e">
        <f t="shared" ca="1" si="44"/>
        <v>#REF!</v>
      </c>
      <c r="P476" s="174"/>
    </row>
    <row r="477" spans="1:16" hidden="1" x14ac:dyDescent="0.25">
      <c r="A477" s="133">
        <v>473</v>
      </c>
      <c r="B477" s="156" t="e">
        <f t="shared" ca="1" si="37"/>
        <v>#REF!</v>
      </c>
      <c r="C477" s="156" t="e">
        <f t="shared" ca="1" si="38"/>
        <v>#REF!</v>
      </c>
      <c r="D477" s="138"/>
      <c r="E477" s="139"/>
      <c r="F477" s="139" t="e">
        <f t="shared" ca="1" si="39"/>
        <v>#REF!</v>
      </c>
      <c r="G477" s="137"/>
      <c r="H477" s="137"/>
      <c r="I477" s="137" t="e">
        <f t="shared" ca="1" si="40"/>
        <v>#REF!</v>
      </c>
      <c r="J477" s="140"/>
      <c r="K477" s="140"/>
      <c r="L477" s="140" t="e">
        <f t="shared" ca="1" si="41"/>
        <v>#REF!</v>
      </c>
      <c r="M477" s="141" t="e">
        <f t="shared" ca="1" si="42"/>
        <v>#REF!</v>
      </c>
      <c r="N477" s="183" t="e">
        <f t="shared" ca="1" si="43"/>
        <v>#REF!</v>
      </c>
      <c r="O477" s="143" t="e">
        <f t="shared" ca="1" si="44"/>
        <v>#REF!</v>
      </c>
      <c r="P477" s="174"/>
    </row>
    <row r="478" spans="1:16" hidden="1" x14ac:dyDescent="0.25">
      <c r="A478" s="133">
        <v>474</v>
      </c>
      <c r="B478" s="156" t="e">
        <f t="shared" ca="1" si="37"/>
        <v>#REF!</v>
      </c>
      <c r="C478" s="156" t="e">
        <f t="shared" ca="1" si="38"/>
        <v>#REF!</v>
      </c>
      <c r="D478" s="138"/>
      <c r="E478" s="139"/>
      <c r="F478" s="139" t="e">
        <f t="shared" ca="1" si="39"/>
        <v>#REF!</v>
      </c>
      <c r="G478" s="137"/>
      <c r="H478" s="137"/>
      <c r="I478" s="137" t="e">
        <f t="shared" ca="1" si="40"/>
        <v>#REF!</v>
      </c>
      <c r="J478" s="140"/>
      <c r="K478" s="140"/>
      <c r="L478" s="140" t="e">
        <f t="shared" ca="1" si="41"/>
        <v>#REF!</v>
      </c>
      <c r="M478" s="141" t="e">
        <f t="shared" ca="1" si="42"/>
        <v>#REF!</v>
      </c>
      <c r="N478" s="183" t="e">
        <f t="shared" ca="1" si="43"/>
        <v>#REF!</v>
      </c>
      <c r="O478" s="143" t="e">
        <f t="shared" ca="1" si="44"/>
        <v>#REF!</v>
      </c>
      <c r="P478" s="174"/>
    </row>
    <row r="479" spans="1:16" hidden="1" x14ac:dyDescent="0.25">
      <c r="A479" s="133">
        <v>475</v>
      </c>
      <c r="B479" s="156" t="e">
        <f t="shared" ca="1" si="37"/>
        <v>#REF!</v>
      </c>
      <c r="C479" s="156" t="e">
        <f t="shared" ca="1" si="38"/>
        <v>#REF!</v>
      </c>
      <c r="D479" s="138"/>
      <c r="E479" s="139"/>
      <c r="F479" s="139" t="e">
        <f t="shared" ca="1" si="39"/>
        <v>#REF!</v>
      </c>
      <c r="G479" s="137"/>
      <c r="H479" s="137"/>
      <c r="I479" s="137" t="e">
        <f t="shared" ca="1" si="40"/>
        <v>#REF!</v>
      </c>
      <c r="J479" s="140"/>
      <c r="K479" s="140"/>
      <c r="L479" s="140" t="e">
        <f t="shared" ca="1" si="41"/>
        <v>#REF!</v>
      </c>
      <c r="M479" s="141" t="e">
        <f t="shared" ca="1" si="42"/>
        <v>#REF!</v>
      </c>
      <c r="N479" s="183" t="e">
        <f t="shared" ca="1" si="43"/>
        <v>#REF!</v>
      </c>
      <c r="O479" s="143" t="e">
        <f t="shared" ca="1" si="44"/>
        <v>#REF!</v>
      </c>
      <c r="P479" s="174"/>
    </row>
    <row r="480" spans="1:16" hidden="1" x14ac:dyDescent="0.25">
      <c r="A480" s="133">
        <v>476</v>
      </c>
      <c r="B480" s="156" t="e">
        <f t="shared" ca="1" si="37"/>
        <v>#REF!</v>
      </c>
      <c r="C480" s="156" t="e">
        <f t="shared" ca="1" si="38"/>
        <v>#REF!</v>
      </c>
      <c r="D480" s="138"/>
      <c r="E480" s="139"/>
      <c r="F480" s="139" t="e">
        <f t="shared" ca="1" si="39"/>
        <v>#REF!</v>
      </c>
      <c r="G480" s="137"/>
      <c r="H480" s="137"/>
      <c r="I480" s="137" t="e">
        <f t="shared" ca="1" si="40"/>
        <v>#REF!</v>
      </c>
      <c r="J480" s="140"/>
      <c r="K480" s="140"/>
      <c r="L480" s="140" t="e">
        <f t="shared" ca="1" si="41"/>
        <v>#REF!</v>
      </c>
      <c r="M480" s="141" t="e">
        <f t="shared" ca="1" si="42"/>
        <v>#REF!</v>
      </c>
      <c r="N480" s="183" t="e">
        <f t="shared" ca="1" si="43"/>
        <v>#REF!</v>
      </c>
      <c r="O480" s="143" t="e">
        <f t="shared" ca="1" si="44"/>
        <v>#REF!</v>
      </c>
      <c r="P480" s="174"/>
    </row>
    <row r="481" spans="1:16" hidden="1" x14ac:dyDescent="0.25">
      <c r="A481" s="133">
        <v>477</v>
      </c>
      <c r="B481" s="156" t="e">
        <f t="shared" ca="1" si="37"/>
        <v>#REF!</v>
      </c>
      <c r="C481" s="156" t="e">
        <f t="shared" ca="1" si="38"/>
        <v>#REF!</v>
      </c>
      <c r="D481" s="138"/>
      <c r="E481" s="139"/>
      <c r="F481" s="139" t="e">
        <f t="shared" ca="1" si="39"/>
        <v>#REF!</v>
      </c>
      <c r="G481" s="137"/>
      <c r="H481" s="137"/>
      <c r="I481" s="137" t="e">
        <f t="shared" ca="1" si="40"/>
        <v>#REF!</v>
      </c>
      <c r="J481" s="140"/>
      <c r="K481" s="140"/>
      <c r="L481" s="140" t="e">
        <f t="shared" ca="1" si="41"/>
        <v>#REF!</v>
      </c>
      <c r="M481" s="141" t="e">
        <f t="shared" ca="1" si="42"/>
        <v>#REF!</v>
      </c>
      <c r="N481" s="183" t="e">
        <f t="shared" ca="1" si="43"/>
        <v>#REF!</v>
      </c>
      <c r="O481" s="143" t="e">
        <f t="shared" ca="1" si="44"/>
        <v>#REF!</v>
      </c>
      <c r="P481" s="174"/>
    </row>
    <row r="482" spans="1:16" hidden="1" x14ac:dyDescent="0.25">
      <c r="A482" s="133">
        <v>478</v>
      </c>
      <c r="B482" s="156" t="e">
        <f t="shared" ca="1" si="37"/>
        <v>#REF!</v>
      </c>
      <c r="C482" s="156" t="e">
        <f t="shared" ca="1" si="38"/>
        <v>#REF!</v>
      </c>
      <c r="D482" s="138"/>
      <c r="E482" s="139"/>
      <c r="F482" s="139" t="e">
        <f t="shared" ca="1" si="39"/>
        <v>#REF!</v>
      </c>
      <c r="G482" s="137"/>
      <c r="H482" s="137"/>
      <c r="I482" s="137" t="e">
        <f t="shared" ca="1" si="40"/>
        <v>#REF!</v>
      </c>
      <c r="J482" s="140"/>
      <c r="K482" s="140"/>
      <c r="L482" s="140" t="e">
        <f t="shared" ca="1" si="41"/>
        <v>#REF!</v>
      </c>
      <c r="M482" s="141" t="e">
        <f t="shared" ca="1" si="42"/>
        <v>#REF!</v>
      </c>
      <c r="N482" s="183" t="e">
        <f t="shared" ca="1" si="43"/>
        <v>#REF!</v>
      </c>
      <c r="O482" s="143" t="e">
        <f t="shared" ca="1" si="44"/>
        <v>#REF!</v>
      </c>
      <c r="P482" s="174"/>
    </row>
    <row r="483" spans="1:16" hidden="1" x14ac:dyDescent="0.25">
      <c r="A483" s="133">
        <v>479</v>
      </c>
      <c r="B483" s="156" t="e">
        <f t="shared" ca="1" si="37"/>
        <v>#REF!</v>
      </c>
      <c r="C483" s="156" t="e">
        <f t="shared" ca="1" si="38"/>
        <v>#REF!</v>
      </c>
      <c r="D483" s="138"/>
      <c r="E483" s="139"/>
      <c r="F483" s="139" t="e">
        <f t="shared" ca="1" si="39"/>
        <v>#REF!</v>
      </c>
      <c r="G483" s="137"/>
      <c r="H483" s="137"/>
      <c r="I483" s="137" t="e">
        <f t="shared" ca="1" si="40"/>
        <v>#REF!</v>
      </c>
      <c r="J483" s="140"/>
      <c r="K483" s="140"/>
      <c r="L483" s="140" t="e">
        <f t="shared" ca="1" si="41"/>
        <v>#REF!</v>
      </c>
      <c r="M483" s="141" t="e">
        <f t="shared" ca="1" si="42"/>
        <v>#REF!</v>
      </c>
      <c r="N483" s="183" t="e">
        <f t="shared" ca="1" si="43"/>
        <v>#REF!</v>
      </c>
      <c r="O483" s="143" t="e">
        <f t="shared" ca="1" si="44"/>
        <v>#REF!</v>
      </c>
      <c r="P483" s="174"/>
    </row>
    <row r="484" spans="1:16" hidden="1" x14ac:dyDescent="0.25">
      <c r="A484" s="133">
        <v>480</v>
      </c>
      <c r="B484" s="156" t="e">
        <f t="shared" ca="1" si="37"/>
        <v>#REF!</v>
      </c>
      <c r="C484" s="156" t="e">
        <f t="shared" ca="1" si="38"/>
        <v>#REF!</v>
      </c>
      <c r="D484" s="138"/>
      <c r="E484" s="139"/>
      <c r="F484" s="139" t="e">
        <f t="shared" ca="1" si="39"/>
        <v>#REF!</v>
      </c>
      <c r="G484" s="137"/>
      <c r="H484" s="137"/>
      <c r="I484" s="137" t="e">
        <f t="shared" ca="1" si="40"/>
        <v>#REF!</v>
      </c>
      <c r="J484" s="140"/>
      <c r="K484" s="140"/>
      <c r="L484" s="140" t="e">
        <f t="shared" ca="1" si="41"/>
        <v>#REF!</v>
      </c>
      <c r="M484" s="141" t="e">
        <f t="shared" ca="1" si="42"/>
        <v>#REF!</v>
      </c>
      <c r="N484" s="183" t="e">
        <f t="shared" ca="1" si="43"/>
        <v>#REF!</v>
      </c>
      <c r="O484" s="143" t="e">
        <f t="shared" ca="1" si="44"/>
        <v>#REF!</v>
      </c>
      <c r="P484" s="174"/>
    </row>
    <row r="485" spans="1:16" hidden="1" x14ac:dyDescent="0.25">
      <c r="A485" s="133">
        <v>481</v>
      </c>
      <c r="B485" s="156" t="e">
        <f t="shared" ca="1" si="37"/>
        <v>#REF!</v>
      </c>
      <c r="C485" s="156" t="e">
        <f t="shared" ca="1" si="38"/>
        <v>#REF!</v>
      </c>
      <c r="D485" s="138"/>
      <c r="E485" s="139"/>
      <c r="F485" s="139" t="e">
        <f t="shared" ca="1" si="39"/>
        <v>#REF!</v>
      </c>
      <c r="G485" s="137"/>
      <c r="H485" s="137"/>
      <c r="I485" s="137" t="e">
        <f t="shared" ca="1" si="40"/>
        <v>#REF!</v>
      </c>
      <c r="J485" s="140"/>
      <c r="K485" s="140"/>
      <c r="L485" s="140" t="e">
        <f t="shared" ca="1" si="41"/>
        <v>#REF!</v>
      </c>
      <c r="M485" s="141" t="e">
        <f t="shared" ca="1" si="42"/>
        <v>#REF!</v>
      </c>
      <c r="N485" s="183" t="e">
        <f t="shared" ca="1" si="43"/>
        <v>#REF!</v>
      </c>
      <c r="O485" s="143" t="e">
        <f t="shared" ca="1" si="44"/>
        <v>#REF!</v>
      </c>
      <c r="P485" s="174"/>
    </row>
    <row r="486" spans="1:16" hidden="1" x14ac:dyDescent="0.25">
      <c r="A486" s="133">
        <v>482</v>
      </c>
      <c r="B486" s="156" t="e">
        <f t="shared" ca="1" si="37"/>
        <v>#REF!</v>
      </c>
      <c r="C486" s="156" t="e">
        <f t="shared" ca="1" si="38"/>
        <v>#REF!</v>
      </c>
      <c r="D486" s="138"/>
      <c r="E486" s="139"/>
      <c r="F486" s="139" t="e">
        <f t="shared" ca="1" si="39"/>
        <v>#REF!</v>
      </c>
      <c r="G486" s="137"/>
      <c r="H486" s="137"/>
      <c r="I486" s="137" t="e">
        <f t="shared" ca="1" si="40"/>
        <v>#REF!</v>
      </c>
      <c r="J486" s="140"/>
      <c r="K486" s="140"/>
      <c r="L486" s="140" t="e">
        <f t="shared" ca="1" si="41"/>
        <v>#REF!</v>
      </c>
      <c r="M486" s="141" t="e">
        <f t="shared" ca="1" si="42"/>
        <v>#REF!</v>
      </c>
      <c r="N486" s="183" t="e">
        <f t="shared" ca="1" si="43"/>
        <v>#REF!</v>
      </c>
      <c r="O486" s="143" t="e">
        <f t="shared" ca="1" si="44"/>
        <v>#REF!</v>
      </c>
      <c r="P486" s="174"/>
    </row>
    <row r="487" spans="1:16" hidden="1" x14ac:dyDescent="0.25">
      <c r="A487" s="133">
        <v>483</v>
      </c>
      <c r="B487" s="156" t="e">
        <f t="shared" ca="1" si="37"/>
        <v>#REF!</v>
      </c>
      <c r="C487" s="156" t="e">
        <f t="shared" ca="1" si="38"/>
        <v>#REF!</v>
      </c>
      <c r="D487" s="138"/>
      <c r="E487" s="139"/>
      <c r="F487" s="139" t="e">
        <f t="shared" ca="1" si="39"/>
        <v>#REF!</v>
      </c>
      <c r="G487" s="137"/>
      <c r="H487" s="137"/>
      <c r="I487" s="137" t="e">
        <f t="shared" ca="1" si="40"/>
        <v>#REF!</v>
      </c>
      <c r="J487" s="140"/>
      <c r="K487" s="140"/>
      <c r="L487" s="140" t="e">
        <f t="shared" ca="1" si="41"/>
        <v>#REF!</v>
      </c>
      <c r="M487" s="141" t="e">
        <f t="shared" ca="1" si="42"/>
        <v>#REF!</v>
      </c>
      <c r="N487" s="183" t="e">
        <f t="shared" ca="1" si="43"/>
        <v>#REF!</v>
      </c>
      <c r="O487" s="143" t="e">
        <f t="shared" ca="1" si="44"/>
        <v>#REF!</v>
      </c>
      <c r="P487" s="174"/>
    </row>
    <row r="488" spans="1:16" hidden="1" x14ac:dyDescent="0.25">
      <c r="A488" s="133">
        <v>484</v>
      </c>
      <c r="B488" s="156" t="e">
        <f t="shared" ca="1" si="37"/>
        <v>#REF!</v>
      </c>
      <c r="C488" s="156" t="e">
        <f t="shared" ca="1" si="38"/>
        <v>#REF!</v>
      </c>
      <c r="D488" s="138"/>
      <c r="E488" s="139"/>
      <c r="F488" s="139" t="e">
        <f t="shared" ca="1" si="39"/>
        <v>#REF!</v>
      </c>
      <c r="G488" s="137"/>
      <c r="H488" s="137"/>
      <c r="I488" s="137" t="e">
        <f t="shared" ca="1" si="40"/>
        <v>#REF!</v>
      </c>
      <c r="J488" s="140"/>
      <c r="K488" s="140"/>
      <c r="L488" s="140" t="e">
        <f t="shared" ca="1" si="41"/>
        <v>#REF!</v>
      </c>
      <c r="M488" s="141" t="e">
        <f t="shared" ca="1" si="42"/>
        <v>#REF!</v>
      </c>
      <c r="N488" s="183" t="e">
        <f t="shared" ca="1" si="43"/>
        <v>#REF!</v>
      </c>
      <c r="O488" s="143" t="e">
        <f t="shared" ca="1" si="44"/>
        <v>#REF!</v>
      </c>
      <c r="P488" s="174"/>
    </row>
    <row r="489" spans="1:16" hidden="1" x14ac:dyDescent="0.25">
      <c r="A489" s="133">
        <v>485</v>
      </c>
      <c r="B489" s="156" t="e">
        <f t="shared" ca="1" si="37"/>
        <v>#REF!</v>
      </c>
      <c r="C489" s="156" t="e">
        <f t="shared" ca="1" si="38"/>
        <v>#REF!</v>
      </c>
      <c r="D489" s="138"/>
      <c r="E489" s="139"/>
      <c r="F489" s="139" t="e">
        <f t="shared" ca="1" si="39"/>
        <v>#REF!</v>
      </c>
      <c r="G489" s="137"/>
      <c r="H489" s="137"/>
      <c r="I489" s="137" t="e">
        <f t="shared" ca="1" si="40"/>
        <v>#REF!</v>
      </c>
      <c r="J489" s="140"/>
      <c r="K489" s="140"/>
      <c r="L489" s="140" t="e">
        <f t="shared" ca="1" si="41"/>
        <v>#REF!</v>
      </c>
      <c r="M489" s="141" t="e">
        <f t="shared" ca="1" si="42"/>
        <v>#REF!</v>
      </c>
      <c r="N489" s="183" t="e">
        <f t="shared" ca="1" si="43"/>
        <v>#REF!</v>
      </c>
      <c r="O489" s="143" t="e">
        <f t="shared" ca="1" si="44"/>
        <v>#REF!</v>
      </c>
      <c r="P489" s="174"/>
    </row>
    <row r="490" spans="1:16" hidden="1" x14ac:dyDescent="0.25">
      <c r="A490" s="133">
        <v>486</v>
      </c>
      <c r="B490" s="156" t="e">
        <f t="shared" ca="1" si="37"/>
        <v>#REF!</v>
      </c>
      <c r="C490" s="156" t="e">
        <f t="shared" ca="1" si="38"/>
        <v>#REF!</v>
      </c>
      <c r="D490" s="138"/>
      <c r="E490" s="139"/>
      <c r="F490" s="139" t="e">
        <f t="shared" ca="1" si="39"/>
        <v>#REF!</v>
      </c>
      <c r="G490" s="137"/>
      <c r="H490" s="137"/>
      <c r="I490" s="137" t="e">
        <f t="shared" ca="1" si="40"/>
        <v>#REF!</v>
      </c>
      <c r="J490" s="140"/>
      <c r="K490" s="140"/>
      <c r="L490" s="140" t="e">
        <f t="shared" ca="1" si="41"/>
        <v>#REF!</v>
      </c>
      <c r="M490" s="141" t="e">
        <f t="shared" ca="1" si="42"/>
        <v>#REF!</v>
      </c>
      <c r="N490" s="183" t="e">
        <f t="shared" ca="1" si="43"/>
        <v>#REF!</v>
      </c>
      <c r="O490" s="143" t="e">
        <f t="shared" ca="1" si="44"/>
        <v>#REF!</v>
      </c>
      <c r="P490" s="174"/>
    </row>
    <row r="491" spans="1:16" hidden="1" x14ac:dyDescent="0.25">
      <c r="A491" s="133">
        <v>487</v>
      </c>
      <c r="B491" s="156" t="e">
        <f t="shared" ca="1" si="37"/>
        <v>#REF!</v>
      </c>
      <c r="C491" s="156" t="e">
        <f t="shared" ca="1" si="38"/>
        <v>#REF!</v>
      </c>
      <c r="D491" s="138"/>
      <c r="E491" s="139"/>
      <c r="F491" s="139" t="e">
        <f t="shared" ca="1" si="39"/>
        <v>#REF!</v>
      </c>
      <c r="G491" s="137"/>
      <c r="H491" s="137"/>
      <c r="I491" s="137" t="e">
        <f t="shared" ca="1" si="40"/>
        <v>#REF!</v>
      </c>
      <c r="J491" s="140"/>
      <c r="K491" s="140"/>
      <c r="L491" s="140" t="e">
        <f t="shared" ca="1" si="41"/>
        <v>#REF!</v>
      </c>
      <c r="M491" s="141" t="e">
        <f t="shared" ca="1" si="42"/>
        <v>#REF!</v>
      </c>
      <c r="N491" s="183" t="e">
        <f t="shared" ca="1" si="43"/>
        <v>#REF!</v>
      </c>
      <c r="O491" s="143" t="e">
        <f t="shared" ca="1" si="44"/>
        <v>#REF!</v>
      </c>
      <c r="P491" s="174"/>
    </row>
    <row r="492" spans="1:16" hidden="1" x14ac:dyDescent="0.25">
      <c r="A492" s="133">
        <v>488</v>
      </c>
      <c r="B492" s="156" t="e">
        <f t="shared" ca="1" si="37"/>
        <v>#REF!</v>
      </c>
      <c r="C492" s="156" t="e">
        <f t="shared" ca="1" si="38"/>
        <v>#REF!</v>
      </c>
      <c r="D492" s="138"/>
      <c r="E492" s="139"/>
      <c r="F492" s="139" t="e">
        <f t="shared" ca="1" si="39"/>
        <v>#REF!</v>
      </c>
      <c r="G492" s="137"/>
      <c r="H492" s="137"/>
      <c r="I492" s="137" t="e">
        <f t="shared" ca="1" si="40"/>
        <v>#REF!</v>
      </c>
      <c r="J492" s="140"/>
      <c r="K492" s="140"/>
      <c r="L492" s="140" t="e">
        <f t="shared" ca="1" si="41"/>
        <v>#REF!</v>
      </c>
      <c r="M492" s="141" t="e">
        <f t="shared" ca="1" si="42"/>
        <v>#REF!</v>
      </c>
      <c r="N492" s="183" t="e">
        <f t="shared" ca="1" si="43"/>
        <v>#REF!</v>
      </c>
      <c r="O492" s="143" t="e">
        <f t="shared" ca="1" si="44"/>
        <v>#REF!</v>
      </c>
      <c r="P492" s="174"/>
    </row>
    <row r="493" spans="1:16" hidden="1" x14ac:dyDescent="0.25">
      <c r="A493" s="133">
        <v>489</v>
      </c>
      <c r="B493" s="156" t="e">
        <f t="shared" ca="1" si="37"/>
        <v>#REF!</v>
      </c>
      <c r="C493" s="156" t="e">
        <f t="shared" ca="1" si="38"/>
        <v>#REF!</v>
      </c>
      <c r="D493" s="138"/>
      <c r="E493" s="139"/>
      <c r="F493" s="139" t="e">
        <f t="shared" ca="1" si="39"/>
        <v>#REF!</v>
      </c>
      <c r="G493" s="137"/>
      <c r="H493" s="137"/>
      <c r="I493" s="137" t="e">
        <f t="shared" ca="1" si="40"/>
        <v>#REF!</v>
      </c>
      <c r="J493" s="140"/>
      <c r="K493" s="140"/>
      <c r="L493" s="140" t="e">
        <f t="shared" ca="1" si="41"/>
        <v>#REF!</v>
      </c>
      <c r="M493" s="141" t="e">
        <f t="shared" ca="1" si="42"/>
        <v>#REF!</v>
      </c>
      <c r="N493" s="183" t="e">
        <f t="shared" ca="1" si="43"/>
        <v>#REF!</v>
      </c>
      <c r="O493" s="143" t="e">
        <f t="shared" ca="1" si="44"/>
        <v>#REF!</v>
      </c>
      <c r="P493" s="174"/>
    </row>
    <row r="494" spans="1:16" hidden="1" x14ac:dyDescent="0.25">
      <c r="A494" s="133">
        <v>490</v>
      </c>
      <c r="B494" s="156" t="e">
        <f t="shared" ca="1" si="37"/>
        <v>#REF!</v>
      </c>
      <c r="C494" s="156" t="e">
        <f t="shared" ca="1" si="38"/>
        <v>#REF!</v>
      </c>
      <c r="D494" s="138"/>
      <c r="E494" s="139"/>
      <c r="F494" s="139" t="e">
        <f t="shared" ca="1" si="39"/>
        <v>#REF!</v>
      </c>
      <c r="G494" s="137"/>
      <c r="H494" s="137"/>
      <c r="I494" s="137" t="e">
        <f t="shared" ca="1" si="40"/>
        <v>#REF!</v>
      </c>
      <c r="J494" s="140"/>
      <c r="K494" s="140"/>
      <c r="L494" s="140" t="e">
        <f t="shared" ca="1" si="41"/>
        <v>#REF!</v>
      </c>
      <c r="M494" s="141" t="e">
        <f t="shared" ca="1" si="42"/>
        <v>#REF!</v>
      </c>
      <c r="N494" s="183" t="e">
        <f t="shared" ca="1" si="43"/>
        <v>#REF!</v>
      </c>
      <c r="O494" s="143" t="e">
        <f t="shared" ca="1" si="44"/>
        <v>#REF!</v>
      </c>
      <c r="P494" s="174"/>
    </row>
    <row r="495" spans="1:16" hidden="1" x14ac:dyDescent="0.25">
      <c r="A495" s="133">
        <v>491</v>
      </c>
      <c r="B495" s="156" t="e">
        <f t="shared" ca="1" si="37"/>
        <v>#REF!</v>
      </c>
      <c r="C495" s="156" t="e">
        <f t="shared" ca="1" si="38"/>
        <v>#REF!</v>
      </c>
      <c r="D495" s="138"/>
      <c r="E495" s="139"/>
      <c r="F495" s="139" t="e">
        <f t="shared" ca="1" si="39"/>
        <v>#REF!</v>
      </c>
      <c r="G495" s="137"/>
      <c r="H495" s="137"/>
      <c r="I495" s="137" t="e">
        <f t="shared" ca="1" si="40"/>
        <v>#REF!</v>
      </c>
      <c r="J495" s="140"/>
      <c r="K495" s="140"/>
      <c r="L495" s="140" t="e">
        <f t="shared" ca="1" si="41"/>
        <v>#REF!</v>
      </c>
      <c r="M495" s="141" t="e">
        <f t="shared" ca="1" si="42"/>
        <v>#REF!</v>
      </c>
      <c r="N495" s="183" t="e">
        <f t="shared" ca="1" si="43"/>
        <v>#REF!</v>
      </c>
      <c r="O495" s="143" t="e">
        <f t="shared" ca="1" si="44"/>
        <v>#REF!</v>
      </c>
      <c r="P495" s="174"/>
    </row>
    <row r="496" spans="1:16" hidden="1" x14ac:dyDescent="0.25">
      <c r="A496" s="133">
        <v>492</v>
      </c>
      <c r="B496" s="156" t="e">
        <f t="shared" ca="1" si="37"/>
        <v>#REF!</v>
      </c>
      <c r="C496" s="156" t="e">
        <f t="shared" ca="1" si="38"/>
        <v>#REF!</v>
      </c>
      <c r="D496" s="138"/>
      <c r="E496" s="139"/>
      <c r="F496" s="139" t="e">
        <f t="shared" ca="1" si="39"/>
        <v>#REF!</v>
      </c>
      <c r="G496" s="137"/>
      <c r="H496" s="137"/>
      <c r="I496" s="137" t="e">
        <f t="shared" ca="1" si="40"/>
        <v>#REF!</v>
      </c>
      <c r="J496" s="140"/>
      <c r="K496" s="140"/>
      <c r="L496" s="140" t="e">
        <f t="shared" ca="1" si="41"/>
        <v>#REF!</v>
      </c>
      <c r="M496" s="141" t="e">
        <f t="shared" ca="1" si="42"/>
        <v>#REF!</v>
      </c>
      <c r="N496" s="183" t="e">
        <f t="shared" ca="1" si="43"/>
        <v>#REF!</v>
      </c>
      <c r="O496" s="143" t="e">
        <f t="shared" ca="1" si="44"/>
        <v>#REF!</v>
      </c>
      <c r="P496" s="174"/>
    </row>
    <row r="497" spans="1:16" hidden="1" x14ac:dyDescent="0.25">
      <c r="A497" s="149" t="s">
        <v>605</v>
      </c>
      <c r="B497" s="149"/>
      <c r="C497" s="189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1"/>
      <c r="P497" s="158"/>
    </row>
    <row r="498" spans="1:16" hidden="1" x14ac:dyDescent="0.25">
      <c r="A498" s="497" t="s">
        <v>635</v>
      </c>
      <c r="B498" s="497"/>
      <c r="C498" s="497"/>
      <c r="D498" s="497"/>
      <c r="E498" s="497"/>
      <c r="F498" s="497"/>
      <c r="G498" s="497"/>
      <c r="H498" s="497"/>
      <c r="I498" s="497"/>
      <c r="J498" s="497"/>
      <c r="K498" s="497"/>
      <c r="L498" s="497"/>
      <c r="M498" s="497"/>
      <c r="N498" s="497"/>
      <c r="O498" s="151"/>
      <c r="P498" s="158"/>
    </row>
    <row r="500" spans="1:16" x14ac:dyDescent="0.25">
      <c r="B500" s="190"/>
      <c r="C500" s="191" t="s">
        <v>643</v>
      </c>
      <c r="D500" s="155" t="s">
        <v>644</v>
      </c>
    </row>
    <row r="501" spans="1:16" x14ac:dyDescent="0.25">
      <c r="B501" s="190"/>
      <c r="C501" s="191"/>
      <c r="D501" s="155"/>
    </row>
    <row r="502" spans="1:16" x14ac:dyDescent="0.25">
      <c r="B502" s="190"/>
      <c r="C502" s="192"/>
      <c r="D502" s="155"/>
    </row>
    <row r="503" spans="1:16" x14ac:dyDescent="0.25">
      <c r="B503" s="190" t="s">
        <v>648</v>
      </c>
      <c r="C503" s="191" t="s">
        <v>651</v>
      </c>
      <c r="D503" s="155" t="s">
        <v>652</v>
      </c>
    </row>
  </sheetData>
  <autoFilter ref="A6:P498">
    <filterColumn colId="15">
      <filters>
        <filter val="*"/>
        <filter val="1"/>
        <filter val="10"/>
        <filter val="11"/>
        <filter val="12"/>
        <filter val="1240"/>
        <filter val="13"/>
        <filter val="14"/>
        <filter val="15"/>
        <filter val="16"/>
        <filter val="18"/>
        <filter val="19"/>
        <filter val="2"/>
        <filter val="20"/>
        <filter val="21"/>
        <filter val="23"/>
        <filter val="25"/>
        <filter val="28"/>
        <filter val="3"/>
        <filter val="34"/>
        <filter val="4"/>
        <filter val="40"/>
        <filter val="5"/>
        <filter val="6"/>
        <filter val="7"/>
        <filter val="8"/>
        <filter val="9"/>
      </filters>
    </filterColumn>
  </autoFilter>
  <mergeCells count="10">
    <mergeCell ref="A2:P2"/>
    <mergeCell ref="A498:N498"/>
    <mergeCell ref="A4:A5"/>
    <mergeCell ref="B4:B5"/>
    <mergeCell ref="C4:C5"/>
    <mergeCell ref="M4:O4"/>
    <mergeCell ref="P4:P5"/>
    <mergeCell ref="D4:F5"/>
    <mergeCell ref="G4:I5"/>
    <mergeCell ref="J4:L5"/>
  </mergeCells>
  <pageMargins left="0.43307086614173229" right="0.23622047244094491" top="0.49" bottom="0.35433070866141736" header="0.31496062992125984" footer="0.31496062992125984"/>
  <pageSetup paperSize="9" scale="91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505"/>
  <sheetViews>
    <sheetView view="pageBreakPreview" zoomScaleNormal="100" zoomScaleSheetLayoutView="100" workbookViewId="0">
      <pane xSplit="3" ySplit="6" topLeftCell="F7" activePane="bottomRight" state="frozen"/>
      <selection pane="topRight" activeCell="D1" sqref="D1"/>
      <selection pane="bottomLeft" activeCell="A10" sqref="A10"/>
      <selection pane="bottomRight" activeCell="Q499" sqref="Q499"/>
    </sheetView>
  </sheetViews>
  <sheetFormatPr defaultRowHeight="15.75" outlineLevelCol="1" x14ac:dyDescent="0.25"/>
  <cols>
    <col min="1" max="1" width="6.5703125" style="154" customWidth="1"/>
    <col min="2" max="2" width="50.5703125" style="193" customWidth="1"/>
    <col min="3" max="3" width="21" style="194" customWidth="1"/>
    <col min="4" max="5" width="9.42578125" style="128" hidden="1" customWidth="1"/>
    <col min="6" max="6" width="14.28515625" style="128" customWidth="1"/>
    <col min="7" max="8" width="9.7109375" style="122" hidden="1" customWidth="1"/>
    <col min="9" max="9" width="13.5703125" style="122" customWidth="1"/>
    <col min="10" max="11" width="8.7109375" style="52" hidden="1" customWidth="1"/>
    <col min="12" max="12" width="13.85546875" style="52" customWidth="1"/>
    <col min="13" max="13" width="13.42578125" style="128" customWidth="1"/>
    <col min="14" max="14" width="9.140625" style="273" customWidth="1"/>
    <col min="15" max="15" width="9.85546875" style="6" hidden="1" customWidth="1" outlineLevel="1"/>
    <col min="16" max="16" width="8.140625" style="112" customWidth="1" collapsed="1"/>
    <col min="17" max="16384" width="9.140625" style="6"/>
  </cols>
  <sheetData>
    <row r="1" spans="1:16287" s="243" customFormat="1" x14ac:dyDescent="0.25">
      <c r="A1" s="382"/>
      <c r="B1" s="246"/>
      <c r="C1" s="246"/>
      <c r="D1" s="128"/>
      <c r="E1" s="128"/>
      <c r="F1" s="251"/>
      <c r="G1" s="122"/>
      <c r="H1" s="122"/>
      <c r="I1" s="227"/>
      <c r="J1" s="52"/>
      <c r="K1" s="52"/>
      <c r="L1" s="248"/>
      <c r="M1" s="251"/>
      <c r="N1" s="227"/>
      <c r="O1" s="112"/>
    </row>
    <row r="2" spans="1:16287" s="279" customFormat="1" x14ac:dyDescent="0.25">
      <c r="A2" s="543" t="s">
        <v>853</v>
      </c>
      <c r="B2" s="543"/>
      <c r="C2" s="543"/>
      <c r="D2" s="391"/>
      <c r="E2" s="391"/>
      <c r="F2" s="543"/>
      <c r="G2" s="391"/>
      <c r="H2" s="391"/>
      <c r="I2" s="543"/>
      <c r="J2" s="391"/>
      <c r="K2" s="391"/>
      <c r="L2" s="543"/>
      <c r="M2" s="543"/>
      <c r="N2" s="543"/>
      <c r="O2" s="195"/>
    </row>
    <row r="3" spans="1:16287" s="243" customFormat="1" x14ac:dyDescent="0.25">
      <c r="A3" s="382"/>
      <c r="B3" s="246"/>
      <c r="C3" s="246"/>
      <c r="D3" s="113"/>
      <c r="E3" s="113"/>
      <c r="F3" s="383"/>
      <c r="G3" s="114"/>
      <c r="H3" s="114"/>
      <c r="I3" s="232"/>
      <c r="J3" s="126"/>
      <c r="K3" s="126"/>
      <c r="L3" s="384"/>
      <c r="M3" s="383"/>
      <c r="N3" s="232"/>
      <c r="O3" s="112"/>
    </row>
    <row r="4" spans="1:16287" s="129" customFormat="1" ht="31.5" customHeight="1" x14ac:dyDescent="0.25">
      <c r="A4" s="462" t="s">
        <v>0</v>
      </c>
      <c r="B4" s="462" t="s">
        <v>604</v>
      </c>
      <c r="C4" s="462" t="s">
        <v>603</v>
      </c>
      <c r="D4" s="534" t="s">
        <v>1</v>
      </c>
      <c r="E4" s="535"/>
      <c r="F4" s="536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42"/>
      <c r="O4" s="483"/>
      <c r="P4" s="500" t="s">
        <v>629</v>
      </c>
      <c r="Q4" s="488" t="s">
        <v>661</v>
      </c>
      <c r="R4" s="489"/>
      <c r="S4" s="490"/>
    </row>
    <row r="5" spans="1:16287" s="132" customFormat="1" ht="63" x14ac:dyDescent="0.25">
      <c r="A5" s="463"/>
      <c r="B5" s="463"/>
      <c r="C5" s="463"/>
      <c r="D5" s="540"/>
      <c r="E5" s="541"/>
      <c r="F5" s="542"/>
      <c r="G5" s="470"/>
      <c r="H5" s="471"/>
      <c r="I5" s="472"/>
      <c r="J5" s="479"/>
      <c r="K5" s="480"/>
      <c r="L5" s="481"/>
      <c r="M5" s="170" t="s">
        <v>595</v>
      </c>
      <c r="N5" s="375" t="s">
        <v>633</v>
      </c>
      <c r="O5" s="169" t="s">
        <v>626</v>
      </c>
      <c r="P5" s="501"/>
      <c r="Q5" s="299" t="s">
        <v>663</v>
      </c>
      <c r="R5" s="299" t="s">
        <v>662</v>
      </c>
      <c r="S5" s="299" t="s">
        <v>664</v>
      </c>
    </row>
    <row r="6" spans="1:16287" s="136" customFormat="1" x14ac:dyDescent="0.25">
      <c r="A6" s="185">
        <v>1</v>
      </c>
      <c r="B6" s="185">
        <v>2</v>
      </c>
      <c r="C6" s="185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185">
        <v>12</v>
      </c>
      <c r="M6" s="185">
        <v>13</v>
      </c>
      <c r="N6" s="283">
        <v>14</v>
      </c>
      <c r="O6" s="185">
        <v>15</v>
      </c>
      <c r="P6" s="185">
        <v>15</v>
      </c>
      <c r="Q6" s="293">
        <v>16</v>
      </c>
      <c r="R6" s="293">
        <v>17</v>
      </c>
      <c r="S6" s="293">
        <v>18</v>
      </c>
    </row>
    <row r="7" spans="1:16287" s="144" customFormat="1" x14ac:dyDescent="0.25">
      <c r="A7" s="304">
        <v>1</v>
      </c>
      <c r="B7" s="305" t="s">
        <v>658</v>
      </c>
      <c r="C7" s="188"/>
      <c r="D7" s="306"/>
      <c r="E7" s="179"/>
      <c r="F7" s="179"/>
      <c r="G7" s="180"/>
      <c r="H7" s="180"/>
      <c r="I7" s="180">
        <v>271693</v>
      </c>
      <c r="J7" s="181"/>
      <c r="K7" s="181"/>
      <c r="L7" s="181"/>
      <c r="M7" s="179">
        <f>N7*100/I7</f>
        <v>31.689811662427815</v>
      </c>
      <c r="N7" s="180">
        <f>SUM(N8:N353)</f>
        <v>86099</v>
      </c>
      <c r="O7" s="181"/>
      <c r="P7" s="307">
        <f>SUM(P8:P359)</f>
        <v>64673</v>
      </c>
      <c r="Q7" s="307">
        <v>86893</v>
      </c>
      <c r="R7" s="307">
        <f>68001+182</f>
        <v>68183</v>
      </c>
      <c r="S7" s="307">
        <f>R7*100/Q7</f>
        <v>78.467770706501099</v>
      </c>
    </row>
    <row r="8" spans="1:16287" s="144" customFormat="1" hidden="1" x14ac:dyDescent="0.25">
      <c r="A8" s="133">
        <v>2</v>
      </c>
      <c r="B8" s="156" t="s">
        <v>857</v>
      </c>
      <c r="C8" s="156" t="s">
        <v>692</v>
      </c>
      <c r="D8" s="138"/>
      <c r="E8" s="139"/>
      <c r="F8" s="139">
        <v>39.71</v>
      </c>
      <c r="G8" s="137"/>
      <c r="H8" s="137"/>
      <c r="I8" s="137">
        <v>32</v>
      </c>
      <c r="J8" s="140"/>
      <c r="K8" s="140"/>
      <c r="L8" s="140">
        <v>0.80584235708889451</v>
      </c>
      <c r="M8" s="141">
        <f>IF(I8&lt;33,0,35)</f>
        <v>0</v>
      </c>
      <c r="N8" s="183">
        <f>ROUNDDOWN(O8,0)</f>
        <v>0</v>
      </c>
      <c r="O8" s="143">
        <f>I8*M8/100</f>
        <v>0</v>
      </c>
      <c r="P8" s="142"/>
      <c r="Q8" s="210"/>
      <c r="R8" s="210"/>
      <c r="S8" s="210"/>
    </row>
    <row r="9" spans="1:16287" s="144" customFormat="1" ht="31.5" hidden="1" x14ac:dyDescent="0.25">
      <c r="A9" s="133">
        <v>3</v>
      </c>
      <c r="B9" s="156" t="s">
        <v>708</v>
      </c>
      <c r="C9" s="156" t="s">
        <v>692</v>
      </c>
      <c r="D9" s="138"/>
      <c r="E9" s="139"/>
      <c r="F9" s="139">
        <v>0</v>
      </c>
      <c r="G9" s="137"/>
      <c r="H9" s="137"/>
      <c r="I9" s="137">
        <v>0</v>
      </c>
      <c r="J9" s="140"/>
      <c r="K9" s="140"/>
      <c r="L9" s="140">
        <v>0</v>
      </c>
      <c r="M9" s="141">
        <f t="shared" ref="M9:M70" si="0">IF(I9&lt;33,0,35)</f>
        <v>0</v>
      </c>
      <c r="N9" s="183">
        <f t="shared" ref="N9:N72" si="1">ROUNDDOWN(O9,0)</f>
        <v>0</v>
      </c>
      <c r="O9" s="143">
        <f t="shared" ref="O9:O72" si="2">I9*M9/100</f>
        <v>0</v>
      </c>
      <c r="P9" s="142"/>
    </row>
    <row r="10" spans="1:16287" s="144" customFormat="1" ht="31.5" x14ac:dyDescent="0.25">
      <c r="A10" s="133">
        <v>4</v>
      </c>
      <c r="B10" s="156" t="s">
        <v>47</v>
      </c>
      <c r="C10" s="156" t="s">
        <v>692</v>
      </c>
      <c r="D10" s="138"/>
      <c r="E10" s="139"/>
      <c r="F10" s="139">
        <v>385.33</v>
      </c>
      <c r="G10" s="137"/>
      <c r="H10" s="137"/>
      <c r="I10" s="137">
        <v>456</v>
      </c>
      <c r="J10" s="140"/>
      <c r="K10" s="140"/>
      <c r="L10" s="140">
        <v>1.1834012404951599</v>
      </c>
      <c r="M10" s="141">
        <v>14</v>
      </c>
      <c r="N10" s="284">
        <f t="shared" si="1"/>
        <v>63</v>
      </c>
      <c r="O10" s="143">
        <f t="shared" si="2"/>
        <v>63.84</v>
      </c>
      <c r="P10" s="147">
        <v>63</v>
      </c>
      <c r="Q10" s="210">
        <v>12</v>
      </c>
      <c r="R10" s="210">
        <v>12</v>
      </c>
      <c r="S10" s="316">
        <f>R10*100/Q10</f>
        <v>100</v>
      </c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</row>
    <row r="11" spans="1:16287" s="144" customFormat="1" x14ac:dyDescent="0.25">
      <c r="A11" s="133">
        <v>5</v>
      </c>
      <c r="B11" s="156" t="s">
        <v>2</v>
      </c>
      <c r="C11" s="156" t="s">
        <v>692</v>
      </c>
      <c r="D11" s="138"/>
      <c r="E11" s="139"/>
      <c r="F11" s="139">
        <v>221.72</v>
      </c>
      <c r="G11" s="137"/>
      <c r="H11" s="137"/>
      <c r="I11" s="137">
        <v>186</v>
      </c>
      <c r="J11" s="140"/>
      <c r="K11" s="140"/>
      <c r="L11" s="140">
        <v>0.83889590474472309</v>
      </c>
      <c r="M11" s="141">
        <f t="shared" si="0"/>
        <v>35</v>
      </c>
      <c r="N11" s="284">
        <f t="shared" si="1"/>
        <v>65</v>
      </c>
      <c r="O11" s="143">
        <f t="shared" si="2"/>
        <v>65.099999999999994</v>
      </c>
      <c r="P11" s="147"/>
      <c r="Q11" s="210">
        <v>79</v>
      </c>
      <c r="R11" s="210">
        <v>5</v>
      </c>
      <c r="S11" s="316">
        <f t="shared" ref="S11:S12" si="3">R11*100/Q11</f>
        <v>6.3291139240506329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31.5" x14ac:dyDescent="0.25">
      <c r="A12" s="133">
        <v>6</v>
      </c>
      <c r="B12" s="156" t="s">
        <v>195</v>
      </c>
      <c r="C12" s="156" t="s">
        <v>692</v>
      </c>
      <c r="D12" s="138"/>
      <c r="E12" s="139"/>
      <c r="F12" s="139">
        <v>280.86</v>
      </c>
      <c r="G12" s="137"/>
      <c r="H12" s="137"/>
      <c r="I12" s="137">
        <v>285</v>
      </c>
      <c r="J12" s="140"/>
      <c r="K12" s="140"/>
      <c r="L12" s="140">
        <v>1.0147404400769067</v>
      </c>
      <c r="M12" s="141">
        <f t="shared" si="0"/>
        <v>35</v>
      </c>
      <c r="N12" s="284">
        <f t="shared" si="1"/>
        <v>99</v>
      </c>
      <c r="O12" s="143">
        <f t="shared" si="2"/>
        <v>99.75</v>
      </c>
      <c r="P12" s="147">
        <v>101</v>
      </c>
      <c r="Q12" s="210">
        <v>97</v>
      </c>
      <c r="R12" s="210">
        <v>17</v>
      </c>
      <c r="S12" s="316">
        <f t="shared" si="3"/>
        <v>17.52577319587629</v>
      </c>
    </row>
    <row r="13" spans="1:16287" hidden="1" x14ac:dyDescent="0.25">
      <c r="A13" s="133">
        <v>7</v>
      </c>
      <c r="B13" s="156" t="s">
        <v>444</v>
      </c>
      <c r="C13" s="156" t="s">
        <v>692</v>
      </c>
      <c r="D13" s="138"/>
      <c r="E13" s="139"/>
      <c r="F13" s="139">
        <v>947.47</v>
      </c>
      <c r="G13" s="137"/>
      <c r="H13" s="137"/>
      <c r="I13" s="137">
        <v>959</v>
      </c>
      <c r="J13" s="140"/>
      <c r="K13" s="140"/>
      <c r="L13" s="140">
        <v>1.0121692507414481</v>
      </c>
      <c r="M13" s="141">
        <v>0</v>
      </c>
      <c r="N13" s="183">
        <f t="shared" si="1"/>
        <v>0</v>
      </c>
      <c r="O13" s="143">
        <f t="shared" si="2"/>
        <v>0</v>
      </c>
      <c r="P13" s="174"/>
      <c r="Q13" s="210"/>
      <c r="R13" s="210"/>
      <c r="S13" s="210"/>
    </row>
    <row r="14" spans="1:16287" ht="31.5" hidden="1" x14ac:dyDescent="0.25">
      <c r="A14" s="133">
        <v>8</v>
      </c>
      <c r="B14" s="156" t="s">
        <v>193</v>
      </c>
      <c r="C14" s="156" t="s">
        <v>73</v>
      </c>
      <c r="D14" s="138"/>
      <c r="E14" s="139"/>
      <c r="F14" s="139">
        <v>77</v>
      </c>
      <c r="G14" s="137"/>
      <c r="H14" s="137"/>
      <c r="I14" s="137">
        <v>91</v>
      </c>
      <c r="J14" s="140"/>
      <c r="K14" s="140"/>
      <c r="L14" s="140">
        <v>1.1818181818181819</v>
      </c>
      <c r="M14" s="141">
        <v>0</v>
      </c>
      <c r="N14" s="183">
        <f t="shared" si="1"/>
        <v>0</v>
      </c>
      <c r="O14" s="143">
        <f t="shared" si="2"/>
        <v>0</v>
      </c>
      <c r="P14" s="174">
        <v>0</v>
      </c>
      <c r="Q14" s="210"/>
      <c r="R14" s="210"/>
      <c r="S14" s="210"/>
    </row>
    <row r="15" spans="1:16287" ht="31.5" hidden="1" x14ac:dyDescent="0.25">
      <c r="A15" s="133">
        <v>9</v>
      </c>
      <c r="B15" s="156" t="s">
        <v>858</v>
      </c>
      <c r="C15" s="156" t="s">
        <v>859</v>
      </c>
      <c r="D15" s="138"/>
      <c r="E15" s="139"/>
      <c r="F15" s="139">
        <v>87.2</v>
      </c>
      <c r="G15" s="137"/>
      <c r="H15" s="137"/>
      <c r="I15" s="137">
        <v>44</v>
      </c>
      <c r="J15" s="140"/>
      <c r="K15" s="140"/>
      <c r="L15" s="140">
        <v>0.50458715596330272</v>
      </c>
      <c r="M15" s="141">
        <v>0</v>
      </c>
      <c r="N15" s="183">
        <f t="shared" si="1"/>
        <v>0</v>
      </c>
      <c r="O15" s="143">
        <f t="shared" si="2"/>
        <v>0</v>
      </c>
      <c r="P15" s="174"/>
      <c r="Q15" s="210"/>
      <c r="R15" s="210"/>
      <c r="S15" s="210"/>
    </row>
    <row r="16" spans="1:16287" ht="31.5" hidden="1" x14ac:dyDescent="0.25">
      <c r="A16" s="133">
        <v>10</v>
      </c>
      <c r="B16" s="156" t="s">
        <v>860</v>
      </c>
      <c r="C16" s="156" t="s">
        <v>859</v>
      </c>
      <c r="D16" s="138"/>
      <c r="E16" s="139"/>
      <c r="F16" s="139">
        <v>43.53</v>
      </c>
      <c r="G16" s="137"/>
      <c r="H16" s="137"/>
      <c r="I16" s="137">
        <v>32</v>
      </c>
      <c r="J16" s="140"/>
      <c r="K16" s="140"/>
      <c r="L16" s="140">
        <v>0.73512520101079715</v>
      </c>
      <c r="M16" s="141">
        <f t="shared" si="0"/>
        <v>0</v>
      </c>
      <c r="N16" s="183">
        <f t="shared" si="1"/>
        <v>0</v>
      </c>
      <c r="O16" s="143">
        <f t="shared" si="2"/>
        <v>0</v>
      </c>
      <c r="P16" s="174"/>
      <c r="Q16" s="210"/>
      <c r="R16" s="210"/>
      <c r="S16" s="210"/>
    </row>
    <row r="17" spans="1:19" x14ac:dyDescent="0.25">
      <c r="A17" s="133">
        <v>11</v>
      </c>
      <c r="B17" s="156" t="s">
        <v>2</v>
      </c>
      <c r="C17" s="156" t="s">
        <v>73</v>
      </c>
      <c r="D17" s="138"/>
      <c r="E17" s="139"/>
      <c r="F17" s="139">
        <v>117.98</v>
      </c>
      <c r="G17" s="137"/>
      <c r="H17" s="137"/>
      <c r="I17" s="137">
        <v>33</v>
      </c>
      <c r="J17" s="140"/>
      <c r="K17" s="140"/>
      <c r="L17" s="140">
        <v>0.27970842515680622</v>
      </c>
      <c r="M17" s="141">
        <f t="shared" si="0"/>
        <v>35</v>
      </c>
      <c r="N17" s="284">
        <f t="shared" si="1"/>
        <v>11</v>
      </c>
      <c r="O17" s="143">
        <f t="shared" si="2"/>
        <v>11.55</v>
      </c>
      <c r="P17" s="174"/>
      <c r="Q17" s="210">
        <v>16</v>
      </c>
      <c r="R17" s="210">
        <v>8</v>
      </c>
      <c r="S17" s="316">
        <f t="shared" ref="S17:S18" si="4">R17*100/Q17</f>
        <v>50</v>
      </c>
    </row>
    <row r="18" spans="1:19" x14ac:dyDescent="0.25">
      <c r="A18" s="133">
        <v>12</v>
      </c>
      <c r="B18" s="156" t="s">
        <v>2</v>
      </c>
      <c r="C18" s="156" t="s">
        <v>74</v>
      </c>
      <c r="D18" s="138"/>
      <c r="E18" s="139"/>
      <c r="F18" s="139">
        <v>188.58</v>
      </c>
      <c r="G18" s="137"/>
      <c r="H18" s="137"/>
      <c r="I18" s="137">
        <v>87</v>
      </c>
      <c r="J18" s="140"/>
      <c r="K18" s="140"/>
      <c r="L18" s="140">
        <v>0.46134266624244352</v>
      </c>
      <c r="M18" s="141">
        <f t="shared" si="0"/>
        <v>35</v>
      </c>
      <c r="N18" s="284">
        <f t="shared" si="1"/>
        <v>30</v>
      </c>
      <c r="O18" s="143">
        <f t="shared" si="2"/>
        <v>30.45</v>
      </c>
      <c r="P18" s="174"/>
      <c r="Q18" s="210">
        <v>26</v>
      </c>
      <c r="R18" s="210">
        <v>9</v>
      </c>
      <c r="S18" s="316">
        <f t="shared" si="4"/>
        <v>34.615384615384613</v>
      </c>
    </row>
    <row r="19" spans="1:19" ht="31.5" hidden="1" x14ac:dyDescent="0.25">
      <c r="A19" s="133">
        <v>13</v>
      </c>
      <c r="B19" s="156" t="s">
        <v>704</v>
      </c>
      <c r="C19" s="156" t="s">
        <v>74</v>
      </c>
      <c r="D19" s="138"/>
      <c r="E19" s="139"/>
      <c r="F19" s="139">
        <v>14.64</v>
      </c>
      <c r="G19" s="137"/>
      <c r="H19" s="137"/>
      <c r="I19" s="137">
        <v>27</v>
      </c>
      <c r="J19" s="140"/>
      <c r="K19" s="140"/>
      <c r="L19" s="140">
        <v>1.8442622950819672</v>
      </c>
      <c r="M19" s="141">
        <f t="shared" si="0"/>
        <v>0</v>
      </c>
      <c r="N19" s="183">
        <f t="shared" si="1"/>
        <v>0</v>
      </c>
      <c r="O19" s="143">
        <f t="shared" si="2"/>
        <v>0</v>
      </c>
      <c r="P19" s="174">
        <v>9</v>
      </c>
      <c r="Q19" s="210"/>
      <c r="R19" s="210"/>
      <c r="S19" s="210"/>
    </row>
    <row r="20" spans="1:19" ht="31.5" hidden="1" x14ac:dyDescent="0.25">
      <c r="A20" s="133">
        <v>14</v>
      </c>
      <c r="B20" s="156" t="s">
        <v>444</v>
      </c>
      <c r="C20" s="156" t="s">
        <v>859</v>
      </c>
      <c r="D20" s="138"/>
      <c r="E20" s="139"/>
      <c r="F20" s="139">
        <v>528.92999999999995</v>
      </c>
      <c r="G20" s="137"/>
      <c r="H20" s="137"/>
      <c r="I20" s="137">
        <v>313</v>
      </c>
      <c r="J20" s="140"/>
      <c r="K20" s="140"/>
      <c r="L20" s="140">
        <v>0.59176072448150041</v>
      </c>
      <c r="M20" s="141">
        <v>0</v>
      </c>
      <c r="N20" s="183">
        <f t="shared" si="1"/>
        <v>0</v>
      </c>
      <c r="O20" s="143">
        <f t="shared" si="2"/>
        <v>0</v>
      </c>
      <c r="P20" s="174"/>
      <c r="Q20" s="210"/>
      <c r="R20" s="210"/>
      <c r="S20" s="210"/>
    </row>
    <row r="21" spans="1:19" hidden="1" x14ac:dyDescent="0.25">
      <c r="A21" s="133">
        <v>15</v>
      </c>
      <c r="B21" s="156" t="s">
        <v>863</v>
      </c>
      <c r="C21" s="156" t="s">
        <v>689</v>
      </c>
      <c r="D21" s="138"/>
      <c r="E21" s="139"/>
      <c r="F21" s="139">
        <v>25.76</v>
      </c>
      <c r="G21" s="137"/>
      <c r="H21" s="137"/>
      <c r="I21" s="137">
        <v>67</v>
      </c>
      <c r="J21" s="140"/>
      <c r="K21" s="140"/>
      <c r="L21" s="140">
        <v>2.6009316770186333</v>
      </c>
      <c r="M21" s="141">
        <v>0</v>
      </c>
      <c r="N21" s="183">
        <f t="shared" si="1"/>
        <v>0</v>
      </c>
      <c r="O21" s="143">
        <f t="shared" si="2"/>
        <v>0</v>
      </c>
      <c r="P21" s="174"/>
      <c r="Q21" s="210"/>
      <c r="R21" s="210"/>
      <c r="S21" s="210"/>
    </row>
    <row r="22" spans="1:19" hidden="1" x14ac:dyDescent="0.25">
      <c r="A22" s="133">
        <v>16</v>
      </c>
      <c r="B22" s="156" t="s">
        <v>864</v>
      </c>
      <c r="C22" s="156" t="s">
        <v>689</v>
      </c>
      <c r="D22" s="138"/>
      <c r="E22" s="139"/>
      <c r="F22" s="139">
        <v>27.45</v>
      </c>
      <c r="G22" s="137"/>
      <c r="H22" s="137"/>
      <c r="I22" s="137">
        <v>0</v>
      </c>
      <c r="J22" s="140"/>
      <c r="K22" s="140"/>
      <c r="L22" s="140">
        <v>0</v>
      </c>
      <c r="M22" s="141">
        <f t="shared" si="0"/>
        <v>0</v>
      </c>
      <c r="N22" s="183">
        <f t="shared" si="1"/>
        <v>0</v>
      </c>
      <c r="O22" s="143">
        <f t="shared" si="2"/>
        <v>0</v>
      </c>
      <c r="P22" s="174"/>
    </row>
    <row r="23" spans="1:19" hidden="1" x14ac:dyDescent="0.25">
      <c r="A23" s="133">
        <v>17</v>
      </c>
      <c r="B23" s="156" t="s">
        <v>865</v>
      </c>
      <c r="C23" s="156" t="s">
        <v>689</v>
      </c>
      <c r="D23" s="138"/>
      <c r="E23" s="139"/>
      <c r="F23" s="139">
        <v>28.07</v>
      </c>
      <c r="G23" s="137"/>
      <c r="H23" s="137"/>
      <c r="I23" s="137">
        <v>12</v>
      </c>
      <c r="J23" s="140"/>
      <c r="K23" s="140"/>
      <c r="L23" s="140">
        <v>0.42750267189169933</v>
      </c>
      <c r="M23" s="141">
        <f t="shared" si="0"/>
        <v>0</v>
      </c>
      <c r="N23" s="183">
        <f t="shared" si="1"/>
        <v>0</v>
      </c>
      <c r="O23" s="143">
        <f t="shared" si="2"/>
        <v>0</v>
      </c>
      <c r="P23" s="174"/>
      <c r="Q23" s="210"/>
      <c r="R23" s="210"/>
      <c r="S23" s="210"/>
    </row>
    <row r="24" spans="1:19" hidden="1" x14ac:dyDescent="0.25">
      <c r="A24" s="133">
        <v>18</v>
      </c>
      <c r="B24" s="156" t="s">
        <v>866</v>
      </c>
      <c r="C24" s="156" t="s">
        <v>689</v>
      </c>
      <c r="D24" s="138"/>
      <c r="E24" s="139"/>
      <c r="F24" s="139">
        <v>21.19</v>
      </c>
      <c r="G24" s="137"/>
      <c r="H24" s="137"/>
      <c r="I24" s="137">
        <v>0</v>
      </c>
      <c r="J24" s="140"/>
      <c r="K24" s="140"/>
      <c r="L24" s="140">
        <v>0</v>
      </c>
      <c r="M24" s="141">
        <f t="shared" si="0"/>
        <v>0</v>
      </c>
      <c r="N24" s="183">
        <f t="shared" si="1"/>
        <v>0</v>
      </c>
      <c r="O24" s="143">
        <f t="shared" si="2"/>
        <v>0</v>
      </c>
      <c r="P24" s="174"/>
    </row>
    <row r="25" spans="1:19" hidden="1" x14ac:dyDescent="0.25">
      <c r="A25" s="133">
        <v>19</v>
      </c>
      <c r="B25" s="156" t="s">
        <v>867</v>
      </c>
      <c r="C25" s="156" t="s">
        <v>689</v>
      </c>
      <c r="D25" s="138"/>
      <c r="E25" s="139"/>
      <c r="F25" s="139">
        <v>11.02</v>
      </c>
      <c r="G25" s="137"/>
      <c r="H25" s="137"/>
      <c r="I25" s="137">
        <v>15</v>
      </c>
      <c r="J25" s="140"/>
      <c r="K25" s="140"/>
      <c r="L25" s="140">
        <v>1.3611615245009074</v>
      </c>
      <c r="M25" s="141">
        <f t="shared" si="0"/>
        <v>0</v>
      </c>
      <c r="N25" s="183">
        <f t="shared" si="1"/>
        <v>0</v>
      </c>
      <c r="O25" s="143">
        <f t="shared" si="2"/>
        <v>0</v>
      </c>
      <c r="P25" s="174"/>
      <c r="Q25" s="210"/>
      <c r="R25" s="210"/>
      <c r="S25" s="210"/>
    </row>
    <row r="26" spans="1:19" ht="31.5" x14ac:dyDescent="0.25">
      <c r="A26" s="133">
        <v>20</v>
      </c>
      <c r="B26" s="156" t="s">
        <v>176</v>
      </c>
      <c r="C26" s="156" t="s">
        <v>689</v>
      </c>
      <c r="D26" s="138"/>
      <c r="E26" s="139"/>
      <c r="F26" s="139">
        <v>21.16</v>
      </c>
      <c r="G26" s="137"/>
      <c r="H26" s="137"/>
      <c r="I26" s="137">
        <v>42</v>
      </c>
      <c r="J26" s="140"/>
      <c r="K26" s="140"/>
      <c r="L26" s="140">
        <v>1.9848771266540643</v>
      </c>
      <c r="M26" s="141">
        <f t="shared" si="0"/>
        <v>35</v>
      </c>
      <c r="N26" s="284">
        <f t="shared" si="1"/>
        <v>14</v>
      </c>
      <c r="O26" s="143">
        <f t="shared" si="2"/>
        <v>14.7</v>
      </c>
      <c r="P26" s="174">
        <v>14</v>
      </c>
      <c r="Q26" s="210">
        <v>15</v>
      </c>
      <c r="R26" s="210">
        <v>0</v>
      </c>
      <c r="S26" s="316">
        <f>R26*100/Q26</f>
        <v>0</v>
      </c>
    </row>
    <row r="27" spans="1:19" ht="31.5" hidden="1" x14ac:dyDescent="0.25">
      <c r="A27" s="133">
        <v>21</v>
      </c>
      <c r="B27" s="156" t="s">
        <v>693</v>
      </c>
      <c r="C27" s="156" t="s">
        <v>689</v>
      </c>
      <c r="D27" s="138"/>
      <c r="E27" s="139"/>
      <c r="F27" s="139">
        <v>5.22</v>
      </c>
      <c r="G27" s="137"/>
      <c r="H27" s="137"/>
      <c r="I27" s="137">
        <v>17</v>
      </c>
      <c r="J27" s="140"/>
      <c r="K27" s="140"/>
      <c r="L27" s="140">
        <v>3.2567049808429118</v>
      </c>
      <c r="M27" s="141">
        <f t="shared" si="0"/>
        <v>0</v>
      </c>
      <c r="N27" s="183">
        <f t="shared" si="1"/>
        <v>0</v>
      </c>
      <c r="O27" s="143">
        <f t="shared" si="2"/>
        <v>0</v>
      </c>
      <c r="P27" s="174">
        <v>5</v>
      </c>
      <c r="Q27" s="210"/>
      <c r="R27" s="210"/>
      <c r="S27" s="210"/>
    </row>
    <row r="28" spans="1:19" ht="31.5" x14ac:dyDescent="0.25">
      <c r="A28" s="133">
        <v>22</v>
      </c>
      <c r="B28" s="156" t="s">
        <v>694</v>
      </c>
      <c r="C28" s="156" t="s">
        <v>689</v>
      </c>
      <c r="D28" s="138"/>
      <c r="E28" s="139"/>
      <c r="F28" s="139">
        <v>9.5299999999999994</v>
      </c>
      <c r="G28" s="137"/>
      <c r="H28" s="137"/>
      <c r="I28" s="137">
        <v>34</v>
      </c>
      <c r="J28" s="140"/>
      <c r="K28" s="140"/>
      <c r="L28" s="140">
        <v>3.5676810073452256</v>
      </c>
      <c r="M28" s="141">
        <f t="shared" si="0"/>
        <v>35</v>
      </c>
      <c r="N28" s="284">
        <f t="shared" si="1"/>
        <v>11</v>
      </c>
      <c r="O28" s="143">
        <f t="shared" si="2"/>
        <v>11.9</v>
      </c>
      <c r="P28" s="174">
        <v>12</v>
      </c>
      <c r="Q28" s="210">
        <v>10</v>
      </c>
      <c r="R28" s="210"/>
      <c r="S28" s="316">
        <f t="shared" ref="S28:S32" si="5">R28*100/Q28</f>
        <v>0</v>
      </c>
    </row>
    <row r="29" spans="1:19" ht="47.25" x14ac:dyDescent="0.25">
      <c r="A29" s="133">
        <v>23</v>
      </c>
      <c r="B29" s="156" t="s">
        <v>695</v>
      </c>
      <c r="C29" s="156" t="s">
        <v>689</v>
      </c>
      <c r="D29" s="138"/>
      <c r="E29" s="139"/>
      <c r="F29" s="139">
        <v>26.93</v>
      </c>
      <c r="G29" s="137"/>
      <c r="H29" s="137"/>
      <c r="I29" s="137">
        <v>91</v>
      </c>
      <c r="J29" s="140"/>
      <c r="K29" s="140"/>
      <c r="L29" s="140">
        <v>3.3791310805792798</v>
      </c>
      <c r="M29" s="141">
        <v>24</v>
      </c>
      <c r="N29" s="284">
        <f t="shared" si="1"/>
        <v>21</v>
      </c>
      <c r="O29" s="143">
        <f t="shared" si="2"/>
        <v>21.84</v>
      </c>
      <c r="P29" s="174">
        <v>21</v>
      </c>
      <c r="Q29" s="210">
        <v>22</v>
      </c>
      <c r="R29" s="210">
        <v>10</v>
      </c>
      <c r="S29" s="316">
        <f t="shared" si="5"/>
        <v>45.454545454545453</v>
      </c>
    </row>
    <row r="30" spans="1:19" ht="31.5" x14ac:dyDescent="0.25">
      <c r="A30" s="133">
        <v>24</v>
      </c>
      <c r="B30" s="156" t="s">
        <v>696</v>
      </c>
      <c r="C30" s="156" t="s">
        <v>668</v>
      </c>
      <c r="D30" s="138"/>
      <c r="E30" s="139"/>
      <c r="F30" s="139">
        <v>58.7</v>
      </c>
      <c r="G30" s="137"/>
      <c r="H30" s="137"/>
      <c r="I30" s="137">
        <v>125</v>
      </c>
      <c r="J30" s="140"/>
      <c r="K30" s="140"/>
      <c r="L30" s="140">
        <v>2.0778652668416449</v>
      </c>
      <c r="M30" s="141">
        <v>32</v>
      </c>
      <c r="N30" s="284">
        <f t="shared" si="1"/>
        <v>40</v>
      </c>
      <c r="O30" s="143">
        <f t="shared" si="2"/>
        <v>40</v>
      </c>
      <c r="P30" s="174">
        <v>40</v>
      </c>
      <c r="Q30" s="210">
        <v>23</v>
      </c>
      <c r="R30" s="210">
        <v>10</v>
      </c>
      <c r="S30" s="316">
        <f t="shared" si="5"/>
        <v>43.478260869565219</v>
      </c>
    </row>
    <row r="31" spans="1:19" ht="47.25" x14ac:dyDescent="0.25">
      <c r="A31" s="133">
        <v>25</v>
      </c>
      <c r="B31" s="156" t="s">
        <v>806</v>
      </c>
      <c r="C31" s="156" t="s">
        <v>689</v>
      </c>
      <c r="D31" s="138"/>
      <c r="E31" s="139"/>
      <c r="F31" s="139">
        <v>18.670000000000002</v>
      </c>
      <c r="G31" s="137"/>
      <c r="H31" s="137"/>
      <c r="I31" s="137">
        <v>59</v>
      </c>
      <c r="J31" s="140"/>
      <c r="K31" s="140"/>
      <c r="L31" s="140">
        <v>3.1601499732190677</v>
      </c>
      <c r="M31" s="141">
        <f t="shared" si="0"/>
        <v>35</v>
      </c>
      <c r="N31" s="284">
        <f t="shared" si="1"/>
        <v>20</v>
      </c>
      <c r="O31" s="143">
        <f t="shared" si="2"/>
        <v>20.65</v>
      </c>
      <c r="P31" s="174">
        <v>20</v>
      </c>
      <c r="Q31" s="210">
        <v>0</v>
      </c>
      <c r="R31" s="210"/>
      <c r="S31" s="316"/>
    </row>
    <row r="32" spans="1:19" ht="31.5" x14ac:dyDescent="0.25">
      <c r="A32" s="133">
        <v>26</v>
      </c>
      <c r="B32" s="156" t="s">
        <v>697</v>
      </c>
      <c r="C32" s="156" t="s">
        <v>689</v>
      </c>
      <c r="D32" s="138"/>
      <c r="E32" s="139"/>
      <c r="F32" s="139">
        <v>28.76</v>
      </c>
      <c r="G32" s="137"/>
      <c r="H32" s="137"/>
      <c r="I32" s="137">
        <v>133</v>
      </c>
      <c r="J32" s="140"/>
      <c r="K32" s="140"/>
      <c r="L32" s="140">
        <v>4.6244784422809451</v>
      </c>
      <c r="M32" s="141">
        <v>19</v>
      </c>
      <c r="N32" s="284">
        <f t="shared" si="1"/>
        <v>25</v>
      </c>
      <c r="O32" s="143">
        <f t="shared" si="2"/>
        <v>25.27</v>
      </c>
      <c r="P32" s="174">
        <v>25</v>
      </c>
      <c r="Q32" s="210">
        <v>25</v>
      </c>
      <c r="R32" s="210">
        <v>0</v>
      </c>
      <c r="S32" s="316">
        <f t="shared" si="5"/>
        <v>0</v>
      </c>
    </row>
    <row r="33" spans="1:19" ht="31.5" hidden="1" x14ac:dyDescent="0.25">
      <c r="A33" s="133">
        <v>27</v>
      </c>
      <c r="B33" s="156" t="s">
        <v>868</v>
      </c>
      <c r="C33" s="156" t="s">
        <v>689</v>
      </c>
      <c r="D33" s="138"/>
      <c r="E33" s="139"/>
      <c r="F33" s="139">
        <v>0</v>
      </c>
      <c r="G33" s="137"/>
      <c r="H33" s="137"/>
      <c r="I33" s="137">
        <v>0</v>
      </c>
      <c r="J33" s="140"/>
      <c r="K33" s="140"/>
      <c r="L33" s="140">
        <v>0</v>
      </c>
      <c r="M33" s="141">
        <f t="shared" si="0"/>
        <v>0</v>
      </c>
      <c r="N33" s="183">
        <f t="shared" si="1"/>
        <v>0</v>
      </c>
      <c r="O33" s="143">
        <f t="shared" si="2"/>
        <v>0</v>
      </c>
      <c r="P33" s="174"/>
    </row>
    <row r="34" spans="1:19" ht="31.5" x14ac:dyDescent="0.25">
      <c r="A34" s="133">
        <v>28</v>
      </c>
      <c r="B34" s="156" t="s">
        <v>698</v>
      </c>
      <c r="C34" s="156" t="s">
        <v>689</v>
      </c>
      <c r="D34" s="138"/>
      <c r="E34" s="139"/>
      <c r="F34" s="139">
        <v>68.53</v>
      </c>
      <c r="G34" s="137"/>
      <c r="H34" s="137"/>
      <c r="I34" s="137">
        <v>226</v>
      </c>
      <c r="J34" s="140"/>
      <c r="K34" s="140"/>
      <c r="L34" s="140">
        <v>3.2978257697358822</v>
      </c>
      <c r="M34" s="141">
        <v>34.799999999999997</v>
      </c>
      <c r="N34" s="284">
        <f t="shared" si="1"/>
        <v>78</v>
      </c>
      <c r="O34" s="143">
        <f t="shared" si="2"/>
        <v>78.647999999999996</v>
      </c>
      <c r="P34" s="174">
        <v>78</v>
      </c>
      <c r="Q34" s="210">
        <v>77</v>
      </c>
      <c r="R34" s="210">
        <v>17</v>
      </c>
      <c r="S34" s="316">
        <f t="shared" ref="S34:S40" si="6">R34*100/Q34</f>
        <v>22.077922077922079</v>
      </c>
    </row>
    <row r="35" spans="1:19" x14ac:dyDescent="0.25">
      <c r="A35" s="133">
        <v>29</v>
      </c>
      <c r="B35" s="156" t="s">
        <v>2</v>
      </c>
      <c r="C35" s="156" t="s">
        <v>689</v>
      </c>
      <c r="D35" s="138"/>
      <c r="E35" s="139"/>
      <c r="F35" s="139">
        <v>179.89</v>
      </c>
      <c r="G35" s="137"/>
      <c r="H35" s="137"/>
      <c r="I35" s="137">
        <v>299</v>
      </c>
      <c r="J35" s="140"/>
      <c r="K35" s="140"/>
      <c r="L35" s="140">
        <v>1.6621268553004616</v>
      </c>
      <c r="M35" s="141">
        <f t="shared" si="0"/>
        <v>35</v>
      </c>
      <c r="N35" s="284">
        <f t="shared" si="1"/>
        <v>104</v>
      </c>
      <c r="O35" s="143">
        <f t="shared" si="2"/>
        <v>104.65</v>
      </c>
      <c r="P35" s="174"/>
      <c r="Q35" s="210">
        <v>134</v>
      </c>
      <c r="R35" s="210">
        <v>18</v>
      </c>
      <c r="S35" s="316">
        <f t="shared" si="6"/>
        <v>13.432835820895523</v>
      </c>
    </row>
    <row r="36" spans="1:19" ht="31.5" x14ac:dyDescent="0.25">
      <c r="A36" s="133">
        <v>30</v>
      </c>
      <c r="B36" s="156" t="s">
        <v>118</v>
      </c>
      <c r="C36" s="156" t="s">
        <v>689</v>
      </c>
      <c r="D36" s="138"/>
      <c r="E36" s="139"/>
      <c r="F36" s="139">
        <v>29.44</v>
      </c>
      <c r="G36" s="137"/>
      <c r="H36" s="137"/>
      <c r="I36" s="137">
        <v>52</v>
      </c>
      <c r="J36" s="140"/>
      <c r="K36" s="140"/>
      <c r="L36" s="140">
        <v>1.7663043478260869</v>
      </c>
      <c r="M36" s="141">
        <f t="shared" si="0"/>
        <v>35</v>
      </c>
      <c r="N36" s="284">
        <f t="shared" si="1"/>
        <v>18</v>
      </c>
      <c r="O36" s="143">
        <f t="shared" si="2"/>
        <v>18.2</v>
      </c>
      <c r="P36" s="174">
        <v>18</v>
      </c>
      <c r="Q36" s="210">
        <v>15</v>
      </c>
      <c r="R36" s="210">
        <v>0</v>
      </c>
      <c r="S36" s="316">
        <f t="shared" si="6"/>
        <v>0</v>
      </c>
    </row>
    <row r="37" spans="1:19" ht="31.5" x14ac:dyDescent="0.25">
      <c r="A37" s="133">
        <v>31</v>
      </c>
      <c r="B37" s="156" t="s">
        <v>115</v>
      </c>
      <c r="C37" s="156" t="s">
        <v>689</v>
      </c>
      <c r="D37" s="138"/>
      <c r="E37" s="139"/>
      <c r="F37" s="139">
        <v>110.43</v>
      </c>
      <c r="G37" s="137"/>
      <c r="H37" s="137"/>
      <c r="I37" s="137">
        <v>129</v>
      </c>
      <c r="J37" s="140"/>
      <c r="K37" s="140"/>
      <c r="L37" s="140">
        <v>1.1681608258625373</v>
      </c>
      <c r="M37" s="141">
        <v>28</v>
      </c>
      <c r="N37" s="284">
        <f t="shared" si="1"/>
        <v>36</v>
      </c>
      <c r="O37" s="143">
        <f t="shared" si="2"/>
        <v>36.119999999999997</v>
      </c>
      <c r="P37" s="174">
        <v>36</v>
      </c>
      <c r="Q37" s="210">
        <v>36</v>
      </c>
      <c r="R37" s="210">
        <v>19</v>
      </c>
      <c r="S37" s="316">
        <f t="shared" si="6"/>
        <v>52.777777777777779</v>
      </c>
    </row>
    <row r="38" spans="1:19" ht="31.5" x14ac:dyDescent="0.25">
      <c r="A38" s="133">
        <v>32</v>
      </c>
      <c r="B38" s="156" t="s">
        <v>117</v>
      </c>
      <c r="C38" s="156" t="s">
        <v>689</v>
      </c>
      <c r="D38" s="138"/>
      <c r="E38" s="139"/>
      <c r="F38" s="139">
        <v>13.57</v>
      </c>
      <c r="G38" s="137"/>
      <c r="H38" s="137"/>
      <c r="I38" s="137">
        <v>44</v>
      </c>
      <c r="J38" s="140"/>
      <c r="K38" s="140"/>
      <c r="L38" s="140">
        <v>3.2424465733235075</v>
      </c>
      <c r="M38" s="141">
        <f t="shared" si="0"/>
        <v>35</v>
      </c>
      <c r="N38" s="284">
        <f t="shared" si="1"/>
        <v>15</v>
      </c>
      <c r="O38" s="143">
        <f t="shared" si="2"/>
        <v>15.4</v>
      </c>
      <c r="P38" s="174">
        <v>15</v>
      </c>
      <c r="Q38" s="210">
        <v>15</v>
      </c>
      <c r="R38" s="210">
        <v>1</v>
      </c>
      <c r="S38" s="316">
        <f t="shared" si="6"/>
        <v>6.666666666666667</v>
      </c>
    </row>
    <row r="39" spans="1:19" ht="31.5" x14ac:dyDescent="0.25">
      <c r="A39" s="133">
        <v>33</v>
      </c>
      <c r="B39" s="156" t="s">
        <v>199</v>
      </c>
      <c r="C39" s="156" t="s">
        <v>689</v>
      </c>
      <c r="D39" s="138"/>
      <c r="E39" s="139"/>
      <c r="F39" s="139">
        <v>13.83</v>
      </c>
      <c r="G39" s="137"/>
      <c r="H39" s="137"/>
      <c r="I39" s="137">
        <v>53</v>
      </c>
      <c r="J39" s="140"/>
      <c r="K39" s="140"/>
      <c r="L39" s="140">
        <v>3.8322487346348519</v>
      </c>
      <c r="M39" s="141">
        <f t="shared" si="0"/>
        <v>35</v>
      </c>
      <c r="N39" s="284">
        <f t="shared" si="1"/>
        <v>18</v>
      </c>
      <c r="O39" s="143">
        <f t="shared" si="2"/>
        <v>18.55</v>
      </c>
      <c r="P39" s="174">
        <v>18</v>
      </c>
      <c r="Q39" s="210">
        <v>13</v>
      </c>
      <c r="R39" s="210">
        <v>2</v>
      </c>
      <c r="S39" s="316">
        <f t="shared" si="6"/>
        <v>15.384615384615385</v>
      </c>
    </row>
    <row r="40" spans="1:19" ht="31.5" x14ac:dyDescent="0.25">
      <c r="A40" s="133">
        <v>34</v>
      </c>
      <c r="B40" s="156" t="s">
        <v>699</v>
      </c>
      <c r="C40" s="156" t="s">
        <v>689</v>
      </c>
      <c r="D40" s="138"/>
      <c r="E40" s="139"/>
      <c r="F40" s="139">
        <v>12.07</v>
      </c>
      <c r="G40" s="137"/>
      <c r="H40" s="137"/>
      <c r="I40" s="137">
        <v>51</v>
      </c>
      <c r="J40" s="140"/>
      <c r="K40" s="140"/>
      <c r="L40" s="140">
        <v>4.225352112676056</v>
      </c>
      <c r="M40" s="141">
        <f t="shared" si="0"/>
        <v>35</v>
      </c>
      <c r="N40" s="284">
        <f t="shared" si="1"/>
        <v>17</v>
      </c>
      <c r="O40" s="143">
        <f t="shared" si="2"/>
        <v>17.850000000000001</v>
      </c>
      <c r="P40" s="174">
        <v>17</v>
      </c>
      <c r="Q40" s="210">
        <v>19</v>
      </c>
      <c r="R40" s="210"/>
      <c r="S40" s="316">
        <f t="shared" si="6"/>
        <v>0</v>
      </c>
    </row>
    <row r="41" spans="1:19" ht="31.5" hidden="1" x14ac:dyDescent="0.25">
      <c r="A41" s="133">
        <v>35</v>
      </c>
      <c r="B41" s="156" t="s">
        <v>196</v>
      </c>
      <c r="C41" s="156" t="s">
        <v>689</v>
      </c>
      <c r="D41" s="138"/>
      <c r="E41" s="139"/>
      <c r="F41" s="139">
        <v>11.74</v>
      </c>
      <c r="G41" s="137"/>
      <c r="H41" s="137"/>
      <c r="I41" s="137">
        <v>0</v>
      </c>
      <c r="J41" s="140"/>
      <c r="K41" s="140"/>
      <c r="L41" s="140">
        <v>0</v>
      </c>
      <c r="M41" s="141">
        <f t="shared" si="0"/>
        <v>0</v>
      </c>
      <c r="N41" s="183">
        <f t="shared" si="1"/>
        <v>0</v>
      </c>
      <c r="O41" s="143">
        <f t="shared" si="2"/>
        <v>0</v>
      </c>
      <c r="P41" s="174">
        <v>0</v>
      </c>
    </row>
    <row r="42" spans="1:19" ht="31.5" x14ac:dyDescent="0.25">
      <c r="A42" s="133">
        <v>36</v>
      </c>
      <c r="B42" s="156" t="s">
        <v>116</v>
      </c>
      <c r="C42" s="156" t="s">
        <v>689</v>
      </c>
      <c r="D42" s="138"/>
      <c r="E42" s="139"/>
      <c r="F42" s="139">
        <v>62.92</v>
      </c>
      <c r="G42" s="137"/>
      <c r="H42" s="137"/>
      <c r="I42" s="137">
        <v>35</v>
      </c>
      <c r="J42" s="140"/>
      <c r="K42" s="140"/>
      <c r="L42" s="140">
        <v>0.55626191989828355</v>
      </c>
      <c r="M42" s="141">
        <f t="shared" si="0"/>
        <v>35</v>
      </c>
      <c r="N42" s="284">
        <f t="shared" si="1"/>
        <v>12</v>
      </c>
      <c r="O42" s="143">
        <f t="shared" si="2"/>
        <v>12.25</v>
      </c>
      <c r="P42" s="174">
        <v>12</v>
      </c>
      <c r="Q42" s="210">
        <v>14</v>
      </c>
      <c r="R42" s="210">
        <v>0</v>
      </c>
      <c r="S42" s="316">
        <f>R42*100/Q42</f>
        <v>0</v>
      </c>
    </row>
    <row r="43" spans="1:19" ht="31.5" hidden="1" x14ac:dyDescent="0.25">
      <c r="A43" s="133">
        <v>37</v>
      </c>
      <c r="B43" s="156" t="s">
        <v>126</v>
      </c>
      <c r="C43" s="156" t="s">
        <v>689</v>
      </c>
      <c r="D43" s="138"/>
      <c r="E43" s="139"/>
      <c r="F43" s="139">
        <v>15.14</v>
      </c>
      <c r="G43" s="137"/>
      <c r="H43" s="137"/>
      <c r="I43" s="137">
        <v>23</v>
      </c>
      <c r="J43" s="140"/>
      <c r="K43" s="140"/>
      <c r="L43" s="140">
        <v>1.5191545574636722</v>
      </c>
      <c r="M43" s="141">
        <f t="shared" si="0"/>
        <v>0</v>
      </c>
      <c r="N43" s="183">
        <f t="shared" si="1"/>
        <v>0</v>
      </c>
      <c r="O43" s="143">
        <f t="shared" si="2"/>
        <v>0</v>
      </c>
      <c r="P43" s="174">
        <v>0</v>
      </c>
      <c r="Q43" s="210"/>
      <c r="R43" s="210"/>
      <c r="S43" s="210"/>
    </row>
    <row r="44" spans="1:19" ht="31.5" x14ac:dyDescent="0.25">
      <c r="A44" s="133">
        <v>38</v>
      </c>
      <c r="B44" s="156" t="s">
        <v>88</v>
      </c>
      <c r="C44" s="156" t="s">
        <v>689</v>
      </c>
      <c r="D44" s="138"/>
      <c r="E44" s="139"/>
      <c r="F44" s="139">
        <v>73.3</v>
      </c>
      <c r="G44" s="137"/>
      <c r="H44" s="137"/>
      <c r="I44" s="137">
        <v>274</v>
      </c>
      <c r="J44" s="140"/>
      <c r="K44" s="140"/>
      <c r="L44" s="140">
        <v>3.7380627557980901</v>
      </c>
      <c r="M44" s="141">
        <f t="shared" si="0"/>
        <v>35</v>
      </c>
      <c r="N44" s="284">
        <f t="shared" si="1"/>
        <v>95</v>
      </c>
      <c r="O44" s="143">
        <f t="shared" si="2"/>
        <v>95.9</v>
      </c>
      <c r="P44" s="174">
        <v>95</v>
      </c>
      <c r="Q44" s="210">
        <v>106</v>
      </c>
      <c r="R44" s="210">
        <v>106</v>
      </c>
      <c r="S44" s="316">
        <f t="shared" ref="S44:S47" si="7">R44*100/Q44</f>
        <v>100</v>
      </c>
    </row>
    <row r="45" spans="1:19" ht="31.5" x14ac:dyDescent="0.25">
      <c r="A45" s="133">
        <v>39</v>
      </c>
      <c r="B45" s="156" t="s">
        <v>807</v>
      </c>
      <c r="C45" s="156" t="s">
        <v>689</v>
      </c>
      <c r="D45" s="138"/>
      <c r="E45" s="139"/>
      <c r="F45" s="139">
        <v>24.51</v>
      </c>
      <c r="G45" s="137"/>
      <c r="H45" s="137"/>
      <c r="I45" s="137">
        <v>102</v>
      </c>
      <c r="J45" s="140"/>
      <c r="K45" s="140"/>
      <c r="L45" s="140">
        <v>4.1615667074663403</v>
      </c>
      <c r="M45" s="141">
        <f t="shared" si="0"/>
        <v>35</v>
      </c>
      <c r="N45" s="284">
        <f t="shared" si="1"/>
        <v>35</v>
      </c>
      <c r="O45" s="143">
        <f t="shared" si="2"/>
        <v>35.700000000000003</v>
      </c>
      <c r="P45" s="174">
        <v>35</v>
      </c>
      <c r="Q45" s="210"/>
      <c r="R45" s="210">
        <v>0</v>
      </c>
      <c r="S45" s="316"/>
    </row>
    <row r="46" spans="1:19" ht="31.5" x14ac:dyDescent="0.25">
      <c r="A46" s="133">
        <v>40</v>
      </c>
      <c r="B46" s="156" t="s">
        <v>700</v>
      </c>
      <c r="C46" s="156" t="s">
        <v>689</v>
      </c>
      <c r="D46" s="138"/>
      <c r="E46" s="139"/>
      <c r="F46" s="139">
        <v>15.05</v>
      </c>
      <c r="G46" s="137"/>
      <c r="H46" s="137"/>
      <c r="I46" s="137">
        <v>51</v>
      </c>
      <c r="J46" s="140"/>
      <c r="K46" s="140"/>
      <c r="L46" s="140">
        <v>3.3887043189368771</v>
      </c>
      <c r="M46" s="141">
        <f t="shared" si="0"/>
        <v>35</v>
      </c>
      <c r="N46" s="284">
        <f t="shared" si="1"/>
        <v>17</v>
      </c>
      <c r="O46" s="143">
        <f t="shared" si="2"/>
        <v>17.850000000000001</v>
      </c>
      <c r="P46" s="174">
        <v>17</v>
      </c>
      <c r="Q46" s="210">
        <v>16</v>
      </c>
      <c r="R46" s="210">
        <v>0</v>
      </c>
      <c r="S46" s="316">
        <f t="shared" si="7"/>
        <v>0</v>
      </c>
    </row>
    <row r="47" spans="1:19" ht="31.5" x14ac:dyDescent="0.25">
      <c r="A47" s="133">
        <v>41</v>
      </c>
      <c r="B47" s="156" t="s">
        <v>133</v>
      </c>
      <c r="C47" s="156" t="s">
        <v>689</v>
      </c>
      <c r="D47" s="138"/>
      <c r="E47" s="139"/>
      <c r="F47" s="139">
        <v>32.6</v>
      </c>
      <c r="G47" s="137"/>
      <c r="H47" s="137"/>
      <c r="I47" s="137">
        <v>86</v>
      </c>
      <c r="J47" s="140"/>
      <c r="K47" s="140"/>
      <c r="L47" s="140">
        <v>2.6380368098159508</v>
      </c>
      <c r="M47" s="141">
        <v>34</v>
      </c>
      <c r="N47" s="284">
        <f t="shared" si="1"/>
        <v>29</v>
      </c>
      <c r="O47" s="143">
        <f t="shared" si="2"/>
        <v>29.24</v>
      </c>
      <c r="P47" s="174">
        <v>29</v>
      </c>
      <c r="Q47" s="210">
        <v>26</v>
      </c>
      <c r="R47" s="210"/>
      <c r="S47" s="316">
        <f t="shared" si="7"/>
        <v>0</v>
      </c>
    </row>
    <row r="48" spans="1:19" hidden="1" x14ac:dyDescent="0.25">
      <c r="A48" s="133">
        <v>42</v>
      </c>
      <c r="B48" s="156" t="s">
        <v>444</v>
      </c>
      <c r="C48" s="156" t="s">
        <v>689</v>
      </c>
      <c r="D48" s="138"/>
      <c r="E48" s="139"/>
      <c r="F48" s="139">
        <v>991.94</v>
      </c>
      <c r="G48" s="137"/>
      <c r="H48" s="137"/>
      <c r="I48" s="137">
        <v>1988</v>
      </c>
      <c r="J48" s="140"/>
      <c r="K48" s="140"/>
      <c r="L48" s="140">
        <v>2.0041534770248197</v>
      </c>
      <c r="M48" s="141">
        <v>0</v>
      </c>
      <c r="N48" s="183">
        <f t="shared" si="1"/>
        <v>0</v>
      </c>
      <c r="O48" s="143">
        <f t="shared" si="2"/>
        <v>0</v>
      </c>
      <c r="P48" s="174"/>
      <c r="Q48" s="210"/>
      <c r="R48" s="210"/>
      <c r="S48" s="210"/>
    </row>
    <row r="49" spans="1:19" hidden="1" x14ac:dyDescent="0.25">
      <c r="A49" s="133">
        <v>43</v>
      </c>
      <c r="B49" s="156" t="s">
        <v>869</v>
      </c>
      <c r="C49" s="156" t="s">
        <v>680</v>
      </c>
      <c r="D49" s="138"/>
      <c r="E49" s="139"/>
      <c r="F49" s="139">
        <v>104.55</v>
      </c>
      <c r="G49" s="137"/>
      <c r="H49" s="137"/>
      <c r="I49" s="137">
        <v>175</v>
      </c>
      <c r="J49" s="140"/>
      <c r="K49" s="140"/>
      <c r="L49" s="140">
        <v>1.6738402678144428</v>
      </c>
      <c r="M49" s="141">
        <v>0</v>
      </c>
      <c r="N49" s="183">
        <f t="shared" si="1"/>
        <v>0</v>
      </c>
      <c r="O49" s="143">
        <f t="shared" si="2"/>
        <v>0</v>
      </c>
      <c r="P49" s="174"/>
      <c r="Q49" s="210"/>
      <c r="R49" s="210"/>
      <c r="S49" s="210"/>
    </row>
    <row r="50" spans="1:19" ht="47.25" x14ac:dyDescent="0.25">
      <c r="A50" s="133">
        <v>44</v>
      </c>
      <c r="B50" s="156" t="s">
        <v>134</v>
      </c>
      <c r="C50" s="156" t="s">
        <v>680</v>
      </c>
      <c r="D50" s="138"/>
      <c r="E50" s="139"/>
      <c r="F50" s="139">
        <v>25.64</v>
      </c>
      <c r="G50" s="137"/>
      <c r="H50" s="137"/>
      <c r="I50" s="137">
        <v>69</v>
      </c>
      <c r="J50" s="140"/>
      <c r="K50" s="140"/>
      <c r="L50" s="140">
        <v>2.691107644305772</v>
      </c>
      <c r="M50" s="141">
        <v>31</v>
      </c>
      <c r="N50" s="284">
        <f t="shared" si="1"/>
        <v>21</v>
      </c>
      <c r="O50" s="143">
        <f t="shared" si="2"/>
        <v>21.39</v>
      </c>
      <c r="P50" s="174">
        <v>21</v>
      </c>
      <c r="Q50" s="210">
        <v>18</v>
      </c>
      <c r="R50" s="210">
        <v>0</v>
      </c>
      <c r="S50" s="316">
        <f t="shared" ref="S50:S53" si="8">R50*100/Q50</f>
        <v>0</v>
      </c>
    </row>
    <row r="51" spans="1:19" ht="31.5" x14ac:dyDescent="0.25">
      <c r="A51" s="133">
        <v>45</v>
      </c>
      <c r="B51" s="156" t="s">
        <v>48</v>
      </c>
      <c r="C51" s="156" t="s">
        <v>667</v>
      </c>
      <c r="D51" s="138"/>
      <c r="E51" s="139"/>
      <c r="F51" s="139">
        <v>17.899999999999999</v>
      </c>
      <c r="G51" s="137"/>
      <c r="H51" s="137"/>
      <c r="I51" s="137">
        <v>202</v>
      </c>
      <c r="J51" s="140"/>
      <c r="K51" s="140"/>
      <c r="L51" s="140">
        <v>12.212212212212211</v>
      </c>
      <c r="M51" s="141">
        <v>29</v>
      </c>
      <c r="N51" s="284">
        <f t="shared" si="1"/>
        <v>58</v>
      </c>
      <c r="O51" s="143">
        <f t="shared" si="2"/>
        <v>58.58</v>
      </c>
      <c r="P51" s="174">
        <v>58</v>
      </c>
      <c r="Q51" s="210">
        <v>33</v>
      </c>
      <c r="R51" s="210">
        <v>1</v>
      </c>
      <c r="S51" s="316">
        <f t="shared" si="8"/>
        <v>3.0303030303030303</v>
      </c>
    </row>
    <row r="52" spans="1:19" x14ac:dyDescent="0.25">
      <c r="A52" s="133">
        <v>46</v>
      </c>
      <c r="B52" s="156" t="s">
        <v>7</v>
      </c>
      <c r="C52" s="156" t="s">
        <v>680</v>
      </c>
      <c r="D52" s="138"/>
      <c r="E52" s="139"/>
      <c r="F52" s="139">
        <v>17.600000000000001</v>
      </c>
      <c r="G52" s="137"/>
      <c r="H52" s="137"/>
      <c r="I52" s="137">
        <v>75</v>
      </c>
      <c r="J52" s="140"/>
      <c r="K52" s="140"/>
      <c r="L52" s="140">
        <v>4.2613636363636358</v>
      </c>
      <c r="M52" s="141">
        <v>23</v>
      </c>
      <c r="N52" s="284">
        <f t="shared" si="1"/>
        <v>17</v>
      </c>
      <c r="O52" s="143">
        <f t="shared" si="2"/>
        <v>17.25</v>
      </c>
      <c r="P52" s="174">
        <v>17</v>
      </c>
      <c r="Q52" s="210">
        <v>0</v>
      </c>
      <c r="R52" s="210"/>
      <c r="S52" s="316"/>
    </row>
    <row r="53" spans="1:19" ht="47.25" x14ac:dyDescent="0.25">
      <c r="A53" s="133">
        <v>47</v>
      </c>
      <c r="B53" s="156" t="s">
        <v>288</v>
      </c>
      <c r="C53" s="156" t="s">
        <v>684</v>
      </c>
      <c r="D53" s="138"/>
      <c r="E53" s="139"/>
      <c r="F53" s="139">
        <v>262.10000000000002</v>
      </c>
      <c r="G53" s="137"/>
      <c r="H53" s="137"/>
      <c r="I53" s="137">
        <v>293</v>
      </c>
      <c r="J53" s="140"/>
      <c r="K53" s="140"/>
      <c r="L53" s="140">
        <v>1.610381488430269</v>
      </c>
      <c r="M53" s="141">
        <v>17.2</v>
      </c>
      <c r="N53" s="284">
        <f t="shared" si="1"/>
        <v>50</v>
      </c>
      <c r="O53" s="143">
        <f t="shared" si="2"/>
        <v>50.395999999999994</v>
      </c>
      <c r="P53" s="174">
        <v>50</v>
      </c>
      <c r="Q53" s="210">
        <v>40</v>
      </c>
      <c r="R53" s="210">
        <v>27</v>
      </c>
      <c r="S53" s="316">
        <f t="shared" si="8"/>
        <v>67.5</v>
      </c>
    </row>
    <row r="54" spans="1:19" hidden="1" x14ac:dyDescent="0.25">
      <c r="A54" s="133">
        <v>48</v>
      </c>
      <c r="B54" s="156" t="s">
        <v>2</v>
      </c>
      <c r="C54" s="156" t="s">
        <v>680</v>
      </c>
      <c r="D54" s="138"/>
      <c r="E54" s="139"/>
      <c r="F54" s="139">
        <v>57.19</v>
      </c>
      <c r="G54" s="137"/>
      <c r="H54" s="137"/>
      <c r="I54" s="137">
        <v>24</v>
      </c>
      <c r="J54" s="140"/>
      <c r="K54" s="140"/>
      <c r="L54" s="140">
        <v>0.41965378562685784</v>
      </c>
      <c r="M54" s="141">
        <f t="shared" si="0"/>
        <v>0</v>
      </c>
      <c r="N54" s="183">
        <f t="shared" si="1"/>
        <v>0</v>
      </c>
      <c r="O54" s="143">
        <f t="shared" si="2"/>
        <v>0</v>
      </c>
      <c r="P54" s="174"/>
      <c r="Q54" s="210"/>
      <c r="R54" s="210"/>
      <c r="S54" s="210"/>
    </row>
    <row r="55" spans="1:19" ht="31.5" x14ac:dyDescent="0.25">
      <c r="A55" s="133">
        <v>49</v>
      </c>
      <c r="B55" s="156" t="s">
        <v>89</v>
      </c>
      <c r="C55" s="156" t="s">
        <v>680</v>
      </c>
      <c r="D55" s="138"/>
      <c r="E55" s="139"/>
      <c r="F55" s="139">
        <v>39.6</v>
      </c>
      <c r="G55" s="137"/>
      <c r="H55" s="137"/>
      <c r="I55" s="137">
        <v>45</v>
      </c>
      <c r="J55" s="140"/>
      <c r="K55" s="140"/>
      <c r="L55" s="140">
        <v>1.7675415104445633</v>
      </c>
      <c r="M55" s="141">
        <f t="shared" si="0"/>
        <v>35</v>
      </c>
      <c r="N55" s="284">
        <f t="shared" si="1"/>
        <v>15</v>
      </c>
      <c r="O55" s="143">
        <f t="shared" si="2"/>
        <v>15.75</v>
      </c>
      <c r="P55" s="174">
        <v>19</v>
      </c>
      <c r="Q55" s="210">
        <v>30</v>
      </c>
      <c r="R55" s="210">
        <v>30</v>
      </c>
      <c r="S55" s="316">
        <f t="shared" ref="S55:S56" si="9">R55*100/Q55</f>
        <v>100</v>
      </c>
    </row>
    <row r="56" spans="1:19" ht="47.25" x14ac:dyDescent="0.25">
      <c r="A56" s="133">
        <v>50</v>
      </c>
      <c r="B56" s="156" t="s">
        <v>86</v>
      </c>
      <c r="C56" s="156" t="s">
        <v>680</v>
      </c>
      <c r="D56" s="138"/>
      <c r="E56" s="139"/>
      <c r="F56" s="139">
        <v>43.33</v>
      </c>
      <c r="G56" s="137"/>
      <c r="H56" s="137"/>
      <c r="I56" s="137">
        <v>121</v>
      </c>
      <c r="J56" s="140"/>
      <c r="K56" s="140"/>
      <c r="L56" s="140">
        <v>2.7925225017309026</v>
      </c>
      <c r="M56" s="141">
        <v>31</v>
      </c>
      <c r="N56" s="284">
        <f t="shared" si="1"/>
        <v>37</v>
      </c>
      <c r="O56" s="143">
        <f t="shared" si="2"/>
        <v>37.51</v>
      </c>
      <c r="P56" s="174">
        <v>37</v>
      </c>
      <c r="Q56" s="210">
        <v>45</v>
      </c>
      <c r="R56" s="210">
        <v>17</v>
      </c>
      <c r="S56" s="316">
        <f t="shared" si="9"/>
        <v>37.777777777777779</v>
      </c>
    </row>
    <row r="57" spans="1:19" hidden="1" x14ac:dyDescent="0.25">
      <c r="A57" s="133">
        <v>51</v>
      </c>
      <c r="B57" s="156" t="s">
        <v>444</v>
      </c>
      <c r="C57" s="156" t="s">
        <v>680</v>
      </c>
      <c r="D57" s="138"/>
      <c r="E57" s="139"/>
      <c r="F57" s="139">
        <v>340.63</v>
      </c>
      <c r="G57" s="137"/>
      <c r="H57" s="137"/>
      <c r="I57" s="137">
        <v>720</v>
      </c>
      <c r="J57" s="140"/>
      <c r="K57" s="140"/>
      <c r="L57" s="140">
        <v>2.113730440654082</v>
      </c>
      <c r="M57" s="141">
        <v>0</v>
      </c>
      <c r="N57" s="183">
        <f t="shared" si="1"/>
        <v>0</v>
      </c>
      <c r="O57" s="143">
        <f t="shared" si="2"/>
        <v>0</v>
      </c>
      <c r="P57" s="174"/>
      <c r="Q57" s="210"/>
      <c r="R57" s="210"/>
      <c r="S57" s="210"/>
    </row>
    <row r="58" spans="1:19" ht="31.5" hidden="1" x14ac:dyDescent="0.25">
      <c r="A58" s="133">
        <v>52</v>
      </c>
      <c r="B58" s="156" t="s">
        <v>870</v>
      </c>
      <c r="C58" s="156" t="s">
        <v>871</v>
      </c>
      <c r="D58" s="138"/>
      <c r="E58" s="139"/>
      <c r="F58" s="139">
        <v>15.03</v>
      </c>
      <c r="G58" s="137"/>
      <c r="H58" s="137"/>
      <c r="I58" s="137">
        <v>9</v>
      </c>
      <c r="J58" s="140"/>
      <c r="K58" s="140"/>
      <c r="L58" s="140">
        <v>0.5988023952095809</v>
      </c>
      <c r="M58" s="141">
        <f t="shared" si="0"/>
        <v>0</v>
      </c>
      <c r="N58" s="183">
        <f t="shared" si="1"/>
        <v>0</v>
      </c>
      <c r="O58" s="143">
        <f t="shared" si="2"/>
        <v>0</v>
      </c>
      <c r="P58" s="174"/>
      <c r="Q58" s="210"/>
      <c r="R58" s="210"/>
      <c r="S58" s="210"/>
    </row>
    <row r="59" spans="1:19" ht="31.5" hidden="1" x14ac:dyDescent="0.25">
      <c r="A59" s="133">
        <v>53</v>
      </c>
      <c r="B59" s="156" t="s">
        <v>872</v>
      </c>
      <c r="C59" s="156" t="s">
        <v>871</v>
      </c>
      <c r="D59" s="138"/>
      <c r="E59" s="139"/>
      <c r="F59" s="139">
        <v>16.32</v>
      </c>
      <c r="G59" s="137"/>
      <c r="H59" s="137"/>
      <c r="I59" s="137">
        <v>22</v>
      </c>
      <c r="J59" s="140"/>
      <c r="K59" s="140"/>
      <c r="L59" s="140">
        <v>1.3480392156862744</v>
      </c>
      <c r="M59" s="141">
        <f t="shared" si="0"/>
        <v>0</v>
      </c>
      <c r="N59" s="183">
        <f t="shared" si="1"/>
        <v>0</v>
      </c>
      <c r="O59" s="143">
        <f t="shared" si="2"/>
        <v>0</v>
      </c>
      <c r="P59" s="174"/>
      <c r="Q59" s="210"/>
      <c r="R59" s="210"/>
      <c r="S59" s="210"/>
    </row>
    <row r="60" spans="1:19" ht="31.5" hidden="1" x14ac:dyDescent="0.25">
      <c r="A60" s="133">
        <v>54</v>
      </c>
      <c r="B60" s="156" t="s">
        <v>701</v>
      </c>
      <c r="C60" s="156" t="s">
        <v>49</v>
      </c>
      <c r="D60" s="138"/>
      <c r="E60" s="139"/>
      <c r="F60" s="139">
        <v>6.45</v>
      </c>
      <c r="G60" s="137"/>
      <c r="H60" s="137"/>
      <c r="I60" s="137">
        <v>14</v>
      </c>
      <c r="J60" s="140"/>
      <c r="K60" s="140"/>
      <c r="L60" s="140">
        <v>2.1705426356589146</v>
      </c>
      <c r="M60" s="141">
        <f t="shared" si="0"/>
        <v>0</v>
      </c>
      <c r="N60" s="183">
        <f t="shared" si="1"/>
        <v>0</v>
      </c>
      <c r="O60" s="143">
        <f t="shared" si="2"/>
        <v>0</v>
      </c>
      <c r="P60" s="174">
        <v>1</v>
      </c>
      <c r="Q60" s="210"/>
      <c r="R60" s="210"/>
      <c r="S60" s="210"/>
    </row>
    <row r="61" spans="1:19" ht="31.5" hidden="1" x14ac:dyDescent="0.25">
      <c r="A61" s="133">
        <v>55</v>
      </c>
      <c r="B61" s="156" t="s">
        <v>702</v>
      </c>
      <c r="C61" s="156" t="s">
        <v>49</v>
      </c>
      <c r="D61" s="138"/>
      <c r="E61" s="139"/>
      <c r="F61" s="139">
        <v>6.49</v>
      </c>
      <c r="G61" s="137"/>
      <c r="H61" s="137"/>
      <c r="I61" s="137">
        <v>12</v>
      </c>
      <c r="J61" s="140"/>
      <c r="K61" s="140"/>
      <c r="L61" s="140">
        <v>1.8489984591679507</v>
      </c>
      <c r="M61" s="141">
        <f t="shared" si="0"/>
        <v>0</v>
      </c>
      <c r="N61" s="183">
        <f t="shared" si="1"/>
        <v>0</v>
      </c>
      <c r="O61" s="143">
        <f t="shared" si="2"/>
        <v>0</v>
      </c>
      <c r="P61" s="174">
        <v>1</v>
      </c>
      <c r="Q61" s="210"/>
      <c r="R61" s="210"/>
      <c r="S61" s="210"/>
    </row>
    <row r="62" spans="1:19" ht="31.5" x14ac:dyDescent="0.25">
      <c r="A62" s="133">
        <v>56</v>
      </c>
      <c r="B62" s="156" t="s">
        <v>50</v>
      </c>
      <c r="C62" s="156" t="s">
        <v>49</v>
      </c>
      <c r="D62" s="138"/>
      <c r="E62" s="139"/>
      <c r="F62" s="139">
        <v>646.79</v>
      </c>
      <c r="G62" s="137"/>
      <c r="H62" s="137"/>
      <c r="I62" s="137">
        <v>1852</v>
      </c>
      <c r="J62" s="140"/>
      <c r="K62" s="140"/>
      <c r="L62" s="140">
        <v>2.8633714188531054</v>
      </c>
      <c r="M62" s="141">
        <v>32.450000000000003</v>
      </c>
      <c r="N62" s="284">
        <f t="shared" si="1"/>
        <v>600</v>
      </c>
      <c r="O62" s="143">
        <f t="shared" si="2"/>
        <v>600.97400000000005</v>
      </c>
      <c r="P62" s="174">
        <v>600</v>
      </c>
      <c r="Q62" s="210">
        <v>300</v>
      </c>
      <c r="R62" s="210">
        <v>216</v>
      </c>
      <c r="S62" s="316">
        <f t="shared" ref="S62:S66" si="10">R62*100/Q62</f>
        <v>72</v>
      </c>
    </row>
    <row r="63" spans="1:19" ht="31.5" x14ac:dyDescent="0.25">
      <c r="A63" s="133">
        <v>57</v>
      </c>
      <c r="B63" s="156" t="s">
        <v>54</v>
      </c>
      <c r="C63" s="156" t="s">
        <v>53</v>
      </c>
      <c r="D63" s="138"/>
      <c r="E63" s="139"/>
      <c r="F63" s="139">
        <v>193.8</v>
      </c>
      <c r="G63" s="137"/>
      <c r="H63" s="137"/>
      <c r="I63" s="137">
        <v>285</v>
      </c>
      <c r="J63" s="140"/>
      <c r="K63" s="140"/>
      <c r="L63" s="140">
        <v>1.4705882352941175</v>
      </c>
      <c r="M63" s="141">
        <v>21.3</v>
      </c>
      <c r="N63" s="284">
        <f t="shared" si="1"/>
        <v>60</v>
      </c>
      <c r="O63" s="143">
        <f t="shared" si="2"/>
        <v>60.704999999999998</v>
      </c>
      <c r="P63" s="174">
        <v>60</v>
      </c>
      <c r="Q63" s="210">
        <v>60</v>
      </c>
      <c r="R63" s="210">
        <v>32</v>
      </c>
      <c r="S63" s="316">
        <f t="shared" si="10"/>
        <v>53.333333333333336</v>
      </c>
    </row>
    <row r="64" spans="1:19" x14ac:dyDescent="0.25">
      <c r="A64" s="133">
        <v>58</v>
      </c>
      <c r="B64" s="156" t="s">
        <v>2</v>
      </c>
      <c r="C64" s="156" t="s">
        <v>49</v>
      </c>
      <c r="D64" s="138"/>
      <c r="E64" s="139"/>
      <c r="F64" s="139">
        <v>274.27999999999997</v>
      </c>
      <c r="G64" s="137"/>
      <c r="H64" s="137"/>
      <c r="I64" s="137">
        <v>403</v>
      </c>
      <c r="J64" s="140"/>
      <c r="K64" s="140"/>
      <c r="L64" s="140">
        <v>1.4693014437800789</v>
      </c>
      <c r="M64" s="141">
        <f t="shared" si="0"/>
        <v>35</v>
      </c>
      <c r="N64" s="284">
        <f t="shared" si="1"/>
        <v>141</v>
      </c>
      <c r="O64" s="143">
        <f t="shared" si="2"/>
        <v>141.05000000000001</v>
      </c>
      <c r="P64" s="174"/>
      <c r="Q64" s="210">
        <v>147</v>
      </c>
      <c r="R64" s="210">
        <v>14</v>
      </c>
      <c r="S64" s="316">
        <f t="shared" si="10"/>
        <v>9.5238095238095237</v>
      </c>
    </row>
    <row r="65" spans="1:19" x14ac:dyDescent="0.25">
      <c r="A65" s="133">
        <v>59</v>
      </c>
      <c r="B65" s="156" t="s">
        <v>2</v>
      </c>
      <c r="C65" s="156" t="s">
        <v>53</v>
      </c>
      <c r="D65" s="138"/>
      <c r="E65" s="139"/>
      <c r="F65" s="139">
        <v>65.55</v>
      </c>
      <c r="G65" s="137"/>
      <c r="H65" s="137"/>
      <c r="I65" s="137">
        <v>100</v>
      </c>
      <c r="J65" s="140"/>
      <c r="K65" s="140"/>
      <c r="L65" s="140">
        <v>1.5255530129672006</v>
      </c>
      <c r="M65" s="141">
        <f t="shared" si="0"/>
        <v>35</v>
      </c>
      <c r="N65" s="284">
        <f t="shared" si="1"/>
        <v>35</v>
      </c>
      <c r="O65" s="143">
        <f t="shared" si="2"/>
        <v>35</v>
      </c>
      <c r="P65" s="174"/>
      <c r="Q65" s="210">
        <v>36</v>
      </c>
      <c r="R65" s="210"/>
      <c r="S65" s="316">
        <f t="shared" si="10"/>
        <v>0</v>
      </c>
    </row>
    <row r="66" spans="1:19" ht="31.5" x14ac:dyDescent="0.25">
      <c r="A66" s="133">
        <v>60</v>
      </c>
      <c r="B66" s="156" t="s">
        <v>808</v>
      </c>
      <c r="C66" s="156" t="s">
        <v>49</v>
      </c>
      <c r="D66" s="138"/>
      <c r="E66" s="139"/>
      <c r="F66" s="139">
        <v>30.15</v>
      </c>
      <c r="G66" s="137"/>
      <c r="H66" s="137"/>
      <c r="I66" s="137">
        <v>48</v>
      </c>
      <c r="J66" s="140"/>
      <c r="K66" s="140"/>
      <c r="L66" s="140">
        <v>1.592039800995025</v>
      </c>
      <c r="M66" s="141">
        <v>26</v>
      </c>
      <c r="N66" s="284">
        <f t="shared" si="1"/>
        <v>12</v>
      </c>
      <c r="O66" s="143">
        <f t="shared" si="2"/>
        <v>12.48</v>
      </c>
      <c r="P66" s="174">
        <v>12</v>
      </c>
      <c r="Q66" s="210">
        <v>12</v>
      </c>
      <c r="R66" s="210">
        <v>9</v>
      </c>
      <c r="S66" s="316">
        <f t="shared" si="10"/>
        <v>75</v>
      </c>
    </row>
    <row r="67" spans="1:19" ht="31.5" hidden="1" x14ac:dyDescent="0.25">
      <c r="A67" s="133">
        <v>61</v>
      </c>
      <c r="B67" s="156" t="s">
        <v>91</v>
      </c>
      <c r="C67" s="156" t="s">
        <v>49</v>
      </c>
      <c r="D67" s="138"/>
      <c r="E67" s="139"/>
      <c r="F67" s="139">
        <v>19.010000000000002</v>
      </c>
      <c r="G67" s="137"/>
      <c r="H67" s="137"/>
      <c r="I67" s="137">
        <v>49</v>
      </c>
      <c r="J67" s="140"/>
      <c r="K67" s="140"/>
      <c r="L67" s="140">
        <v>2.5775907417148867</v>
      </c>
      <c r="M67" s="141">
        <v>0</v>
      </c>
      <c r="N67" s="183">
        <f t="shared" si="1"/>
        <v>0</v>
      </c>
      <c r="O67" s="143">
        <f t="shared" si="2"/>
        <v>0</v>
      </c>
      <c r="P67" s="174">
        <v>0</v>
      </c>
      <c r="Q67" s="210"/>
      <c r="R67" s="210"/>
      <c r="S67" s="210"/>
    </row>
    <row r="68" spans="1:19" ht="31.5" hidden="1" x14ac:dyDescent="0.25">
      <c r="A68" s="133">
        <v>62</v>
      </c>
      <c r="B68" s="156" t="s">
        <v>90</v>
      </c>
      <c r="C68" s="156" t="s">
        <v>49</v>
      </c>
      <c r="D68" s="138"/>
      <c r="E68" s="139"/>
      <c r="F68" s="139">
        <v>44</v>
      </c>
      <c r="G68" s="137"/>
      <c r="H68" s="137"/>
      <c r="I68" s="137">
        <v>95</v>
      </c>
      <c r="J68" s="140"/>
      <c r="K68" s="140"/>
      <c r="L68" s="140">
        <v>2.1590909090909092</v>
      </c>
      <c r="M68" s="141">
        <v>0</v>
      </c>
      <c r="N68" s="183">
        <f t="shared" si="1"/>
        <v>0</v>
      </c>
      <c r="O68" s="143">
        <f t="shared" si="2"/>
        <v>0</v>
      </c>
      <c r="P68" s="303" t="s">
        <v>671</v>
      </c>
      <c r="Q68" s="210"/>
      <c r="R68" s="210"/>
      <c r="S68" s="210"/>
    </row>
    <row r="69" spans="1:19" ht="31.5" x14ac:dyDescent="0.25">
      <c r="A69" s="133">
        <v>63</v>
      </c>
      <c r="B69" s="156" t="s">
        <v>703</v>
      </c>
      <c r="C69" s="156" t="s">
        <v>49</v>
      </c>
      <c r="D69" s="138"/>
      <c r="E69" s="139"/>
      <c r="F69" s="139">
        <v>44.38</v>
      </c>
      <c r="G69" s="137"/>
      <c r="H69" s="137"/>
      <c r="I69" s="137">
        <v>108</v>
      </c>
      <c r="J69" s="140"/>
      <c r="K69" s="140"/>
      <c r="L69" s="140">
        <v>2.4335286164939158</v>
      </c>
      <c r="M69" s="141">
        <v>24</v>
      </c>
      <c r="N69" s="284">
        <f t="shared" si="1"/>
        <v>25</v>
      </c>
      <c r="O69" s="143">
        <f t="shared" si="2"/>
        <v>25.92</v>
      </c>
      <c r="P69" s="174">
        <v>25</v>
      </c>
      <c r="Q69" s="210">
        <v>0</v>
      </c>
      <c r="R69" s="210"/>
      <c r="S69" s="316"/>
    </row>
    <row r="70" spans="1:19" ht="31.5" x14ac:dyDescent="0.25">
      <c r="A70" s="133">
        <v>64</v>
      </c>
      <c r="B70" s="156" t="s">
        <v>242</v>
      </c>
      <c r="C70" s="156" t="s">
        <v>49</v>
      </c>
      <c r="D70" s="138"/>
      <c r="E70" s="139"/>
      <c r="F70" s="139">
        <v>45.41</v>
      </c>
      <c r="G70" s="137"/>
      <c r="H70" s="137"/>
      <c r="I70" s="137">
        <v>106</v>
      </c>
      <c r="J70" s="140"/>
      <c r="K70" s="140"/>
      <c r="L70" s="140">
        <v>2.3342876018498129</v>
      </c>
      <c r="M70" s="141">
        <f t="shared" si="0"/>
        <v>35</v>
      </c>
      <c r="N70" s="284">
        <f t="shared" si="1"/>
        <v>37</v>
      </c>
      <c r="O70" s="143">
        <f t="shared" si="2"/>
        <v>37.1</v>
      </c>
      <c r="P70" s="174">
        <v>38</v>
      </c>
      <c r="Q70" s="210">
        <v>38</v>
      </c>
      <c r="R70" s="210">
        <v>16</v>
      </c>
      <c r="S70" s="316">
        <f t="shared" ref="S70" si="11">R70*100/Q70</f>
        <v>42.10526315789474</v>
      </c>
    </row>
    <row r="71" spans="1:19" ht="31.5" hidden="1" x14ac:dyDescent="0.25">
      <c r="A71" s="133">
        <v>65</v>
      </c>
      <c r="B71" s="156" t="s">
        <v>444</v>
      </c>
      <c r="C71" s="156" t="s">
        <v>871</v>
      </c>
      <c r="D71" s="138"/>
      <c r="E71" s="139"/>
      <c r="F71" s="139">
        <v>1407.66</v>
      </c>
      <c r="G71" s="137"/>
      <c r="H71" s="137"/>
      <c r="I71" s="137">
        <v>3109</v>
      </c>
      <c r="J71" s="140"/>
      <c r="K71" s="140"/>
      <c r="L71" s="140">
        <v>2.2086299248398049</v>
      </c>
      <c r="M71" s="141">
        <v>0</v>
      </c>
      <c r="N71" s="183">
        <f t="shared" si="1"/>
        <v>0</v>
      </c>
      <c r="O71" s="143">
        <f t="shared" si="2"/>
        <v>0</v>
      </c>
      <c r="P71" s="174"/>
      <c r="Q71" s="210"/>
      <c r="R71" s="210"/>
      <c r="S71" s="210"/>
    </row>
    <row r="72" spans="1:19" hidden="1" x14ac:dyDescent="0.25">
      <c r="A72" s="133">
        <v>66</v>
      </c>
      <c r="B72" s="156" t="s">
        <v>873</v>
      </c>
      <c r="C72" s="156" t="s">
        <v>669</v>
      </c>
      <c r="D72" s="138"/>
      <c r="E72" s="139"/>
      <c r="F72" s="139">
        <v>200.64</v>
      </c>
      <c r="G72" s="137"/>
      <c r="H72" s="137"/>
      <c r="I72" s="137">
        <v>290</v>
      </c>
      <c r="J72" s="140"/>
      <c r="K72" s="140"/>
      <c r="L72" s="140">
        <v>1.4453748006379585</v>
      </c>
      <c r="M72" s="141">
        <v>0</v>
      </c>
      <c r="N72" s="183">
        <f t="shared" si="1"/>
        <v>0</v>
      </c>
      <c r="O72" s="143">
        <f t="shared" si="2"/>
        <v>0</v>
      </c>
      <c r="P72" s="174"/>
      <c r="Q72" s="210"/>
      <c r="R72" s="210"/>
      <c r="S72" s="210"/>
    </row>
    <row r="73" spans="1:19" ht="31.5" x14ac:dyDescent="0.25">
      <c r="A73" s="133">
        <v>67</v>
      </c>
      <c r="B73" s="156" t="s">
        <v>705</v>
      </c>
      <c r="C73" s="156" t="s">
        <v>669</v>
      </c>
      <c r="D73" s="138"/>
      <c r="E73" s="139"/>
      <c r="F73" s="139">
        <v>12.6</v>
      </c>
      <c r="G73" s="137"/>
      <c r="H73" s="137"/>
      <c r="I73" s="137">
        <v>49</v>
      </c>
      <c r="J73" s="140"/>
      <c r="K73" s="140"/>
      <c r="L73" s="140">
        <v>3.8888888888888888</v>
      </c>
      <c r="M73" s="141">
        <v>26</v>
      </c>
      <c r="N73" s="284">
        <f t="shared" ref="N73:N136" si="12">ROUNDDOWN(O73,0)</f>
        <v>12</v>
      </c>
      <c r="O73" s="143">
        <f t="shared" ref="O73:O136" si="13">I73*M73/100</f>
        <v>12.74</v>
      </c>
      <c r="P73" s="174">
        <v>12</v>
      </c>
      <c r="Q73" s="210">
        <v>12</v>
      </c>
      <c r="R73" s="210"/>
      <c r="S73" s="316">
        <f t="shared" ref="S73:S80" si="14">R73*100/Q73</f>
        <v>0</v>
      </c>
    </row>
    <row r="74" spans="1:19" ht="31.5" x14ac:dyDescent="0.25">
      <c r="A74" s="133">
        <v>68</v>
      </c>
      <c r="B74" s="156" t="s">
        <v>696</v>
      </c>
      <c r="C74" s="156" t="s">
        <v>669</v>
      </c>
      <c r="D74" s="138"/>
      <c r="E74" s="139"/>
      <c r="F74" s="139">
        <v>32.200000000000003</v>
      </c>
      <c r="G74" s="137"/>
      <c r="H74" s="137"/>
      <c r="I74" s="137">
        <v>49</v>
      </c>
      <c r="J74" s="140"/>
      <c r="K74" s="140"/>
      <c r="L74" s="140">
        <v>1.5836050302748022</v>
      </c>
      <c r="M74" s="141">
        <f t="shared" ref="M74:M136" si="15">IF(I74&lt;33,0,35)</f>
        <v>35</v>
      </c>
      <c r="N74" s="284">
        <f t="shared" si="12"/>
        <v>17</v>
      </c>
      <c r="O74" s="143">
        <f t="shared" si="13"/>
        <v>17.149999999999999</v>
      </c>
      <c r="P74" s="174">
        <v>17</v>
      </c>
      <c r="Q74" s="210">
        <v>17</v>
      </c>
      <c r="R74" s="210">
        <v>17</v>
      </c>
      <c r="S74" s="316">
        <f t="shared" si="14"/>
        <v>100</v>
      </c>
    </row>
    <row r="75" spans="1:19" ht="47.25" x14ac:dyDescent="0.25">
      <c r="A75" s="133">
        <v>69</v>
      </c>
      <c r="B75" s="156" t="s">
        <v>170</v>
      </c>
      <c r="C75" s="156" t="s">
        <v>669</v>
      </c>
      <c r="D75" s="138"/>
      <c r="E75" s="139"/>
      <c r="F75" s="139">
        <v>993.68</v>
      </c>
      <c r="G75" s="137"/>
      <c r="H75" s="137"/>
      <c r="I75" s="137">
        <v>1725</v>
      </c>
      <c r="J75" s="140"/>
      <c r="K75" s="140"/>
      <c r="L75" s="140">
        <v>1.7359713388616054</v>
      </c>
      <c r="M75" s="141">
        <v>34.799999999999997</v>
      </c>
      <c r="N75" s="284">
        <f t="shared" si="12"/>
        <v>600</v>
      </c>
      <c r="O75" s="143">
        <f t="shared" si="13"/>
        <v>600.29999999999995</v>
      </c>
      <c r="P75" s="174">
        <v>600</v>
      </c>
      <c r="Q75" s="210">
        <v>569</v>
      </c>
      <c r="R75" s="210">
        <v>420</v>
      </c>
      <c r="S75" s="316">
        <f t="shared" si="14"/>
        <v>73.813708260105443</v>
      </c>
    </row>
    <row r="76" spans="1:19" x14ac:dyDescent="0.25">
      <c r="A76" s="133">
        <v>70</v>
      </c>
      <c r="B76" s="156" t="s">
        <v>2</v>
      </c>
      <c r="C76" s="156" t="s">
        <v>669</v>
      </c>
      <c r="D76" s="138"/>
      <c r="E76" s="139"/>
      <c r="F76" s="139">
        <v>1057.96</v>
      </c>
      <c r="G76" s="137"/>
      <c r="H76" s="137"/>
      <c r="I76" s="137">
        <v>1133</v>
      </c>
      <c r="J76" s="140"/>
      <c r="K76" s="140"/>
      <c r="L76" s="140">
        <v>1.0709289576165451</v>
      </c>
      <c r="M76" s="141">
        <f t="shared" si="15"/>
        <v>35</v>
      </c>
      <c r="N76" s="284">
        <f t="shared" si="12"/>
        <v>396</v>
      </c>
      <c r="O76" s="143">
        <f t="shared" si="13"/>
        <v>396.55</v>
      </c>
      <c r="P76" s="174"/>
      <c r="Q76" s="210">
        <v>361</v>
      </c>
      <c r="R76" s="210">
        <v>272</v>
      </c>
      <c r="S76" s="316">
        <f t="shared" si="14"/>
        <v>75.34626038781164</v>
      </c>
    </row>
    <row r="77" spans="1:19" ht="30.75" customHeight="1" x14ac:dyDescent="0.25">
      <c r="A77" s="133">
        <v>71</v>
      </c>
      <c r="B77" s="156" t="s">
        <v>203</v>
      </c>
      <c r="C77" s="156" t="s">
        <v>669</v>
      </c>
      <c r="D77" s="138"/>
      <c r="E77" s="139"/>
      <c r="F77" s="139">
        <v>57.09</v>
      </c>
      <c r="G77" s="137"/>
      <c r="H77" s="137"/>
      <c r="I77" s="137">
        <v>237</v>
      </c>
      <c r="J77" s="140"/>
      <c r="K77" s="140"/>
      <c r="L77" s="140">
        <v>4.1513399894902783</v>
      </c>
      <c r="M77" s="141">
        <f t="shared" si="15"/>
        <v>35</v>
      </c>
      <c r="N77" s="284">
        <f t="shared" si="12"/>
        <v>82</v>
      </c>
      <c r="O77" s="143">
        <f t="shared" si="13"/>
        <v>82.95</v>
      </c>
      <c r="P77" s="174">
        <v>82</v>
      </c>
      <c r="Q77" s="210">
        <v>82</v>
      </c>
      <c r="R77" s="210">
        <v>80</v>
      </c>
      <c r="S77" s="316">
        <f t="shared" si="14"/>
        <v>97.560975609756099</v>
      </c>
    </row>
    <row r="78" spans="1:19" ht="31.5" x14ac:dyDescent="0.25">
      <c r="A78" s="133">
        <v>72</v>
      </c>
      <c r="B78" s="156" t="s">
        <v>92</v>
      </c>
      <c r="C78" s="156" t="s">
        <v>669</v>
      </c>
      <c r="D78" s="138"/>
      <c r="E78" s="139"/>
      <c r="F78" s="139">
        <v>1569.54</v>
      </c>
      <c r="G78" s="137"/>
      <c r="H78" s="137"/>
      <c r="I78" s="137">
        <v>5246</v>
      </c>
      <c r="J78" s="140"/>
      <c r="K78" s="140"/>
      <c r="L78" s="140">
        <v>3.3423805701033427</v>
      </c>
      <c r="M78" s="141">
        <v>34.83</v>
      </c>
      <c r="N78" s="284">
        <f t="shared" si="12"/>
        <v>1827</v>
      </c>
      <c r="O78" s="143">
        <f t="shared" si="13"/>
        <v>1827.1817999999998</v>
      </c>
      <c r="P78" s="174">
        <v>1827</v>
      </c>
      <c r="Q78" s="210">
        <v>1576</v>
      </c>
      <c r="R78" s="210">
        <v>1419</v>
      </c>
      <c r="S78" s="316">
        <f t="shared" si="14"/>
        <v>90.038071065989854</v>
      </c>
    </row>
    <row r="79" spans="1:19" ht="31.5" x14ac:dyDescent="0.25">
      <c r="A79" s="133">
        <v>73</v>
      </c>
      <c r="B79" s="156" t="s">
        <v>211</v>
      </c>
      <c r="C79" s="156" t="s">
        <v>669</v>
      </c>
      <c r="D79" s="138"/>
      <c r="E79" s="139"/>
      <c r="F79" s="139">
        <v>1415.98</v>
      </c>
      <c r="G79" s="137"/>
      <c r="H79" s="137"/>
      <c r="I79" s="137">
        <v>6922</v>
      </c>
      <c r="J79" s="140"/>
      <c r="K79" s="140"/>
      <c r="L79" s="140">
        <v>4.8884871255243718</v>
      </c>
      <c r="M79" s="141">
        <v>34.840000000000003</v>
      </c>
      <c r="N79" s="284">
        <f t="shared" si="12"/>
        <v>2411</v>
      </c>
      <c r="O79" s="143">
        <f t="shared" si="13"/>
        <v>2411.6248000000001</v>
      </c>
      <c r="P79" s="174">
        <v>2411</v>
      </c>
      <c r="Q79" s="210">
        <v>2051</v>
      </c>
      <c r="R79" s="210">
        <v>1713</v>
      </c>
      <c r="S79" s="316">
        <f t="shared" si="14"/>
        <v>83.520234032179431</v>
      </c>
    </row>
    <row r="80" spans="1:19" ht="31.5" x14ac:dyDescent="0.25">
      <c r="A80" s="133">
        <v>74</v>
      </c>
      <c r="B80" s="156" t="s">
        <v>706</v>
      </c>
      <c r="C80" s="156" t="s">
        <v>669</v>
      </c>
      <c r="D80" s="138"/>
      <c r="E80" s="139"/>
      <c r="F80" s="139">
        <v>54.22</v>
      </c>
      <c r="G80" s="137"/>
      <c r="H80" s="137"/>
      <c r="I80" s="137">
        <v>277</v>
      </c>
      <c r="J80" s="140"/>
      <c r="K80" s="140"/>
      <c r="L80" s="140">
        <v>5.1088159350793063</v>
      </c>
      <c r="M80" s="141">
        <f t="shared" si="15"/>
        <v>35</v>
      </c>
      <c r="N80" s="284">
        <f t="shared" si="12"/>
        <v>96</v>
      </c>
      <c r="O80" s="143">
        <f t="shared" si="13"/>
        <v>96.95</v>
      </c>
      <c r="P80" s="174">
        <v>96</v>
      </c>
      <c r="Q80" s="210">
        <v>91</v>
      </c>
      <c r="R80" s="210">
        <v>91</v>
      </c>
      <c r="S80" s="316">
        <f t="shared" si="14"/>
        <v>100</v>
      </c>
    </row>
    <row r="81" spans="1:19" hidden="1" x14ac:dyDescent="0.25">
      <c r="A81" s="133">
        <v>75</v>
      </c>
      <c r="B81" s="156" t="s">
        <v>444</v>
      </c>
      <c r="C81" s="156" t="s">
        <v>669</v>
      </c>
      <c r="D81" s="138"/>
      <c r="E81" s="139"/>
      <c r="F81" s="139">
        <v>5384.98</v>
      </c>
      <c r="G81" s="137"/>
      <c r="H81" s="137"/>
      <c r="I81" s="137">
        <v>15912</v>
      </c>
      <c r="J81" s="140"/>
      <c r="K81" s="140"/>
      <c r="L81" s="140">
        <v>2.9548856263161611</v>
      </c>
      <c r="M81" s="141">
        <v>0</v>
      </c>
      <c r="N81" s="183">
        <f t="shared" si="12"/>
        <v>0</v>
      </c>
      <c r="O81" s="143">
        <f t="shared" si="13"/>
        <v>0</v>
      </c>
      <c r="P81" s="174"/>
      <c r="Q81" s="210"/>
      <c r="R81" s="210"/>
      <c r="S81" s="210"/>
    </row>
    <row r="82" spans="1:19" ht="31.5" hidden="1" x14ac:dyDescent="0.25">
      <c r="A82" s="133">
        <v>76</v>
      </c>
      <c r="B82" s="156" t="s">
        <v>874</v>
      </c>
      <c r="C82" s="156" t="s">
        <v>875</v>
      </c>
      <c r="D82" s="138"/>
      <c r="E82" s="139"/>
      <c r="F82" s="139">
        <v>38.07</v>
      </c>
      <c r="G82" s="137"/>
      <c r="H82" s="137"/>
      <c r="I82" s="137">
        <v>11</v>
      </c>
      <c r="J82" s="140"/>
      <c r="K82" s="140"/>
      <c r="L82" s="140">
        <v>0.28894142369319675</v>
      </c>
      <c r="M82" s="141">
        <f t="shared" si="15"/>
        <v>0</v>
      </c>
      <c r="N82" s="183">
        <f t="shared" si="12"/>
        <v>0</v>
      </c>
      <c r="O82" s="143">
        <f t="shared" si="13"/>
        <v>0</v>
      </c>
      <c r="P82" s="174"/>
      <c r="Q82" s="210"/>
      <c r="R82" s="210"/>
      <c r="S82" s="210"/>
    </row>
    <row r="83" spans="1:19" ht="31.5" hidden="1" x14ac:dyDescent="0.25">
      <c r="A83" s="133">
        <v>77</v>
      </c>
      <c r="B83" s="156" t="s">
        <v>876</v>
      </c>
      <c r="C83" s="156" t="s">
        <v>875</v>
      </c>
      <c r="D83" s="138"/>
      <c r="E83" s="139"/>
      <c r="F83" s="139">
        <v>9.94</v>
      </c>
      <c r="G83" s="137"/>
      <c r="H83" s="137"/>
      <c r="I83" s="137">
        <v>11</v>
      </c>
      <c r="J83" s="140"/>
      <c r="K83" s="140"/>
      <c r="L83" s="140">
        <v>1.1066398390342054</v>
      </c>
      <c r="M83" s="141">
        <f t="shared" si="15"/>
        <v>0</v>
      </c>
      <c r="N83" s="183">
        <f t="shared" si="12"/>
        <v>0</v>
      </c>
      <c r="O83" s="143">
        <f t="shared" si="13"/>
        <v>0</v>
      </c>
      <c r="P83" s="174"/>
      <c r="Q83" s="210"/>
      <c r="R83" s="210"/>
      <c r="S83" s="210"/>
    </row>
    <row r="84" spans="1:19" ht="31.5" hidden="1" x14ac:dyDescent="0.25">
      <c r="A84" s="133">
        <v>78</v>
      </c>
      <c r="B84" s="156" t="s">
        <v>877</v>
      </c>
      <c r="C84" s="156" t="s">
        <v>875</v>
      </c>
      <c r="D84" s="138"/>
      <c r="E84" s="139"/>
      <c r="F84" s="139">
        <v>6.74</v>
      </c>
      <c r="G84" s="137"/>
      <c r="H84" s="137"/>
      <c r="I84" s="137">
        <v>2</v>
      </c>
      <c r="J84" s="140"/>
      <c r="K84" s="140"/>
      <c r="L84" s="140">
        <v>0.29673590504451036</v>
      </c>
      <c r="M84" s="141">
        <f t="shared" si="15"/>
        <v>0</v>
      </c>
      <c r="N84" s="183">
        <f t="shared" si="12"/>
        <v>0</v>
      </c>
      <c r="O84" s="143">
        <f t="shared" si="13"/>
        <v>0</v>
      </c>
      <c r="P84" s="174"/>
      <c r="Q84" s="210"/>
      <c r="R84" s="210"/>
      <c r="S84" s="210"/>
    </row>
    <row r="85" spans="1:19" ht="31.5" hidden="1" x14ac:dyDescent="0.25">
      <c r="A85" s="133">
        <v>79</v>
      </c>
      <c r="B85" s="156" t="s">
        <v>878</v>
      </c>
      <c r="C85" s="156" t="s">
        <v>875</v>
      </c>
      <c r="D85" s="138"/>
      <c r="E85" s="139"/>
      <c r="F85" s="139">
        <v>32.270000000000003</v>
      </c>
      <c r="G85" s="137"/>
      <c r="H85" s="137"/>
      <c r="I85" s="137">
        <v>14</v>
      </c>
      <c r="J85" s="140"/>
      <c r="K85" s="140"/>
      <c r="L85" s="140">
        <v>0.43383947939262468</v>
      </c>
      <c r="M85" s="141">
        <f t="shared" si="15"/>
        <v>0</v>
      </c>
      <c r="N85" s="183">
        <f t="shared" si="12"/>
        <v>0</v>
      </c>
      <c r="O85" s="143">
        <f t="shared" si="13"/>
        <v>0</v>
      </c>
      <c r="P85" s="174"/>
      <c r="Q85" s="210"/>
      <c r="R85" s="210"/>
      <c r="S85" s="210"/>
    </row>
    <row r="86" spans="1:19" ht="47.25" hidden="1" x14ac:dyDescent="0.25">
      <c r="A86" s="133">
        <v>80</v>
      </c>
      <c r="B86" s="156" t="s">
        <v>879</v>
      </c>
      <c r="C86" s="156" t="s">
        <v>552</v>
      </c>
      <c r="D86" s="138"/>
      <c r="E86" s="139"/>
      <c r="F86" s="139">
        <v>198.1</v>
      </c>
      <c r="G86" s="137"/>
      <c r="H86" s="137"/>
      <c r="I86" s="137">
        <v>190</v>
      </c>
      <c r="J86" s="140"/>
      <c r="K86" s="140"/>
      <c r="L86" s="140">
        <v>0.95911155981827367</v>
      </c>
      <c r="M86" s="141">
        <v>0</v>
      </c>
      <c r="N86" s="183">
        <f t="shared" si="12"/>
        <v>0</v>
      </c>
      <c r="O86" s="143">
        <f t="shared" si="13"/>
        <v>0</v>
      </c>
      <c r="P86" s="174"/>
      <c r="Q86" s="210"/>
      <c r="R86" s="210"/>
      <c r="S86" s="210"/>
    </row>
    <row r="87" spans="1:19" ht="31.5" x14ac:dyDescent="0.25">
      <c r="A87" s="133">
        <v>81</v>
      </c>
      <c r="B87" s="156" t="s">
        <v>52</v>
      </c>
      <c r="C87" s="156" t="s">
        <v>51</v>
      </c>
      <c r="D87" s="138"/>
      <c r="E87" s="139"/>
      <c r="F87" s="139">
        <v>99.68</v>
      </c>
      <c r="G87" s="137"/>
      <c r="H87" s="137"/>
      <c r="I87" s="137">
        <v>262</v>
      </c>
      <c r="J87" s="140"/>
      <c r="K87" s="140"/>
      <c r="L87" s="140">
        <v>2.6284109149277688</v>
      </c>
      <c r="M87" s="141">
        <v>3.4</v>
      </c>
      <c r="N87" s="284">
        <f t="shared" si="12"/>
        <v>8</v>
      </c>
      <c r="O87" s="143">
        <f t="shared" si="13"/>
        <v>8.9079999999999995</v>
      </c>
      <c r="P87" s="174">
        <v>8</v>
      </c>
      <c r="Q87" s="210"/>
      <c r="R87" s="210"/>
      <c r="S87" s="316"/>
    </row>
    <row r="88" spans="1:19" x14ac:dyDescent="0.25">
      <c r="A88" s="133">
        <v>82</v>
      </c>
      <c r="B88" s="156" t="s">
        <v>2</v>
      </c>
      <c r="C88" s="156" t="s">
        <v>51</v>
      </c>
      <c r="D88" s="138"/>
      <c r="E88" s="139"/>
      <c r="F88" s="139">
        <v>174.74</v>
      </c>
      <c r="G88" s="137"/>
      <c r="H88" s="137"/>
      <c r="I88" s="137">
        <v>356</v>
      </c>
      <c r="J88" s="140"/>
      <c r="K88" s="140"/>
      <c r="L88" s="140">
        <v>2.0373125786883368</v>
      </c>
      <c r="M88" s="141">
        <f t="shared" si="15"/>
        <v>35</v>
      </c>
      <c r="N88" s="284">
        <f t="shared" si="12"/>
        <v>124</v>
      </c>
      <c r="O88" s="143">
        <f t="shared" si="13"/>
        <v>124.6</v>
      </c>
      <c r="P88" s="174"/>
      <c r="Q88" s="210">
        <v>154</v>
      </c>
      <c r="R88" s="210">
        <v>15</v>
      </c>
      <c r="S88" s="316">
        <f t="shared" ref="S88:S94" si="16">R88*100/Q88</f>
        <v>9.7402597402597397</v>
      </c>
    </row>
    <row r="89" spans="1:19" x14ac:dyDescent="0.25">
      <c r="A89" s="133">
        <v>83</v>
      </c>
      <c r="B89" s="156" t="s">
        <v>2</v>
      </c>
      <c r="C89" s="156" t="s">
        <v>552</v>
      </c>
      <c r="D89" s="138"/>
      <c r="E89" s="139"/>
      <c r="F89" s="139">
        <v>80.599999999999994</v>
      </c>
      <c r="G89" s="137"/>
      <c r="H89" s="137"/>
      <c r="I89" s="137">
        <v>71</v>
      </c>
      <c r="J89" s="140"/>
      <c r="K89" s="140"/>
      <c r="L89" s="140">
        <v>0.88089330024813906</v>
      </c>
      <c r="M89" s="141">
        <f t="shared" si="15"/>
        <v>35</v>
      </c>
      <c r="N89" s="284">
        <f t="shared" si="12"/>
        <v>24</v>
      </c>
      <c r="O89" s="143">
        <f t="shared" si="13"/>
        <v>24.85</v>
      </c>
      <c r="P89" s="174"/>
      <c r="Q89" s="210">
        <v>23</v>
      </c>
      <c r="R89" s="210"/>
      <c r="S89" s="316">
        <f t="shared" si="16"/>
        <v>0</v>
      </c>
    </row>
    <row r="90" spans="1:19" ht="31.5" x14ac:dyDescent="0.25">
      <c r="A90" s="133">
        <v>84</v>
      </c>
      <c r="B90" s="156" t="s">
        <v>209</v>
      </c>
      <c r="C90" s="156" t="s">
        <v>51</v>
      </c>
      <c r="D90" s="138"/>
      <c r="E90" s="139"/>
      <c r="F90" s="139">
        <v>16.29</v>
      </c>
      <c r="G90" s="137"/>
      <c r="H90" s="137"/>
      <c r="I90" s="137">
        <v>54</v>
      </c>
      <c r="J90" s="140"/>
      <c r="K90" s="140"/>
      <c r="L90" s="140">
        <v>3.3149171270718232</v>
      </c>
      <c r="M90" s="141">
        <f t="shared" si="15"/>
        <v>35</v>
      </c>
      <c r="N90" s="284">
        <f t="shared" si="12"/>
        <v>18</v>
      </c>
      <c r="O90" s="143">
        <f t="shared" si="13"/>
        <v>18.899999999999999</v>
      </c>
      <c r="P90" s="174">
        <v>19</v>
      </c>
      <c r="Q90" s="210">
        <v>0</v>
      </c>
      <c r="R90" s="210"/>
      <c r="S90" s="316"/>
    </row>
    <row r="91" spans="1:19" ht="31.5" x14ac:dyDescent="0.25">
      <c r="A91" s="133">
        <v>85</v>
      </c>
      <c r="B91" s="156" t="s">
        <v>93</v>
      </c>
      <c r="C91" s="156" t="s">
        <v>51</v>
      </c>
      <c r="D91" s="138"/>
      <c r="E91" s="139"/>
      <c r="F91" s="139">
        <v>31.84</v>
      </c>
      <c r="G91" s="137"/>
      <c r="H91" s="137"/>
      <c r="I91" s="137">
        <v>88</v>
      </c>
      <c r="J91" s="140"/>
      <c r="K91" s="140"/>
      <c r="L91" s="140">
        <v>2.7638190954773871</v>
      </c>
      <c r="M91" s="141">
        <f t="shared" si="15"/>
        <v>35</v>
      </c>
      <c r="N91" s="284">
        <f t="shared" si="12"/>
        <v>30</v>
      </c>
      <c r="O91" s="143">
        <f t="shared" si="13"/>
        <v>30.8</v>
      </c>
      <c r="P91" s="174">
        <v>34</v>
      </c>
      <c r="Q91" s="210">
        <v>31</v>
      </c>
      <c r="R91" s="210"/>
      <c r="S91" s="316">
        <f t="shared" si="16"/>
        <v>0</v>
      </c>
    </row>
    <row r="92" spans="1:19" ht="31.5" x14ac:dyDescent="0.25">
      <c r="A92" s="133">
        <v>86</v>
      </c>
      <c r="B92" s="156" t="s">
        <v>707</v>
      </c>
      <c r="C92" s="156" t="s">
        <v>51</v>
      </c>
      <c r="D92" s="138"/>
      <c r="E92" s="139"/>
      <c r="F92" s="139">
        <v>16.170000000000002</v>
      </c>
      <c r="G92" s="137"/>
      <c r="H92" s="137"/>
      <c r="I92" s="137">
        <v>63</v>
      </c>
      <c r="J92" s="140"/>
      <c r="K92" s="140"/>
      <c r="L92" s="140">
        <v>3.8961038961038956</v>
      </c>
      <c r="M92" s="141">
        <f t="shared" si="15"/>
        <v>35</v>
      </c>
      <c r="N92" s="284">
        <f t="shared" si="12"/>
        <v>22</v>
      </c>
      <c r="O92" s="143">
        <f t="shared" si="13"/>
        <v>22.05</v>
      </c>
      <c r="P92" s="174">
        <v>23</v>
      </c>
      <c r="Q92" s="210">
        <v>15</v>
      </c>
      <c r="R92" s="210">
        <v>15</v>
      </c>
      <c r="S92" s="316">
        <f t="shared" si="16"/>
        <v>100</v>
      </c>
    </row>
    <row r="93" spans="1:19" ht="47.25" x14ac:dyDescent="0.25">
      <c r="A93" s="133">
        <v>87</v>
      </c>
      <c r="B93" s="156" t="s">
        <v>880</v>
      </c>
      <c r="C93" s="156" t="s">
        <v>51</v>
      </c>
      <c r="D93" s="138"/>
      <c r="E93" s="139"/>
      <c r="F93" s="139">
        <v>252.31</v>
      </c>
      <c r="G93" s="137"/>
      <c r="H93" s="137"/>
      <c r="I93" s="137">
        <v>152</v>
      </c>
      <c r="J93" s="140"/>
      <c r="K93" s="140"/>
      <c r="L93" s="140">
        <v>0.60243351432761283</v>
      </c>
      <c r="M93" s="141">
        <f t="shared" si="15"/>
        <v>35</v>
      </c>
      <c r="N93" s="284">
        <f t="shared" si="12"/>
        <v>53</v>
      </c>
      <c r="O93" s="143">
        <f t="shared" si="13"/>
        <v>53.2</v>
      </c>
      <c r="P93" s="174">
        <v>54</v>
      </c>
      <c r="Q93" s="210">
        <v>77</v>
      </c>
      <c r="R93" s="210">
        <v>58</v>
      </c>
      <c r="S93" s="316">
        <f t="shared" si="16"/>
        <v>75.324675324675326</v>
      </c>
    </row>
    <row r="94" spans="1:19" ht="47.25" x14ac:dyDescent="0.25">
      <c r="A94" s="133">
        <v>88</v>
      </c>
      <c r="B94" s="156" t="s">
        <v>881</v>
      </c>
      <c r="C94" s="156" t="s">
        <v>552</v>
      </c>
      <c r="D94" s="138"/>
      <c r="E94" s="139"/>
      <c r="F94" s="139">
        <v>226.38</v>
      </c>
      <c r="G94" s="137"/>
      <c r="H94" s="137"/>
      <c r="I94" s="137">
        <v>125</v>
      </c>
      <c r="J94" s="140"/>
      <c r="K94" s="140"/>
      <c r="L94" s="140">
        <v>0.55216891951585834</v>
      </c>
      <c r="M94" s="141">
        <f t="shared" si="15"/>
        <v>35</v>
      </c>
      <c r="N94" s="284">
        <f t="shared" si="12"/>
        <v>43</v>
      </c>
      <c r="O94" s="143">
        <f t="shared" si="13"/>
        <v>43.75</v>
      </c>
      <c r="P94" s="174">
        <v>49</v>
      </c>
      <c r="Q94" s="210">
        <v>45</v>
      </c>
      <c r="R94" s="210">
        <v>42</v>
      </c>
      <c r="S94" s="316">
        <f t="shared" si="16"/>
        <v>93.333333333333329</v>
      </c>
    </row>
    <row r="95" spans="1:19" ht="31.5" hidden="1" x14ac:dyDescent="0.25">
      <c r="A95" s="133">
        <v>89</v>
      </c>
      <c r="B95" s="156" t="s">
        <v>444</v>
      </c>
      <c r="C95" s="156" t="s">
        <v>875</v>
      </c>
      <c r="D95" s="138"/>
      <c r="E95" s="139"/>
      <c r="F95" s="139">
        <v>1228.44</v>
      </c>
      <c r="G95" s="137"/>
      <c r="H95" s="137"/>
      <c r="I95" s="137">
        <v>1400</v>
      </c>
      <c r="J95" s="140"/>
      <c r="K95" s="140"/>
      <c r="L95" s="140">
        <v>1.1396568004949366</v>
      </c>
      <c r="M95" s="141">
        <v>0</v>
      </c>
      <c r="N95" s="183">
        <f t="shared" si="12"/>
        <v>0</v>
      </c>
      <c r="O95" s="143">
        <f t="shared" si="13"/>
        <v>0</v>
      </c>
      <c r="P95" s="174"/>
      <c r="Q95" s="210"/>
      <c r="R95" s="210"/>
      <c r="S95" s="210"/>
    </row>
    <row r="96" spans="1:19" hidden="1" x14ac:dyDescent="0.25">
      <c r="A96" s="133">
        <v>90</v>
      </c>
      <c r="B96" s="156" t="s">
        <v>882</v>
      </c>
      <c r="C96" s="156" t="s">
        <v>9</v>
      </c>
      <c r="D96" s="138"/>
      <c r="E96" s="139"/>
      <c r="F96" s="139">
        <v>24.03</v>
      </c>
      <c r="G96" s="137"/>
      <c r="H96" s="137"/>
      <c r="I96" s="137">
        <v>7</v>
      </c>
      <c r="J96" s="140"/>
      <c r="K96" s="140"/>
      <c r="L96" s="140">
        <v>0.2913025384935497</v>
      </c>
      <c r="M96" s="141">
        <f t="shared" si="15"/>
        <v>0</v>
      </c>
      <c r="N96" s="183">
        <f t="shared" si="12"/>
        <v>0</v>
      </c>
      <c r="O96" s="143">
        <f t="shared" si="13"/>
        <v>0</v>
      </c>
      <c r="P96" s="174"/>
      <c r="Q96" s="210"/>
      <c r="R96" s="210"/>
      <c r="S96" s="210"/>
    </row>
    <row r="97" spans="1:19" ht="31.5" x14ac:dyDescent="0.25">
      <c r="A97" s="133">
        <v>91</v>
      </c>
      <c r="B97" s="156" t="s">
        <v>708</v>
      </c>
      <c r="C97" s="156" t="s">
        <v>675</v>
      </c>
      <c r="D97" s="138"/>
      <c r="E97" s="139"/>
      <c r="F97" s="139">
        <v>201.5</v>
      </c>
      <c r="G97" s="137"/>
      <c r="H97" s="137"/>
      <c r="I97" s="137">
        <v>211</v>
      </c>
      <c r="J97" s="140"/>
      <c r="K97" s="140"/>
      <c r="L97" s="140">
        <v>1.0471464019851116</v>
      </c>
      <c r="M97" s="141">
        <f t="shared" si="15"/>
        <v>35</v>
      </c>
      <c r="N97" s="284">
        <f t="shared" si="12"/>
        <v>73</v>
      </c>
      <c r="O97" s="143">
        <f t="shared" si="13"/>
        <v>73.849999999999994</v>
      </c>
      <c r="P97" s="174">
        <v>73</v>
      </c>
      <c r="Q97" s="210">
        <v>33</v>
      </c>
      <c r="R97" s="210">
        <v>32</v>
      </c>
      <c r="S97" s="316">
        <f t="shared" ref="S97:S98" si="17">R97*100/Q97</f>
        <v>96.969696969696969</v>
      </c>
    </row>
    <row r="98" spans="1:19" ht="31.5" x14ac:dyDescent="0.25">
      <c r="A98" s="133">
        <v>92</v>
      </c>
      <c r="B98" s="156" t="s">
        <v>10</v>
      </c>
      <c r="C98" s="156" t="s">
        <v>9</v>
      </c>
      <c r="D98" s="138"/>
      <c r="E98" s="139"/>
      <c r="F98" s="139">
        <v>164.4</v>
      </c>
      <c r="G98" s="137"/>
      <c r="H98" s="137"/>
      <c r="I98" s="137">
        <v>167</v>
      </c>
      <c r="J98" s="140"/>
      <c r="K98" s="140"/>
      <c r="L98" s="140">
        <v>1.0158150851581509</v>
      </c>
      <c r="M98" s="141">
        <v>24</v>
      </c>
      <c r="N98" s="284">
        <f t="shared" si="12"/>
        <v>40</v>
      </c>
      <c r="O98" s="143">
        <f t="shared" si="13"/>
        <v>40.08</v>
      </c>
      <c r="P98" s="174">
        <v>40</v>
      </c>
      <c r="Q98" s="210">
        <v>16</v>
      </c>
      <c r="R98" s="210">
        <v>7</v>
      </c>
      <c r="S98" s="316">
        <f t="shared" si="17"/>
        <v>43.75</v>
      </c>
    </row>
    <row r="99" spans="1:19" hidden="1" x14ac:dyDescent="0.25">
      <c r="A99" s="133">
        <v>93</v>
      </c>
      <c r="B99" s="156" t="s">
        <v>2</v>
      </c>
      <c r="C99" s="156" t="s">
        <v>9</v>
      </c>
      <c r="D99" s="138"/>
      <c r="E99" s="139"/>
      <c r="F99" s="139">
        <v>69.3</v>
      </c>
      <c r="G99" s="137"/>
      <c r="H99" s="137"/>
      <c r="I99" s="137">
        <v>17</v>
      </c>
      <c r="J99" s="140"/>
      <c r="K99" s="140"/>
      <c r="L99" s="140">
        <v>0.24531024531024531</v>
      </c>
      <c r="M99" s="141">
        <f t="shared" si="15"/>
        <v>0</v>
      </c>
      <c r="N99" s="183">
        <f t="shared" si="12"/>
        <v>0</v>
      </c>
      <c r="O99" s="143">
        <f t="shared" si="13"/>
        <v>0</v>
      </c>
      <c r="P99" s="174"/>
      <c r="Q99" s="210"/>
      <c r="R99" s="210"/>
      <c r="S99" s="210"/>
    </row>
    <row r="100" spans="1:19" hidden="1" x14ac:dyDescent="0.25">
      <c r="A100" s="133">
        <v>94</v>
      </c>
      <c r="B100" s="156" t="s">
        <v>444</v>
      </c>
      <c r="C100" s="156" t="s">
        <v>9</v>
      </c>
      <c r="D100" s="138"/>
      <c r="E100" s="139"/>
      <c r="F100" s="139">
        <v>352.98</v>
      </c>
      <c r="G100" s="137"/>
      <c r="H100" s="137"/>
      <c r="I100" s="137">
        <v>231</v>
      </c>
      <c r="J100" s="140"/>
      <c r="K100" s="140"/>
      <c r="L100" s="140">
        <v>0.65442801291857888</v>
      </c>
      <c r="M100" s="141">
        <v>0</v>
      </c>
      <c r="N100" s="183">
        <f t="shared" si="12"/>
        <v>0</v>
      </c>
      <c r="O100" s="143">
        <f t="shared" si="13"/>
        <v>0</v>
      </c>
      <c r="P100" s="174"/>
      <c r="Q100" s="210"/>
      <c r="R100" s="210"/>
      <c r="S100" s="210"/>
    </row>
    <row r="101" spans="1:19" hidden="1" x14ac:dyDescent="0.25">
      <c r="A101" s="133">
        <v>95</v>
      </c>
      <c r="B101" s="156" t="s">
        <v>883</v>
      </c>
      <c r="C101" s="156" t="s">
        <v>55</v>
      </c>
      <c r="D101" s="138"/>
      <c r="E101" s="139"/>
      <c r="F101" s="139">
        <v>28.08</v>
      </c>
      <c r="G101" s="137"/>
      <c r="H101" s="137"/>
      <c r="I101" s="137">
        <v>82</v>
      </c>
      <c r="J101" s="140"/>
      <c r="K101" s="140"/>
      <c r="L101" s="140">
        <v>2.9202279202279202</v>
      </c>
      <c r="M101" s="141">
        <v>0</v>
      </c>
      <c r="N101" s="183">
        <f t="shared" si="12"/>
        <v>0</v>
      </c>
      <c r="O101" s="143">
        <f t="shared" si="13"/>
        <v>0</v>
      </c>
      <c r="P101" s="174"/>
      <c r="Q101" s="210"/>
      <c r="R101" s="210"/>
      <c r="S101" s="210"/>
    </row>
    <row r="102" spans="1:19" hidden="1" x14ac:dyDescent="0.25">
      <c r="A102" s="133">
        <v>96</v>
      </c>
      <c r="B102" s="156" t="s">
        <v>884</v>
      </c>
      <c r="C102" s="156" t="s">
        <v>55</v>
      </c>
      <c r="D102" s="138"/>
      <c r="E102" s="139"/>
      <c r="F102" s="139">
        <v>117.82</v>
      </c>
      <c r="G102" s="137"/>
      <c r="H102" s="137"/>
      <c r="I102" s="137">
        <v>0</v>
      </c>
      <c r="J102" s="140"/>
      <c r="K102" s="140"/>
      <c r="L102" s="140">
        <v>0</v>
      </c>
      <c r="M102" s="141">
        <f t="shared" si="15"/>
        <v>0</v>
      </c>
      <c r="N102" s="183">
        <f t="shared" si="12"/>
        <v>0</v>
      </c>
      <c r="O102" s="143">
        <f t="shared" si="13"/>
        <v>0</v>
      </c>
      <c r="P102" s="174"/>
    </row>
    <row r="103" spans="1:19" hidden="1" x14ac:dyDescent="0.25">
      <c r="A103" s="133">
        <v>97</v>
      </c>
      <c r="B103" s="156" t="s">
        <v>885</v>
      </c>
      <c r="C103" s="156" t="s">
        <v>55</v>
      </c>
      <c r="D103" s="138"/>
      <c r="E103" s="139"/>
      <c r="F103" s="139">
        <v>44.39</v>
      </c>
      <c r="G103" s="137"/>
      <c r="H103" s="137"/>
      <c r="I103" s="137">
        <v>64</v>
      </c>
      <c r="J103" s="140"/>
      <c r="K103" s="140"/>
      <c r="L103" s="140">
        <v>1.4417661635503491</v>
      </c>
      <c r="M103" s="141">
        <v>0</v>
      </c>
      <c r="N103" s="183">
        <f t="shared" si="12"/>
        <v>0</v>
      </c>
      <c r="O103" s="143">
        <f t="shared" si="13"/>
        <v>0</v>
      </c>
      <c r="P103" s="174"/>
      <c r="Q103" s="210"/>
      <c r="R103" s="210"/>
      <c r="S103" s="210"/>
    </row>
    <row r="104" spans="1:19" hidden="1" x14ac:dyDescent="0.25">
      <c r="A104" s="133">
        <v>98</v>
      </c>
      <c r="B104" s="156" t="s">
        <v>886</v>
      </c>
      <c r="C104" s="156" t="s">
        <v>55</v>
      </c>
      <c r="D104" s="138"/>
      <c r="E104" s="139"/>
      <c r="F104" s="139">
        <v>24.82</v>
      </c>
      <c r="G104" s="137"/>
      <c r="H104" s="137"/>
      <c r="I104" s="137">
        <v>0</v>
      </c>
      <c r="J104" s="140"/>
      <c r="K104" s="140"/>
      <c r="L104" s="140">
        <v>0</v>
      </c>
      <c r="M104" s="141">
        <f t="shared" si="15"/>
        <v>0</v>
      </c>
      <c r="N104" s="183">
        <f t="shared" si="12"/>
        <v>0</v>
      </c>
      <c r="O104" s="143">
        <f t="shared" si="13"/>
        <v>0</v>
      </c>
      <c r="P104" s="174"/>
    </row>
    <row r="105" spans="1:19" hidden="1" x14ac:dyDescent="0.25">
      <c r="A105" s="133">
        <v>99</v>
      </c>
      <c r="B105" s="156" t="s">
        <v>876</v>
      </c>
      <c r="C105" s="156" t="s">
        <v>55</v>
      </c>
      <c r="D105" s="138"/>
      <c r="E105" s="139"/>
      <c r="F105" s="139">
        <v>26.86</v>
      </c>
      <c r="G105" s="137"/>
      <c r="H105" s="137"/>
      <c r="I105" s="137">
        <v>41</v>
      </c>
      <c r="J105" s="140"/>
      <c r="K105" s="140"/>
      <c r="L105" s="140">
        <v>1.526433358153388</v>
      </c>
      <c r="M105" s="141">
        <v>0</v>
      </c>
      <c r="N105" s="183">
        <f t="shared" si="12"/>
        <v>0</v>
      </c>
      <c r="O105" s="143">
        <f t="shared" si="13"/>
        <v>0</v>
      </c>
      <c r="P105" s="174"/>
      <c r="Q105" s="210"/>
      <c r="R105" s="210"/>
      <c r="S105" s="210"/>
    </row>
    <row r="106" spans="1:19" ht="63" x14ac:dyDescent="0.25">
      <c r="A106" s="133">
        <v>100</v>
      </c>
      <c r="B106" s="156" t="s">
        <v>709</v>
      </c>
      <c r="C106" s="156" t="s">
        <v>55</v>
      </c>
      <c r="D106" s="138"/>
      <c r="E106" s="139"/>
      <c r="F106" s="139">
        <v>40.01</v>
      </c>
      <c r="G106" s="137"/>
      <c r="H106" s="137"/>
      <c r="I106" s="137">
        <v>186</v>
      </c>
      <c r="J106" s="140"/>
      <c r="K106" s="140"/>
      <c r="L106" s="140">
        <v>4.6488377905523626</v>
      </c>
      <c r="M106" s="141">
        <v>5.5</v>
      </c>
      <c r="N106" s="284">
        <f t="shared" si="12"/>
        <v>10</v>
      </c>
      <c r="O106" s="143">
        <f t="shared" si="13"/>
        <v>10.23</v>
      </c>
      <c r="P106" s="174">
        <v>10</v>
      </c>
      <c r="Q106" s="210">
        <v>5</v>
      </c>
      <c r="R106" s="210">
        <v>5</v>
      </c>
      <c r="S106" s="316">
        <f t="shared" ref="S106:S110" si="18">R106*100/Q106</f>
        <v>100</v>
      </c>
    </row>
    <row r="107" spans="1:19" ht="47.25" x14ac:dyDescent="0.25">
      <c r="A107" s="133">
        <v>101</v>
      </c>
      <c r="B107" s="156" t="s">
        <v>710</v>
      </c>
      <c r="C107" s="156" t="s">
        <v>55</v>
      </c>
      <c r="D107" s="138"/>
      <c r="E107" s="139"/>
      <c r="F107" s="139">
        <v>163.6</v>
      </c>
      <c r="G107" s="137"/>
      <c r="H107" s="137"/>
      <c r="I107" s="137">
        <v>411</v>
      </c>
      <c r="J107" s="140"/>
      <c r="K107" s="140"/>
      <c r="L107" s="140">
        <v>2.5122249388753057</v>
      </c>
      <c r="M107" s="141">
        <v>31.3</v>
      </c>
      <c r="N107" s="284">
        <f t="shared" si="12"/>
        <v>128</v>
      </c>
      <c r="O107" s="143">
        <f t="shared" si="13"/>
        <v>128.643</v>
      </c>
      <c r="P107" s="174">
        <v>128</v>
      </c>
      <c r="Q107" s="210">
        <v>60</v>
      </c>
      <c r="R107" s="210">
        <v>28</v>
      </c>
      <c r="S107" s="316">
        <f t="shared" si="18"/>
        <v>46.666666666666664</v>
      </c>
    </row>
    <row r="108" spans="1:19" x14ac:dyDescent="0.25">
      <c r="A108" s="133">
        <v>102</v>
      </c>
      <c r="B108" s="156" t="s">
        <v>2</v>
      </c>
      <c r="C108" s="156" t="s">
        <v>55</v>
      </c>
      <c r="D108" s="138"/>
      <c r="E108" s="139"/>
      <c r="F108" s="139">
        <v>116.87</v>
      </c>
      <c r="G108" s="137"/>
      <c r="H108" s="137"/>
      <c r="I108" s="137">
        <v>174</v>
      </c>
      <c r="J108" s="140"/>
      <c r="K108" s="140"/>
      <c r="L108" s="140">
        <v>1.4888337468982629</v>
      </c>
      <c r="M108" s="141">
        <f t="shared" si="15"/>
        <v>35</v>
      </c>
      <c r="N108" s="284">
        <f t="shared" si="12"/>
        <v>60</v>
      </c>
      <c r="O108" s="143">
        <f t="shared" si="13"/>
        <v>60.9</v>
      </c>
      <c r="P108" s="174"/>
      <c r="Q108" s="210">
        <v>68</v>
      </c>
      <c r="R108" s="210">
        <v>75</v>
      </c>
      <c r="S108" s="316">
        <f t="shared" si="18"/>
        <v>110.29411764705883</v>
      </c>
    </row>
    <row r="109" spans="1:19" x14ac:dyDescent="0.25">
      <c r="A109" s="133">
        <v>103</v>
      </c>
      <c r="B109" s="156" t="s">
        <v>57</v>
      </c>
      <c r="C109" s="156" t="s">
        <v>55</v>
      </c>
      <c r="D109" s="138"/>
      <c r="E109" s="139"/>
      <c r="F109" s="139">
        <v>50.96</v>
      </c>
      <c r="G109" s="137"/>
      <c r="H109" s="137"/>
      <c r="I109" s="137">
        <v>138</v>
      </c>
      <c r="J109" s="140"/>
      <c r="K109" s="140"/>
      <c r="L109" s="140">
        <v>2.7080062794348509</v>
      </c>
      <c r="M109" s="141">
        <v>31.5</v>
      </c>
      <c r="N109" s="284">
        <f t="shared" si="12"/>
        <v>43</v>
      </c>
      <c r="O109" s="143">
        <f t="shared" si="13"/>
        <v>43.47</v>
      </c>
      <c r="P109" s="174">
        <v>43</v>
      </c>
      <c r="Q109" s="210">
        <v>52</v>
      </c>
      <c r="R109" s="210">
        <v>13</v>
      </c>
      <c r="S109" s="316">
        <f t="shared" si="18"/>
        <v>25</v>
      </c>
    </row>
    <row r="110" spans="1:19" ht="47.25" x14ac:dyDescent="0.25">
      <c r="A110" s="133">
        <v>104</v>
      </c>
      <c r="B110" s="156" t="s">
        <v>86</v>
      </c>
      <c r="C110" s="156" t="s">
        <v>55</v>
      </c>
      <c r="D110" s="138"/>
      <c r="E110" s="139"/>
      <c r="F110" s="139">
        <v>39.590000000000003</v>
      </c>
      <c r="G110" s="137"/>
      <c r="H110" s="137"/>
      <c r="I110" s="137">
        <v>34</v>
      </c>
      <c r="J110" s="140"/>
      <c r="K110" s="140"/>
      <c r="L110" s="140">
        <v>0.85880272796160639</v>
      </c>
      <c r="M110" s="141">
        <v>30</v>
      </c>
      <c r="N110" s="284">
        <f t="shared" si="12"/>
        <v>10</v>
      </c>
      <c r="O110" s="143">
        <f t="shared" si="13"/>
        <v>10.199999999999999</v>
      </c>
      <c r="P110" s="174">
        <v>10</v>
      </c>
      <c r="Q110" s="210">
        <v>21</v>
      </c>
      <c r="R110" s="210">
        <v>20</v>
      </c>
      <c r="S110" s="316">
        <f t="shared" si="18"/>
        <v>95.238095238095241</v>
      </c>
    </row>
    <row r="111" spans="1:19" hidden="1" x14ac:dyDescent="0.25">
      <c r="A111" s="133">
        <v>105</v>
      </c>
      <c r="B111" s="156" t="s">
        <v>444</v>
      </c>
      <c r="C111" s="156" t="s">
        <v>55</v>
      </c>
      <c r="D111" s="138"/>
      <c r="E111" s="139"/>
      <c r="F111" s="139">
        <v>653</v>
      </c>
      <c r="G111" s="137"/>
      <c r="H111" s="137"/>
      <c r="I111" s="137">
        <v>1130</v>
      </c>
      <c r="J111" s="140"/>
      <c r="K111" s="140"/>
      <c r="L111" s="140">
        <v>1.7304747320061256</v>
      </c>
      <c r="M111" s="141">
        <v>0</v>
      </c>
      <c r="N111" s="183">
        <f t="shared" si="12"/>
        <v>0</v>
      </c>
      <c r="O111" s="143">
        <f t="shared" si="13"/>
        <v>0</v>
      </c>
      <c r="P111" s="174"/>
      <c r="Q111" s="210"/>
      <c r="R111" s="210"/>
      <c r="S111" s="210"/>
    </row>
    <row r="112" spans="1:19" hidden="1" x14ac:dyDescent="0.25">
      <c r="A112" s="133">
        <v>106</v>
      </c>
      <c r="B112" s="156" t="s">
        <v>887</v>
      </c>
      <c r="C112" s="156" t="s">
        <v>712</v>
      </c>
      <c r="D112" s="138"/>
      <c r="E112" s="139"/>
      <c r="F112" s="139">
        <v>73.680000000000007</v>
      </c>
      <c r="G112" s="137"/>
      <c r="H112" s="137"/>
      <c r="I112" s="137">
        <v>117</v>
      </c>
      <c r="J112" s="140"/>
      <c r="K112" s="140"/>
      <c r="L112" s="140">
        <v>1.5879478827361562</v>
      </c>
      <c r="M112" s="141">
        <v>0</v>
      </c>
      <c r="N112" s="183">
        <f t="shared" si="12"/>
        <v>0</v>
      </c>
      <c r="O112" s="143">
        <f t="shared" si="13"/>
        <v>0</v>
      </c>
      <c r="P112" s="174"/>
      <c r="Q112" s="210"/>
      <c r="R112" s="210"/>
      <c r="S112" s="210"/>
    </row>
    <row r="113" spans="1:19" hidden="1" x14ac:dyDescent="0.25">
      <c r="A113" s="133">
        <v>107</v>
      </c>
      <c r="B113" s="156" t="s">
        <v>872</v>
      </c>
      <c r="C113" s="156" t="s">
        <v>712</v>
      </c>
      <c r="D113" s="138"/>
      <c r="E113" s="139"/>
      <c r="F113" s="139">
        <v>92.45</v>
      </c>
      <c r="G113" s="137"/>
      <c r="H113" s="137"/>
      <c r="I113" s="137">
        <v>157</v>
      </c>
      <c r="J113" s="140"/>
      <c r="K113" s="140"/>
      <c r="L113" s="140">
        <v>1.6982152514872904</v>
      </c>
      <c r="M113" s="141">
        <v>0</v>
      </c>
      <c r="N113" s="183">
        <f t="shared" si="12"/>
        <v>0</v>
      </c>
      <c r="O113" s="143">
        <f t="shared" si="13"/>
        <v>0</v>
      </c>
      <c r="P113" s="174"/>
      <c r="Q113" s="210"/>
      <c r="R113" s="210"/>
      <c r="S113" s="210"/>
    </row>
    <row r="114" spans="1:19" ht="31.5" x14ac:dyDescent="0.25">
      <c r="A114" s="133">
        <v>108</v>
      </c>
      <c r="B114" s="156" t="s">
        <v>713</v>
      </c>
      <c r="C114" s="156" t="s">
        <v>712</v>
      </c>
      <c r="D114" s="138"/>
      <c r="E114" s="139"/>
      <c r="F114" s="139">
        <v>80.09</v>
      </c>
      <c r="G114" s="137"/>
      <c r="H114" s="137"/>
      <c r="I114" s="137">
        <v>115</v>
      </c>
      <c r="J114" s="140"/>
      <c r="K114" s="140"/>
      <c r="L114" s="140">
        <v>1.4358846297914845</v>
      </c>
      <c r="M114" s="141">
        <v>26.5</v>
      </c>
      <c r="N114" s="284">
        <f t="shared" si="12"/>
        <v>30</v>
      </c>
      <c r="O114" s="143">
        <f t="shared" si="13"/>
        <v>30.475000000000001</v>
      </c>
      <c r="P114" s="174">
        <v>30</v>
      </c>
      <c r="Q114" s="210">
        <v>30</v>
      </c>
      <c r="R114" s="210">
        <v>20</v>
      </c>
      <c r="S114" s="316">
        <f t="shared" ref="S114:S124" si="19">R114*100/Q114</f>
        <v>66.666666666666671</v>
      </c>
    </row>
    <row r="115" spans="1:19" ht="31.5" x14ac:dyDescent="0.25">
      <c r="A115" s="133">
        <v>109</v>
      </c>
      <c r="B115" s="156" t="s">
        <v>60</v>
      </c>
      <c r="C115" s="156" t="s">
        <v>712</v>
      </c>
      <c r="D115" s="138"/>
      <c r="E115" s="139"/>
      <c r="F115" s="139">
        <v>157</v>
      </c>
      <c r="G115" s="137"/>
      <c r="H115" s="137"/>
      <c r="I115" s="137">
        <v>124</v>
      </c>
      <c r="J115" s="140"/>
      <c r="K115" s="140"/>
      <c r="L115" s="140">
        <v>0.78980891719745228</v>
      </c>
      <c r="M115" s="141">
        <f t="shared" si="15"/>
        <v>35</v>
      </c>
      <c r="N115" s="284">
        <f t="shared" si="12"/>
        <v>43</v>
      </c>
      <c r="O115" s="143">
        <f t="shared" si="13"/>
        <v>43.4</v>
      </c>
      <c r="P115" s="174">
        <v>50</v>
      </c>
      <c r="Q115" s="210">
        <v>70</v>
      </c>
      <c r="R115" s="210">
        <v>32</v>
      </c>
      <c r="S115" s="316">
        <f t="shared" si="19"/>
        <v>45.714285714285715</v>
      </c>
    </row>
    <row r="116" spans="1:19" ht="31.5" x14ac:dyDescent="0.25">
      <c r="A116" s="133">
        <v>110</v>
      </c>
      <c r="B116" s="156" t="s">
        <v>59</v>
      </c>
      <c r="C116" s="156" t="s">
        <v>712</v>
      </c>
      <c r="D116" s="138"/>
      <c r="E116" s="139"/>
      <c r="F116" s="139">
        <v>1216.7</v>
      </c>
      <c r="G116" s="137"/>
      <c r="H116" s="137"/>
      <c r="I116" s="137">
        <v>6686</v>
      </c>
      <c r="J116" s="140"/>
      <c r="K116" s="140"/>
      <c r="L116" s="140">
        <v>5.4951919125503412</v>
      </c>
      <c r="M116" s="141">
        <v>15.34</v>
      </c>
      <c r="N116" s="284">
        <f t="shared" si="12"/>
        <v>1025</v>
      </c>
      <c r="O116" s="143">
        <f t="shared" si="13"/>
        <v>1025.6324</v>
      </c>
      <c r="P116" s="174">
        <v>1025</v>
      </c>
      <c r="Q116" s="210">
        <v>806</v>
      </c>
      <c r="R116" s="210">
        <v>802</v>
      </c>
      <c r="S116" s="316">
        <f t="shared" si="19"/>
        <v>99.50372208436724</v>
      </c>
    </row>
    <row r="117" spans="1:19" ht="31.5" x14ac:dyDescent="0.25">
      <c r="A117" s="133">
        <v>111</v>
      </c>
      <c r="B117" s="156" t="s">
        <v>711</v>
      </c>
      <c r="C117" s="156" t="s">
        <v>712</v>
      </c>
      <c r="D117" s="138"/>
      <c r="E117" s="139"/>
      <c r="F117" s="139">
        <v>44.85</v>
      </c>
      <c r="G117" s="137"/>
      <c r="H117" s="137"/>
      <c r="I117" s="137">
        <v>174</v>
      </c>
      <c r="J117" s="140"/>
      <c r="K117" s="140"/>
      <c r="L117" s="140">
        <v>3.8795986622073579</v>
      </c>
      <c r="M117" s="141">
        <v>29.5</v>
      </c>
      <c r="N117" s="284">
        <f t="shared" si="12"/>
        <v>51</v>
      </c>
      <c r="O117" s="143">
        <f t="shared" si="13"/>
        <v>51.33</v>
      </c>
      <c r="P117" s="174">
        <v>51</v>
      </c>
      <c r="Q117" s="210">
        <v>50</v>
      </c>
      <c r="R117" s="210">
        <v>19</v>
      </c>
      <c r="S117" s="316">
        <f t="shared" si="19"/>
        <v>38</v>
      </c>
    </row>
    <row r="118" spans="1:19" x14ac:dyDescent="0.25">
      <c r="A118" s="133">
        <v>112</v>
      </c>
      <c r="B118" s="156" t="s">
        <v>2</v>
      </c>
      <c r="C118" s="156" t="s">
        <v>712</v>
      </c>
      <c r="D118" s="138"/>
      <c r="E118" s="139"/>
      <c r="F118" s="139">
        <v>3259.02</v>
      </c>
      <c r="G118" s="137"/>
      <c r="H118" s="137"/>
      <c r="I118" s="137">
        <v>783</v>
      </c>
      <c r="J118" s="140"/>
      <c r="K118" s="140"/>
      <c r="L118" s="140">
        <v>0.24025627335824881</v>
      </c>
      <c r="M118" s="141">
        <f t="shared" si="15"/>
        <v>35</v>
      </c>
      <c r="N118" s="284">
        <f t="shared" si="12"/>
        <v>274</v>
      </c>
      <c r="O118" s="143">
        <f t="shared" si="13"/>
        <v>274.05</v>
      </c>
      <c r="P118" s="174"/>
      <c r="Q118" s="210">
        <v>1263</v>
      </c>
      <c r="R118" s="210">
        <v>1164</v>
      </c>
      <c r="S118" s="316">
        <f t="shared" si="19"/>
        <v>92.161520190023751</v>
      </c>
    </row>
    <row r="119" spans="1:19" ht="31.5" x14ac:dyDescent="0.25">
      <c r="A119" s="133">
        <v>113</v>
      </c>
      <c r="B119" s="156" t="s">
        <v>714</v>
      </c>
      <c r="C119" s="156" t="s">
        <v>712</v>
      </c>
      <c r="D119" s="138"/>
      <c r="E119" s="139"/>
      <c r="F119" s="139">
        <v>473.84</v>
      </c>
      <c r="G119" s="137"/>
      <c r="H119" s="137"/>
      <c r="I119" s="137">
        <v>1537</v>
      </c>
      <c r="J119" s="140"/>
      <c r="K119" s="140"/>
      <c r="L119" s="140">
        <v>3.2437109572851597</v>
      </c>
      <c r="M119" s="141">
        <f t="shared" si="15"/>
        <v>35</v>
      </c>
      <c r="N119" s="284">
        <f t="shared" si="12"/>
        <v>537</v>
      </c>
      <c r="O119" s="143">
        <f t="shared" si="13"/>
        <v>537.95000000000005</v>
      </c>
      <c r="P119" s="174">
        <v>761</v>
      </c>
      <c r="Q119" s="210">
        <v>693</v>
      </c>
      <c r="R119" s="210">
        <v>320</v>
      </c>
      <c r="S119" s="316">
        <f t="shared" si="19"/>
        <v>46.176046176046178</v>
      </c>
    </row>
    <row r="120" spans="1:19" ht="31.5" x14ac:dyDescent="0.25">
      <c r="A120" s="133">
        <v>114</v>
      </c>
      <c r="B120" s="156" t="s">
        <v>715</v>
      </c>
      <c r="C120" s="156" t="s">
        <v>712</v>
      </c>
      <c r="D120" s="138"/>
      <c r="E120" s="139"/>
      <c r="F120" s="139">
        <v>73.459999999999994</v>
      </c>
      <c r="G120" s="137"/>
      <c r="H120" s="137"/>
      <c r="I120" s="137">
        <v>321</v>
      </c>
      <c r="J120" s="140"/>
      <c r="K120" s="140"/>
      <c r="L120" s="140">
        <v>4.3697250204192759</v>
      </c>
      <c r="M120" s="141">
        <v>29.5</v>
      </c>
      <c r="N120" s="284">
        <f t="shared" si="12"/>
        <v>94</v>
      </c>
      <c r="O120" s="143">
        <f t="shared" si="13"/>
        <v>94.694999999999993</v>
      </c>
      <c r="P120" s="174">
        <v>94</v>
      </c>
      <c r="Q120" s="210">
        <v>86</v>
      </c>
      <c r="R120" s="210">
        <v>61</v>
      </c>
      <c r="S120" s="316">
        <f t="shared" si="19"/>
        <v>70.930232558139537</v>
      </c>
    </row>
    <row r="121" spans="1:19" ht="31.5" x14ac:dyDescent="0.25">
      <c r="A121" s="133">
        <v>115</v>
      </c>
      <c r="B121" s="156" t="s">
        <v>716</v>
      </c>
      <c r="C121" s="156" t="s">
        <v>712</v>
      </c>
      <c r="D121" s="138"/>
      <c r="E121" s="139"/>
      <c r="F121" s="139">
        <v>491.79</v>
      </c>
      <c r="G121" s="137"/>
      <c r="H121" s="137"/>
      <c r="I121" s="137">
        <v>1595</v>
      </c>
      <c r="J121" s="140"/>
      <c r="K121" s="140"/>
      <c r="L121" s="140">
        <v>3.2432542345309989</v>
      </c>
      <c r="M121" s="141">
        <f t="shared" si="15"/>
        <v>35</v>
      </c>
      <c r="N121" s="284">
        <f t="shared" si="12"/>
        <v>558</v>
      </c>
      <c r="O121" s="143">
        <f t="shared" si="13"/>
        <v>558.25</v>
      </c>
      <c r="P121" s="174">
        <v>708</v>
      </c>
      <c r="Q121" s="210">
        <v>572</v>
      </c>
      <c r="R121" s="210">
        <v>310</v>
      </c>
      <c r="S121" s="316">
        <f t="shared" si="19"/>
        <v>54.195804195804193</v>
      </c>
    </row>
    <row r="122" spans="1:19" ht="31.5" x14ac:dyDescent="0.25">
      <c r="A122" s="133">
        <v>116</v>
      </c>
      <c r="B122" s="156" t="s">
        <v>717</v>
      </c>
      <c r="C122" s="156" t="s">
        <v>712</v>
      </c>
      <c r="D122" s="138"/>
      <c r="E122" s="139"/>
      <c r="F122" s="139">
        <v>495.87</v>
      </c>
      <c r="G122" s="137"/>
      <c r="H122" s="137"/>
      <c r="I122" s="137">
        <v>2327</v>
      </c>
      <c r="J122" s="140"/>
      <c r="K122" s="140"/>
      <c r="L122" s="140">
        <v>4.692762215903362</v>
      </c>
      <c r="M122" s="141">
        <v>29.82</v>
      </c>
      <c r="N122" s="284">
        <f t="shared" si="12"/>
        <v>693</v>
      </c>
      <c r="O122" s="143">
        <f t="shared" si="13"/>
        <v>693.91139999999996</v>
      </c>
      <c r="P122" s="174">
        <v>693</v>
      </c>
      <c r="Q122" s="210">
        <v>300</v>
      </c>
      <c r="R122" s="210">
        <v>200</v>
      </c>
      <c r="S122" s="316">
        <f t="shared" si="19"/>
        <v>66.666666666666671</v>
      </c>
    </row>
    <row r="123" spans="1:19" ht="31.5" x14ac:dyDescent="0.25">
      <c r="A123" s="133">
        <v>117</v>
      </c>
      <c r="B123" s="156" t="s">
        <v>92</v>
      </c>
      <c r="C123" s="156" t="s">
        <v>712</v>
      </c>
      <c r="D123" s="138"/>
      <c r="E123" s="139"/>
      <c r="F123" s="139">
        <v>2033.81</v>
      </c>
      <c r="G123" s="137"/>
      <c r="H123" s="137"/>
      <c r="I123" s="137">
        <v>6892</v>
      </c>
      <c r="J123" s="140"/>
      <c r="K123" s="140"/>
      <c r="L123" s="140">
        <v>3.38871379332386</v>
      </c>
      <c r="M123" s="141">
        <f t="shared" si="15"/>
        <v>35</v>
      </c>
      <c r="N123" s="284">
        <f t="shared" si="12"/>
        <v>2412</v>
      </c>
      <c r="O123" s="143">
        <f t="shared" si="13"/>
        <v>2412.1999999999998</v>
      </c>
      <c r="P123" s="174">
        <v>2462</v>
      </c>
      <c r="Q123" s="210">
        <v>2148</v>
      </c>
      <c r="R123" s="210">
        <v>1729</v>
      </c>
      <c r="S123" s="316">
        <f t="shared" si="19"/>
        <v>80.493482309124772</v>
      </c>
    </row>
    <row r="124" spans="1:19" ht="31.5" x14ac:dyDescent="0.25">
      <c r="A124" s="133">
        <v>118</v>
      </c>
      <c r="B124" s="156" t="s">
        <v>94</v>
      </c>
      <c r="C124" s="156" t="s">
        <v>712</v>
      </c>
      <c r="D124" s="138"/>
      <c r="E124" s="139"/>
      <c r="F124" s="139">
        <v>498.9</v>
      </c>
      <c r="G124" s="137"/>
      <c r="H124" s="137"/>
      <c r="I124" s="137">
        <v>1373</v>
      </c>
      <c r="J124" s="140"/>
      <c r="K124" s="140"/>
      <c r="L124" s="140">
        <v>2.7520545199438766</v>
      </c>
      <c r="M124" s="141">
        <v>29.75</v>
      </c>
      <c r="N124" s="284">
        <f t="shared" si="12"/>
        <v>408</v>
      </c>
      <c r="O124" s="143">
        <f t="shared" si="13"/>
        <v>408.46749999999997</v>
      </c>
      <c r="P124" s="174">
        <v>408</v>
      </c>
      <c r="Q124" s="210">
        <v>390</v>
      </c>
      <c r="R124" s="210">
        <v>290</v>
      </c>
      <c r="S124" s="316">
        <f t="shared" si="19"/>
        <v>74.358974358974365</v>
      </c>
    </row>
    <row r="125" spans="1:19" ht="31.5" hidden="1" x14ac:dyDescent="0.25">
      <c r="A125" s="133">
        <v>119</v>
      </c>
      <c r="B125" s="156" t="s">
        <v>888</v>
      </c>
      <c r="C125" s="156" t="s">
        <v>712</v>
      </c>
      <c r="D125" s="138"/>
      <c r="E125" s="139"/>
      <c r="F125" s="139">
        <v>207.53</v>
      </c>
      <c r="G125" s="137"/>
      <c r="H125" s="137"/>
      <c r="I125" s="137">
        <v>515</v>
      </c>
      <c r="J125" s="140"/>
      <c r="K125" s="140"/>
      <c r="L125" s="140">
        <v>2.481568929793283</v>
      </c>
      <c r="M125" s="141">
        <v>0</v>
      </c>
      <c r="N125" s="183">
        <f t="shared" si="12"/>
        <v>0</v>
      </c>
      <c r="O125" s="143">
        <f t="shared" si="13"/>
        <v>0</v>
      </c>
      <c r="P125" s="174"/>
      <c r="Q125" s="210"/>
      <c r="R125" s="210"/>
      <c r="S125" s="210"/>
    </row>
    <row r="126" spans="1:19" ht="31.5" x14ac:dyDescent="0.25">
      <c r="A126" s="133">
        <v>120</v>
      </c>
      <c r="B126" s="156" t="s">
        <v>718</v>
      </c>
      <c r="C126" s="156" t="s">
        <v>712</v>
      </c>
      <c r="D126" s="138"/>
      <c r="E126" s="139"/>
      <c r="F126" s="139">
        <v>481.76</v>
      </c>
      <c r="G126" s="137"/>
      <c r="H126" s="137"/>
      <c r="I126" s="137">
        <v>2095</v>
      </c>
      <c r="J126" s="140"/>
      <c r="K126" s="140"/>
      <c r="L126" s="140">
        <v>4.3486383261374959</v>
      </c>
      <c r="M126" s="141">
        <v>29.8</v>
      </c>
      <c r="N126" s="284">
        <f t="shared" si="12"/>
        <v>624</v>
      </c>
      <c r="O126" s="143">
        <f t="shared" si="13"/>
        <v>624.30999999999995</v>
      </c>
      <c r="P126" s="174">
        <v>624</v>
      </c>
      <c r="Q126" s="210">
        <v>514</v>
      </c>
      <c r="R126" s="210">
        <v>257</v>
      </c>
      <c r="S126" s="316">
        <f t="shared" ref="S126:S128" si="20">R126*100/Q126</f>
        <v>50</v>
      </c>
    </row>
    <row r="127" spans="1:19" ht="31.5" x14ac:dyDescent="0.25">
      <c r="A127" s="133">
        <v>121</v>
      </c>
      <c r="B127" s="156" t="s">
        <v>719</v>
      </c>
      <c r="C127" s="156" t="s">
        <v>712</v>
      </c>
      <c r="D127" s="138"/>
      <c r="E127" s="139"/>
      <c r="F127" s="139">
        <v>499.17</v>
      </c>
      <c r="G127" s="137"/>
      <c r="H127" s="137"/>
      <c r="I127" s="137">
        <v>2373</v>
      </c>
      <c r="J127" s="140"/>
      <c r="K127" s="140"/>
      <c r="L127" s="140">
        <v>4.7538914598233069</v>
      </c>
      <c r="M127" s="141">
        <v>29.8</v>
      </c>
      <c r="N127" s="284">
        <f t="shared" si="12"/>
        <v>707</v>
      </c>
      <c r="O127" s="143">
        <f t="shared" si="13"/>
        <v>707.15400000000011</v>
      </c>
      <c r="P127" s="174">
        <v>707</v>
      </c>
      <c r="Q127" s="210">
        <v>670</v>
      </c>
      <c r="R127" s="210">
        <v>311</v>
      </c>
      <c r="S127" s="316">
        <f t="shared" si="20"/>
        <v>46.417910447761194</v>
      </c>
    </row>
    <row r="128" spans="1:19" ht="31.5" x14ac:dyDescent="0.25">
      <c r="A128" s="133">
        <v>122</v>
      </c>
      <c r="B128" s="156" t="s">
        <v>215</v>
      </c>
      <c r="C128" s="156" t="s">
        <v>712</v>
      </c>
      <c r="D128" s="138"/>
      <c r="E128" s="139"/>
      <c r="F128" s="139">
        <v>15.01</v>
      </c>
      <c r="G128" s="137"/>
      <c r="H128" s="137"/>
      <c r="I128" s="137">
        <v>255</v>
      </c>
      <c r="J128" s="140"/>
      <c r="K128" s="140"/>
      <c r="L128" s="140">
        <v>16.988674217188542</v>
      </c>
      <c r="M128" s="141">
        <v>30</v>
      </c>
      <c r="N128" s="284">
        <f t="shared" si="12"/>
        <v>76</v>
      </c>
      <c r="O128" s="143">
        <f t="shared" si="13"/>
        <v>76.5</v>
      </c>
      <c r="P128" s="174">
        <v>76</v>
      </c>
      <c r="Q128" s="210">
        <v>70</v>
      </c>
      <c r="R128" s="210"/>
      <c r="S128" s="316">
        <f t="shared" si="20"/>
        <v>0</v>
      </c>
    </row>
    <row r="129" spans="1:19" hidden="1" x14ac:dyDescent="0.25">
      <c r="A129" s="133">
        <v>123</v>
      </c>
      <c r="B129" s="156" t="s">
        <v>444</v>
      </c>
      <c r="C129" s="156" t="s">
        <v>712</v>
      </c>
      <c r="D129" s="138"/>
      <c r="E129" s="139"/>
      <c r="F129" s="139">
        <v>9987.41</v>
      </c>
      <c r="G129" s="137"/>
      <c r="H129" s="137"/>
      <c r="I129" s="137">
        <v>26923</v>
      </c>
      <c r="J129" s="140"/>
      <c r="K129" s="140"/>
      <c r="L129" s="140">
        <v>2.6956938785931488</v>
      </c>
      <c r="M129" s="141">
        <v>0</v>
      </c>
      <c r="N129" s="183">
        <f t="shared" si="12"/>
        <v>0</v>
      </c>
      <c r="O129" s="143">
        <f t="shared" si="13"/>
        <v>0</v>
      </c>
      <c r="P129" s="174"/>
      <c r="Q129" s="210"/>
      <c r="R129" s="210"/>
      <c r="S129" s="210"/>
    </row>
    <row r="130" spans="1:19" hidden="1" x14ac:dyDescent="0.25">
      <c r="A130" s="133">
        <v>124</v>
      </c>
      <c r="B130" s="156" t="s">
        <v>889</v>
      </c>
      <c r="C130" s="156" t="s">
        <v>721</v>
      </c>
      <c r="D130" s="138"/>
      <c r="E130" s="139"/>
      <c r="F130" s="139">
        <v>24.6</v>
      </c>
      <c r="G130" s="137"/>
      <c r="H130" s="137"/>
      <c r="I130" s="137">
        <v>17</v>
      </c>
      <c r="J130" s="140"/>
      <c r="K130" s="140"/>
      <c r="L130" s="140">
        <v>0.69105691056910568</v>
      </c>
      <c r="M130" s="141">
        <f t="shared" si="15"/>
        <v>0</v>
      </c>
      <c r="N130" s="183">
        <f t="shared" si="12"/>
        <v>0</v>
      </c>
      <c r="O130" s="143">
        <f t="shared" si="13"/>
        <v>0</v>
      </c>
      <c r="P130" s="174"/>
      <c r="Q130" s="210"/>
      <c r="R130" s="210"/>
      <c r="S130" s="210"/>
    </row>
    <row r="131" spans="1:19" hidden="1" x14ac:dyDescent="0.25">
      <c r="A131" s="133">
        <v>125</v>
      </c>
      <c r="B131" s="156" t="s">
        <v>890</v>
      </c>
      <c r="C131" s="156" t="s">
        <v>721</v>
      </c>
      <c r="D131" s="138"/>
      <c r="E131" s="139"/>
      <c r="F131" s="139">
        <v>21.26</v>
      </c>
      <c r="G131" s="137"/>
      <c r="H131" s="137"/>
      <c r="I131" s="137">
        <v>0</v>
      </c>
      <c r="J131" s="140"/>
      <c r="K131" s="140"/>
      <c r="L131" s="140">
        <v>0</v>
      </c>
      <c r="M131" s="141">
        <f t="shared" si="15"/>
        <v>0</v>
      </c>
      <c r="N131" s="183">
        <f t="shared" si="12"/>
        <v>0</v>
      </c>
      <c r="O131" s="143">
        <f t="shared" si="13"/>
        <v>0</v>
      </c>
      <c r="P131" s="174"/>
    </row>
    <row r="132" spans="1:19" hidden="1" x14ac:dyDescent="0.25">
      <c r="A132" s="133">
        <v>126</v>
      </c>
      <c r="B132" s="156" t="s">
        <v>891</v>
      </c>
      <c r="C132" s="156" t="s">
        <v>721</v>
      </c>
      <c r="D132" s="138"/>
      <c r="E132" s="139"/>
      <c r="F132" s="139">
        <v>14.37</v>
      </c>
      <c r="G132" s="137"/>
      <c r="H132" s="137"/>
      <c r="I132" s="137">
        <v>23</v>
      </c>
      <c r="J132" s="140"/>
      <c r="K132" s="140"/>
      <c r="L132" s="140">
        <v>1.6005567153792624</v>
      </c>
      <c r="M132" s="141">
        <f t="shared" si="15"/>
        <v>0</v>
      </c>
      <c r="N132" s="183">
        <f t="shared" si="12"/>
        <v>0</v>
      </c>
      <c r="O132" s="143">
        <f t="shared" si="13"/>
        <v>0</v>
      </c>
      <c r="P132" s="174"/>
      <c r="Q132" s="210"/>
      <c r="R132" s="210"/>
      <c r="S132" s="210"/>
    </row>
    <row r="133" spans="1:19" ht="31.5" x14ac:dyDescent="0.25">
      <c r="A133" s="133">
        <v>127</v>
      </c>
      <c r="B133" s="156" t="s">
        <v>811</v>
      </c>
      <c r="C133" s="156" t="s">
        <v>721</v>
      </c>
      <c r="D133" s="138"/>
      <c r="E133" s="139"/>
      <c r="F133" s="139">
        <v>18.93</v>
      </c>
      <c r="G133" s="137"/>
      <c r="H133" s="137"/>
      <c r="I133" s="137">
        <v>86</v>
      </c>
      <c r="J133" s="140"/>
      <c r="K133" s="140"/>
      <c r="L133" s="140">
        <v>4.5430533544638143</v>
      </c>
      <c r="M133" s="141">
        <f t="shared" si="15"/>
        <v>35</v>
      </c>
      <c r="N133" s="284">
        <f t="shared" si="12"/>
        <v>30</v>
      </c>
      <c r="O133" s="143">
        <f t="shared" si="13"/>
        <v>30.1</v>
      </c>
      <c r="P133" s="174">
        <v>35</v>
      </c>
      <c r="Q133" s="210">
        <v>0</v>
      </c>
      <c r="R133" s="210"/>
      <c r="S133" s="316"/>
    </row>
    <row r="134" spans="1:19" x14ac:dyDescent="0.25">
      <c r="A134" s="133">
        <v>128</v>
      </c>
      <c r="B134" s="156" t="s">
        <v>720</v>
      </c>
      <c r="C134" s="156" t="s">
        <v>721</v>
      </c>
      <c r="D134" s="138"/>
      <c r="E134" s="139"/>
      <c r="F134" s="139">
        <v>279.8</v>
      </c>
      <c r="G134" s="137"/>
      <c r="H134" s="137"/>
      <c r="I134" s="137">
        <v>572.49400921658992</v>
      </c>
      <c r="J134" s="140"/>
      <c r="K134" s="140"/>
      <c r="L134" s="140">
        <v>2.0460829493087558</v>
      </c>
      <c r="M134" s="141">
        <f t="shared" si="15"/>
        <v>35</v>
      </c>
      <c r="N134" s="284">
        <f t="shared" si="12"/>
        <v>200</v>
      </c>
      <c r="O134" s="143">
        <f t="shared" si="13"/>
        <v>200.37290322580648</v>
      </c>
      <c r="P134" s="174">
        <v>240</v>
      </c>
      <c r="Q134" s="210">
        <v>250</v>
      </c>
      <c r="R134" s="210">
        <v>182</v>
      </c>
      <c r="S134" s="316">
        <f t="shared" ref="S134:S141" si="21">R134*100/Q134</f>
        <v>72.8</v>
      </c>
    </row>
    <row r="135" spans="1:19" x14ac:dyDescent="0.25">
      <c r="A135" s="133">
        <v>129</v>
      </c>
      <c r="B135" s="156" t="s">
        <v>2</v>
      </c>
      <c r="C135" s="156" t="s">
        <v>721</v>
      </c>
      <c r="D135" s="138"/>
      <c r="E135" s="139"/>
      <c r="F135" s="139">
        <v>316.76</v>
      </c>
      <c r="G135" s="137"/>
      <c r="H135" s="137"/>
      <c r="I135" s="137">
        <v>759</v>
      </c>
      <c r="J135" s="140"/>
      <c r="K135" s="140"/>
      <c r="L135" s="140">
        <v>2.3961358757418867</v>
      </c>
      <c r="M135" s="141">
        <f t="shared" si="15"/>
        <v>35</v>
      </c>
      <c r="N135" s="284">
        <f t="shared" si="12"/>
        <v>265</v>
      </c>
      <c r="O135" s="143">
        <f t="shared" si="13"/>
        <v>265.64999999999998</v>
      </c>
      <c r="P135" s="174"/>
      <c r="Q135" s="210">
        <v>331</v>
      </c>
      <c r="R135" s="210"/>
      <c r="S135" s="316">
        <f t="shared" si="21"/>
        <v>0</v>
      </c>
    </row>
    <row r="136" spans="1:19" ht="31.5" x14ac:dyDescent="0.25">
      <c r="A136" s="133">
        <v>130</v>
      </c>
      <c r="B136" s="156" t="s">
        <v>119</v>
      </c>
      <c r="C136" s="156" t="s">
        <v>721</v>
      </c>
      <c r="D136" s="138"/>
      <c r="E136" s="139"/>
      <c r="F136" s="139">
        <v>74.75</v>
      </c>
      <c r="G136" s="137"/>
      <c r="H136" s="137"/>
      <c r="I136" s="137">
        <v>644</v>
      </c>
      <c r="J136" s="140"/>
      <c r="K136" s="140"/>
      <c r="L136" s="140">
        <v>8.615384615384615</v>
      </c>
      <c r="M136" s="141">
        <f t="shared" si="15"/>
        <v>35</v>
      </c>
      <c r="N136" s="284">
        <f t="shared" si="12"/>
        <v>225</v>
      </c>
      <c r="O136" s="143">
        <f t="shared" si="13"/>
        <v>225.4</v>
      </c>
      <c r="P136" s="174">
        <v>355</v>
      </c>
      <c r="Q136" s="210">
        <v>317</v>
      </c>
      <c r="R136" s="210">
        <v>317</v>
      </c>
      <c r="S136" s="316">
        <f t="shared" si="21"/>
        <v>100</v>
      </c>
    </row>
    <row r="137" spans="1:19" ht="31.5" x14ac:dyDescent="0.25">
      <c r="A137" s="133">
        <v>131</v>
      </c>
      <c r="B137" s="156" t="s">
        <v>121</v>
      </c>
      <c r="C137" s="156" t="s">
        <v>721</v>
      </c>
      <c r="D137" s="138"/>
      <c r="E137" s="139"/>
      <c r="F137" s="139">
        <v>150.49</v>
      </c>
      <c r="G137" s="137"/>
      <c r="H137" s="137"/>
      <c r="I137" s="137">
        <v>175</v>
      </c>
      <c r="J137" s="140"/>
      <c r="K137" s="140"/>
      <c r="L137" s="140">
        <v>1.1628679646488138</v>
      </c>
      <c r="M137" s="141">
        <f t="shared" ref="M137:M198" si="22">IF(I137&lt;33,0,35)</f>
        <v>35</v>
      </c>
      <c r="N137" s="284">
        <f t="shared" ref="N137:N200" si="23">ROUNDDOWN(O137,0)</f>
        <v>61</v>
      </c>
      <c r="O137" s="143">
        <f t="shared" ref="O137:O200" si="24">I137*M137/100</f>
        <v>61.25</v>
      </c>
      <c r="P137" s="174">
        <v>72</v>
      </c>
      <c r="Q137" s="210">
        <v>36</v>
      </c>
      <c r="R137" s="210">
        <v>12</v>
      </c>
      <c r="S137" s="316">
        <f t="shared" si="21"/>
        <v>33.333333333333336</v>
      </c>
    </row>
    <row r="138" spans="1:19" ht="31.5" x14ac:dyDescent="0.25">
      <c r="A138" s="133">
        <v>132</v>
      </c>
      <c r="B138" s="156" t="s">
        <v>95</v>
      </c>
      <c r="C138" s="156" t="s">
        <v>721</v>
      </c>
      <c r="D138" s="138"/>
      <c r="E138" s="139"/>
      <c r="F138" s="139">
        <v>224.21</v>
      </c>
      <c r="G138" s="137"/>
      <c r="H138" s="137"/>
      <c r="I138" s="137">
        <v>1974</v>
      </c>
      <c r="J138" s="140"/>
      <c r="K138" s="140"/>
      <c r="L138" s="140">
        <v>8.804246019356853</v>
      </c>
      <c r="M138" s="141">
        <f t="shared" si="22"/>
        <v>35</v>
      </c>
      <c r="N138" s="284">
        <f t="shared" si="23"/>
        <v>690</v>
      </c>
      <c r="O138" s="143">
        <f t="shared" si="24"/>
        <v>690.9</v>
      </c>
      <c r="P138" s="174">
        <v>823</v>
      </c>
      <c r="Q138" s="210">
        <v>457</v>
      </c>
      <c r="R138" s="210">
        <v>457</v>
      </c>
      <c r="S138" s="316">
        <f t="shared" si="21"/>
        <v>100</v>
      </c>
    </row>
    <row r="139" spans="1:19" ht="31.5" x14ac:dyDescent="0.25">
      <c r="A139" s="133">
        <v>133</v>
      </c>
      <c r="B139" s="156" t="s">
        <v>722</v>
      </c>
      <c r="C139" s="156" t="s">
        <v>721</v>
      </c>
      <c r="D139" s="138"/>
      <c r="E139" s="139"/>
      <c r="F139" s="139">
        <v>41.43</v>
      </c>
      <c r="G139" s="137"/>
      <c r="H139" s="137"/>
      <c r="I139" s="137">
        <v>141</v>
      </c>
      <c r="J139" s="140"/>
      <c r="K139" s="140"/>
      <c r="L139" s="140">
        <v>3.4033309196234613</v>
      </c>
      <c r="M139" s="141">
        <f t="shared" si="22"/>
        <v>35</v>
      </c>
      <c r="N139" s="284">
        <f t="shared" si="23"/>
        <v>49</v>
      </c>
      <c r="O139" s="143">
        <f t="shared" si="24"/>
        <v>49.35</v>
      </c>
      <c r="P139" s="174">
        <v>59</v>
      </c>
      <c r="Q139" s="210">
        <v>18</v>
      </c>
      <c r="R139" s="210">
        <v>0</v>
      </c>
      <c r="S139" s="316">
        <f t="shared" si="21"/>
        <v>0</v>
      </c>
    </row>
    <row r="140" spans="1:19" ht="31.5" x14ac:dyDescent="0.25">
      <c r="A140" s="133">
        <v>134</v>
      </c>
      <c r="B140" s="156" t="s">
        <v>892</v>
      </c>
      <c r="C140" s="156" t="s">
        <v>721</v>
      </c>
      <c r="D140" s="138"/>
      <c r="E140" s="139"/>
      <c r="F140" s="139">
        <v>197.6</v>
      </c>
      <c r="G140" s="137"/>
      <c r="H140" s="137"/>
      <c r="I140" s="137">
        <v>1392</v>
      </c>
      <c r="J140" s="140"/>
      <c r="K140" s="140"/>
      <c r="L140" s="140">
        <v>7.0445344129554659</v>
      </c>
      <c r="M140" s="141">
        <v>21.6</v>
      </c>
      <c r="N140" s="284">
        <f t="shared" si="23"/>
        <v>300</v>
      </c>
      <c r="O140" s="143">
        <f t="shared" si="24"/>
        <v>300.67200000000003</v>
      </c>
      <c r="P140" s="174">
        <v>300</v>
      </c>
      <c r="Q140" s="210">
        <v>200</v>
      </c>
      <c r="R140" s="210">
        <v>200</v>
      </c>
      <c r="S140" s="316">
        <f t="shared" si="21"/>
        <v>100</v>
      </c>
    </row>
    <row r="141" spans="1:19" ht="31.5" x14ac:dyDescent="0.25">
      <c r="A141" s="133">
        <v>135</v>
      </c>
      <c r="B141" s="156" t="s">
        <v>127</v>
      </c>
      <c r="C141" s="156" t="s">
        <v>721</v>
      </c>
      <c r="D141" s="138"/>
      <c r="E141" s="139"/>
      <c r="F141" s="139">
        <v>13.2</v>
      </c>
      <c r="G141" s="137"/>
      <c r="H141" s="137"/>
      <c r="I141" s="137">
        <v>78</v>
      </c>
      <c r="J141" s="140"/>
      <c r="K141" s="140"/>
      <c r="L141" s="140">
        <v>5.9090909090909092</v>
      </c>
      <c r="M141" s="141">
        <v>26</v>
      </c>
      <c r="N141" s="284">
        <f t="shared" si="23"/>
        <v>20</v>
      </c>
      <c r="O141" s="143">
        <f t="shared" si="24"/>
        <v>20.28</v>
      </c>
      <c r="P141" s="245">
        <v>20</v>
      </c>
      <c r="Q141" s="210">
        <v>20</v>
      </c>
      <c r="R141" s="210"/>
      <c r="S141" s="316">
        <f t="shared" si="21"/>
        <v>0</v>
      </c>
    </row>
    <row r="142" spans="1:19" ht="31.5" hidden="1" x14ac:dyDescent="0.25">
      <c r="A142" s="133">
        <v>136</v>
      </c>
      <c r="B142" s="156" t="s">
        <v>223</v>
      </c>
      <c r="C142" s="156" t="s">
        <v>721</v>
      </c>
      <c r="D142" s="138"/>
      <c r="E142" s="139"/>
      <c r="F142" s="139">
        <v>9.48</v>
      </c>
      <c r="G142" s="137"/>
      <c r="H142" s="137"/>
      <c r="I142" s="137">
        <v>7</v>
      </c>
      <c r="J142" s="140"/>
      <c r="K142" s="140"/>
      <c r="L142" s="140">
        <v>0.73839662447257381</v>
      </c>
      <c r="M142" s="141">
        <f t="shared" si="22"/>
        <v>0</v>
      </c>
      <c r="N142" s="183">
        <f t="shared" si="23"/>
        <v>0</v>
      </c>
      <c r="O142" s="143">
        <f t="shared" si="24"/>
        <v>0</v>
      </c>
      <c r="P142" s="174"/>
      <c r="Q142" s="210"/>
      <c r="R142" s="210"/>
      <c r="S142" s="210"/>
    </row>
    <row r="143" spans="1:19" hidden="1" x14ac:dyDescent="0.25">
      <c r="A143" s="133">
        <v>137</v>
      </c>
      <c r="B143" s="156" t="s">
        <v>444</v>
      </c>
      <c r="C143" s="156" t="s">
        <v>721</v>
      </c>
      <c r="D143" s="138"/>
      <c r="E143" s="139"/>
      <c r="F143" s="139">
        <v>1432.58</v>
      </c>
      <c r="G143" s="137"/>
      <c r="H143" s="137"/>
      <c r="I143" s="137">
        <v>5962</v>
      </c>
      <c r="J143" s="140"/>
      <c r="K143" s="140"/>
      <c r="L143" s="140">
        <v>4.1617222074857949</v>
      </c>
      <c r="M143" s="141">
        <v>0</v>
      </c>
      <c r="N143" s="183">
        <f t="shared" si="23"/>
        <v>0</v>
      </c>
      <c r="O143" s="143">
        <f t="shared" si="24"/>
        <v>0</v>
      </c>
      <c r="P143" s="174"/>
      <c r="Q143" s="210"/>
      <c r="R143" s="210"/>
      <c r="S143" s="210"/>
    </row>
    <row r="144" spans="1:19" hidden="1" x14ac:dyDescent="0.25">
      <c r="A144" s="133">
        <v>138</v>
      </c>
      <c r="B144" s="156" t="s">
        <v>893</v>
      </c>
      <c r="C144" s="156" t="s">
        <v>723</v>
      </c>
      <c r="D144" s="138"/>
      <c r="E144" s="139"/>
      <c r="F144" s="139">
        <v>15.03</v>
      </c>
      <c r="G144" s="137"/>
      <c r="H144" s="137"/>
      <c r="I144" s="137">
        <v>27</v>
      </c>
      <c r="J144" s="140"/>
      <c r="K144" s="140"/>
      <c r="L144" s="140">
        <v>1.7964071856287427</v>
      </c>
      <c r="M144" s="141">
        <f t="shared" si="22"/>
        <v>0</v>
      </c>
      <c r="N144" s="183">
        <f t="shared" si="23"/>
        <v>0</v>
      </c>
      <c r="O144" s="143">
        <f t="shared" si="24"/>
        <v>0</v>
      </c>
      <c r="P144" s="174"/>
      <c r="Q144" s="210"/>
      <c r="R144" s="210"/>
      <c r="S144" s="210"/>
    </row>
    <row r="145" spans="1:19" hidden="1" x14ac:dyDescent="0.25">
      <c r="A145" s="133">
        <v>139</v>
      </c>
      <c r="B145" s="156" t="s">
        <v>894</v>
      </c>
      <c r="C145" s="156" t="s">
        <v>723</v>
      </c>
      <c r="D145" s="138"/>
      <c r="E145" s="139"/>
      <c r="F145" s="139">
        <v>8.6999999999999993</v>
      </c>
      <c r="G145" s="137"/>
      <c r="H145" s="137"/>
      <c r="I145" s="137">
        <v>0</v>
      </c>
      <c r="J145" s="140"/>
      <c r="K145" s="140"/>
      <c r="L145" s="140">
        <v>0</v>
      </c>
      <c r="M145" s="141">
        <f t="shared" si="22"/>
        <v>0</v>
      </c>
      <c r="N145" s="183">
        <f t="shared" si="23"/>
        <v>0</v>
      </c>
      <c r="O145" s="143">
        <f t="shared" si="24"/>
        <v>0</v>
      </c>
      <c r="P145" s="174"/>
    </row>
    <row r="146" spans="1:19" ht="31.5" x14ac:dyDescent="0.25">
      <c r="A146" s="133">
        <v>140</v>
      </c>
      <c r="B146" s="156" t="s">
        <v>724</v>
      </c>
      <c r="C146" s="156" t="s">
        <v>723</v>
      </c>
      <c r="D146" s="138"/>
      <c r="E146" s="139"/>
      <c r="F146" s="139">
        <v>349.38</v>
      </c>
      <c r="G146" s="137"/>
      <c r="H146" s="137"/>
      <c r="I146" s="137">
        <v>649</v>
      </c>
      <c r="J146" s="140"/>
      <c r="K146" s="140"/>
      <c r="L146" s="140">
        <v>1.8575762779781326</v>
      </c>
      <c r="M146" s="141">
        <v>33</v>
      </c>
      <c r="N146" s="284">
        <f t="shared" si="23"/>
        <v>214</v>
      </c>
      <c r="O146" s="143">
        <f t="shared" si="24"/>
        <v>214.17</v>
      </c>
      <c r="P146" s="174">
        <v>214</v>
      </c>
      <c r="Q146" s="210">
        <v>180</v>
      </c>
      <c r="R146" s="210">
        <v>108</v>
      </c>
      <c r="S146" s="316">
        <f>R146*100/Q146</f>
        <v>60</v>
      </c>
    </row>
    <row r="147" spans="1:19" hidden="1" x14ac:dyDescent="0.25">
      <c r="A147" s="133">
        <v>141</v>
      </c>
      <c r="B147" s="156" t="s">
        <v>2</v>
      </c>
      <c r="C147" s="156" t="s">
        <v>723</v>
      </c>
      <c r="D147" s="138"/>
      <c r="E147" s="139"/>
      <c r="F147" s="139">
        <v>0</v>
      </c>
      <c r="G147" s="137"/>
      <c r="H147" s="137"/>
      <c r="I147" s="137">
        <v>0</v>
      </c>
      <c r="J147" s="140"/>
      <c r="K147" s="140"/>
      <c r="L147" s="140">
        <v>0</v>
      </c>
      <c r="M147" s="141">
        <f t="shared" si="22"/>
        <v>0</v>
      </c>
      <c r="N147" s="183">
        <f t="shared" si="23"/>
        <v>0</v>
      </c>
      <c r="O147" s="143">
        <f t="shared" si="24"/>
        <v>0</v>
      </c>
      <c r="P147" s="174"/>
    </row>
    <row r="148" spans="1:19" ht="31.5" x14ac:dyDescent="0.25">
      <c r="A148" s="133">
        <v>142</v>
      </c>
      <c r="B148" s="156" t="s">
        <v>96</v>
      </c>
      <c r="C148" s="156" t="s">
        <v>723</v>
      </c>
      <c r="D148" s="138"/>
      <c r="E148" s="139"/>
      <c r="F148" s="139">
        <v>22.38</v>
      </c>
      <c r="G148" s="137"/>
      <c r="H148" s="137"/>
      <c r="I148" s="137">
        <v>54</v>
      </c>
      <c r="J148" s="140"/>
      <c r="K148" s="140"/>
      <c r="L148" s="140">
        <v>2.4128686327077751</v>
      </c>
      <c r="M148" s="141">
        <f t="shared" si="22"/>
        <v>35</v>
      </c>
      <c r="N148" s="284">
        <f t="shared" si="23"/>
        <v>18</v>
      </c>
      <c r="O148" s="143">
        <f t="shared" si="24"/>
        <v>18.899999999999999</v>
      </c>
      <c r="P148" s="174">
        <v>18</v>
      </c>
      <c r="Q148" s="210">
        <v>20</v>
      </c>
      <c r="R148" s="210">
        <v>4</v>
      </c>
      <c r="S148" s="316">
        <f t="shared" ref="S148:S149" si="25">R148*100/Q148</f>
        <v>20</v>
      </c>
    </row>
    <row r="149" spans="1:19" ht="31.5" x14ac:dyDescent="0.25">
      <c r="A149" s="133">
        <v>143</v>
      </c>
      <c r="B149" s="156" t="s">
        <v>700</v>
      </c>
      <c r="C149" s="156" t="s">
        <v>723</v>
      </c>
      <c r="D149" s="138"/>
      <c r="E149" s="139"/>
      <c r="F149" s="139">
        <v>16.11</v>
      </c>
      <c r="G149" s="137"/>
      <c r="H149" s="137"/>
      <c r="I149" s="137">
        <v>50</v>
      </c>
      <c r="J149" s="140"/>
      <c r="K149" s="140"/>
      <c r="L149" s="140">
        <v>3.1036623215394168</v>
      </c>
      <c r="M149" s="141">
        <v>33</v>
      </c>
      <c r="N149" s="284">
        <f t="shared" si="23"/>
        <v>16</v>
      </c>
      <c r="O149" s="143">
        <f t="shared" si="24"/>
        <v>16.5</v>
      </c>
      <c r="P149" s="174">
        <v>16</v>
      </c>
      <c r="Q149" s="210">
        <v>15</v>
      </c>
      <c r="R149" s="210">
        <v>0</v>
      </c>
      <c r="S149" s="316">
        <f t="shared" si="25"/>
        <v>0</v>
      </c>
    </row>
    <row r="150" spans="1:19" hidden="1" x14ac:dyDescent="0.25">
      <c r="A150" s="133">
        <v>144</v>
      </c>
      <c r="B150" s="156" t="s">
        <v>444</v>
      </c>
      <c r="C150" s="156" t="s">
        <v>723</v>
      </c>
      <c r="D150" s="138"/>
      <c r="E150" s="139"/>
      <c r="F150" s="139">
        <v>558.61</v>
      </c>
      <c r="G150" s="137"/>
      <c r="H150" s="137"/>
      <c r="I150" s="137">
        <v>780</v>
      </c>
      <c r="J150" s="140"/>
      <c r="K150" s="140"/>
      <c r="L150" s="140">
        <v>1.3963230160577147</v>
      </c>
      <c r="M150" s="141">
        <v>0</v>
      </c>
      <c r="N150" s="183">
        <f t="shared" si="23"/>
        <v>0</v>
      </c>
      <c r="O150" s="143">
        <f t="shared" si="24"/>
        <v>0</v>
      </c>
      <c r="P150" s="174"/>
      <c r="Q150" s="210"/>
      <c r="R150" s="210"/>
      <c r="S150" s="210"/>
    </row>
    <row r="151" spans="1:19" ht="31.5" x14ac:dyDescent="0.25">
      <c r="A151" s="133">
        <v>145</v>
      </c>
      <c r="B151" s="156" t="s">
        <v>221</v>
      </c>
      <c r="C151" s="156" t="s">
        <v>61</v>
      </c>
      <c r="D151" s="138"/>
      <c r="E151" s="139"/>
      <c r="F151" s="139">
        <v>165.23</v>
      </c>
      <c r="G151" s="137"/>
      <c r="H151" s="137"/>
      <c r="I151" s="137">
        <v>234</v>
      </c>
      <c r="J151" s="140"/>
      <c r="K151" s="140"/>
      <c r="L151" s="140">
        <v>1.4162077104642015</v>
      </c>
      <c r="M151" s="141">
        <v>30</v>
      </c>
      <c r="N151" s="284">
        <f t="shared" si="23"/>
        <v>70</v>
      </c>
      <c r="O151" s="143">
        <f t="shared" si="24"/>
        <v>70.2</v>
      </c>
      <c r="P151" s="174">
        <v>70</v>
      </c>
      <c r="Q151" s="210">
        <v>72</v>
      </c>
      <c r="R151" s="210">
        <v>62</v>
      </c>
      <c r="S151" s="316">
        <f>R151*100/Q151</f>
        <v>86.111111111111114</v>
      </c>
    </row>
    <row r="152" spans="1:19" hidden="1" x14ac:dyDescent="0.25">
      <c r="A152" s="133">
        <v>146</v>
      </c>
      <c r="B152" s="156" t="s">
        <v>2</v>
      </c>
      <c r="C152" s="156" t="s">
        <v>61</v>
      </c>
      <c r="D152" s="138"/>
      <c r="E152" s="139"/>
      <c r="F152" s="139">
        <v>196.8</v>
      </c>
      <c r="G152" s="137"/>
      <c r="H152" s="137"/>
      <c r="I152" s="137">
        <v>0</v>
      </c>
      <c r="J152" s="140"/>
      <c r="K152" s="140"/>
      <c r="L152" s="140">
        <v>0</v>
      </c>
      <c r="M152" s="141">
        <f t="shared" si="22"/>
        <v>0</v>
      </c>
      <c r="N152" s="183">
        <f t="shared" si="23"/>
        <v>0</v>
      </c>
      <c r="O152" s="143">
        <f t="shared" si="24"/>
        <v>0</v>
      </c>
      <c r="P152" s="174"/>
    </row>
    <row r="153" spans="1:19" hidden="1" x14ac:dyDescent="0.25">
      <c r="A153" s="133">
        <v>147</v>
      </c>
      <c r="B153" s="156" t="s">
        <v>444</v>
      </c>
      <c r="C153" s="156" t="s">
        <v>61</v>
      </c>
      <c r="D153" s="138"/>
      <c r="E153" s="139"/>
      <c r="F153" s="139">
        <v>362.03</v>
      </c>
      <c r="G153" s="137"/>
      <c r="H153" s="137"/>
      <c r="I153" s="137">
        <v>234</v>
      </c>
      <c r="J153" s="140"/>
      <c r="K153" s="140"/>
      <c r="L153" s="140">
        <v>0.64635527442477148</v>
      </c>
      <c r="M153" s="141">
        <v>0</v>
      </c>
      <c r="N153" s="183">
        <f t="shared" si="23"/>
        <v>0</v>
      </c>
      <c r="O153" s="143">
        <f t="shared" si="24"/>
        <v>0</v>
      </c>
      <c r="P153" s="174"/>
      <c r="Q153" s="210"/>
      <c r="R153" s="210"/>
      <c r="S153" s="210"/>
    </row>
    <row r="154" spans="1:19" hidden="1" x14ac:dyDescent="0.25">
      <c r="A154" s="133">
        <v>148</v>
      </c>
      <c r="B154" s="156" t="s">
        <v>895</v>
      </c>
      <c r="C154" s="156" t="s">
        <v>16</v>
      </c>
      <c r="D154" s="138"/>
      <c r="E154" s="139"/>
      <c r="F154" s="139">
        <v>61.4</v>
      </c>
      <c r="G154" s="137"/>
      <c r="H154" s="137"/>
      <c r="I154" s="137">
        <v>148</v>
      </c>
      <c r="J154" s="140"/>
      <c r="K154" s="140"/>
      <c r="L154" s="140">
        <v>2.4104234527687298</v>
      </c>
      <c r="M154" s="141">
        <v>0</v>
      </c>
      <c r="N154" s="183">
        <f t="shared" si="23"/>
        <v>0</v>
      </c>
      <c r="O154" s="143">
        <f t="shared" si="24"/>
        <v>0</v>
      </c>
      <c r="P154" s="174"/>
      <c r="Q154" s="210"/>
      <c r="R154" s="210"/>
      <c r="S154" s="210"/>
    </row>
    <row r="155" spans="1:19" ht="31.5" x14ac:dyDescent="0.25">
      <c r="A155" s="133">
        <v>149</v>
      </c>
      <c r="B155" s="156" t="s">
        <v>87</v>
      </c>
      <c r="C155" s="156" t="s">
        <v>16</v>
      </c>
      <c r="D155" s="138"/>
      <c r="E155" s="139"/>
      <c r="F155" s="139">
        <v>241.09</v>
      </c>
      <c r="G155" s="137"/>
      <c r="H155" s="137"/>
      <c r="I155" s="137">
        <v>566</v>
      </c>
      <c r="J155" s="140"/>
      <c r="K155" s="140"/>
      <c r="L155" s="140">
        <v>2.3476709942345182</v>
      </c>
      <c r="M155" s="141">
        <v>33.200000000000003</v>
      </c>
      <c r="N155" s="284">
        <f t="shared" si="23"/>
        <v>187</v>
      </c>
      <c r="O155" s="143">
        <f t="shared" si="24"/>
        <v>187.91200000000001</v>
      </c>
      <c r="P155" s="174">
        <v>187</v>
      </c>
      <c r="Q155" s="210">
        <v>207</v>
      </c>
      <c r="R155" s="210" t="s">
        <v>676</v>
      </c>
      <c r="S155" s="316"/>
    </row>
    <row r="156" spans="1:19" x14ac:dyDescent="0.25">
      <c r="A156" s="133">
        <v>150</v>
      </c>
      <c r="B156" s="156" t="s">
        <v>2</v>
      </c>
      <c r="C156" s="156" t="s">
        <v>16</v>
      </c>
      <c r="D156" s="138"/>
      <c r="E156" s="139"/>
      <c r="F156" s="139">
        <v>620.29</v>
      </c>
      <c r="G156" s="137"/>
      <c r="H156" s="137"/>
      <c r="I156" s="137">
        <v>1012</v>
      </c>
      <c r="J156" s="140"/>
      <c r="K156" s="140"/>
      <c r="L156" s="140">
        <v>1.631494945912396</v>
      </c>
      <c r="M156" s="141">
        <f t="shared" si="22"/>
        <v>35</v>
      </c>
      <c r="N156" s="284">
        <f t="shared" si="23"/>
        <v>354</v>
      </c>
      <c r="O156" s="143">
        <f t="shared" si="24"/>
        <v>354.2</v>
      </c>
      <c r="P156" s="174"/>
      <c r="Q156" s="210">
        <v>409</v>
      </c>
      <c r="R156" s="210">
        <v>270</v>
      </c>
      <c r="S156" s="316">
        <f t="shared" ref="S156:S159" si="26">R156*100/Q156</f>
        <v>66.01466992665037</v>
      </c>
    </row>
    <row r="157" spans="1:19" ht="31.5" x14ac:dyDescent="0.25">
      <c r="A157" s="133">
        <v>151</v>
      </c>
      <c r="B157" s="156" t="s">
        <v>129</v>
      </c>
      <c r="C157" s="156" t="s">
        <v>16</v>
      </c>
      <c r="D157" s="138"/>
      <c r="E157" s="139"/>
      <c r="F157" s="139">
        <v>27.24</v>
      </c>
      <c r="G157" s="137"/>
      <c r="H157" s="137"/>
      <c r="I157" s="137">
        <v>199</v>
      </c>
      <c r="J157" s="140"/>
      <c r="K157" s="140"/>
      <c r="L157" s="140">
        <v>7.3054331864904558</v>
      </c>
      <c r="M157" s="141">
        <v>33.5</v>
      </c>
      <c r="N157" s="284">
        <f t="shared" si="23"/>
        <v>66</v>
      </c>
      <c r="O157" s="143">
        <f t="shared" si="24"/>
        <v>66.665000000000006</v>
      </c>
      <c r="P157" s="174">
        <v>66</v>
      </c>
      <c r="Q157" s="210">
        <v>64</v>
      </c>
      <c r="R157" s="210">
        <v>64</v>
      </c>
      <c r="S157" s="316">
        <f t="shared" si="26"/>
        <v>100</v>
      </c>
    </row>
    <row r="158" spans="1:19" ht="31.5" x14ac:dyDescent="0.25">
      <c r="A158" s="133">
        <v>152</v>
      </c>
      <c r="B158" s="156" t="s">
        <v>725</v>
      </c>
      <c r="C158" s="156" t="s">
        <v>16</v>
      </c>
      <c r="D158" s="138"/>
      <c r="E158" s="139"/>
      <c r="F158" s="139">
        <v>69.28</v>
      </c>
      <c r="G158" s="137"/>
      <c r="H158" s="137"/>
      <c r="I158" s="137">
        <v>316</v>
      </c>
      <c r="J158" s="140"/>
      <c r="K158" s="140"/>
      <c r="L158" s="140">
        <v>4.5612009237875286</v>
      </c>
      <c r="M158" s="141">
        <v>33.1</v>
      </c>
      <c r="N158" s="284">
        <f t="shared" si="23"/>
        <v>104</v>
      </c>
      <c r="O158" s="143">
        <f t="shared" si="24"/>
        <v>104.596</v>
      </c>
      <c r="P158" s="174">
        <v>104</v>
      </c>
      <c r="Q158" s="210">
        <v>93</v>
      </c>
      <c r="R158" s="210">
        <v>9</v>
      </c>
      <c r="S158" s="316">
        <f t="shared" si="26"/>
        <v>9.67741935483871</v>
      </c>
    </row>
    <row r="159" spans="1:19" ht="31.5" x14ac:dyDescent="0.25">
      <c r="A159" s="133">
        <v>153</v>
      </c>
      <c r="B159" s="156" t="s">
        <v>726</v>
      </c>
      <c r="C159" s="156" t="s">
        <v>16</v>
      </c>
      <c r="D159" s="138"/>
      <c r="E159" s="139"/>
      <c r="F159" s="139">
        <v>66.61</v>
      </c>
      <c r="G159" s="137"/>
      <c r="H159" s="137"/>
      <c r="I159" s="137">
        <v>349</v>
      </c>
      <c r="J159" s="140"/>
      <c r="K159" s="140"/>
      <c r="L159" s="140">
        <v>5.239453535505179</v>
      </c>
      <c r="M159" s="141">
        <v>33</v>
      </c>
      <c r="N159" s="284">
        <f t="shared" si="23"/>
        <v>115</v>
      </c>
      <c r="O159" s="143">
        <f t="shared" si="24"/>
        <v>115.17</v>
      </c>
      <c r="P159" s="174">
        <v>115</v>
      </c>
      <c r="Q159" s="210">
        <v>100</v>
      </c>
      <c r="R159" s="210">
        <v>28</v>
      </c>
      <c r="S159" s="316">
        <f t="shared" si="26"/>
        <v>28</v>
      </c>
    </row>
    <row r="160" spans="1:19" hidden="1" x14ac:dyDescent="0.25">
      <c r="A160" s="133">
        <v>154</v>
      </c>
      <c r="B160" s="156" t="s">
        <v>444</v>
      </c>
      <c r="C160" s="156" t="s">
        <v>16</v>
      </c>
      <c r="D160" s="138"/>
      <c r="E160" s="139"/>
      <c r="F160" s="139">
        <v>1085.9100000000001</v>
      </c>
      <c r="G160" s="137"/>
      <c r="H160" s="137"/>
      <c r="I160" s="137">
        <v>2591</v>
      </c>
      <c r="J160" s="140"/>
      <c r="K160" s="140"/>
      <c r="L160" s="140">
        <v>2.3860172574154395</v>
      </c>
      <c r="M160" s="141">
        <v>0</v>
      </c>
      <c r="N160" s="183">
        <f t="shared" si="23"/>
        <v>0</v>
      </c>
      <c r="O160" s="143">
        <f t="shared" si="24"/>
        <v>0</v>
      </c>
      <c r="P160" s="174"/>
      <c r="Q160" s="210"/>
      <c r="R160" s="210"/>
      <c r="S160" s="210"/>
    </row>
    <row r="161" spans="1:19" hidden="1" x14ac:dyDescent="0.25">
      <c r="A161" s="133">
        <v>155</v>
      </c>
      <c r="B161" s="156" t="s">
        <v>896</v>
      </c>
      <c r="C161" s="156" t="s">
        <v>17</v>
      </c>
      <c r="D161" s="138"/>
      <c r="E161" s="139"/>
      <c r="F161" s="139">
        <v>16.03</v>
      </c>
      <c r="G161" s="137"/>
      <c r="H161" s="137"/>
      <c r="I161" s="137">
        <v>7</v>
      </c>
      <c r="J161" s="140"/>
      <c r="K161" s="140"/>
      <c r="L161" s="140">
        <v>0.43668122270742354</v>
      </c>
      <c r="M161" s="141">
        <f t="shared" si="22"/>
        <v>0</v>
      </c>
      <c r="N161" s="183">
        <f t="shared" si="23"/>
        <v>0</v>
      </c>
      <c r="O161" s="143">
        <f t="shared" si="24"/>
        <v>0</v>
      </c>
      <c r="P161" s="174"/>
      <c r="Q161" s="210"/>
      <c r="R161" s="210"/>
      <c r="S161" s="210"/>
    </row>
    <row r="162" spans="1:19" ht="31.5" x14ac:dyDescent="0.25">
      <c r="A162" s="133">
        <v>156</v>
      </c>
      <c r="B162" s="156" t="s">
        <v>897</v>
      </c>
      <c r="C162" s="156" t="s">
        <v>17</v>
      </c>
      <c r="D162" s="138"/>
      <c r="E162" s="139"/>
      <c r="F162" s="139">
        <v>70.53</v>
      </c>
      <c r="G162" s="137"/>
      <c r="H162" s="137"/>
      <c r="I162" s="137">
        <v>195</v>
      </c>
      <c r="J162" s="140"/>
      <c r="K162" s="140"/>
      <c r="L162" s="140">
        <v>2.7647809442790301</v>
      </c>
      <c r="M162" s="141">
        <f t="shared" si="22"/>
        <v>35</v>
      </c>
      <c r="N162" s="284">
        <f t="shared" si="23"/>
        <v>68</v>
      </c>
      <c r="O162" s="143">
        <f t="shared" si="24"/>
        <v>68.25</v>
      </c>
      <c r="P162" s="174">
        <v>74</v>
      </c>
      <c r="Q162" s="210">
        <v>45</v>
      </c>
      <c r="R162" s="210">
        <v>10</v>
      </c>
      <c r="S162" s="316">
        <f t="shared" ref="S162:S165" si="27">R162*100/Q162</f>
        <v>22.222222222222221</v>
      </c>
    </row>
    <row r="163" spans="1:19" ht="47.25" x14ac:dyDescent="0.25">
      <c r="A163" s="133">
        <v>157</v>
      </c>
      <c r="B163" s="156" t="s">
        <v>62</v>
      </c>
      <c r="C163" s="156" t="s">
        <v>17</v>
      </c>
      <c r="D163" s="138"/>
      <c r="E163" s="139"/>
      <c r="F163" s="139">
        <v>55.27</v>
      </c>
      <c r="G163" s="137"/>
      <c r="H163" s="137"/>
      <c r="I163" s="137">
        <v>41</v>
      </c>
      <c r="J163" s="140"/>
      <c r="K163" s="140"/>
      <c r="L163" s="140">
        <v>0.74181291840057895</v>
      </c>
      <c r="M163" s="141">
        <f t="shared" si="22"/>
        <v>35</v>
      </c>
      <c r="N163" s="284">
        <f t="shared" si="23"/>
        <v>14</v>
      </c>
      <c r="O163" s="143">
        <f t="shared" si="24"/>
        <v>14.35</v>
      </c>
      <c r="P163" s="174">
        <v>15</v>
      </c>
      <c r="Q163" s="210">
        <v>10</v>
      </c>
      <c r="R163" s="210">
        <v>8</v>
      </c>
      <c r="S163" s="316">
        <f t="shared" si="27"/>
        <v>80</v>
      </c>
    </row>
    <row r="164" spans="1:19" x14ac:dyDescent="0.25">
      <c r="A164" s="133">
        <v>158</v>
      </c>
      <c r="B164" s="156" t="s">
        <v>2</v>
      </c>
      <c r="C164" s="156" t="s">
        <v>17</v>
      </c>
      <c r="D164" s="138"/>
      <c r="E164" s="139"/>
      <c r="F164" s="139">
        <v>118.56</v>
      </c>
      <c r="G164" s="137"/>
      <c r="H164" s="137"/>
      <c r="I164" s="137">
        <v>94</v>
      </c>
      <c r="J164" s="140"/>
      <c r="K164" s="140"/>
      <c r="L164" s="140">
        <v>0.79284750337381915</v>
      </c>
      <c r="M164" s="141">
        <f t="shared" si="22"/>
        <v>35</v>
      </c>
      <c r="N164" s="284">
        <f t="shared" si="23"/>
        <v>32</v>
      </c>
      <c r="O164" s="143">
        <f t="shared" si="24"/>
        <v>32.9</v>
      </c>
      <c r="P164" s="174"/>
      <c r="Q164" s="210">
        <v>29</v>
      </c>
      <c r="R164" s="210">
        <v>27</v>
      </c>
      <c r="S164" s="316">
        <f t="shared" si="27"/>
        <v>93.103448275862064</v>
      </c>
    </row>
    <row r="165" spans="1:19" ht="47.25" x14ac:dyDescent="0.25">
      <c r="A165" s="133">
        <v>159</v>
      </c>
      <c r="B165" s="156" t="s">
        <v>86</v>
      </c>
      <c r="C165" s="156" t="s">
        <v>17</v>
      </c>
      <c r="D165" s="138"/>
      <c r="E165" s="139"/>
      <c r="F165" s="139">
        <v>251.71</v>
      </c>
      <c r="G165" s="137"/>
      <c r="H165" s="137"/>
      <c r="I165" s="137">
        <v>211</v>
      </c>
      <c r="J165" s="140"/>
      <c r="K165" s="140"/>
      <c r="L165" s="140">
        <v>0.83826625878987726</v>
      </c>
      <c r="M165" s="141">
        <f t="shared" si="22"/>
        <v>35</v>
      </c>
      <c r="N165" s="284">
        <f t="shared" si="23"/>
        <v>73</v>
      </c>
      <c r="O165" s="143">
        <f t="shared" si="24"/>
        <v>73.849999999999994</v>
      </c>
      <c r="P165" s="174">
        <v>89</v>
      </c>
      <c r="Q165" s="210">
        <v>59</v>
      </c>
      <c r="R165" s="210">
        <v>53</v>
      </c>
      <c r="S165" s="316">
        <f t="shared" si="27"/>
        <v>89.830508474576277</v>
      </c>
    </row>
    <row r="166" spans="1:19" hidden="1" x14ac:dyDescent="0.25">
      <c r="A166" s="133">
        <v>160</v>
      </c>
      <c r="B166" s="156" t="s">
        <v>444</v>
      </c>
      <c r="C166" s="156" t="s">
        <v>17</v>
      </c>
      <c r="D166" s="138"/>
      <c r="E166" s="139"/>
      <c r="F166" s="139">
        <v>512.1</v>
      </c>
      <c r="G166" s="137"/>
      <c r="H166" s="137"/>
      <c r="I166" s="137">
        <v>549</v>
      </c>
      <c r="J166" s="140"/>
      <c r="K166" s="140"/>
      <c r="L166" s="140">
        <v>1.0720562390158173</v>
      </c>
      <c r="M166" s="141">
        <v>0</v>
      </c>
      <c r="N166" s="183">
        <f t="shared" si="23"/>
        <v>0</v>
      </c>
      <c r="O166" s="143">
        <f t="shared" si="24"/>
        <v>0</v>
      </c>
      <c r="P166" s="174"/>
      <c r="Q166" s="210"/>
      <c r="R166" s="210"/>
      <c r="S166" s="210"/>
    </row>
    <row r="167" spans="1:19" ht="31.5" x14ac:dyDescent="0.25">
      <c r="A167" s="133">
        <v>161</v>
      </c>
      <c r="B167" s="156" t="s">
        <v>19</v>
      </c>
      <c r="C167" s="156" t="s">
        <v>18</v>
      </c>
      <c r="D167" s="138"/>
      <c r="E167" s="139"/>
      <c r="F167" s="139">
        <v>161.28</v>
      </c>
      <c r="G167" s="137"/>
      <c r="H167" s="137"/>
      <c r="I167" s="137">
        <v>152</v>
      </c>
      <c r="J167" s="140"/>
      <c r="K167" s="140"/>
      <c r="L167" s="140">
        <v>0.94246031746031744</v>
      </c>
      <c r="M167" s="141">
        <v>30</v>
      </c>
      <c r="N167" s="284">
        <f t="shared" si="23"/>
        <v>45</v>
      </c>
      <c r="O167" s="143">
        <f t="shared" si="24"/>
        <v>45.6</v>
      </c>
      <c r="P167" s="174">
        <v>45</v>
      </c>
      <c r="Q167" s="210">
        <v>41</v>
      </c>
      <c r="R167" s="210">
        <v>36</v>
      </c>
      <c r="S167" s="316">
        <f>R167*100/Q167</f>
        <v>87.804878048780495</v>
      </c>
    </row>
    <row r="168" spans="1:19" hidden="1" x14ac:dyDescent="0.25">
      <c r="A168" s="133">
        <v>162</v>
      </c>
      <c r="B168" s="156" t="s">
        <v>2</v>
      </c>
      <c r="C168" s="156" t="s">
        <v>18</v>
      </c>
      <c r="D168" s="138"/>
      <c r="E168" s="139"/>
      <c r="F168" s="139">
        <v>0</v>
      </c>
      <c r="G168" s="137"/>
      <c r="H168" s="137"/>
      <c r="I168" s="137">
        <v>0</v>
      </c>
      <c r="J168" s="140"/>
      <c r="K168" s="140"/>
      <c r="L168" s="140">
        <v>0</v>
      </c>
      <c r="M168" s="141">
        <f t="shared" si="22"/>
        <v>0</v>
      </c>
      <c r="N168" s="183">
        <f t="shared" si="23"/>
        <v>0</v>
      </c>
      <c r="O168" s="143">
        <f t="shared" si="24"/>
        <v>0</v>
      </c>
      <c r="P168" s="174"/>
    </row>
    <row r="169" spans="1:19" ht="31.5" x14ac:dyDescent="0.25">
      <c r="A169" s="133">
        <v>163</v>
      </c>
      <c r="B169" s="156" t="s">
        <v>142</v>
      </c>
      <c r="C169" s="156" t="s">
        <v>18</v>
      </c>
      <c r="D169" s="138"/>
      <c r="E169" s="139"/>
      <c r="F169" s="139">
        <v>165.08</v>
      </c>
      <c r="G169" s="137"/>
      <c r="H169" s="137"/>
      <c r="I169" s="137">
        <v>67</v>
      </c>
      <c r="J169" s="140"/>
      <c r="K169" s="140"/>
      <c r="L169" s="140">
        <v>0.40586382360067841</v>
      </c>
      <c r="M169" s="141">
        <v>23</v>
      </c>
      <c r="N169" s="284">
        <f t="shared" si="23"/>
        <v>15</v>
      </c>
      <c r="O169" s="143">
        <f t="shared" si="24"/>
        <v>15.41</v>
      </c>
      <c r="P169" s="174">
        <v>15</v>
      </c>
      <c r="Q169" s="210">
        <v>15</v>
      </c>
      <c r="R169" s="210">
        <v>13</v>
      </c>
      <c r="S169" s="316">
        <f>R169*100/Q169</f>
        <v>86.666666666666671</v>
      </c>
    </row>
    <row r="170" spans="1:19" hidden="1" x14ac:dyDescent="0.25">
      <c r="A170" s="133">
        <v>164</v>
      </c>
      <c r="B170" s="156" t="s">
        <v>444</v>
      </c>
      <c r="C170" s="156" t="s">
        <v>18</v>
      </c>
      <c r="D170" s="138"/>
      <c r="E170" s="139"/>
      <c r="F170" s="139">
        <v>418.67</v>
      </c>
      <c r="G170" s="137"/>
      <c r="H170" s="137"/>
      <c r="I170" s="137">
        <v>219</v>
      </c>
      <c r="J170" s="140"/>
      <c r="K170" s="140"/>
      <c r="L170" s="140">
        <v>0.52308500728497387</v>
      </c>
      <c r="M170" s="141">
        <v>0</v>
      </c>
      <c r="N170" s="183">
        <f t="shared" si="23"/>
        <v>0</v>
      </c>
      <c r="O170" s="143">
        <f t="shared" si="24"/>
        <v>0</v>
      </c>
      <c r="P170" s="174"/>
      <c r="Q170" s="210"/>
      <c r="R170" s="210"/>
      <c r="S170" s="210"/>
    </row>
    <row r="171" spans="1:19" hidden="1" x14ac:dyDescent="0.25">
      <c r="A171" s="133">
        <v>165</v>
      </c>
      <c r="B171" s="156" t="s">
        <v>898</v>
      </c>
      <c r="C171" s="156" t="s">
        <v>20</v>
      </c>
      <c r="D171" s="138"/>
      <c r="E171" s="139"/>
      <c r="F171" s="139">
        <v>24.95</v>
      </c>
      <c r="G171" s="137"/>
      <c r="H171" s="137"/>
      <c r="I171" s="137">
        <v>11</v>
      </c>
      <c r="J171" s="140"/>
      <c r="K171" s="140"/>
      <c r="L171" s="140">
        <v>0.4408817635270541</v>
      </c>
      <c r="M171" s="141">
        <f t="shared" si="22"/>
        <v>0</v>
      </c>
      <c r="N171" s="183">
        <f t="shared" si="23"/>
        <v>0</v>
      </c>
      <c r="O171" s="143">
        <f t="shared" si="24"/>
        <v>0</v>
      </c>
      <c r="P171" s="174"/>
      <c r="Q171" s="210"/>
      <c r="R171" s="210"/>
      <c r="S171" s="210"/>
    </row>
    <row r="172" spans="1:19" ht="31.5" x14ac:dyDescent="0.25">
      <c r="A172" s="133">
        <v>166</v>
      </c>
      <c r="B172" s="156" t="s">
        <v>186</v>
      </c>
      <c r="C172" s="156" t="s">
        <v>20</v>
      </c>
      <c r="D172" s="138"/>
      <c r="E172" s="139"/>
      <c r="F172" s="139">
        <v>485.12</v>
      </c>
      <c r="G172" s="137"/>
      <c r="H172" s="137"/>
      <c r="I172" s="137">
        <v>1210</v>
      </c>
      <c r="J172" s="140"/>
      <c r="K172" s="140"/>
      <c r="L172" s="140">
        <v>2.4942282321899736</v>
      </c>
      <c r="M172" s="141">
        <v>33.1</v>
      </c>
      <c r="N172" s="284">
        <f t="shared" si="23"/>
        <v>400</v>
      </c>
      <c r="O172" s="143">
        <f t="shared" si="24"/>
        <v>400.51</v>
      </c>
      <c r="P172" s="174">
        <v>400</v>
      </c>
      <c r="Q172" s="210">
        <v>432</v>
      </c>
      <c r="R172" s="210">
        <v>402</v>
      </c>
      <c r="S172" s="316">
        <f t="shared" ref="S172:S174" si="28">R172*100/Q172</f>
        <v>93.055555555555557</v>
      </c>
    </row>
    <row r="173" spans="1:19" ht="31.5" x14ac:dyDescent="0.25">
      <c r="A173" s="133">
        <v>167</v>
      </c>
      <c r="B173" s="156" t="s">
        <v>21</v>
      </c>
      <c r="C173" s="156" t="s">
        <v>20</v>
      </c>
      <c r="D173" s="138"/>
      <c r="E173" s="139"/>
      <c r="F173" s="139">
        <v>227.38</v>
      </c>
      <c r="G173" s="137"/>
      <c r="H173" s="137"/>
      <c r="I173" s="137">
        <v>601</v>
      </c>
      <c r="J173" s="140"/>
      <c r="K173" s="140"/>
      <c r="L173" s="140">
        <v>2.6431524320520716</v>
      </c>
      <c r="M173" s="141">
        <v>33.4</v>
      </c>
      <c r="N173" s="284">
        <f t="shared" si="23"/>
        <v>200</v>
      </c>
      <c r="O173" s="143">
        <f t="shared" si="24"/>
        <v>200.73399999999998</v>
      </c>
      <c r="P173" s="174">
        <v>200</v>
      </c>
      <c r="Q173" s="210">
        <v>204</v>
      </c>
      <c r="R173" s="210">
        <v>204</v>
      </c>
      <c r="S173" s="316">
        <f t="shared" si="28"/>
        <v>100</v>
      </c>
    </row>
    <row r="174" spans="1:19" x14ac:dyDescent="0.25">
      <c r="A174" s="133">
        <v>168</v>
      </c>
      <c r="B174" s="156" t="s">
        <v>2</v>
      </c>
      <c r="C174" s="156" t="s">
        <v>20</v>
      </c>
      <c r="D174" s="138"/>
      <c r="E174" s="139"/>
      <c r="F174" s="139">
        <v>257.27999999999997</v>
      </c>
      <c r="G174" s="137"/>
      <c r="H174" s="137"/>
      <c r="I174" s="137">
        <v>253</v>
      </c>
      <c r="J174" s="140"/>
      <c r="K174" s="140"/>
      <c r="L174" s="140">
        <v>0.98336442786069667</v>
      </c>
      <c r="M174" s="141">
        <f t="shared" si="22"/>
        <v>35</v>
      </c>
      <c r="N174" s="284">
        <f t="shared" si="23"/>
        <v>88</v>
      </c>
      <c r="O174" s="143">
        <f t="shared" si="24"/>
        <v>88.55</v>
      </c>
      <c r="P174" s="174"/>
      <c r="Q174" s="210">
        <v>183</v>
      </c>
      <c r="R174" s="210">
        <v>40</v>
      </c>
      <c r="S174" s="316">
        <f t="shared" si="28"/>
        <v>21.857923497267759</v>
      </c>
    </row>
    <row r="175" spans="1:19" hidden="1" x14ac:dyDescent="0.25">
      <c r="A175" s="133">
        <v>169</v>
      </c>
      <c r="B175" s="156" t="s">
        <v>444</v>
      </c>
      <c r="C175" s="156" t="s">
        <v>20</v>
      </c>
      <c r="D175" s="138"/>
      <c r="E175" s="139"/>
      <c r="F175" s="139">
        <v>994.73</v>
      </c>
      <c r="G175" s="137"/>
      <c r="H175" s="137"/>
      <c r="I175" s="137">
        <v>2074</v>
      </c>
      <c r="J175" s="140"/>
      <c r="K175" s="140"/>
      <c r="L175" s="140">
        <v>2.0849878861600635</v>
      </c>
      <c r="M175" s="141">
        <v>0</v>
      </c>
      <c r="N175" s="183">
        <f t="shared" si="23"/>
        <v>0</v>
      </c>
      <c r="O175" s="143">
        <f t="shared" si="24"/>
        <v>0</v>
      </c>
      <c r="P175" s="174"/>
      <c r="Q175" s="210"/>
      <c r="R175" s="210"/>
      <c r="S175" s="210"/>
    </row>
    <row r="176" spans="1:19" x14ac:dyDescent="0.25">
      <c r="A176" s="133">
        <v>170</v>
      </c>
      <c r="B176" s="156" t="s">
        <v>2</v>
      </c>
      <c r="C176" s="156" t="s">
        <v>727</v>
      </c>
      <c r="D176" s="138"/>
      <c r="E176" s="139"/>
      <c r="F176" s="139">
        <v>891.37</v>
      </c>
      <c r="G176" s="137"/>
      <c r="H176" s="137"/>
      <c r="I176" s="137">
        <v>1426</v>
      </c>
      <c r="J176" s="140"/>
      <c r="K176" s="140"/>
      <c r="L176" s="140">
        <v>1.5997846012318118</v>
      </c>
      <c r="M176" s="141">
        <f t="shared" si="22"/>
        <v>35</v>
      </c>
      <c r="N176" s="284">
        <f t="shared" si="23"/>
        <v>499</v>
      </c>
      <c r="O176" s="143">
        <f t="shared" si="24"/>
        <v>499.1</v>
      </c>
      <c r="P176" s="174"/>
      <c r="Q176" s="210">
        <v>458</v>
      </c>
      <c r="R176" s="210">
        <v>45</v>
      </c>
      <c r="S176" s="316">
        <f t="shared" ref="S176:S178" si="29">R176*100/Q176</f>
        <v>9.825327510917031</v>
      </c>
    </row>
    <row r="177" spans="1:19" ht="31.5" x14ac:dyDescent="0.25">
      <c r="A177" s="133">
        <v>171</v>
      </c>
      <c r="B177" s="156" t="s">
        <v>728</v>
      </c>
      <c r="C177" s="156" t="s">
        <v>727</v>
      </c>
      <c r="D177" s="138"/>
      <c r="E177" s="139"/>
      <c r="F177" s="139">
        <v>837.74</v>
      </c>
      <c r="G177" s="137"/>
      <c r="H177" s="137"/>
      <c r="I177" s="137">
        <v>1284</v>
      </c>
      <c r="J177" s="140"/>
      <c r="K177" s="140"/>
      <c r="L177" s="140">
        <v>1.5326951082674816</v>
      </c>
      <c r="M177" s="141">
        <f t="shared" si="22"/>
        <v>35</v>
      </c>
      <c r="N177" s="284">
        <f t="shared" si="23"/>
        <v>449</v>
      </c>
      <c r="O177" s="143">
        <f t="shared" si="24"/>
        <v>449.4</v>
      </c>
      <c r="P177" s="174">
        <v>450</v>
      </c>
      <c r="Q177" s="210">
        <v>390</v>
      </c>
      <c r="R177" s="210"/>
      <c r="S177" s="316">
        <f t="shared" si="29"/>
        <v>0</v>
      </c>
    </row>
    <row r="178" spans="1:19" ht="31.5" x14ac:dyDescent="0.25">
      <c r="A178" s="133">
        <v>172</v>
      </c>
      <c r="B178" s="156" t="s">
        <v>165</v>
      </c>
      <c r="C178" s="156" t="s">
        <v>727</v>
      </c>
      <c r="D178" s="138"/>
      <c r="E178" s="139"/>
      <c r="F178" s="139">
        <v>1700.17</v>
      </c>
      <c r="G178" s="137"/>
      <c r="H178" s="137"/>
      <c r="I178" s="137">
        <v>3527</v>
      </c>
      <c r="J178" s="140"/>
      <c r="K178" s="140"/>
      <c r="L178" s="140">
        <v>2.07449843250969</v>
      </c>
      <c r="M178" s="141">
        <f t="shared" si="22"/>
        <v>35</v>
      </c>
      <c r="N178" s="284">
        <f t="shared" si="23"/>
        <v>1234</v>
      </c>
      <c r="O178" s="143">
        <f t="shared" si="24"/>
        <v>1234.45</v>
      </c>
      <c r="P178" s="174">
        <v>1236</v>
      </c>
      <c r="Q178" s="210">
        <v>1198</v>
      </c>
      <c r="R178" s="210">
        <v>990</v>
      </c>
      <c r="S178" s="316">
        <f t="shared" si="29"/>
        <v>82.637729549248746</v>
      </c>
    </row>
    <row r="179" spans="1:19" hidden="1" x14ac:dyDescent="0.25">
      <c r="A179" s="133">
        <v>173</v>
      </c>
      <c r="B179" s="156" t="s">
        <v>444</v>
      </c>
      <c r="C179" s="156" t="s">
        <v>727</v>
      </c>
      <c r="D179" s="138"/>
      <c r="E179" s="139"/>
      <c r="F179" s="139">
        <v>3429.28</v>
      </c>
      <c r="G179" s="137"/>
      <c r="H179" s="137"/>
      <c r="I179" s="137">
        <v>6238</v>
      </c>
      <c r="J179" s="140"/>
      <c r="K179" s="140"/>
      <c r="L179" s="140">
        <v>1.8190407315821395</v>
      </c>
      <c r="M179" s="141">
        <v>0</v>
      </c>
      <c r="N179" s="183">
        <f t="shared" si="23"/>
        <v>0</v>
      </c>
      <c r="O179" s="143">
        <f t="shared" si="24"/>
        <v>0</v>
      </c>
      <c r="P179" s="174"/>
      <c r="Q179" s="210"/>
      <c r="R179" s="210"/>
      <c r="S179" s="210"/>
    </row>
    <row r="180" spans="1:19" hidden="1" x14ac:dyDescent="0.25">
      <c r="A180" s="133">
        <v>174</v>
      </c>
      <c r="B180" s="156" t="s">
        <v>883</v>
      </c>
      <c r="C180" s="156" t="s">
        <v>23</v>
      </c>
      <c r="D180" s="138"/>
      <c r="E180" s="139"/>
      <c r="F180" s="139">
        <v>42.38</v>
      </c>
      <c r="G180" s="137"/>
      <c r="H180" s="137"/>
      <c r="I180" s="137">
        <v>98</v>
      </c>
      <c r="J180" s="140"/>
      <c r="K180" s="140"/>
      <c r="L180" s="140">
        <v>2.3124115148655027</v>
      </c>
      <c r="M180" s="141">
        <v>0</v>
      </c>
      <c r="N180" s="183">
        <f t="shared" si="23"/>
        <v>0</v>
      </c>
      <c r="O180" s="143">
        <f t="shared" si="24"/>
        <v>0</v>
      </c>
      <c r="P180" s="174"/>
      <c r="Q180" s="210"/>
      <c r="R180" s="210"/>
      <c r="S180" s="210"/>
    </row>
    <row r="181" spans="1:19" ht="31.5" x14ac:dyDescent="0.25">
      <c r="A181" s="133">
        <v>175</v>
      </c>
      <c r="B181" s="156" t="s">
        <v>24</v>
      </c>
      <c r="C181" s="156" t="s">
        <v>23</v>
      </c>
      <c r="D181" s="138"/>
      <c r="E181" s="139"/>
      <c r="F181" s="139">
        <v>297.57</v>
      </c>
      <c r="G181" s="137"/>
      <c r="H181" s="137"/>
      <c r="I181" s="137">
        <v>176</v>
      </c>
      <c r="J181" s="140"/>
      <c r="K181" s="140"/>
      <c r="L181" s="140">
        <v>0.5914574721914172</v>
      </c>
      <c r="M181" s="141">
        <f t="shared" si="22"/>
        <v>35</v>
      </c>
      <c r="N181" s="284">
        <f t="shared" si="23"/>
        <v>61</v>
      </c>
      <c r="O181" s="143">
        <f t="shared" si="24"/>
        <v>61.6</v>
      </c>
      <c r="P181" s="174">
        <v>110</v>
      </c>
      <c r="Q181" s="210">
        <v>84</v>
      </c>
      <c r="R181" s="210"/>
      <c r="S181" s="316">
        <f t="shared" ref="S181:S184" si="30">R181*100/Q181</f>
        <v>0</v>
      </c>
    </row>
    <row r="182" spans="1:19" x14ac:dyDescent="0.25">
      <c r="A182" s="133">
        <v>176</v>
      </c>
      <c r="B182" s="156" t="s">
        <v>2</v>
      </c>
      <c r="C182" s="156" t="s">
        <v>23</v>
      </c>
      <c r="D182" s="138"/>
      <c r="E182" s="139"/>
      <c r="F182" s="139">
        <v>100.68</v>
      </c>
      <c r="G182" s="137"/>
      <c r="H182" s="137"/>
      <c r="I182" s="137">
        <v>62</v>
      </c>
      <c r="J182" s="140"/>
      <c r="K182" s="140"/>
      <c r="L182" s="140">
        <v>0.61581247516885174</v>
      </c>
      <c r="M182" s="141">
        <f t="shared" si="22"/>
        <v>35</v>
      </c>
      <c r="N182" s="284">
        <f t="shared" si="23"/>
        <v>21</v>
      </c>
      <c r="O182" s="143">
        <f t="shared" si="24"/>
        <v>21.7</v>
      </c>
      <c r="P182" s="174"/>
      <c r="Q182" s="210">
        <v>25</v>
      </c>
      <c r="R182" s="210">
        <v>20</v>
      </c>
      <c r="S182" s="316">
        <f t="shared" si="30"/>
        <v>80</v>
      </c>
    </row>
    <row r="183" spans="1:19" ht="31.5" x14ac:dyDescent="0.25">
      <c r="A183" s="133">
        <v>177</v>
      </c>
      <c r="B183" s="156" t="s">
        <v>98</v>
      </c>
      <c r="C183" s="156" t="s">
        <v>23</v>
      </c>
      <c r="D183" s="138"/>
      <c r="E183" s="139"/>
      <c r="F183" s="139">
        <v>60.77</v>
      </c>
      <c r="G183" s="137"/>
      <c r="H183" s="137"/>
      <c r="I183" s="137">
        <v>122</v>
      </c>
      <c r="J183" s="140"/>
      <c r="K183" s="140"/>
      <c r="L183" s="140">
        <v>2.0075695244363994</v>
      </c>
      <c r="M183" s="141">
        <f t="shared" si="22"/>
        <v>35</v>
      </c>
      <c r="N183" s="284">
        <f t="shared" si="23"/>
        <v>42</v>
      </c>
      <c r="O183" s="143">
        <f t="shared" si="24"/>
        <v>42.7</v>
      </c>
      <c r="P183" s="174">
        <v>50</v>
      </c>
      <c r="Q183" s="210">
        <v>42</v>
      </c>
      <c r="R183" s="210">
        <v>13</v>
      </c>
      <c r="S183" s="316">
        <f t="shared" si="30"/>
        <v>30.952380952380953</v>
      </c>
    </row>
    <row r="184" spans="1:19" ht="31.5" x14ac:dyDescent="0.25">
      <c r="A184" s="133">
        <v>178</v>
      </c>
      <c r="B184" s="156" t="s">
        <v>97</v>
      </c>
      <c r="C184" s="156" t="s">
        <v>23</v>
      </c>
      <c r="D184" s="138"/>
      <c r="E184" s="139"/>
      <c r="F184" s="139">
        <v>17.87</v>
      </c>
      <c r="G184" s="137"/>
      <c r="H184" s="137"/>
      <c r="I184" s="137">
        <v>52</v>
      </c>
      <c r="J184" s="140"/>
      <c r="K184" s="140"/>
      <c r="L184" s="140">
        <v>2.9099048684946838</v>
      </c>
      <c r="M184" s="141">
        <v>20</v>
      </c>
      <c r="N184" s="284">
        <f t="shared" si="23"/>
        <v>10</v>
      </c>
      <c r="O184" s="143">
        <f t="shared" si="24"/>
        <v>10.4</v>
      </c>
      <c r="P184" s="174">
        <v>10</v>
      </c>
      <c r="Q184" s="210">
        <v>10</v>
      </c>
      <c r="R184" s="210">
        <v>1</v>
      </c>
      <c r="S184" s="316">
        <f t="shared" si="30"/>
        <v>10</v>
      </c>
    </row>
    <row r="185" spans="1:19" hidden="1" x14ac:dyDescent="0.25">
      <c r="A185" s="133">
        <v>179</v>
      </c>
      <c r="B185" s="156" t="s">
        <v>444</v>
      </c>
      <c r="C185" s="156" t="s">
        <v>23</v>
      </c>
      <c r="D185" s="138"/>
      <c r="E185" s="139"/>
      <c r="F185" s="139">
        <v>519.27</v>
      </c>
      <c r="G185" s="137"/>
      <c r="H185" s="137"/>
      <c r="I185" s="137">
        <v>509</v>
      </c>
      <c r="J185" s="140"/>
      <c r="K185" s="140"/>
      <c r="L185" s="140">
        <v>0.98022223506075845</v>
      </c>
      <c r="M185" s="141">
        <v>0</v>
      </c>
      <c r="N185" s="183">
        <f t="shared" si="23"/>
        <v>0</v>
      </c>
      <c r="O185" s="143">
        <f t="shared" si="24"/>
        <v>0</v>
      </c>
      <c r="P185" s="174"/>
      <c r="Q185" s="210"/>
      <c r="R185" s="210"/>
      <c r="S185" s="210"/>
    </row>
    <row r="186" spans="1:19" hidden="1" x14ac:dyDescent="0.25">
      <c r="A186" s="133">
        <v>180</v>
      </c>
      <c r="B186" s="156" t="s">
        <v>899</v>
      </c>
      <c r="C186" s="156" t="s">
        <v>691</v>
      </c>
      <c r="D186" s="138"/>
      <c r="E186" s="139"/>
      <c r="F186" s="139">
        <v>40.049999999999997</v>
      </c>
      <c r="G186" s="137"/>
      <c r="H186" s="137"/>
      <c r="I186" s="137">
        <v>0</v>
      </c>
      <c r="J186" s="140"/>
      <c r="K186" s="140"/>
      <c r="L186" s="140">
        <v>0</v>
      </c>
      <c r="M186" s="141">
        <f t="shared" si="22"/>
        <v>0</v>
      </c>
      <c r="N186" s="183">
        <f t="shared" si="23"/>
        <v>0</v>
      </c>
      <c r="O186" s="143">
        <f t="shared" si="24"/>
        <v>0</v>
      </c>
      <c r="P186" s="174"/>
    </row>
    <row r="187" spans="1:19" ht="31.5" hidden="1" x14ac:dyDescent="0.25">
      <c r="A187" s="133">
        <v>181</v>
      </c>
      <c r="B187" s="156" t="s">
        <v>115</v>
      </c>
      <c r="C187" s="156" t="s">
        <v>691</v>
      </c>
      <c r="D187" s="138"/>
      <c r="E187" s="139"/>
      <c r="F187" s="139">
        <v>91.05</v>
      </c>
      <c r="G187" s="137"/>
      <c r="H187" s="137"/>
      <c r="I187" s="137">
        <v>0</v>
      </c>
      <c r="J187" s="140"/>
      <c r="K187" s="140"/>
      <c r="L187" s="140">
        <v>0</v>
      </c>
      <c r="M187" s="141">
        <f t="shared" si="22"/>
        <v>0</v>
      </c>
      <c r="N187" s="183">
        <f t="shared" si="23"/>
        <v>0</v>
      </c>
      <c r="O187" s="143">
        <f t="shared" si="24"/>
        <v>0</v>
      </c>
      <c r="P187" s="174"/>
    </row>
    <row r="188" spans="1:19" ht="31.5" hidden="1" x14ac:dyDescent="0.25">
      <c r="A188" s="133">
        <v>182</v>
      </c>
      <c r="B188" s="156" t="s">
        <v>235</v>
      </c>
      <c r="C188" s="156" t="s">
        <v>691</v>
      </c>
      <c r="D188" s="138"/>
      <c r="E188" s="139"/>
      <c r="F188" s="139">
        <v>20.38</v>
      </c>
      <c r="G188" s="137"/>
      <c r="H188" s="137"/>
      <c r="I188" s="137">
        <v>24</v>
      </c>
      <c r="J188" s="140"/>
      <c r="K188" s="140"/>
      <c r="L188" s="140">
        <v>1.1776251226692838</v>
      </c>
      <c r="M188" s="141">
        <f t="shared" si="22"/>
        <v>0</v>
      </c>
      <c r="N188" s="183">
        <f t="shared" si="23"/>
        <v>0</v>
      </c>
      <c r="O188" s="143">
        <f t="shared" si="24"/>
        <v>0</v>
      </c>
      <c r="P188" s="174">
        <v>5</v>
      </c>
      <c r="Q188" s="210"/>
      <c r="R188" s="210"/>
      <c r="S188" s="210"/>
    </row>
    <row r="189" spans="1:19" hidden="1" x14ac:dyDescent="0.25">
      <c r="A189" s="133">
        <v>183</v>
      </c>
      <c r="B189" s="156" t="s">
        <v>2</v>
      </c>
      <c r="C189" s="156" t="s">
        <v>691</v>
      </c>
      <c r="D189" s="138"/>
      <c r="E189" s="139"/>
      <c r="F189" s="139">
        <v>186.92</v>
      </c>
      <c r="G189" s="137"/>
      <c r="H189" s="137"/>
      <c r="I189" s="137">
        <v>0</v>
      </c>
      <c r="J189" s="140"/>
      <c r="K189" s="140"/>
      <c r="L189" s="140">
        <v>0</v>
      </c>
      <c r="M189" s="141">
        <f t="shared" si="22"/>
        <v>0</v>
      </c>
      <c r="N189" s="183">
        <f t="shared" si="23"/>
        <v>0</v>
      </c>
      <c r="O189" s="143">
        <f t="shared" si="24"/>
        <v>0</v>
      </c>
      <c r="P189" s="174"/>
    </row>
    <row r="190" spans="1:19" hidden="1" x14ac:dyDescent="0.25">
      <c r="A190" s="133">
        <v>184</v>
      </c>
      <c r="B190" s="156" t="s">
        <v>444</v>
      </c>
      <c r="C190" s="156" t="s">
        <v>691</v>
      </c>
      <c r="D190" s="138"/>
      <c r="E190" s="139"/>
      <c r="F190" s="139">
        <v>298.35000000000002</v>
      </c>
      <c r="G190" s="137"/>
      <c r="H190" s="137"/>
      <c r="I190" s="137">
        <v>24</v>
      </c>
      <c r="J190" s="140"/>
      <c r="K190" s="140"/>
      <c r="L190" s="140">
        <v>8.0442433383609846E-2</v>
      </c>
      <c r="M190" s="141">
        <f t="shared" si="22"/>
        <v>0</v>
      </c>
      <c r="N190" s="183">
        <f t="shared" si="23"/>
        <v>0</v>
      </c>
      <c r="O190" s="143">
        <f t="shared" si="24"/>
        <v>0</v>
      </c>
      <c r="P190" s="174"/>
      <c r="Q190" s="210"/>
      <c r="R190" s="210"/>
      <c r="S190" s="210"/>
    </row>
    <row r="191" spans="1:19" hidden="1" x14ac:dyDescent="0.25">
      <c r="A191" s="133">
        <v>185</v>
      </c>
      <c r="B191" s="156" t="s">
        <v>893</v>
      </c>
      <c r="C191" s="156" t="s">
        <v>26</v>
      </c>
      <c r="D191" s="138"/>
      <c r="E191" s="139"/>
      <c r="F191" s="139">
        <v>18.71</v>
      </c>
      <c r="G191" s="137"/>
      <c r="H191" s="137"/>
      <c r="I191" s="137">
        <v>23</v>
      </c>
      <c r="J191" s="140"/>
      <c r="K191" s="140"/>
      <c r="L191" s="140">
        <v>1.2292891501870657</v>
      </c>
      <c r="M191" s="141">
        <f t="shared" si="22"/>
        <v>0</v>
      </c>
      <c r="N191" s="183">
        <f t="shared" si="23"/>
        <v>0</v>
      </c>
      <c r="O191" s="143">
        <f t="shared" si="24"/>
        <v>0</v>
      </c>
      <c r="P191" s="174"/>
      <c r="Q191" s="210"/>
      <c r="R191" s="210"/>
      <c r="S191" s="210"/>
    </row>
    <row r="192" spans="1:19" ht="31.5" x14ac:dyDescent="0.25">
      <c r="A192" s="133">
        <v>186</v>
      </c>
      <c r="B192" s="156" t="s">
        <v>812</v>
      </c>
      <c r="C192" s="156" t="s">
        <v>26</v>
      </c>
      <c r="D192" s="138"/>
      <c r="E192" s="139"/>
      <c r="F192" s="139">
        <v>14.85</v>
      </c>
      <c r="G192" s="137"/>
      <c r="H192" s="137"/>
      <c r="I192" s="137">
        <v>131</v>
      </c>
      <c r="J192" s="140"/>
      <c r="K192" s="140"/>
      <c r="L192" s="140">
        <v>8.8215488215488218</v>
      </c>
      <c r="M192" s="141">
        <f t="shared" si="22"/>
        <v>35</v>
      </c>
      <c r="N192" s="284">
        <f t="shared" si="23"/>
        <v>45</v>
      </c>
      <c r="O192" s="143">
        <f t="shared" si="24"/>
        <v>45.85</v>
      </c>
      <c r="P192" s="174">
        <v>45</v>
      </c>
      <c r="Q192" s="210">
        <v>45</v>
      </c>
      <c r="R192" s="210">
        <v>45</v>
      </c>
      <c r="S192" s="316">
        <f t="shared" ref="S192:S196" si="31">R192*100/Q192</f>
        <v>100</v>
      </c>
    </row>
    <row r="193" spans="1:19" ht="31.5" x14ac:dyDescent="0.25">
      <c r="A193" s="133">
        <v>187</v>
      </c>
      <c r="B193" s="156" t="s">
        <v>252</v>
      </c>
      <c r="C193" s="156" t="s">
        <v>26</v>
      </c>
      <c r="D193" s="138"/>
      <c r="E193" s="139"/>
      <c r="F193" s="139">
        <v>6.66</v>
      </c>
      <c r="G193" s="137"/>
      <c r="H193" s="137"/>
      <c r="I193" s="137">
        <v>56</v>
      </c>
      <c r="J193" s="140"/>
      <c r="K193" s="140"/>
      <c r="L193" s="140">
        <v>8.408408408408409</v>
      </c>
      <c r="M193" s="141">
        <f t="shared" si="22"/>
        <v>35</v>
      </c>
      <c r="N193" s="284">
        <f t="shared" si="23"/>
        <v>19</v>
      </c>
      <c r="O193" s="143">
        <f t="shared" si="24"/>
        <v>19.600000000000001</v>
      </c>
      <c r="P193" s="174">
        <v>19</v>
      </c>
      <c r="Q193" s="210">
        <v>0</v>
      </c>
      <c r="R193" s="210"/>
      <c r="S193" s="316"/>
    </row>
    <row r="194" spans="1:19" ht="31.5" x14ac:dyDescent="0.25">
      <c r="A194" s="133">
        <v>188</v>
      </c>
      <c r="B194" s="156" t="s">
        <v>901</v>
      </c>
      <c r="C194" s="156" t="s">
        <v>26</v>
      </c>
      <c r="D194" s="138"/>
      <c r="E194" s="139"/>
      <c r="F194" s="139">
        <v>424.38</v>
      </c>
      <c r="G194" s="137"/>
      <c r="H194" s="137"/>
      <c r="I194" s="137">
        <v>3532</v>
      </c>
      <c r="J194" s="140"/>
      <c r="K194" s="140"/>
      <c r="L194" s="140">
        <v>8.3227296291059893</v>
      </c>
      <c r="M194" s="141">
        <v>33.950000000000003</v>
      </c>
      <c r="N194" s="284">
        <f t="shared" si="23"/>
        <v>1199</v>
      </c>
      <c r="O194" s="143">
        <f t="shared" si="24"/>
        <v>1199.114</v>
      </c>
      <c r="P194" s="174">
        <v>1199</v>
      </c>
      <c r="Q194" s="210">
        <v>1282</v>
      </c>
      <c r="R194" s="210">
        <v>1142</v>
      </c>
      <c r="S194" s="316">
        <f t="shared" si="31"/>
        <v>89.079563182527295</v>
      </c>
    </row>
    <row r="195" spans="1:19" x14ac:dyDescent="0.25">
      <c r="A195" s="133">
        <v>189</v>
      </c>
      <c r="B195" s="156" t="s">
        <v>2</v>
      </c>
      <c r="C195" s="156" t="s">
        <v>26</v>
      </c>
      <c r="D195" s="138"/>
      <c r="E195" s="139"/>
      <c r="F195" s="139">
        <v>183.57</v>
      </c>
      <c r="G195" s="137"/>
      <c r="H195" s="137"/>
      <c r="I195" s="137">
        <v>763</v>
      </c>
      <c r="J195" s="140"/>
      <c r="K195" s="140"/>
      <c r="L195" s="140">
        <v>4.1564525793975049</v>
      </c>
      <c r="M195" s="141">
        <f t="shared" si="22"/>
        <v>35</v>
      </c>
      <c r="N195" s="284">
        <f t="shared" si="23"/>
        <v>267</v>
      </c>
      <c r="O195" s="143">
        <f t="shared" si="24"/>
        <v>267.05</v>
      </c>
      <c r="P195" s="174"/>
      <c r="Q195" s="210">
        <v>278</v>
      </c>
      <c r="R195" s="210">
        <v>246</v>
      </c>
      <c r="S195" s="316">
        <f t="shared" si="31"/>
        <v>88.489208633093526</v>
      </c>
    </row>
    <row r="196" spans="1:19" ht="31.5" x14ac:dyDescent="0.25">
      <c r="A196" s="133">
        <v>190</v>
      </c>
      <c r="B196" s="156" t="s">
        <v>99</v>
      </c>
      <c r="C196" s="156" t="s">
        <v>26</v>
      </c>
      <c r="D196" s="138"/>
      <c r="E196" s="139"/>
      <c r="F196" s="139">
        <v>1715.11</v>
      </c>
      <c r="G196" s="137"/>
      <c r="H196" s="137"/>
      <c r="I196" s="137">
        <v>7785</v>
      </c>
      <c r="J196" s="140"/>
      <c r="K196" s="140"/>
      <c r="L196" s="140">
        <v>4.5390674650605503</v>
      </c>
      <c r="M196" s="141">
        <v>30.84</v>
      </c>
      <c r="N196" s="284">
        <f t="shared" si="23"/>
        <v>2400</v>
      </c>
      <c r="O196" s="143">
        <f t="shared" si="24"/>
        <v>2400.8939999999998</v>
      </c>
      <c r="P196" s="174">
        <v>2400</v>
      </c>
      <c r="Q196" s="210">
        <v>2500</v>
      </c>
      <c r="R196" s="210">
        <v>1853</v>
      </c>
      <c r="S196" s="316">
        <f t="shared" si="31"/>
        <v>74.12</v>
      </c>
    </row>
    <row r="197" spans="1:19" hidden="1" x14ac:dyDescent="0.25">
      <c r="A197" s="133">
        <v>191</v>
      </c>
      <c r="B197" s="156" t="s">
        <v>444</v>
      </c>
      <c r="C197" s="156" t="s">
        <v>26</v>
      </c>
      <c r="D197" s="138"/>
      <c r="E197" s="139"/>
      <c r="F197" s="139">
        <v>2363.2800000000002</v>
      </c>
      <c r="G197" s="137"/>
      <c r="H197" s="137"/>
      <c r="I197" s="137">
        <v>12290</v>
      </c>
      <c r="J197" s="140"/>
      <c r="K197" s="140"/>
      <c r="L197" s="140">
        <v>5.2003994448393751</v>
      </c>
      <c r="M197" s="141">
        <v>0</v>
      </c>
      <c r="N197" s="183">
        <f t="shared" si="23"/>
        <v>0</v>
      </c>
      <c r="O197" s="143">
        <f t="shared" si="24"/>
        <v>0</v>
      </c>
      <c r="P197" s="174"/>
      <c r="Q197" s="210"/>
      <c r="R197" s="210"/>
      <c r="S197" s="210"/>
    </row>
    <row r="198" spans="1:19" hidden="1" x14ac:dyDescent="0.25">
      <c r="A198" s="133">
        <v>192</v>
      </c>
      <c r="B198" s="156" t="s">
        <v>902</v>
      </c>
      <c r="C198" s="156" t="s">
        <v>27</v>
      </c>
      <c r="D198" s="138"/>
      <c r="E198" s="139"/>
      <c r="F198" s="139">
        <v>4.47</v>
      </c>
      <c r="G198" s="137"/>
      <c r="H198" s="137"/>
      <c r="I198" s="137">
        <v>25</v>
      </c>
      <c r="J198" s="140"/>
      <c r="K198" s="140"/>
      <c r="L198" s="140">
        <v>5.592841163310962</v>
      </c>
      <c r="M198" s="141">
        <f t="shared" si="22"/>
        <v>0</v>
      </c>
      <c r="N198" s="183">
        <f t="shared" si="23"/>
        <v>0</v>
      </c>
      <c r="O198" s="143">
        <f t="shared" si="24"/>
        <v>0</v>
      </c>
      <c r="P198" s="174"/>
      <c r="Q198" s="210"/>
      <c r="R198" s="210"/>
      <c r="S198" s="210"/>
    </row>
    <row r="199" spans="1:19" ht="31.5" hidden="1" x14ac:dyDescent="0.25">
      <c r="A199" s="133">
        <v>193</v>
      </c>
      <c r="B199" s="156" t="s">
        <v>48</v>
      </c>
      <c r="C199" s="156" t="s">
        <v>27</v>
      </c>
      <c r="D199" s="138"/>
      <c r="E199" s="139"/>
      <c r="F199" s="139">
        <v>7.89</v>
      </c>
      <c r="G199" s="137"/>
      <c r="H199" s="137"/>
      <c r="I199" s="137">
        <v>80</v>
      </c>
      <c r="J199" s="140"/>
      <c r="K199" s="140"/>
      <c r="L199" s="140">
        <v>10.139416983523448</v>
      </c>
      <c r="M199" s="141">
        <v>0</v>
      </c>
      <c r="N199" s="183">
        <f t="shared" si="23"/>
        <v>0</v>
      </c>
      <c r="O199" s="143">
        <f t="shared" si="24"/>
        <v>0</v>
      </c>
      <c r="P199" s="174"/>
      <c r="Q199" s="210"/>
      <c r="R199" s="210"/>
      <c r="S199" s="210"/>
    </row>
    <row r="200" spans="1:19" ht="31.5" x14ac:dyDescent="0.25">
      <c r="A200" s="133">
        <v>194</v>
      </c>
      <c r="B200" s="156" t="s">
        <v>29</v>
      </c>
      <c r="C200" s="156" t="s">
        <v>27</v>
      </c>
      <c r="D200" s="138"/>
      <c r="E200" s="139"/>
      <c r="F200" s="139">
        <v>19.32</v>
      </c>
      <c r="G200" s="137"/>
      <c r="H200" s="137"/>
      <c r="I200" s="137">
        <v>92</v>
      </c>
      <c r="J200" s="140"/>
      <c r="K200" s="140"/>
      <c r="L200" s="140">
        <v>4.7619047619047619</v>
      </c>
      <c r="M200" s="141">
        <v>27</v>
      </c>
      <c r="N200" s="284">
        <f t="shared" si="23"/>
        <v>24</v>
      </c>
      <c r="O200" s="143">
        <f t="shared" si="24"/>
        <v>24.84</v>
      </c>
      <c r="P200" s="174">
        <v>24</v>
      </c>
      <c r="Q200" s="210">
        <v>10</v>
      </c>
      <c r="R200" s="210">
        <v>2</v>
      </c>
      <c r="S200" s="316">
        <f t="shared" ref="S200:S203" si="32">R200*100/Q200</f>
        <v>20</v>
      </c>
    </row>
    <row r="201" spans="1:19" ht="31.5" x14ac:dyDescent="0.25">
      <c r="A201" s="133">
        <v>195</v>
      </c>
      <c r="B201" s="156" t="s">
        <v>28</v>
      </c>
      <c r="C201" s="156" t="s">
        <v>27</v>
      </c>
      <c r="D201" s="138"/>
      <c r="E201" s="139"/>
      <c r="F201" s="139">
        <v>245.29</v>
      </c>
      <c r="G201" s="137"/>
      <c r="H201" s="137"/>
      <c r="I201" s="137">
        <v>356</v>
      </c>
      <c r="J201" s="140"/>
      <c r="K201" s="140"/>
      <c r="L201" s="140">
        <v>1.4513433079212361</v>
      </c>
      <c r="M201" s="141">
        <v>30</v>
      </c>
      <c r="N201" s="284">
        <f t="shared" ref="N201:N264" si="33">ROUNDDOWN(O201,0)</f>
        <v>106</v>
      </c>
      <c r="O201" s="143">
        <f t="shared" ref="O201:O264" si="34">I201*M201/100</f>
        <v>106.8</v>
      </c>
      <c r="P201" s="174">
        <v>106</v>
      </c>
      <c r="Q201" s="210">
        <v>60</v>
      </c>
      <c r="R201" s="210">
        <v>28</v>
      </c>
      <c r="S201" s="316">
        <f t="shared" si="32"/>
        <v>46.666666666666664</v>
      </c>
    </row>
    <row r="202" spans="1:19" ht="31.5" x14ac:dyDescent="0.25">
      <c r="A202" s="133">
        <v>196</v>
      </c>
      <c r="B202" s="156" t="s">
        <v>729</v>
      </c>
      <c r="C202" s="156" t="s">
        <v>27</v>
      </c>
      <c r="D202" s="138"/>
      <c r="E202" s="139"/>
      <c r="F202" s="139">
        <v>139.09</v>
      </c>
      <c r="G202" s="137"/>
      <c r="H202" s="137"/>
      <c r="I202" s="137">
        <v>108</v>
      </c>
      <c r="J202" s="140"/>
      <c r="K202" s="140"/>
      <c r="L202" s="140">
        <v>0.77647566323962902</v>
      </c>
      <c r="M202" s="141">
        <v>26</v>
      </c>
      <c r="N202" s="284">
        <f t="shared" si="33"/>
        <v>28</v>
      </c>
      <c r="O202" s="143">
        <f t="shared" si="34"/>
        <v>28.08</v>
      </c>
      <c r="P202" s="174">
        <v>28</v>
      </c>
      <c r="Q202" s="210">
        <v>35</v>
      </c>
      <c r="R202" s="210">
        <v>26</v>
      </c>
      <c r="S202" s="316">
        <f t="shared" si="32"/>
        <v>74.285714285714292</v>
      </c>
    </row>
    <row r="203" spans="1:19" x14ac:dyDescent="0.25">
      <c r="A203" s="133">
        <v>197</v>
      </c>
      <c r="B203" s="156" t="s">
        <v>2</v>
      </c>
      <c r="C203" s="156" t="s">
        <v>27</v>
      </c>
      <c r="D203" s="138"/>
      <c r="E203" s="139"/>
      <c r="F203" s="139">
        <v>134.47999999999999</v>
      </c>
      <c r="G203" s="137"/>
      <c r="H203" s="137"/>
      <c r="I203" s="137">
        <v>67</v>
      </c>
      <c r="J203" s="140"/>
      <c r="K203" s="140"/>
      <c r="L203" s="140">
        <v>0.49821534800713863</v>
      </c>
      <c r="M203" s="141">
        <f t="shared" ref="M203:M261" si="35">IF(I203&lt;33,0,35)</f>
        <v>35</v>
      </c>
      <c r="N203" s="284">
        <f t="shared" si="33"/>
        <v>23</v>
      </c>
      <c r="O203" s="143">
        <f t="shared" si="34"/>
        <v>23.45</v>
      </c>
      <c r="P203" s="174"/>
      <c r="Q203" s="210">
        <v>20</v>
      </c>
      <c r="R203" s="210"/>
      <c r="S203" s="316">
        <f t="shared" si="32"/>
        <v>0</v>
      </c>
    </row>
    <row r="204" spans="1:19" ht="31.5" hidden="1" x14ac:dyDescent="0.25">
      <c r="A204" s="133">
        <v>198</v>
      </c>
      <c r="B204" s="156" t="s">
        <v>89</v>
      </c>
      <c r="C204" s="156" t="s">
        <v>27</v>
      </c>
      <c r="D204" s="138"/>
      <c r="E204" s="139"/>
      <c r="F204" s="139">
        <v>20.93</v>
      </c>
      <c r="G204" s="137"/>
      <c r="H204" s="137"/>
      <c r="I204" s="137">
        <v>12</v>
      </c>
      <c r="J204" s="140"/>
      <c r="K204" s="140"/>
      <c r="L204" s="140">
        <v>0.5733397037744864</v>
      </c>
      <c r="M204" s="141">
        <f t="shared" si="35"/>
        <v>0</v>
      </c>
      <c r="N204" s="183">
        <f t="shared" si="33"/>
        <v>0</v>
      </c>
      <c r="O204" s="143">
        <f t="shared" si="34"/>
        <v>0</v>
      </c>
      <c r="P204" s="174"/>
      <c r="Q204" s="210"/>
      <c r="R204" s="210"/>
      <c r="S204" s="210"/>
    </row>
    <row r="205" spans="1:19" ht="31.5" hidden="1" x14ac:dyDescent="0.25">
      <c r="A205" s="133">
        <v>199</v>
      </c>
      <c r="B205" s="156" t="s">
        <v>903</v>
      </c>
      <c r="C205" s="156" t="s">
        <v>27</v>
      </c>
      <c r="D205" s="138"/>
      <c r="E205" s="139"/>
      <c r="F205" s="139">
        <v>1.06</v>
      </c>
      <c r="G205" s="137"/>
      <c r="H205" s="137"/>
      <c r="I205" s="137">
        <v>0</v>
      </c>
      <c r="J205" s="140"/>
      <c r="K205" s="140"/>
      <c r="L205" s="140">
        <v>0</v>
      </c>
      <c r="M205" s="141">
        <f t="shared" si="35"/>
        <v>0</v>
      </c>
      <c r="N205" s="183">
        <f t="shared" si="33"/>
        <v>0</v>
      </c>
      <c r="O205" s="143">
        <f t="shared" si="34"/>
        <v>0</v>
      </c>
      <c r="P205" s="174"/>
    </row>
    <row r="206" spans="1:19" hidden="1" x14ac:dyDescent="0.25">
      <c r="A206" s="133">
        <v>200</v>
      </c>
      <c r="B206" s="156" t="s">
        <v>444</v>
      </c>
      <c r="C206" s="156" t="s">
        <v>27</v>
      </c>
      <c r="D206" s="138"/>
      <c r="E206" s="139"/>
      <c r="F206" s="139">
        <v>572.53</v>
      </c>
      <c r="G206" s="137"/>
      <c r="H206" s="137"/>
      <c r="I206" s="137">
        <v>739</v>
      </c>
      <c r="J206" s="140"/>
      <c r="K206" s="140"/>
      <c r="L206" s="140">
        <v>1.2907620561367963</v>
      </c>
      <c r="M206" s="141">
        <v>0</v>
      </c>
      <c r="N206" s="183">
        <f t="shared" si="33"/>
        <v>0</v>
      </c>
      <c r="O206" s="143">
        <f t="shared" si="34"/>
        <v>0</v>
      </c>
      <c r="P206" s="174"/>
      <c r="Q206" s="210"/>
      <c r="R206" s="210"/>
      <c r="S206" s="210"/>
    </row>
    <row r="207" spans="1:19" ht="31.5" hidden="1" x14ac:dyDescent="0.25">
      <c r="A207" s="133">
        <v>201</v>
      </c>
      <c r="B207" s="156" t="s">
        <v>724</v>
      </c>
      <c r="C207" s="156" t="s">
        <v>30</v>
      </c>
      <c r="D207" s="138"/>
      <c r="E207" s="139"/>
      <c r="F207" s="139">
        <v>0</v>
      </c>
      <c r="G207" s="137"/>
      <c r="H207" s="137"/>
      <c r="I207" s="137">
        <v>0</v>
      </c>
      <c r="J207" s="140"/>
      <c r="K207" s="140"/>
      <c r="L207" s="140">
        <v>0</v>
      </c>
      <c r="M207" s="141">
        <f t="shared" si="35"/>
        <v>0</v>
      </c>
      <c r="N207" s="183">
        <f t="shared" si="33"/>
        <v>0</v>
      </c>
      <c r="O207" s="143">
        <f t="shared" si="34"/>
        <v>0</v>
      </c>
      <c r="P207" s="174"/>
    </row>
    <row r="208" spans="1:19" hidden="1" x14ac:dyDescent="0.25">
      <c r="A208" s="133">
        <v>202</v>
      </c>
      <c r="B208" s="156" t="s">
        <v>904</v>
      </c>
      <c r="C208" s="156" t="s">
        <v>30</v>
      </c>
      <c r="D208" s="138"/>
      <c r="E208" s="139"/>
      <c r="F208" s="139">
        <v>0</v>
      </c>
      <c r="G208" s="137"/>
      <c r="H208" s="137"/>
      <c r="I208" s="137">
        <v>0</v>
      </c>
      <c r="J208" s="140"/>
      <c r="K208" s="140"/>
      <c r="L208" s="140">
        <v>0</v>
      </c>
      <c r="M208" s="141">
        <f t="shared" si="35"/>
        <v>0</v>
      </c>
      <c r="N208" s="183">
        <f t="shared" si="33"/>
        <v>0</v>
      </c>
      <c r="O208" s="143">
        <f t="shared" si="34"/>
        <v>0</v>
      </c>
      <c r="P208" s="174"/>
    </row>
    <row r="209" spans="1:19" ht="31.5" hidden="1" x14ac:dyDescent="0.25">
      <c r="A209" s="133">
        <v>203</v>
      </c>
      <c r="B209" s="156" t="s">
        <v>814</v>
      </c>
      <c r="C209" s="156" t="s">
        <v>30</v>
      </c>
      <c r="D209" s="138"/>
      <c r="E209" s="139"/>
      <c r="F209" s="139">
        <v>0</v>
      </c>
      <c r="G209" s="137"/>
      <c r="H209" s="137"/>
      <c r="I209" s="137">
        <v>0</v>
      </c>
      <c r="J209" s="140"/>
      <c r="K209" s="140"/>
      <c r="L209" s="140">
        <v>0</v>
      </c>
      <c r="M209" s="141">
        <f t="shared" si="35"/>
        <v>0</v>
      </c>
      <c r="N209" s="183">
        <f t="shared" si="33"/>
        <v>0</v>
      </c>
      <c r="O209" s="143">
        <f t="shared" si="34"/>
        <v>0</v>
      </c>
      <c r="P209" s="174"/>
    </row>
    <row r="210" spans="1:19" hidden="1" x14ac:dyDescent="0.25">
      <c r="A210" s="133">
        <v>204</v>
      </c>
      <c r="B210" s="156" t="s">
        <v>444</v>
      </c>
      <c r="C210" s="156" t="s">
        <v>30</v>
      </c>
      <c r="D210" s="138"/>
      <c r="E210" s="139"/>
      <c r="F210" s="139">
        <v>0</v>
      </c>
      <c r="G210" s="137"/>
      <c r="H210" s="137"/>
      <c r="I210" s="137">
        <v>0</v>
      </c>
      <c r="J210" s="140"/>
      <c r="K210" s="140"/>
      <c r="L210" s="140">
        <v>0</v>
      </c>
      <c r="M210" s="141">
        <f t="shared" si="35"/>
        <v>0</v>
      </c>
      <c r="N210" s="183">
        <f t="shared" si="33"/>
        <v>0</v>
      </c>
      <c r="O210" s="143">
        <f t="shared" si="34"/>
        <v>0</v>
      </c>
      <c r="P210" s="174"/>
    </row>
    <row r="211" spans="1:19" hidden="1" x14ac:dyDescent="0.25">
      <c r="A211" s="133">
        <v>205</v>
      </c>
      <c r="B211" s="156" t="s">
        <v>905</v>
      </c>
      <c r="C211" s="156" t="s">
        <v>63</v>
      </c>
      <c r="D211" s="138"/>
      <c r="E211" s="139"/>
      <c r="F211" s="139">
        <v>53.63</v>
      </c>
      <c r="G211" s="137"/>
      <c r="H211" s="137"/>
      <c r="I211" s="137">
        <v>39</v>
      </c>
      <c r="J211" s="140"/>
      <c r="K211" s="140"/>
      <c r="L211" s="140">
        <v>0.72720492261793768</v>
      </c>
      <c r="M211" s="141">
        <v>0</v>
      </c>
      <c r="N211" s="183">
        <f t="shared" si="33"/>
        <v>0</v>
      </c>
      <c r="O211" s="143">
        <f t="shared" si="34"/>
        <v>0</v>
      </c>
      <c r="P211" s="174"/>
      <c r="Q211" s="210"/>
      <c r="R211" s="210"/>
      <c r="S211" s="210"/>
    </row>
    <row r="212" spans="1:19" hidden="1" x14ac:dyDescent="0.25">
      <c r="A212" s="133">
        <v>206</v>
      </c>
      <c r="B212" s="156" t="s">
        <v>906</v>
      </c>
      <c r="C212" s="156" t="s">
        <v>63</v>
      </c>
      <c r="D212" s="138"/>
      <c r="E212" s="139"/>
      <c r="F212" s="139">
        <v>10.35</v>
      </c>
      <c r="G212" s="137"/>
      <c r="H212" s="137"/>
      <c r="I212" s="137">
        <v>7</v>
      </c>
      <c r="J212" s="140"/>
      <c r="K212" s="140"/>
      <c r="L212" s="140">
        <v>0.67632850241545894</v>
      </c>
      <c r="M212" s="141">
        <f t="shared" si="35"/>
        <v>0</v>
      </c>
      <c r="N212" s="183">
        <f t="shared" si="33"/>
        <v>0</v>
      </c>
      <c r="O212" s="143">
        <f t="shared" si="34"/>
        <v>0</v>
      </c>
      <c r="P212" s="174"/>
      <c r="Q212" s="210"/>
      <c r="R212" s="210"/>
      <c r="S212" s="210"/>
    </row>
    <row r="213" spans="1:19" hidden="1" x14ac:dyDescent="0.25">
      <c r="A213" s="133">
        <v>207</v>
      </c>
      <c r="B213" s="156" t="s">
        <v>907</v>
      </c>
      <c r="C213" s="156" t="s">
        <v>63</v>
      </c>
      <c r="D213" s="138"/>
      <c r="E213" s="139"/>
      <c r="F213" s="139">
        <v>108.57</v>
      </c>
      <c r="G213" s="137"/>
      <c r="H213" s="137"/>
      <c r="I213" s="137">
        <v>61</v>
      </c>
      <c r="J213" s="140"/>
      <c r="K213" s="140"/>
      <c r="L213" s="140">
        <v>0.56184949801971085</v>
      </c>
      <c r="M213" s="141">
        <v>0</v>
      </c>
      <c r="N213" s="183">
        <f t="shared" si="33"/>
        <v>0</v>
      </c>
      <c r="O213" s="143">
        <f t="shared" si="34"/>
        <v>0</v>
      </c>
      <c r="P213" s="174"/>
      <c r="Q213" s="210"/>
      <c r="R213" s="210"/>
      <c r="S213" s="210"/>
    </row>
    <row r="214" spans="1:19" hidden="1" x14ac:dyDescent="0.25">
      <c r="A214" s="133">
        <v>208</v>
      </c>
      <c r="B214" s="156" t="s">
        <v>908</v>
      </c>
      <c r="C214" s="156" t="s">
        <v>63</v>
      </c>
      <c r="D214" s="138"/>
      <c r="E214" s="139"/>
      <c r="F214" s="139">
        <v>70.94</v>
      </c>
      <c r="G214" s="137"/>
      <c r="H214" s="137"/>
      <c r="I214" s="137">
        <v>56</v>
      </c>
      <c r="J214" s="140"/>
      <c r="K214" s="140"/>
      <c r="L214" s="140">
        <v>0.78939949252889774</v>
      </c>
      <c r="M214" s="141">
        <v>0</v>
      </c>
      <c r="N214" s="183">
        <f t="shared" si="33"/>
        <v>0</v>
      </c>
      <c r="O214" s="143">
        <f t="shared" si="34"/>
        <v>0</v>
      </c>
      <c r="P214" s="174"/>
      <c r="Q214" s="210"/>
      <c r="R214" s="210"/>
      <c r="S214" s="210"/>
    </row>
    <row r="215" spans="1:19" ht="31.5" hidden="1" x14ac:dyDescent="0.25">
      <c r="A215" s="133">
        <v>209</v>
      </c>
      <c r="B215" s="156" t="s">
        <v>696</v>
      </c>
      <c r="C215" s="156" t="s">
        <v>63</v>
      </c>
      <c r="D215" s="138"/>
      <c r="E215" s="139"/>
      <c r="F215" s="139">
        <v>10.73</v>
      </c>
      <c r="G215" s="137"/>
      <c r="H215" s="137"/>
      <c r="I215" s="137">
        <v>15</v>
      </c>
      <c r="J215" s="140"/>
      <c r="K215" s="140"/>
      <c r="L215" s="140">
        <v>1.3979496738117427</v>
      </c>
      <c r="M215" s="141">
        <f t="shared" si="35"/>
        <v>0</v>
      </c>
      <c r="N215" s="183">
        <f t="shared" si="33"/>
        <v>0</v>
      </c>
      <c r="O215" s="143">
        <f t="shared" si="34"/>
        <v>0</v>
      </c>
      <c r="P215" s="174"/>
      <c r="Q215" s="210"/>
      <c r="R215" s="210"/>
      <c r="S215" s="210"/>
    </row>
    <row r="216" spans="1:19" ht="31.5" x14ac:dyDescent="0.25">
      <c r="A216" s="133">
        <v>210</v>
      </c>
      <c r="B216" s="156" t="s">
        <v>708</v>
      </c>
      <c r="C216" s="156" t="s">
        <v>63</v>
      </c>
      <c r="D216" s="138"/>
      <c r="E216" s="139"/>
      <c r="F216" s="139">
        <v>269.17</v>
      </c>
      <c r="G216" s="137"/>
      <c r="H216" s="137"/>
      <c r="I216" s="137">
        <v>410</v>
      </c>
      <c r="J216" s="140"/>
      <c r="K216" s="140"/>
      <c r="L216" s="140">
        <v>1.5232009510718132</v>
      </c>
      <c r="M216" s="141">
        <f t="shared" si="35"/>
        <v>35</v>
      </c>
      <c r="N216" s="284">
        <f t="shared" si="33"/>
        <v>143</v>
      </c>
      <c r="O216" s="143">
        <f t="shared" si="34"/>
        <v>143.5</v>
      </c>
      <c r="P216" s="174">
        <v>167</v>
      </c>
      <c r="Q216" s="210">
        <v>137</v>
      </c>
      <c r="R216" s="210">
        <v>128</v>
      </c>
      <c r="S216" s="316">
        <f t="shared" ref="S216:S219" si="36">R216*100/Q216</f>
        <v>93.430656934306569</v>
      </c>
    </row>
    <row r="217" spans="1:19" x14ac:dyDescent="0.25">
      <c r="A217" s="133">
        <v>211</v>
      </c>
      <c r="B217" s="156" t="s">
        <v>2</v>
      </c>
      <c r="C217" s="156" t="s">
        <v>63</v>
      </c>
      <c r="D217" s="138"/>
      <c r="E217" s="139"/>
      <c r="F217" s="139">
        <v>508.54</v>
      </c>
      <c r="G217" s="137"/>
      <c r="H217" s="137"/>
      <c r="I217" s="137">
        <v>630</v>
      </c>
      <c r="J217" s="140"/>
      <c r="K217" s="140"/>
      <c r="L217" s="140">
        <v>1.2388406025091439</v>
      </c>
      <c r="M217" s="141">
        <f t="shared" si="35"/>
        <v>35</v>
      </c>
      <c r="N217" s="284">
        <f t="shared" si="33"/>
        <v>220</v>
      </c>
      <c r="O217" s="143">
        <f t="shared" si="34"/>
        <v>220.5</v>
      </c>
      <c r="P217" s="174"/>
      <c r="Q217" s="210">
        <v>258</v>
      </c>
      <c r="R217" s="210">
        <v>250</v>
      </c>
      <c r="S217" s="316">
        <f t="shared" si="36"/>
        <v>96.899224806201545</v>
      </c>
    </row>
    <row r="218" spans="1:19" ht="31.5" x14ac:dyDescent="0.25">
      <c r="A218" s="133">
        <v>212</v>
      </c>
      <c r="B218" s="156" t="s">
        <v>730</v>
      </c>
      <c r="C218" s="156" t="s">
        <v>63</v>
      </c>
      <c r="D218" s="138"/>
      <c r="E218" s="139"/>
      <c r="F218" s="139">
        <v>458.26</v>
      </c>
      <c r="G218" s="137"/>
      <c r="H218" s="137"/>
      <c r="I218" s="137">
        <v>2043</v>
      </c>
      <c r="J218" s="140"/>
      <c r="K218" s="140"/>
      <c r="L218" s="140">
        <v>4.4581678523109156</v>
      </c>
      <c r="M218" s="141">
        <f t="shared" si="35"/>
        <v>35</v>
      </c>
      <c r="N218" s="284">
        <f t="shared" si="33"/>
        <v>715</v>
      </c>
      <c r="O218" s="143">
        <f t="shared" si="34"/>
        <v>715.05</v>
      </c>
      <c r="P218" s="174">
        <v>836</v>
      </c>
      <c r="Q218" s="210">
        <v>385</v>
      </c>
      <c r="R218" s="210">
        <v>378</v>
      </c>
      <c r="S218" s="316">
        <f t="shared" si="36"/>
        <v>98.181818181818187</v>
      </c>
    </row>
    <row r="219" spans="1:19" ht="31.5" x14ac:dyDescent="0.25">
      <c r="A219" s="133">
        <v>213</v>
      </c>
      <c r="B219" s="156" t="s">
        <v>731</v>
      </c>
      <c r="C219" s="156" t="s">
        <v>63</v>
      </c>
      <c r="D219" s="138"/>
      <c r="E219" s="139"/>
      <c r="F219" s="139">
        <v>280.58</v>
      </c>
      <c r="G219" s="137"/>
      <c r="H219" s="137"/>
      <c r="I219" s="137">
        <v>506</v>
      </c>
      <c r="J219" s="140"/>
      <c r="K219" s="140"/>
      <c r="L219" s="140">
        <v>1.8034072278850952</v>
      </c>
      <c r="M219" s="141">
        <v>28.5</v>
      </c>
      <c r="N219" s="284">
        <f t="shared" si="33"/>
        <v>144</v>
      </c>
      <c r="O219" s="143">
        <f t="shared" si="34"/>
        <v>144.21</v>
      </c>
      <c r="P219" s="174">
        <v>144</v>
      </c>
      <c r="Q219" s="210">
        <v>144</v>
      </c>
      <c r="R219" s="210"/>
      <c r="S219" s="316">
        <f t="shared" si="36"/>
        <v>0</v>
      </c>
    </row>
    <row r="220" spans="1:19" ht="31.5" x14ac:dyDescent="0.25">
      <c r="A220" s="133">
        <v>214</v>
      </c>
      <c r="B220" s="156" t="s">
        <v>816</v>
      </c>
      <c r="C220" s="156" t="s">
        <v>63</v>
      </c>
      <c r="D220" s="138"/>
      <c r="E220" s="139"/>
      <c r="F220" s="139">
        <v>50.83</v>
      </c>
      <c r="G220" s="137"/>
      <c r="H220" s="137"/>
      <c r="I220" s="137">
        <v>70</v>
      </c>
      <c r="J220" s="140"/>
      <c r="K220" s="140"/>
      <c r="L220" s="140">
        <v>1.3771394845563645</v>
      </c>
      <c r="M220" s="141">
        <f t="shared" si="35"/>
        <v>35</v>
      </c>
      <c r="N220" s="284">
        <f t="shared" si="33"/>
        <v>24</v>
      </c>
      <c r="O220" s="143">
        <f t="shared" si="34"/>
        <v>24.5</v>
      </c>
      <c r="P220" s="174">
        <v>40</v>
      </c>
      <c r="Q220" s="210">
        <v>0</v>
      </c>
      <c r="R220" s="210"/>
      <c r="S220" s="316"/>
    </row>
    <row r="221" spans="1:19" hidden="1" x14ac:dyDescent="0.25">
      <c r="A221" s="133">
        <v>215</v>
      </c>
      <c r="B221" s="156" t="s">
        <v>444</v>
      </c>
      <c r="C221" s="156" t="s">
        <v>63</v>
      </c>
      <c r="D221" s="138"/>
      <c r="E221" s="139"/>
      <c r="F221" s="139">
        <v>1821.6</v>
      </c>
      <c r="G221" s="137"/>
      <c r="H221" s="137"/>
      <c r="I221" s="137">
        <v>3837</v>
      </c>
      <c r="J221" s="140"/>
      <c r="K221" s="140"/>
      <c r="L221" s="140">
        <v>2.1063899868247695</v>
      </c>
      <c r="M221" s="141">
        <v>0</v>
      </c>
      <c r="N221" s="183">
        <f t="shared" si="33"/>
        <v>0</v>
      </c>
      <c r="O221" s="143">
        <f t="shared" si="34"/>
        <v>0</v>
      </c>
      <c r="P221" s="174"/>
      <c r="Q221" s="210"/>
      <c r="R221" s="210"/>
      <c r="S221" s="210"/>
    </row>
    <row r="222" spans="1:19" hidden="1" x14ac:dyDescent="0.25">
      <c r="A222" s="133">
        <v>216</v>
      </c>
      <c r="B222" s="156" t="s">
        <v>909</v>
      </c>
      <c r="C222" s="156" t="s">
        <v>283</v>
      </c>
      <c r="D222" s="138"/>
      <c r="E222" s="139"/>
      <c r="F222" s="139">
        <v>5.25</v>
      </c>
      <c r="G222" s="137"/>
      <c r="H222" s="137"/>
      <c r="I222" s="137">
        <v>0</v>
      </c>
      <c r="J222" s="140"/>
      <c r="K222" s="140"/>
      <c r="L222" s="140">
        <v>0</v>
      </c>
      <c r="M222" s="141">
        <f t="shared" si="35"/>
        <v>0</v>
      </c>
      <c r="N222" s="183">
        <f t="shared" si="33"/>
        <v>0</v>
      </c>
      <c r="O222" s="143">
        <f t="shared" si="34"/>
        <v>0</v>
      </c>
      <c r="P222" s="174"/>
    </row>
    <row r="223" spans="1:19" hidden="1" x14ac:dyDescent="0.25">
      <c r="A223" s="133">
        <v>217</v>
      </c>
      <c r="B223" s="156" t="s">
        <v>867</v>
      </c>
      <c r="C223" s="156" t="s">
        <v>283</v>
      </c>
      <c r="D223" s="138"/>
      <c r="E223" s="139"/>
      <c r="F223" s="139">
        <v>48.41</v>
      </c>
      <c r="G223" s="137"/>
      <c r="H223" s="137"/>
      <c r="I223" s="137">
        <v>75</v>
      </c>
      <c r="J223" s="140"/>
      <c r="K223" s="140"/>
      <c r="L223" s="140">
        <v>1.5492666804379263</v>
      </c>
      <c r="M223" s="141">
        <v>0</v>
      </c>
      <c r="N223" s="183">
        <f t="shared" si="33"/>
        <v>0</v>
      </c>
      <c r="O223" s="143">
        <f t="shared" si="34"/>
        <v>0</v>
      </c>
      <c r="P223" s="174"/>
      <c r="Q223" s="210"/>
      <c r="R223" s="210"/>
      <c r="S223" s="210"/>
    </row>
    <row r="224" spans="1:19" ht="47.25" hidden="1" x14ac:dyDescent="0.25">
      <c r="A224" s="133">
        <v>218</v>
      </c>
      <c r="B224" s="156" t="s">
        <v>284</v>
      </c>
      <c r="C224" s="156" t="s">
        <v>283</v>
      </c>
      <c r="D224" s="138"/>
      <c r="E224" s="139"/>
      <c r="F224" s="139">
        <v>182.5</v>
      </c>
      <c r="G224" s="137"/>
      <c r="H224" s="137"/>
      <c r="I224" s="137">
        <v>5</v>
      </c>
      <c r="J224" s="140"/>
      <c r="K224" s="140"/>
      <c r="L224" s="140">
        <v>2.7397260273972601E-2</v>
      </c>
      <c r="M224" s="141">
        <f t="shared" si="35"/>
        <v>0</v>
      </c>
      <c r="N224" s="183">
        <f t="shared" si="33"/>
        <v>0</v>
      </c>
      <c r="O224" s="143">
        <f t="shared" si="34"/>
        <v>0</v>
      </c>
      <c r="P224" s="174"/>
      <c r="Q224" s="210"/>
      <c r="R224" s="210"/>
      <c r="S224" s="210"/>
    </row>
    <row r="225" spans="1:19" hidden="1" x14ac:dyDescent="0.25">
      <c r="A225" s="133">
        <v>219</v>
      </c>
      <c r="B225" s="156" t="s">
        <v>2</v>
      </c>
      <c r="C225" s="156" t="s">
        <v>283</v>
      </c>
      <c r="D225" s="138"/>
      <c r="E225" s="139"/>
      <c r="F225" s="139">
        <v>0</v>
      </c>
      <c r="G225" s="137"/>
      <c r="H225" s="137"/>
      <c r="I225" s="137">
        <v>0</v>
      </c>
      <c r="J225" s="140"/>
      <c r="K225" s="140"/>
      <c r="L225" s="140">
        <v>0</v>
      </c>
      <c r="M225" s="141">
        <f t="shared" si="35"/>
        <v>0</v>
      </c>
      <c r="N225" s="183">
        <f t="shared" si="33"/>
        <v>0</v>
      </c>
      <c r="O225" s="143">
        <f t="shared" si="34"/>
        <v>0</v>
      </c>
      <c r="P225" s="174"/>
    </row>
    <row r="226" spans="1:19" hidden="1" x14ac:dyDescent="0.25">
      <c r="A226" s="133">
        <v>220</v>
      </c>
      <c r="B226" s="156" t="s">
        <v>444</v>
      </c>
      <c r="C226" s="156" t="s">
        <v>283</v>
      </c>
      <c r="D226" s="138"/>
      <c r="E226" s="139"/>
      <c r="F226" s="139">
        <v>410.25</v>
      </c>
      <c r="G226" s="137"/>
      <c r="H226" s="137"/>
      <c r="I226" s="137">
        <v>80</v>
      </c>
      <c r="J226" s="140"/>
      <c r="K226" s="140"/>
      <c r="L226" s="140">
        <v>0.19500304692260817</v>
      </c>
      <c r="M226" s="141">
        <v>0</v>
      </c>
      <c r="N226" s="183">
        <f t="shared" si="33"/>
        <v>0</v>
      </c>
      <c r="O226" s="143">
        <f t="shared" si="34"/>
        <v>0</v>
      </c>
      <c r="P226" s="174"/>
      <c r="Q226" s="210"/>
      <c r="R226" s="210"/>
      <c r="S226" s="210"/>
    </row>
    <row r="227" spans="1:19" x14ac:dyDescent="0.25">
      <c r="A227" s="133">
        <v>221</v>
      </c>
      <c r="B227" s="156" t="s">
        <v>732</v>
      </c>
      <c r="C227" s="156" t="s">
        <v>31</v>
      </c>
      <c r="D227" s="138"/>
      <c r="E227" s="139"/>
      <c r="F227" s="139">
        <v>99.13</v>
      </c>
      <c r="G227" s="137"/>
      <c r="H227" s="137"/>
      <c r="I227" s="137">
        <v>254</v>
      </c>
      <c r="J227" s="140"/>
      <c r="K227" s="140"/>
      <c r="L227" s="140">
        <v>2.5622919398769293</v>
      </c>
      <c r="M227" s="141">
        <v>10</v>
      </c>
      <c r="N227" s="284">
        <f t="shared" si="33"/>
        <v>25</v>
      </c>
      <c r="O227" s="143">
        <f t="shared" si="34"/>
        <v>25.4</v>
      </c>
      <c r="P227" s="174">
        <v>25</v>
      </c>
      <c r="Q227" s="210">
        <v>10</v>
      </c>
      <c r="R227" s="210">
        <v>7</v>
      </c>
      <c r="S227" s="316">
        <f>R227*100/Q227</f>
        <v>70</v>
      </c>
    </row>
    <row r="228" spans="1:19" hidden="1" x14ac:dyDescent="0.25">
      <c r="A228" s="133">
        <v>222</v>
      </c>
      <c r="B228" s="156" t="s">
        <v>857</v>
      </c>
      <c r="C228" s="156" t="s">
        <v>31</v>
      </c>
      <c r="D228" s="138"/>
      <c r="E228" s="139"/>
      <c r="F228" s="139">
        <v>19.7</v>
      </c>
      <c r="G228" s="137"/>
      <c r="H228" s="137"/>
      <c r="I228" s="137">
        <v>0</v>
      </c>
      <c r="J228" s="140"/>
      <c r="K228" s="140"/>
      <c r="L228" s="140">
        <v>0</v>
      </c>
      <c r="M228" s="141">
        <f t="shared" si="35"/>
        <v>0</v>
      </c>
      <c r="N228" s="183">
        <f t="shared" si="33"/>
        <v>0</v>
      </c>
      <c r="O228" s="143">
        <f t="shared" si="34"/>
        <v>0</v>
      </c>
      <c r="P228" s="174"/>
    </row>
    <row r="229" spans="1:19" ht="31.5" x14ac:dyDescent="0.25">
      <c r="A229" s="133">
        <v>223</v>
      </c>
      <c r="B229" s="156" t="s">
        <v>733</v>
      </c>
      <c r="C229" s="156" t="s">
        <v>31</v>
      </c>
      <c r="D229" s="138"/>
      <c r="E229" s="139"/>
      <c r="F229" s="139">
        <v>24.9</v>
      </c>
      <c r="G229" s="137"/>
      <c r="H229" s="137"/>
      <c r="I229" s="137">
        <v>127</v>
      </c>
      <c r="J229" s="140"/>
      <c r="K229" s="140"/>
      <c r="L229" s="140">
        <v>5.1004016064257032</v>
      </c>
      <c r="M229" s="141">
        <v>28</v>
      </c>
      <c r="N229" s="284">
        <f t="shared" si="33"/>
        <v>35</v>
      </c>
      <c r="O229" s="143">
        <f t="shared" si="34"/>
        <v>35.56</v>
      </c>
      <c r="P229" s="174">
        <v>35</v>
      </c>
      <c r="Q229" s="210">
        <v>30</v>
      </c>
      <c r="R229" s="210">
        <v>28</v>
      </c>
      <c r="S229" s="316">
        <f t="shared" ref="S229:S231" si="37">R229*100/Q229</f>
        <v>93.333333333333329</v>
      </c>
    </row>
    <row r="230" spans="1:19" ht="47.25" x14ac:dyDescent="0.25">
      <c r="A230" s="133">
        <v>224</v>
      </c>
      <c r="B230" s="156" t="s">
        <v>734</v>
      </c>
      <c r="C230" s="156" t="s">
        <v>31</v>
      </c>
      <c r="D230" s="138"/>
      <c r="E230" s="139"/>
      <c r="F230" s="139">
        <v>217.5</v>
      </c>
      <c r="G230" s="137"/>
      <c r="H230" s="137"/>
      <c r="I230" s="137">
        <v>96</v>
      </c>
      <c r="J230" s="140"/>
      <c r="K230" s="140"/>
      <c r="L230" s="140">
        <v>0.44137931034482758</v>
      </c>
      <c r="M230" s="141">
        <v>32</v>
      </c>
      <c r="N230" s="284">
        <f t="shared" si="33"/>
        <v>30</v>
      </c>
      <c r="O230" s="143">
        <f t="shared" si="34"/>
        <v>30.72</v>
      </c>
      <c r="P230" s="174">
        <v>30</v>
      </c>
      <c r="Q230" s="210">
        <v>27</v>
      </c>
      <c r="R230" s="210">
        <v>8</v>
      </c>
      <c r="S230" s="316">
        <f t="shared" si="37"/>
        <v>29.62962962962963</v>
      </c>
    </row>
    <row r="231" spans="1:19" x14ac:dyDescent="0.25">
      <c r="A231" s="133">
        <v>225</v>
      </c>
      <c r="B231" s="156" t="s">
        <v>2</v>
      </c>
      <c r="C231" s="156" t="s">
        <v>31</v>
      </c>
      <c r="D231" s="138"/>
      <c r="E231" s="139"/>
      <c r="F231" s="139">
        <v>130.16999999999999</v>
      </c>
      <c r="G231" s="137"/>
      <c r="H231" s="137"/>
      <c r="I231" s="137">
        <v>140</v>
      </c>
      <c r="J231" s="140"/>
      <c r="K231" s="140"/>
      <c r="L231" s="140">
        <v>1.0755166320964893</v>
      </c>
      <c r="M231" s="141">
        <f t="shared" si="35"/>
        <v>35</v>
      </c>
      <c r="N231" s="284">
        <f t="shared" si="33"/>
        <v>49</v>
      </c>
      <c r="O231" s="143">
        <f t="shared" si="34"/>
        <v>49</v>
      </c>
      <c r="P231" s="174"/>
      <c r="Q231" s="210">
        <v>43</v>
      </c>
      <c r="R231" s="210">
        <v>32</v>
      </c>
      <c r="S231" s="316">
        <f t="shared" si="37"/>
        <v>74.418604651162795</v>
      </c>
    </row>
    <row r="232" spans="1:19" ht="31.5" x14ac:dyDescent="0.25">
      <c r="A232" s="133">
        <v>226</v>
      </c>
      <c r="B232" s="156" t="s">
        <v>817</v>
      </c>
      <c r="C232" s="156" t="s">
        <v>31</v>
      </c>
      <c r="D232" s="138"/>
      <c r="E232" s="139"/>
      <c r="F232" s="139">
        <v>29.84</v>
      </c>
      <c r="G232" s="137"/>
      <c r="H232" s="137"/>
      <c r="I232" s="137">
        <v>40</v>
      </c>
      <c r="J232" s="140"/>
      <c r="K232" s="140"/>
      <c r="L232" s="140">
        <v>1.3404825737265416</v>
      </c>
      <c r="M232" s="141">
        <v>30</v>
      </c>
      <c r="N232" s="284">
        <f t="shared" si="33"/>
        <v>12</v>
      </c>
      <c r="O232" s="143">
        <f t="shared" si="34"/>
        <v>12</v>
      </c>
      <c r="P232" s="174">
        <v>12</v>
      </c>
      <c r="Q232" s="210">
        <v>0</v>
      </c>
      <c r="R232" s="210"/>
      <c r="S232" s="316"/>
    </row>
    <row r="233" spans="1:19" ht="31.5" x14ac:dyDescent="0.25">
      <c r="A233" s="133">
        <v>227</v>
      </c>
      <c r="B233" s="156" t="s">
        <v>100</v>
      </c>
      <c r="C233" s="156" t="s">
        <v>31</v>
      </c>
      <c r="D233" s="138"/>
      <c r="E233" s="139"/>
      <c r="F233" s="139">
        <v>71.48</v>
      </c>
      <c r="G233" s="137"/>
      <c r="H233" s="137"/>
      <c r="I233" s="137">
        <v>89</v>
      </c>
      <c r="J233" s="140"/>
      <c r="K233" s="140"/>
      <c r="L233" s="140">
        <v>1.2451035254616676</v>
      </c>
      <c r="M233" s="141">
        <v>32</v>
      </c>
      <c r="N233" s="284">
        <f t="shared" si="33"/>
        <v>28</v>
      </c>
      <c r="O233" s="143">
        <f t="shared" si="34"/>
        <v>28.48</v>
      </c>
      <c r="P233" s="174">
        <v>28</v>
      </c>
      <c r="Q233" s="210">
        <v>0</v>
      </c>
      <c r="R233" s="210"/>
      <c r="S233" s="316"/>
    </row>
    <row r="234" spans="1:19" hidden="1" x14ac:dyDescent="0.25">
      <c r="A234" s="133">
        <v>228</v>
      </c>
      <c r="B234" s="156" t="s">
        <v>444</v>
      </c>
      <c r="C234" s="156" t="s">
        <v>31</v>
      </c>
      <c r="D234" s="138"/>
      <c r="E234" s="139"/>
      <c r="F234" s="139">
        <v>592.72</v>
      </c>
      <c r="G234" s="137"/>
      <c r="H234" s="137"/>
      <c r="I234" s="137">
        <v>745</v>
      </c>
      <c r="J234" s="140"/>
      <c r="K234" s="140"/>
      <c r="L234" s="140">
        <v>1.2569172627885004</v>
      </c>
      <c r="M234" s="141">
        <v>0</v>
      </c>
      <c r="N234" s="183">
        <f t="shared" si="33"/>
        <v>0</v>
      </c>
      <c r="O234" s="143">
        <f t="shared" si="34"/>
        <v>0</v>
      </c>
      <c r="P234" s="174"/>
      <c r="Q234" s="210"/>
      <c r="R234" s="210"/>
      <c r="S234" s="210"/>
    </row>
    <row r="235" spans="1:19" hidden="1" x14ac:dyDescent="0.25">
      <c r="A235" s="133">
        <v>229</v>
      </c>
      <c r="B235" s="156" t="s">
        <v>910</v>
      </c>
      <c r="C235" s="156" t="s">
        <v>911</v>
      </c>
      <c r="D235" s="138"/>
      <c r="E235" s="139"/>
      <c r="F235" s="139">
        <v>14.84</v>
      </c>
      <c r="G235" s="137"/>
      <c r="H235" s="137"/>
      <c r="I235" s="137">
        <v>18</v>
      </c>
      <c r="J235" s="140"/>
      <c r="K235" s="140"/>
      <c r="L235" s="140">
        <v>1.2129380053908356</v>
      </c>
      <c r="M235" s="141">
        <f t="shared" si="35"/>
        <v>0</v>
      </c>
      <c r="N235" s="183">
        <f t="shared" si="33"/>
        <v>0</v>
      </c>
      <c r="O235" s="143">
        <f t="shared" si="34"/>
        <v>0</v>
      </c>
      <c r="P235" s="174"/>
      <c r="Q235" s="210"/>
      <c r="R235" s="210"/>
      <c r="S235" s="210"/>
    </row>
    <row r="236" spans="1:19" ht="31.5" hidden="1" x14ac:dyDescent="0.25">
      <c r="A236" s="133">
        <v>230</v>
      </c>
      <c r="B236" s="156" t="s">
        <v>696</v>
      </c>
      <c r="C236" s="156" t="s">
        <v>911</v>
      </c>
      <c r="D236" s="138"/>
      <c r="E236" s="139"/>
      <c r="F236" s="139">
        <v>13.03</v>
      </c>
      <c r="G236" s="137"/>
      <c r="H236" s="137"/>
      <c r="I236" s="137">
        <v>30</v>
      </c>
      <c r="J236" s="140"/>
      <c r="K236" s="140"/>
      <c r="L236" s="140">
        <v>2.3023791250959325</v>
      </c>
      <c r="M236" s="141">
        <f t="shared" si="35"/>
        <v>0</v>
      </c>
      <c r="N236" s="183">
        <f t="shared" si="33"/>
        <v>0</v>
      </c>
      <c r="O236" s="143">
        <f t="shared" si="34"/>
        <v>0</v>
      </c>
      <c r="P236" s="174"/>
      <c r="Q236" s="210"/>
      <c r="R236" s="210"/>
      <c r="S236" s="210"/>
    </row>
    <row r="237" spans="1:19" ht="15.75" hidden="1" customHeight="1" x14ac:dyDescent="0.25">
      <c r="A237" s="133">
        <v>231</v>
      </c>
      <c r="B237" s="156" t="s">
        <v>2</v>
      </c>
      <c r="C237" s="156" t="s">
        <v>911</v>
      </c>
      <c r="D237" s="138"/>
      <c r="E237" s="139"/>
      <c r="F237" s="139">
        <v>144.78</v>
      </c>
      <c r="G237" s="137"/>
      <c r="H237" s="137"/>
      <c r="I237" s="137">
        <v>7</v>
      </c>
      <c r="J237" s="140"/>
      <c r="K237" s="140"/>
      <c r="L237" s="140">
        <v>4.8349219505456557E-2</v>
      </c>
      <c r="M237" s="141">
        <f t="shared" si="35"/>
        <v>0</v>
      </c>
      <c r="N237" s="183">
        <f t="shared" si="33"/>
        <v>0</v>
      </c>
      <c r="O237" s="143">
        <f t="shared" si="34"/>
        <v>0</v>
      </c>
      <c r="P237" s="174"/>
      <c r="Q237" s="210">
        <v>12</v>
      </c>
      <c r="R237" s="210">
        <v>12</v>
      </c>
      <c r="S237" s="316">
        <f t="shared" ref="S237" si="38">R237*100/Q237</f>
        <v>100</v>
      </c>
    </row>
    <row r="238" spans="1:19" ht="31.5" x14ac:dyDescent="0.25">
      <c r="A238" s="133">
        <v>232</v>
      </c>
      <c r="B238" s="156" t="s">
        <v>240</v>
      </c>
      <c r="C238" s="156" t="s">
        <v>911</v>
      </c>
      <c r="D238" s="138"/>
      <c r="E238" s="139"/>
      <c r="F238" s="139">
        <v>15.54</v>
      </c>
      <c r="G238" s="137"/>
      <c r="H238" s="137"/>
      <c r="I238" s="137">
        <v>107</v>
      </c>
      <c r="J238" s="140"/>
      <c r="K238" s="140"/>
      <c r="L238" s="140">
        <v>6.8854568854568861</v>
      </c>
      <c r="M238" s="141">
        <v>27</v>
      </c>
      <c r="N238" s="284">
        <f t="shared" si="33"/>
        <v>28</v>
      </c>
      <c r="O238" s="143">
        <f t="shared" si="34"/>
        <v>28.89</v>
      </c>
      <c r="P238" s="174">
        <v>28</v>
      </c>
      <c r="Q238" s="210">
        <v>24</v>
      </c>
      <c r="R238" s="210">
        <v>5</v>
      </c>
      <c r="S238" s="316">
        <f t="shared" ref="S238:S239" si="39">R238*100/Q238</f>
        <v>20.833333333333332</v>
      </c>
    </row>
    <row r="239" spans="1:19" ht="31.5" x14ac:dyDescent="0.25">
      <c r="A239" s="133">
        <v>233</v>
      </c>
      <c r="B239" s="156" t="s">
        <v>128</v>
      </c>
      <c r="C239" s="156" t="s">
        <v>911</v>
      </c>
      <c r="D239" s="138"/>
      <c r="E239" s="139"/>
      <c r="F239" s="139">
        <v>30.98</v>
      </c>
      <c r="G239" s="137"/>
      <c r="H239" s="137"/>
      <c r="I239" s="137">
        <v>53</v>
      </c>
      <c r="J239" s="140"/>
      <c r="K239" s="140"/>
      <c r="L239" s="140">
        <v>1.7107811491284699</v>
      </c>
      <c r="M239" s="141">
        <v>26</v>
      </c>
      <c r="N239" s="284">
        <f t="shared" si="33"/>
        <v>13</v>
      </c>
      <c r="O239" s="143">
        <f t="shared" si="34"/>
        <v>13.78</v>
      </c>
      <c r="P239" s="174">
        <v>13</v>
      </c>
      <c r="Q239" s="210">
        <v>12</v>
      </c>
      <c r="R239" s="210">
        <v>0</v>
      </c>
      <c r="S239" s="316">
        <f t="shared" si="39"/>
        <v>0</v>
      </c>
    </row>
    <row r="240" spans="1:19" ht="31.5" hidden="1" x14ac:dyDescent="0.25">
      <c r="A240" s="133">
        <v>234</v>
      </c>
      <c r="B240" s="156" t="s">
        <v>244</v>
      </c>
      <c r="C240" s="156" t="s">
        <v>911</v>
      </c>
      <c r="D240" s="138"/>
      <c r="E240" s="139"/>
      <c r="F240" s="139">
        <v>0</v>
      </c>
      <c r="G240" s="137"/>
      <c r="H240" s="137"/>
      <c r="I240" s="137">
        <v>0</v>
      </c>
      <c r="J240" s="140"/>
      <c r="K240" s="140"/>
      <c r="L240" s="140">
        <v>0</v>
      </c>
      <c r="M240" s="141">
        <f t="shared" si="35"/>
        <v>0</v>
      </c>
      <c r="N240" s="183">
        <f t="shared" si="33"/>
        <v>0</v>
      </c>
      <c r="O240" s="143">
        <f t="shared" si="34"/>
        <v>0</v>
      </c>
      <c r="P240" s="174"/>
    </row>
    <row r="241" spans="1:19" ht="31.5" x14ac:dyDescent="0.25">
      <c r="A241" s="133">
        <v>235</v>
      </c>
      <c r="B241" s="156" t="s">
        <v>101</v>
      </c>
      <c r="C241" s="156" t="s">
        <v>911</v>
      </c>
      <c r="D241" s="138"/>
      <c r="E241" s="139"/>
      <c r="F241" s="139">
        <v>6.27</v>
      </c>
      <c r="G241" s="137"/>
      <c r="H241" s="137"/>
      <c r="I241" s="137">
        <v>49</v>
      </c>
      <c r="J241" s="140"/>
      <c r="K241" s="140"/>
      <c r="L241" s="140">
        <v>7.8149920255183423</v>
      </c>
      <c r="M241" s="141">
        <v>26</v>
      </c>
      <c r="N241" s="284">
        <f t="shared" si="33"/>
        <v>12</v>
      </c>
      <c r="O241" s="143">
        <f t="shared" si="34"/>
        <v>12.74</v>
      </c>
      <c r="P241" s="174">
        <v>12</v>
      </c>
      <c r="Q241" s="210">
        <v>12</v>
      </c>
      <c r="R241" s="210">
        <v>5</v>
      </c>
      <c r="S241" s="316">
        <f t="shared" ref="S241:S242" si="40">R241*100/Q241</f>
        <v>41.666666666666664</v>
      </c>
    </row>
    <row r="242" spans="1:19" ht="31.5" x14ac:dyDescent="0.25">
      <c r="A242" s="133">
        <v>236</v>
      </c>
      <c r="B242" s="156" t="s">
        <v>143</v>
      </c>
      <c r="C242" s="156" t="s">
        <v>911</v>
      </c>
      <c r="D242" s="138"/>
      <c r="E242" s="139"/>
      <c r="F242" s="139">
        <v>72.73</v>
      </c>
      <c r="G242" s="137"/>
      <c r="H242" s="137"/>
      <c r="I242" s="137">
        <v>51</v>
      </c>
      <c r="J242" s="140"/>
      <c r="K242" s="140"/>
      <c r="L242" s="140">
        <v>0.7012237041110958</v>
      </c>
      <c r="M242" s="141">
        <v>25</v>
      </c>
      <c r="N242" s="284">
        <f t="shared" si="33"/>
        <v>12</v>
      </c>
      <c r="O242" s="143">
        <f t="shared" si="34"/>
        <v>12.75</v>
      </c>
      <c r="P242" s="174">
        <v>12</v>
      </c>
      <c r="Q242" s="210">
        <v>14</v>
      </c>
      <c r="R242" s="210">
        <v>0</v>
      </c>
      <c r="S242" s="316">
        <f t="shared" si="40"/>
        <v>0</v>
      </c>
    </row>
    <row r="243" spans="1:19" ht="31.5" hidden="1" x14ac:dyDescent="0.25">
      <c r="A243" s="133">
        <v>237</v>
      </c>
      <c r="B243" s="156" t="s">
        <v>122</v>
      </c>
      <c r="C243" s="156" t="s">
        <v>911</v>
      </c>
      <c r="D243" s="138"/>
      <c r="E243" s="139"/>
      <c r="F243" s="139">
        <v>0</v>
      </c>
      <c r="G243" s="137"/>
      <c r="H243" s="137"/>
      <c r="I243" s="137">
        <v>0</v>
      </c>
      <c r="J243" s="140"/>
      <c r="K243" s="140"/>
      <c r="L243" s="140">
        <v>0</v>
      </c>
      <c r="M243" s="141">
        <f t="shared" si="35"/>
        <v>0</v>
      </c>
      <c r="N243" s="183">
        <f t="shared" si="33"/>
        <v>0</v>
      </c>
      <c r="O243" s="143">
        <f t="shared" si="34"/>
        <v>0</v>
      </c>
      <c r="P243" s="174"/>
    </row>
    <row r="244" spans="1:19" hidden="1" x14ac:dyDescent="0.25">
      <c r="A244" s="133">
        <v>238</v>
      </c>
      <c r="B244" s="156" t="s">
        <v>912</v>
      </c>
      <c r="C244" s="156" t="s">
        <v>911</v>
      </c>
      <c r="D244" s="138"/>
      <c r="E244" s="139"/>
      <c r="F244" s="139">
        <v>5.85</v>
      </c>
      <c r="G244" s="137"/>
      <c r="H244" s="137"/>
      <c r="I244" s="137">
        <v>0</v>
      </c>
      <c r="J244" s="140"/>
      <c r="K244" s="140"/>
      <c r="L244" s="140">
        <v>0</v>
      </c>
      <c r="M244" s="141">
        <f t="shared" si="35"/>
        <v>0</v>
      </c>
      <c r="N244" s="183">
        <f t="shared" si="33"/>
        <v>0</v>
      </c>
      <c r="O244" s="143">
        <f t="shared" si="34"/>
        <v>0</v>
      </c>
      <c r="P244" s="174"/>
    </row>
    <row r="245" spans="1:19" hidden="1" x14ac:dyDescent="0.25">
      <c r="A245" s="133">
        <v>239</v>
      </c>
      <c r="B245" s="156" t="s">
        <v>444</v>
      </c>
      <c r="C245" s="156" t="s">
        <v>911</v>
      </c>
      <c r="D245" s="138"/>
      <c r="E245" s="139"/>
      <c r="F245" s="139">
        <v>385.19</v>
      </c>
      <c r="G245" s="137"/>
      <c r="H245" s="137"/>
      <c r="I245" s="137">
        <v>315</v>
      </c>
      <c r="J245" s="140"/>
      <c r="K245" s="140"/>
      <c r="L245" s="140">
        <v>0.81777823931047011</v>
      </c>
      <c r="M245" s="141">
        <v>0</v>
      </c>
      <c r="N245" s="183">
        <f t="shared" si="33"/>
        <v>0</v>
      </c>
      <c r="O245" s="143">
        <f t="shared" si="34"/>
        <v>0</v>
      </c>
      <c r="P245" s="174"/>
      <c r="Q245" s="210"/>
      <c r="R245" s="210"/>
      <c r="S245" s="210"/>
    </row>
    <row r="246" spans="1:19" ht="31.5" x14ac:dyDescent="0.25">
      <c r="A246" s="133">
        <v>240</v>
      </c>
      <c r="B246" s="156" t="s">
        <v>818</v>
      </c>
      <c r="C246" s="156" t="s">
        <v>33</v>
      </c>
      <c r="D246" s="138"/>
      <c r="E246" s="139"/>
      <c r="F246" s="139">
        <v>12.32</v>
      </c>
      <c r="G246" s="137"/>
      <c r="H246" s="137"/>
      <c r="I246" s="137">
        <v>139</v>
      </c>
      <c r="J246" s="140"/>
      <c r="K246" s="140"/>
      <c r="L246" s="140">
        <v>11.282467532467532</v>
      </c>
      <c r="M246" s="141">
        <v>28.5</v>
      </c>
      <c r="N246" s="284">
        <f t="shared" si="33"/>
        <v>39</v>
      </c>
      <c r="O246" s="143">
        <f t="shared" si="34"/>
        <v>39.615000000000002</v>
      </c>
      <c r="P246" s="174">
        <v>39</v>
      </c>
      <c r="Q246" s="210">
        <v>20</v>
      </c>
      <c r="R246" s="210">
        <v>20</v>
      </c>
      <c r="S246" s="316">
        <f t="shared" ref="S246:S249" si="41">R246*100/Q246</f>
        <v>100</v>
      </c>
    </row>
    <row r="247" spans="1:19" ht="47.25" x14ac:dyDescent="0.25">
      <c r="A247" s="133">
        <v>241</v>
      </c>
      <c r="B247" s="156" t="s">
        <v>34</v>
      </c>
      <c r="C247" s="156" t="s">
        <v>33</v>
      </c>
      <c r="D247" s="138"/>
      <c r="E247" s="139"/>
      <c r="F247" s="139">
        <v>54.46</v>
      </c>
      <c r="G247" s="137"/>
      <c r="H247" s="137"/>
      <c r="I247" s="137">
        <v>362</v>
      </c>
      <c r="J247" s="140"/>
      <c r="K247" s="140"/>
      <c r="L247" s="140">
        <v>6.6470804260007341</v>
      </c>
      <c r="M247" s="141">
        <v>28.2</v>
      </c>
      <c r="N247" s="284">
        <f t="shared" si="33"/>
        <v>102</v>
      </c>
      <c r="O247" s="143">
        <f t="shared" si="34"/>
        <v>102.084</v>
      </c>
      <c r="P247" s="174">
        <v>102</v>
      </c>
      <c r="Q247" s="210">
        <v>137</v>
      </c>
      <c r="R247" s="210">
        <v>36</v>
      </c>
      <c r="S247" s="316">
        <f t="shared" si="41"/>
        <v>26.277372262773724</v>
      </c>
    </row>
    <row r="248" spans="1:19" ht="31.5" x14ac:dyDescent="0.25">
      <c r="A248" s="133">
        <v>242</v>
      </c>
      <c r="B248" s="156" t="s">
        <v>48</v>
      </c>
      <c r="C248" s="156" t="s">
        <v>33</v>
      </c>
      <c r="D248" s="138"/>
      <c r="E248" s="139"/>
      <c r="F248" s="139">
        <v>13.48</v>
      </c>
      <c r="G248" s="137"/>
      <c r="H248" s="137"/>
      <c r="I248" s="137">
        <v>149</v>
      </c>
      <c r="J248" s="140"/>
      <c r="K248" s="140"/>
      <c r="L248" s="140">
        <v>11.053412462908012</v>
      </c>
      <c r="M248" s="141">
        <v>28.2</v>
      </c>
      <c r="N248" s="284">
        <f t="shared" si="33"/>
        <v>42</v>
      </c>
      <c r="O248" s="143">
        <f t="shared" si="34"/>
        <v>42.018000000000001</v>
      </c>
      <c r="P248" s="174">
        <v>42</v>
      </c>
      <c r="Q248" s="210">
        <v>85</v>
      </c>
      <c r="R248" s="210">
        <v>30</v>
      </c>
      <c r="S248" s="316">
        <f t="shared" si="41"/>
        <v>35.294117647058826</v>
      </c>
    </row>
    <row r="249" spans="1:19" ht="31.5" x14ac:dyDescent="0.25">
      <c r="A249" s="133">
        <v>243</v>
      </c>
      <c r="B249" s="156" t="s">
        <v>29</v>
      </c>
      <c r="C249" s="156" t="s">
        <v>33</v>
      </c>
      <c r="D249" s="138"/>
      <c r="E249" s="139"/>
      <c r="F249" s="139">
        <v>8.51</v>
      </c>
      <c r="G249" s="137"/>
      <c r="H249" s="137"/>
      <c r="I249" s="137">
        <v>93</v>
      </c>
      <c r="J249" s="140"/>
      <c r="K249" s="140"/>
      <c r="L249" s="140">
        <v>10.928319623971799</v>
      </c>
      <c r="M249" s="141">
        <v>28.2</v>
      </c>
      <c r="N249" s="284">
        <f t="shared" si="33"/>
        <v>26</v>
      </c>
      <c r="O249" s="143">
        <f t="shared" si="34"/>
        <v>26.225999999999999</v>
      </c>
      <c r="P249" s="174">
        <v>26</v>
      </c>
      <c r="Q249" s="210">
        <v>20</v>
      </c>
      <c r="R249" s="210">
        <v>2</v>
      </c>
      <c r="S249" s="316">
        <f t="shared" si="41"/>
        <v>10</v>
      </c>
    </row>
    <row r="250" spans="1:19" hidden="1" x14ac:dyDescent="0.25">
      <c r="A250" s="133">
        <v>244</v>
      </c>
      <c r="B250" s="156" t="s">
        <v>2</v>
      </c>
      <c r="C250" s="156" t="s">
        <v>33</v>
      </c>
      <c r="D250" s="138"/>
      <c r="E250" s="139"/>
      <c r="F250" s="139">
        <v>100.33</v>
      </c>
      <c r="G250" s="137"/>
      <c r="H250" s="137"/>
      <c r="I250" s="137">
        <v>19</v>
      </c>
      <c r="J250" s="140"/>
      <c r="K250" s="140"/>
      <c r="L250" s="140">
        <v>0.18937506229442838</v>
      </c>
      <c r="M250" s="141">
        <f t="shared" si="35"/>
        <v>0</v>
      </c>
      <c r="N250" s="183">
        <f t="shared" si="33"/>
        <v>0</v>
      </c>
      <c r="O250" s="143">
        <f t="shared" si="34"/>
        <v>0</v>
      </c>
      <c r="P250" s="174"/>
      <c r="Q250" s="210"/>
      <c r="R250" s="210"/>
      <c r="S250" s="210"/>
    </row>
    <row r="251" spans="1:19" ht="31.5" x14ac:dyDescent="0.25">
      <c r="A251" s="133">
        <v>245</v>
      </c>
      <c r="B251" s="156" t="s">
        <v>103</v>
      </c>
      <c r="C251" s="156" t="s">
        <v>33</v>
      </c>
      <c r="D251" s="138"/>
      <c r="E251" s="139"/>
      <c r="F251" s="139">
        <v>35.26</v>
      </c>
      <c r="G251" s="137"/>
      <c r="H251" s="137"/>
      <c r="I251" s="137">
        <v>300</v>
      </c>
      <c r="J251" s="140"/>
      <c r="K251" s="140"/>
      <c r="L251" s="140">
        <v>8.5082246171298923</v>
      </c>
      <c r="M251" s="141">
        <v>28.5</v>
      </c>
      <c r="N251" s="284">
        <f t="shared" si="33"/>
        <v>85</v>
      </c>
      <c r="O251" s="143">
        <f t="shared" si="34"/>
        <v>85.5</v>
      </c>
      <c r="P251" s="174">
        <v>85</v>
      </c>
      <c r="Q251" s="210">
        <v>100</v>
      </c>
      <c r="R251" s="210">
        <v>90</v>
      </c>
      <c r="S251" s="316">
        <f t="shared" ref="S251:S257" si="42">R251*100/Q251</f>
        <v>90</v>
      </c>
    </row>
    <row r="252" spans="1:19" ht="31.5" x14ac:dyDescent="0.25">
      <c r="A252" s="133">
        <v>246</v>
      </c>
      <c r="B252" s="156" t="s">
        <v>735</v>
      </c>
      <c r="C252" s="156" t="s">
        <v>33</v>
      </c>
      <c r="D252" s="138"/>
      <c r="E252" s="139"/>
      <c r="F252" s="139">
        <v>12.31</v>
      </c>
      <c r="G252" s="137"/>
      <c r="H252" s="137"/>
      <c r="I252" s="137">
        <v>102</v>
      </c>
      <c r="J252" s="140"/>
      <c r="K252" s="140"/>
      <c r="L252" s="140">
        <v>8.285946385052803</v>
      </c>
      <c r="M252" s="141">
        <v>28.5</v>
      </c>
      <c r="N252" s="284">
        <f t="shared" si="33"/>
        <v>29</v>
      </c>
      <c r="O252" s="143">
        <f t="shared" si="34"/>
        <v>29.07</v>
      </c>
      <c r="P252" s="174">
        <v>29</v>
      </c>
      <c r="Q252" s="210">
        <v>27</v>
      </c>
      <c r="R252" s="210">
        <v>0</v>
      </c>
      <c r="S252" s="316">
        <f t="shared" si="42"/>
        <v>0</v>
      </c>
    </row>
    <row r="253" spans="1:19" ht="31.5" x14ac:dyDescent="0.25">
      <c r="A253" s="133">
        <v>247</v>
      </c>
      <c r="B253" s="156" t="s">
        <v>736</v>
      </c>
      <c r="C253" s="156" t="s">
        <v>33</v>
      </c>
      <c r="D253" s="138"/>
      <c r="E253" s="139"/>
      <c r="F253" s="139">
        <v>53.49</v>
      </c>
      <c r="G253" s="137"/>
      <c r="H253" s="137"/>
      <c r="I253" s="137">
        <v>151</v>
      </c>
      <c r="J253" s="140"/>
      <c r="K253" s="140"/>
      <c r="L253" s="140">
        <v>2.8229575621611516</v>
      </c>
      <c r="M253" s="141">
        <v>28.3</v>
      </c>
      <c r="N253" s="284">
        <f t="shared" si="33"/>
        <v>42</v>
      </c>
      <c r="O253" s="143">
        <f t="shared" si="34"/>
        <v>42.733000000000004</v>
      </c>
      <c r="P253" s="174">
        <v>42</v>
      </c>
      <c r="Q253" s="210">
        <v>32</v>
      </c>
      <c r="R253" s="210">
        <v>0</v>
      </c>
      <c r="S253" s="316">
        <f t="shared" si="42"/>
        <v>0</v>
      </c>
    </row>
    <row r="254" spans="1:19" ht="31.5" x14ac:dyDescent="0.25">
      <c r="A254" s="133">
        <v>248</v>
      </c>
      <c r="B254" s="156" t="s">
        <v>737</v>
      </c>
      <c r="C254" s="156" t="s">
        <v>33</v>
      </c>
      <c r="D254" s="138"/>
      <c r="E254" s="139"/>
      <c r="F254" s="139">
        <v>12.95</v>
      </c>
      <c r="G254" s="137"/>
      <c r="H254" s="137"/>
      <c r="I254" s="137">
        <v>55</v>
      </c>
      <c r="J254" s="140"/>
      <c r="K254" s="140"/>
      <c r="L254" s="140">
        <v>4.2471042471042475</v>
      </c>
      <c r="M254" s="141">
        <v>28.3</v>
      </c>
      <c r="N254" s="284">
        <f t="shared" si="33"/>
        <v>15</v>
      </c>
      <c r="O254" s="143">
        <f t="shared" si="34"/>
        <v>15.565</v>
      </c>
      <c r="P254" s="174">
        <v>15</v>
      </c>
      <c r="Q254" s="210">
        <v>10</v>
      </c>
      <c r="R254" s="210">
        <v>6</v>
      </c>
      <c r="S254" s="316">
        <f t="shared" si="42"/>
        <v>60</v>
      </c>
    </row>
    <row r="255" spans="1:19" ht="31.5" x14ac:dyDescent="0.25">
      <c r="A255" s="133">
        <v>249</v>
      </c>
      <c r="B255" s="156" t="s">
        <v>178</v>
      </c>
      <c r="C255" s="156" t="s">
        <v>33</v>
      </c>
      <c r="D255" s="138"/>
      <c r="E255" s="139"/>
      <c r="F255" s="139">
        <v>99.98</v>
      </c>
      <c r="G255" s="137"/>
      <c r="H255" s="137"/>
      <c r="I255" s="137">
        <v>56</v>
      </c>
      <c r="J255" s="140"/>
      <c r="K255" s="140"/>
      <c r="L255" s="140">
        <v>0.56011202240448088</v>
      </c>
      <c r="M255" s="141">
        <v>29</v>
      </c>
      <c r="N255" s="284">
        <f t="shared" si="33"/>
        <v>16</v>
      </c>
      <c r="O255" s="143">
        <f t="shared" si="34"/>
        <v>16.239999999999998</v>
      </c>
      <c r="P255" s="174">
        <v>16</v>
      </c>
      <c r="Q255" s="210">
        <v>0</v>
      </c>
      <c r="R255" s="210"/>
      <c r="S255" s="316"/>
    </row>
    <row r="256" spans="1:19" ht="31.5" x14ac:dyDescent="0.25">
      <c r="A256" s="133">
        <v>250</v>
      </c>
      <c r="B256" s="156" t="s">
        <v>102</v>
      </c>
      <c r="C256" s="156" t="s">
        <v>473</v>
      </c>
      <c r="D256" s="138"/>
      <c r="E256" s="139"/>
      <c r="F256" s="139">
        <v>54.74</v>
      </c>
      <c r="G256" s="137"/>
      <c r="H256" s="137"/>
      <c r="I256" s="137">
        <v>239</v>
      </c>
      <c r="J256" s="140"/>
      <c r="K256" s="140"/>
      <c r="L256" s="140">
        <v>4.3660942637924736</v>
      </c>
      <c r="M256" s="141">
        <v>28.2</v>
      </c>
      <c r="N256" s="284">
        <f t="shared" si="33"/>
        <v>67</v>
      </c>
      <c r="O256" s="143">
        <f t="shared" si="34"/>
        <v>67.397999999999996</v>
      </c>
      <c r="P256" s="174">
        <v>67</v>
      </c>
      <c r="Q256" s="210">
        <v>50</v>
      </c>
      <c r="R256" s="210">
        <v>50</v>
      </c>
      <c r="S256" s="316">
        <f t="shared" si="42"/>
        <v>100</v>
      </c>
    </row>
    <row r="257" spans="1:19" x14ac:dyDescent="0.25">
      <c r="A257" s="133">
        <v>251</v>
      </c>
      <c r="B257" s="156" t="s">
        <v>259</v>
      </c>
      <c r="C257" s="156" t="s">
        <v>33</v>
      </c>
      <c r="D257" s="138"/>
      <c r="E257" s="139"/>
      <c r="F257" s="139">
        <v>37.1</v>
      </c>
      <c r="G257" s="137"/>
      <c r="H257" s="137"/>
      <c r="I257" s="137">
        <v>110</v>
      </c>
      <c r="J257" s="140"/>
      <c r="K257" s="140"/>
      <c r="L257" s="140">
        <v>2.9649595687331534</v>
      </c>
      <c r="M257" s="141">
        <v>32</v>
      </c>
      <c r="N257" s="284">
        <f t="shared" si="33"/>
        <v>35</v>
      </c>
      <c r="O257" s="143">
        <f t="shared" si="34"/>
        <v>35.200000000000003</v>
      </c>
      <c r="P257" s="174">
        <v>35</v>
      </c>
      <c r="Q257" s="210">
        <v>40</v>
      </c>
      <c r="R257" s="210">
        <v>17</v>
      </c>
      <c r="S257" s="316">
        <f t="shared" si="42"/>
        <v>42.5</v>
      </c>
    </row>
    <row r="258" spans="1:19" hidden="1" x14ac:dyDescent="0.25">
      <c r="A258" s="133">
        <v>252</v>
      </c>
      <c r="B258" s="156" t="s">
        <v>444</v>
      </c>
      <c r="C258" s="156" t="s">
        <v>33</v>
      </c>
      <c r="D258" s="138"/>
      <c r="E258" s="139"/>
      <c r="F258" s="139">
        <v>494.93</v>
      </c>
      <c r="G258" s="137"/>
      <c r="H258" s="137"/>
      <c r="I258" s="137">
        <v>1776</v>
      </c>
      <c r="J258" s="140"/>
      <c r="K258" s="140"/>
      <c r="L258" s="140">
        <v>3.5883862364374761</v>
      </c>
      <c r="M258" s="141">
        <v>0</v>
      </c>
      <c r="N258" s="183">
        <f t="shared" si="33"/>
        <v>0</v>
      </c>
      <c r="O258" s="143">
        <f t="shared" si="34"/>
        <v>0</v>
      </c>
      <c r="P258" s="174"/>
      <c r="Q258" s="210"/>
      <c r="R258" s="210"/>
      <c r="S258" s="210"/>
    </row>
    <row r="259" spans="1:19" ht="31.5" x14ac:dyDescent="0.25">
      <c r="A259" s="133">
        <v>253</v>
      </c>
      <c r="B259" s="156" t="s">
        <v>738</v>
      </c>
      <c r="C259" s="156" t="s">
        <v>35</v>
      </c>
      <c r="D259" s="138"/>
      <c r="E259" s="139"/>
      <c r="F259" s="139">
        <v>70.569999999999993</v>
      </c>
      <c r="G259" s="137"/>
      <c r="H259" s="137"/>
      <c r="I259" s="137">
        <v>245</v>
      </c>
      <c r="J259" s="140"/>
      <c r="K259" s="140"/>
      <c r="L259" s="140">
        <v>3.4717301969675503</v>
      </c>
      <c r="M259" s="141">
        <f t="shared" si="35"/>
        <v>35</v>
      </c>
      <c r="N259" s="284">
        <f t="shared" si="33"/>
        <v>85</v>
      </c>
      <c r="O259" s="143">
        <f t="shared" si="34"/>
        <v>85.75</v>
      </c>
      <c r="P259" s="174">
        <v>85</v>
      </c>
      <c r="Q259" s="210">
        <v>68</v>
      </c>
      <c r="R259" s="210">
        <v>47</v>
      </c>
      <c r="S259" s="316">
        <f t="shared" ref="S259:S263" si="43">R259*100/Q259</f>
        <v>69.117647058823536</v>
      </c>
    </row>
    <row r="260" spans="1:19" ht="31.5" x14ac:dyDescent="0.25">
      <c r="A260" s="133">
        <v>254</v>
      </c>
      <c r="B260" s="156" t="s">
        <v>711</v>
      </c>
      <c r="C260" s="156" t="s">
        <v>35</v>
      </c>
      <c r="D260" s="138"/>
      <c r="E260" s="139"/>
      <c r="F260" s="139">
        <v>30.76</v>
      </c>
      <c r="G260" s="137"/>
      <c r="H260" s="137"/>
      <c r="I260" s="137">
        <v>52</v>
      </c>
      <c r="J260" s="140"/>
      <c r="K260" s="140"/>
      <c r="L260" s="140">
        <v>1.6905071521456436</v>
      </c>
      <c r="M260" s="141">
        <v>34</v>
      </c>
      <c r="N260" s="284">
        <f t="shared" si="33"/>
        <v>17</v>
      </c>
      <c r="O260" s="143">
        <f t="shared" si="34"/>
        <v>17.68</v>
      </c>
      <c r="P260" s="174">
        <v>17</v>
      </c>
      <c r="Q260" s="210">
        <v>25</v>
      </c>
      <c r="R260" s="210">
        <v>0</v>
      </c>
      <c r="S260" s="316">
        <f t="shared" si="43"/>
        <v>0</v>
      </c>
    </row>
    <row r="261" spans="1:19" x14ac:dyDescent="0.25">
      <c r="A261" s="133">
        <v>255</v>
      </c>
      <c r="B261" s="156" t="s">
        <v>2</v>
      </c>
      <c r="C261" s="156" t="s">
        <v>35</v>
      </c>
      <c r="D261" s="138"/>
      <c r="E261" s="139"/>
      <c r="F261" s="139">
        <v>138.1</v>
      </c>
      <c r="G261" s="137"/>
      <c r="H261" s="137"/>
      <c r="I261" s="137">
        <v>113</v>
      </c>
      <c r="J261" s="140"/>
      <c r="K261" s="140"/>
      <c r="L261" s="140">
        <v>0.81824764663287475</v>
      </c>
      <c r="M261" s="141">
        <f t="shared" si="35"/>
        <v>35</v>
      </c>
      <c r="N261" s="284">
        <f t="shared" si="33"/>
        <v>39</v>
      </c>
      <c r="O261" s="143">
        <f t="shared" si="34"/>
        <v>39.549999999999997</v>
      </c>
      <c r="P261" s="174"/>
      <c r="Q261" s="210">
        <v>21</v>
      </c>
      <c r="R261" s="210">
        <v>21</v>
      </c>
      <c r="S261" s="316">
        <f t="shared" si="43"/>
        <v>100</v>
      </c>
    </row>
    <row r="262" spans="1:19" ht="31.5" x14ac:dyDescent="0.25">
      <c r="A262" s="133">
        <v>256</v>
      </c>
      <c r="B262" s="156" t="s">
        <v>209</v>
      </c>
      <c r="C262" s="156" t="s">
        <v>35</v>
      </c>
      <c r="D262" s="138"/>
      <c r="E262" s="139"/>
      <c r="F262" s="139">
        <v>106.58</v>
      </c>
      <c r="G262" s="137"/>
      <c r="H262" s="137"/>
      <c r="I262" s="137">
        <v>344</v>
      </c>
      <c r="J262" s="140"/>
      <c r="K262" s="140"/>
      <c r="L262" s="140">
        <v>3.2276224432351288</v>
      </c>
      <c r="M262" s="141">
        <v>34.799999999999997</v>
      </c>
      <c r="N262" s="284">
        <f t="shared" si="33"/>
        <v>119</v>
      </c>
      <c r="O262" s="143">
        <f t="shared" si="34"/>
        <v>119.71199999999999</v>
      </c>
      <c r="P262" s="174">
        <v>119</v>
      </c>
      <c r="Q262" s="210">
        <v>108</v>
      </c>
      <c r="R262" s="210">
        <v>16</v>
      </c>
      <c r="S262" s="316">
        <f t="shared" si="43"/>
        <v>14.814814814814815</v>
      </c>
    </row>
    <row r="263" spans="1:19" ht="31.5" x14ac:dyDescent="0.25">
      <c r="A263" s="133">
        <v>257</v>
      </c>
      <c r="B263" s="156" t="s">
        <v>104</v>
      </c>
      <c r="C263" s="156" t="s">
        <v>35</v>
      </c>
      <c r="D263" s="138"/>
      <c r="E263" s="139"/>
      <c r="F263" s="139">
        <v>268.08999999999997</v>
      </c>
      <c r="G263" s="137"/>
      <c r="H263" s="137"/>
      <c r="I263" s="137">
        <v>462</v>
      </c>
      <c r="J263" s="140"/>
      <c r="K263" s="140"/>
      <c r="L263" s="140">
        <v>1.7233018762355927</v>
      </c>
      <c r="M263" s="141">
        <v>34.799999999999997</v>
      </c>
      <c r="N263" s="284">
        <f t="shared" si="33"/>
        <v>160</v>
      </c>
      <c r="O263" s="143">
        <f t="shared" si="34"/>
        <v>160.77599999999998</v>
      </c>
      <c r="P263" s="174">
        <v>160</v>
      </c>
      <c r="Q263" s="210">
        <v>168</v>
      </c>
      <c r="R263" s="210">
        <v>25</v>
      </c>
      <c r="S263" s="316">
        <f t="shared" si="43"/>
        <v>14.880952380952381</v>
      </c>
    </row>
    <row r="264" spans="1:19" hidden="1" x14ac:dyDescent="0.25">
      <c r="A264" s="133">
        <v>258</v>
      </c>
      <c r="B264" s="156" t="s">
        <v>444</v>
      </c>
      <c r="C264" s="156" t="s">
        <v>35</v>
      </c>
      <c r="D264" s="138"/>
      <c r="E264" s="139"/>
      <c r="F264" s="139">
        <v>614.1</v>
      </c>
      <c r="G264" s="137"/>
      <c r="H264" s="137"/>
      <c r="I264" s="137">
        <v>1215</v>
      </c>
      <c r="J264" s="140"/>
      <c r="K264" s="140"/>
      <c r="L264" s="140">
        <v>1.9785051294577429</v>
      </c>
      <c r="M264" s="141">
        <v>0</v>
      </c>
      <c r="N264" s="183">
        <f t="shared" si="33"/>
        <v>0</v>
      </c>
      <c r="O264" s="143">
        <f t="shared" si="34"/>
        <v>0</v>
      </c>
      <c r="P264" s="174"/>
      <c r="Q264" s="210"/>
      <c r="R264" s="210"/>
      <c r="S264" s="210"/>
    </row>
    <row r="265" spans="1:19" hidden="1" x14ac:dyDescent="0.25">
      <c r="A265" s="133">
        <v>259</v>
      </c>
      <c r="B265" s="156" t="s">
        <v>2</v>
      </c>
      <c r="C265" s="156" t="s">
        <v>36</v>
      </c>
      <c r="D265" s="138"/>
      <c r="E265" s="139"/>
      <c r="F265" s="139">
        <v>0</v>
      </c>
      <c r="G265" s="137"/>
      <c r="H265" s="137"/>
      <c r="I265" s="137">
        <v>0</v>
      </c>
      <c r="J265" s="140"/>
      <c r="K265" s="140"/>
      <c r="L265" s="140">
        <v>0</v>
      </c>
      <c r="M265" s="141">
        <f t="shared" ref="M265:M328" si="44">IF(I265&lt;33,0,35)</f>
        <v>0</v>
      </c>
      <c r="N265" s="183">
        <f t="shared" ref="N265:N328" si="45">ROUNDDOWN(O265,0)</f>
        <v>0</v>
      </c>
      <c r="O265" s="143">
        <f t="shared" ref="O265:O328" si="46">I265*M265/100</f>
        <v>0</v>
      </c>
      <c r="P265" s="174"/>
    </row>
    <row r="266" spans="1:19" ht="31.5" x14ac:dyDescent="0.25">
      <c r="A266" s="133">
        <v>260</v>
      </c>
      <c r="B266" s="156" t="s">
        <v>913</v>
      </c>
      <c r="C266" s="156" t="s">
        <v>36</v>
      </c>
      <c r="D266" s="138"/>
      <c r="E266" s="139"/>
      <c r="F266" s="139">
        <v>82.98</v>
      </c>
      <c r="G266" s="137"/>
      <c r="H266" s="137"/>
      <c r="I266" s="137">
        <v>214</v>
      </c>
      <c r="J266" s="140"/>
      <c r="K266" s="140"/>
      <c r="L266" s="140">
        <v>2.5789346830561581</v>
      </c>
      <c r="M266" s="141">
        <f t="shared" si="44"/>
        <v>35</v>
      </c>
      <c r="N266" s="284">
        <f t="shared" si="45"/>
        <v>74</v>
      </c>
      <c r="O266" s="143">
        <f t="shared" si="46"/>
        <v>74.900000000000006</v>
      </c>
      <c r="P266" s="174">
        <v>78</v>
      </c>
      <c r="Q266" s="210">
        <v>40</v>
      </c>
      <c r="R266" s="210"/>
      <c r="S266" s="316">
        <f>R266*100/Q266</f>
        <v>0</v>
      </c>
    </row>
    <row r="267" spans="1:19" hidden="1" x14ac:dyDescent="0.25">
      <c r="A267" s="133">
        <v>261</v>
      </c>
      <c r="B267" s="156" t="s">
        <v>444</v>
      </c>
      <c r="C267" s="156" t="s">
        <v>36</v>
      </c>
      <c r="D267" s="138"/>
      <c r="E267" s="139"/>
      <c r="F267" s="139">
        <v>328.89</v>
      </c>
      <c r="G267" s="137"/>
      <c r="H267" s="137"/>
      <c r="I267" s="137">
        <v>214</v>
      </c>
      <c r="J267" s="140"/>
      <c r="K267" s="140"/>
      <c r="L267" s="140">
        <v>0.65067347745446813</v>
      </c>
      <c r="M267" s="141">
        <v>0</v>
      </c>
      <c r="N267" s="183">
        <f t="shared" si="45"/>
        <v>0</v>
      </c>
      <c r="O267" s="143">
        <f t="shared" si="46"/>
        <v>0</v>
      </c>
      <c r="P267" s="174"/>
      <c r="Q267" s="210"/>
      <c r="R267" s="210"/>
      <c r="S267" s="210"/>
    </row>
    <row r="268" spans="1:19" ht="46.5" customHeight="1" x14ac:dyDescent="0.25">
      <c r="A268" s="133">
        <v>262</v>
      </c>
      <c r="B268" s="156" t="s">
        <v>695</v>
      </c>
      <c r="C268" s="156" t="s">
        <v>740</v>
      </c>
      <c r="D268" s="138"/>
      <c r="E268" s="139"/>
      <c r="F268" s="139">
        <v>183.6</v>
      </c>
      <c r="G268" s="137"/>
      <c r="H268" s="137"/>
      <c r="I268" s="137">
        <v>162</v>
      </c>
      <c r="J268" s="140"/>
      <c r="K268" s="140"/>
      <c r="L268" s="140">
        <v>0.88235294117647056</v>
      </c>
      <c r="M268" s="141">
        <f t="shared" si="44"/>
        <v>35</v>
      </c>
      <c r="N268" s="284">
        <f t="shared" si="45"/>
        <v>56</v>
      </c>
      <c r="O268" s="143">
        <f t="shared" si="46"/>
        <v>56.7</v>
      </c>
      <c r="P268" s="174">
        <v>56</v>
      </c>
      <c r="Q268" s="210">
        <v>62</v>
      </c>
      <c r="R268" s="210">
        <v>38</v>
      </c>
      <c r="S268" s="316">
        <f>R268*100/Q268</f>
        <v>61.29032258064516</v>
      </c>
    </row>
    <row r="269" spans="1:19" ht="25.5" hidden="1" customHeight="1" x14ac:dyDescent="0.25">
      <c r="A269" s="133">
        <v>263</v>
      </c>
      <c r="B269" s="156" t="s">
        <v>708</v>
      </c>
      <c r="C269" s="156" t="s">
        <v>740</v>
      </c>
      <c r="D269" s="138"/>
      <c r="E269" s="139"/>
      <c r="F269" s="139">
        <v>0</v>
      </c>
      <c r="G269" s="137"/>
      <c r="H269" s="137"/>
      <c r="I269" s="137">
        <v>0</v>
      </c>
      <c r="J269" s="140"/>
      <c r="K269" s="140"/>
      <c r="L269" s="140">
        <v>0</v>
      </c>
      <c r="M269" s="141">
        <f t="shared" si="44"/>
        <v>0</v>
      </c>
      <c r="N269" s="183">
        <f t="shared" si="45"/>
        <v>0</v>
      </c>
      <c r="O269" s="143">
        <f t="shared" si="46"/>
        <v>0</v>
      </c>
      <c r="P269" s="174"/>
    </row>
    <row r="270" spans="1:19" x14ac:dyDescent="0.25">
      <c r="A270" s="133">
        <v>264</v>
      </c>
      <c r="B270" s="156" t="s">
        <v>2</v>
      </c>
      <c r="C270" s="156" t="s">
        <v>740</v>
      </c>
      <c r="D270" s="138"/>
      <c r="E270" s="139"/>
      <c r="F270" s="139">
        <v>407.67</v>
      </c>
      <c r="G270" s="137"/>
      <c r="H270" s="137"/>
      <c r="I270" s="137">
        <v>510</v>
      </c>
      <c r="J270" s="140"/>
      <c r="K270" s="140"/>
      <c r="L270" s="140">
        <v>1.2510118478180881</v>
      </c>
      <c r="M270" s="141">
        <f t="shared" si="44"/>
        <v>35</v>
      </c>
      <c r="N270" s="284">
        <f t="shared" si="45"/>
        <v>178</v>
      </c>
      <c r="O270" s="143">
        <f t="shared" si="46"/>
        <v>178.5</v>
      </c>
      <c r="P270" s="174"/>
      <c r="Q270" s="210">
        <v>154</v>
      </c>
      <c r="R270" s="210">
        <v>106</v>
      </c>
      <c r="S270" s="316">
        <f>R270*100/Q270</f>
        <v>68.831168831168824</v>
      </c>
    </row>
    <row r="271" spans="1:19" ht="31.5" hidden="1" customHeight="1" x14ac:dyDescent="0.25">
      <c r="A271" s="133">
        <v>265</v>
      </c>
      <c r="B271" s="156" t="s">
        <v>123</v>
      </c>
      <c r="C271" s="156" t="s">
        <v>740</v>
      </c>
      <c r="D271" s="138"/>
      <c r="E271" s="139"/>
      <c r="F271" s="139">
        <v>15.12</v>
      </c>
      <c r="G271" s="137"/>
      <c r="H271" s="137"/>
      <c r="I271" s="137">
        <v>26</v>
      </c>
      <c r="J271" s="140"/>
      <c r="K271" s="140"/>
      <c r="L271" s="140">
        <v>1.7195767195767198</v>
      </c>
      <c r="M271" s="141">
        <f t="shared" si="44"/>
        <v>0</v>
      </c>
      <c r="N271" s="183">
        <f t="shared" si="45"/>
        <v>0</v>
      </c>
      <c r="O271" s="143">
        <f t="shared" si="46"/>
        <v>0</v>
      </c>
      <c r="P271" s="174">
        <v>15</v>
      </c>
      <c r="Q271" s="210">
        <v>14</v>
      </c>
      <c r="R271" s="210">
        <v>5</v>
      </c>
      <c r="S271" s="210"/>
    </row>
    <row r="272" spans="1:19" ht="31.5" x14ac:dyDescent="0.25">
      <c r="A272" s="133">
        <v>266</v>
      </c>
      <c r="B272" s="156" t="s">
        <v>741</v>
      </c>
      <c r="C272" s="156" t="s">
        <v>740</v>
      </c>
      <c r="D272" s="138"/>
      <c r="E272" s="139"/>
      <c r="F272" s="139">
        <v>108.07</v>
      </c>
      <c r="G272" s="137"/>
      <c r="H272" s="137"/>
      <c r="I272" s="137">
        <v>159</v>
      </c>
      <c r="J272" s="140"/>
      <c r="K272" s="140"/>
      <c r="L272" s="140">
        <v>1.4712686221893219</v>
      </c>
      <c r="M272" s="141">
        <v>35</v>
      </c>
      <c r="N272" s="284">
        <f t="shared" si="45"/>
        <v>55</v>
      </c>
      <c r="O272" s="143">
        <f t="shared" si="46"/>
        <v>55.65</v>
      </c>
      <c r="P272" s="174">
        <v>56</v>
      </c>
      <c r="Q272" s="210">
        <v>53</v>
      </c>
      <c r="R272" s="210">
        <v>48</v>
      </c>
      <c r="S272" s="316">
        <f>R272*100/Q272</f>
        <v>90.566037735849051</v>
      </c>
    </row>
    <row r="273" spans="1:19" hidden="1" x14ac:dyDescent="0.25">
      <c r="A273" s="133">
        <v>267</v>
      </c>
      <c r="B273" s="156" t="s">
        <v>444</v>
      </c>
      <c r="C273" s="156" t="s">
        <v>740</v>
      </c>
      <c r="D273" s="138"/>
      <c r="E273" s="139"/>
      <c r="F273" s="139">
        <v>789.26</v>
      </c>
      <c r="G273" s="137"/>
      <c r="H273" s="137"/>
      <c r="I273" s="137">
        <v>857</v>
      </c>
      <c r="J273" s="140"/>
      <c r="K273" s="140"/>
      <c r="L273" s="140">
        <v>1.0858272305704078</v>
      </c>
      <c r="M273" s="141">
        <v>0</v>
      </c>
      <c r="N273" s="183">
        <f t="shared" si="45"/>
        <v>0</v>
      </c>
      <c r="O273" s="143">
        <f t="shared" si="46"/>
        <v>0</v>
      </c>
      <c r="P273" s="174"/>
      <c r="Q273" s="210"/>
      <c r="R273" s="210"/>
      <c r="S273" s="210"/>
    </row>
    <row r="274" spans="1:19" ht="31.5" x14ac:dyDescent="0.25">
      <c r="A274" s="133">
        <v>268</v>
      </c>
      <c r="B274" s="156" t="s">
        <v>742</v>
      </c>
      <c r="C274" s="156" t="s">
        <v>65</v>
      </c>
      <c r="D274" s="138"/>
      <c r="E274" s="139"/>
      <c r="F274" s="139">
        <v>60.17</v>
      </c>
      <c r="G274" s="137"/>
      <c r="H274" s="137"/>
      <c r="I274" s="137">
        <v>197</v>
      </c>
      <c r="J274" s="140"/>
      <c r="K274" s="140"/>
      <c r="L274" s="140">
        <v>3.2740568389562905</v>
      </c>
      <c r="M274" s="141">
        <v>30.5</v>
      </c>
      <c r="N274" s="284">
        <f t="shared" si="45"/>
        <v>60</v>
      </c>
      <c r="O274" s="143">
        <f t="shared" si="46"/>
        <v>60.085000000000001</v>
      </c>
      <c r="P274" s="174">
        <v>60</v>
      </c>
      <c r="Q274" s="210">
        <v>60</v>
      </c>
      <c r="R274" s="210">
        <v>60</v>
      </c>
      <c r="S274" s="316">
        <f t="shared" ref="S274:S278" si="47">R274*100/Q274</f>
        <v>100</v>
      </c>
    </row>
    <row r="275" spans="1:19" ht="31.5" x14ac:dyDescent="0.25">
      <c r="A275" s="133">
        <v>269</v>
      </c>
      <c r="B275" s="156" t="s">
        <v>743</v>
      </c>
      <c r="C275" s="156" t="s">
        <v>65</v>
      </c>
      <c r="D275" s="138"/>
      <c r="E275" s="139"/>
      <c r="F275" s="139">
        <v>33.4</v>
      </c>
      <c r="G275" s="137"/>
      <c r="H275" s="137"/>
      <c r="I275" s="137">
        <v>324</v>
      </c>
      <c r="J275" s="140"/>
      <c r="K275" s="140"/>
      <c r="L275" s="140">
        <v>9.7005988023952092</v>
      </c>
      <c r="M275" s="141">
        <v>31.2</v>
      </c>
      <c r="N275" s="284">
        <f t="shared" si="45"/>
        <v>101</v>
      </c>
      <c r="O275" s="143">
        <f t="shared" si="46"/>
        <v>101.08799999999999</v>
      </c>
      <c r="P275" s="174">
        <v>101</v>
      </c>
      <c r="Q275" s="210">
        <v>112</v>
      </c>
      <c r="R275" s="210">
        <v>112</v>
      </c>
      <c r="S275" s="316">
        <f t="shared" si="47"/>
        <v>100</v>
      </c>
    </row>
    <row r="276" spans="1:19" ht="31.5" x14ac:dyDescent="0.25">
      <c r="A276" s="133">
        <v>270</v>
      </c>
      <c r="B276" s="156" t="s">
        <v>744</v>
      </c>
      <c r="C276" s="156" t="s">
        <v>65</v>
      </c>
      <c r="D276" s="138"/>
      <c r="E276" s="139"/>
      <c r="F276" s="139">
        <v>27.5</v>
      </c>
      <c r="G276" s="137"/>
      <c r="H276" s="137"/>
      <c r="I276" s="137">
        <v>359</v>
      </c>
      <c r="J276" s="140"/>
      <c r="K276" s="140"/>
      <c r="L276" s="140">
        <v>13.054545454545455</v>
      </c>
      <c r="M276" s="141">
        <v>31.3</v>
      </c>
      <c r="N276" s="284">
        <f t="shared" si="45"/>
        <v>112</v>
      </c>
      <c r="O276" s="143">
        <f t="shared" si="46"/>
        <v>112.367</v>
      </c>
      <c r="P276" s="174">
        <v>112</v>
      </c>
      <c r="Q276" s="210">
        <v>129</v>
      </c>
      <c r="R276" s="210">
        <v>129</v>
      </c>
      <c r="S276" s="316">
        <f t="shared" si="47"/>
        <v>100</v>
      </c>
    </row>
    <row r="277" spans="1:19" ht="47.25" x14ac:dyDescent="0.25">
      <c r="A277" s="133">
        <v>271</v>
      </c>
      <c r="B277" s="156" t="s">
        <v>745</v>
      </c>
      <c r="C277" s="156" t="s">
        <v>65</v>
      </c>
      <c r="D277" s="138"/>
      <c r="E277" s="139"/>
      <c r="F277" s="139">
        <v>3313.3</v>
      </c>
      <c r="G277" s="137"/>
      <c r="H277" s="137"/>
      <c r="I277" s="137">
        <v>11565</v>
      </c>
      <c r="J277" s="140"/>
      <c r="K277" s="140"/>
      <c r="L277" s="140">
        <v>3.4904777714061508</v>
      </c>
      <c r="M277" s="141">
        <f t="shared" si="44"/>
        <v>35</v>
      </c>
      <c r="N277" s="284">
        <f t="shared" si="45"/>
        <v>4047</v>
      </c>
      <c r="O277" s="143">
        <f t="shared" si="46"/>
        <v>4047.75</v>
      </c>
      <c r="P277" s="174">
        <v>5000</v>
      </c>
      <c r="Q277" s="210">
        <v>3343</v>
      </c>
      <c r="R277" s="210">
        <v>3343</v>
      </c>
      <c r="S277" s="316">
        <f t="shared" si="47"/>
        <v>100</v>
      </c>
    </row>
    <row r="278" spans="1:19" x14ac:dyDescent="0.25">
      <c r="A278" s="133">
        <v>272</v>
      </c>
      <c r="B278" s="156" t="s">
        <v>2</v>
      </c>
      <c r="C278" s="156" t="s">
        <v>65</v>
      </c>
      <c r="D278" s="138"/>
      <c r="E278" s="139"/>
      <c r="F278" s="139">
        <v>1221.8800000000001</v>
      </c>
      <c r="G278" s="137"/>
      <c r="H278" s="137"/>
      <c r="I278" s="137">
        <v>2795</v>
      </c>
      <c r="J278" s="140"/>
      <c r="K278" s="140"/>
      <c r="L278" s="140">
        <v>2.2874586702458504</v>
      </c>
      <c r="M278" s="141">
        <f t="shared" si="44"/>
        <v>35</v>
      </c>
      <c r="N278" s="284">
        <f t="shared" si="45"/>
        <v>978</v>
      </c>
      <c r="O278" s="143">
        <f t="shared" si="46"/>
        <v>978.25</v>
      </c>
      <c r="P278" s="174"/>
      <c r="Q278" s="210">
        <v>150</v>
      </c>
      <c r="R278" s="210">
        <v>150</v>
      </c>
      <c r="S278" s="316">
        <f t="shared" si="47"/>
        <v>100</v>
      </c>
    </row>
    <row r="279" spans="1:19" ht="31.5" hidden="1" x14ac:dyDescent="0.25">
      <c r="A279" s="133">
        <v>273</v>
      </c>
      <c r="B279" s="156" t="s">
        <v>820</v>
      </c>
      <c r="C279" s="156" t="s">
        <v>65</v>
      </c>
      <c r="D279" s="138"/>
      <c r="E279" s="139"/>
      <c r="F279" s="139">
        <v>24.83</v>
      </c>
      <c r="G279" s="137"/>
      <c r="H279" s="137"/>
      <c r="I279" s="137">
        <v>16</v>
      </c>
      <c r="J279" s="140"/>
      <c r="K279" s="140"/>
      <c r="L279" s="140">
        <v>0.64438179621425695</v>
      </c>
      <c r="M279" s="141">
        <f t="shared" si="44"/>
        <v>0</v>
      </c>
      <c r="N279" s="183">
        <f t="shared" si="45"/>
        <v>0</v>
      </c>
      <c r="O279" s="143">
        <f t="shared" si="46"/>
        <v>0</v>
      </c>
      <c r="P279" s="174">
        <v>12</v>
      </c>
      <c r="Q279" s="210"/>
      <c r="R279" s="210"/>
      <c r="S279" s="210"/>
    </row>
    <row r="280" spans="1:19" hidden="1" x14ac:dyDescent="0.25">
      <c r="A280" s="133">
        <v>274</v>
      </c>
      <c r="B280" s="156" t="s">
        <v>444</v>
      </c>
      <c r="C280" s="156" t="s">
        <v>65</v>
      </c>
      <c r="D280" s="138"/>
      <c r="E280" s="139"/>
      <c r="F280" s="139">
        <v>4681.08</v>
      </c>
      <c r="G280" s="137"/>
      <c r="H280" s="137"/>
      <c r="I280" s="137">
        <v>15257</v>
      </c>
      <c r="J280" s="140"/>
      <c r="K280" s="140"/>
      <c r="L280" s="140">
        <v>3.2592905910601826</v>
      </c>
      <c r="M280" s="141">
        <v>0</v>
      </c>
      <c r="N280" s="183">
        <f t="shared" si="45"/>
        <v>0</v>
      </c>
      <c r="O280" s="143">
        <f t="shared" si="46"/>
        <v>0</v>
      </c>
      <c r="P280" s="174"/>
      <c r="Q280" s="210"/>
      <c r="R280" s="210"/>
      <c r="S280" s="210"/>
    </row>
    <row r="281" spans="1:19" hidden="1" x14ac:dyDescent="0.25">
      <c r="A281" s="133">
        <v>275</v>
      </c>
      <c r="B281" s="156" t="s">
        <v>882</v>
      </c>
      <c r="C281" s="156" t="s">
        <v>40</v>
      </c>
      <c r="D281" s="138"/>
      <c r="E281" s="139"/>
      <c r="F281" s="139">
        <v>16.95</v>
      </c>
      <c r="G281" s="137"/>
      <c r="H281" s="137"/>
      <c r="I281" s="137">
        <v>3</v>
      </c>
      <c r="J281" s="140"/>
      <c r="K281" s="140"/>
      <c r="L281" s="140">
        <v>0.17699115044247787</v>
      </c>
      <c r="M281" s="141">
        <f t="shared" si="44"/>
        <v>0</v>
      </c>
      <c r="N281" s="183">
        <f t="shared" si="45"/>
        <v>0</v>
      </c>
      <c r="O281" s="143">
        <f t="shared" si="46"/>
        <v>0</v>
      </c>
      <c r="P281" s="174"/>
      <c r="Q281" s="210"/>
      <c r="R281" s="210"/>
      <c r="S281" s="210"/>
    </row>
    <row r="282" spans="1:19" ht="31.5" hidden="1" x14ac:dyDescent="0.25">
      <c r="A282" s="133">
        <v>276</v>
      </c>
      <c r="B282" s="156" t="s">
        <v>708</v>
      </c>
      <c r="C282" s="156" t="s">
        <v>40</v>
      </c>
      <c r="D282" s="138"/>
      <c r="E282" s="139"/>
      <c r="F282" s="139">
        <v>106.21</v>
      </c>
      <c r="G282" s="137"/>
      <c r="H282" s="137"/>
      <c r="I282" s="137">
        <v>172</v>
      </c>
      <c r="J282" s="140"/>
      <c r="K282" s="140"/>
      <c r="L282" s="140">
        <v>1.619433198380567</v>
      </c>
      <c r="M282" s="141">
        <v>0</v>
      </c>
      <c r="N282" s="183">
        <f t="shared" si="45"/>
        <v>0</v>
      </c>
      <c r="O282" s="143">
        <f t="shared" si="46"/>
        <v>0</v>
      </c>
      <c r="P282" s="174"/>
      <c r="Q282" s="210"/>
      <c r="R282" s="210"/>
      <c r="S282" s="210"/>
    </row>
    <row r="283" spans="1:19" x14ac:dyDescent="0.25">
      <c r="A283" s="133">
        <v>277</v>
      </c>
      <c r="B283" s="156" t="s">
        <v>2</v>
      </c>
      <c r="C283" s="156" t="s">
        <v>40</v>
      </c>
      <c r="D283" s="138"/>
      <c r="E283" s="139"/>
      <c r="F283" s="139">
        <v>558.75</v>
      </c>
      <c r="G283" s="137"/>
      <c r="H283" s="137"/>
      <c r="I283" s="137">
        <v>361</v>
      </c>
      <c r="J283" s="140"/>
      <c r="K283" s="140"/>
      <c r="L283" s="140">
        <v>0.64608501118568229</v>
      </c>
      <c r="M283" s="141">
        <f t="shared" si="44"/>
        <v>35</v>
      </c>
      <c r="N283" s="284">
        <f t="shared" si="45"/>
        <v>126</v>
      </c>
      <c r="O283" s="143">
        <f t="shared" si="46"/>
        <v>126.35</v>
      </c>
      <c r="P283" s="174"/>
      <c r="Q283" s="210">
        <v>100</v>
      </c>
      <c r="R283" s="210">
        <v>57</v>
      </c>
      <c r="S283" s="316">
        <f t="shared" ref="S283:S285" si="48">R283*100/Q283</f>
        <v>57</v>
      </c>
    </row>
    <row r="284" spans="1:19" ht="31.5" x14ac:dyDescent="0.25">
      <c r="A284" s="133">
        <v>278</v>
      </c>
      <c r="B284" s="156" t="s">
        <v>105</v>
      </c>
      <c r="C284" s="156" t="s">
        <v>40</v>
      </c>
      <c r="D284" s="138"/>
      <c r="E284" s="139"/>
      <c r="F284" s="139">
        <v>217.72</v>
      </c>
      <c r="G284" s="137"/>
      <c r="H284" s="137"/>
      <c r="I284" s="137">
        <v>154</v>
      </c>
      <c r="J284" s="140"/>
      <c r="K284" s="140"/>
      <c r="L284" s="140">
        <v>0.70733051625941579</v>
      </c>
      <c r="M284" s="141">
        <v>34</v>
      </c>
      <c r="N284" s="284">
        <f t="shared" si="45"/>
        <v>52</v>
      </c>
      <c r="O284" s="143">
        <f t="shared" si="46"/>
        <v>52.36</v>
      </c>
      <c r="P284" s="174">
        <v>52</v>
      </c>
      <c r="Q284" s="210">
        <v>45</v>
      </c>
      <c r="R284" s="210">
        <v>16</v>
      </c>
      <c r="S284" s="316">
        <f t="shared" si="48"/>
        <v>35.555555555555557</v>
      </c>
    </row>
    <row r="285" spans="1:19" ht="31.5" x14ac:dyDescent="0.25">
      <c r="A285" s="133">
        <v>279</v>
      </c>
      <c r="B285" s="156" t="s">
        <v>243</v>
      </c>
      <c r="C285" s="156" t="s">
        <v>40</v>
      </c>
      <c r="D285" s="138"/>
      <c r="E285" s="139"/>
      <c r="F285" s="139">
        <v>75.02</v>
      </c>
      <c r="G285" s="137"/>
      <c r="H285" s="137"/>
      <c r="I285" s="137">
        <v>198</v>
      </c>
      <c r="J285" s="140"/>
      <c r="K285" s="140"/>
      <c r="L285" s="140">
        <v>2.6392961876832848</v>
      </c>
      <c r="M285" s="141">
        <v>34</v>
      </c>
      <c r="N285" s="284">
        <f t="shared" si="45"/>
        <v>67</v>
      </c>
      <c r="O285" s="143">
        <f t="shared" si="46"/>
        <v>67.319999999999993</v>
      </c>
      <c r="P285" s="174">
        <v>67</v>
      </c>
      <c r="Q285" s="210">
        <v>57</v>
      </c>
      <c r="R285" s="210">
        <v>2</v>
      </c>
      <c r="S285" s="316">
        <f t="shared" si="48"/>
        <v>3.5087719298245612</v>
      </c>
    </row>
    <row r="286" spans="1:19" hidden="1" x14ac:dyDescent="0.25">
      <c r="A286" s="133">
        <v>280</v>
      </c>
      <c r="B286" s="156" t="s">
        <v>444</v>
      </c>
      <c r="C286" s="156" t="s">
        <v>40</v>
      </c>
      <c r="D286" s="138"/>
      <c r="E286" s="139"/>
      <c r="F286" s="139">
        <v>974.58</v>
      </c>
      <c r="G286" s="137"/>
      <c r="H286" s="137"/>
      <c r="I286" s="137">
        <v>887</v>
      </c>
      <c r="J286" s="140"/>
      <c r="K286" s="140"/>
      <c r="L286" s="140">
        <v>0.91013564817665038</v>
      </c>
      <c r="M286" s="141">
        <v>0</v>
      </c>
      <c r="N286" s="183">
        <f t="shared" si="45"/>
        <v>0</v>
      </c>
      <c r="O286" s="143">
        <f t="shared" si="46"/>
        <v>0</v>
      </c>
      <c r="P286" s="174"/>
      <c r="Q286" s="210"/>
      <c r="R286" s="210"/>
      <c r="S286" s="210"/>
    </row>
    <row r="287" spans="1:19" hidden="1" x14ac:dyDescent="0.25">
      <c r="A287" s="133">
        <v>281</v>
      </c>
      <c r="B287" s="156" t="s">
        <v>914</v>
      </c>
      <c r="C287" s="156" t="s">
        <v>67</v>
      </c>
      <c r="D287" s="138"/>
      <c r="E287" s="139"/>
      <c r="F287" s="139">
        <v>126.39</v>
      </c>
      <c r="G287" s="137"/>
      <c r="H287" s="137"/>
      <c r="I287" s="137">
        <v>185</v>
      </c>
      <c r="J287" s="140"/>
      <c r="K287" s="140"/>
      <c r="L287" s="140">
        <v>1.4637233958382783</v>
      </c>
      <c r="M287" s="141">
        <v>0</v>
      </c>
      <c r="N287" s="183">
        <f t="shared" si="45"/>
        <v>0</v>
      </c>
      <c r="O287" s="143">
        <f t="shared" si="46"/>
        <v>0</v>
      </c>
      <c r="P287" s="174"/>
      <c r="Q287" s="210"/>
      <c r="R287" s="210"/>
      <c r="S287" s="210"/>
    </row>
    <row r="288" spans="1:19" ht="31.5" x14ac:dyDescent="0.25">
      <c r="A288" s="133">
        <v>282</v>
      </c>
      <c r="B288" s="156" t="s">
        <v>915</v>
      </c>
      <c r="C288" s="156" t="s">
        <v>67</v>
      </c>
      <c r="D288" s="138"/>
      <c r="E288" s="139"/>
      <c r="F288" s="139">
        <v>14952.17</v>
      </c>
      <c r="G288" s="137"/>
      <c r="H288" s="137"/>
      <c r="I288" s="137">
        <v>31207</v>
      </c>
      <c r="J288" s="140"/>
      <c r="K288" s="140"/>
      <c r="L288" s="140">
        <v>2.087121802387212</v>
      </c>
      <c r="M288" s="141">
        <v>34.770000000000003</v>
      </c>
      <c r="N288" s="284">
        <f t="shared" si="45"/>
        <v>10850</v>
      </c>
      <c r="O288" s="143">
        <f t="shared" si="46"/>
        <v>10850.673900000002</v>
      </c>
      <c r="P288" s="174">
        <v>10850</v>
      </c>
      <c r="Q288" s="210">
        <v>9800</v>
      </c>
      <c r="R288" s="210">
        <v>5988</v>
      </c>
      <c r="S288" s="316">
        <f t="shared" ref="S288:S293" si="49">R288*100/Q288</f>
        <v>61.102040816326529</v>
      </c>
    </row>
    <row r="289" spans="1:19" x14ac:dyDescent="0.25">
      <c r="A289" s="133">
        <v>283</v>
      </c>
      <c r="B289" s="156" t="s">
        <v>2</v>
      </c>
      <c r="C289" s="156" t="s">
        <v>67</v>
      </c>
      <c r="D289" s="138"/>
      <c r="E289" s="139"/>
      <c r="F289" s="139">
        <v>3970.55</v>
      </c>
      <c r="G289" s="137"/>
      <c r="H289" s="137"/>
      <c r="I289" s="137">
        <v>2743</v>
      </c>
      <c r="J289" s="140"/>
      <c r="K289" s="140"/>
      <c r="L289" s="140">
        <v>0.69083628212716119</v>
      </c>
      <c r="M289" s="141">
        <f t="shared" si="44"/>
        <v>35</v>
      </c>
      <c r="N289" s="284">
        <f t="shared" si="45"/>
        <v>960</v>
      </c>
      <c r="O289" s="143">
        <f t="shared" si="46"/>
        <v>960.05</v>
      </c>
      <c r="P289" s="174"/>
      <c r="Q289" s="210">
        <v>0</v>
      </c>
      <c r="R289" s="210"/>
      <c r="S289" s="316"/>
    </row>
    <row r="290" spans="1:19" ht="31.5" x14ac:dyDescent="0.25">
      <c r="A290" s="133">
        <v>284</v>
      </c>
      <c r="B290" s="156" t="s">
        <v>746</v>
      </c>
      <c r="C290" s="156" t="s">
        <v>67</v>
      </c>
      <c r="D290" s="138"/>
      <c r="E290" s="139"/>
      <c r="F290" s="139">
        <v>416.08</v>
      </c>
      <c r="G290" s="137"/>
      <c r="H290" s="137"/>
      <c r="I290" s="137">
        <v>842</v>
      </c>
      <c r="J290" s="140"/>
      <c r="K290" s="140"/>
      <c r="L290" s="140">
        <v>2.0236492982118826</v>
      </c>
      <c r="M290" s="141">
        <f t="shared" si="44"/>
        <v>35</v>
      </c>
      <c r="N290" s="284">
        <f t="shared" si="45"/>
        <v>294</v>
      </c>
      <c r="O290" s="143">
        <f t="shared" si="46"/>
        <v>294.7</v>
      </c>
      <c r="P290" s="174">
        <v>299</v>
      </c>
      <c r="Q290" s="210">
        <v>192</v>
      </c>
      <c r="R290" s="210">
        <v>0</v>
      </c>
      <c r="S290" s="316">
        <f t="shared" si="49"/>
        <v>0</v>
      </c>
    </row>
    <row r="291" spans="1:19" ht="31.5" x14ac:dyDescent="0.25">
      <c r="A291" s="133">
        <v>285</v>
      </c>
      <c r="B291" s="156" t="s">
        <v>826</v>
      </c>
      <c r="C291" s="156" t="s">
        <v>67</v>
      </c>
      <c r="D291" s="138"/>
      <c r="E291" s="139"/>
      <c r="F291" s="139">
        <v>32.86</v>
      </c>
      <c r="G291" s="137"/>
      <c r="H291" s="137"/>
      <c r="I291" s="137">
        <v>71</v>
      </c>
      <c r="J291" s="140"/>
      <c r="K291" s="140"/>
      <c r="L291" s="140">
        <v>2.1606816798539259</v>
      </c>
      <c r="M291" s="141">
        <v>35</v>
      </c>
      <c r="N291" s="284">
        <f t="shared" si="45"/>
        <v>24</v>
      </c>
      <c r="O291" s="143">
        <f t="shared" si="46"/>
        <v>24.85</v>
      </c>
      <c r="P291" s="174">
        <v>25</v>
      </c>
      <c r="Q291" s="210">
        <v>0</v>
      </c>
      <c r="R291" s="210"/>
      <c r="S291" s="316"/>
    </row>
    <row r="292" spans="1:19" ht="31.5" x14ac:dyDescent="0.25">
      <c r="A292" s="133">
        <v>286</v>
      </c>
      <c r="B292" s="156" t="s">
        <v>106</v>
      </c>
      <c r="C292" s="156" t="s">
        <v>67</v>
      </c>
      <c r="D292" s="138"/>
      <c r="E292" s="139"/>
      <c r="F292" s="139">
        <v>293.77999999999997</v>
      </c>
      <c r="G292" s="137"/>
      <c r="H292" s="137"/>
      <c r="I292" s="137">
        <v>300</v>
      </c>
      <c r="J292" s="140"/>
      <c r="K292" s="140"/>
      <c r="L292" s="140">
        <v>1.0211723058070665</v>
      </c>
      <c r="M292" s="141">
        <f t="shared" si="44"/>
        <v>35</v>
      </c>
      <c r="N292" s="284">
        <f t="shared" si="45"/>
        <v>105</v>
      </c>
      <c r="O292" s="143">
        <f t="shared" si="46"/>
        <v>105</v>
      </c>
      <c r="P292" s="174">
        <v>106</v>
      </c>
      <c r="Q292" s="210">
        <v>35</v>
      </c>
      <c r="R292" s="210">
        <v>0</v>
      </c>
      <c r="S292" s="316">
        <f t="shared" si="49"/>
        <v>0</v>
      </c>
    </row>
    <row r="293" spans="1:19" ht="31.5" x14ac:dyDescent="0.25">
      <c r="A293" s="133">
        <v>287</v>
      </c>
      <c r="B293" s="156" t="s">
        <v>747</v>
      </c>
      <c r="C293" s="156" t="s">
        <v>67</v>
      </c>
      <c r="D293" s="138"/>
      <c r="E293" s="139"/>
      <c r="F293" s="139">
        <v>138.86000000000001</v>
      </c>
      <c r="G293" s="137"/>
      <c r="H293" s="137"/>
      <c r="I293" s="137">
        <v>328</v>
      </c>
      <c r="J293" s="140"/>
      <c r="K293" s="140"/>
      <c r="L293" s="140">
        <v>2.3620913149935183</v>
      </c>
      <c r="M293" s="141">
        <f t="shared" si="44"/>
        <v>35</v>
      </c>
      <c r="N293" s="284">
        <f t="shared" si="45"/>
        <v>114</v>
      </c>
      <c r="O293" s="143">
        <f t="shared" si="46"/>
        <v>114.8</v>
      </c>
      <c r="P293" s="174">
        <v>116</v>
      </c>
      <c r="Q293" s="210">
        <v>77</v>
      </c>
      <c r="R293" s="210">
        <v>77</v>
      </c>
      <c r="S293" s="316">
        <f t="shared" si="49"/>
        <v>100</v>
      </c>
    </row>
    <row r="294" spans="1:19" hidden="1" x14ac:dyDescent="0.25">
      <c r="A294" s="133">
        <v>288</v>
      </c>
      <c r="B294" s="156" t="s">
        <v>444</v>
      </c>
      <c r="C294" s="156" t="s">
        <v>67</v>
      </c>
      <c r="D294" s="138"/>
      <c r="E294" s="139"/>
      <c r="F294" s="139">
        <v>19930.689999999999</v>
      </c>
      <c r="G294" s="137"/>
      <c r="H294" s="137"/>
      <c r="I294" s="137">
        <v>35676</v>
      </c>
      <c r="J294" s="140"/>
      <c r="K294" s="140"/>
      <c r="L294" s="140">
        <v>1.7900032562846546</v>
      </c>
      <c r="M294" s="141">
        <v>0</v>
      </c>
      <c r="N294" s="183">
        <f t="shared" si="45"/>
        <v>0</v>
      </c>
      <c r="O294" s="143">
        <f t="shared" si="46"/>
        <v>0</v>
      </c>
      <c r="P294" s="174"/>
      <c r="Q294" s="210"/>
      <c r="R294" s="210"/>
      <c r="S294" s="210"/>
    </row>
    <row r="295" spans="1:19" hidden="1" x14ac:dyDescent="0.25">
      <c r="A295" s="133">
        <v>289</v>
      </c>
      <c r="B295" s="156" t="s">
        <v>870</v>
      </c>
      <c r="C295" s="156" t="s">
        <v>69</v>
      </c>
      <c r="D295" s="138"/>
      <c r="E295" s="139"/>
      <c r="F295" s="139">
        <v>33.81</v>
      </c>
      <c r="G295" s="137"/>
      <c r="H295" s="137"/>
      <c r="I295" s="137">
        <v>25</v>
      </c>
      <c r="J295" s="140"/>
      <c r="K295" s="140"/>
      <c r="L295" s="140">
        <v>0.73942620526471459</v>
      </c>
      <c r="M295" s="141">
        <f t="shared" si="44"/>
        <v>0</v>
      </c>
      <c r="N295" s="183">
        <f t="shared" si="45"/>
        <v>0</v>
      </c>
      <c r="O295" s="143">
        <f t="shared" si="46"/>
        <v>0</v>
      </c>
      <c r="P295" s="174"/>
      <c r="Q295" s="210"/>
      <c r="R295" s="210"/>
      <c r="S295" s="210"/>
    </row>
    <row r="296" spans="1:19" hidden="1" x14ac:dyDescent="0.25">
      <c r="A296" s="133">
        <v>290</v>
      </c>
      <c r="B296" s="156" t="s">
        <v>916</v>
      </c>
      <c r="C296" s="156" t="s">
        <v>69</v>
      </c>
      <c r="D296" s="138"/>
      <c r="E296" s="139"/>
      <c r="F296" s="139">
        <v>14.8</v>
      </c>
      <c r="G296" s="137"/>
      <c r="H296" s="137"/>
      <c r="I296" s="137">
        <v>2</v>
      </c>
      <c r="J296" s="140"/>
      <c r="K296" s="140"/>
      <c r="L296" s="140">
        <v>0.13513513513513511</v>
      </c>
      <c r="M296" s="141">
        <f t="shared" si="44"/>
        <v>0</v>
      </c>
      <c r="N296" s="183">
        <f t="shared" si="45"/>
        <v>0</v>
      </c>
      <c r="O296" s="143">
        <f t="shared" si="46"/>
        <v>0</v>
      </c>
      <c r="P296" s="174"/>
      <c r="Q296" s="210"/>
      <c r="R296" s="210"/>
      <c r="S296" s="210"/>
    </row>
    <row r="297" spans="1:19" ht="31.5" x14ac:dyDescent="0.25">
      <c r="A297" s="133">
        <v>291</v>
      </c>
      <c r="B297" s="156" t="s">
        <v>748</v>
      </c>
      <c r="C297" s="156" t="s">
        <v>69</v>
      </c>
      <c r="D297" s="138"/>
      <c r="E297" s="139"/>
      <c r="F297" s="139">
        <v>29.53</v>
      </c>
      <c r="G297" s="137"/>
      <c r="H297" s="137"/>
      <c r="I297" s="137">
        <v>100</v>
      </c>
      <c r="J297" s="140"/>
      <c r="K297" s="140"/>
      <c r="L297" s="140">
        <v>3.3863867253640363</v>
      </c>
      <c r="M297" s="141">
        <f t="shared" si="44"/>
        <v>35</v>
      </c>
      <c r="N297" s="284">
        <f t="shared" si="45"/>
        <v>35</v>
      </c>
      <c r="O297" s="143">
        <f t="shared" si="46"/>
        <v>35</v>
      </c>
      <c r="P297" s="174">
        <v>37</v>
      </c>
      <c r="Q297" s="210">
        <v>27</v>
      </c>
      <c r="R297" s="210">
        <v>10</v>
      </c>
      <c r="S297" s="316">
        <f t="shared" ref="S297:S301" si="50">R297*100/Q297</f>
        <v>37.037037037037038</v>
      </c>
    </row>
    <row r="298" spans="1:19" x14ac:dyDescent="0.25">
      <c r="A298" s="133">
        <v>292</v>
      </c>
      <c r="B298" s="156" t="s">
        <v>2</v>
      </c>
      <c r="C298" s="156" t="s">
        <v>69</v>
      </c>
      <c r="D298" s="138"/>
      <c r="E298" s="139"/>
      <c r="F298" s="139">
        <v>489.02</v>
      </c>
      <c r="G298" s="137"/>
      <c r="H298" s="137"/>
      <c r="I298" s="137">
        <v>953</v>
      </c>
      <c r="J298" s="140"/>
      <c r="K298" s="140"/>
      <c r="L298" s="140">
        <v>1.948795550284242</v>
      </c>
      <c r="M298" s="141">
        <f t="shared" si="44"/>
        <v>35</v>
      </c>
      <c r="N298" s="284">
        <f t="shared" si="45"/>
        <v>333</v>
      </c>
      <c r="O298" s="143">
        <f t="shared" si="46"/>
        <v>333.55</v>
      </c>
      <c r="P298" s="174"/>
      <c r="Q298" s="210">
        <v>325</v>
      </c>
      <c r="R298" s="210">
        <v>240</v>
      </c>
      <c r="S298" s="316">
        <f t="shared" si="50"/>
        <v>73.84615384615384</v>
      </c>
    </row>
    <row r="299" spans="1:19" ht="31.5" x14ac:dyDescent="0.25">
      <c r="A299" s="133">
        <v>293</v>
      </c>
      <c r="B299" s="156" t="s">
        <v>827</v>
      </c>
      <c r="C299" s="156" t="s">
        <v>69</v>
      </c>
      <c r="D299" s="138"/>
      <c r="E299" s="139"/>
      <c r="F299" s="139">
        <v>41.94</v>
      </c>
      <c r="G299" s="137"/>
      <c r="H299" s="137"/>
      <c r="I299" s="137">
        <v>77</v>
      </c>
      <c r="J299" s="140"/>
      <c r="K299" s="140"/>
      <c r="L299" s="140">
        <v>1.8359561278016214</v>
      </c>
      <c r="M299" s="141">
        <f t="shared" si="44"/>
        <v>35</v>
      </c>
      <c r="N299" s="284">
        <f t="shared" si="45"/>
        <v>26</v>
      </c>
      <c r="O299" s="143">
        <f t="shared" si="46"/>
        <v>26.95</v>
      </c>
      <c r="P299" s="174">
        <v>28</v>
      </c>
      <c r="Q299" s="210">
        <v>0</v>
      </c>
      <c r="R299" s="210"/>
      <c r="S299" s="316"/>
    </row>
    <row r="300" spans="1:19" ht="31.5" x14ac:dyDescent="0.25">
      <c r="A300" s="133">
        <v>294</v>
      </c>
      <c r="B300" s="156" t="s">
        <v>108</v>
      </c>
      <c r="C300" s="156" t="s">
        <v>69</v>
      </c>
      <c r="D300" s="138"/>
      <c r="E300" s="139"/>
      <c r="F300" s="139">
        <v>24.92</v>
      </c>
      <c r="G300" s="137"/>
      <c r="H300" s="137"/>
      <c r="I300" s="137">
        <v>51</v>
      </c>
      <c r="J300" s="140"/>
      <c r="K300" s="140"/>
      <c r="L300" s="140">
        <v>2.046548956661316</v>
      </c>
      <c r="M300" s="141">
        <f t="shared" si="44"/>
        <v>35</v>
      </c>
      <c r="N300" s="284">
        <f t="shared" si="45"/>
        <v>17</v>
      </c>
      <c r="O300" s="143">
        <f t="shared" si="46"/>
        <v>17.850000000000001</v>
      </c>
      <c r="P300" s="174">
        <v>18</v>
      </c>
      <c r="Q300" s="210">
        <v>17</v>
      </c>
      <c r="R300" s="210">
        <v>0</v>
      </c>
      <c r="S300" s="316">
        <f t="shared" si="50"/>
        <v>0</v>
      </c>
    </row>
    <row r="301" spans="1:19" ht="31.5" x14ac:dyDescent="0.25">
      <c r="A301" s="133">
        <v>295</v>
      </c>
      <c r="B301" s="156" t="s">
        <v>280</v>
      </c>
      <c r="C301" s="156" t="s">
        <v>69</v>
      </c>
      <c r="D301" s="138"/>
      <c r="E301" s="139"/>
      <c r="F301" s="139">
        <v>108.69</v>
      </c>
      <c r="G301" s="137"/>
      <c r="H301" s="137"/>
      <c r="I301" s="137">
        <v>276</v>
      </c>
      <c r="J301" s="140"/>
      <c r="K301" s="140"/>
      <c r="L301" s="140">
        <v>2.5393320452663537</v>
      </c>
      <c r="M301" s="141">
        <f t="shared" si="44"/>
        <v>35</v>
      </c>
      <c r="N301" s="284">
        <f t="shared" si="45"/>
        <v>96</v>
      </c>
      <c r="O301" s="143">
        <f t="shared" si="46"/>
        <v>96.6</v>
      </c>
      <c r="P301" s="174">
        <v>102</v>
      </c>
      <c r="Q301" s="210">
        <v>73</v>
      </c>
      <c r="R301" s="210">
        <v>69</v>
      </c>
      <c r="S301" s="316">
        <f t="shared" si="50"/>
        <v>94.520547945205479</v>
      </c>
    </row>
    <row r="302" spans="1:19" ht="31.5" hidden="1" x14ac:dyDescent="0.25">
      <c r="A302" s="133">
        <v>296</v>
      </c>
      <c r="B302" s="156" t="s">
        <v>107</v>
      </c>
      <c r="C302" s="156" t="s">
        <v>69</v>
      </c>
      <c r="D302" s="138"/>
      <c r="E302" s="139"/>
      <c r="F302" s="139">
        <v>59.9</v>
      </c>
      <c r="G302" s="137"/>
      <c r="H302" s="137"/>
      <c r="I302" s="137">
        <v>153</v>
      </c>
      <c r="J302" s="140"/>
      <c r="K302" s="140"/>
      <c r="L302" s="140">
        <v>2.5542570951585977</v>
      </c>
      <c r="M302" s="141">
        <v>0</v>
      </c>
      <c r="N302" s="183">
        <f t="shared" si="45"/>
        <v>0</v>
      </c>
      <c r="O302" s="143">
        <f t="shared" si="46"/>
        <v>0</v>
      </c>
      <c r="P302" s="303" t="s">
        <v>671</v>
      </c>
      <c r="Q302" s="210"/>
      <c r="R302" s="210"/>
      <c r="S302" s="210"/>
    </row>
    <row r="303" spans="1:19" ht="31.5" x14ac:dyDescent="0.25">
      <c r="A303" s="133">
        <v>297</v>
      </c>
      <c r="B303" s="156" t="s">
        <v>749</v>
      </c>
      <c r="C303" s="156" t="s">
        <v>69</v>
      </c>
      <c r="D303" s="138"/>
      <c r="E303" s="139"/>
      <c r="F303" s="139">
        <v>52.71</v>
      </c>
      <c r="G303" s="137"/>
      <c r="H303" s="137"/>
      <c r="I303" s="137">
        <v>96</v>
      </c>
      <c r="J303" s="140"/>
      <c r="K303" s="140"/>
      <c r="L303" s="140">
        <v>1.8212862834376777</v>
      </c>
      <c r="M303" s="141">
        <f t="shared" si="44"/>
        <v>35</v>
      </c>
      <c r="N303" s="284">
        <f t="shared" si="45"/>
        <v>33</v>
      </c>
      <c r="O303" s="143">
        <f t="shared" si="46"/>
        <v>33.6</v>
      </c>
      <c r="P303" s="174">
        <v>35</v>
      </c>
      <c r="Q303" s="210">
        <v>32</v>
      </c>
      <c r="R303" s="210">
        <v>0</v>
      </c>
      <c r="S303" s="316">
        <f t="shared" ref="S303:S304" si="51">R303*100/Q303</f>
        <v>0</v>
      </c>
    </row>
    <row r="304" spans="1:19" ht="31.5" x14ac:dyDescent="0.25">
      <c r="A304" s="133">
        <v>298</v>
      </c>
      <c r="B304" s="156" t="s">
        <v>109</v>
      </c>
      <c r="C304" s="156" t="s">
        <v>69</v>
      </c>
      <c r="D304" s="138"/>
      <c r="E304" s="139"/>
      <c r="F304" s="139">
        <v>75.680000000000007</v>
      </c>
      <c r="G304" s="137"/>
      <c r="H304" s="137"/>
      <c r="I304" s="137">
        <v>296</v>
      </c>
      <c r="J304" s="140"/>
      <c r="K304" s="140"/>
      <c r="L304" s="140">
        <v>3.9112050739957711</v>
      </c>
      <c r="M304" s="141">
        <f t="shared" si="44"/>
        <v>35</v>
      </c>
      <c r="N304" s="284">
        <f t="shared" si="45"/>
        <v>103</v>
      </c>
      <c r="O304" s="143">
        <f t="shared" si="46"/>
        <v>103.6</v>
      </c>
      <c r="P304" s="174">
        <v>109</v>
      </c>
      <c r="Q304" s="210">
        <v>70</v>
      </c>
      <c r="R304" s="210">
        <v>70</v>
      </c>
      <c r="S304" s="316">
        <f t="shared" si="51"/>
        <v>100</v>
      </c>
    </row>
    <row r="305" spans="1:19" hidden="1" x14ac:dyDescent="0.25">
      <c r="A305" s="133">
        <v>299</v>
      </c>
      <c r="B305" s="156" t="s">
        <v>444</v>
      </c>
      <c r="C305" s="156" t="s">
        <v>69</v>
      </c>
      <c r="D305" s="138"/>
      <c r="E305" s="139"/>
      <c r="F305" s="139">
        <v>931</v>
      </c>
      <c r="G305" s="137"/>
      <c r="H305" s="137"/>
      <c r="I305" s="137">
        <v>2029</v>
      </c>
      <c r="J305" s="140"/>
      <c r="K305" s="140"/>
      <c r="L305" s="140">
        <v>2.1793770139634803</v>
      </c>
      <c r="M305" s="141">
        <v>0</v>
      </c>
      <c r="N305" s="183">
        <f t="shared" si="45"/>
        <v>0</v>
      </c>
      <c r="O305" s="143">
        <f t="shared" si="46"/>
        <v>0</v>
      </c>
      <c r="P305" s="174"/>
      <c r="Q305" s="210"/>
      <c r="R305" s="210"/>
      <c r="S305" s="210"/>
    </row>
    <row r="306" spans="1:19" hidden="1" x14ac:dyDescent="0.25">
      <c r="A306" s="133">
        <v>300</v>
      </c>
      <c r="B306" s="156" t="s">
        <v>867</v>
      </c>
      <c r="C306" s="156" t="s">
        <v>270</v>
      </c>
      <c r="D306" s="138"/>
      <c r="E306" s="139"/>
      <c r="F306" s="139">
        <v>40.85</v>
      </c>
      <c r="G306" s="137"/>
      <c r="H306" s="137"/>
      <c r="I306" s="137">
        <v>42</v>
      </c>
      <c r="J306" s="140"/>
      <c r="K306" s="140"/>
      <c r="L306" s="140">
        <v>1.0281517747858018</v>
      </c>
      <c r="M306" s="141">
        <v>0</v>
      </c>
      <c r="N306" s="183">
        <f t="shared" si="45"/>
        <v>0</v>
      </c>
      <c r="O306" s="143">
        <f t="shared" si="46"/>
        <v>0</v>
      </c>
      <c r="P306" s="174"/>
      <c r="Q306" s="210"/>
      <c r="R306" s="210"/>
      <c r="S306" s="210"/>
    </row>
    <row r="307" spans="1:19" ht="31.5" hidden="1" x14ac:dyDescent="0.25">
      <c r="A307" s="133">
        <v>301</v>
      </c>
      <c r="B307" s="156" t="s">
        <v>124</v>
      </c>
      <c r="C307" s="156" t="s">
        <v>270</v>
      </c>
      <c r="D307" s="138"/>
      <c r="E307" s="139"/>
      <c r="F307" s="139">
        <v>0</v>
      </c>
      <c r="G307" s="137"/>
      <c r="H307" s="137"/>
      <c r="I307" s="137">
        <v>0</v>
      </c>
      <c r="J307" s="140"/>
      <c r="K307" s="140"/>
      <c r="L307" s="140">
        <v>0</v>
      </c>
      <c r="M307" s="141">
        <f t="shared" si="44"/>
        <v>0</v>
      </c>
      <c r="N307" s="183">
        <f t="shared" si="45"/>
        <v>0</v>
      </c>
      <c r="O307" s="143">
        <f t="shared" si="46"/>
        <v>0</v>
      </c>
      <c r="P307" s="174"/>
    </row>
    <row r="308" spans="1:19" hidden="1" x14ac:dyDescent="0.25">
      <c r="A308" s="133">
        <v>302</v>
      </c>
      <c r="B308" s="156" t="s">
        <v>2</v>
      </c>
      <c r="C308" s="156" t="s">
        <v>270</v>
      </c>
      <c r="D308" s="138"/>
      <c r="E308" s="139"/>
      <c r="F308" s="139">
        <v>0</v>
      </c>
      <c r="G308" s="137"/>
      <c r="H308" s="137"/>
      <c r="I308" s="137">
        <v>0</v>
      </c>
      <c r="J308" s="140"/>
      <c r="K308" s="140"/>
      <c r="L308" s="140">
        <v>0</v>
      </c>
      <c r="M308" s="141">
        <f t="shared" si="44"/>
        <v>0</v>
      </c>
      <c r="N308" s="183">
        <f t="shared" si="45"/>
        <v>0</v>
      </c>
      <c r="O308" s="143">
        <f t="shared" si="46"/>
        <v>0</v>
      </c>
      <c r="P308" s="174"/>
    </row>
    <row r="309" spans="1:19" ht="47.25" hidden="1" x14ac:dyDescent="0.25">
      <c r="A309" s="133">
        <v>303</v>
      </c>
      <c r="B309" s="156" t="s">
        <v>86</v>
      </c>
      <c r="C309" s="156" t="s">
        <v>270</v>
      </c>
      <c r="D309" s="138"/>
      <c r="E309" s="139"/>
      <c r="F309" s="139">
        <v>0</v>
      </c>
      <c r="G309" s="137"/>
      <c r="H309" s="137"/>
      <c r="I309" s="137">
        <v>0</v>
      </c>
      <c r="J309" s="140"/>
      <c r="K309" s="140"/>
      <c r="L309" s="140">
        <v>0</v>
      </c>
      <c r="M309" s="141">
        <f t="shared" si="44"/>
        <v>0</v>
      </c>
      <c r="N309" s="183">
        <f t="shared" si="45"/>
        <v>0</v>
      </c>
      <c r="O309" s="143">
        <f t="shared" si="46"/>
        <v>0</v>
      </c>
      <c r="P309" s="174"/>
    </row>
    <row r="310" spans="1:19" hidden="1" x14ac:dyDescent="0.25">
      <c r="A310" s="133">
        <v>304</v>
      </c>
      <c r="B310" s="156" t="s">
        <v>444</v>
      </c>
      <c r="C310" s="156" t="s">
        <v>270</v>
      </c>
      <c r="D310" s="138"/>
      <c r="E310" s="139"/>
      <c r="F310" s="139">
        <v>404.02</v>
      </c>
      <c r="G310" s="137"/>
      <c r="H310" s="137"/>
      <c r="I310" s="137">
        <v>42</v>
      </c>
      <c r="J310" s="140"/>
      <c r="K310" s="140"/>
      <c r="L310" s="140">
        <v>0.10395524974011187</v>
      </c>
      <c r="M310" s="141">
        <v>0</v>
      </c>
      <c r="N310" s="183">
        <f t="shared" si="45"/>
        <v>0</v>
      </c>
      <c r="O310" s="143">
        <f t="shared" si="46"/>
        <v>0</v>
      </c>
      <c r="P310" s="174"/>
      <c r="Q310" s="210"/>
      <c r="R310" s="210"/>
      <c r="S310" s="210"/>
    </row>
    <row r="311" spans="1:19" hidden="1" x14ac:dyDescent="0.25">
      <c r="A311" s="133">
        <v>305</v>
      </c>
      <c r="B311" s="156" t="s">
        <v>2</v>
      </c>
      <c r="C311" s="156" t="s">
        <v>41</v>
      </c>
      <c r="D311" s="138"/>
      <c r="E311" s="139"/>
      <c r="F311" s="139">
        <v>41.5</v>
      </c>
      <c r="G311" s="137"/>
      <c r="H311" s="137"/>
      <c r="I311" s="137">
        <v>0</v>
      </c>
      <c r="J311" s="140"/>
      <c r="K311" s="140"/>
      <c r="L311" s="140">
        <v>0</v>
      </c>
      <c r="M311" s="141">
        <f t="shared" si="44"/>
        <v>0</v>
      </c>
      <c r="N311" s="183">
        <f t="shared" si="45"/>
        <v>0</v>
      </c>
      <c r="O311" s="143">
        <f t="shared" si="46"/>
        <v>0</v>
      </c>
      <c r="P311" s="174"/>
    </row>
    <row r="312" spans="1:19" ht="47.25" x14ac:dyDescent="0.25">
      <c r="A312" s="133">
        <v>306</v>
      </c>
      <c r="B312" s="156" t="s">
        <v>86</v>
      </c>
      <c r="C312" s="156" t="s">
        <v>41</v>
      </c>
      <c r="D312" s="138"/>
      <c r="E312" s="139"/>
      <c r="F312" s="139">
        <v>165.58</v>
      </c>
      <c r="G312" s="137"/>
      <c r="H312" s="137"/>
      <c r="I312" s="137">
        <v>106</v>
      </c>
      <c r="J312" s="140"/>
      <c r="K312" s="140"/>
      <c r="L312" s="140">
        <v>0.640173934050006</v>
      </c>
      <c r="M312" s="141">
        <v>34</v>
      </c>
      <c r="N312" s="284">
        <f t="shared" si="45"/>
        <v>36</v>
      </c>
      <c r="O312" s="143">
        <f t="shared" si="46"/>
        <v>36.04</v>
      </c>
      <c r="P312" s="174">
        <v>36</v>
      </c>
      <c r="Q312" s="210">
        <v>31</v>
      </c>
      <c r="R312" s="210">
        <v>21</v>
      </c>
      <c r="S312" s="316">
        <f>R312*100/Q312</f>
        <v>67.741935483870961</v>
      </c>
    </row>
    <row r="313" spans="1:19" hidden="1" x14ac:dyDescent="0.25">
      <c r="A313" s="133">
        <v>307</v>
      </c>
      <c r="B313" s="156" t="s">
        <v>444</v>
      </c>
      <c r="C313" s="156" t="s">
        <v>41</v>
      </c>
      <c r="D313" s="138"/>
      <c r="E313" s="139"/>
      <c r="F313" s="139">
        <v>207.08</v>
      </c>
      <c r="G313" s="137"/>
      <c r="H313" s="137"/>
      <c r="I313" s="137">
        <v>106</v>
      </c>
      <c r="J313" s="140"/>
      <c r="K313" s="140"/>
      <c r="L313" s="140">
        <v>0.51187946687270613</v>
      </c>
      <c r="M313" s="141">
        <v>0</v>
      </c>
      <c r="N313" s="183">
        <f t="shared" si="45"/>
        <v>0</v>
      </c>
      <c r="O313" s="143">
        <f t="shared" si="46"/>
        <v>0</v>
      </c>
      <c r="P313" s="174"/>
      <c r="Q313" s="210"/>
      <c r="R313" s="210"/>
      <c r="S313" s="210"/>
    </row>
    <row r="314" spans="1:19" hidden="1" x14ac:dyDescent="0.25">
      <c r="A314" s="133">
        <v>308</v>
      </c>
      <c r="B314" s="156" t="s">
        <v>909</v>
      </c>
      <c r="C314" s="156" t="s">
        <v>917</v>
      </c>
      <c r="D314" s="138"/>
      <c r="E314" s="139"/>
      <c r="F314" s="139">
        <v>0</v>
      </c>
      <c r="G314" s="137"/>
      <c r="H314" s="137"/>
      <c r="I314" s="137">
        <v>0</v>
      </c>
      <c r="J314" s="140"/>
      <c r="K314" s="140"/>
      <c r="L314" s="140">
        <v>0</v>
      </c>
      <c r="M314" s="141">
        <f t="shared" si="44"/>
        <v>0</v>
      </c>
      <c r="N314" s="183">
        <f t="shared" si="45"/>
        <v>0</v>
      </c>
      <c r="O314" s="143">
        <f t="shared" si="46"/>
        <v>0</v>
      </c>
      <c r="P314" s="174"/>
    </row>
    <row r="315" spans="1:19" hidden="1" x14ac:dyDescent="0.25">
      <c r="A315" s="133">
        <v>309</v>
      </c>
      <c r="B315" s="156" t="s">
        <v>918</v>
      </c>
      <c r="C315" s="156" t="s">
        <v>917</v>
      </c>
      <c r="D315" s="138"/>
      <c r="E315" s="139"/>
      <c r="F315" s="139">
        <v>0</v>
      </c>
      <c r="G315" s="137"/>
      <c r="H315" s="137"/>
      <c r="I315" s="137">
        <v>0</v>
      </c>
      <c r="J315" s="140"/>
      <c r="K315" s="140"/>
      <c r="L315" s="140">
        <v>0</v>
      </c>
      <c r="M315" s="141">
        <f t="shared" si="44"/>
        <v>0</v>
      </c>
      <c r="N315" s="183">
        <f t="shared" si="45"/>
        <v>0</v>
      </c>
      <c r="O315" s="143">
        <f t="shared" si="46"/>
        <v>0</v>
      </c>
      <c r="P315" s="174"/>
    </row>
    <row r="316" spans="1:19" hidden="1" x14ac:dyDescent="0.25">
      <c r="A316" s="133">
        <v>310</v>
      </c>
      <c r="B316" s="156" t="s">
        <v>919</v>
      </c>
      <c r="C316" s="156" t="s">
        <v>917</v>
      </c>
      <c r="D316" s="138"/>
      <c r="E316" s="139"/>
      <c r="F316" s="139">
        <v>0</v>
      </c>
      <c r="G316" s="137"/>
      <c r="H316" s="137"/>
      <c r="I316" s="137">
        <v>0</v>
      </c>
      <c r="J316" s="140"/>
      <c r="K316" s="140"/>
      <c r="L316" s="140">
        <v>0</v>
      </c>
      <c r="M316" s="141">
        <f t="shared" si="44"/>
        <v>0</v>
      </c>
      <c r="N316" s="183">
        <f t="shared" si="45"/>
        <v>0</v>
      </c>
      <c r="O316" s="143">
        <f t="shared" si="46"/>
        <v>0</v>
      </c>
      <c r="P316" s="174"/>
    </row>
    <row r="317" spans="1:19" hidden="1" x14ac:dyDescent="0.25">
      <c r="A317" s="133">
        <v>311</v>
      </c>
      <c r="B317" s="156" t="s">
        <v>2</v>
      </c>
      <c r="C317" s="156" t="s">
        <v>917</v>
      </c>
      <c r="D317" s="138"/>
      <c r="E317" s="139"/>
      <c r="F317" s="139">
        <v>0</v>
      </c>
      <c r="G317" s="137"/>
      <c r="H317" s="137"/>
      <c r="I317" s="137">
        <v>0</v>
      </c>
      <c r="J317" s="140"/>
      <c r="K317" s="140"/>
      <c r="L317" s="140">
        <v>0</v>
      </c>
      <c r="M317" s="141">
        <f t="shared" si="44"/>
        <v>0</v>
      </c>
      <c r="N317" s="183">
        <f t="shared" si="45"/>
        <v>0</v>
      </c>
      <c r="O317" s="143">
        <f t="shared" si="46"/>
        <v>0</v>
      </c>
      <c r="P317" s="174"/>
    </row>
    <row r="318" spans="1:19" ht="31.5" hidden="1" x14ac:dyDescent="0.25">
      <c r="A318" s="133">
        <v>312</v>
      </c>
      <c r="B318" s="156" t="s">
        <v>125</v>
      </c>
      <c r="C318" s="156" t="s">
        <v>917</v>
      </c>
      <c r="D318" s="138"/>
      <c r="E318" s="139"/>
      <c r="F318" s="139">
        <v>0</v>
      </c>
      <c r="G318" s="137"/>
      <c r="H318" s="137"/>
      <c r="I318" s="137">
        <v>0</v>
      </c>
      <c r="J318" s="140"/>
      <c r="K318" s="140"/>
      <c r="L318" s="140">
        <v>0</v>
      </c>
      <c r="M318" s="141">
        <f t="shared" si="44"/>
        <v>0</v>
      </c>
      <c r="N318" s="183">
        <f t="shared" si="45"/>
        <v>0</v>
      </c>
      <c r="O318" s="143">
        <f t="shared" si="46"/>
        <v>0</v>
      </c>
      <c r="P318" s="174"/>
    </row>
    <row r="319" spans="1:19" ht="31.5" hidden="1" x14ac:dyDescent="0.25">
      <c r="A319" s="133">
        <v>313</v>
      </c>
      <c r="B319" s="156" t="s">
        <v>276</v>
      </c>
      <c r="C319" s="156" t="s">
        <v>917</v>
      </c>
      <c r="D319" s="138"/>
      <c r="E319" s="139"/>
      <c r="F319" s="139">
        <v>0</v>
      </c>
      <c r="G319" s="137"/>
      <c r="H319" s="137"/>
      <c r="I319" s="137">
        <v>0</v>
      </c>
      <c r="J319" s="140"/>
      <c r="K319" s="140"/>
      <c r="L319" s="140">
        <v>0</v>
      </c>
      <c r="M319" s="141">
        <f t="shared" si="44"/>
        <v>0</v>
      </c>
      <c r="N319" s="183">
        <f t="shared" si="45"/>
        <v>0</v>
      </c>
      <c r="O319" s="143">
        <f t="shared" si="46"/>
        <v>0</v>
      </c>
      <c r="P319" s="174"/>
    </row>
    <row r="320" spans="1:19" ht="63" hidden="1" x14ac:dyDescent="0.25">
      <c r="A320" s="133">
        <v>314</v>
      </c>
      <c r="B320" s="156" t="s">
        <v>43</v>
      </c>
      <c r="C320" s="156" t="s">
        <v>917</v>
      </c>
      <c r="D320" s="138"/>
      <c r="E320" s="139"/>
      <c r="F320" s="139">
        <v>0</v>
      </c>
      <c r="G320" s="137"/>
      <c r="H320" s="137"/>
      <c r="I320" s="137">
        <v>0</v>
      </c>
      <c r="J320" s="140"/>
      <c r="K320" s="140"/>
      <c r="L320" s="140">
        <v>0</v>
      </c>
      <c r="M320" s="141">
        <f t="shared" si="44"/>
        <v>0</v>
      </c>
      <c r="N320" s="183">
        <f t="shared" si="45"/>
        <v>0</v>
      </c>
      <c r="O320" s="143">
        <f t="shared" si="46"/>
        <v>0</v>
      </c>
      <c r="P320" s="174"/>
    </row>
    <row r="321" spans="1:19" hidden="1" x14ac:dyDescent="0.25">
      <c r="A321" s="133">
        <v>315</v>
      </c>
      <c r="B321" s="156" t="s">
        <v>444</v>
      </c>
      <c r="C321" s="156" t="s">
        <v>917</v>
      </c>
      <c r="D321" s="138"/>
      <c r="E321" s="139"/>
      <c r="F321" s="139">
        <v>0</v>
      </c>
      <c r="G321" s="137"/>
      <c r="H321" s="137"/>
      <c r="I321" s="137">
        <v>0</v>
      </c>
      <c r="J321" s="140"/>
      <c r="K321" s="140"/>
      <c r="L321" s="140">
        <v>0</v>
      </c>
      <c r="M321" s="141">
        <f t="shared" si="44"/>
        <v>0</v>
      </c>
      <c r="N321" s="183">
        <f t="shared" si="45"/>
        <v>0</v>
      </c>
      <c r="O321" s="143">
        <f t="shared" si="46"/>
        <v>0</v>
      </c>
      <c r="P321" s="174"/>
    </row>
    <row r="322" spans="1:19" ht="31.5" x14ac:dyDescent="0.25">
      <c r="A322" s="133">
        <v>316</v>
      </c>
      <c r="B322" s="156" t="s">
        <v>45</v>
      </c>
      <c r="C322" s="156" t="s">
        <v>44</v>
      </c>
      <c r="D322" s="138"/>
      <c r="E322" s="139"/>
      <c r="F322" s="139">
        <v>177.71</v>
      </c>
      <c r="G322" s="137"/>
      <c r="H322" s="137"/>
      <c r="I322" s="137">
        <v>88</v>
      </c>
      <c r="J322" s="140"/>
      <c r="K322" s="140"/>
      <c r="L322" s="140">
        <v>0.49518879072646443</v>
      </c>
      <c r="M322" s="141">
        <f t="shared" si="44"/>
        <v>35</v>
      </c>
      <c r="N322" s="284">
        <f t="shared" si="45"/>
        <v>30</v>
      </c>
      <c r="O322" s="143">
        <f t="shared" si="46"/>
        <v>30.8</v>
      </c>
      <c r="P322" s="174">
        <v>30</v>
      </c>
      <c r="Q322" s="210">
        <v>31</v>
      </c>
      <c r="R322" s="210">
        <v>16</v>
      </c>
      <c r="S322" s="316">
        <f t="shared" ref="S322:S324" si="52">R322*100/Q322</f>
        <v>51.612903225806448</v>
      </c>
    </row>
    <row r="323" spans="1:19" x14ac:dyDescent="0.25">
      <c r="A323" s="133">
        <v>317</v>
      </c>
      <c r="B323" s="156" t="s">
        <v>2</v>
      </c>
      <c r="C323" s="156" t="s">
        <v>44</v>
      </c>
      <c r="D323" s="138"/>
      <c r="E323" s="139"/>
      <c r="F323" s="139">
        <v>6.03</v>
      </c>
      <c r="G323" s="137"/>
      <c r="H323" s="137"/>
      <c r="I323" s="137">
        <v>106</v>
      </c>
      <c r="J323" s="140"/>
      <c r="K323" s="140"/>
      <c r="L323" s="140">
        <v>17.5787728026534</v>
      </c>
      <c r="M323" s="141">
        <f t="shared" si="44"/>
        <v>35</v>
      </c>
      <c r="N323" s="284">
        <f t="shared" si="45"/>
        <v>37</v>
      </c>
      <c r="O323" s="143">
        <f t="shared" si="46"/>
        <v>37.1</v>
      </c>
      <c r="P323" s="174"/>
      <c r="Q323" s="210">
        <v>33</v>
      </c>
      <c r="R323" s="210">
        <v>16</v>
      </c>
      <c r="S323" s="316">
        <f t="shared" si="52"/>
        <v>48.484848484848484</v>
      </c>
    </row>
    <row r="324" spans="1:19" ht="31.5" x14ac:dyDescent="0.25">
      <c r="A324" s="133">
        <v>318</v>
      </c>
      <c r="B324" s="156" t="s">
        <v>272</v>
      </c>
      <c r="C324" s="156" t="s">
        <v>44</v>
      </c>
      <c r="D324" s="138"/>
      <c r="E324" s="139"/>
      <c r="F324" s="139">
        <v>604.91</v>
      </c>
      <c r="G324" s="137"/>
      <c r="H324" s="137"/>
      <c r="I324" s="137">
        <v>4164</v>
      </c>
      <c r="J324" s="140"/>
      <c r="K324" s="140"/>
      <c r="L324" s="140">
        <v>6.8836686449223858</v>
      </c>
      <c r="M324" s="141">
        <v>34</v>
      </c>
      <c r="N324" s="284">
        <f t="shared" si="45"/>
        <v>1415</v>
      </c>
      <c r="O324" s="143">
        <f t="shared" si="46"/>
        <v>1415.76</v>
      </c>
      <c r="P324" s="174">
        <v>1415</v>
      </c>
      <c r="Q324" s="210">
        <v>1880</v>
      </c>
      <c r="R324" s="210">
        <v>1583</v>
      </c>
      <c r="S324" s="316">
        <f t="shared" si="52"/>
        <v>84.202127659574472</v>
      </c>
    </row>
    <row r="325" spans="1:19" hidden="1" x14ac:dyDescent="0.25">
      <c r="A325" s="133">
        <v>319</v>
      </c>
      <c r="B325" s="156" t="s">
        <v>444</v>
      </c>
      <c r="C325" s="156" t="s">
        <v>44</v>
      </c>
      <c r="D325" s="138"/>
      <c r="E325" s="139"/>
      <c r="F325" s="139">
        <v>788.65</v>
      </c>
      <c r="G325" s="137"/>
      <c r="H325" s="137"/>
      <c r="I325" s="137">
        <v>4358</v>
      </c>
      <c r="J325" s="140"/>
      <c r="K325" s="140"/>
      <c r="L325" s="140">
        <v>5.5258986876307619</v>
      </c>
      <c r="M325" s="141">
        <v>0</v>
      </c>
      <c r="N325" s="183">
        <f t="shared" si="45"/>
        <v>0</v>
      </c>
      <c r="O325" s="143">
        <f t="shared" si="46"/>
        <v>0</v>
      </c>
      <c r="P325" s="174"/>
      <c r="Q325" s="210"/>
      <c r="R325" s="210"/>
      <c r="S325" s="210"/>
    </row>
    <row r="326" spans="1:19" ht="31.5" x14ac:dyDescent="0.25">
      <c r="A326" s="133">
        <v>320</v>
      </c>
      <c r="B326" s="156" t="s">
        <v>828</v>
      </c>
      <c r="C326" s="156" t="s">
        <v>70</v>
      </c>
      <c r="D326" s="138"/>
      <c r="E326" s="139"/>
      <c r="F326" s="139">
        <v>145.46</v>
      </c>
      <c r="G326" s="137"/>
      <c r="H326" s="137"/>
      <c r="I326" s="137">
        <v>258</v>
      </c>
      <c r="J326" s="140"/>
      <c r="K326" s="140"/>
      <c r="L326" s="140">
        <v>1.7736834868692424</v>
      </c>
      <c r="M326" s="141">
        <f t="shared" si="44"/>
        <v>35</v>
      </c>
      <c r="N326" s="284">
        <f t="shared" si="45"/>
        <v>90</v>
      </c>
      <c r="O326" s="143">
        <f t="shared" si="46"/>
        <v>90.3</v>
      </c>
      <c r="P326" s="174">
        <v>500</v>
      </c>
      <c r="Q326" s="210">
        <v>100</v>
      </c>
      <c r="R326" s="210">
        <v>100</v>
      </c>
      <c r="S326" s="316">
        <f t="shared" ref="S326:S345" si="53">R326*100/Q326</f>
        <v>100</v>
      </c>
    </row>
    <row r="327" spans="1:19" ht="31.5" x14ac:dyDescent="0.25">
      <c r="A327" s="133">
        <v>321</v>
      </c>
      <c r="B327" s="156" t="s">
        <v>829</v>
      </c>
      <c r="C327" s="156" t="s">
        <v>70</v>
      </c>
      <c r="D327" s="138"/>
      <c r="E327" s="139"/>
      <c r="F327" s="139">
        <v>168.9</v>
      </c>
      <c r="G327" s="137"/>
      <c r="H327" s="137"/>
      <c r="I327" s="137">
        <v>669</v>
      </c>
      <c r="J327" s="140"/>
      <c r="K327" s="140"/>
      <c r="L327" s="140">
        <v>3.9609236234458258</v>
      </c>
      <c r="M327" s="141">
        <f t="shared" si="44"/>
        <v>35</v>
      </c>
      <c r="N327" s="284">
        <f t="shared" si="45"/>
        <v>234</v>
      </c>
      <c r="O327" s="143">
        <f t="shared" si="46"/>
        <v>234.15</v>
      </c>
      <c r="P327" s="174">
        <v>500</v>
      </c>
      <c r="Q327" s="210">
        <v>278</v>
      </c>
      <c r="R327" s="210">
        <v>278</v>
      </c>
      <c r="S327" s="316">
        <f t="shared" si="53"/>
        <v>100</v>
      </c>
    </row>
    <row r="328" spans="1:19" ht="31.5" x14ac:dyDescent="0.25">
      <c r="A328" s="133">
        <v>322</v>
      </c>
      <c r="B328" s="156" t="s">
        <v>830</v>
      </c>
      <c r="C328" s="156" t="s">
        <v>70</v>
      </c>
      <c r="D328" s="138"/>
      <c r="E328" s="139"/>
      <c r="F328" s="139">
        <v>68.5</v>
      </c>
      <c r="G328" s="137"/>
      <c r="H328" s="137"/>
      <c r="I328" s="137">
        <v>125</v>
      </c>
      <c r="J328" s="140"/>
      <c r="K328" s="140"/>
      <c r="L328" s="140">
        <v>1.8248175182481752</v>
      </c>
      <c r="M328" s="141">
        <f t="shared" si="44"/>
        <v>35</v>
      </c>
      <c r="N328" s="284">
        <f t="shared" si="45"/>
        <v>43</v>
      </c>
      <c r="O328" s="143">
        <f t="shared" si="46"/>
        <v>43.75</v>
      </c>
      <c r="P328" s="174">
        <v>45</v>
      </c>
      <c r="Q328" s="210">
        <v>45</v>
      </c>
      <c r="R328" s="210">
        <v>40</v>
      </c>
      <c r="S328" s="316">
        <f t="shared" si="53"/>
        <v>88.888888888888886</v>
      </c>
    </row>
    <row r="329" spans="1:19" ht="31.5" x14ac:dyDescent="0.25">
      <c r="A329" s="133">
        <v>323</v>
      </c>
      <c r="B329" s="156" t="s">
        <v>831</v>
      </c>
      <c r="C329" s="156" t="s">
        <v>70</v>
      </c>
      <c r="D329" s="138"/>
      <c r="E329" s="139"/>
      <c r="F329" s="139">
        <v>706.24</v>
      </c>
      <c r="G329" s="137"/>
      <c r="H329" s="137"/>
      <c r="I329" s="137">
        <v>2403</v>
      </c>
      <c r="J329" s="140"/>
      <c r="K329" s="140"/>
      <c r="L329" s="140">
        <v>3.4025260534662438</v>
      </c>
      <c r="M329" s="141">
        <v>25</v>
      </c>
      <c r="N329" s="284">
        <f t="shared" ref="N329:N392" si="54">ROUNDDOWN(O329,0)</f>
        <v>600</v>
      </c>
      <c r="O329" s="143">
        <f t="shared" ref="O329:O392" si="55">I329*M329/100</f>
        <v>600.75</v>
      </c>
      <c r="P329" s="174">
        <v>600</v>
      </c>
      <c r="Q329" s="210">
        <v>500</v>
      </c>
      <c r="R329" s="210">
        <v>500</v>
      </c>
      <c r="S329" s="316">
        <f t="shared" si="53"/>
        <v>100</v>
      </c>
    </row>
    <row r="330" spans="1:19" ht="31.5" x14ac:dyDescent="0.25">
      <c r="A330" s="133">
        <v>324</v>
      </c>
      <c r="B330" s="156" t="s">
        <v>832</v>
      </c>
      <c r="C330" s="156" t="s">
        <v>70</v>
      </c>
      <c r="D330" s="138"/>
      <c r="E330" s="139"/>
      <c r="F330" s="139">
        <v>54.15</v>
      </c>
      <c r="G330" s="137"/>
      <c r="H330" s="137"/>
      <c r="I330" s="137">
        <v>188</v>
      </c>
      <c r="J330" s="140"/>
      <c r="K330" s="140"/>
      <c r="L330" s="140">
        <v>3.4718374884579872</v>
      </c>
      <c r="M330" s="141">
        <v>5.5</v>
      </c>
      <c r="N330" s="284">
        <f t="shared" si="54"/>
        <v>10</v>
      </c>
      <c r="O330" s="143">
        <f t="shared" si="55"/>
        <v>10.34</v>
      </c>
      <c r="P330" s="174">
        <v>10</v>
      </c>
      <c r="Q330" s="210">
        <v>10</v>
      </c>
      <c r="R330" s="210">
        <v>0</v>
      </c>
      <c r="S330" s="316">
        <f t="shared" si="53"/>
        <v>0</v>
      </c>
    </row>
    <row r="331" spans="1:19" ht="47.25" x14ac:dyDescent="0.25">
      <c r="A331" s="133">
        <v>325</v>
      </c>
      <c r="B331" s="156" t="s">
        <v>833</v>
      </c>
      <c r="C331" s="156" t="s">
        <v>70</v>
      </c>
      <c r="D331" s="138"/>
      <c r="E331" s="139"/>
      <c r="F331" s="139">
        <v>85.79</v>
      </c>
      <c r="G331" s="137"/>
      <c r="H331" s="137"/>
      <c r="I331" s="137">
        <v>323</v>
      </c>
      <c r="J331" s="140"/>
      <c r="K331" s="140"/>
      <c r="L331" s="140">
        <v>3.7650075766406337</v>
      </c>
      <c r="M331" s="141">
        <v>9.5</v>
      </c>
      <c r="N331" s="284">
        <f t="shared" si="54"/>
        <v>30</v>
      </c>
      <c r="O331" s="143">
        <f t="shared" si="55"/>
        <v>30.684999999999999</v>
      </c>
      <c r="P331" s="174">
        <v>30</v>
      </c>
      <c r="Q331" s="210">
        <v>127</v>
      </c>
      <c r="R331" s="210">
        <v>25</v>
      </c>
      <c r="S331" s="316">
        <f t="shared" si="53"/>
        <v>19.685039370078741</v>
      </c>
    </row>
    <row r="332" spans="1:19" ht="31.5" x14ac:dyDescent="0.25">
      <c r="A332" s="133">
        <v>326</v>
      </c>
      <c r="B332" s="156" t="s">
        <v>150</v>
      </c>
      <c r="C332" s="156" t="s">
        <v>70</v>
      </c>
      <c r="D332" s="138"/>
      <c r="E332" s="139"/>
      <c r="F332" s="139">
        <v>1360.97</v>
      </c>
      <c r="G332" s="137"/>
      <c r="H332" s="137"/>
      <c r="I332" s="137">
        <v>5292</v>
      </c>
      <c r="J332" s="140"/>
      <c r="K332" s="140"/>
      <c r="L332" s="140">
        <v>3.8884031242422683</v>
      </c>
      <c r="M332" s="141">
        <v>0.2</v>
      </c>
      <c r="N332" s="284">
        <f t="shared" si="54"/>
        <v>10</v>
      </c>
      <c r="O332" s="143">
        <f t="shared" si="55"/>
        <v>10.584000000000001</v>
      </c>
      <c r="P332" s="174">
        <v>10</v>
      </c>
      <c r="Q332" s="210"/>
      <c r="R332" s="210"/>
      <c r="S332" s="316"/>
    </row>
    <row r="333" spans="1:19" ht="47.25" x14ac:dyDescent="0.25">
      <c r="A333" s="133">
        <v>327</v>
      </c>
      <c r="B333" s="156" t="s">
        <v>854</v>
      </c>
      <c r="C333" s="156" t="s">
        <v>70</v>
      </c>
      <c r="D333" s="138"/>
      <c r="E333" s="139"/>
      <c r="F333" s="139">
        <v>1854.7</v>
      </c>
      <c r="G333" s="137"/>
      <c r="H333" s="137"/>
      <c r="I333" s="137">
        <v>8229</v>
      </c>
      <c r="J333" s="140"/>
      <c r="K333" s="140"/>
      <c r="L333" s="140">
        <v>4.4368361460074404</v>
      </c>
      <c r="M333" s="141">
        <v>24.31</v>
      </c>
      <c r="N333" s="284">
        <f t="shared" si="54"/>
        <v>2000</v>
      </c>
      <c r="O333" s="143">
        <f t="shared" si="55"/>
        <v>2000.4698999999998</v>
      </c>
      <c r="P333" s="174">
        <v>2000</v>
      </c>
      <c r="Q333" s="210">
        <v>2500</v>
      </c>
      <c r="R333" s="210">
        <v>1107</v>
      </c>
      <c r="S333" s="316">
        <f t="shared" si="53"/>
        <v>44.28</v>
      </c>
    </row>
    <row r="334" spans="1:19" x14ac:dyDescent="0.25">
      <c r="A334" s="133">
        <v>328</v>
      </c>
      <c r="B334" s="156" t="s">
        <v>2</v>
      </c>
      <c r="C334" s="156" t="s">
        <v>70</v>
      </c>
      <c r="D334" s="138"/>
      <c r="E334" s="139"/>
      <c r="F334" s="139">
        <v>33500</v>
      </c>
      <c r="G334" s="137"/>
      <c r="H334" s="137"/>
      <c r="I334" s="137">
        <v>65482.206703910619</v>
      </c>
      <c r="J334" s="140"/>
      <c r="K334" s="140"/>
      <c r="L334" s="140">
        <v>1.9546927374301677</v>
      </c>
      <c r="M334" s="141">
        <f t="shared" ref="M334:M392" si="56">IF(I334&lt;33,0,35)</f>
        <v>35</v>
      </c>
      <c r="N334" s="284">
        <f t="shared" si="54"/>
        <v>22918</v>
      </c>
      <c r="O334" s="143">
        <f t="shared" si="55"/>
        <v>22918.772346368714</v>
      </c>
      <c r="P334" s="174"/>
      <c r="Q334" s="210">
        <v>26500</v>
      </c>
      <c r="R334" s="210">
        <v>26137</v>
      </c>
      <c r="S334" s="316">
        <f t="shared" si="53"/>
        <v>98.630188679245279</v>
      </c>
    </row>
    <row r="335" spans="1:19" ht="31.5" x14ac:dyDescent="0.25">
      <c r="A335" s="133">
        <v>329</v>
      </c>
      <c r="B335" s="156" t="s">
        <v>130</v>
      </c>
      <c r="C335" s="156" t="s">
        <v>70</v>
      </c>
      <c r="D335" s="138"/>
      <c r="E335" s="139"/>
      <c r="F335" s="139">
        <v>532.79999999999995</v>
      </c>
      <c r="G335" s="137"/>
      <c r="H335" s="137"/>
      <c r="I335" s="137">
        <v>1316</v>
      </c>
      <c r="J335" s="140"/>
      <c r="K335" s="140"/>
      <c r="L335" s="140">
        <v>2.46996996996997</v>
      </c>
      <c r="M335" s="141">
        <f t="shared" si="56"/>
        <v>35</v>
      </c>
      <c r="N335" s="284">
        <f t="shared" si="54"/>
        <v>460</v>
      </c>
      <c r="O335" s="143">
        <f t="shared" si="55"/>
        <v>460.6</v>
      </c>
      <c r="P335" s="174">
        <v>523</v>
      </c>
      <c r="Q335" s="210">
        <v>525</v>
      </c>
      <c r="R335" s="210">
        <v>525</v>
      </c>
      <c r="S335" s="316">
        <f t="shared" si="53"/>
        <v>100</v>
      </c>
    </row>
    <row r="336" spans="1:19" ht="31.5" x14ac:dyDescent="0.25">
      <c r="A336" s="133">
        <v>330</v>
      </c>
      <c r="B336" s="156" t="s">
        <v>834</v>
      </c>
      <c r="C336" s="156" t="s">
        <v>70</v>
      </c>
      <c r="D336" s="138"/>
      <c r="E336" s="139"/>
      <c r="F336" s="139">
        <v>64.040000000000006</v>
      </c>
      <c r="G336" s="137"/>
      <c r="H336" s="137"/>
      <c r="I336" s="137">
        <v>234</v>
      </c>
      <c r="J336" s="140"/>
      <c r="K336" s="140"/>
      <c r="L336" s="140">
        <v>3.6539662710805745</v>
      </c>
      <c r="M336" s="141">
        <v>4.5</v>
      </c>
      <c r="N336" s="284">
        <f t="shared" si="54"/>
        <v>10</v>
      </c>
      <c r="O336" s="143">
        <f t="shared" si="55"/>
        <v>10.53</v>
      </c>
      <c r="P336" s="174">
        <v>10</v>
      </c>
      <c r="Q336" s="210">
        <v>0</v>
      </c>
      <c r="R336" s="210"/>
      <c r="S336" s="316"/>
    </row>
    <row r="337" spans="1:19" ht="31.5" x14ac:dyDescent="0.25">
      <c r="A337" s="133">
        <v>331</v>
      </c>
      <c r="B337" s="156" t="s">
        <v>110</v>
      </c>
      <c r="C337" s="156" t="s">
        <v>70</v>
      </c>
      <c r="D337" s="138"/>
      <c r="E337" s="139"/>
      <c r="F337" s="139">
        <v>417.94</v>
      </c>
      <c r="G337" s="137"/>
      <c r="H337" s="137"/>
      <c r="I337" s="137">
        <v>1482</v>
      </c>
      <c r="J337" s="140"/>
      <c r="K337" s="140"/>
      <c r="L337" s="140">
        <v>3.5459635354357086</v>
      </c>
      <c r="M337" s="141">
        <f t="shared" si="56"/>
        <v>35</v>
      </c>
      <c r="N337" s="284">
        <f t="shared" si="54"/>
        <v>518</v>
      </c>
      <c r="O337" s="143">
        <f t="shared" si="55"/>
        <v>518.70000000000005</v>
      </c>
      <c r="P337" s="174">
        <v>1000</v>
      </c>
      <c r="Q337" s="210">
        <v>599</v>
      </c>
      <c r="R337" s="210">
        <v>599</v>
      </c>
      <c r="S337" s="316">
        <f t="shared" si="53"/>
        <v>100</v>
      </c>
    </row>
    <row r="338" spans="1:19" ht="31.5" x14ac:dyDescent="0.25">
      <c r="A338" s="133">
        <v>332</v>
      </c>
      <c r="B338" s="156" t="s">
        <v>855</v>
      </c>
      <c r="C338" s="156" t="s">
        <v>70</v>
      </c>
      <c r="D338" s="138"/>
      <c r="E338" s="139"/>
      <c r="F338" s="139">
        <v>384</v>
      </c>
      <c r="G338" s="137"/>
      <c r="H338" s="137"/>
      <c r="I338" s="137">
        <v>965</v>
      </c>
      <c r="J338" s="140"/>
      <c r="K338" s="140"/>
      <c r="L338" s="140">
        <v>2.5130208333333335</v>
      </c>
      <c r="M338" s="141">
        <f t="shared" si="56"/>
        <v>35</v>
      </c>
      <c r="N338" s="284">
        <f t="shared" si="54"/>
        <v>337</v>
      </c>
      <c r="O338" s="143">
        <f t="shared" si="55"/>
        <v>337.75</v>
      </c>
      <c r="P338" s="174">
        <v>600</v>
      </c>
      <c r="Q338" s="210">
        <v>754</v>
      </c>
      <c r="R338" s="210">
        <v>754</v>
      </c>
      <c r="S338" s="316">
        <f t="shared" si="53"/>
        <v>100</v>
      </c>
    </row>
    <row r="339" spans="1:19" ht="31.5" x14ac:dyDescent="0.25">
      <c r="A339" s="133">
        <v>333</v>
      </c>
      <c r="B339" s="156" t="s">
        <v>856</v>
      </c>
      <c r="C339" s="156" t="s">
        <v>70</v>
      </c>
      <c r="D339" s="138"/>
      <c r="E339" s="139"/>
      <c r="F339" s="139">
        <v>305.60000000000002</v>
      </c>
      <c r="G339" s="137"/>
      <c r="H339" s="137"/>
      <c r="I339" s="137">
        <v>479</v>
      </c>
      <c r="J339" s="140"/>
      <c r="K339" s="140"/>
      <c r="L339" s="140">
        <v>1.5674083769633507</v>
      </c>
      <c r="M339" s="141">
        <f t="shared" si="56"/>
        <v>35</v>
      </c>
      <c r="N339" s="284">
        <f t="shared" si="54"/>
        <v>167</v>
      </c>
      <c r="O339" s="143">
        <f t="shared" si="55"/>
        <v>167.65</v>
      </c>
      <c r="P339" s="174">
        <v>400</v>
      </c>
      <c r="Q339" s="210"/>
      <c r="R339" s="210"/>
      <c r="S339" s="316"/>
    </row>
    <row r="340" spans="1:19" ht="31.5" x14ac:dyDescent="0.25">
      <c r="A340" s="133">
        <v>334</v>
      </c>
      <c r="B340" s="156" t="s">
        <v>112</v>
      </c>
      <c r="C340" s="156" t="s">
        <v>70</v>
      </c>
      <c r="D340" s="138"/>
      <c r="E340" s="139"/>
      <c r="F340" s="139">
        <v>1170</v>
      </c>
      <c r="G340" s="137"/>
      <c r="H340" s="137"/>
      <c r="I340" s="137">
        <v>3230</v>
      </c>
      <c r="J340" s="140"/>
      <c r="K340" s="140"/>
      <c r="L340" s="140">
        <v>2.7606837606837606</v>
      </c>
      <c r="M340" s="141">
        <f t="shared" si="56"/>
        <v>35</v>
      </c>
      <c r="N340" s="284">
        <f t="shared" si="54"/>
        <v>1130</v>
      </c>
      <c r="O340" s="143">
        <f t="shared" si="55"/>
        <v>1130.5</v>
      </c>
      <c r="P340" s="174">
        <v>1200</v>
      </c>
      <c r="Q340" s="210">
        <v>1027</v>
      </c>
      <c r="R340" s="210">
        <v>1027</v>
      </c>
      <c r="S340" s="316">
        <f t="shared" si="53"/>
        <v>100</v>
      </c>
    </row>
    <row r="341" spans="1:19" ht="31.5" x14ac:dyDescent="0.25">
      <c r="A341" s="133">
        <v>335</v>
      </c>
      <c r="B341" s="156" t="s">
        <v>92</v>
      </c>
      <c r="C341" s="156" t="s">
        <v>70</v>
      </c>
      <c r="D341" s="138"/>
      <c r="E341" s="139"/>
      <c r="F341" s="139">
        <v>222</v>
      </c>
      <c r="G341" s="137"/>
      <c r="H341" s="137"/>
      <c r="I341" s="137">
        <v>710</v>
      </c>
      <c r="J341" s="140"/>
      <c r="K341" s="140"/>
      <c r="L341" s="140">
        <v>3.1981981981981984</v>
      </c>
      <c r="M341" s="141">
        <f t="shared" si="56"/>
        <v>35</v>
      </c>
      <c r="N341" s="284">
        <f t="shared" si="54"/>
        <v>248</v>
      </c>
      <c r="O341" s="143">
        <f t="shared" si="55"/>
        <v>248.5</v>
      </c>
      <c r="P341" s="174">
        <v>282</v>
      </c>
      <c r="Q341" s="210">
        <v>260</v>
      </c>
      <c r="R341" s="210">
        <v>260</v>
      </c>
      <c r="S341" s="316">
        <f t="shared" si="53"/>
        <v>100</v>
      </c>
    </row>
    <row r="342" spans="1:19" ht="31.5" x14ac:dyDescent="0.25">
      <c r="A342" s="133">
        <v>336</v>
      </c>
      <c r="B342" s="156" t="s">
        <v>114</v>
      </c>
      <c r="C342" s="156" t="s">
        <v>70</v>
      </c>
      <c r="D342" s="138"/>
      <c r="E342" s="139"/>
      <c r="F342" s="139">
        <v>757.58</v>
      </c>
      <c r="G342" s="137"/>
      <c r="H342" s="137"/>
      <c r="I342" s="137">
        <v>2498</v>
      </c>
      <c r="J342" s="140"/>
      <c r="K342" s="140"/>
      <c r="L342" s="140">
        <v>3.2973415348874044</v>
      </c>
      <c r="M342" s="141">
        <f t="shared" si="56"/>
        <v>35</v>
      </c>
      <c r="N342" s="284">
        <f t="shared" si="54"/>
        <v>874</v>
      </c>
      <c r="O342" s="143">
        <f t="shared" si="55"/>
        <v>874.3</v>
      </c>
      <c r="P342" s="174">
        <v>994</v>
      </c>
      <c r="Q342" s="210">
        <v>948</v>
      </c>
      <c r="R342" s="210">
        <v>948</v>
      </c>
      <c r="S342" s="316">
        <f t="shared" si="53"/>
        <v>100</v>
      </c>
    </row>
    <row r="343" spans="1:19" ht="31.5" x14ac:dyDescent="0.25">
      <c r="A343" s="133">
        <v>337</v>
      </c>
      <c r="B343" s="156" t="s">
        <v>161</v>
      </c>
      <c r="C343" s="156" t="s">
        <v>70</v>
      </c>
      <c r="D343" s="138"/>
      <c r="E343" s="139"/>
      <c r="F343" s="139">
        <v>58.26</v>
      </c>
      <c r="G343" s="137"/>
      <c r="H343" s="137"/>
      <c r="I343" s="137">
        <v>213</v>
      </c>
      <c r="J343" s="140"/>
      <c r="K343" s="140"/>
      <c r="L343" s="140">
        <v>3.6560247167868178</v>
      </c>
      <c r="M343" s="141">
        <v>19</v>
      </c>
      <c r="N343" s="284">
        <f t="shared" si="54"/>
        <v>40</v>
      </c>
      <c r="O343" s="143">
        <f t="shared" si="55"/>
        <v>40.47</v>
      </c>
      <c r="P343" s="174">
        <v>40</v>
      </c>
      <c r="Q343" s="210">
        <v>40</v>
      </c>
      <c r="R343" s="210">
        <v>40</v>
      </c>
      <c r="S343" s="316">
        <f t="shared" si="53"/>
        <v>100</v>
      </c>
    </row>
    <row r="344" spans="1:19" ht="31.5" x14ac:dyDescent="0.25">
      <c r="A344" s="133">
        <v>338</v>
      </c>
      <c r="B344" s="156" t="s">
        <v>71</v>
      </c>
      <c r="C344" s="156" t="s">
        <v>70</v>
      </c>
      <c r="D344" s="138"/>
      <c r="E344" s="139"/>
      <c r="F344" s="139">
        <v>319.99</v>
      </c>
      <c r="G344" s="137"/>
      <c r="H344" s="137"/>
      <c r="I344" s="137">
        <v>496</v>
      </c>
      <c r="J344" s="140"/>
      <c r="K344" s="140"/>
      <c r="L344" s="140">
        <v>1.550048439013719</v>
      </c>
      <c r="M344" s="141">
        <f t="shared" si="56"/>
        <v>35</v>
      </c>
      <c r="N344" s="284">
        <f t="shared" si="54"/>
        <v>173</v>
      </c>
      <c r="O344" s="143">
        <f t="shared" si="55"/>
        <v>173.6</v>
      </c>
      <c r="P344" s="174">
        <v>200</v>
      </c>
      <c r="Q344" s="210">
        <v>200</v>
      </c>
      <c r="R344" s="210">
        <v>200</v>
      </c>
      <c r="S344" s="316">
        <f t="shared" si="53"/>
        <v>100</v>
      </c>
    </row>
    <row r="345" spans="1:19" ht="31.5" x14ac:dyDescent="0.25">
      <c r="A345" s="133">
        <v>339</v>
      </c>
      <c r="B345" s="156" t="s">
        <v>152</v>
      </c>
      <c r="C345" s="156" t="s">
        <v>70</v>
      </c>
      <c r="D345" s="138"/>
      <c r="E345" s="139"/>
      <c r="F345" s="139">
        <v>46.58</v>
      </c>
      <c r="G345" s="137"/>
      <c r="H345" s="137"/>
      <c r="I345" s="137">
        <v>144</v>
      </c>
      <c r="J345" s="140"/>
      <c r="K345" s="140"/>
      <c r="L345" s="140">
        <v>3.0914555603263203</v>
      </c>
      <c r="M345" s="141">
        <v>28</v>
      </c>
      <c r="N345" s="284">
        <f t="shared" si="54"/>
        <v>40</v>
      </c>
      <c r="O345" s="143">
        <f t="shared" si="55"/>
        <v>40.32</v>
      </c>
      <c r="P345" s="174">
        <v>40</v>
      </c>
      <c r="Q345" s="210">
        <v>40</v>
      </c>
      <c r="R345" s="210">
        <v>40</v>
      </c>
      <c r="S345" s="316">
        <f t="shared" si="53"/>
        <v>100</v>
      </c>
    </row>
    <row r="346" spans="1:19" ht="31.5" hidden="1" x14ac:dyDescent="0.25">
      <c r="A346" s="133">
        <v>340</v>
      </c>
      <c r="B346" s="156" t="s">
        <v>137</v>
      </c>
      <c r="C346" s="156" t="s">
        <v>70</v>
      </c>
      <c r="D346" s="138"/>
      <c r="E346" s="139"/>
      <c r="F346" s="139">
        <v>213.12</v>
      </c>
      <c r="G346" s="137"/>
      <c r="H346" s="137"/>
      <c r="I346" s="137">
        <v>172</v>
      </c>
      <c r="J346" s="140"/>
      <c r="K346" s="140"/>
      <c r="L346" s="140">
        <v>0.80705705705705699</v>
      </c>
      <c r="M346" s="141">
        <v>0</v>
      </c>
      <c r="N346" s="183">
        <f t="shared" si="54"/>
        <v>0</v>
      </c>
      <c r="O346" s="143">
        <f t="shared" si="55"/>
        <v>0</v>
      </c>
      <c r="P346" s="174">
        <v>0</v>
      </c>
      <c r="Q346" s="210"/>
      <c r="R346" s="210"/>
      <c r="S346" s="210"/>
    </row>
    <row r="347" spans="1:19" ht="47.25" hidden="1" x14ac:dyDescent="0.25">
      <c r="A347" s="133">
        <v>341</v>
      </c>
      <c r="B347" s="156" t="s">
        <v>836</v>
      </c>
      <c r="C347" s="156" t="s">
        <v>70</v>
      </c>
      <c r="D347" s="138"/>
      <c r="E347" s="139"/>
      <c r="F347" s="139">
        <v>6.42</v>
      </c>
      <c r="G347" s="137"/>
      <c r="H347" s="137"/>
      <c r="I347" s="137">
        <v>11</v>
      </c>
      <c r="J347" s="140"/>
      <c r="K347" s="140"/>
      <c r="L347" s="140">
        <v>1.7133956386292835</v>
      </c>
      <c r="M347" s="141">
        <f t="shared" si="56"/>
        <v>0</v>
      </c>
      <c r="N347" s="183">
        <f t="shared" si="54"/>
        <v>0</v>
      </c>
      <c r="O347" s="143">
        <f t="shared" si="55"/>
        <v>0</v>
      </c>
      <c r="P347" s="174"/>
      <c r="Q347" s="210"/>
      <c r="R347" s="210"/>
      <c r="S347" s="210"/>
    </row>
    <row r="348" spans="1:19" ht="47.25" x14ac:dyDescent="0.25">
      <c r="A348" s="133">
        <v>342</v>
      </c>
      <c r="B348" s="156" t="s">
        <v>837</v>
      </c>
      <c r="C348" s="156" t="s">
        <v>70</v>
      </c>
      <c r="D348" s="138"/>
      <c r="E348" s="139"/>
      <c r="F348" s="139">
        <v>432.68</v>
      </c>
      <c r="G348" s="137"/>
      <c r="H348" s="137"/>
      <c r="I348" s="137">
        <v>1359</v>
      </c>
      <c r="J348" s="140"/>
      <c r="K348" s="140"/>
      <c r="L348" s="140">
        <v>3.1408893408523619</v>
      </c>
      <c r="M348" s="141">
        <f t="shared" si="56"/>
        <v>35</v>
      </c>
      <c r="N348" s="284">
        <f t="shared" si="54"/>
        <v>475</v>
      </c>
      <c r="O348" s="143">
        <f t="shared" si="55"/>
        <v>475.65</v>
      </c>
      <c r="P348" s="174">
        <v>1500</v>
      </c>
      <c r="Q348" s="210">
        <v>500</v>
      </c>
      <c r="R348" s="210">
        <v>500</v>
      </c>
      <c r="S348" s="316">
        <f t="shared" ref="S348:S358" si="57">R348*100/Q348</f>
        <v>100</v>
      </c>
    </row>
    <row r="349" spans="1:19" ht="47.25" x14ac:dyDescent="0.25">
      <c r="A349" s="133">
        <v>343</v>
      </c>
      <c r="B349" s="156" t="s">
        <v>838</v>
      </c>
      <c r="C349" s="156" t="s">
        <v>70</v>
      </c>
      <c r="D349" s="138"/>
      <c r="E349" s="139"/>
      <c r="F349" s="139">
        <v>2084.38</v>
      </c>
      <c r="G349" s="137"/>
      <c r="H349" s="137"/>
      <c r="I349" s="137">
        <v>6582</v>
      </c>
      <c r="J349" s="140"/>
      <c r="K349" s="140"/>
      <c r="L349" s="140">
        <v>3.1577735345762288</v>
      </c>
      <c r="M349" s="141">
        <v>34.950000000000003</v>
      </c>
      <c r="N349" s="284">
        <f t="shared" si="54"/>
        <v>2300</v>
      </c>
      <c r="O349" s="143">
        <f t="shared" si="55"/>
        <v>2300.4090000000001</v>
      </c>
      <c r="P349" s="174">
        <v>2300</v>
      </c>
      <c r="Q349" s="210">
        <v>2000</v>
      </c>
      <c r="R349" s="210">
        <v>965</v>
      </c>
      <c r="S349" s="316">
        <f t="shared" si="57"/>
        <v>48.25</v>
      </c>
    </row>
    <row r="350" spans="1:19" ht="31.5" customHeight="1" x14ac:dyDescent="0.25">
      <c r="A350" s="133">
        <v>344</v>
      </c>
      <c r="B350" s="156" t="s">
        <v>839</v>
      </c>
      <c r="C350" s="156" t="s">
        <v>70</v>
      </c>
      <c r="D350" s="138"/>
      <c r="E350" s="139"/>
      <c r="F350" s="139">
        <v>1096.3499999999999</v>
      </c>
      <c r="G350" s="137"/>
      <c r="H350" s="137"/>
      <c r="I350" s="137">
        <v>3073</v>
      </c>
      <c r="J350" s="140"/>
      <c r="K350" s="140"/>
      <c r="L350" s="140">
        <v>2.8029370182879556</v>
      </c>
      <c r="M350" s="141">
        <f t="shared" si="56"/>
        <v>35</v>
      </c>
      <c r="N350" s="284">
        <f t="shared" si="54"/>
        <v>1075</v>
      </c>
      <c r="O350" s="143">
        <f t="shared" si="55"/>
        <v>1075.55</v>
      </c>
      <c r="P350" s="174">
        <v>1200</v>
      </c>
      <c r="Q350" s="210">
        <v>1200</v>
      </c>
      <c r="R350" s="210">
        <v>477</v>
      </c>
      <c r="S350" s="316">
        <f t="shared" si="57"/>
        <v>39.75</v>
      </c>
    </row>
    <row r="351" spans="1:19" ht="47.25" x14ac:dyDescent="0.25">
      <c r="A351" s="133">
        <v>345</v>
      </c>
      <c r="B351" s="156" t="s">
        <v>840</v>
      </c>
      <c r="C351" s="156" t="s">
        <v>70</v>
      </c>
      <c r="D351" s="138"/>
      <c r="E351" s="139"/>
      <c r="F351" s="139">
        <v>618.70000000000005</v>
      </c>
      <c r="G351" s="137"/>
      <c r="H351" s="137"/>
      <c r="I351" s="137">
        <v>2575</v>
      </c>
      <c r="J351" s="140"/>
      <c r="K351" s="140"/>
      <c r="L351" s="140">
        <v>4.1619524810085657</v>
      </c>
      <c r="M351" s="141">
        <f t="shared" si="56"/>
        <v>35</v>
      </c>
      <c r="N351" s="284">
        <f t="shared" si="54"/>
        <v>901</v>
      </c>
      <c r="O351" s="143">
        <f t="shared" si="55"/>
        <v>901.25</v>
      </c>
      <c r="P351" s="174">
        <v>1000</v>
      </c>
      <c r="Q351" s="210">
        <v>1000</v>
      </c>
      <c r="R351" s="210">
        <v>400</v>
      </c>
      <c r="S351" s="316">
        <f t="shared" si="57"/>
        <v>40</v>
      </c>
    </row>
    <row r="352" spans="1:19" ht="47.25" x14ac:dyDescent="0.25">
      <c r="A352" s="133">
        <v>346</v>
      </c>
      <c r="B352" s="156" t="s">
        <v>841</v>
      </c>
      <c r="C352" s="156" t="s">
        <v>70</v>
      </c>
      <c r="D352" s="138"/>
      <c r="E352" s="139"/>
      <c r="F352" s="139">
        <v>1857.74</v>
      </c>
      <c r="G352" s="137"/>
      <c r="H352" s="137"/>
      <c r="I352" s="137">
        <v>6023</v>
      </c>
      <c r="J352" s="140"/>
      <c r="K352" s="140"/>
      <c r="L352" s="140">
        <v>3.2421113826477335</v>
      </c>
      <c r="M352" s="141">
        <f t="shared" si="56"/>
        <v>35</v>
      </c>
      <c r="N352" s="284">
        <f t="shared" si="54"/>
        <v>2108</v>
      </c>
      <c r="O352" s="143">
        <f t="shared" si="55"/>
        <v>2108.0500000000002</v>
      </c>
      <c r="P352" s="174">
        <v>2390</v>
      </c>
      <c r="Q352" s="210">
        <v>1500</v>
      </c>
      <c r="R352" s="210">
        <v>1415</v>
      </c>
      <c r="S352" s="316">
        <f t="shared" si="57"/>
        <v>94.333333333333329</v>
      </c>
    </row>
    <row r="353" spans="1:19" ht="47.25" x14ac:dyDescent="0.25">
      <c r="A353" s="133">
        <v>347</v>
      </c>
      <c r="B353" s="156" t="s">
        <v>842</v>
      </c>
      <c r="C353" s="156" t="s">
        <v>70</v>
      </c>
      <c r="D353" s="138"/>
      <c r="E353" s="139"/>
      <c r="F353" s="139">
        <v>481.22</v>
      </c>
      <c r="G353" s="137"/>
      <c r="H353" s="137"/>
      <c r="I353" s="137">
        <v>1534</v>
      </c>
      <c r="J353" s="140"/>
      <c r="K353" s="140"/>
      <c r="L353" s="140">
        <v>3.1877311832425916</v>
      </c>
      <c r="M353" s="141">
        <v>32.6</v>
      </c>
      <c r="N353" s="284">
        <f t="shared" si="54"/>
        <v>500</v>
      </c>
      <c r="O353" s="143">
        <f t="shared" si="55"/>
        <v>500.084</v>
      </c>
      <c r="P353" s="174">
        <v>500</v>
      </c>
      <c r="Q353" s="210">
        <v>500</v>
      </c>
      <c r="R353" s="210"/>
      <c r="S353" s="316">
        <f t="shared" si="57"/>
        <v>0</v>
      </c>
    </row>
    <row r="354" spans="1:19" ht="31.5" x14ac:dyDescent="0.25">
      <c r="A354" s="133">
        <v>348</v>
      </c>
      <c r="B354" s="156" t="s">
        <v>843</v>
      </c>
      <c r="C354" s="156" t="s">
        <v>70</v>
      </c>
      <c r="D354" s="138"/>
      <c r="E354" s="139"/>
      <c r="F354" s="139">
        <v>290.11</v>
      </c>
      <c r="G354" s="137"/>
      <c r="H354" s="137"/>
      <c r="I354" s="137">
        <v>1127</v>
      </c>
      <c r="J354" s="140"/>
      <c r="K354" s="140"/>
      <c r="L354" s="140">
        <v>3.8847333769949328</v>
      </c>
      <c r="M354" s="141">
        <v>35</v>
      </c>
      <c r="N354" s="284">
        <f t="shared" si="54"/>
        <v>394</v>
      </c>
      <c r="O354" s="143">
        <f t="shared" si="55"/>
        <v>394.45</v>
      </c>
      <c r="P354" s="174">
        <v>400</v>
      </c>
      <c r="Q354" s="210">
        <v>400</v>
      </c>
      <c r="R354" s="210">
        <v>400</v>
      </c>
      <c r="S354" s="316">
        <f t="shared" si="57"/>
        <v>100</v>
      </c>
    </row>
    <row r="355" spans="1:19" x14ac:dyDescent="0.25">
      <c r="A355" s="133">
        <v>349</v>
      </c>
      <c r="B355" s="156" t="s">
        <v>844</v>
      </c>
      <c r="C355" s="156" t="s">
        <v>70</v>
      </c>
      <c r="D355" s="138"/>
      <c r="E355" s="139"/>
      <c r="F355" s="139">
        <v>1259.46</v>
      </c>
      <c r="G355" s="137"/>
      <c r="H355" s="137"/>
      <c r="I355" s="137">
        <v>3057</v>
      </c>
      <c r="J355" s="140"/>
      <c r="K355" s="140"/>
      <c r="L355" s="140">
        <v>2.4272307179267303</v>
      </c>
      <c r="M355" s="141">
        <f t="shared" si="56"/>
        <v>35</v>
      </c>
      <c r="N355" s="284">
        <f t="shared" si="54"/>
        <v>1069</v>
      </c>
      <c r="O355" s="143">
        <f t="shared" si="55"/>
        <v>1069.95</v>
      </c>
      <c r="P355" s="174">
        <v>1200</v>
      </c>
      <c r="Q355" s="210">
        <v>800</v>
      </c>
      <c r="R355" s="210"/>
      <c r="S355" s="316">
        <f t="shared" si="57"/>
        <v>0</v>
      </c>
    </row>
    <row r="356" spans="1:19" ht="31.5" x14ac:dyDescent="0.25">
      <c r="A356" s="133">
        <v>350</v>
      </c>
      <c r="B356" s="156" t="s">
        <v>845</v>
      </c>
      <c r="C356" s="156" t="s">
        <v>70</v>
      </c>
      <c r="D356" s="138"/>
      <c r="E356" s="139"/>
      <c r="F356" s="139">
        <v>116.62</v>
      </c>
      <c r="G356" s="137"/>
      <c r="H356" s="137"/>
      <c r="I356" s="137">
        <v>382</v>
      </c>
      <c r="J356" s="140"/>
      <c r="K356" s="140"/>
      <c r="L356" s="140">
        <v>3.2755959526667811</v>
      </c>
      <c r="M356" s="141">
        <f t="shared" si="56"/>
        <v>35</v>
      </c>
      <c r="N356" s="284">
        <f t="shared" si="54"/>
        <v>133</v>
      </c>
      <c r="O356" s="143">
        <f t="shared" si="55"/>
        <v>133.69999999999999</v>
      </c>
      <c r="P356" s="303" t="s">
        <v>671</v>
      </c>
      <c r="Q356" s="210">
        <v>0</v>
      </c>
      <c r="R356" s="210"/>
      <c r="S356" s="316"/>
    </row>
    <row r="357" spans="1:19" ht="31.5" x14ac:dyDescent="0.25">
      <c r="A357" s="133">
        <v>351</v>
      </c>
      <c r="B357" s="156" t="s">
        <v>846</v>
      </c>
      <c r="C357" s="156" t="s">
        <v>70</v>
      </c>
      <c r="D357" s="138"/>
      <c r="E357" s="139"/>
      <c r="F357" s="139">
        <v>256.74</v>
      </c>
      <c r="G357" s="137"/>
      <c r="H357" s="137"/>
      <c r="I357" s="137">
        <v>823</v>
      </c>
      <c r="J357" s="140"/>
      <c r="K357" s="140"/>
      <c r="L357" s="140">
        <v>3.2055776271714573</v>
      </c>
      <c r="M357" s="141">
        <v>4.3</v>
      </c>
      <c r="N357" s="284">
        <f t="shared" si="54"/>
        <v>35</v>
      </c>
      <c r="O357" s="143">
        <f t="shared" si="55"/>
        <v>35.388999999999996</v>
      </c>
      <c r="P357" s="174">
        <v>35</v>
      </c>
      <c r="Q357" s="210">
        <v>35</v>
      </c>
      <c r="R357" s="210">
        <v>20</v>
      </c>
      <c r="S357" s="316">
        <f t="shared" si="57"/>
        <v>57.142857142857146</v>
      </c>
    </row>
    <row r="358" spans="1:19" ht="31.5" x14ac:dyDescent="0.25">
      <c r="A358" s="133">
        <v>352</v>
      </c>
      <c r="B358" s="156" t="s">
        <v>847</v>
      </c>
      <c r="C358" s="156" t="s">
        <v>70</v>
      </c>
      <c r="D358" s="138"/>
      <c r="E358" s="139"/>
      <c r="F358" s="139">
        <v>33.39</v>
      </c>
      <c r="G358" s="137"/>
      <c r="H358" s="137"/>
      <c r="I358" s="137">
        <v>46</v>
      </c>
      <c r="J358" s="140"/>
      <c r="K358" s="140"/>
      <c r="L358" s="140">
        <v>1.3776579814315664</v>
      </c>
      <c r="M358" s="141">
        <f t="shared" si="56"/>
        <v>35</v>
      </c>
      <c r="N358" s="284">
        <f t="shared" si="54"/>
        <v>16</v>
      </c>
      <c r="O358" s="143">
        <f t="shared" si="55"/>
        <v>16.100000000000001</v>
      </c>
      <c r="P358" s="174">
        <v>30</v>
      </c>
      <c r="Q358" s="210">
        <v>37</v>
      </c>
      <c r="R358" s="210">
        <v>37</v>
      </c>
      <c r="S358" s="316">
        <f t="shared" si="57"/>
        <v>100</v>
      </c>
    </row>
    <row r="359" spans="1:19" hidden="1" x14ac:dyDescent="0.25">
      <c r="A359" s="133">
        <v>353</v>
      </c>
      <c r="B359" s="156" t="s">
        <v>444</v>
      </c>
      <c r="C359" s="156" t="s">
        <v>70</v>
      </c>
      <c r="D359" s="138"/>
      <c r="E359" s="139"/>
      <c r="F359" s="139">
        <v>50970.43</v>
      </c>
      <c r="G359" s="137"/>
      <c r="H359" s="137"/>
      <c r="I359" s="137">
        <v>121500.20670391062</v>
      </c>
      <c r="J359" s="140"/>
      <c r="K359" s="140"/>
      <c r="L359" s="140">
        <v>2.3837390954698758</v>
      </c>
      <c r="M359" s="141">
        <v>0</v>
      </c>
      <c r="N359" s="183">
        <f t="shared" si="54"/>
        <v>0</v>
      </c>
      <c r="O359" s="143">
        <f t="shared" si="55"/>
        <v>0</v>
      </c>
      <c r="P359" s="174"/>
      <c r="Q359" s="210"/>
      <c r="R359" s="210"/>
      <c r="S359" s="210"/>
    </row>
    <row r="360" spans="1:19" hidden="1" x14ac:dyDescent="0.25">
      <c r="A360" s="133">
        <v>354</v>
      </c>
      <c r="B360" s="156" t="e">
        <f t="shared" ref="B360:B391" ca="1" si="58">INDIRECT(CONCATENATE($C$505,$D$505,"!$B",$A360 + 8))</f>
        <v>#REF!</v>
      </c>
      <c r="C360" s="156" t="e">
        <f t="shared" ref="C360:C391" ca="1" si="59">INDIRECT(CONCATENATE($C$505,$D$505,"!$C",$A360 + 8))</f>
        <v>#REF!</v>
      </c>
      <c r="D360" s="138"/>
      <c r="E360" s="139"/>
      <c r="F360" s="139" t="e">
        <f t="shared" ref="F360:F391" ca="1" si="60">INDIRECT(CONCATENATE($C$505,$D$505,"!$Z",$A360 + 8))</f>
        <v>#REF!</v>
      </c>
      <c r="G360" s="137"/>
      <c r="H360" s="137"/>
      <c r="I360" s="137" t="e">
        <f t="shared" ref="I360:I392" ca="1" si="61">INDIRECT(CONCATENATE($C$505,$D$505,"!$AD",$A360 + 8))</f>
        <v>#REF!</v>
      </c>
      <c r="J360" s="140"/>
      <c r="K360" s="140"/>
      <c r="L360" s="140" t="e">
        <f t="shared" ref="L360:L391" ca="1" si="62">INDIRECT(CONCATENATE($C$505,$D$505,"!$V",$A360 + 8))</f>
        <v>#REF!</v>
      </c>
      <c r="M360" s="141" t="e">
        <f t="shared" ca="1" si="56"/>
        <v>#REF!</v>
      </c>
      <c r="N360" s="183" t="e">
        <f t="shared" ca="1" si="54"/>
        <v>#REF!</v>
      </c>
      <c r="O360" s="143" t="e">
        <f t="shared" ca="1" si="55"/>
        <v>#REF!</v>
      </c>
      <c r="P360" s="174"/>
    </row>
    <row r="361" spans="1:19" hidden="1" x14ac:dyDescent="0.25">
      <c r="A361" s="133">
        <v>355</v>
      </c>
      <c r="B361" s="156" t="e">
        <f t="shared" ca="1" si="58"/>
        <v>#REF!</v>
      </c>
      <c r="C361" s="156" t="e">
        <f t="shared" ca="1" si="59"/>
        <v>#REF!</v>
      </c>
      <c r="D361" s="138"/>
      <c r="E361" s="139"/>
      <c r="F361" s="139" t="e">
        <f t="shared" ca="1" si="60"/>
        <v>#REF!</v>
      </c>
      <c r="G361" s="137"/>
      <c r="H361" s="137"/>
      <c r="I361" s="137" t="e">
        <f t="shared" ca="1" si="61"/>
        <v>#REF!</v>
      </c>
      <c r="J361" s="140"/>
      <c r="K361" s="140"/>
      <c r="L361" s="140" t="e">
        <f t="shared" ca="1" si="62"/>
        <v>#REF!</v>
      </c>
      <c r="M361" s="141" t="e">
        <f t="shared" ca="1" si="56"/>
        <v>#REF!</v>
      </c>
      <c r="N361" s="183" t="e">
        <f t="shared" ca="1" si="54"/>
        <v>#REF!</v>
      </c>
      <c r="O361" s="143" t="e">
        <f t="shared" ca="1" si="55"/>
        <v>#REF!</v>
      </c>
      <c r="P361" s="174"/>
    </row>
    <row r="362" spans="1:19" hidden="1" x14ac:dyDescent="0.25">
      <c r="A362" s="133">
        <v>356</v>
      </c>
      <c r="B362" s="156" t="e">
        <f t="shared" ca="1" si="58"/>
        <v>#REF!</v>
      </c>
      <c r="C362" s="156" t="e">
        <f t="shared" ca="1" si="59"/>
        <v>#REF!</v>
      </c>
      <c r="D362" s="138"/>
      <c r="E362" s="139"/>
      <c r="F362" s="139" t="e">
        <f t="shared" ca="1" si="60"/>
        <v>#REF!</v>
      </c>
      <c r="G362" s="137"/>
      <c r="H362" s="137"/>
      <c r="I362" s="137" t="e">
        <f t="shared" ca="1" si="61"/>
        <v>#REF!</v>
      </c>
      <c r="J362" s="140"/>
      <c r="K362" s="140"/>
      <c r="L362" s="140" t="e">
        <f t="shared" ca="1" si="62"/>
        <v>#REF!</v>
      </c>
      <c r="M362" s="141" t="e">
        <f t="shared" ca="1" si="56"/>
        <v>#REF!</v>
      </c>
      <c r="N362" s="183" t="e">
        <f t="shared" ca="1" si="54"/>
        <v>#REF!</v>
      </c>
      <c r="O362" s="143" t="e">
        <f t="shared" ca="1" si="55"/>
        <v>#REF!</v>
      </c>
      <c r="P362" s="174"/>
    </row>
    <row r="363" spans="1:19" hidden="1" x14ac:dyDescent="0.25">
      <c r="A363" s="133">
        <v>357</v>
      </c>
      <c r="B363" s="156" t="e">
        <f t="shared" ca="1" si="58"/>
        <v>#REF!</v>
      </c>
      <c r="C363" s="156" t="e">
        <f t="shared" ca="1" si="59"/>
        <v>#REF!</v>
      </c>
      <c r="D363" s="138"/>
      <c r="E363" s="139"/>
      <c r="F363" s="139" t="e">
        <f t="shared" ca="1" si="60"/>
        <v>#REF!</v>
      </c>
      <c r="G363" s="137"/>
      <c r="H363" s="137"/>
      <c r="I363" s="137" t="e">
        <f t="shared" ca="1" si="61"/>
        <v>#REF!</v>
      </c>
      <c r="J363" s="140"/>
      <c r="K363" s="140"/>
      <c r="L363" s="140" t="e">
        <f t="shared" ca="1" si="62"/>
        <v>#REF!</v>
      </c>
      <c r="M363" s="141" t="e">
        <f t="shared" ca="1" si="56"/>
        <v>#REF!</v>
      </c>
      <c r="N363" s="183" t="e">
        <f t="shared" ca="1" si="54"/>
        <v>#REF!</v>
      </c>
      <c r="O363" s="143" t="e">
        <f t="shared" ca="1" si="55"/>
        <v>#REF!</v>
      </c>
      <c r="P363" s="174"/>
    </row>
    <row r="364" spans="1:19" hidden="1" x14ac:dyDescent="0.25">
      <c r="A364" s="133">
        <v>358</v>
      </c>
      <c r="B364" s="156" t="e">
        <f t="shared" ca="1" si="58"/>
        <v>#REF!</v>
      </c>
      <c r="C364" s="156" t="e">
        <f t="shared" ca="1" si="59"/>
        <v>#REF!</v>
      </c>
      <c r="D364" s="138"/>
      <c r="E364" s="139"/>
      <c r="F364" s="139" t="e">
        <f t="shared" ca="1" si="60"/>
        <v>#REF!</v>
      </c>
      <c r="G364" s="137"/>
      <c r="H364" s="137"/>
      <c r="I364" s="137" t="e">
        <f t="shared" ca="1" si="61"/>
        <v>#REF!</v>
      </c>
      <c r="J364" s="140"/>
      <c r="K364" s="140"/>
      <c r="L364" s="140" t="e">
        <f t="shared" ca="1" si="62"/>
        <v>#REF!</v>
      </c>
      <c r="M364" s="141" t="e">
        <f t="shared" ca="1" si="56"/>
        <v>#REF!</v>
      </c>
      <c r="N364" s="183" t="e">
        <f t="shared" ca="1" si="54"/>
        <v>#REF!</v>
      </c>
      <c r="O364" s="143" t="e">
        <f t="shared" ca="1" si="55"/>
        <v>#REF!</v>
      </c>
      <c r="P364" s="174"/>
    </row>
    <row r="365" spans="1:19" hidden="1" x14ac:dyDescent="0.25">
      <c r="A365" s="133">
        <v>359</v>
      </c>
      <c r="B365" s="156" t="e">
        <f t="shared" ca="1" si="58"/>
        <v>#REF!</v>
      </c>
      <c r="C365" s="156" t="e">
        <f t="shared" ca="1" si="59"/>
        <v>#REF!</v>
      </c>
      <c r="D365" s="138"/>
      <c r="E365" s="139"/>
      <c r="F365" s="139" t="e">
        <f t="shared" ca="1" si="60"/>
        <v>#REF!</v>
      </c>
      <c r="G365" s="137"/>
      <c r="H365" s="137"/>
      <c r="I365" s="137" t="e">
        <f t="shared" ca="1" si="61"/>
        <v>#REF!</v>
      </c>
      <c r="J365" s="140"/>
      <c r="K365" s="140"/>
      <c r="L365" s="140" t="e">
        <f t="shared" ca="1" si="62"/>
        <v>#REF!</v>
      </c>
      <c r="M365" s="141" t="e">
        <f t="shared" ca="1" si="56"/>
        <v>#REF!</v>
      </c>
      <c r="N365" s="183" t="e">
        <f t="shared" ca="1" si="54"/>
        <v>#REF!</v>
      </c>
      <c r="O365" s="143" t="e">
        <f t="shared" ca="1" si="55"/>
        <v>#REF!</v>
      </c>
      <c r="P365" s="174"/>
    </row>
    <row r="366" spans="1:19" hidden="1" x14ac:dyDescent="0.25">
      <c r="A366" s="133">
        <v>360</v>
      </c>
      <c r="B366" s="156" t="e">
        <f t="shared" ca="1" si="58"/>
        <v>#REF!</v>
      </c>
      <c r="C366" s="156" t="e">
        <f t="shared" ca="1" si="59"/>
        <v>#REF!</v>
      </c>
      <c r="D366" s="138"/>
      <c r="E366" s="139"/>
      <c r="F366" s="139" t="e">
        <f t="shared" ca="1" si="60"/>
        <v>#REF!</v>
      </c>
      <c r="G366" s="137"/>
      <c r="H366" s="137"/>
      <c r="I366" s="137" t="e">
        <f t="shared" ca="1" si="61"/>
        <v>#REF!</v>
      </c>
      <c r="J366" s="140"/>
      <c r="K366" s="140"/>
      <c r="L366" s="140" t="e">
        <f t="shared" ca="1" si="62"/>
        <v>#REF!</v>
      </c>
      <c r="M366" s="141" t="e">
        <f t="shared" ca="1" si="56"/>
        <v>#REF!</v>
      </c>
      <c r="N366" s="183" t="e">
        <f t="shared" ca="1" si="54"/>
        <v>#REF!</v>
      </c>
      <c r="O366" s="143" t="e">
        <f t="shared" ca="1" si="55"/>
        <v>#REF!</v>
      </c>
      <c r="P366" s="174"/>
    </row>
    <row r="367" spans="1:19" hidden="1" x14ac:dyDescent="0.25">
      <c r="A367" s="133">
        <v>361</v>
      </c>
      <c r="B367" s="156" t="e">
        <f t="shared" ca="1" si="58"/>
        <v>#REF!</v>
      </c>
      <c r="C367" s="156" t="e">
        <f t="shared" ca="1" si="59"/>
        <v>#REF!</v>
      </c>
      <c r="D367" s="138"/>
      <c r="E367" s="139"/>
      <c r="F367" s="139" t="e">
        <f t="shared" ca="1" si="60"/>
        <v>#REF!</v>
      </c>
      <c r="G367" s="137"/>
      <c r="H367" s="137"/>
      <c r="I367" s="137" t="e">
        <f t="shared" ca="1" si="61"/>
        <v>#REF!</v>
      </c>
      <c r="J367" s="140"/>
      <c r="K367" s="140"/>
      <c r="L367" s="140" t="e">
        <f t="shared" ca="1" si="62"/>
        <v>#REF!</v>
      </c>
      <c r="M367" s="141" t="e">
        <f t="shared" ca="1" si="56"/>
        <v>#REF!</v>
      </c>
      <c r="N367" s="183" t="e">
        <f t="shared" ca="1" si="54"/>
        <v>#REF!</v>
      </c>
      <c r="O367" s="143" t="e">
        <f t="shared" ca="1" si="55"/>
        <v>#REF!</v>
      </c>
      <c r="P367" s="174"/>
    </row>
    <row r="368" spans="1:19" hidden="1" x14ac:dyDescent="0.25">
      <c r="A368" s="133">
        <v>362</v>
      </c>
      <c r="B368" s="156" t="e">
        <f t="shared" ca="1" si="58"/>
        <v>#REF!</v>
      </c>
      <c r="C368" s="156" t="e">
        <f t="shared" ca="1" si="59"/>
        <v>#REF!</v>
      </c>
      <c r="D368" s="138"/>
      <c r="E368" s="139"/>
      <c r="F368" s="139" t="e">
        <f t="shared" ca="1" si="60"/>
        <v>#REF!</v>
      </c>
      <c r="G368" s="137"/>
      <c r="H368" s="137"/>
      <c r="I368" s="137" t="e">
        <f t="shared" ca="1" si="61"/>
        <v>#REF!</v>
      </c>
      <c r="J368" s="140"/>
      <c r="K368" s="140"/>
      <c r="L368" s="140" t="e">
        <f t="shared" ca="1" si="62"/>
        <v>#REF!</v>
      </c>
      <c r="M368" s="141" t="e">
        <f t="shared" ca="1" si="56"/>
        <v>#REF!</v>
      </c>
      <c r="N368" s="183" t="e">
        <f t="shared" ca="1" si="54"/>
        <v>#REF!</v>
      </c>
      <c r="O368" s="143" t="e">
        <f t="shared" ca="1" si="55"/>
        <v>#REF!</v>
      </c>
      <c r="P368" s="174"/>
    </row>
    <row r="369" spans="1:16" hidden="1" x14ac:dyDescent="0.25">
      <c r="A369" s="133">
        <v>363</v>
      </c>
      <c r="B369" s="156" t="e">
        <f t="shared" ca="1" si="58"/>
        <v>#REF!</v>
      </c>
      <c r="C369" s="156" t="e">
        <f t="shared" ca="1" si="59"/>
        <v>#REF!</v>
      </c>
      <c r="D369" s="138"/>
      <c r="E369" s="139"/>
      <c r="F369" s="139" t="e">
        <f t="shared" ca="1" si="60"/>
        <v>#REF!</v>
      </c>
      <c r="G369" s="137"/>
      <c r="H369" s="137"/>
      <c r="I369" s="137" t="e">
        <f t="shared" ca="1" si="61"/>
        <v>#REF!</v>
      </c>
      <c r="J369" s="140"/>
      <c r="K369" s="140"/>
      <c r="L369" s="140" t="e">
        <f t="shared" ca="1" si="62"/>
        <v>#REF!</v>
      </c>
      <c r="M369" s="141" t="e">
        <f t="shared" ca="1" si="56"/>
        <v>#REF!</v>
      </c>
      <c r="N369" s="183" t="e">
        <f t="shared" ca="1" si="54"/>
        <v>#REF!</v>
      </c>
      <c r="O369" s="143" t="e">
        <f t="shared" ca="1" si="55"/>
        <v>#REF!</v>
      </c>
      <c r="P369" s="174"/>
    </row>
    <row r="370" spans="1:16" hidden="1" x14ac:dyDescent="0.25">
      <c r="A370" s="133">
        <v>364</v>
      </c>
      <c r="B370" s="156" t="e">
        <f t="shared" ca="1" si="58"/>
        <v>#REF!</v>
      </c>
      <c r="C370" s="156" t="e">
        <f t="shared" ca="1" si="59"/>
        <v>#REF!</v>
      </c>
      <c r="D370" s="138"/>
      <c r="E370" s="139"/>
      <c r="F370" s="139" t="e">
        <f t="shared" ca="1" si="60"/>
        <v>#REF!</v>
      </c>
      <c r="G370" s="137"/>
      <c r="H370" s="137"/>
      <c r="I370" s="137" t="e">
        <f t="shared" ca="1" si="61"/>
        <v>#REF!</v>
      </c>
      <c r="J370" s="140"/>
      <c r="K370" s="140"/>
      <c r="L370" s="140" t="e">
        <f t="shared" ca="1" si="62"/>
        <v>#REF!</v>
      </c>
      <c r="M370" s="141" t="e">
        <f t="shared" ca="1" si="56"/>
        <v>#REF!</v>
      </c>
      <c r="N370" s="183" t="e">
        <f t="shared" ca="1" si="54"/>
        <v>#REF!</v>
      </c>
      <c r="O370" s="143" t="e">
        <f t="shared" ca="1" si="55"/>
        <v>#REF!</v>
      </c>
      <c r="P370" s="174"/>
    </row>
    <row r="371" spans="1:16" hidden="1" x14ac:dyDescent="0.25">
      <c r="A371" s="133">
        <v>365</v>
      </c>
      <c r="B371" s="156" t="e">
        <f t="shared" ca="1" si="58"/>
        <v>#REF!</v>
      </c>
      <c r="C371" s="156" t="e">
        <f t="shared" ca="1" si="59"/>
        <v>#REF!</v>
      </c>
      <c r="D371" s="138"/>
      <c r="E371" s="139"/>
      <c r="F371" s="139" t="e">
        <f t="shared" ca="1" si="60"/>
        <v>#REF!</v>
      </c>
      <c r="G371" s="137"/>
      <c r="H371" s="137"/>
      <c r="I371" s="137" t="e">
        <f t="shared" ca="1" si="61"/>
        <v>#REF!</v>
      </c>
      <c r="J371" s="140"/>
      <c r="K371" s="140"/>
      <c r="L371" s="140" t="e">
        <f t="shared" ca="1" si="62"/>
        <v>#REF!</v>
      </c>
      <c r="M371" s="141" t="e">
        <f t="shared" ca="1" si="56"/>
        <v>#REF!</v>
      </c>
      <c r="N371" s="183" t="e">
        <f t="shared" ca="1" si="54"/>
        <v>#REF!</v>
      </c>
      <c r="O371" s="143" t="e">
        <f t="shared" ca="1" si="55"/>
        <v>#REF!</v>
      </c>
      <c r="P371" s="174"/>
    </row>
    <row r="372" spans="1:16" hidden="1" x14ac:dyDescent="0.25">
      <c r="A372" s="133">
        <v>366</v>
      </c>
      <c r="B372" s="156" t="e">
        <f t="shared" ca="1" si="58"/>
        <v>#REF!</v>
      </c>
      <c r="C372" s="156" t="e">
        <f t="shared" ca="1" si="59"/>
        <v>#REF!</v>
      </c>
      <c r="D372" s="138"/>
      <c r="E372" s="139"/>
      <c r="F372" s="139" t="e">
        <f t="shared" ca="1" si="60"/>
        <v>#REF!</v>
      </c>
      <c r="G372" s="137"/>
      <c r="H372" s="137"/>
      <c r="I372" s="137" t="e">
        <f t="shared" ca="1" si="61"/>
        <v>#REF!</v>
      </c>
      <c r="J372" s="140"/>
      <c r="K372" s="140"/>
      <c r="L372" s="140" t="e">
        <f t="shared" ca="1" si="62"/>
        <v>#REF!</v>
      </c>
      <c r="M372" s="141" t="e">
        <f t="shared" ca="1" si="56"/>
        <v>#REF!</v>
      </c>
      <c r="N372" s="183" t="e">
        <f t="shared" ca="1" si="54"/>
        <v>#REF!</v>
      </c>
      <c r="O372" s="143" t="e">
        <f t="shared" ca="1" si="55"/>
        <v>#REF!</v>
      </c>
      <c r="P372" s="174"/>
    </row>
    <row r="373" spans="1:16" hidden="1" x14ac:dyDescent="0.25">
      <c r="A373" s="133">
        <v>367</v>
      </c>
      <c r="B373" s="156" t="e">
        <f t="shared" ca="1" si="58"/>
        <v>#REF!</v>
      </c>
      <c r="C373" s="156" t="e">
        <f t="shared" ca="1" si="59"/>
        <v>#REF!</v>
      </c>
      <c r="D373" s="138"/>
      <c r="E373" s="139"/>
      <c r="F373" s="139" t="e">
        <f t="shared" ca="1" si="60"/>
        <v>#REF!</v>
      </c>
      <c r="G373" s="137"/>
      <c r="H373" s="137"/>
      <c r="I373" s="137" t="e">
        <f t="shared" ca="1" si="61"/>
        <v>#REF!</v>
      </c>
      <c r="J373" s="140"/>
      <c r="K373" s="140"/>
      <c r="L373" s="140" t="e">
        <f t="shared" ca="1" si="62"/>
        <v>#REF!</v>
      </c>
      <c r="M373" s="141" t="e">
        <f t="shared" ca="1" si="56"/>
        <v>#REF!</v>
      </c>
      <c r="N373" s="183" t="e">
        <f t="shared" ca="1" si="54"/>
        <v>#REF!</v>
      </c>
      <c r="O373" s="143" t="e">
        <f t="shared" ca="1" si="55"/>
        <v>#REF!</v>
      </c>
      <c r="P373" s="174"/>
    </row>
    <row r="374" spans="1:16" hidden="1" x14ac:dyDescent="0.25">
      <c r="A374" s="133">
        <v>368</v>
      </c>
      <c r="B374" s="156" t="e">
        <f t="shared" ca="1" si="58"/>
        <v>#REF!</v>
      </c>
      <c r="C374" s="156" t="e">
        <f t="shared" ca="1" si="59"/>
        <v>#REF!</v>
      </c>
      <c r="D374" s="138"/>
      <c r="E374" s="139"/>
      <c r="F374" s="139" t="e">
        <f t="shared" ca="1" si="60"/>
        <v>#REF!</v>
      </c>
      <c r="G374" s="137"/>
      <c r="H374" s="137"/>
      <c r="I374" s="137" t="e">
        <f t="shared" ca="1" si="61"/>
        <v>#REF!</v>
      </c>
      <c r="J374" s="140"/>
      <c r="K374" s="140"/>
      <c r="L374" s="140" t="e">
        <f t="shared" ca="1" si="62"/>
        <v>#REF!</v>
      </c>
      <c r="M374" s="141" t="e">
        <f t="shared" ca="1" si="56"/>
        <v>#REF!</v>
      </c>
      <c r="N374" s="183" t="e">
        <f t="shared" ca="1" si="54"/>
        <v>#REF!</v>
      </c>
      <c r="O374" s="143" t="e">
        <f t="shared" ca="1" si="55"/>
        <v>#REF!</v>
      </c>
      <c r="P374" s="174"/>
    </row>
    <row r="375" spans="1:16" hidden="1" x14ac:dyDescent="0.25">
      <c r="A375" s="133">
        <v>369</v>
      </c>
      <c r="B375" s="156" t="e">
        <f t="shared" ca="1" si="58"/>
        <v>#REF!</v>
      </c>
      <c r="C375" s="156" t="e">
        <f t="shared" ca="1" si="59"/>
        <v>#REF!</v>
      </c>
      <c r="D375" s="138"/>
      <c r="E375" s="139"/>
      <c r="F375" s="139" t="e">
        <f t="shared" ca="1" si="60"/>
        <v>#REF!</v>
      </c>
      <c r="G375" s="137"/>
      <c r="H375" s="137"/>
      <c r="I375" s="137" t="e">
        <f t="shared" ca="1" si="61"/>
        <v>#REF!</v>
      </c>
      <c r="J375" s="140"/>
      <c r="K375" s="140"/>
      <c r="L375" s="140" t="e">
        <f t="shared" ca="1" si="62"/>
        <v>#REF!</v>
      </c>
      <c r="M375" s="141" t="e">
        <f t="shared" ca="1" si="56"/>
        <v>#REF!</v>
      </c>
      <c r="N375" s="183" t="e">
        <f t="shared" ca="1" si="54"/>
        <v>#REF!</v>
      </c>
      <c r="O375" s="143" t="e">
        <f t="shared" ca="1" si="55"/>
        <v>#REF!</v>
      </c>
      <c r="P375" s="174"/>
    </row>
    <row r="376" spans="1:16" hidden="1" x14ac:dyDescent="0.25">
      <c r="A376" s="133">
        <v>370</v>
      </c>
      <c r="B376" s="156" t="e">
        <f t="shared" ca="1" si="58"/>
        <v>#REF!</v>
      </c>
      <c r="C376" s="156" t="e">
        <f t="shared" ca="1" si="59"/>
        <v>#REF!</v>
      </c>
      <c r="D376" s="138"/>
      <c r="E376" s="139"/>
      <c r="F376" s="139" t="e">
        <f t="shared" ca="1" si="60"/>
        <v>#REF!</v>
      </c>
      <c r="G376" s="137"/>
      <c r="H376" s="137"/>
      <c r="I376" s="137" t="e">
        <f t="shared" ca="1" si="61"/>
        <v>#REF!</v>
      </c>
      <c r="J376" s="140"/>
      <c r="K376" s="140"/>
      <c r="L376" s="140" t="e">
        <f t="shared" ca="1" si="62"/>
        <v>#REF!</v>
      </c>
      <c r="M376" s="141" t="e">
        <f t="shared" ca="1" si="56"/>
        <v>#REF!</v>
      </c>
      <c r="N376" s="183" t="e">
        <f t="shared" ca="1" si="54"/>
        <v>#REF!</v>
      </c>
      <c r="O376" s="143" t="e">
        <f t="shared" ca="1" si="55"/>
        <v>#REF!</v>
      </c>
      <c r="P376" s="174"/>
    </row>
    <row r="377" spans="1:16" hidden="1" x14ac:dyDescent="0.25">
      <c r="A377" s="133">
        <v>371</v>
      </c>
      <c r="B377" s="156" t="e">
        <f t="shared" ca="1" si="58"/>
        <v>#REF!</v>
      </c>
      <c r="C377" s="156" t="e">
        <f t="shared" ca="1" si="59"/>
        <v>#REF!</v>
      </c>
      <c r="D377" s="138"/>
      <c r="E377" s="139"/>
      <c r="F377" s="139" t="e">
        <f t="shared" ca="1" si="60"/>
        <v>#REF!</v>
      </c>
      <c r="G377" s="137"/>
      <c r="H377" s="137"/>
      <c r="I377" s="137" t="e">
        <f t="shared" ca="1" si="61"/>
        <v>#REF!</v>
      </c>
      <c r="J377" s="140"/>
      <c r="K377" s="140"/>
      <c r="L377" s="140" t="e">
        <f t="shared" ca="1" si="62"/>
        <v>#REF!</v>
      </c>
      <c r="M377" s="141" t="e">
        <f t="shared" ca="1" si="56"/>
        <v>#REF!</v>
      </c>
      <c r="N377" s="183" t="e">
        <f t="shared" ca="1" si="54"/>
        <v>#REF!</v>
      </c>
      <c r="O377" s="143" t="e">
        <f t="shared" ca="1" si="55"/>
        <v>#REF!</v>
      </c>
      <c r="P377" s="174"/>
    </row>
    <row r="378" spans="1:16" hidden="1" x14ac:dyDescent="0.25">
      <c r="A378" s="133">
        <v>372</v>
      </c>
      <c r="B378" s="156" t="e">
        <f t="shared" ca="1" si="58"/>
        <v>#REF!</v>
      </c>
      <c r="C378" s="156" t="e">
        <f t="shared" ca="1" si="59"/>
        <v>#REF!</v>
      </c>
      <c r="D378" s="138"/>
      <c r="E378" s="139"/>
      <c r="F378" s="139" t="e">
        <f t="shared" ca="1" si="60"/>
        <v>#REF!</v>
      </c>
      <c r="G378" s="137"/>
      <c r="H378" s="137"/>
      <c r="I378" s="137" t="e">
        <f t="shared" ca="1" si="61"/>
        <v>#REF!</v>
      </c>
      <c r="J378" s="140"/>
      <c r="K378" s="140"/>
      <c r="L378" s="140" t="e">
        <f t="shared" ca="1" si="62"/>
        <v>#REF!</v>
      </c>
      <c r="M378" s="141" t="e">
        <f t="shared" ca="1" si="56"/>
        <v>#REF!</v>
      </c>
      <c r="N378" s="183" t="e">
        <f t="shared" ca="1" si="54"/>
        <v>#REF!</v>
      </c>
      <c r="O378" s="143" t="e">
        <f t="shared" ca="1" si="55"/>
        <v>#REF!</v>
      </c>
      <c r="P378" s="174"/>
    </row>
    <row r="379" spans="1:16" hidden="1" x14ac:dyDescent="0.25">
      <c r="A379" s="133">
        <v>373</v>
      </c>
      <c r="B379" s="156" t="e">
        <f t="shared" ca="1" si="58"/>
        <v>#REF!</v>
      </c>
      <c r="C379" s="156" t="e">
        <f t="shared" ca="1" si="59"/>
        <v>#REF!</v>
      </c>
      <c r="D379" s="138"/>
      <c r="E379" s="139"/>
      <c r="F379" s="139" t="e">
        <f t="shared" ca="1" si="60"/>
        <v>#REF!</v>
      </c>
      <c r="G379" s="137"/>
      <c r="H379" s="137"/>
      <c r="I379" s="137" t="e">
        <f t="shared" ca="1" si="61"/>
        <v>#REF!</v>
      </c>
      <c r="J379" s="140"/>
      <c r="K379" s="140"/>
      <c r="L379" s="140" t="e">
        <f t="shared" ca="1" si="62"/>
        <v>#REF!</v>
      </c>
      <c r="M379" s="141" t="e">
        <f t="shared" ca="1" si="56"/>
        <v>#REF!</v>
      </c>
      <c r="N379" s="183" t="e">
        <f t="shared" ca="1" si="54"/>
        <v>#REF!</v>
      </c>
      <c r="O379" s="143" t="e">
        <f t="shared" ca="1" si="55"/>
        <v>#REF!</v>
      </c>
      <c r="P379" s="174"/>
    </row>
    <row r="380" spans="1:16" hidden="1" x14ac:dyDescent="0.25">
      <c r="A380" s="133">
        <v>374</v>
      </c>
      <c r="B380" s="156" t="e">
        <f t="shared" ca="1" si="58"/>
        <v>#REF!</v>
      </c>
      <c r="C380" s="156" t="e">
        <f t="shared" ca="1" si="59"/>
        <v>#REF!</v>
      </c>
      <c r="D380" s="138"/>
      <c r="E380" s="139"/>
      <c r="F380" s="139" t="e">
        <f t="shared" ca="1" si="60"/>
        <v>#REF!</v>
      </c>
      <c r="G380" s="137"/>
      <c r="H380" s="137"/>
      <c r="I380" s="137" t="e">
        <f t="shared" ca="1" si="61"/>
        <v>#REF!</v>
      </c>
      <c r="J380" s="140"/>
      <c r="K380" s="140"/>
      <c r="L380" s="140" t="e">
        <f t="shared" ca="1" si="62"/>
        <v>#REF!</v>
      </c>
      <c r="M380" s="141" t="e">
        <f t="shared" ca="1" si="56"/>
        <v>#REF!</v>
      </c>
      <c r="N380" s="183" t="e">
        <f t="shared" ca="1" si="54"/>
        <v>#REF!</v>
      </c>
      <c r="O380" s="143" t="e">
        <f t="shared" ca="1" si="55"/>
        <v>#REF!</v>
      </c>
      <c r="P380" s="174"/>
    </row>
    <row r="381" spans="1:16" hidden="1" x14ac:dyDescent="0.25">
      <c r="A381" s="133">
        <v>375</v>
      </c>
      <c r="B381" s="156" t="e">
        <f t="shared" ca="1" si="58"/>
        <v>#REF!</v>
      </c>
      <c r="C381" s="156" t="e">
        <f t="shared" ca="1" si="59"/>
        <v>#REF!</v>
      </c>
      <c r="D381" s="138"/>
      <c r="E381" s="139"/>
      <c r="F381" s="139" t="e">
        <f t="shared" ca="1" si="60"/>
        <v>#REF!</v>
      </c>
      <c r="G381" s="137"/>
      <c r="H381" s="137"/>
      <c r="I381" s="137" t="e">
        <f t="shared" ca="1" si="61"/>
        <v>#REF!</v>
      </c>
      <c r="J381" s="140"/>
      <c r="K381" s="140"/>
      <c r="L381" s="140" t="e">
        <f t="shared" ca="1" si="62"/>
        <v>#REF!</v>
      </c>
      <c r="M381" s="141" t="e">
        <f t="shared" ca="1" si="56"/>
        <v>#REF!</v>
      </c>
      <c r="N381" s="183" t="e">
        <f t="shared" ca="1" si="54"/>
        <v>#REF!</v>
      </c>
      <c r="O381" s="143" t="e">
        <f t="shared" ca="1" si="55"/>
        <v>#REF!</v>
      </c>
      <c r="P381" s="174"/>
    </row>
    <row r="382" spans="1:16" hidden="1" x14ac:dyDescent="0.25">
      <c r="A382" s="133">
        <v>376</v>
      </c>
      <c r="B382" s="156" t="e">
        <f t="shared" ca="1" si="58"/>
        <v>#REF!</v>
      </c>
      <c r="C382" s="156" t="e">
        <f t="shared" ca="1" si="59"/>
        <v>#REF!</v>
      </c>
      <c r="D382" s="138"/>
      <c r="E382" s="139"/>
      <c r="F382" s="139" t="e">
        <f t="shared" ca="1" si="60"/>
        <v>#REF!</v>
      </c>
      <c r="G382" s="137"/>
      <c r="H382" s="137"/>
      <c r="I382" s="137" t="e">
        <f t="shared" ca="1" si="61"/>
        <v>#REF!</v>
      </c>
      <c r="J382" s="140"/>
      <c r="K382" s="140"/>
      <c r="L382" s="140" t="e">
        <f t="shared" ca="1" si="62"/>
        <v>#REF!</v>
      </c>
      <c r="M382" s="141" t="e">
        <f t="shared" ca="1" si="56"/>
        <v>#REF!</v>
      </c>
      <c r="N382" s="183" t="e">
        <f t="shared" ca="1" si="54"/>
        <v>#REF!</v>
      </c>
      <c r="O382" s="143" t="e">
        <f t="shared" ca="1" si="55"/>
        <v>#REF!</v>
      </c>
      <c r="P382" s="174"/>
    </row>
    <row r="383" spans="1:16" hidden="1" x14ac:dyDescent="0.25">
      <c r="A383" s="133">
        <v>377</v>
      </c>
      <c r="B383" s="156" t="e">
        <f t="shared" ca="1" si="58"/>
        <v>#REF!</v>
      </c>
      <c r="C383" s="156" t="e">
        <f t="shared" ca="1" si="59"/>
        <v>#REF!</v>
      </c>
      <c r="D383" s="138"/>
      <c r="E383" s="139"/>
      <c r="F383" s="139" t="e">
        <f t="shared" ca="1" si="60"/>
        <v>#REF!</v>
      </c>
      <c r="G383" s="137"/>
      <c r="H383" s="137"/>
      <c r="I383" s="137" t="e">
        <f t="shared" ca="1" si="61"/>
        <v>#REF!</v>
      </c>
      <c r="J383" s="140"/>
      <c r="K383" s="140"/>
      <c r="L383" s="140" t="e">
        <f t="shared" ca="1" si="62"/>
        <v>#REF!</v>
      </c>
      <c r="M383" s="141" t="e">
        <f t="shared" ca="1" si="56"/>
        <v>#REF!</v>
      </c>
      <c r="N383" s="183" t="e">
        <f t="shared" ca="1" si="54"/>
        <v>#REF!</v>
      </c>
      <c r="O383" s="143" t="e">
        <f t="shared" ca="1" si="55"/>
        <v>#REF!</v>
      </c>
      <c r="P383" s="174"/>
    </row>
    <row r="384" spans="1:16" hidden="1" x14ac:dyDescent="0.25">
      <c r="A384" s="133">
        <v>378</v>
      </c>
      <c r="B384" s="156" t="e">
        <f t="shared" ca="1" si="58"/>
        <v>#REF!</v>
      </c>
      <c r="C384" s="156" t="e">
        <f t="shared" ca="1" si="59"/>
        <v>#REF!</v>
      </c>
      <c r="D384" s="138"/>
      <c r="E384" s="139"/>
      <c r="F384" s="139" t="e">
        <f t="shared" ca="1" si="60"/>
        <v>#REF!</v>
      </c>
      <c r="G384" s="137"/>
      <c r="H384" s="137"/>
      <c r="I384" s="137" t="e">
        <f t="shared" ca="1" si="61"/>
        <v>#REF!</v>
      </c>
      <c r="J384" s="140"/>
      <c r="K384" s="140"/>
      <c r="L384" s="140" t="e">
        <f t="shared" ca="1" si="62"/>
        <v>#REF!</v>
      </c>
      <c r="M384" s="141" t="e">
        <f t="shared" ca="1" si="56"/>
        <v>#REF!</v>
      </c>
      <c r="N384" s="183" t="e">
        <f t="shared" ca="1" si="54"/>
        <v>#REF!</v>
      </c>
      <c r="O384" s="143" t="e">
        <f t="shared" ca="1" si="55"/>
        <v>#REF!</v>
      </c>
      <c r="P384" s="174"/>
    </row>
    <row r="385" spans="1:16" hidden="1" x14ac:dyDescent="0.25">
      <c r="A385" s="133">
        <v>379</v>
      </c>
      <c r="B385" s="156" t="e">
        <f t="shared" ca="1" si="58"/>
        <v>#REF!</v>
      </c>
      <c r="C385" s="156" t="e">
        <f t="shared" ca="1" si="59"/>
        <v>#REF!</v>
      </c>
      <c r="D385" s="138"/>
      <c r="E385" s="139"/>
      <c r="F385" s="139" t="e">
        <f t="shared" ca="1" si="60"/>
        <v>#REF!</v>
      </c>
      <c r="G385" s="137"/>
      <c r="H385" s="137"/>
      <c r="I385" s="137" t="e">
        <f t="shared" ca="1" si="61"/>
        <v>#REF!</v>
      </c>
      <c r="J385" s="140"/>
      <c r="K385" s="140"/>
      <c r="L385" s="140" t="e">
        <f t="shared" ca="1" si="62"/>
        <v>#REF!</v>
      </c>
      <c r="M385" s="141" t="e">
        <f t="shared" ca="1" si="56"/>
        <v>#REF!</v>
      </c>
      <c r="N385" s="183" t="e">
        <f t="shared" ca="1" si="54"/>
        <v>#REF!</v>
      </c>
      <c r="O385" s="143" t="e">
        <f t="shared" ca="1" si="55"/>
        <v>#REF!</v>
      </c>
      <c r="P385" s="174"/>
    </row>
    <row r="386" spans="1:16" hidden="1" x14ac:dyDescent="0.25">
      <c r="A386" s="133">
        <v>380</v>
      </c>
      <c r="B386" s="156" t="e">
        <f t="shared" ca="1" si="58"/>
        <v>#REF!</v>
      </c>
      <c r="C386" s="156" t="e">
        <f t="shared" ca="1" si="59"/>
        <v>#REF!</v>
      </c>
      <c r="D386" s="138"/>
      <c r="E386" s="139"/>
      <c r="F386" s="139" t="e">
        <f t="shared" ca="1" si="60"/>
        <v>#REF!</v>
      </c>
      <c r="G386" s="137"/>
      <c r="H386" s="137"/>
      <c r="I386" s="137" t="e">
        <f t="shared" ca="1" si="61"/>
        <v>#REF!</v>
      </c>
      <c r="J386" s="140"/>
      <c r="K386" s="140"/>
      <c r="L386" s="140" t="e">
        <f t="shared" ca="1" si="62"/>
        <v>#REF!</v>
      </c>
      <c r="M386" s="141" t="e">
        <f t="shared" ca="1" si="56"/>
        <v>#REF!</v>
      </c>
      <c r="N386" s="183" t="e">
        <f t="shared" ca="1" si="54"/>
        <v>#REF!</v>
      </c>
      <c r="O386" s="143" t="e">
        <f t="shared" ca="1" si="55"/>
        <v>#REF!</v>
      </c>
      <c r="P386" s="174"/>
    </row>
    <row r="387" spans="1:16" hidden="1" x14ac:dyDescent="0.25">
      <c r="A387" s="133">
        <v>381</v>
      </c>
      <c r="B387" s="156" t="e">
        <f t="shared" ca="1" si="58"/>
        <v>#REF!</v>
      </c>
      <c r="C387" s="156" t="e">
        <f t="shared" ca="1" si="59"/>
        <v>#REF!</v>
      </c>
      <c r="D387" s="138"/>
      <c r="E387" s="139"/>
      <c r="F387" s="139" t="e">
        <f t="shared" ca="1" si="60"/>
        <v>#REF!</v>
      </c>
      <c r="G387" s="137"/>
      <c r="H387" s="137"/>
      <c r="I387" s="137" t="e">
        <f t="shared" ca="1" si="61"/>
        <v>#REF!</v>
      </c>
      <c r="J387" s="140"/>
      <c r="K387" s="140"/>
      <c r="L387" s="140" t="e">
        <f t="shared" ca="1" si="62"/>
        <v>#REF!</v>
      </c>
      <c r="M387" s="141" t="e">
        <f t="shared" ca="1" si="56"/>
        <v>#REF!</v>
      </c>
      <c r="N387" s="183" t="e">
        <f t="shared" ca="1" si="54"/>
        <v>#REF!</v>
      </c>
      <c r="O387" s="143" t="e">
        <f t="shared" ca="1" si="55"/>
        <v>#REF!</v>
      </c>
      <c r="P387" s="174"/>
    </row>
    <row r="388" spans="1:16" hidden="1" x14ac:dyDescent="0.25">
      <c r="A388" s="133">
        <v>382</v>
      </c>
      <c r="B388" s="156" t="e">
        <f t="shared" ca="1" si="58"/>
        <v>#REF!</v>
      </c>
      <c r="C388" s="156" t="e">
        <f t="shared" ca="1" si="59"/>
        <v>#REF!</v>
      </c>
      <c r="D388" s="138"/>
      <c r="E388" s="139"/>
      <c r="F388" s="139" t="e">
        <f t="shared" ca="1" si="60"/>
        <v>#REF!</v>
      </c>
      <c r="G388" s="137"/>
      <c r="H388" s="137"/>
      <c r="I388" s="137" t="e">
        <f t="shared" ca="1" si="61"/>
        <v>#REF!</v>
      </c>
      <c r="J388" s="140"/>
      <c r="K388" s="140"/>
      <c r="L388" s="140" t="e">
        <f t="shared" ca="1" si="62"/>
        <v>#REF!</v>
      </c>
      <c r="M388" s="141" t="e">
        <f t="shared" ca="1" si="56"/>
        <v>#REF!</v>
      </c>
      <c r="N388" s="183" t="e">
        <f t="shared" ca="1" si="54"/>
        <v>#REF!</v>
      </c>
      <c r="O388" s="143" t="e">
        <f t="shared" ca="1" si="55"/>
        <v>#REF!</v>
      </c>
      <c r="P388" s="174"/>
    </row>
    <row r="389" spans="1:16" hidden="1" x14ac:dyDescent="0.25">
      <c r="A389" s="133">
        <v>383</v>
      </c>
      <c r="B389" s="156" t="e">
        <f t="shared" ca="1" si="58"/>
        <v>#REF!</v>
      </c>
      <c r="C389" s="156" t="e">
        <f t="shared" ca="1" si="59"/>
        <v>#REF!</v>
      </c>
      <c r="D389" s="138"/>
      <c r="E389" s="139"/>
      <c r="F389" s="139" t="e">
        <f t="shared" ca="1" si="60"/>
        <v>#REF!</v>
      </c>
      <c r="G389" s="137"/>
      <c r="H389" s="137"/>
      <c r="I389" s="137" t="e">
        <f t="shared" ca="1" si="61"/>
        <v>#REF!</v>
      </c>
      <c r="J389" s="140"/>
      <c r="K389" s="140"/>
      <c r="L389" s="140" t="e">
        <f t="shared" ca="1" si="62"/>
        <v>#REF!</v>
      </c>
      <c r="M389" s="141" t="e">
        <f t="shared" ca="1" si="56"/>
        <v>#REF!</v>
      </c>
      <c r="N389" s="183" t="e">
        <f t="shared" ca="1" si="54"/>
        <v>#REF!</v>
      </c>
      <c r="O389" s="143" t="e">
        <f t="shared" ca="1" si="55"/>
        <v>#REF!</v>
      </c>
      <c r="P389" s="174"/>
    </row>
    <row r="390" spans="1:16" hidden="1" x14ac:dyDescent="0.25">
      <c r="A390" s="133">
        <v>384</v>
      </c>
      <c r="B390" s="156" t="e">
        <f t="shared" ca="1" si="58"/>
        <v>#REF!</v>
      </c>
      <c r="C390" s="156" t="e">
        <f t="shared" ca="1" si="59"/>
        <v>#REF!</v>
      </c>
      <c r="D390" s="138"/>
      <c r="E390" s="139"/>
      <c r="F390" s="139" t="e">
        <f t="shared" ca="1" si="60"/>
        <v>#REF!</v>
      </c>
      <c r="G390" s="137"/>
      <c r="H390" s="137"/>
      <c r="I390" s="137" t="e">
        <f t="shared" ca="1" si="61"/>
        <v>#REF!</v>
      </c>
      <c r="J390" s="140"/>
      <c r="K390" s="140"/>
      <c r="L390" s="140" t="e">
        <f t="shared" ca="1" si="62"/>
        <v>#REF!</v>
      </c>
      <c r="M390" s="141" t="e">
        <f t="shared" ca="1" si="56"/>
        <v>#REF!</v>
      </c>
      <c r="N390" s="183" t="e">
        <f t="shared" ca="1" si="54"/>
        <v>#REF!</v>
      </c>
      <c r="O390" s="143" t="e">
        <f t="shared" ca="1" si="55"/>
        <v>#REF!</v>
      </c>
      <c r="P390" s="174"/>
    </row>
    <row r="391" spans="1:16" hidden="1" x14ac:dyDescent="0.25">
      <c r="A391" s="133">
        <v>385</v>
      </c>
      <c r="B391" s="156" t="e">
        <f t="shared" ca="1" si="58"/>
        <v>#REF!</v>
      </c>
      <c r="C391" s="156" t="e">
        <f t="shared" ca="1" si="59"/>
        <v>#REF!</v>
      </c>
      <c r="D391" s="138"/>
      <c r="E391" s="139"/>
      <c r="F391" s="139" t="e">
        <f t="shared" ca="1" si="60"/>
        <v>#REF!</v>
      </c>
      <c r="G391" s="137"/>
      <c r="H391" s="137"/>
      <c r="I391" s="137" t="e">
        <f t="shared" ca="1" si="61"/>
        <v>#REF!</v>
      </c>
      <c r="J391" s="140"/>
      <c r="K391" s="140"/>
      <c r="L391" s="140" t="e">
        <f t="shared" ca="1" si="62"/>
        <v>#REF!</v>
      </c>
      <c r="M391" s="141" t="e">
        <f t="shared" ca="1" si="56"/>
        <v>#REF!</v>
      </c>
      <c r="N391" s="183" t="e">
        <f t="shared" ca="1" si="54"/>
        <v>#REF!</v>
      </c>
      <c r="O391" s="143" t="e">
        <f t="shared" ca="1" si="55"/>
        <v>#REF!</v>
      </c>
      <c r="P391" s="174"/>
    </row>
    <row r="392" spans="1:16" hidden="1" x14ac:dyDescent="0.25">
      <c r="A392" s="133">
        <v>386</v>
      </c>
      <c r="B392" s="156" t="e">
        <f t="shared" ref="B392:B455" ca="1" si="63">INDIRECT(CONCATENATE($C$505,$D$505,"!$B",$A392 + 8))</f>
        <v>#REF!</v>
      </c>
      <c r="C392" s="156" t="e">
        <f t="shared" ref="C392:C455" ca="1" si="64">INDIRECT(CONCATENATE($C$505,$D$505,"!$C",$A392 + 8))</f>
        <v>#REF!</v>
      </c>
      <c r="D392" s="138"/>
      <c r="E392" s="139"/>
      <c r="F392" s="139" t="e">
        <f t="shared" ref="F392:F455" ca="1" si="65">INDIRECT(CONCATENATE($C$505,$D$505,"!$Z",$A392 + 8))</f>
        <v>#REF!</v>
      </c>
      <c r="G392" s="137"/>
      <c r="H392" s="137"/>
      <c r="I392" s="137" t="e">
        <f t="shared" ca="1" si="61"/>
        <v>#REF!</v>
      </c>
      <c r="J392" s="140"/>
      <c r="K392" s="140"/>
      <c r="L392" s="140" t="e">
        <f t="shared" ref="L392:L455" ca="1" si="66">INDIRECT(CONCATENATE($C$505,$D$505,"!$V",$A392 + 8))</f>
        <v>#REF!</v>
      </c>
      <c r="M392" s="141" t="e">
        <f t="shared" ca="1" si="56"/>
        <v>#REF!</v>
      </c>
      <c r="N392" s="183" t="e">
        <f t="shared" ca="1" si="54"/>
        <v>#REF!</v>
      </c>
      <c r="O392" s="143" t="e">
        <f t="shared" ca="1" si="55"/>
        <v>#REF!</v>
      </c>
      <c r="P392" s="174"/>
    </row>
    <row r="393" spans="1:16" hidden="1" x14ac:dyDescent="0.25">
      <c r="A393" s="133">
        <v>387</v>
      </c>
      <c r="B393" s="156" t="e">
        <f t="shared" ca="1" si="63"/>
        <v>#REF!</v>
      </c>
      <c r="C393" s="156" t="e">
        <f t="shared" ca="1" si="64"/>
        <v>#REF!</v>
      </c>
      <c r="D393" s="138"/>
      <c r="E393" s="139"/>
      <c r="F393" s="139" t="e">
        <f t="shared" ca="1" si="65"/>
        <v>#REF!</v>
      </c>
      <c r="G393" s="137"/>
      <c r="H393" s="137"/>
      <c r="I393" s="137" t="e">
        <f t="shared" ref="I393:I456" ca="1" si="67">INDIRECT(CONCATENATE($C$505,$D$505,"!$AD",$A393 + 8))</f>
        <v>#REF!</v>
      </c>
      <c r="J393" s="140"/>
      <c r="K393" s="140"/>
      <c r="L393" s="140" t="e">
        <f t="shared" ca="1" si="66"/>
        <v>#REF!</v>
      </c>
      <c r="M393" s="141" t="e">
        <f t="shared" ref="M393:M456" ca="1" si="68">IF(I393&lt;33,0,35)</f>
        <v>#REF!</v>
      </c>
      <c r="N393" s="183" t="e">
        <f t="shared" ref="N393:N456" ca="1" si="69">ROUNDDOWN(O393,0)</f>
        <v>#REF!</v>
      </c>
      <c r="O393" s="143" t="e">
        <f t="shared" ref="O393:O456" ca="1" si="70">I393*M393/100</f>
        <v>#REF!</v>
      </c>
      <c r="P393" s="174"/>
    </row>
    <row r="394" spans="1:16" hidden="1" x14ac:dyDescent="0.25">
      <c r="A394" s="133">
        <v>388</v>
      </c>
      <c r="B394" s="156" t="e">
        <f t="shared" ca="1" si="63"/>
        <v>#REF!</v>
      </c>
      <c r="C394" s="156" t="e">
        <f t="shared" ca="1" si="64"/>
        <v>#REF!</v>
      </c>
      <c r="D394" s="138"/>
      <c r="E394" s="139"/>
      <c r="F394" s="139" t="e">
        <f t="shared" ca="1" si="65"/>
        <v>#REF!</v>
      </c>
      <c r="G394" s="137"/>
      <c r="H394" s="137"/>
      <c r="I394" s="137" t="e">
        <f t="shared" ca="1" si="67"/>
        <v>#REF!</v>
      </c>
      <c r="J394" s="140"/>
      <c r="K394" s="140"/>
      <c r="L394" s="140" t="e">
        <f t="shared" ca="1" si="66"/>
        <v>#REF!</v>
      </c>
      <c r="M394" s="141" t="e">
        <f t="shared" ca="1" si="68"/>
        <v>#REF!</v>
      </c>
      <c r="N394" s="183" t="e">
        <f t="shared" ca="1" si="69"/>
        <v>#REF!</v>
      </c>
      <c r="O394" s="143" t="e">
        <f t="shared" ca="1" si="70"/>
        <v>#REF!</v>
      </c>
      <c r="P394" s="174"/>
    </row>
    <row r="395" spans="1:16" hidden="1" x14ac:dyDescent="0.25">
      <c r="A395" s="133">
        <v>389</v>
      </c>
      <c r="B395" s="156" t="e">
        <f t="shared" ca="1" si="63"/>
        <v>#REF!</v>
      </c>
      <c r="C395" s="156" t="e">
        <f t="shared" ca="1" si="64"/>
        <v>#REF!</v>
      </c>
      <c r="D395" s="138"/>
      <c r="E395" s="139"/>
      <c r="F395" s="139" t="e">
        <f t="shared" ca="1" si="65"/>
        <v>#REF!</v>
      </c>
      <c r="G395" s="137"/>
      <c r="H395" s="137"/>
      <c r="I395" s="137" t="e">
        <f t="shared" ca="1" si="67"/>
        <v>#REF!</v>
      </c>
      <c r="J395" s="140"/>
      <c r="K395" s="140"/>
      <c r="L395" s="140" t="e">
        <f t="shared" ca="1" si="66"/>
        <v>#REF!</v>
      </c>
      <c r="M395" s="141" t="e">
        <f t="shared" ca="1" si="68"/>
        <v>#REF!</v>
      </c>
      <c r="N395" s="183" t="e">
        <f t="shared" ca="1" si="69"/>
        <v>#REF!</v>
      </c>
      <c r="O395" s="143" t="e">
        <f t="shared" ca="1" si="70"/>
        <v>#REF!</v>
      </c>
      <c r="P395" s="174"/>
    </row>
    <row r="396" spans="1:16" hidden="1" x14ac:dyDescent="0.25">
      <c r="A396" s="133">
        <v>390</v>
      </c>
      <c r="B396" s="156" t="e">
        <f t="shared" ca="1" si="63"/>
        <v>#REF!</v>
      </c>
      <c r="C396" s="156" t="e">
        <f t="shared" ca="1" si="64"/>
        <v>#REF!</v>
      </c>
      <c r="D396" s="138"/>
      <c r="E396" s="139"/>
      <c r="F396" s="139" t="e">
        <f t="shared" ca="1" si="65"/>
        <v>#REF!</v>
      </c>
      <c r="G396" s="137"/>
      <c r="H396" s="137"/>
      <c r="I396" s="137" t="e">
        <f t="shared" ca="1" si="67"/>
        <v>#REF!</v>
      </c>
      <c r="J396" s="140"/>
      <c r="K396" s="140"/>
      <c r="L396" s="140" t="e">
        <f t="shared" ca="1" si="66"/>
        <v>#REF!</v>
      </c>
      <c r="M396" s="141" t="e">
        <f t="shared" ca="1" si="68"/>
        <v>#REF!</v>
      </c>
      <c r="N396" s="183" t="e">
        <f t="shared" ca="1" si="69"/>
        <v>#REF!</v>
      </c>
      <c r="O396" s="143" t="e">
        <f t="shared" ca="1" si="70"/>
        <v>#REF!</v>
      </c>
      <c r="P396" s="174"/>
    </row>
    <row r="397" spans="1:16" hidden="1" x14ac:dyDescent="0.25">
      <c r="A397" s="133">
        <v>391</v>
      </c>
      <c r="B397" s="156" t="e">
        <f t="shared" ca="1" si="63"/>
        <v>#REF!</v>
      </c>
      <c r="C397" s="156" t="e">
        <f t="shared" ca="1" si="64"/>
        <v>#REF!</v>
      </c>
      <c r="D397" s="138"/>
      <c r="E397" s="139"/>
      <c r="F397" s="139" t="e">
        <f t="shared" ca="1" si="65"/>
        <v>#REF!</v>
      </c>
      <c r="G397" s="137"/>
      <c r="H397" s="137"/>
      <c r="I397" s="137" t="e">
        <f t="shared" ca="1" si="67"/>
        <v>#REF!</v>
      </c>
      <c r="J397" s="140"/>
      <c r="K397" s="140"/>
      <c r="L397" s="140" t="e">
        <f t="shared" ca="1" si="66"/>
        <v>#REF!</v>
      </c>
      <c r="M397" s="141" t="e">
        <f t="shared" ca="1" si="68"/>
        <v>#REF!</v>
      </c>
      <c r="N397" s="183" t="e">
        <f t="shared" ca="1" si="69"/>
        <v>#REF!</v>
      </c>
      <c r="O397" s="143" t="e">
        <f t="shared" ca="1" si="70"/>
        <v>#REF!</v>
      </c>
      <c r="P397" s="174"/>
    </row>
    <row r="398" spans="1:16" hidden="1" x14ac:dyDescent="0.25">
      <c r="A398" s="133">
        <v>392</v>
      </c>
      <c r="B398" s="156" t="e">
        <f t="shared" ca="1" si="63"/>
        <v>#REF!</v>
      </c>
      <c r="C398" s="156" t="e">
        <f t="shared" ca="1" si="64"/>
        <v>#REF!</v>
      </c>
      <c r="D398" s="138"/>
      <c r="E398" s="139"/>
      <c r="F398" s="139" t="e">
        <f t="shared" ca="1" si="65"/>
        <v>#REF!</v>
      </c>
      <c r="G398" s="137"/>
      <c r="H398" s="137"/>
      <c r="I398" s="137" t="e">
        <f t="shared" ca="1" si="67"/>
        <v>#REF!</v>
      </c>
      <c r="J398" s="140"/>
      <c r="K398" s="140"/>
      <c r="L398" s="140" t="e">
        <f t="shared" ca="1" si="66"/>
        <v>#REF!</v>
      </c>
      <c r="M398" s="141" t="e">
        <f t="shared" ca="1" si="68"/>
        <v>#REF!</v>
      </c>
      <c r="N398" s="183" t="e">
        <f t="shared" ca="1" si="69"/>
        <v>#REF!</v>
      </c>
      <c r="O398" s="143" t="e">
        <f t="shared" ca="1" si="70"/>
        <v>#REF!</v>
      </c>
      <c r="P398" s="174"/>
    </row>
    <row r="399" spans="1:16" hidden="1" x14ac:dyDescent="0.25">
      <c r="A399" s="133">
        <v>393</v>
      </c>
      <c r="B399" s="156" t="e">
        <f t="shared" ca="1" si="63"/>
        <v>#REF!</v>
      </c>
      <c r="C399" s="156" t="e">
        <f t="shared" ca="1" si="64"/>
        <v>#REF!</v>
      </c>
      <c r="D399" s="138"/>
      <c r="E399" s="139"/>
      <c r="F399" s="139" t="e">
        <f t="shared" ca="1" si="65"/>
        <v>#REF!</v>
      </c>
      <c r="G399" s="137"/>
      <c r="H399" s="137"/>
      <c r="I399" s="137" t="e">
        <f t="shared" ca="1" si="67"/>
        <v>#REF!</v>
      </c>
      <c r="J399" s="140"/>
      <c r="K399" s="140"/>
      <c r="L399" s="140" t="e">
        <f t="shared" ca="1" si="66"/>
        <v>#REF!</v>
      </c>
      <c r="M399" s="141" t="e">
        <f t="shared" ca="1" si="68"/>
        <v>#REF!</v>
      </c>
      <c r="N399" s="183" t="e">
        <f t="shared" ca="1" si="69"/>
        <v>#REF!</v>
      </c>
      <c r="O399" s="143" t="e">
        <f t="shared" ca="1" si="70"/>
        <v>#REF!</v>
      </c>
      <c r="P399" s="174"/>
    </row>
    <row r="400" spans="1:16" hidden="1" x14ac:dyDescent="0.25">
      <c r="A400" s="133">
        <v>394</v>
      </c>
      <c r="B400" s="156" t="e">
        <f t="shared" ca="1" si="63"/>
        <v>#REF!</v>
      </c>
      <c r="C400" s="156" t="e">
        <f t="shared" ca="1" si="64"/>
        <v>#REF!</v>
      </c>
      <c r="D400" s="138"/>
      <c r="E400" s="139"/>
      <c r="F400" s="139" t="e">
        <f t="shared" ca="1" si="65"/>
        <v>#REF!</v>
      </c>
      <c r="G400" s="137"/>
      <c r="H400" s="137"/>
      <c r="I400" s="137" t="e">
        <f t="shared" ca="1" si="67"/>
        <v>#REF!</v>
      </c>
      <c r="J400" s="140"/>
      <c r="K400" s="140"/>
      <c r="L400" s="140" t="e">
        <f t="shared" ca="1" si="66"/>
        <v>#REF!</v>
      </c>
      <c r="M400" s="141" t="e">
        <f t="shared" ca="1" si="68"/>
        <v>#REF!</v>
      </c>
      <c r="N400" s="183" t="e">
        <f t="shared" ca="1" si="69"/>
        <v>#REF!</v>
      </c>
      <c r="O400" s="143" t="e">
        <f t="shared" ca="1" si="70"/>
        <v>#REF!</v>
      </c>
      <c r="P400" s="174"/>
    </row>
    <row r="401" spans="1:16" hidden="1" x14ac:dyDescent="0.25">
      <c r="A401" s="133">
        <v>395</v>
      </c>
      <c r="B401" s="156" t="e">
        <f t="shared" ca="1" si="63"/>
        <v>#REF!</v>
      </c>
      <c r="C401" s="156" t="e">
        <f t="shared" ca="1" si="64"/>
        <v>#REF!</v>
      </c>
      <c r="D401" s="138"/>
      <c r="E401" s="139"/>
      <c r="F401" s="139" t="e">
        <f t="shared" ca="1" si="65"/>
        <v>#REF!</v>
      </c>
      <c r="G401" s="137"/>
      <c r="H401" s="137"/>
      <c r="I401" s="137" t="e">
        <f t="shared" ca="1" si="67"/>
        <v>#REF!</v>
      </c>
      <c r="J401" s="140"/>
      <c r="K401" s="140"/>
      <c r="L401" s="140" t="e">
        <f t="shared" ca="1" si="66"/>
        <v>#REF!</v>
      </c>
      <c r="M401" s="141" t="e">
        <f t="shared" ca="1" si="68"/>
        <v>#REF!</v>
      </c>
      <c r="N401" s="183" t="e">
        <f t="shared" ca="1" si="69"/>
        <v>#REF!</v>
      </c>
      <c r="O401" s="143" t="e">
        <f t="shared" ca="1" si="70"/>
        <v>#REF!</v>
      </c>
      <c r="P401" s="174"/>
    </row>
    <row r="402" spans="1:16" hidden="1" x14ac:dyDescent="0.25">
      <c r="A402" s="133">
        <v>396</v>
      </c>
      <c r="B402" s="156" t="e">
        <f t="shared" ca="1" si="63"/>
        <v>#REF!</v>
      </c>
      <c r="C402" s="156" t="e">
        <f t="shared" ca="1" si="64"/>
        <v>#REF!</v>
      </c>
      <c r="D402" s="138"/>
      <c r="E402" s="139"/>
      <c r="F402" s="139" t="e">
        <f t="shared" ca="1" si="65"/>
        <v>#REF!</v>
      </c>
      <c r="G402" s="137"/>
      <c r="H402" s="137"/>
      <c r="I402" s="137" t="e">
        <f t="shared" ca="1" si="67"/>
        <v>#REF!</v>
      </c>
      <c r="J402" s="140"/>
      <c r="K402" s="140"/>
      <c r="L402" s="140" t="e">
        <f t="shared" ca="1" si="66"/>
        <v>#REF!</v>
      </c>
      <c r="M402" s="141" t="e">
        <f t="shared" ca="1" si="68"/>
        <v>#REF!</v>
      </c>
      <c r="N402" s="183" t="e">
        <f t="shared" ca="1" si="69"/>
        <v>#REF!</v>
      </c>
      <c r="O402" s="143" t="e">
        <f t="shared" ca="1" si="70"/>
        <v>#REF!</v>
      </c>
      <c r="P402" s="174"/>
    </row>
    <row r="403" spans="1:16" hidden="1" x14ac:dyDescent="0.25">
      <c r="A403" s="133">
        <v>397</v>
      </c>
      <c r="B403" s="156" t="e">
        <f t="shared" ca="1" si="63"/>
        <v>#REF!</v>
      </c>
      <c r="C403" s="156" t="e">
        <f t="shared" ca="1" si="64"/>
        <v>#REF!</v>
      </c>
      <c r="D403" s="138"/>
      <c r="E403" s="139"/>
      <c r="F403" s="139" t="e">
        <f t="shared" ca="1" si="65"/>
        <v>#REF!</v>
      </c>
      <c r="G403" s="137"/>
      <c r="H403" s="137"/>
      <c r="I403" s="137" t="e">
        <f t="shared" ca="1" si="67"/>
        <v>#REF!</v>
      </c>
      <c r="J403" s="140"/>
      <c r="K403" s="140"/>
      <c r="L403" s="140" t="e">
        <f t="shared" ca="1" si="66"/>
        <v>#REF!</v>
      </c>
      <c r="M403" s="141" t="e">
        <f t="shared" ca="1" si="68"/>
        <v>#REF!</v>
      </c>
      <c r="N403" s="183" t="e">
        <f t="shared" ca="1" si="69"/>
        <v>#REF!</v>
      </c>
      <c r="O403" s="143" t="e">
        <f t="shared" ca="1" si="70"/>
        <v>#REF!</v>
      </c>
      <c r="P403" s="174"/>
    </row>
    <row r="404" spans="1:16" hidden="1" x14ac:dyDescent="0.25">
      <c r="A404" s="133">
        <v>398</v>
      </c>
      <c r="B404" s="156" t="e">
        <f t="shared" ca="1" si="63"/>
        <v>#REF!</v>
      </c>
      <c r="C404" s="156" t="e">
        <f t="shared" ca="1" si="64"/>
        <v>#REF!</v>
      </c>
      <c r="D404" s="138"/>
      <c r="E404" s="139"/>
      <c r="F404" s="139" t="e">
        <f t="shared" ca="1" si="65"/>
        <v>#REF!</v>
      </c>
      <c r="G404" s="137"/>
      <c r="H404" s="137"/>
      <c r="I404" s="137" t="e">
        <f t="shared" ca="1" si="67"/>
        <v>#REF!</v>
      </c>
      <c r="J404" s="140"/>
      <c r="K404" s="140"/>
      <c r="L404" s="140" t="e">
        <f t="shared" ca="1" si="66"/>
        <v>#REF!</v>
      </c>
      <c r="M404" s="141" t="e">
        <f t="shared" ca="1" si="68"/>
        <v>#REF!</v>
      </c>
      <c r="N404" s="183" t="e">
        <f t="shared" ca="1" si="69"/>
        <v>#REF!</v>
      </c>
      <c r="O404" s="143" t="e">
        <f t="shared" ca="1" si="70"/>
        <v>#REF!</v>
      </c>
      <c r="P404" s="174"/>
    </row>
    <row r="405" spans="1:16" hidden="1" x14ac:dyDescent="0.25">
      <c r="A405" s="133">
        <v>399</v>
      </c>
      <c r="B405" s="156" t="e">
        <f t="shared" ca="1" si="63"/>
        <v>#REF!</v>
      </c>
      <c r="C405" s="156" t="e">
        <f t="shared" ca="1" si="64"/>
        <v>#REF!</v>
      </c>
      <c r="D405" s="138"/>
      <c r="E405" s="139"/>
      <c r="F405" s="139" t="e">
        <f t="shared" ca="1" si="65"/>
        <v>#REF!</v>
      </c>
      <c r="G405" s="137"/>
      <c r="H405" s="137"/>
      <c r="I405" s="137" t="e">
        <f t="shared" ca="1" si="67"/>
        <v>#REF!</v>
      </c>
      <c r="J405" s="140"/>
      <c r="K405" s="140"/>
      <c r="L405" s="140" t="e">
        <f t="shared" ca="1" si="66"/>
        <v>#REF!</v>
      </c>
      <c r="M405" s="141" t="e">
        <f t="shared" ca="1" si="68"/>
        <v>#REF!</v>
      </c>
      <c r="N405" s="183" t="e">
        <f t="shared" ca="1" si="69"/>
        <v>#REF!</v>
      </c>
      <c r="O405" s="143" t="e">
        <f t="shared" ca="1" si="70"/>
        <v>#REF!</v>
      </c>
      <c r="P405" s="174"/>
    </row>
    <row r="406" spans="1:16" hidden="1" x14ac:dyDescent="0.25">
      <c r="A406" s="133">
        <v>400</v>
      </c>
      <c r="B406" s="156" t="e">
        <f t="shared" ca="1" si="63"/>
        <v>#REF!</v>
      </c>
      <c r="C406" s="156" t="e">
        <f t="shared" ca="1" si="64"/>
        <v>#REF!</v>
      </c>
      <c r="D406" s="138"/>
      <c r="E406" s="139"/>
      <c r="F406" s="139" t="e">
        <f t="shared" ca="1" si="65"/>
        <v>#REF!</v>
      </c>
      <c r="G406" s="137"/>
      <c r="H406" s="137"/>
      <c r="I406" s="137" t="e">
        <f t="shared" ca="1" si="67"/>
        <v>#REF!</v>
      </c>
      <c r="J406" s="140"/>
      <c r="K406" s="140"/>
      <c r="L406" s="140" t="e">
        <f t="shared" ca="1" si="66"/>
        <v>#REF!</v>
      </c>
      <c r="M406" s="141" t="e">
        <f t="shared" ca="1" si="68"/>
        <v>#REF!</v>
      </c>
      <c r="N406" s="183" t="e">
        <f t="shared" ca="1" si="69"/>
        <v>#REF!</v>
      </c>
      <c r="O406" s="143" t="e">
        <f t="shared" ca="1" si="70"/>
        <v>#REF!</v>
      </c>
      <c r="P406" s="174"/>
    </row>
    <row r="407" spans="1:16" hidden="1" x14ac:dyDescent="0.25">
      <c r="A407" s="133">
        <v>401</v>
      </c>
      <c r="B407" s="156" t="e">
        <f t="shared" ca="1" si="63"/>
        <v>#REF!</v>
      </c>
      <c r="C407" s="156" t="e">
        <f t="shared" ca="1" si="64"/>
        <v>#REF!</v>
      </c>
      <c r="D407" s="138"/>
      <c r="E407" s="139"/>
      <c r="F407" s="139" t="e">
        <f t="shared" ca="1" si="65"/>
        <v>#REF!</v>
      </c>
      <c r="G407" s="137"/>
      <c r="H407" s="137"/>
      <c r="I407" s="137" t="e">
        <f t="shared" ca="1" si="67"/>
        <v>#REF!</v>
      </c>
      <c r="J407" s="140"/>
      <c r="K407" s="140"/>
      <c r="L407" s="140" t="e">
        <f t="shared" ca="1" si="66"/>
        <v>#REF!</v>
      </c>
      <c r="M407" s="141" t="e">
        <f t="shared" ca="1" si="68"/>
        <v>#REF!</v>
      </c>
      <c r="N407" s="183" t="e">
        <f t="shared" ca="1" si="69"/>
        <v>#REF!</v>
      </c>
      <c r="O407" s="143" t="e">
        <f t="shared" ca="1" si="70"/>
        <v>#REF!</v>
      </c>
      <c r="P407" s="174"/>
    </row>
    <row r="408" spans="1:16" hidden="1" x14ac:dyDescent="0.25">
      <c r="A408" s="133">
        <v>402</v>
      </c>
      <c r="B408" s="156" t="e">
        <f t="shared" ca="1" si="63"/>
        <v>#REF!</v>
      </c>
      <c r="C408" s="156" t="e">
        <f t="shared" ca="1" si="64"/>
        <v>#REF!</v>
      </c>
      <c r="D408" s="138"/>
      <c r="E408" s="139"/>
      <c r="F408" s="139" t="e">
        <f t="shared" ca="1" si="65"/>
        <v>#REF!</v>
      </c>
      <c r="G408" s="137"/>
      <c r="H408" s="137"/>
      <c r="I408" s="137" t="e">
        <f t="shared" ca="1" si="67"/>
        <v>#REF!</v>
      </c>
      <c r="J408" s="140"/>
      <c r="K408" s="140"/>
      <c r="L408" s="140" t="e">
        <f t="shared" ca="1" si="66"/>
        <v>#REF!</v>
      </c>
      <c r="M408" s="141" t="e">
        <f t="shared" ca="1" si="68"/>
        <v>#REF!</v>
      </c>
      <c r="N408" s="183" t="e">
        <f t="shared" ca="1" si="69"/>
        <v>#REF!</v>
      </c>
      <c r="O408" s="143" t="e">
        <f t="shared" ca="1" si="70"/>
        <v>#REF!</v>
      </c>
      <c r="P408" s="174"/>
    </row>
    <row r="409" spans="1:16" hidden="1" x14ac:dyDescent="0.25">
      <c r="A409" s="133">
        <v>403</v>
      </c>
      <c r="B409" s="156" t="e">
        <f t="shared" ca="1" si="63"/>
        <v>#REF!</v>
      </c>
      <c r="C409" s="156" t="e">
        <f t="shared" ca="1" si="64"/>
        <v>#REF!</v>
      </c>
      <c r="D409" s="138"/>
      <c r="E409" s="139"/>
      <c r="F409" s="139" t="e">
        <f t="shared" ca="1" si="65"/>
        <v>#REF!</v>
      </c>
      <c r="G409" s="137"/>
      <c r="H409" s="137"/>
      <c r="I409" s="137" t="e">
        <f t="shared" ca="1" si="67"/>
        <v>#REF!</v>
      </c>
      <c r="J409" s="140"/>
      <c r="K409" s="140"/>
      <c r="L409" s="140" t="e">
        <f t="shared" ca="1" si="66"/>
        <v>#REF!</v>
      </c>
      <c r="M409" s="141" t="e">
        <f t="shared" ca="1" si="68"/>
        <v>#REF!</v>
      </c>
      <c r="N409" s="183" t="e">
        <f t="shared" ca="1" si="69"/>
        <v>#REF!</v>
      </c>
      <c r="O409" s="143" t="e">
        <f t="shared" ca="1" si="70"/>
        <v>#REF!</v>
      </c>
      <c r="P409" s="174"/>
    </row>
    <row r="410" spans="1:16" hidden="1" x14ac:dyDescent="0.25">
      <c r="A410" s="133">
        <v>404</v>
      </c>
      <c r="B410" s="156" t="e">
        <f t="shared" ca="1" si="63"/>
        <v>#REF!</v>
      </c>
      <c r="C410" s="156" t="e">
        <f t="shared" ca="1" si="64"/>
        <v>#REF!</v>
      </c>
      <c r="D410" s="138"/>
      <c r="E410" s="139"/>
      <c r="F410" s="139" t="e">
        <f t="shared" ca="1" si="65"/>
        <v>#REF!</v>
      </c>
      <c r="G410" s="137"/>
      <c r="H410" s="137"/>
      <c r="I410" s="137" t="e">
        <f t="shared" ca="1" si="67"/>
        <v>#REF!</v>
      </c>
      <c r="J410" s="140"/>
      <c r="K410" s="140"/>
      <c r="L410" s="140" t="e">
        <f t="shared" ca="1" si="66"/>
        <v>#REF!</v>
      </c>
      <c r="M410" s="141" t="e">
        <f t="shared" ca="1" si="68"/>
        <v>#REF!</v>
      </c>
      <c r="N410" s="183" t="e">
        <f t="shared" ca="1" si="69"/>
        <v>#REF!</v>
      </c>
      <c r="O410" s="143" t="e">
        <f t="shared" ca="1" si="70"/>
        <v>#REF!</v>
      </c>
      <c r="P410" s="174"/>
    </row>
    <row r="411" spans="1:16" hidden="1" x14ac:dyDescent="0.25">
      <c r="A411" s="133">
        <v>405</v>
      </c>
      <c r="B411" s="156" t="e">
        <f t="shared" ca="1" si="63"/>
        <v>#REF!</v>
      </c>
      <c r="C411" s="156" t="e">
        <f t="shared" ca="1" si="64"/>
        <v>#REF!</v>
      </c>
      <c r="D411" s="138"/>
      <c r="E411" s="139"/>
      <c r="F411" s="139" t="e">
        <f t="shared" ca="1" si="65"/>
        <v>#REF!</v>
      </c>
      <c r="G411" s="137"/>
      <c r="H411" s="137"/>
      <c r="I411" s="137" t="e">
        <f t="shared" ca="1" si="67"/>
        <v>#REF!</v>
      </c>
      <c r="J411" s="140"/>
      <c r="K411" s="140"/>
      <c r="L411" s="140" t="e">
        <f t="shared" ca="1" si="66"/>
        <v>#REF!</v>
      </c>
      <c r="M411" s="141" t="e">
        <f t="shared" ca="1" si="68"/>
        <v>#REF!</v>
      </c>
      <c r="N411" s="183" t="e">
        <f t="shared" ca="1" si="69"/>
        <v>#REF!</v>
      </c>
      <c r="O411" s="143" t="e">
        <f t="shared" ca="1" si="70"/>
        <v>#REF!</v>
      </c>
      <c r="P411" s="174"/>
    </row>
    <row r="412" spans="1:16" hidden="1" x14ac:dyDescent="0.25">
      <c r="A412" s="133">
        <v>406</v>
      </c>
      <c r="B412" s="156" t="e">
        <f t="shared" ca="1" si="63"/>
        <v>#REF!</v>
      </c>
      <c r="C412" s="156" t="e">
        <f t="shared" ca="1" si="64"/>
        <v>#REF!</v>
      </c>
      <c r="D412" s="138"/>
      <c r="E412" s="139"/>
      <c r="F412" s="139" t="e">
        <f t="shared" ca="1" si="65"/>
        <v>#REF!</v>
      </c>
      <c r="G412" s="137"/>
      <c r="H412" s="137"/>
      <c r="I412" s="137" t="e">
        <f t="shared" ca="1" si="67"/>
        <v>#REF!</v>
      </c>
      <c r="J412" s="140"/>
      <c r="K412" s="140"/>
      <c r="L412" s="140" t="e">
        <f t="shared" ca="1" si="66"/>
        <v>#REF!</v>
      </c>
      <c r="M412" s="141" t="e">
        <f t="shared" ca="1" si="68"/>
        <v>#REF!</v>
      </c>
      <c r="N412" s="183" t="e">
        <f t="shared" ca="1" si="69"/>
        <v>#REF!</v>
      </c>
      <c r="O412" s="143" t="e">
        <f t="shared" ca="1" si="70"/>
        <v>#REF!</v>
      </c>
      <c r="P412" s="174"/>
    </row>
    <row r="413" spans="1:16" hidden="1" x14ac:dyDescent="0.25">
      <c r="A413" s="133">
        <v>407</v>
      </c>
      <c r="B413" s="156" t="e">
        <f t="shared" ca="1" si="63"/>
        <v>#REF!</v>
      </c>
      <c r="C413" s="156" t="e">
        <f t="shared" ca="1" si="64"/>
        <v>#REF!</v>
      </c>
      <c r="D413" s="138"/>
      <c r="E413" s="139"/>
      <c r="F413" s="139" t="e">
        <f t="shared" ca="1" si="65"/>
        <v>#REF!</v>
      </c>
      <c r="G413" s="137"/>
      <c r="H413" s="137"/>
      <c r="I413" s="137" t="e">
        <f t="shared" ca="1" si="67"/>
        <v>#REF!</v>
      </c>
      <c r="J413" s="140"/>
      <c r="K413" s="140"/>
      <c r="L413" s="140" t="e">
        <f t="shared" ca="1" si="66"/>
        <v>#REF!</v>
      </c>
      <c r="M413" s="141" t="e">
        <f t="shared" ca="1" si="68"/>
        <v>#REF!</v>
      </c>
      <c r="N413" s="183" t="e">
        <f t="shared" ca="1" si="69"/>
        <v>#REF!</v>
      </c>
      <c r="O413" s="143" t="e">
        <f t="shared" ca="1" si="70"/>
        <v>#REF!</v>
      </c>
      <c r="P413" s="174"/>
    </row>
    <row r="414" spans="1:16" hidden="1" x14ac:dyDescent="0.25">
      <c r="A414" s="133">
        <v>408</v>
      </c>
      <c r="B414" s="156" t="e">
        <f t="shared" ca="1" si="63"/>
        <v>#REF!</v>
      </c>
      <c r="C414" s="156" t="e">
        <f t="shared" ca="1" si="64"/>
        <v>#REF!</v>
      </c>
      <c r="D414" s="138"/>
      <c r="E414" s="139"/>
      <c r="F414" s="139" t="e">
        <f t="shared" ca="1" si="65"/>
        <v>#REF!</v>
      </c>
      <c r="G414" s="137"/>
      <c r="H414" s="137"/>
      <c r="I414" s="137" t="e">
        <f t="shared" ca="1" si="67"/>
        <v>#REF!</v>
      </c>
      <c r="J414" s="140"/>
      <c r="K414" s="140"/>
      <c r="L414" s="140" t="e">
        <f t="shared" ca="1" si="66"/>
        <v>#REF!</v>
      </c>
      <c r="M414" s="141" t="e">
        <f t="shared" ca="1" si="68"/>
        <v>#REF!</v>
      </c>
      <c r="N414" s="183" t="e">
        <f t="shared" ca="1" si="69"/>
        <v>#REF!</v>
      </c>
      <c r="O414" s="143" t="e">
        <f t="shared" ca="1" si="70"/>
        <v>#REF!</v>
      </c>
      <c r="P414" s="174"/>
    </row>
    <row r="415" spans="1:16" hidden="1" x14ac:dyDescent="0.25">
      <c r="A415" s="133">
        <v>409</v>
      </c>
      <c r="B415" s="156" t="e">
        <f t="shared" ca="1" si="63"/>
        <v>#REF!</v>
      </c>
      <c r="C415" s="156" t="e">
        <f t="shared" ca="1" si="64"/>
        <v>#REF!</v>
      </c>
      <c r="D415" s="138"/>
      <c r="E415" s="139"/>
      <c r="F415" s="139" t="e">
        <f t="shared" ca="1" si="65"/>
        <v>#REF!</v>
      </c>
      <c r="G415" s="137"/>
      <c r="H415" s="137"/>
      <c r="I415" s="137" t="e">
        <f t="shared" ca="1" si="67"/>
        <v>#REF!</v>
      </c>
      <c r="J415" s="140"/>
      <c r="K415" s="140"/>
      <c r="L415" s="140" t="e">
        <f t="shared" ca="1" si="66"/>
        <v>#REF!</v>
      </c>
      <c r="M415" s="141" t="e">
        <f t="shared" ca="1" si="68"/>
        <v>#REF!</v>
      </c>
      <c r="N415" s="183" t="e">
        <f t="shared" ca="1" si="69"/>
        <v>#REF!</v>
      </c>
      <c r="O415" s="143" t="e">
        <f t="shared" ca="1" si="70"/>
        <v>#REF!</v>
      </c>
      <c r="P415" s="174"/>
    </row>
    <row r="416" spans="1:16" hidden="1" x14ac:dyDescent="0.25">
      <c r="A416" s="133">
        <v>410</v>
      </c>
      <c r="B416" s="156" t="e">
        <f t="shared" ca="1" si="63"/>
        <v>#REF!</v>
      </c>
      <c r="C416" s="156" t="e">
        <f t="shared" ca="1" si="64"/>
        <v>#REF!</v>
      </c>
      <c r="D416" s="138"/>
      <c r="E416" s="139"/>
      <c r="F416" s="139" t="e">
        <f t="shared" ca="1" si="65"/>
        <v>#REF!</v>
      </c>
      <c r="G416" s="137"/>
      <c r="H416" s="137"/>
      <c r="I416" s="137" t="e">
        <f t="shared" ca="1" si="67"/>
        <v>#REF!</v>
      </c>
      <c r="J416" s="140"/>
      <c r="K416" s="140"/>
      <c r="L416" s="140" t="e">
        <f t="shared" ca="1" si="66"/>
        <v>#REF!</v>
      </c>
      <c r="M416" s="141" t="e">
        <f t="shared" ca="1" si="68"/>
        <v>#REF!</v>
      </c>
      <c r="N416" s="183" t="e">
        <f t="shared" ca="1" si="69"/>
        <v>#REF!</v>
      </c>
      <c r="O416" s="143" t="e">
        <f t="shared" ca="1" si="70"/>
        <v>#REF!</v>
      </c>
      <c r="P416" s="174"/>
    </row>
    <row r="417" spans="1:16" hidden="1" x14ac:dyDescent="0.25">
      <c r="A417" s="133">
        <v>411</v>
      </c>
      <c r="B417" s="156" t="e">
        <f t="shared" ca="1" si="63"/>
        <v>#REF!</v>
      </c>
      <c r="C417" s="156" t="e">
        <f t="shared" ca="1" si="64"/>
        <v>#REF!</v>
      </c>
      <c r="D417" s="138"/>
      <c r="E417" s="139"/>
      <c r="F417" s="139" t="e">
        <f t="shared" ca="1" si="65"/>
        <v>#REF!</v>
      </c>
      <c r="G417" s="137"/>
      <c r="H417" s="137"/>
      <c r="I417" s="137" t="e">
        <f t="shared" ca="1" si="67"/>
        <v>#REF!</v>
      </c>
      <c r="J417" s="140"/>
      <c r="K417" s="140"/>
      <c r="L417" s="140" t="e">
        <f t="shared" ca="1" si="66"/>
        <v>#REF!</v>
      </c>
      <c r="M417" s="141" t="e">
        <f t="shared" ca="1" si="68"/>
        <v>#REF!</v>
      </c>
      <c r="N417" s="183" t="e">
        <f t="shared" ca="1" si="69"/>
        <v>#REF!</v>
      </c>
      <c r="O417" s="143" t="e">
        <f t="shared" ca="1" si="70"/>
        <v>#REF!</v>
      </c>
      <c r="P417" s="174"/>
    </row>
    <row r="418" spans="1:16" hidden="1" x14ac:dyDescent="0.25">
      <c r="A418" s="133">
        <v>412</v>
      </c>
      <c r="B418" s="156" t="e">
        <f t="shared" ca="1" si="63"/>
        <v>#REF!</v>
      </c>
      <c r="C418" s="156" t="e">
        <f t="shared" ca="1" si="64"/>
        <v>#REF!</v>
      </c>
      <c r="D418" s="138"/>
      <c r="E418" s="139"/>
      <c r="F418" s="139" t="e">
        <f t="shared" ca="1" si="65"/>
        <v>#REF!</v>
      </c>
      <c r="G418" s="137"/>
      <c r="H418" s="137"/>
      <c r="I418" s="137" t="e">
        <f t="shared" ca="1" si="67"/>
        <v>#REF!</v>
      </c>
      <c r="J418" s="140"/>
      <c r="K418" s="140"/>
      <c r="L418" s="140" t="e">
        <f t="shared" ca="1" si="66"/>
        <v>#REF!</v>
      </c>
      <c r="M418" s="141" t="e">
        <f t="shared" ca="1" si="68"/>
        <v>#REF!</v>
      </c>
      <c r="N418" s="183" t="e">
        <f t="shared" ca="1" si="69"/>
        <v>#REF!</v>
      </c>
      <c r="O418" s="143" t="e">
        <f t="shared" ca="1" si="70"/>
        <v>#REF!</v>
      </c>
      <c r="P418" s="174"/>
    </row>
    <row r="419" spans="1:16" hidden="1" x14ac:dyDescent="0.25">
      <c r="A419" s="133">
        <v>413</v>
      </c>
      <c r="B419" s="156" t="e">
        <f t="shared" ca="1" si="63"/>
        <v>#REF!</v>
      </c>
      <c r="C419" s="156" t="e">
        <f t="shared" ca="1" si="64"/>
        <v>#REF!</v>
      </c>
      <c r="D419" s="138"/>
      <c r="E419" s="139"/>
      <c r="F419" s="139" t="e">
        <f t="shared" ca="1" si="65"/>
        <v>#REF!</v>
      </c>
      <c r="G419" s="137"/>
      <c r="H419" s="137"/>
      <c r="I419" s="137" t="e">
        <f t="shared" ca="1" si="67"/>
        <v>#REF!</v>
      </c>
      <c r="J419" s="140"/>
      <c r="K419" s="140"/>
      <c r="L419" s="140" t="e">
        <f t="shared" ca="1" si="66"/>
        <v>#REF!</v>
      </c>
      <c r="M419" s="141" t="e">
        <f t="shared" ca="1" si="68"/>
        <v>#REF!</v>
      </c>
      <c r="N419" s="183" t="e">
        <f t="shared" ca="1" si="69"/>
        <v>#REF!</v>
      </c>
      <c r="O419" s="143" t="e">
        <f t="shared" ca="1" si="70"/>
        <v>#REF!</v>
      </c>
      <c r="P419" s="174"/>
    </row>
    <row r="420" spans="1:16" hidden="1" x14ac:dyDescent="0.25">
      <c r="A420" s="133">
        <v>414</v>
      </c>
      <c r="B420" s="156" t="e">
        <f t="shared" ca="1" si="63"/>
        <v>#REF!</v>
      </c>
      <c r="C420" s="156" t="e">
        <f t="shared" ca="1" si="64"/>
        <v>#REF!</v>
      </c>
      <c r="D420" s="138"/>
      <c r="E420" s="139"/>
      <c r="F420" s="139" t="e">
        <f t="shared" ca="1" si="65"/>
        <v>#REF!</v>
      </c>
      <c r="G420" s="137"/>
      <c r="H420" s="137"/>
      <c r="I420" s="137" t="e">
        <f t="shared" ca="1" si="67"/>
        <v>#REF!</v>
      </c>
      <c r="J420" s="140"/>
      <c r="K420" s="140"/>
      <c r="L420" s="140" t="e">
        <f t="shared" ca="1" si="66"/>
        <v>#REF!</v>
      </c>
      <c r="M420" s="141" t="e">
        <f t="shared" ca="1" si="68"/>
        <v>#REF!</v>
      </c>
      <c r="N420" s="183" t="e">
        <f t="shared" ca="1" si="69"/>
        <v>#REF!</v>
      </c>
      <c r="O420" s="143" t="e">
        <f t="shared" ca="1" si="70"/>
        <v>#REF!</v>
      </c>
      <c r="P420" s="174"/>
    </row>
    <row r="421" spans="1:16" hidden="1" x14ac:dyDescent="0.25">
      <c r="A421" s="133">
        <v>415</v>
      </c>
      <c r="B421" s="156" t="e">
        <f t="shared" ca="1" si="63"/>
        <v>#REF!</v>
      </c>
      <c r="C421" s="156" t="e">
        <f t="shared" ca="1" si="64"/>
        <v>#REF!</v>
      </c>
      <c r="D421" s="138"/>
      <c r="E421" s="139"/>
      <c r="F421" s="139" t="e">
        <f t="shared" ca="1" si="65"/>
        <v>#REF!</v>
      </c>
      <c r="G421" s="137"/>
      <c r="H421" s="137"/>
      <c r="I421" s="137" t="e">
        <f t="shared" ca="1" si="67"/>
        <v>#REF!</v>
      </c>
      <c r="J421" s="140"/>
      <c r="K421" s="140"/>
      <c r="L421" s="140" t="e">
        <f t="shared" ca="1" si="66"/>
        <v>#REF!</v>
      </c>
      <c r="M421" s="141" t="e">
        <f t="shared" ca="1" si="68"/>
        <v>#REF!</v>
      </c>
      <c r="N421" s="183" t="e">
        <f t="shared" ca="1" si="69"/>
        <v>#REF!</v>
      </c>
      <c r="O421" s="143" t="e">
        <f t="shared" ca="1" si="70"/>
        <v>#REF!</v>
      </c>
      <c r="P421" s="174"/>
    </row>
    <row r="422" spans="1:16" hidden="1" x14ac:dyDescent="0.25">
      <c r="A422" s="133">
        <v>416</v>
      </c>
      <c r="B422" s="156" t="e">
        <f t="shared" ca="1" si="63"/>
        <v>#REF!</v>
      </c>
      <c r="C422" s="156" t="e">
        <f t="shared" ca="1" si="64"/>
        <v>#REF!</v>
      </c>
      <c r="D422" s="138"/>
      <c r="E422" s="139"/>
      <c r="F422" s="139" t="e">
        <f t="shared" ca="1" si="65"/>
        <v>#REF!</v>
      </c>
      <c r="G422" s="137"/>
      <c r="H422" s="137"/>
      <c r="I422" s="137" t="e">
        <f t="shared" ca="1" si="67"/>
        <v>#REF!</v>
      </c>
      <c r="J422" s="140"/>
      <c r="K422" s="140"/>
      <c r="L422" s="140" t="e">
        <f t="shared" ca="1" si="66"/>
        <v>#REF!</v>
      </c>
      <c r="M422" s="141" t="e">
        <f t="shared" ca="1" si="68"/>
        <v>#REF!</v>
      </c>
      <c r="N422" s="183" t="e">
        <f t="shared" ca="1" si="69"/>
        <v>#REF!</v>
      </c>
      <c r="O422" s="143" t="e">
        <f t="shared" ca="1" si="70"/>
        <v>#REF!</v>
      </c>
      <c r="P422" s="174"/>
    </row>
    <row r="423" spans="1:16" hidden="1" x14ac:dyDescent="0.25">
      <c r="A423" s="133">
        <v>417</v>
      </c>
      <c r="B423" s="156" t="e">
        <f t="shared" ca="1" si="63"/>
        <v>#REF!</v>
      </c>
      <c r="C423" s="156" t="e">
        <f t="shared" ca="1" si="64"/>
        <v>#REF!</v>
      </c>
      <c r="D423" s="138"/>
      <c r="E423" s="139"/>
      <c r="F423" s="139" t="e">
        <f t="shared" ca="1" si="65"/>
        <v>#REF!</v>
      </c>
      <c r="G423" s="137"/>
      <c r="H423" s="137"/>
      <c r="I423" s="137" t="e">
        <f t="shared" ca="1" si="67"/>
        <v>#REF!</v>
      </c>
      <c r="J423" s="140"/>
      <c r="K423" s="140"/>
      <c r="L423" s="140" t="e">
        <f t="shared" ca="1" si="66"/>
        <v>#REF!</v>
      </c>
      <c r="M423" s="141" t="e">
        <f t="shared" ca="1" si="68"/>
        <v>#REF!</v>
      </c>
      <c r="N423" s="183" t="e">
        <f t="shared" ca="1" si="69"/>
        <v>#REF!</v>
      </c>
      <c r="O423" s="143" t="e">
        <f t="shared" ca="1" si="70"/>
        <v>#REF!</v>
      </c>
      <c r="P423" s="174"/>
    </row>
    <row r="424" spans="1:16" hidden="1" x14ac:dyDescent="0.25">
      <c r="A424" s="133">
        <v>418</v>
      </c>
      <c r="B424" s="156" t="e">
        <f t="shared" ca="1" si="63"/>
        <v>#REF!</v>
      </c>
      <c r="C424" s="156" t="e">
        <f t="shared" ca="1" si="64"/>
        <v>#REF!</v>
      </c>
      <c r="D424" s="138"/>
      <c r="E424" s="139"/>
      <c r="F424" s="139" t="e">
        <f t="shared" ca="1" si="65"/>
        <v>#REF!</v>
      </c>
      <c r="G424" s="137"/>
      <c r="H424" s="137"/>
      <c r="I424" s="137" t="e">
        <f t="shared" ca="1" si="67"/>
        <v>#REF!</v>
      </c>
      <c r="J424" s="140"/>
      <c r="K424" s="140"/>
      <c r="L424" s="140" t="e">
        <f t="shared" ca="1" si="66"/>
        <v>#REF!</v>
      </c>
      <c r="M424" s="141" t="e">
        <f t="shared" ca="1" si="68"/>
        <v>#REF!</v>
      </c>
      <c r="N424" s="183" t="e">
        <f t="shared" ca="1" si="69"/>
        <v>#REF!</v>
      </c>
      <c r="O424" s="143" t="e">
        <f t="shared" ca="1" si="70"/>
        <v>#REF!</v>
      </c>
      <c r="P424" s="174"/>
    </row>
    <row r="425" spans="1:16" hidden="1" x14ac:dyDescent="0.25">
      <c r="A425" s="133">
        <v>419</v>
      </c>
      <c r="B425" s="156" t="e">
        <f t="shared" ca="1" si="63"/>
        <v>#REF!</v>
      </c>
      <c r="C425" s="156" t="e">
        <f t="shared" ca="1" si="64"/>
        <v>#REF!</v>
      </c>
      <c r="D425" s="138"/>
      <c r="E425" s="139"/>
      <c r="F425" s="139" t="e">
        <f t="shared" ca="1" si="65"/>
        <v>#REF!</v>
      </c>
      <c r="G425" s="137"/>
      <c r="H425" s="137"/>
      <c r="I425" s="137" t="e">
        <f t="shared" ca="1" si="67"/>
        <v>#REF!</v>
      </c>
      <c r="J425" s="140"/>
      <c r="K425" s="140"/>
      <c r="L425" s="140" t="e">
        <f t="shared" ca="1" si="66"/>
        <v>#REF!</v>
      </c>
      <c r="M425" s="141" t="e">
        <f t="shared" ca="1" si="68"/>
        <v>#REF!</v>
      </c>
      <c r="N425" s="183" t="e">
        <f t="shared" ca="1" si="69"/>
        <v>#REF!</v>
      </c>
      <c r="O425" s="143" t="e">
        <f t="shared" ca="1" si="70"/>
        <v>#REF!</v>
      </c>
      <c r="P425" s="174"/>
    </row>
    <row r="426" spans="1:16" hidden="1" x14ac:dyDescent="0.25">
      <c r="A426" s="133">
        <v>420</v>
      </c>
      <c r="B426" s="156" t="e">
        <f t="shared" ca="1" si="63"/>
        <v>#REF!</v>
      </c>
      <c r="C426" s="156" t="e">
        <f t="shared" ca="1" si="64"/>
        <v>#REF!</v>
      </c>
      <c r="D426" s="138"/>
      <c r="E426" s="139"/>
      <c r="F426" s="139" t="e">
        <f t="shared" ca="1" si="65"/>
        <v>#REF!</v>
      </c>
      <c r="G426" s="137"/>
      <c r="H426" s="137"/>
      <c r="I426" s="137" t="e">
        <f t="shared" ca="1" si="67"/>
        <v>#REF!</v>
      </c>
      <c r="J426" s="140"/>
      <c r="K426" s="140"/>
      <c r="L426" s="140" t="e">
        <f t="shared" ca="1" si="66"/>
        <v>#REF!</v>
      </c>
      <c r="M426" s="141" t="e">
        <f t="shared" ca="1" si="68"/>
        <v>#REF!</v>
      </c>
      <c r="N426" s="183" t="e">
        <f t="shared" ca="1" si="69"/>
        <v>#REF!</v>
      </c>
      <c r="O426" s="143" t="e">
        <f t="shared" ca="1" si="70"/>
        <v>#REF!</v>
      </c>
      <c r="P426" s="174"/>
    </row>
    <row r="427" spans="1:16" hidden="1" x14ac:dyDescent="0.25">
      <c r="A427" s="133">
        <v>421</v>
      </c>
      <c r="B427" s="156" t="e">
        <f t="shared" ca="1" si="63"/>
        <v>#REF!</v>
      </c>
      <c r="C427" s="156" t="e">
        <f t="shared" ca="1" si="64"/>
        <v>#REF!</v>
      </c>
      <c r="D427" s="138"/>
      <c r="E427" s="139"/>
      <c r="F427" s="139" t="e">
        <f t="shared" ca="1" si="65"/>
        <v>#REF!</v>
      </c>
      <c r="G427" s="137"/>
      <c r="H427" s="137"/>
      <c r="I427" s="137" t="e">
        <f t="shared" ca="1" si="67"/>
        <v>#REF!</v>
      </c>
      <c r="J427" s="140"/>
      <c r="K427" s="140"/>
      <c r="L427" s="140" t="e">
        <f t="shared" ca="1" si="66"/>
        <v>#REF!</v>
      </c>
      <c r="M427" s="141" t="e">
        <f t="shared" ca="1" si="68"/>
        <v>#REF!</v>
      </c>
      <c r="N427" s="183" t="e">
        <f t="shared" ca="1" si="69"/>
        <v>#REF!</v>
      </c>
      <c r="O427" s="143" t="e">
        <f t="shared" ca="1" si="70"/>
        <v>#REF!</v>
      </c>
      <c r="P427" s="174"/>
    </row>
    <row r="428" spans="1:16" hidden="1" x14ac:dyDescent="0.25">
      <c r="A428" s="133">
        <v>422</v>
      </c>
      <c r="B428" s="156" t="e">
        <f t="shared" ca="1" si="63"/>
        <v>#REF!</v>
      </c>
      <c r="C428" s="156" t="e">
        <f t="shared" ca="1" si="64"/>
        <v>#REF!</v>
      </c>
      <c r="D428" s="138"/>
      <c r="E428" s="139"/>
      <c r="F428" s="139" t="e">
        <f t="shared" ca="1" si="65"/>
        <v>#REF!</v>
      </c>
      <c r="G428" s="137"/>
      <c r="H428" s="137"/>
      <c r="I428" s="137" t="e">
        <f t="shared" ca="1" si="67"/>
        <v>#REF!</v>
      </c>
      <c r="J428" s="140"/>
      <c r="K428" s="140"/>
      <c r="L428" s="140" t="e">
        <f t="shared" ca="1" si="66"/>
        <v>#REF!</v>
      </c>
      <c r="M428" s="141" t="e">
        <f t="shared" ca="1" si="68"/>
        <v>#REF!</v>
      </c>
      <c r="N428" s="183" t="e">
        <f t="shared" ca="1" si="69"/>
        <v>#REF!</v>
      </c>
      <c r="O428" s="143" t="e">
        <f t="shared" ca="1" si="70"/>
        <v>#REF!</v>
      </c>
      <c r="P428" s="174"/>
    </row>
    <row r="429" spans="1:16" hidden="1" x14ac:dyDescent="0.25">
      <c r="A429" s="133">
        <v>423</v>
      </c>
      <c r="B429" s="156" t="e">
        <f t="shared" ca="1" si="63"/>
        <v>#REF!</v>
      </c>
      <c r="C429" s="156" t="e">
        <f t="shared" ca="1" si="64"/>
        <v>#REF!</v>
      </c>
      <c r="D429" s="138"/>
      <c r="E429" s="139"/>
      <c r="F429" s="139" t="e">
        <f t="shared" ca="1" si="65"/>
        <v>#REF!</v>
      </c>
      <c r="G429" s="137"/>
      <c r="H429" s="137"/>
      <c r="I429" s="137" t="e">
        <f t="shared" ca="1" si="67"/>
        <v>#REF!</v>
      </c>
      <c r="J429" s="140"/>
      <c r="K429" s="140"/>
      <c r="L429" s="140" t="e">
        <f t="shared" ca="1" si="66"/>
        <v>#REF!</v>
      </c>
      <c r="M429" s="141" t="e">
        <f t="shared" ca="1" si="68"/>
        <v>#REF!</v>
      </c>
      <c r="N429" s="183" t="e">
        <f t="shared" ca="1" si="69"/>
        <v>#REF!</v>
      </c>
      <c r="O429" s="143" t="e">
        <f t="shared" ca="1" si="70"/>
        <v>#REF!</v>
      </c>
      <c r="P429" s="174"/>
    </row>
    <row r="430" spans="1:16" hidden="1" x14ac:dyDescent="0.25">
      <c r="A430" s="133">
        <v>424</v>
      </c>
      <c r="B430" s="156" t="e">
        <f t="shared" ca="1" si="63"/>
        <v>#REF!</v>
      </c>
      <c r="C430" s="156" t="e">
        <f t="shared" ca="1" si="64"/>
        <v>#REF!</v>
      </c>
      <c r="D430" s="138"/>
      <c r="E430" s="139"/>
      <c r="F430" s="139" t="e">
        <f t="shared" ca="1" si="65"/>
        <v>#REF!</v>
      </c>
      <c r="G430" s="137"/>
      <c r="H430" s="137"/>
      <c r="I430" s="137" t="e">
        <f t="shared" ca="1" si="67"/>
        <v>#REF!</v>
      </c>
      <c r="J430" s="140"/>
      <c r="K430" s="140"/>
      <c r="L430" s="140" t="e">
        <f t="shared" ca="1" si="66"/>
        <v>#REF!</v>
      </c>
      <c r="M430" s="141" t="e">
        <f t="shared" ca="1" si="68"/>
        <v>#REF!</v>
      </c>
      <c r="N430" s="183" t="e">
        <f t="shared" ca="1" si="69"/>
        <v>#REF!</v>
      </c>
      <c r="O430" s="143" t="e">
        <f t="shared" ca="1" si="70"/>
        <v>#REF!</v>
      </c>
      <c r="P430" s="174"/>
    </row>
    <row r="431" spans="1:16" hidden="1" x14ac:dyDescent="0.25">
      <c r="A431" s="133">
        <v>425</v>
      </c>
      <c r="B431" s="156" t="e">
        <f t="shared" ca="1" si="63"/>
        <v>#REF!</v>
      </c>
      <c r="C431" s="156" t="e">
        <f t="shared" ca="1" si="64"/>
        <v>#REF!</v>
      </c>
      <c r="D431" s="138"/>
      <c r="E431" s="139"/>
      <c r="F431" s="139" t="e">
        <f t="shared" ca="1" si="65"/>
        <v>#REF!</v>
      </c>
      <c r="G431" s="137"/>
      <c r="H431" s="137"/>
      <c r="I431" s="137" t="e">
        <f t="shared" ca="1" si="67"/>
        <v>#REF!</v>
      </c>
      <c r="J431" s="140"/>
      <c r="K431" s="140"/>
      <c r="L431" s="140" t="e">
        <f t="shared" ca="1" si="66"/>
        <v>#REF!</v>
      </c>
      <c r="M431" s="141" t="e">
        <f t="shared" ca="1" si="68"/>
        <v>#REF!</v>
      </c>
      <c r="N431" s="183" t="e">
        <f t="shared" ca="1" si="69"/>
        <v>#REF!</v>
      </c>
      <c r="O431" s="143" t="e">
        <f t="shared" ca="1" si="70"/>
        <v>#REF!</v>
      </c>
      <c r="P431" s="174"/>
    </row>
    <row r="432" spans="1:16" hidden="1" x14ac:dyDescent="0.25">
      <c r="A432" s="133">
        <v>426</v>
      </c>
      <c r="B432" s="156" t="e">
        <f t="shared" ca="1" si="63"/>
        <v>#REF!</v>
      </c>
      <c r="C432" s="156" t="e">
        <f t="shared" ca="1" si="64"/>
        <v>#REF!</v>
      </c>
      <c r="D432" s="138"/>
      <c r="E432" s="139"/>
      <c r="F432" s="139" t="e">
        <f t="shared" ca="1" si="65"/>
        <v>#REF!</v>
      </c>
      <c r="G432" s="137"/>
      <c r="H432" s="137"/>
      <c r="I432" s="137" t="e">
        <f t="shared" ca="1" si="67"/>
        <v>#REF!</v>
      </c>
      <c r="J432" s="140"/>
      <c r="K432" s="140"/>
      <c r="L432" s="140" t="e">
        <f t="shared" ca="1" si="66"/>
        <v>#REF!</v>
      </c>
      <c r="M432" s="141" t="e">
        <f t="shared" ca="1" si="68"/>
        <v>#REF!</v>
      </c>
      <c r="N432" s="183" t="e">
        <f t="shared" ca="1" si="69"/>
        <v>#REF!</v>
      </c>
      <c r="O432" s="143" t="e">
        <f t="shared" ca="1" si="70"/>
        <v>#REF!</v>
      </c>
      <c r="P432" s="174"/>
    </row>
    <row r="433" spans="1:16" hidden="1" x14ac:dyDescent="0.25">
      <c r="A433" s="133">
        <v>427</v>
      </c>
      <c r="B433" s="156" t="e">
        <f t="shared" ca="1" si="63"/>
        <v>#REF!</v>
      </c>
      <c r="C433" s="156" t="e">
        <f t="shared" ca="1" si="64"/>
        <v>#REF!</v>
      </c>
      <c r="D433" s="138"/>
      <c r="E433" s="139"/>
      <c r="F433" s="139" t="e">
        <f t="shared" ca="1" si="65"/>
        <v>#REF!</v>
      </c>
      <c r="G433" s="137"/>
      <c r="H433" s="137"/>
      <c r="I433" s="137" t="e">
        <f t="shared" ca="1" si="67"/>
        <v>#REF!</v>
      </c>
      <c r="J433" s="140"/>
      <c r="K433" s="140"/>
      <c r="L433" s="140" t="e">
        <f t="shared" ca="1" si="66"/>
        <v>#REF!</v>
      </c>
      <c r="M433" s="141" t="e">
        <f t="shared" ca="1" si="68"/>
        <v>#REF!</v>
      </c>
      <c r="N433" s="183" t="e">
        <f t="shared" ca="1" si="69"/>
        <v>#REF!</v>
      </c>
      <c r="O433" s="143" t="e">
        <f t="shared" ca="1" si="70"/>
        <v>#REF!</v>
      </c>
      <c r="P433" s="174"/>
    </row>
    <row r="434" spans="1:16" hidden="1" x14ac:dyDescent="0.25">
      <c r="A434" s="133">
        <v>428</v>
      </c>
      <c r="B434" s="156" t="e">
        <f t="shared" ca="1" si="63"/>
        <v>#REF!</v>
      </c>
      <c r="C434" s="156" t="e">
        <f t="shared" ca="1" si="64"/>
        <v>#REF!</v>
      </c>
      <c r="D434" s="138"/>
      <c r="E434" s="139"/>
      <c r="F434" s="139" t="e">
        <f t="shared" ca="1" si="65"/>
        <v>#REF!</v>
      </c>
      <c r="G434" s="137"/>
      <c r="H434" s="137"/>
      <c r="I434" s="137" t="e">
        <f t="shared" ca="1" si="67"/>
        <v>#REF!</v>
      </c>
      <c r="J434" s="140"/>
      <c r="K434" s="140"/>
      <c r="L434" s="140" t="e">
        <f t="shared" ca="1" si="66"/>
        <v>#REF!</v>
      </c>
      <c r="M434" s="141" t="e">
        <f t="shared" ca="1" si="68"/>
        <v>#REF!</v>
      </c>
      <c r="N434" s="183" t="e">
        <f t="shared" ca="1" si="69"/>
        <v>#REF!</v>
      </c>
      <c r="O434" s="143" t="e">
        <f t="shared" ca="1" si="70"/>
        <v>#REF!</v>
      </c>
      <c r="P434" s="174"/>
    </row>
    <row r="435" spans="1:16" hidden="1" x14ac:dyDescent="0.25">
      <c r="A435" s="133">
        <v>429</v>
      </c>
      <c r="B435" s="156" t="e">
        <f t="shared" ca="1" si="63"/>
        <v>#REF!</v>
      </c>
      <c r="C435" s="156" t="e">
        <f t="shared" ca="1" si="64"/>
        <v>#REF!</v>
      </c>
      <c r="D435" s="138"/>
      <c r="E435" s="139"/>
      <c r="F435" s="139" t="e">
        <f t="shared" ca="1" si="65"/>
        <v>#REF!</v>
      </c>
      <c r="G435" s="137"/>
      <c r="H435" s="137"/>
      <c r="I435" s="137" t="e">
        <f t="shared" ca="1" si="67"/>
        <v>#REF!</v>
      </c>
      <c r="J435" s="140"/>
      <c r="K435" s="140"/>
      <c r="L435" s="140" t="e">
        <f t="shared" ca="1" si="66"/>
        <v>#REF!</v>
      </c>
      <c r="M435" s="141" t="e">
        <f t="shared" ca="1" si="68"/>
        <v>#REF!</v>
      </c>
      <c r="N435" s="183" t="e">
        <f t="shared" ca="1" si="69"/>
        <v>#REF!</v>
      </c>
      <c r="O435" s="143" t="e">
        <f t="shared" ca="1" si="70"/>
        <v>#REF!</v>
      </c>
      <c r="P435" s="174"/>
    </row>
    <row r="436" spans="1:16" hidden="1" x14ac:dyDescent="0.25">
      <c r="A436" s="133">
        <v>430</v>
      </c>
      <c r="B436" s="156" t="e">
        <f t="shared" ca="1" si="63"/>
        <v>#REF!</v>
      </c>
      <c r="C436" s="156" t="e">
        <f t="shared" ca="1" si="64"/>
        <v>#REF!</v>
      </c>
      <c r="D436" s="138"/>
      <c r="E436" s="139"/>
      <c r="F436" s="139" t="e">
        <f t="shared" ca="1" si="65"/>
        <v>#REF!</v>
      </c>
      <c r="G436" s="137"/>
      <c r="H436" s="137"/>
      <c r="I436" s="137" t="e">
        <f t="shared" ca="1" si="67"/>
        <v>#REF!</v>
      </c>
      <c r="J436" s="140"/>
      <c r="K436" s="140"/>
      <c r="L436" s="140" t="e">
        <f t="shared" ca="1" si="66"/>
        <v>#REF!</v>
      </c>
      <c r="M436" s="141" t="e">
        <f t="shared" ca="1" si="68"/>
        <v>#REF!</v>
      </c>
      <c r="N436" s="183" t="e">
        <f t="shared" ca="1" si="69"/>
        <v>#REF!</v>
      </c>
      <c r="O436" s="143" t="e">
        <f t="shared" ca="1" si="70"/>
        <v>#REF!</v>
      </c>
      <c r="P436" s="174"/>
    </row>
    <row r="437" spans="1:16" hidden="1" x14ac:dyDescent="0.25">
      <c r="A437" s="133">
        <v>431</v>
      </c>
      <c r="B437" s="156" t="e">
        <f t="shared" ca="1" si="63"/>
        <v>#REF!</v>
      </c>
      <c r="C437" s="156" t="e">
        <f t="shared" ca="1" si="64"/>
        <v>#REF!</v>
      </c>
      <c r="D437" s="138"/>
      <c r="E437" s="139"/>
      <c r="F437" s="139" t="e">
        <f t="shared" ca="1" si="65"/>
        <v>#REF!</v>
      </c>
      <c r="G437" s="137"/>
      <c r="H437" s="137"/>
      <c r="I437" s="137" t="e">
        <f t="shared" ca="1" si="67"/>
        <v>#REF!</v>
      </c>
      <c r="J437" s="140"/>
      <c r="K437" s="140"/>
      <c r="L437" s="140" t="e">
        <f t="shared" ca="1" si="66"/>
        <v>#REF!</v>
      </c>
      <c r="M437" s="141" t="e">
        <f t="shared" ca="1" si="68"/>
        <v>#REF!</v>
      </c>
      <c r="N437" s="183" t="e">
        <f t="shared" ca="1" si="69"/>
        <v>#REF!</v>
      </c>
      <c r="O437" s="143" t="e">
        <f t="shared" ca="1" si="70"/>
        <v>#REF!</v>
      </c>
      <c r="P437" s="174"/>
    </row>
    <row r="438" spans="1:16" hidden="1" x14ac:dyDescent="0.25">
      <c r="A438" s="133">
        <v>432</v>
      </c>
      <c r="B438" s="156" t="e">
        <f t="shared" ca="1" si="63"/>
        <v>#REF!</v>
      </c>
      <c r="C438" s="156" t="e">
        <f t="shared" ca="1" si="64"/>
        <v>#REF!</v>
      </c>
      <c r="D438" s="138"/>
      <c r="E438" s="139"/>
      <c r="F438" s="139" t="e">
        <f t="shared" ca="1" si="65"/>
        <v>#REF!</v>
      </c>
      <c r="G438" s="137"/>
      <c r="H438" s="137"/>
      <c r="I438" s="137" t="e">
        <f t="shared" ca="1" si="67"/>
        <v>#REF!</v>
      </c>
      <c r="J438" s="140"/>
      <c r="K438" s="140"/>
      <c r="L438" s="140" t="e">
        <f t="shared" ca="1" si="66"/>
        <v>#REF!</v>
      </c>
      <c r="M438" s="141" t="e">
        <f t="shared" ca="1" si="68"/>
        <v>#REF!</v>
      </c>
      <c r="N438" s="183" t="e">
        <f t="shared" ca="1" si="69"/>
        <v>#REF!</v>
      </c>
      <c r="O438" s="143" t="e">
        <f t="shared" ca="1" si="70"/>
        <v>#REF!</v>
      </c>
      <c r="P438" s="174"/>
    </row>
    <row r="439" spans="1:16" hidden="1" x14ac:dyDescent="0.25">
      <c r="A439" s="133">
        <v>433</v>
      </c>
      <c r="B439" s="156" t="e">
        <f t="shared" ca="1" si="63"/>
        <v>#REF!</v>
      </c>
      <c r="C439" s="156" t="e">
        <f t="shared" ca="1" si="64"/>
        <v>#REF!</v>
      </c>
      <c r="D439" s="138"/>
      <c r="E439" s="139"/>
      <c r="F439" s="139" t="e">
        <f t="shared" ca="1" si="65"/>
        <v>#REF!</v>
      </c>
      <c r="G439" s="137"/>
      <c r="H439" s="137"/>
      <c r="I439" s="137" t="e">
        <f t="shared" ca="1" si="67"/>
        <v>#REF!</v>
      </c>
      <c r="J439" s="140"/>
      <c r="K439" s="140"/>
      <c r="L439" s="140" t="e">
        <f t="shared" ca="1" si="66"/>
        <v>#REF!</v>
      </c>
      <c r="M439" s="141" t="e">
        <f t="shared" ca="1" si="68"/>
        <v>#REF!</v>
      </c>
      <c r="N439" s="183" t="e">
        <f t="shared" ca="1" si="69"/>
        <v>#REF!</v>
      </c>
      <c r="O439" s="143" t="e">
        <f t="shared" ca="1" si="70"/>
        <v>#REF!</v>
      </c>
      <c r="P439" s="174"/>
    </row>
    <row r="440" spans="1:16" hidden="1" x14ac:dyDescent="0.25">
      <c r="A440" s="133">
        <v>434</v>
      </c>
      <c r="B440" s="156" t="e">
        <f t="shared" ca="1" si="63"/>
        <v>#REF!</v>
      </c>
      <c r="C440" s="156" t="e">
        <f t="shared" ca="1" si="64"/>
        <v>#REF!</v>
      </c>
      <c r="D440" s="138"/>
      <c r="E440" s="139"/>
      <c r="F440" s="139" t="e">
        <f t="shared" ca="1" si="65"/>
        <v>#REF!</v>
      </c>
      <c r="G440" s="137"/>
      <c r="H440" s="137"/>
      <c r="I440" s="137" t="e">
        <f t="shared" ca="1" si="67"/>
        <v>#REF!</v>
      </c>
      <c r="J440" s="140"/>
      <c r="K440" s="140"/>
      <c r="L440" s="140" t="e">
        <f t="shared" ca="1" si="66"/>
        <v>#REF!</v>
      </c>
      <c r="M440" s="141" t="e">
        <f t="shared" ca="1" si="68"/>
        <v>#REF!</v>
      </c>
      <c r="N440" s="183" t="e">
        <f t="shared" ca="1" si="69"/>
        <v>#REF!</v>
      </c>
      <c r="O440" s="143" t="e">
        <f t="shared" ca="1" si="70"/>
        <v>#REF!</v>
      </c>
      <c r="P440" s="174"/>
    </row>
    <row r="441" spans="1:16" hidden="1" x14ac:dyDescent="0.25">
      <c r="A441" s="133">
        <v>435</v>
      </c>
      <c r="B441" s="156" t="e">
        <f t="shared" ca="1" si="63"/>
        <v>#REF!</v>
      </c>
      <c r="C441" s="156" t="e">
        <f t="shared" ca="1" si="64"/>
        <v>#REF!</v>
      </c>
      <c r="D441" s="138"/>
      <c r="E441" s="139"/>
      <c r="F441" s="139" t="e">
        <f t="shared" ca="1" si="65"/>
        <v>#REF!</v>
      </c>
      <c r="G441" s="137"/>
      <c r="H441" s="137"/>
      <c r="I441" s="137" t="e">
        <f t="shared" ca="1" si="67"/>
        <v>#REF!</v>
      </c>
      <c r="J441" s="140"/>
      <c r="K441" s="140"/>
      <c r="L441" s="140" t="e">
        <f t="shared" ca="1" si="66"/>
        <v>#REF!</v>
      </c>
      <c r="M441" s="141" t="e">
        <f t="shared" ca="1" si="68"/>
        <v>#REF!</v>
      </c>
      <c r="N441" s="183" t="e">
        <f t="shared" ca="1" si="69"/>
        <v>#REF!</v>
      </c>
      <c r="O441" s="143" t="e">
        <f t="shared" ca="1" si="70"/>
        <v>#REF!</v>
      </c>
      <c r="P441" s="174"/>
    </row>
    <row r="442" spans="1:16" hidden="1" x14ac:dyDescent="0.25">
      <c r="A442" s="133">
        <v>436</v>
      </c>
      <c r="B442" s="156" t="e">
        <f t="shared" ca="1" si="63"/>
        <v>#REF!</v>
      </c>
      <c r="C442" s="156" t="e">
        <f t="shared" ca="1" si="64"/>
        <v>#REF!</v>
      </c>
      <c r="D442" s="138"/>
      <c r="E442" s="139"/>
      <c r="F442" s="139" t="e">
        <f t="shared" ca="1" si="65"/>
        <v>#REF!</v>
      </c>
      <c r="G442" s="137"/>
      <c r="H442" s="137"/>
      <c r="I442" s="137" t="e">
        <f t="shared" ca="1" si="67"/>
        <v>#REF!</v>
      </c>
      <c r="J442" s="140"/>
      <c r="K442" s="140"/>
      <c r="L442" s="140" t="e">
        <f t="shared" ca="1" si="66"/>
        <v>#REF!</v>
      </c>
      <c r="M442" s="141" t="e">
        <f t="shared" ca="1" si="68"/>
        <v>#REF!</v>
      </c>
      <c r="N442" s="183" t="e">
        <f t="shared" ca="1" si="69"/>
        <v>#REF!</v>
      </c>
      <c r="O442" s="143" t="e">
        <f t="shared" ca="1" si="70"/>
        <v>#REF!</v>
      </c>
      <c r="P442" s="174"/>
    </row>
    <row r="443" spans="1:16" hidden="1" x14ac:dyDescent="0.25">
      <c r="A443" s="133">
        <v>437</v>
      </c>
      <c r="B443" s="156" t="e">
        <f t="shared" ca="1" si="63"/>
        <v>#REF!</v>
      </c>
      <c r="C443" s="156" t="e">
        <f t="shared" ca="1" si="64"/>
        <v>#REF!</v>
      </c>
      <c r="D443" s="138"/>
      <c r="E443" s="139"/>
      <c r="F443" s="139" t="e">
        <f t="shared" ca="1" si="65"/>
        <v>#REF!</v>
      </c>
      <c r="G443" s="137"/>
      <c r="H443" s="137"/>
      <c r="I443" s="137" t="e">
        <f t="shared" ca="1" si="67"/>
        <v>#REF!</v>
      </c>
      <c r="J443" s="140"/>
      <c r="K443" s="140"/>
      <c r="L443" s="140" t="e">
        <f t="shared" ca="1" si="66"/>
        <v>#REF!</v>
      </c>
      <c r="M443" s="141" t="e">
        <f t="shared" ca="1" si="68"/>
        <v>#REF!</v>
      </c>
      <c r="N443" s="183" t="e">
        <f t="shared" ca="1" si="69"/>
        <v>#REF!</v>
      </c>
      <c r="O443" s="143" t="e">
        <f t="shared" ca="1" si="70"/>
        <v>#REF!</v>
      </c>
      <c r="P443" s="174"/>
    </row>
    <row r="444" spans="1:16" hidden="1" x14ac:dyDescent="0.25">
      <c r="A444" s="133">
        <v>438</v>
      </c>
      <c r="B444" s="156" t="e">
        <f t="shared" ca="1" si="63"/>
        <v>#REF!</v>
      </c>
      <c r="C444" s="156" t="e">
        <f t="shared" ca="1" si="64"/>
        <v>#REF!</v>
      </c>
      <c r="D444" s="138"/>
      <c r="E444" s="139"/>
      <c r="F444" s="139" t="e">
        <f t="shared" ca="1" si="65"/>
        <v>#REF!</v>
      </c>
      <c r="G444" s="137"/>
      <c r="H444" s="137"/>
      <c r="I444" s="137" t="e">
        <f t="shared" ca="1" si="67"/>
        <v>#REF!</v>
      </c>
      <c r="J444" s="140"/>
      <c r="K444" s="140"/>
      <c r="L444" s="140" t="e">
        <f t="shared" ca="1" si="66"/>
        <v>#REF!</v>
      </c>
      <c r="M444" s="141" t="e">
        <f t="shared" ca="1" si="68"/>
        <v>#REF!</v>
      </c>
      <c r="N444" s="183" t="e">
        <f t="shared" ca="1" si="69"/>
        <v>#REF!</v>
      </c>
      <c r="O444" s="143" t="e">
        <f t="shared" ca="1" si="70"/>
        <v>#REF!</v>
      </c>
      <c r="P444" s="174"/>
    </row>
    <row r="445" spans="1:16" hidden="1" x14ac:dyDescent="0.25">
      <c r="A445" s="133">
        <v>439</v>
      </c>
      <c r="B445" s="156" t="e">
        <f t="shared" ca="1" si="63"/>
        <v>#REF!</v>
      </c>
      <c r="C445" s="156" t="e">
        <f t="shared" ca="1" si="64"/>
        <v>#REF!</v>
      </c>
      <c r="D445" s="138"/>
      <c r="E445" s="139"/>
      <c r="F445" s="139" t="e">
        <f t="shared" ca="1" si="65"/>
        <v>#REF!</v>
      </c>
      <c r="G445" s="137"/>
      <c r="H445" s="137"/>
      <c r="I445" s="137" t="e">
        <f t="shared" ca="1" si="67"/>
        <v>#REF!</v>
      </c>
      <c r="J445" s="140"/>
      <c r="K445" s="140"/>
      <c r="L445" s="140" t="e">
        <f t="shared" ca="1" si="66"/>
        <v>#REF!</v>
      </c>
      <c r="M445" s="141" t="e">
        <f t="shared" ca="1" si="68"/>
        <v>#REF!</v>
      </c>
      <c r="N445" s="183" t="e">
        <f t="shared" ca="1" si="69"/>
        <v>#REF!</v>
      </c>
      <c r="O445" s="143" t="e">
        <f t="shared" ca="1" si="70"/>
        <v>#REF!</v>
      </c>
      <c r="P445" s="174"/>
    </row>
    <row r="446" spans="1:16" hidden="1" x14ac:dyDescent="0.25">
      <c r="A446" s="133">
        <v>440</v>
      </c>
      <c r="B446" s="156" t="e">
        <f t="shared" ca="1" si="63"/>
        <v>#REF!</v>
      </c>
      <c r="C446" s="156" t="e">
        <f t="shared" ca="1" si="64"/>
        <v>#REF!</v>
      </c>
      <c r="D446" s="138"/>
      <c r="E446" s="139"/>
      <c r="F446" s="139" t="e">
        <f t="shared" ca="1" si="65"/>
        <v>#REF!</v>
      </c>
      <c r="G446" s="137"/>
      <c r="H446" s="137"/>
      <c r="I446" s="137" t="e">
        <f t="shared" ca="1" si="67"/>
        <v>#REF!</v>
      </c>
      <c r="J446" s="140"/>
      <c r="K446" s="140"/>
      <c r="L446" s="140" t="e">
        <f t="shared" ca="1" si="66"/>
        <v>#REF!</v>
      </c>
      <c r="M446" s="141" t="e">
        <f t="shared" ca="1" si="68"/>
        <v>#REF!</v>
      </c>
      <c r="N446" s="183" t="e">
        <f t="shared" ca="1" si="69"/>
        <v>#REF!</v>
      </c>
      <c r="O446" s="143" t="e">
        <f t="shared" ca="1" si="70"/>
        <v>#REF!</v>
      </c>
      <c r="P446" s="174"/>
    </row>
    <row r="447" spans="1:16" hidden="1" x14ac:dyDescent="0.25">
      <c r="A447" s="133">
        <v>441</v>
      </c>
      <c r="B447" s="156" t="e">
        <f t="shared" ca="1" si="63"/>
        <v>#REF!</v>
      </c>
      <c r="C447" s="156" t="e">
        <f t="shared" ca="1" si="64"/>
        <v>#REF!</v>
      </c>
      <c r="D447" s="138"/>
      <c r="E447" s="139"/>
      <c r="F447" s="139" t="e">
        <f t="shared" ca="1" si="65"/>
        <v>#REF!</v>
      </c>
      <c r="G447" s="137"/>
      <c r="H447" s="137"/>
      <c r="I447" s="137" t="e">
        <f t="shared" ca="1" si="67"/>
        <v>#REF!</v>
      </c>
      <c r="J447" s="140"/>
      <c r="K447" s="140"/>
      <c r="L447" s="140" t="e">
        <f t="shared" ca="1" si="66"/>
        <v>#REF!</v>
      </c>
      <c r="M447" s="141" t="e">
        <f t="shared" ca="1" si="68"/>
        <v>#REF!</v>
      </c>
      <c r="N447" s="183" t="e">
        <f t="shared" ca="1" si="69"/>
        <v>#REF!</v>
      </c>
      <c r="O447" s="143" t="e">
        <f t="shared" ca="1" si="70"/>
        <v>#REF!</v>
      </c>
      <c r="P447" s="174"/>
    </row>
    <row r="448" spans="1:16" hidden="1" x14ac:dyDescent="0.25">
      <c r="A448" s="133">
        <v>442</v>
      </c>
      <c r="B448" s="156" t="e">
        <f t="shared" ca="1" si="63"/>
        <v>#REF!</v>
      </c>
      <c r="C448" s="156" t="e">
        <f t="shared" ca="1" si="64"/>
        <v>#REF!</v>
      </c>
      <c r="D448" s="138"/>
      <c r="E448" s="139"/>
      <c r="F448" s="139" t="e">
        <f t="shared" ca="1" si="65"/>
        <v>#REF!</v>
      </c>
      <c r="G448" s="137"/>
      <c r="H448" s="137"/>
      <c r="I448" s="137" t="e">
        <f t="shared" ca="1" si="67"/>
        <v>#REF!</v>
      </c>
      <c r="J448" s="140"/>
      <c r="K448" s="140"/>
      <c r="L448" s="140" t="e">
        <f t="shared" ca="1" si="66"/>
        <v>#REF!</v>
      </c>
      <c r="M448" s="141" t="e">
        <f t="shared" ca="1" si="68"/>
        <v>#REF!</v>
      </c>
      <c r="N448" s="183" t="e">
        <f t="shared" ca="1" si="69"/>
        <v>#REF!</v>
      </c>
      <c r="O448" s="143" t="e">
        <f t="shared" ca="1" si="70"/>
        <v>#REF!</v>
      </c>
      <c r="P448" s="174"/>
    </row>
    <row r="449" spans="1:16" hidden="1" x14ac:dyDescent="0.25">
      <c r="A449" s="133">
        <v>443</v>
      </c>
      <c r="B449" s="156" t="e">
        <f t="shared" ca="1" si="63"/>
        <v>#REF!</v>
      </c>
      <c r="C449" s="156" t="e">
        <f t="shared" ca="1" si="64"/>
        <v>#REF!</v>
      </c>
      <c r="D449" s="138"/>
      <c r="E449" s="139"/>
      <c r="F449" s="139" t="e">
        <f t="shared" ca="1" si="65"/>
        <v>#REF!</v>
      </c>
      <c r="G449" s="137"/>
      <c r="H449" s="137"/>
      <c r="I449" s="137" t="e">
        <f t="shared" ca="1" si="67"/>
        <v>#REF!</v>
      </c>
      <c r="J449" s="140"/>
      <c r="K449" s="140"/>
      <c r="L449" s="140" t="e">
        <f t="shared" ca="1" si="66"/>
        <v>#REF!</v>
      </c>
      <c r="M449" s="141" t="e">
        <f t="shared" ca="1" si="68"/>
        <v>#REF!</v>
      </c>
      <c r="N449" s="183" t="e">
        <f t="shared" ca="1" si="69"/>
        <v>#REF!</v>
      </c>
      <c r="O449" s="143" t="e">
        <f t="shared" ca="1" si="70"/>
        <v>#REF!</v>
      </c>
      <c r="P449" s="174"/>
    </row>
    <row r="450" spans="1:16" hidden="1" x14ac:dyDescent="0.25">
      <c r="A450" s="133">
        <v>444</v>
      </c>
      <c r="B450" s="156" t="e">
        <f t="shared" ca="1" si="63"/>
        <v>#REF!</v>
      </c>
      <c r="C450" s="156" t="e">
        <f t="shared" ca="1" si="64"/>
        <v>#REF!</v>
      </c>
      <c r="D450" s="138"/>
      <c r="E450" s="139"/>
      <c r="F450" s="139" t="e">
        <f t="shared" ca="1" si="65"/>
        <v>#REF!</v>
      </c>
      <c r="G450" s="137"/>
      <c r="H450" s="137"/>
      <c r="I450" s="137" t="e">
        <f t="shared" ca="1" si="67"/>
        <v>#REF!</v>
      </c>
      <c r="J450" s="140"/>
      <c r="K450" s="140"/>
      <c r="L450" s="140" t="e">
        <f t="shared" ca="1" si="66"/>
        <v>#REF!</v>
      </c>
      <c r="M450" s="141" t="e">
        <f t="shared" ca="1" si="68"/>
        <v>#REF!</v>
      </c>
      <c r="N450" s="183" t="e">
        <f t="shared" ca="1" si="69"/>
        <v>#REF!</v>
      </c>
      <c r="O450" s="143" t="e">
        <f t="shared" ca="1" si="70"/>
        <v>#REF!</v>
      </c>
      <c r="P450" s="174"/>
    </row>
    <row r="451" spans="1:16" hidden="1" x14ac:dyDescent="0.25">
      <c r="A451" s="133">
        <v>445</v>
      </c>
      <c r="B451" s="156" t="e">
        <f t="shared" ca="1" si="63"/>
        <v>#REF!</v>
      </c>
      <c r="C451" s="156" t="e">
        <f t="shared" ca="1" si="64"/>
        <v>#REF!</v>
      </c>
      <c r="D451" s="138"/>
      <c r="E451" s="139"/>
      <c r="F451" s="139" t="e">
        <f t="shared" ca="1" si="65"/>
        <v>#REF!</v>
      </c>
      <c r="G451" s="137"/>
      <c r="H451" s="137"/>
      <c r="I451" s="137" t="e">
        <f t="shared" ca="1" si="67"/>
        <v>#REF!</v>
      </c>
      <c r="J451" s="140"/>
      <c r="K451" s="140"/>
      <c r="L451" s="140" t="e">
        <f t="shared" ca="1" si="66"/>
        <v>#REF!</v>
      </c>
      <c r="M451" s="141" t="e">
        <f t="shared" ca="1" si="68"/>
        <v>#REF!</v>
      </c>
      <c r="N451" s="183" t="e">
        <f t="shared" ca="1" si="69"/>
        <v>#REF!</v>
      </c>
      <c r="O451" s="143" t="e">
        <f t="shared" ca="1" si="70"/>
        <v>#REF!</v>
      </c>
      <c r="P451" s="174"/>
    </row>
    <row r="452" spans="1:16" hidden="1" x14ac:dyDescent="0.25">
      <c r="A452" s="133">
        <v>446</v>
      </c>
      <c r="B452" s="156" t="e">
        <f t="shared" ca="1" si="63"/>
        <v>#REF!</v>
      </c>
      <c r="C452" s="156" t="e">
        <f t="shared" ca="1" si="64"/>
        <v>#REF!</v>
      </c>
      <c r="D452" s="138"/>
      <c r="E452" s="139"/>
      <c r="F452" s="139" t="e">
        <f t="shared" ca="1" si="65"/>
        <v>#REF!</v>
      </c>
      <c r="G452" s="137"/>
      <c r="H452" s="137"/>
      <c r="I452" s="137" t="e">
        <f t="shared" ca="1" si="67"/>
        <v>#REF!</v>
      </c>
      <c r="J452" s="140"/>
      <c r="K452" s="140"/>
      <c r="L452" s="140" t="e">
        <f t="shared" ca="1" si="66"/>
        <v>#REF!</v>
      </c>
      <c r="M452" s="141" t="e">
        <f t="shared" ca="1" si="68"/>
        <v>#REF!</v>
      </c>
      <c r="N452" s="183" t="e">
        <f t="shared" ca="1" si="69"/>
        <v>#REF!</v>
      </c>
      <c r="O452" s="143" t="e">
        <f t="shared" ca="1" si="70"/>
        <v>#REF!</v>
      </c>
      <c r="P452" s="174"/>
    </row>
    <row r="453" spans="1:16" hidden="1" x14ac:dyDescent="0.25">
      <c r="A453" s="133">
        <v>447</v>
      </c>
      <c r="B453" s="156" t="e">
        <f t="shared" ca="1" si="63"/>
        <v>#REF!</v>
      </c>
      <c r="C453" s="156" t="e">
        <f t="shared" ca="1" si="64"/>
        <v>#REF!</v>
      </c>
      <c r="D453" s="138"/>
      <c r="E453" s="139"/>
      <c r="F453" s="139" t="e">
        <f t="shared" ca="1" si="65"/>
        <v>#REF!</v>
      </c>
      <c r="G453" s="137"/>
      <c r="H453" s="137"/>
      <c r="I453" s="137" t="e">
        <f t="shared" ca="1" si="67"/>
        <v>#REF!</v>
      </c>
      <c r="J453" s="140"/>
      <c r="K453" s="140"/>
      <c r="L453" s="140" t="e">
        <f t="shared" ca="1" si="66"/>
        <v>#REF!</v>
      </c>
      <c r="M453" s="141" t="e">
        <f t="shared" ca="1" si="68"/>
        <v>#REF!</v>
      </c>
      <c r="N453" s="183" t="e">
        <f t="shared" ca="1" si="69"/>
        <v>#REF!</v>
      </c>
      <c r="O453" s="143" t="e">
        <f t="shared" ca="1" si="70"/>
        <v>#REF!</v>
      </c>
      <c r="P453" s="174"/>
    </row>
    <row r="454" spans="1:16" hidden="1" x14ac:dyDescent="0.25">
      <c r="A454" s="133">
        <v>448</v>
      </c>
      <c r="B454" s="156" t="e">
        <f t="shared" ca="1" si="63"/>
        <v>#REF!</v>
      </c>
      <c r="C454" s="156" t="e">
        <f t="shared" ca="1" si="64"/>
        <v>#REF!</v>
      </c>
      <c r="D454" s="138"/>
      <c r="E454" s="139"/>
      <c r="F454" s="139" t="e">
        <f t="shared" ca="1" si="65"/>
        <v>#REF!</v>
      </c>
      <c r="G454" s="137"/>
      <c r="H454" s="137"/>
      <c r="I454" s="137" t="e">
        <f t="shared" ca="1" si="67"/>
        <v>#REF!</v>
      </c>
      <c r="J454" s="140"/>
      <c r="K454" s="140"/>
      <c r="L454" s="140" t="e">
        <f t="shared" ca="1" si="66"/>
        <v>#REF!</v>
      </c>
      <c r="M454" s="141" t="e">
        <f t="shared" ca="1" si="68"/>
        <v>#REF!</v>
      </c>
      <c r="N454" s="183" t="e">
        <f t="shared" ca="1" si="69"/>
        <v>#REF!</v>
      </c>
      <c r="O454" s="143" t="e">
        <f t="shared" ca="1" si="70"/>
        <v>#REF!</v>
      </c>
      <c r="P454" s="174"/>
    </row>
    <row r="455" spans="1:16" hidden="1" x14ac:dyDescent="0.25">
      <c r="A455" s="133">
        <v>449</v>
      </c>
      <c r="B455" s="156" t="e">
        <f t="shared" ca="1" si="63"/>
        <v>#REF!</v>
      </c>
      <c r="C455" s="156" t="e">
        <f t="shared" ca="1" si="64"/>
        <v>#REF!</v>
      </c>
      <c r="D455" s="138"/>
      <c r="E455" s="139"/>
      <c r="F455" s="139" t="e">
        <f t="shared" ca="1" si="65"/>
        <v>#REF!</v>
      </c>
      <c r="G455" s="137"/>
      <c r="H455" s="137"/>
      <c r="I455" s="137" t="e">
        <f t="shared" ca="1" si="67"/>
        <v>#REF!</v>
      </c>
      <c r="J455" s="140"/>
      <c r="K455" s="140"/>
      <c r="L455" s="140" t="e">
        <f t="shared" ca="1" si="66"/>
        <v>#REF!</v>
      </c>
      <c r="M455" s="141" t="e">
        <f t="shared" ca="1" si="68"/>
        <v>#REF!</v>
      </c>
      <c r="N455" s="183" t="e">
        <f t="shared" ca="1" si="69"/>
        <v>#REF!</v>
      </c>
      <c r="O455" s="143" t="e">
        <f t="shared" ca="1" si="70"/>
        <v>#REF!</v>
      </c>
      <c r="P455" s="174"/>
    </row>
    <row r="456" spans="1:16" hidden="1" x14ac:dyDescent="0.25">
      <c r="A456" s="133">
        <v>450</v>
      </c>
      <c r="B456" s="156" t="e">
        <f t="shared" ref="B456:B498" ca="1" si="71">INDIRECT(CONCATENATE($C$505,$D$505,"!$B",$A456 + 8))</f>
        <v>#REF!</v>
      </c>
      <c r="C456" s="156" t="e">
        <f t="shared" ref="C456:C498" ca="1" si="72">INDIRECT(CONCATENATE($C$505,$D$505,"!$C",$A456 + 8))</f>
        <v>#REF!</v>
      </c>
      <c r="D456" s="138"/>
      <c r="E456" s="139"/>
      <c r="F456" s="139" t="e">
        <f t="shared" ref="F456:F498" ca="1" si="73">INDIRECT(CONCATENATE($C$505,$D$505,"!$Z",$A456 + 8))</f>
        <v>#REF!</v>
      </c>
      <c r="G456" s="137"/>
      <c r="H456" s="137"/>
      <c r="I456" s="137" t="e">
        <f t="shared" ca="1" si="67"/>
        <v>#REF!</v>
      </c>
      <c r="J456" s="140"/>
      <c r="K456" s="140"/>
      <c r="L456" s="140" t="e">
        <f t="shared" ref="L456:L498" ca="1" si="74">INDIRECT(CONCATENATE($C$505,$D$505,"!$V",$A456 + 8))</f>
        <v>#REF!</v>
      </c>
      <c r="M456" s="141" t="e">
        <f t="shared" ca="1" si="68"/>
        <v>#REF!</v>
      </c>
      <c r="N456" s="183" t="e">
        <f t="shared" ca="1" si="69"/>
        <v>#REF!</v>
      </c>
      <c r="O456" s="143" t="e">
        <f t="shared" ca="1" si="70"/>
        <v>#REF!</v>
      </c>
      <c r="P456" s="174"/>
    </row>
    <row r="457" spans="1:16" hidden="1" x14ac:dyDescent="0.25">
      <c r="A457" s="133">
        <v>451</v>
      </c>
      <c r="B457" s="156" t="e">
        <f t="shared" ca="1" si="71"/>
        <v>#REF!</v>
      </c>
      <c r="C457" s="156" t="e">
        <f t="shared" ca="1" si="72"/>
        <v>#REF!</v>
      </c>
      <c r="D457" s="138"/>
      <c r="E457" s="139"/>
      <c r="F457" s="139" t="e">
        <f t="shared" ca="1" si="73"/>
        <v>#REF!</v>
      </c>
      <c r="G457" s="137"/>
      <c r="H457" s="137"/>
      <c r="I457" s="137" t="e">
        <f t="shared" ref="I457:I498" ca="1" si="75">INDIRECT(CONCATENATE($C$505,$D$505,"!$AD",$A457 + 8))</f>
        <v>#REF!</v>
      </c>
      <c r="J457" s="140"/>
      <c r="K457" s="140"/>
      <c r="L457" s="140" t="e">
        <f t="shared" ca="1" si="74"/>
        <v>#REF!</v>
      </c>
      <c r="M457" s="141" t="e">
        <f t="shared" ref="M457:M498" ca="1" si="76">IF(I457&lt;33,0,35)</f>
        <v>#REF!</v>
      </c>
      <c r="N457" s="183" t="e">
        <f t="shared" ref="N457:N498" ca="1" si="77">ROUNDDOWN(O457,0)</f>
        <v>#REF!</v>
      </c>
      <c r="O457" s="143" t="e">
        <f t="shared" ref="O457:O498" ca="1" si="78">I457*M457/100</f>
        <v>#REF!</v>
      </c>
      <c r="P457" s="174"/>
    </row>
    <row r="458" spans="1:16" hidden="1" x14ac:dyDescent="0.25">
      <c r="A458" s="133">
        <v>452</v>
      </c>
      <c r="B458" s="156" t="e">
        <f t="shared" ca="1" si="71"/>
        <v>#REF!</v>
      </c>
      <c r="C458" s="156" t="e">
        <f t="shared" ca="1" si="72"/>
        <v>#REF!</v>
      </c>
      <c r="D458" s="138"/>
      <c r="E458" s="139"/>
      <c r="F458" s="139" t="e">
        <f t="shared" ca="1" si="73"/>
        <v>#REF!</v>
      </c>
      <c r="G458" s="137"/>
      <c r="H458" s="137"/>
      <c r="I458" s="137" t="e">
        <f t="shared" ca="1" si="75"/>
        <v>#REF!</v>
      </c>
      <c r="J458" s="140"/>
      <c r="K458" s="140"/>
      <c r="L458" s="140" t="e">
        <f t="shared" ca="1" si="74"/>
        <v>#REF!</v>
      </c>
      <c r="M458" s="141" t="e">
        <f t="shared" ca="1" si="76"/>
        <v>#REF!</v>
      </c>
      <c r="N458" s="183" t="e">
        <f t="shared" ca="1" si="77"/>
        <v>#REF!</v>
      </c>
      <c r="O458" s="143" t="e">
        <f t="shared" ca="1" si="78"/>
        <v>#REF!</v>
      </c>
      <c r="P458" s="174"/>
    </row>
    <row r="459" spans="1:16" hidden="1" x14ac:dyDescent="0.25">
      <c r="A459" s="133">
        <v>453</v>
      </c>
      <c r="B459" s="156" t="e">
        <f t="shared" ca="1" si="71"/>
        <v>#REF!</v>
      </c>
      <c r="C459" s="156" t="e">
        <f t="shared" ca="1" si="72"/>
        <v>#REF!</v>
      </c>
      <c r="D459" s="138"/>
      <c r="E459" s="139"/>
      <c r="F459" s="139" t="e">
        <f t="shared" ca="1" si="73"/>
        <v>#REF!</v>
      </c>
      <c r="G459" s="137"/>
      <c r="H459" s="137"/>
      <c r="I459" s="137" t="e">
        <f t="shared" ca="1" si="75"/>
        <v>#REF!</v>
      </c>
      <c r="J459" s="140"/>
      <c r="K459" s="140"/>
      <c r="L459" s="140" t="e">
        <f t="shared" ca="1" si="74"/>
        <v>#REF!</v>
      </c>
      <c r="M459" s="141" t="e">
        <f t="shared" ca="1" si="76"/>
        <v>#REF!</v>
      </c>
      <c r="N459" s="183" t="e">
        <f t="shared" ca="1" si="77"/>
        <v>#REF!</v>
      </c>
      <c r="O459" s="143" t="e">
        <f t="shared" ca="1" si="78"/>
        <v>#REF!</v>
      </c>
      <c r="P459" s="174"/>
    </row>
    <row r="460" spans="1:16" hidden="1" x14ac:dyDescent="0.25">
      <c r="A460" s="133">
        <v>454</v>
      </c>
      <c r="B460" s="156" t="e">
        <f t="shared" ca="1" si="71"/>
        <v>#REF!</v>
      </c>
      <c r="C460" s="156" t="e">
        <f t="shared" ca="1" si="72"/>
        <v>#REF!</v>
      </c>
      <c r="D460" s="138"/>
      <c r="E460" s="139"/>
      <c r="F460" s="139" t="e">
        <f t="shared" ca="1" si="73"/>
        <v>#REF!</v>
      </c>
      <c r="G460" s="137"/>
      <c r="H460" s="137"/>
      <c r="I460" s="137" t="e">
        <f t="shared" ca="1" si="75"/>
        <v>#REF!</v>
      </c>
      <c r="J460" s="140"/>
      <c r="K460" s="140"/>
      <c r="L460" s="140" t="e">
        <f t="shared" ca="1" si="74"/>
        <v>#REF!</v>
      </c>
      <c r="M460" s="141" t="e">
        <f t="shared" ca="1" si="76"/>
        <v>#REF!</v>
      </c>
      <c r="N460" s="183" t="e">
        <f t="shared" ca="1" si="77"/>
        <v>#REF!</v>
      </c>
      <c r="O460" s="143" t="e">
        <f t="shared" ca="1" si="78"/>
        <v>#REF!</v>
      </c>
      <c r="P460" s="174"/>
    </row>
    <row r="461" spans="1:16" hidden="1" x14ac:dyDescent="0.25">
      <c r="A461" s="133">
        <v>455</v>
      </c>
      <c r="B461" s="156" t="e">
        <f t="shared" ca="1" si="71"/>
        <v>#REF!</v>
      </c>
      <c r="C461" s="156" t="e">
        <f t="shared" ca="1" si="72"/>
        <v>#REF!</v>
      </c>
      <c r="D461" s="138"/>
      <c r="E461" s="139"/>
      <c r="F461" s="139" t="e">
        <f t="shared" ca="1" si="73"/>
        <v>#REF!</v>
      </c>
      <c r="G461" s="137"/>
      <c r="H461" s="137"/>
      <c r="I461" s="137" t="e">
        <f t="shared" ca="1" si="75"/>
        <v>#REF!</v>
      </c>
      <c r="J461" s="140"/>
      <c r="K461" s="140"/>
      <c r="L461" s="140" t="e">
        <f t="shared" ca="1" si="74"/>
        <v>#REF!</v>
      </c>
      <c r="M461" s="141" t="e">
        <f t="shared" ca="1" si="76"/>
        <v>#REF!</v>
      </c>
      <c r="N461" s="183" t="e">
        <f t="shared" ca="1" si="77"/>
        <v>#REF!</v>
      </c>
      <c r="O461" s="143" t="e">
        <f t="shared" ca="1" si="78"/>
        <v>#REF!</v>
      </c>
      <c r="P461" s="174"/>
    </row>
    <row r="462" spans="1:16" hidden="1" x14ac:dyDescent="0.25">
      <c r="A462" s="133">
        <v>456</v>
      </c>
      <c r="B462" s="156" t="e">
        <f t="shared" ca="1" si="71"/>
        <v>#REF!</v>
      </c>
      <c r="C462" s="156" t="e">
        <f t="shared" ca="1" si="72"/>
        <v>#REF!</v>
      </c>
      <c r="D462" s="138"/>
      <c r="E462" s="139"/>
      <c r="F462" s="139" t="e">
        <f t="shared" ca="1" si="73"/>
        <v>#REF!</v>
      </c>
      <c r="G462" s="137"/>
      <c r="H462" s="137"/>
      <c r="I462" s="137" t="e">
        <f t="shared" ca="1" si="75"/>
        <v>#REF!</v>
      </c>
      <c r="J462" s="140"/>
      <c r="K462" s="140"/>
      <c r="L462" s="140" t="e">
        <f t="shared" ca="1" si="74"/>
        <v>#REF!</v>
      </c>
      <c r="M462" s="141" t="e">
        <f t="shared" ca="1" si="76"/>
        <v>#REF!</v>
      </c>
      <c r="N462" s="183" t="e">
        <f t="shared" ca="1" si="77"/>
        <v>#REF!</v>
      </c>
      <c r="O462" s="143" t="e">
        <f t="shared" ca="1" si="78"/>
        <v>#REF!</v>
      </c>
      <c r="P462" s="174"/>
    </row>
    <row r="463" spans="1:16" hidden="1" x14ac:dyDescent="0.25">
      <c r="A463" s="133">
        <v>457</v>
      </c>
      <c r="B463" s="156" t="e">
        <f t="shared" ca="1" si="71"/>
        <v>#REF!</v>
      </c>
      <c r="C463" s="156" t="e">
        <f t="shared" ca="1" si="72"/>
        <v>#REF!</v>
      </c>
      <c r="D463" s="138"/>
      <c r="E463" s="139"/>
      <c r="F463" s="139" t="e">
        <f t="shared" ca="1" si="73"/>
        <v>#REF!</v>
      </c>
      <c r="G463" s="137"/>
      <c r="H463" s="137"/>
      <c r="I463" s="137" t="e">
        <f t="shared" ca="1" si="75"/>
        <v>#REF!</v>
      </c>
      <c r="J463" s="140"/>
      <c r="K463" s="140"/>
      <c r="L463" s="140" t="e">
        <f t="shared" ca="1" si="74"/>
        <v>#REF!</v>
      </c>
      <c r="M463" s="141" t="e">
        <f t="shared" ca="1" si="76"/>
        <v>#REF!</v>
      </c>
      <c r="N463" s="183" t="e">
        <f t="shared" ca="1" si="77"/>
        <v>#REF!</v>
      </c>
      <c r="O463" s="143" t="e">
        <f t="shared" ca="1" si="78"/>
        <v>#REF!</v>
      </c>
      <c r="P463" s="174"/>
    </row>
    <row r="464" spans="1:16" hidden="1" x14ac:dyDescent="0.25">
      <c r="A464" s="133">
        <v>458</v>
      </c>
      <c r="B464" s="156" t="e">
        <f t="shared" ca="1" si="71"/>
        <v>#REF!</v>
      </c>
      <c r="C464" s="156" t="e">
        <f t="shared" ca="1" si="72"/>
        <v>#REF!</v>
      </c>
      <c r="D464" s="138"/>
      <c r="E464" s="139"/>
      <c r="F464" s="139" t="e">
        <f t="shared" ca="1" si="73"/>
        <v>#REF!</v>
      </c>
      <c r="G464" s="137"/>
      <c r="H464" s="137"/>
      <c r="I464" s="137" t="e">
        <f t="shared" ca="1" si="75"/>
        <v>#REF!</v>
      </c>
      <c r="J464" s="140"/>
      <c r="K464" s="140"/>
      <c r="L464" s="140" t="e">
        <f t="shared" ca="1" si="74"/>
        <v>#REF!</v>
      </c>
      <c r="M464" s="141" t="e">
        <f t="shared" ca="1" si="76"/>
        <v>#REF!</v>
      </c>
      <c r="N464" s="183" t="e">
        <f t="shared" ca="1" si="77"/>
        <v>#REF!</v>
      </c>
      <c r="O464" s="143" t="e">
        <f t="shared" ca="1" si="78"/>
        <v>#REF!</v>
      </c>
      <c r="P464" s="174"/>
    </row>
    <row r="465" spans="1:16" hidden="1" x14ac:dyDescent="0.25">
      <c r="A465" s="133">
        <v>459</v>
      </c>
      <c r="B465" s="156" t="e">
        <f t="shared" ca="1" si="71"/>
        <v>#REF!</v>
      </c>
      <c r="C465" s="156" t="e">
        <f t="shared" ca="1" si="72"/>
        <v>#REF!</v>
      </c>
      <c r="D465" s="138"/>
      <c r="E465" s="139"/>
      <c r="F465" s="139" t="e">
        <f t="shared" ca="1" si="73"/>
        <v>#REF!</v>
      </c>
      <c r="G465" s="137"/>
      <c r="H465" s="137"/>
      <c r="I465" s="137" t="e">
        <f t="shared" ca="1" si="75"/>
        <v>#REF!</v>
      </c>
      <c r="J465" s="140"/>
      <c r="K465" s="140"/>
      <c r="L465" s="140" t="e">
        <f t="shared" ca="1" si="74"/>
        <v>#REF!</v>
      </c>
      <c r="M465" s="141" t="e">
        <f t="shared" ca="1" si="76"/>
        <v>#REF!</v>
      </c>
      <c r="N465" s="183" t="e">
        <f t="shared" ca="1" si="77"/>
        <v>#REF!</v>
      </c>
      <c r="O465" s="143" t="e">
        <f t="shared" ca="1" si="78"/>
        <v>#REF!</v>
      </c>
      <c r="P465" s="174"/>
    </row>
    <row r="466" spans="1:16" hidden="1" x14ac:dyDescent="0.25">
      <c r="A466" s="133">
        <v>460</v>
      </c>
      <c r="B466" s="156" t="e">
        <f t="shared" ca="1" si="71"/>
        <v>#REF!</v>
      </c>
      <c r="C466" s="156" t="e">
        <f t="shared" ca="1" si="72"/>
        <v>#REF!</v>
      </c>
      <c r="D466" s="138"/>
      <c r="E466" s="139"/>
      <c r="F466" s="139" t="e">
        <f t="shared" ca="1" si="73"/>
        <v>#REF!</v>
      </c>
      <c r="G466" s="137"/>
      <c r="H466" s="137"/>
      <c r="I466" s="137" t="e">
        <f t="shared" ca="1" si="75"/>
        <v>#REF!</v>
      </c>
      <c r="J466" s="140"/>
      <c r="K466" s="140"/>
      <c r="L466" s="140" t="e">
        <f t="shared" ca="1" si="74"/>
        <v>#REF!</v>
      </c>
      <c r="M466" s="141" t="e">
        <f t="shared" ca="1" si="76"/>
        <v>#REF!</v>
      </c>
      <c r="N466" s="183" t="e">
        <f t="shared" ca="1" si="77"/>
        <v>#REF!</v>
      </c>
      <c r="O466" s="143" t="e">
        <f t="shared" ca="1" si="78"/>
        <v>#REF!</v>
      </c>
      <c r="P466" s="174"/>
    </row>
    <row r="467" spans="1:16" hidden="1" x14ac:dyDescent="0.25">
      <c r="A467" s="133">
        <v>461</v>
      </c>
      <c r="B467" s="156" t="e">
        <f t="shared" ca="1" si="71"/>
        <v>#REF!</v>
      </c>
      <c r="C467" s="156" t="e">
        <f t="shared" ca="1" si="72"/>
        <v>#REF!</v>
      </c>
      <c r="D467" s="138"/>
      <c r="E467" s="139"/>
      <c r="F467" s="139" t="e">
        <f t="shared" ca="1" si="73"/>
        <v>#REF!</v>
      </c>
      <c r="G467" s="137"/>
      <c r="H467" s="137"/>
      <c r="I467" s="137" t="e">
        <f t="shared" ca="1" si="75"/>
        <v>#REF!</v>
      </c>
      <c r="J467" s="140"/>
      <c r="K467" s="140"/>
      <c r="L467" s="140" t="e">
        <f t="shared" ca="1" si="74"/>
        <v>#REF!</v>
      </c>
      <c r="M467" s="141" t="e">
        <f t="shared" ca="1" si="76"/>
        <v>#REF!</v>
      </c>
      <c r="N467" s="183" t="e">
        <f t="shared" ca="1" si="77"/>
        <v>#REF!</v>
      </c>
      <c r="O467" s="143" t="e">
        <f t="shared" ca="1" si="78"/>
        <v>#REF!</v>
      </c>
      <c r="P467" s="174"/>
    </row>
    <row r="468" spans="1:16" hidden="1" x14ac:dyDescent="0.25">
      <c r="A468" s="133">
        <v>462</v>
      </c>
      <c r="B468" s="156" t="e">
        <f t="shared" ca="1" si="71"/>
        <v>#REF!</v>
      </c>
      <c r="C468" s="156" t="e">
        <f t="shared" ca="1" si="72"/>
        <v>#REF!</v>
      </c>
      <c r="D468" s="138"/>
      <c r="E468" s="139"/>
      <c r="F468" s="139" t="e">
        <f t="shared" ca="1" si="73"/>
        <v>#REF!</v>
      </c>
      <c r="G468" s="137"/>
      <c r="H468" s="137"/>
      <c r="I468" s="137" t="e">
        <f t="shared" ca="1" si="75"/>
        <v>#REF!</v>
      </c>
      <c r="J468" s="140"/>
      <c r="K468" s="140"/>
      <c r="L468" s="140" t="e">
        <f t="shared" ca="1" si="74"/>
        <v>#REF!</v>
      </c>
      <c r="M468" s="141" t="e">
        <f t="shared" ca="1" si="76"/>
        <v>#REF!</v>
      </c>
      <c r="N468" s="183" t="e">
        <f t="shared" ca="1" si="77"/>
        <v>#REF!</v>
      </c>
      <c r="O468" s="143" t="e">
        <f t="shared" ca="1" si="78"/>
        <v>#REF!</v>
      </c>
      <c r="P468" s="174"/>
    </row>
    <row r="469" spans="1:16" hidden="1" x14ac:dyDescent="0.25">
      <c r="A469" s="133">
        <v>463</v>
      </c>
      <c r="B469" s="156" t="e">
        <f t="shared" ca="1" si="71"/>
        <v>#REF!</v>
      </c>
      <c r="C469" s="156" t="e">
        <f t="shared" ca="1" si="72"/>
        <v>#REF!</v>
      </c>
      <c r="D469" s="138"/>
      <c r="E469" s="139"/>
      <c r="F469" s="139" t="e">
        <f t="shared" ca="1" si="73"/>
        <v>#REF!</v>
      </c>
      <c r="G469" s="137"/>
      <c r="H469" s="137"/>
      <c r="I469" s="137" t="e">
        <f t="shared" ca="1" si="75"/>
        <v>#REF!</v>
      </c>
      <c r="J469" s="140"/>
      <c r="K469" s="140"/>
      <c r="L469" s="140" t="e">
        <f t="shared" ca="1" si="74"/>
        <v>#REF!</v>
      </c>
      <c r="M469" s="141" t="e">
        <f t="shared" ca="1" si="76"/>
        <v>#REF!</v>
      </c>
      <c r="N469" s="183" t="e">
        <f t="shared" ca="1" si="77"/>
        <v>#REF!</v>
      </c>
      <c r="O469" s="143" t="e">
        <f t="shared" ca="1" si="78"/>
        <v>#REF!</v>
      </c>
      <c r="P469" s="174"/>
    </row>
    <row r="470" spans="1:16" hidden="1" x14ac:dyDescent="0.25">
      <c r="A470" s="133">
        <v>464</v>
      </c>
      <c r="B470" s="156" t="e">
        <f t="shared" ca="1" si="71"/>
        <v>#REF!</v>
      </c>
      <c r="C470" s="156" t="e">
        <f t="shared" ca="1" si="72"/>
        <v>#REF!</v>
      </c>
      <c r="D470" s="138"/>
      <c r="E470" s="139"/>
      <c r="F470" s="139" t="e">
        <f t="shared" ca="1" si="73"/>
        <v>#REF!</v>
      </c>
      <c r="G470" s="137"/>
      <c r="H470" s="137"/>
      <c r="I470" s="137" t="e">
        <f t="shared" ca="1" si="75"/>
        <v>#REF!</v>
      </c>
      <c r="J470" s="140"/>
      <c r="K470" s="140"/>
      <c r="L470" s="140" t="e">
        <f t="shared" ca="1" si="74"/>
        <v>#REF!</v>
      </c>
      <c r="M470" s="141" t="e">
        <f t="shared" ca="1" si="76"/>
        <v>#REF!</v>
      </c>
      <c r="N470" s="183" t="e">
        <f t="shared" ca="1" si="77"/>
        <v>#REF!</v>
      </c>
      <c r="O470" s="143" t="e">
        <f t="shared" ca="1" si="78"/>
        <v>#REF!</v>
      </c>
      <c r="P470" s="174"/>
    </row>
    <row r="471" spans="1:16" hidden="1" x14ac:dyDescent="0.25">
      <c r="A471" s="133">
        <v>465</v>
      </c>
      <c r="B471" s="156" t="e">
        <f t="shared" ca="1" si="71"/>
        <v>#REF!</v>
      </c>
      <c r="C471" s="156" t="e">
        <f t="shared" ca="1" si="72"/>
        <v>#REF!</v>
      </c>
      <c r="D471" s="138"/>
      <c r="E471" s="139"/>
      <c r="F471" s="139" t="e">
        <f t="shared" ca="1" si="73"/>
        <v>#REF!</v>
      </c>
      <c r="G471" s="137"/>
      <c r="H471" s="137"/>
      <c r="I471" s="137" t="e">
        <f t="shared" ca="1" si="75"/>
        <v>#REF!</v>
      </c>
      <c r="J471" s="140"/>
      <c r="K471" s="140"/>
      <c r="L471" s="140" t="e">
        <f t="shared" ca="1" si="74"/>
        <v>#REF!</v>
      </c>
      <c r="M471" s="141" t="e">
        <f t="shared" ca="1" si="76"/>
        <v>#REF!</v>
      </c>
      <c r="N471" s="183" t="e">
        <f t="shared" ca="1" si="77"/>
        <v>#REF!</v>
      </c>
      <c r="O471" s="143" t="e">
        <f t="shared" ca="1" si="78"/>
        <v>#REF!</v>
      </c>
      <c r="P471" s="174"/>
    </row>
    <row r="472" spans="1:16" hidden="1" x14ac:dyDescent="0.25">
      <c r="A472" s="133">
        <v>466</v>
      </c>
      <c r="B472" s="156" t="e">
        <f t="shared" ca="1" si="71"/>
        <v>#REF!</v>
      </c>
      <c r="C472" s="156" t="e">
        <f t="shared" ca="1" si="72"/>
        <v>#REF!</v>
      </c>
      <c r="D472" s="138"/>
      <c r="E472" s="139"/>
      <c r="F472" s="139" t="e">
        <f t="shared" ca="1" si="73"/>
        <v>#REF!</v>
      </c>
      <c r="G472" s="137"/>
      <c r="H472" s="137"/>
      <c r="I472" s="137" t="e">
        <f t="shared" ca="1" si="75"/>
        <v>#REF!</v>
      </c>
      <c r="J472" s="140"/>
      <c r="K472" s="140"/>
      <c r="L472" s="140" t="e">
        <f t="shared" ca="1" si="74"/>
        <v>#REF!</v>
      </c>
      <c r="M472" s="141" t="e">
        <f t="shared" ca="1" si="76"/>
        <v>#REF!</v>
      </c>
      <c r="N472" s="183" t="e">
        <f t="shared" ca="1" si="77"/>
        <v>#REF!</v>
      </c>
      <c r="O472" s="143" t="e">
        <f t="shared" ca="1" si="78"/>
        <v>#REF!</v>
      </c>
      <c r="P472" s="174"/>
    </row>
    <row r="473" spans="1:16" hidden="1" x14ac:dyDescent="0.25">
      <c r="A473" s="133">
        <v>467</v>
      </c>
      <c r="B473" s="156" t="e">
        <f t="shared" ca="1" si="71"/>
        <v>#REF!</v>
      </c>
      <c r="C473" s="156" t="e">
        <f t="shared" ca="1" si="72"/>
        <v>#REF!</v>
      </c>
      <c r="D473" s="138"/>
      <c r="E473" s="139"/>
      <c r="F473" s="139" t="e">
        <f t="shared" ca="1" si="73"/>
        <v>#REF!</v>
      </c>
      <c r="G473" s="137"/>
      <c r="H473" s="137"/>
      <c r="I473" s="137" t="e">
        <f t="shared" ca="1" si="75"/>
        <v>#REF!</v>
      </c>
      <c r="J473" s="140"/>
      <c r="K473" s="140"/>
      <c r="L473" s="140" t="e">
        <f t="shared" ca="1" si="74"/>
        <v>#REF!</v>
      </c>
      <c r="M473" s="141" t="e">
        <f t="shared" ca="1" si="76"/>
        <v>#REF!</v>
      </c>
      <c r="N473" s="183" t="e">
        <f t="shared" ca="1" si="77"/>
        <v>#REF!</v>
      </c>
      <c r="O473" s="143" t="e">
        <f t="shared" ca="1" si="78"/>
        <v>#REF!</v>
      </c>
      <c r="P473" s="174"/>
    </row>
    <row r="474" spans="1:16" hidden="1" x14ac:dyDescent="0.25">
      <c r="A474" s="133">
        <v>468</v>
      </c>
      <c r="B474" s="156" t="e">
        <f t="shared" ca="1" si="71"/>
        <v>#REF!</v>
      </c>
      <c r="C474" s="156" t="e">
        <f t="shared" ca="1" si="72"/>
        <v>#REF!</v>
      </c>
      <c r="D474" s="138"/>
      <c r="E474" s="139"/>
      <c r="F474" s="139" t="e">
        <f t="shared" ca="1" si="73"/>
        <v>#REF!</v>
      </c>
      <c r="G474" s="137"/>
      <c r="H474" s="137"/>
      <c r="I474" s="137" t="e">
        <f t="shared" ca="1" si="75"/>
        <v>#REF!</v>
      </c>
      <c r="J474" s="140"/>
      <c r="K474" s="140"/>
      <c r="L474" s="140" t="e">
        <f t="shared" ca="1" si="74"/>
        <v>#REF!</v>
      </c>
      <c r="M474" s="141" t="e">
        <f t="shared" ca="1" si="76"/>
        <v>#REF!</v>
      </c>
      <c r="N474" s="183" t="e">
        <f t="shared" ca="1" si="77"/>
        <v>#REF!</v>
      </c>
      <c r="O474" s="143" t="e">
        <f t="shared" ca="1" si="78"/>
        <v>#REF!</v>
      </c>
      <c r="P474" s="174"/>
    </row>
    <row r="475" spans="1:16" hidden="1" x14ac:dyDescent="0.25">
      <c r="A475" s="133">
        <v>469</v>
      </c>
      <c r="B475" s="156" t="e">
        <f t="shared" ca="1" si="71"/>
        <v>#REF!</v>
      </c>
      <c r="C475" s="156" t="e">
        <f t="shared" ca="1" si="72"/>
        <v>#REF!</v>
      </c>
      <c r="D475" s="138"/>
      <c r="E475" s="139"/>
      <c r="F475" s="139" t="e">
        <f t="shared" ca="1" si="73"/>
        <v>#REF!</v>
      </c>
      <c r="G475" s="137"/>
      <c r="H475" s="137"/>
      <c r="I475" s="137" t="e">
        <f t="shared" ca="1" si="75"/>
        <v>#REF!</v>
      </c>
      <c r="J475" s="140"/>
      <c r="K475" s="140"/>
      <c r="L475" s="140" t="e">
        <f t="shared" ca="1" si="74"/>
        <v>#REF!</v>
      </c>
      <c r="M475" s="141" t="e">
        <f t="shared" ca="1" si="76"/>
        <v>#REF!</v>
      </c>
      <c r="N475" s="183" t="e">
        <f t="shared" ca="1" si="77"/>
        <v>#REF!</v>
      </c>
      <c r="O475" s="143" t="e">
        <f t="shared" ca="1" si="78"/>
        <v>#REF!</v>
      </c>
      <c r="P475" s="174"/>
    </row>
    <row r="476" spans="1:16" hidden="1" x14ac:dyDescent="0.25">
      <c r="A476" s="133">
        <v>470</v>
      </c>
      <c r="B476" s="156" t="e">
        <f t="shared" ca="1" si="71"/>
        <v>#REF!</v>
      </c>
      <c r="C476" s="156" t="e">
        <f t="shared" ca="1" si="72"/>
        <v>#REF!</v>
      </c>
      <c r="D476" s="138"/>
      <c r="E476" s="139"/>
      <c r="F476" s="139" t="e">
        <f t="shared" ca="1" si="73"/>
        <v>#REF!</v>
      </c>
      <c r="G476" s="137"/>
      <c r="H476" s="137"/>
      <c r="I476" s="137" t="e">
        <f t="shared" ca="1" si="75"/>
        <v>#REF!</v>
      </c>
      <c r="J476" s="140"/>
      <c r="K476" s="140"/>
      <c r="L476" s="140" t="e">
        <f t="shared" ca="1" si="74"/>
        <v>#REF!</v>
      </c>
      <c r="M476" s="141" t="e">
        <f t="shared" ca="1" si="76"/>
        <v>#REF!</v>
      </c>
      <c r="N476" s="183" t="e">
        <f t="shared" ca="1" si="77"/>
        <v>#REF!</v>
      </c>
      <c r="O476" s="143" t="e">
        <f t="shared" ca="1" si="78"/>
        <v>#REF!</v>
      </c>
      <c r="P476" s="174"/>
    </row>
    <row r="477" spans="1:16" hidden="1" x14ac:dyDescent="0.25">
      <c r="A477" s="133">
        <v>471</v>
      </c>
      <c r="B477" s="156" t="e">
        <f t="shared" ca="1" si="71"/>
        <v>#REF!</v>
      </c>
      <c r="C477" s="156" t="e">
        <f t="shared" ca="1" si="72"/>
        <v>#REF!</v>
      </c>
      <c r="D477" s="138"/>
      <c r="E477" s="139"/>
      <c r="F477" s="139" t="e">
        <f t="shared" ca="1" si="73"/>
        <v>#REF!</v>
      </c>
      <c r="G477" s="137"/>
      <c r="H477" s="137"/>
      <c r="I477" s="137" t="e">
        <f t="shared" ca="1" si="75"/>
        <v>#REF!</v>
      </c>
      <c r="J477" s="140"/>
      <c r="K477" s="140"/>
      <c r="L477" s="140" t="e">
        <f t="shared" ca="1" si="74"/>
        <v>#REF!</v>
      </c>
      <c r="M477" s="141" t="e">
        <f t="shared" ca="1" si="76"/>
        <v>#REF!</v>
      </c>
      <c r="N477" s="183" t="e">
        <f t="shared" ca="1" si="77"/>
        <v>#REF!</v>
      </c>
      <c r="O477" s="143" t="e">
        <f t="shared" ca="1" si="78"/>
        <v>#REF!</v>
      </c>
      <c r="P477" s="174"/>
    </row>
    <row r="478" spans="1:16" hidden="1" x14ac:dyDescent="0.25">
      <c r="A478" s="133">
        <v>472</v>
      </c>
      <c r="B478" s="156" t="e">
        <f t="shared" ca="1" si="71"/>
        <v>#REF!</v>
      </c>
      <c r="C478" s="156" t="e">
        <f t="shared" ca="1" si="72"/>
        <v>#REF!</v>
      </c>
      <c r="D478" s="138"/>
      <c r="E478" s="139"/>
      <c r="F478" s="139" t="e">
        <f t="shared" ca="1" si="73"/>
        <v>#REF!</v>
      </c>
      <c r="G478" s="137"/>
      <c r="H478" s="137"/>
      <c r="I478" s="137" t="e">
        <f t="shared" ca="1" si="75"/>
        <v>#REF!</v>
      </c>
      <c r="J478" s="140"/>
      <c r="K478" s="140"/>
      <c r="L478" s="140" t="e">
        <f t="shared" ca="1" si="74"/>
        <v>#REF!</v>
      </c>
      <c r="M478" s="141" t="e">
        <f t="shared" ca="1" si="76"/>
        <v>#REF!</v>
      </c>
      <c r="N478" s="183" t="e">
        <f t="shared" ca="1" si="77"/>
        <v>#REF!</v>
      </c>
      <c r="O478" s="143" t="e">
        <f t="shared" ca="1" si="78"/>
        <v>#REF!</v>
      </c>
      <c r="P478" s="174"/>
    </row>
    <row r="479" spans="1:16" hidden="1" x14ac:dyDescent="0.25">
      <c r="A479" s="133">
        <v>473</v>
      </c>
      <c r="B479" s="156" t="e">
        <f t="shared" ca="1" si="71"/>
        <v>#REF!</v>
      </c>
      <c r="C479" s="156" t="e">
        <f t="shared" ca="1" si="72"/>
        <v>#REF!</v>
      </c>
      <c r="D479" s="138"/>
      <c r="E479" s="139"/>
      <c r="F479" s="139" t="e">
        <f t="shared" ca="1" si="73"/>
        <v>#REF!</v>
      </c>
      <c r="G479" s="137"/>
      <c r="H479" s="137"/>
      <c r="I479" s="137" t="e">
        <f t="shared" ca="1" si="75"/>
        <v>#REF!</v>
      </c>
      <c r="J479" s="140"/>
      <c r="K479" s="140"/>
      <c r="L479" s="140" t="e">
        <f t="shared" ca="1" si="74"/>
        <v>#REF!</v>
      </c>
      <c r="M479" s="141" t="e">
        <f t="shared" ca="1" si="76"/>
        <v>#REF!</v>
      </c>
      <c r="N479" s="183" t="e">
        <f t="shared" ca="1" si="77"/>
        <v>#REF!</v>
      </c>
      <c r="O479" s="143" t="e">
        <f t="shared" ca="1" si="78"/>
        <v>#REF!</v>
      </c>
      <c r="P479" s="174"/>
    </row>
    <row r="480" spans="1:16" hidden="1" x14ac:dyDescent="0.25">
      <c r="A480" s="133">
        <v>474</v>
      </c>
      <c r="B480" s="156" t="e">
        <f t="shared" ca="1" si="71"/>
        <v>#REF!</v>
      </c>
      <c r="C480" s="156" t="e">
        <f t="shared" ca="1" si="72"/>
        <v>#REF!</v>
      </c>
      <c r="D480" s="138"/>
      <c r="E480" s="139"/>
      <c r="F480" s="139" t="e">
        <f t="shared" ca="1" si="73"/>
        <v>#REF!</v>
      </c>
      <c r="G480" s="137"/>
      <c r="H480" s="137"/>
      <c r="I480" s="137" t="e">
        <f t="shared" ca="1" si="75"/>
        <v>#REF!</v>
      </c>
      <c r="J480" s="140"/>
      <c r="K480" s="140"/>
      <c r="L480" s="140" t="e">
        <f t="shared" ca="1" si="74"/>
        <v>#REF!</v>
      </c>
      <c r="M480" s="141" t="e">
        <f t="shared" ca="1" si="76"/>
        <v>#REF!</v>
      </c>
      <c r="N480" s="183" t="e">
        <f t="shared" ca="1" si="77"/>
        <v>#REF!</v>
      </c>
      <c r="O480" s="143" t="e">
        <f t="shared" ca="1" si="78"/>
        <v>#REF!</v>
      </c>
      <c r="P480" s="174"/>
    </row>
    <row r="481" spans="1:16" hidden="1" x14ac:dyDescent="0.25">
      <c r="A481" s="133">
        <v>475</v>
      </c>
      <c r="B481" s="156" t="e">
        <f t="shared" ca="1" si="71"/>
        <v>#REF!</v>
      </c>
      <c r="C481" s="156" t="e">
        <f t="shared" ca="1" si="72"/>
        <v>#REF!</v>
      </c>
      <c r="D481" s="138"/>
      <c r="E481" s="139"/>
      <c r="F481" s="139" t="e">
        <f t="shared" ca="1" si="73"/>
        <v>#REF!</v>
      </c>
      <c r="G481" s="137"/>
      <c r="H481" s="137"/>
      <c r="I481" s="137" t="e">
        <f t="shared" ca="1" si="75"/>
        <v>#REF!</v>
      </c>
      <c r="J481" s="140"/>
      <c r="K481" s="140"/>
      <c r="L481" s="140" t="e">
        <f t="shared" ca="1" si="74"/>
        <v>#REF!</v>
      </c>
      <c r="M481" s="141" t="e">
        <f t="shared" ca="1" si="76"/>
        <v>#REF!</v>
      </c>
      <c r="N481" s="183" t="e">
        <f t="shared" ca="1" si="77"/>
        <v>#REF!</v>
      </c>
      <c r="O481" s="143" t="e">
        <f t="shared" ca="1" si="78"/>
        <v>#REF!</v>
      </c>
      <c r="P481" s="174"/>
    </row>
    <row r="482" spans="1:16" hidden="1" x14ac:dyDescent="0.25">
      <c r="A482" s="133">
        <v>476</v>
      </c>
      <c r="B482" s="156" t="e">
        <f t="shared" ca="1" si="71"/>
        <v>#REF!</v>
      </c>
      <c r="C482" s="156" t="e">
        <f t="shared" ca="1" si="72"/>
        <v>#REF!</v>
      </c>
      <c r="D482" s="138"/>
      <c r="E482" s="139"/>
      <c r="F482" s="139" t="e">
        <f t="shared" ca="1" si="73"/>
        <v>#REF!</v>
      </c>
      <c r="G482" s="137"/>
      <c r="H482" s="137"/>
      <c r="I482" s="137" t="e">
        <f t="shared" ca="1" si="75"/>
        <v>#REF!</v>
      </c>
      <c r="J482" s="140"/>
      <c r="K482" s="140"/>
      <c r="L482" s="140" t="e">
        <f t="shared" ca="1" si="74"/>
        <v>#REF!</v>
      </c>
      <c r="M482" s="141" t="e">
        <f t="shared" ca="1" si="76"/>
        <v>#REF!</v>
      </c>
      <c r="N482" s="183" t="e">
        <f t="shared" ca="1" si="77"/>
        <v>#REF!</v>
      </c>
      <c r="O482" s="143" t="e">
        <f t="shared" ca="1" si="78"/>
        <v>#REF!</v>
      </c>
      <c r="P482" s="174"/>
    </row>
    <row r="483" spans="1:16" hidden="1" x14ac:dyDescent="0.25">
      <c r="A483" s="133">
        <v>477</v>
      </c>
      <c r="B483" s="156" t="e">
        <f t="shared" ca="1" si="71"/>
        <v>#REF!</v>
      </c>
      <c r="C483" s="156" t="e">
        <f t="shared" ca="1" si="72"/>
        <v>#REF!</v>
      </c>
      <c r="D483" s="138"/>
      <c r="E483" s="139"/>
      <c r="F483" s="139" t="e">
        <f t="shared" ca="1" si="73"/>
        <v>#REF!</v>
      </c>
      <c r="G483" s="137"/>
      <c r="H483" s="137"/>
      <c r="I483" s="137" t="e">
        <f t="shared" ca="1" si="75"/>
        <v>#REF!</v>
      </c>
      <c r="J483" s="140"/>
      <c r="K483" s="140"/>
      <c r="L483" s="140" t="e">
        <f t="shared" ca="1" si="74"/>
        <v>#REF!</v>
      </c>
      <c r="M483" s="141" t="e">
        <f t="shared" ca="1" si="76"/>
        <v>#REF!</v>
      </c>
      <c r="N483" s="183" t="e">
        <f t="shared" ca="1" si="77"/>
        <v>#REF!</v>
      </c>
      <c r="O483" s="143" t="e">
        <f t="shared" ca="1" si="78"/>
        <v>#REF!</v>
      </c>
      <c r="P483" s="174"/>
    </row>
    <row r="484" spans="1:16" hidden="1" x14ac:dyDescent="0.25">
      <c r="A484" s="133">
        <v>478</v>
      </c>
      <c r="B484" s="156" t="e">
        <f t="shared" ca="1" si="71"/>
        <v>#REF!</v>
      </c>
      <c r="C484" s="156" t="e">
        <f t="shared" ca="1" si="72"/>
        <v>#REF!</v>
      </c>
      <c r="D484" s="138"/>
      <c r="E484" s="139"/>
      <c r="F484" s="139" t="e">
        <f t="shared" ca="1" si="73"/>
        <v>#REF!</v>
      </c>
      <c r="G484" s="137"/>
      <c r="H484" s="137"/>
      <c r="I484" s="137" t="e">
        <f t="shared" ca="1" si="75"/>
        <v>#REF!</v>
      </c>
      <c r="J484" s="140"/>
      <c r="K484" s="140"/>
      <c r="L484" s="140" t="e">
        <f t="shared" ca="1" si="74"/>
        <v>#REF!</v>
      </c>
      <c r="M484" s="141" t="e">
        <f t="shared" ca="1" si="76"/>
        <v>#REF!</v>
      </c>
      <c r="N484" s="183" t="e">
        <f t="shared" ca="1" si="77"/>
        <v>#REF!</v>
      </c>
      <c r="O484" s="143" t="e">
        <f t="shared" ca="1" si="78"/>
        <v>#REF!</v>
      </c>
      <c r="P484" s="174"/>
    </row>
    <row r="485" spans="1:16" hidden="1" x14ac:dyDescent="0.25">
      <c r="A485" s="133">
        <v>479</v>
      </c>
      <c r="B485" s="156" t="e">
        <f t="shared" ca="1" si="71"/>
        <v>#REF!</v>
      </c>
      <c r="C485" s="156" t="e">
        <f t="shared" ca="1" si="72"/>
        <v>#REF!</v>
      </c>
      <c r="D485" s="138"/>
      <c r="E485" s="139"/>
      <c r="F485" s="139" t="e">
        <f t="shared" ca="1" si="73"/>
        <v>#REF!</v>
      </c>
      <c r="G485" s="137"/>
      <c r="H485" s="137"/>
      <c r="I485" s="137" t="e">
        <f t="shared" ca="1" si="75"/>
        <v>#REF!</v>
      </c>
      <c r="J485" s="140"/>
      <c r="K485" s="140"/>
      <c r="L485" s="140" t="e">
        <f t="shared" ca="1" si="74"/>
        <v>#REF!</v>
      </c>
      <c r="M485" s="141" t="e">
        <f t="shared" ca="1" si="76"/>
        <v>#REF!</v>
      </c>
      <c r="N485" s="183" t="e">
        <f t="shared" ca="1" si="77"/>
        <v>#REF!</v>
      </c>
      <c r="O485" s="143" t="e">
        <f t="shared" ca="1" si="78"/>
        <v>#REF!</v>
      </c>
      <c r="P485" s="174"/>
    </row>
    <row r="486" spans="1:16" hidden="1" x14ac:dyDescent="0.25">
      <c r="A486" s="133">
        <v>480</v>
      </c>
      <c r="B486" s="156" t="e">
        <f t="shared" ca="1" si="71"/>
        <v>#REF!</v>
      </c>
      <c r="C486" s="156" t="e">
        <f t="shared" ca="1" si="72"/>
        <v>#REF!</v>
      </c>
      <c r="D486" s="138"/>
      <c r="E486" s="139"/>
      <c r="F486" s="139" t="e">
        <f t="shared" ca="1" si="73"/>
        <v>#REF!</v>
      </c>
      <c r="G486" s="137"/>
      <c r="H486" s="137"/>
      <c r="I486" s="137" t="e">
        <f t="shared" ca="1" si="75"/>
        <v>#REF!</v>
      </c>
      <c r="J486" s="140"/>
      <c r="K486" s="140"/>
      <c r="L486" s="140" t="e">
        <f t="shared" ca="1" si="74"/>
        <v>#REF!</v>
      </c>
      <c r="M486" s="141" t="e">
        <f t="shared" ca="1" si="76"/>
        <v>#REF!</v>
      </c>
      <c r="N486" s="183" t="e">
        <f t="shared" ca="1" si="77"/>
        <v>#REF!</v>
      </c>
      <c r="O486" s="143" t="e">
        <f t="shared" ca="1" si="78"/>
        <v>#REF!</v>
      </c>
      <c r="P486" s="174"/>
    </row>
    <row r="487" spans="1:16" hidden="1" x14ac:dyDescent="0.25">
      <c r="A487" s="133">
        <v>481</v>
      </c>
      <c r="B487" s="156" t="e">
        <f t="shared" ca="1" si="71"/>
        <v>#REF!</v>
      </c>
      <c r="C487" s="156" t="e">
        <f t="shared" ca="1" si="72"/>
        <v>#REF!</v>
      </c>
      <c r="D487" s="138"/>
      <c r="E487" s="139"/>
      <c r="F487" s="139" t="e">
        <f t="shared" ca="1" si="73"/>
        <v>#REF!</v>
      </c>
      <c r="G487" s="137"/>
      <c r="H487" s="137"/>
      <c r="I487" s="137" t="e">
        <f t="shared" ca="1" si="75"/>
        <v>#REF!</v>
      </c>
      <c r="J487" s="140"/>
      <c r="K487" s="140"/>
      <c r="L487" s="140" t="e">
        <f t="shared" ca="1" si="74"/>
        <v>#REF!</v>
      </c>
      <c r="M487" s="141" t="e">
        <f t="shared" ca="1" si="76"/>
        <v>#REF!</v>
      </c>
      <c r="N487" s="183" t="e">
        <f t="shared" ca="1" si="77"/>
        <v>#REF!</v>
      </c>
      <c r="O487" s="143" t="e">
        <f t="shared" ca="1" si="78"/>
        <v>#REF!</v>
      </c>
      <c r="P487" s="174"/>
    </row>
    <row r="488" spans="1:16" hidden="1" x14ac:dyDescent="0.25">
      <c r="A488" s="133">
        <v>482</v>
      </c>
      <c r="B488" s="156" t="e">
        <f t="shared" ca="1" si="71"/>
        <v>#REF!</v>
      </c>
      <c r="C488" s="156" t="e">
        <f t="shared" ca="1" si="72"/>
        <v>#REF!</v>
      </c>
      <c r="D488" s="138"/>
      <c r="E488" s="139"/>
      <c r="F488" s="139" t="e">
        <f t="shared" ca="1" si="73"/>
        <v>#REF!</v>
      </c>
      <c r="G488" s="137"/>
      <c r="H488" s="137"/>
      <c r="I488" s="137" t="e">
        <f t="shared" ca="1" si="75"/>
        <v>#REF!</v>
      </c>
      <c r="J488" s="140"/>
      <c r="K488" s="140"/>
      <c r="L488" s="140" t="e">
        <f t="shared" ca="1" si="74"/>
        <v>#REF!</v>
      </c>
      <c r="M488" s="141" t="e">
        <f t="shared" ca="1" si="76"/>
        <v>#REF!</v>
      </c>
      <c r="N488" s="183" t="e">
        <f t="shared" ca="1" si="77"/>
        <v>#REF!</v>
      </c>
      <c r="O488" s="143" t="e">
        <f t="shared" ca="1" si="78"/>
        <v>#REF!</v>
      </c>
      <c r="P488" s="174"/>
    </row>
    <row r="489" spans="1:16" hidden="1" x14ac:dyDescent="0.25">
      <c r="A489" s="133">
        <v>483</v>
      </c>
      <c r="B489" s="156" t="e">
        <f t="shared" ca="1" si="71"/>
        <v>#REF!</v>
      </c>
      <c r="C489" s="156" t="e">
        <f t="shared" ca="1" si="72"/>
        <v>#REF!</v>
      </c>
      <c r="D489" s="138"/>
      <c r="E489" s="139"/>
      <c r="F489" s="139" t="e">
        <f t="shared" ca="1" si="73"/>
        <v>#REF!</v>
      </c>
      <c r="G489" s="137"/>
      <c r="H489" s="137"/>
      <c r="I489" s="137" t="e">
        <f t="shared" ca="1" si="75"/>
        <v>#REF!</v>
      </c>
      <c r="J489" s="140"/>
      <c r="K489" s="140"/>
      <c r="L489" s="140" t="e">
        <f t="shared" ca="1" si="74"/>
        <v>#REF!</v>
      </c>
      <c r="M489" s="141" t="e">
        <f t="shared" ca="1" si="76"/>
        <v>#REF!</v>
      </c>
      <c r="N489" s="183" t="e">
        <f t="shared" ca="1" si="77"/>
        <v>#REF!</v>
      </c>
      <c r="O489" s="143" t="e">
        <f t="shared" ca="1" si="78"/>
        <v>#REF!</v>
      </c>
      <c r="P489" s="174"/>
    </row>
    <row r="490" spans="1:16" hidden="1" x14ac:dyDescent="0.25">
      <c r="A490" s="133">
        <v>484</v>
      </c>
      <c r="B490" s="156" t="e">
        <f t="shared" ca="1" si="71"/>
        <v>#REF!</v>
      </c>
      <c r="C490" s="156" t="e">
        <f t="shared" ca="1" si="72"/>
        <v>#REF!</v>
      </c>
      <c r="D490" s="138"/>
      <c r="E490" s="139"/>
      <c r="F490" s="139" t="e">
        <f t="shared" ca="1" si="73"/>
        <v>#REF!</v>
      </c>
      <c r="G490" s="137"/>
      <c r="H490" s="137"/>
      <c r="I490" s="137" t="e">
        <f t="shared" ca="1" si="75"/>
        <v>#REF!</v>
      </c>
      <c r="J490" s="140"/>
      <c r="K490" s="140"/>
      <c r="L490" s="140" t="e">
        <f t="shared" ca="1" si="74"/>
        <v>#REF!</v>
      </c>
      <c r="M490" s="141" t="e">
        <f t="shared" ca="1" si="76"/>
        <v>#REF!</v>
      </c>
      <c r="N490" s="183" t="e">
        <f t="shared" ca="1" si="77"/>
        <v>#REF!</v>
      </c>
      <c r="O490" s="143" t="e">
        <f t="shared" ca="1" si="78"/>
        <v>#REF!</v>
      </c>
      <c r="P490" s="174"/>
    </row>
    <row r="491" spans="1:16" hidden="1" x14ac:dyDescent="0.25">
      <c r="A491" s="133">
        <v>485</v>
      </c>
      <c r="B491" s="156" t="e">
        <f t="shared" ca="1" si="71"/>
        <v>#REF!</v>
      </c>
      <c r="C491" s="156" t="e">
        <f t="shared" ca="1" si="72"/>
        <v>#REF!</v>
      </c>
      <c r="D491" s="138"/>
      <c r="E491" s="139"/>
      <c r="F491" s="139" t="e">
        <f t="shared" ca="1" si="73"/>
        <v>#REF!</v>
      </c>
      <c r="G491" s="137"/>
      <c r="H491" s="137"/>
      <c r="I491" s="137" t="e">
        <f t="shared" ca="1" si="75"/>
        <v>#REF!</v>
      </c>
      <c r="J491" s="140"/>
      <c r="K491" s="140"/>
      <c r="L491" s="140" t="e">
        <f t="shared" ca="1" si="74"/>
        <v>#REF!</v>
      </c>
      <c r="M491" s="141" t="e">
        <f t="shared" ca="1" si="76"/>
        <v>#REF!</v>
      </c>
      <c r="N491" s="183" t="e">
        <f t="shared" ca="1" si="77"/>
        <v>#REF!</v>
      </c>
      <c r="O491" s="143" t="e">
        <f t="shared" ca="1" si="78"/>
        <v>#REF!</v>
      </c>
      <c r="P491" s="174"/>
    </row>
    <row r="492" spans="1:16" hidden="1" x14ac:dyDescent="0.25">
      <c r="A492" s="133">
        <v>486</v>
      </c>
      <c r="B492" s="156" t="e">
        <f t="shared" ca="1" si="71"/>
        <v>#REF!</v>
      </c>
      <c r="C492" s="156" t="e">
        <f t="shared" ca="1" si="72"/>
        <v>#REF!</v>
      </c>
      <c r="D492" s="138"/>
      <c r="E492" s="139"/>
      <c r="F492" s="139" t="e">
        <f t="shared" ca="1" si="73"/>
        <v>#REF!</v>
      </c>
      <c r="G492" s="137"/>
      <c r="H492" s="137"/>
      <c r="I492" s="137" t="e">
        <f t="shared" ca="1" si="75"/>
        <v>#REF!</v>
      </c>
      <c r="J492" s="140"/>
      <c r="K492" s="140"/>
      <c r="L492" s="140" t="e">
        <f t="shared" ca="1" si="74"/>
        <v>#REF!</v>
      </c>
      <c r="M492" s="141" t="e">
        <f t="shared" ca="1" si="76"/>
        <v>#REF!</v>
      </c>
      <c r="N492" s="183" t="e">
        <f t="shared" ca="1" si="77"/>
        <v>#REF!</v>
      </c>
      <c r="O492" s="143" t="e">
        <f t="shared" ca="1" si="78"/>
        <v>#REF!</v>
      </c>
      <c r="P492" s="174"/>
    </row>
    <row r="493" spans="1:16" hidden="1" x14ac:dyDescent="0.25">
      <c r="A493" s="133">
        <v>487</v>
      </c>
      <c r="B493" s="156" t="e">
        <f t="shared" ca="1" si="71"/>
        <v>#REF!</v>
      </c>
      <c r="C493" s="156" t="e">
        <f t="shared" ca="1" si="72"/>
        <v>#REF!</v>
      </c>
      <c r="D493" s="138"/>
      <c r="E493" s="139"/>
      <c r="F493" s="139" t="e">
        <f t="shared" ca="1" si="73"/>
        <v>#REF!</v>
      </c>
      <c r="G493" s="137"/>
      <c r="H493" s="137"/>
      <c r="I493" s="137" t="e">
        <f t="shared" ca="1" si="75"/>
        <v>#REF!</v>
      </c>
      <c r="J493" s="140"/>
      <c r="K493" s="140"/>
      <c r="L493" s="140" t="e">
        <f t="shared" ca="1" si="74"/>
        <v>#REF!</v>
      </c>
      <c r="M493" s="141" t="e">
        <f t="shared" ca="1" si="76"/>
        <v>#REF!</v>
      </c>
      <c r="N493" s="183" t="e">
        <f t="shared" ca="1" si="77"/>
        <v>#REF!</v>
      </c>
      <c r="O493" s="143" t="e">
        <f t="shared" ca="1" si="78"/>
        <v>#REF!</v>
      </c>
      <c r="P493" s="174"/>
    </row>
    <row r="494" spans="1:16" hidden="1" x14ac:dyDescent="0.25">
      <c r="A494" s="133">
        <v>488</v>
      </c>
      <c r="B494" s="156" t="e">
        <f t="shared" ca="1" si="71"/>
        <v>#REF!</v>
      </c>
      <c r="C494" s="156" t="e">
        <f t="shared" ca="1" si="72"/>
        <v>#REF!</v>
      </c>
      <c r="D494" s="138"/>
      <c r="E494" s="139"/>
      <c r="F494" s="139" t="e">
        <f t="shared" ca="1" si="73"/>
        <v>#REF!</v>
      </c>
      <c r="G494" s="137"/>
      <c r="H494" s="137"/>
      <c r="I494" s="137" t="e">
        <f t="shared" ca="1" si="75"/>
        <v>#REF!</v>
      </c>
      <c r="J494" s="140"/>
      <c r="K494" s="140"/>
      <c r="L494" s="140" t="e">
        <f t="shared" ca="1" si="74"/>
        <v>#REF!</v>
      </c>
      <c r="M494" s="141" t="e">
        <f t="shared" ca="1" si="76"/>
        <v>#REF!</v>
      </c>
      <c r="N494" s="183" t="e">
        <f t="shared" ca="1" si="77"/>
        <v>#REF!</v>
      </c>
      <c r="O494" s="143" t="e">
        <f t="shared" ca="1" si="78"/>
        <v>#REF!</v>
      </c>
      <c r="P494" s="174"/>
    </row>
    <row r="495" spans="1:16" hidden="1" x14ac:dyDescent="0.25">
      <c r="A495" s="133">
        <v>489</v>
      </c>
      <c r="B495" s="156" t="e">
        <f t="shared" ca="1" si="71"/>
        <v>#REF!</v>
      </c>
      <c r="C495" s="156" t="e">
        <f t="shared" ca="1" si="72"/>
        <v>#REF!</v>
      </c>
      <c r="D495" s="138"/>
      <c r="E495" s="139"/>
      <c r="F495" s="139" t="e">
        <f t="shared" ca="1" si="73"/>
        <v>#REF!</v>
      </c>
      <c r="G495" s="137"/>
      <c r="H495" s="137"/>
      <c r="I495" s="137" t="e">
        <f t="shared" ca="1" si="75"/>
        <v>#REF!</v>
      </c>
      <c r="J495" s="140"/>
      <c r="K495" s="140"/>
      <c r="L495" s="140" t="e">
        <f t="shared" ca="1" si="74"/>
        <v>#REF!</v>
      </c>
      <c r="M495" s="141" t="e">
        <f t="shared" ca="1" si="76"/>
        <v>#REF!</v>
      </c>
      <c r="N495" s="183" t="e">
        <f t="shared" ca="1" si="77"/>
        <v>#REF!</v>
      </c>
      <c r="O495" s="143" t="e">
        <f t="shared" ca="1" si="78"/>
        <v>#REF!</v>
      </c>
      <c r="P495" s="174"/>
    </row>
    <row r="496" spans="1:16" hidden="1" x14ac:dyDescent="0.25">
      <c r="A496" s="133">
        <v>490</v>
      </c>
      <c r="B496" s="156" t="e">
        <f t="shared" ca="1" si="71"/>
        <v>#REF!</v>
      </c>
      <c r="C496" s="156" t="e">
        <f t="shared" ca="1" si="72"/>
        <v>#REF!</v>
      </c>
      <c r="D496" s="138"/>
      <c r="E496" s="139"/>
      <c r="F496" s="139" t="e">
        <f t="shared" ca="1" si="73"/>
        <v>#REF!</v>
      </c>
      <c r="G496" s="137"/>
      <c r="H496" s="137"/>
      <c r="I496" s="137" t="e">
        <f t="shared" ca="1" si="75"/>
        <v>#REF!</v>
      </c>
      <c r="J496" s="140"/>
      <c r="K496" s="140"/>
      <c r="L496" s="140" t="e">
        <f t="shared" ca="1" si="74"/>
        <v>#REF!</v>
      </c>
      <c r="M496" s="141" t="e">
        <f t="shared" ca="1" si="76"/>
        <v>#REF!</v>
      </c>
      <c r="N496" s="183" t="e">
        <f t="shared" ca="1" si="77"/>
        <v>#REF!</v>
      </c>
      <c r="O496" s="143" t="e">
        <f t="shared" ca="1" si="78"/>
        <v>#REF!</v>
      </c>
      <c r="P496" s="174"/>
    </row>
    <row r="497" spans="1:16" hidden="1" x14ac:dyDescent="0.25">
      <c r="A497" s="133">
        <v>491</v>
      </c>
      <c r="B497" s="156" t="e">
        <f t="shared" ca="1" si="71"/>
        <v>#REF!</v>
      </c>
      <c r="C497" s="156" t="e">
        <f t="shared" ca="1" si="72"/>
        <v>#REF!</v>
      </c>
      <c r="D497" s="138"/>
      <c r="E497" s="139"/>
      <c r="F497" s="139" t="e">
        <f t="shared" ca="1" si="73"/>
        <v>#REF!</v>
      </c>
      <c r="G497" s="137"/>
      <c r="H497" s="137"/>
      <c r="I497" s="137" t="e">
        <f t="shared" ca="1" si="75"/>
        <v>#REF!</v>
      </c>
      <c r="J497" s="140"/>
      <c r="K497" s="140"/>
      <c r="L497" s="140" t="e">
        <f t="shared" ca="1" si="74"/>
        <v>#REF!</v>
      </c>
      <c r="M497" s="141" t="e">
        <f t="shared" ca="1" si="76"/>
        <v>#REF!</v>
      </c>
      <c r="N497" s="183" t="e">
        <f t="shared" ca="1" si="77"/>
        <v>#REF!</v>
      </c>
      <c r="O497" s="143" t="e">
        <f t="shared" ca="1" si="78"/>
        <v>#REF!</v>
      </c>
      <c r="P497" s="174"/>
    </row>
    <row r="498" spans="1:16" hidden="1" x14ac:dyDescent="0.25">
      <c r="A498" s="133">
        <v>492</v>
      </c>
      <c r="B498" s="156" t="e">
        <f t="shared" ca="1" si="71"/>
        <v>#REF!</v>
      </c>
      <c r="C498" s="156" t="e">
        <f t="shared" ca="1" si="72"/>
        <v>#REF!</v>
      </c>
      <c r="D498" s="138"/>
      <c r="E498" s="139"/>
      <c r="F498" s="139" t="e">
        <f t="shared" ca="1" si="73"/>
        <v>#REF!</v>
      </c>
      <c r="G498" s="137"/>
      <c r="H498" s="137"/>
      <c r="I498" s="137" t="e">
        <f t="shared" ca="1" si="75"/>
        <v>#REF!</v>
      </c>
      <c r="J498" s="140"/>
      <c r="K498" s="140"/>
      <c r="L498" s="140" t="e">
        <f t="shared" ca="1" si="74"/>
        <v>#REF!</v>
      </c>
      <c r="M498" s="141" t="e">
        <f t="shared" ca="1" si="76"/>
        <v>#REF!</v>
      </c>
      <c r="N498" s="183" t="e">
        <f t="shared" ca="1" si="77"/>
        <v>#REF!</v>
      </c>
      <c r="O498" s="143" t="e">
        <f t="shared" ca="1" si="78"/>
        <v>#REF!</v>
      </c>
      <c r="P498" s="174"/>
    </row>
    <row r="499" spans="1:16" x14ac:dyDescent="0.25">
      <c r="A499" s="149" t="s">
        <v>677</v>
      </c>
      <c r="B499" s="149"/>
      <c r="C499" s="189"/>
      <c r="D499" s="150"/>
      <c r="E499" s="150"/>
      <c r="F499" s="150"/>
      <c r="G499" s="150"/>
      <c r="H499" s="150"/>
      <c r="I499" s="167"/>
      <c r="J499" s="150"/>
      <c r="K499" s="150"/>
      <c r="L499" s="150"/>
      <c r="M499" s="150"/>
      <c r="N499" s="272"/>
      <c r="O499" s="151"/>
      <c r="P499" s="158"/>
    </row>
    <row r="500" spans="1:16" x14ac:dyDescent="0.25">
      <c r="A500" s="497" t="s">
        <v>635</v>
      </c>
      <c r="B500" s="497"/>
      <c r="C500" s="49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8"/>
      <c r="O500" s="151"/>
      <c r="P500" s="158"/>
    </row>
    <row r="502" spans="1:16" x14ac:dyDescent="0.25">
      <c r="B502" s="190"/>
      <c r="C502" s="191" t="s">
        <v>643</v>
      </c>
      <c r="D502" s="155" t="s">
        <v>644</v>
      </c>
    </row>
    <row r="503" spans="1:16" x14ac:dyDescent="0.25">
      <c r="B503" s="190"/>
      <c r="C503" s="191"/>
      <c r="D503" s="155"/>
    </row>
    <row r="504" spans="1:16" x14ac:dyDescent="0.25">
      <c r="B504" s="190"/>
      <c r="C504" s="192"/>
      <c r="D504" s="155"/>
    </row>
    <row r="505" spans="1:16" x14ac:dyDescent="0.25">
      <c r="B505" s="190" t="s">
        <v>648</v>
      </c>
      <c r="C505" s="191" t="s">
        <v>647</v>
      </c>
      <c r="D505" s="155" t="s">
        <v>78</v>
      </c>
    </row>
  </sheetData>
  <autoFilter ref="A6:P500">
    <filterColumn colId="13">
      <filters blank="1">
        <filter val="10"/>
        <filter val="101"/>
        <filter val="102"/>
        <filter val="1025"/>
        <filter val="103"/>
        <filter val="104"/>
        <filter val="105"/>
        <filter val="106"/>
        <filter val="1069"/>
        <filter val="1075"/>
        <filter val="10850"/>
        <filter val="11"/>
        <filter val="112"/>
        <filter val="1130"/>
        <filter val="114"/>
        <filter val="115"/>
        <filter val="119"/>
        <filter val="1199"/>
        <filter val="12"/>
        <filter val="1234"/>
        <filter val="124"/>
        <filter val="126"/>
        <filter val="128"/>
        <filter val="13"/>
        <filter val="133"/>
        <filter val="14"/>
        <filter val="141"/>
        <filter val="1415"/>
        <filter val="143"/>
        <filter val="144"/>
        <filter val="15"/>
        <filter val="16"/>
        <filter val="160"/>
        <filter val="167"/>
        <filter val="17"/>
        <filter val="173"/>
        <filter val="178"/>
        <filter val="18"/>
        <filter val="1827"/>
        <filter val="187"/>
        <filter val="19"/>
        <filter val="20"/>
        <filter val="200"/>
        <filter val="2000"/>
        <filter val="21"/>
        <filter val="2108"/>
        <filter val="214"/>
        <filter val="22"/>
        <filter val="220"/>
        <filter val="225"/>
        <filter val="22918"/>
        <filter val="23"/>
        <filter val="2300"/>
        <filter val="234"/>
        <filter val="24"/>
        <filter val="2400"/>
        <filter val="2411"/>
        <filter val="2412"/>
        <filter val="248"/>
        <filter val="25"/>
        <filter val="26"/>
        <filter val="265"/>
        <filter val="267"/>
        <filter val="274"/>
        <filter val="28"/>
        <filter val="29"/>
        <filter val="294"/>
        <filter val="30"/>
        <filter val="300"/>
        <filter val="32"/>
        <filter val="33"/>
        <filter val="333"/>
        <filter val="337"/>
        <filter val="35"/>
        <filter val="354"/>
        <filter val="36"/>
        <filter val="37"/>
        <filter val="39"/>
        <filter val="394"/>
        <filter val="396"/>
        <filter val="40"/>
        <filter val="400"/>
        <filter val="4047"/>
        <filter val="408"/>
        <filter val="42"/>
        <filter val="43"/>
        <filter val="449"/>
        <filter val="45"/>
        <filter val="460"/>
        <filter val="475"/>
        <filter val="49"/>
        <filter val="499"/>
        <filter val="50"/>
        <filter val="500"/>
        <filter val="51"/>
        <filter val="518"/>
        <filter val="52"/>
        <filter val="53"/>
        <filter val="537"/>
        <filter val="55"/>
        <filter val="558"/>
        <filter val="56"/>
        <filter val="58"/>
        <filter val="60"/>
        <filter val="600"/>
        <filter val="61"/>
        <filter val="624"/>
        <filter val="63"/>
        <filter val="65"/>
        <filter val="66"/>
        <filter val="67"/>
        <filter val="68"/>
        <filter val="690"/>
        <filter val="693"/>
        <filter val="70"/>
        <filter val="707"/>
        <filter val="715"/>
        <filter val="73"/>
        <filter val="74"/>
        <filter val="76"/>
        <filter val="78"/>
        <filter val="8"/>
        <filter val="82"/>
        <filter val="85"/>
        <filter val="86099"/>
        <filter val="874"/>
        <filter val="88"/>
        <filter val="90"/>
        <filter val="901"/>
        <filter val="94"/>
        <filter val="95"/>
        <filter val="96"/>
        <filter val="960"/>
        <filter val="978"/>
        <filter val="99"/>
      </filters>
    </filterColumn>
  </autoFilter>
  <mergeCells count="11">
    <mergeCell ref="Q4:S4"/>
    <mergeCell ref="P4:P5"/>
    <mergeCell ref="A500:N500"/>
    <mergeCell ref="A2:N2"/>
    <mergeCell ref="A4:A5"/>
    <mergeCell ref="B4:B5"/>
    <mergeCell ref="C4:C5"/>
    <mergeCell ref="M4:O4"/>
    <mergeCell ref="D4:F5"/>
    <mergeCell ref="G4:I5"/>
    <mergeCell ref="J4:L5"/>
  </mergeCells>
  <pageMargins left="0.43307086614173229" right="0.23622047244094491" top="0.49" bottom="0.35433070866141736" header="0.31496062992125984" footer="0.31496062992125984"/>
  <pageSetup paperSize="9" scale="78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289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S11" sqref="S11"/>
    </sheetView>
  </sheetViews>
  <sheetFormatPr defaultRowHeight="15.75" x14ac:dyDescent="0.25"/>
  <cols>
    <col min="1" max="1" width="6.5703125" style="154" customWidth="1"/>
    <col min="2" max="2" width="52.42578125" style="193" customWidth="1"/>
    <col min="3" max="3" width="20.85546875" style="194" customWidth="1"/>
    <col min="4" max="5" width="9.28515625" style="128" hidden="1" customWidth="1"/>
    <col min="6" max="6" width="14.42578125" style="128" customWidth="1"/>
    <col min="7" max="8" width="10.42578125" style="122" hidden="1" customWidth="1"/>
    <col min="9" max="9" width="18.28515625" style="122" customWidth="1"/>
    <col min="10" max="11" width="9.28515625" style="52" hidden="1" customWidth="1"/>
    <col min="12" max="12" width="14.140625" style="52" customWidth="1"/>
    <col min="13" max="13" width="13.5703125" style="128" customWidth="1"/>
    <col min="14" max="14" width="13" style="273" customWidth="1"/>
    <col min="15" max="15" width="0" style="6" hidden="1" customWidth="1"/>
    <col min="16" max="16" width="9.140625" style="112"/>
    <col min="17" max="16384" width="9.140625" style="6"/>
  </cols>
  <sheetData>
    <row r="1" spans="1:16287" s="233" customFormat="1" ht="8.25" customHeight="1" x14ac:dyDescent="0.3">
      <c r="A1" s="228"/>
      <c r="B1" s="229"/>
      <c r="C1" s="229"/>
      <c r="D1" s="83"/>
      <c r="E1" s="83"/>
      <c r="F1" s="230"/>
      <c r="G1" s="82"/>
      <c r="H1" s="82"/>
      <c r="I1" s="223"/>
      <c r="J1" s="84"/>
      <c r="K1" s="84"/>
      <c r="L1" s="231"/>
      <c r="M1" s="230"/>
      <c r="N1" s="223"/>
      <c r="O1" s="86"/>
      <c r="P1" s="243"/>
    </row>
    <row r="2" spans="1:16287" s="235" customFormat="1" ht="18.75" x14ac:dyDescent="0.3">
      <c r="A2" s="539" t="s">
        <v>851</v>
      </c>
      <c r="B2" s="539"/>
      <c r="C2" s="539"/>
      <c r="D2" s="538"/>
      <c r="E2" s="538"/>
      <c r="F2" s="539"/>
      <c r="G2" s="538"/>
      <c r="H2" s="538"/>
      <c r="I2" s="539"/>
      <c r="J2" s="538"/>
      <c r="K2" s="538"/>
      <c r="L2" s="539"/>
      <c r="M2" s="539"/>
      <c r="N2" s="539"/>
      <c r="O2" s="111"/>
      <c r="P2" s="279"/>
    </row>
    <row r="3" spans="1:16287" s="233" customFormat="1" ht="13.5" customHeight="1" x14ac:dyDescent="0.3">
      <c r="A3" s="228"/>
      <c r="B3" s="229"/>
      <c r="C3" s="229"/>
      <c r="D3" s="103"/>
      <c r="E3" s="103"/>
      <c r="F3" s="236"/>
      <c r="G3" s="101"/>
      <c r="H3" s="101"/>
      <c r="I3" s="224"/>
      <c r="J3" s="102"/>
      <c r="K3" s="102"/>
      <c r="L3" s="237"/>
      <c r="M3" s="236"/>
      <c r="N3" s="224"/>
      <c r="O3" s="86"/>
      <c r="P3" s="243"/>
    </row>
    <row r="4" spans="1:16287" s="129" customFormat="1" ht="23.25" customHeight="1" x14ac:dyDescent="0.25">
      <c r="A4" s="446" t="s">
        <v>0</v>
      </c>
      <c r="B4" s="446" t="s">
        <v>604</v>
      </c>
      <c r="C4" s="446" t="s">
        <v>603</v>
      </c>
      <c r="D4" s="544" t="s">
        <v>1</v>
      </c>
      <c r="E4" s="545"/>
      <c r="F4" s="546"/>
      <c r="G4" s="544" t="s">
        <v>589</v>
      </c>
      <c r="H4" s="545"/>
      <c r="I4" s="546"/>
      <c r="J4" s="544" t="s">
        <v>590</v>
      </c>
      <c r="K4" s="545"/>
      <c r="L4" s="546"/>
      <c r="M4" s="482" t="s">
        <v>591</v>
      </c>
      <c r="N4" s="442"/>
      <c r="O4" s="483"/>
      <c r="P4" s="464" t="s">
        <v>629</v>
      </c>
    </row>
    <row r="5" spans="1:16287" s="132" customFormat="1" ht="38.25" customHeight="1" x14ac:dyDescent="0.25">
      <c r="A5" s="447"/>
      <c r="B5" s="447"/>
      <c r="C5" s="447"/>
      <c r="D5" s="547"/>
      <c r="E5" s="548"/>
      <c r="F5" s="549"/>
      <c r="G5" s="547"/>
      <c r="H5" s="548"/>
      <c r="I5" s="549"/>
      <c r="J5" s="547"/>
      <c r="K5" s="548"/>
      <c r="L5" s="549"/>
      <c r="M5" s="170" t="s">
        <v>595</v>
      </c>
      <c r="N5" s="375" t="s">
        <v>633</v>
      </c>
      <c r="O5" s="169" t="s">
        <v>626</v>
      </c>
      <c r="P5" s="470"/>
    </row>
    <row r="6" spans="1:16287" s="136" customFormat="1" x14ac:dyDescent="0.25">
      <c r="A6" s="201">
        <v>1</v>
      </c>
      <c r="B6" s="201">
        <v>2</v>
      </c>
      <c r="C6" s="201">
        <v>3</v>
      </c>
      <c r="D6" s="201">
        <v>4</v>
      </c>
      <c r="E6" s="201">
        <v>5</v>
      </c>
      <c r="F6" s="201">
        <v>4</v>
      </c>
      <c r="G6" s="201">
        <v>7</v>
      </c>
      <c r="H6" s="201">
        <v>8</v>
      </c>
      <c r="I6" s="201">
        <v>5</v>
      </c>
      <c r="J6" s="185">
        <v>10</v>
      </c>
      <c r="K6" s="185">
        <v>11</v>
      </c>
      <c r="L6" s="185">
        <v>6</v>
      </c>
      <c r="M6" s="185">
        <v>7</v>
      </c>
      <c r="N6" s="283">
        <v>8</v>
      </c>
      <c r="O6" s="185">
        <v>15</v>
      </c>
      <c r="P6" s="185">
        <v>9</v>
      </c>
    </row>
    <row r="7" spans="1:16287" s="144" customFormat="1" ht="15.75" customHeight="1" x14ac:dyDescent="0.25">
      <c r="A7" s="304">
        <v>1</v>
      </c>
      <c r="B7" s="305" t="s">
        <v>658</v>
      </c>
      <c r="C7" s="188"/>
      <c r="D7" s="306"/>
      <c r="E7" s="179"/>
      <c r="F7" s="179"/>
      <c r="G7" s="180"/>
      <c r="H7" s="180"/>
      <c r="I7" s="180">
        <v>25406</v>
      </c>
      <c r="J7" s="181"/>
      <c r="K7" s="181"/>
      <c r="L7" s="181"/>
      <c r="M7" s="179">
        <f>N7*100/I7</f>
        <v>6.0615602613555852</v>
      </c>
      <c r="N7" s="281">
        <f>SUM(N8:N282)</f>
        <v>1540</v>
      </c>
      <c r="O7" s="180">
        <f t="shared" ref="O7:P7" si="0">SUM(O8:O282)</f>
        <v>1579.5843454061248</v>
      </c>
      <c r="P7" s="180">
        <f t="shared" si="0"/>
        <v>1102</v>
      </c>
    </row>
    <row r="8" spans="1:16287" s="144" customFormat="1" x14ac:dyDescent="0.25">
      <c r="A8" s="133">
        <v>2</v>
      </c>
      <c r="B8" s="156" t="s">
        <v>2</v>
      </c>
      <c r="C8" s="156" t="s">
        <v>692</v>
      </c>
      <c r="D8" s="138"/>
      <c r="E8" s="139"/>
      <c r="F8" s="139">
        <v>221.7</v>
      </c>
      <c r="G8" s="137"/>
      <c r="H8" s="137"/>
      <c r="I8" s="137">
        <v>44</v>
      </c>
      <c r="J8" s="140"/>
      <c r="K8" s="140"/>
      <c r="L8" s="140">
        <f>I8/F8</f>
        <v>0.19846639603067209</v>
      </c>
      <c r="M8" s="197">
        <f>IF(I8&lt;10,0,10)</f>
        <v>10</v>
      </c>
      <c r="N8" s="284">
        <f>ROUNDDOWN(O8,0)</f>
        <v>4</v>
      </c>
      <c r="O8" s="199">
        <f>I8*M8/100</f>
        <v>4.4000000000000004</v>
      </c>
      <c r="P8" s="200" t="s">
        <v>852</v>
      </c>
    </row>
    <row r="9" spans="1:16287" s="144" customFormat="1" ht="31.5" hidden="1" customHeight="1" x14ac:dyDescent="0.25">
      <c r="A9" s="133">
        <v>3</v>
      </c>
      <c r="B9" s="156" t="s">
        <v>708</v>
      </c>
      <c r="C9" s="156" t="s">
        <v>692</v>
      </c>
      <c r="D9" s="138"/>
      <c r="E9" s="139"/>
      <c r="F9" s="139"/>
      <c r="G9" s="137"/>
      <c r="H9" s="137"/>
      <c r="I9" s="137"/>
      <c r="J9" s="140"/>
      <c r="K9" s="140"/>
      <c r="L9" s="140"/>
      <c r="M9" s="197">
        <f t="shared" ref="M9:M71" si="1">IF(I9&lt;10,0,10)</f>
        <v>0</v>
      </c>
      <c r="N9" s="198">
        <f t="shared" ref="N9:N72" si="2">ROUNDDOWN(O9,0)</f>
        <v>0</v>
      </c>
      <c r="O9" s="199">
        <f t="shared" ref="O9:O72" si="3">I9*M9/100</f>
        <v>0</v>
      </c>
      <c r="P9" s="200"/>
    </row>
    <row r="10" spans="1:16287" s="144" customFormat="1" ht="31.5" x14ac:dyDescent="0.25">
      <c r="A10" s="133">
        <v>4</v>
      </c>
      <c r="B10" s="156" t="s">
        <v>47</v>
      </c>
      <c r="C10" s="156" t="s">
        <v>692</v>
      </c>
      <c r="D10" s="138"/>
      <c r="E10" s="139"/>
      <c r="F10" s="139">
        <v>385.3</v>
      </c>
      <c r="G10" s="137"/>
      <c r="H10" s="137"/>
      <c r="I10" s="137">
        <v>211</v>
      </c>
      <c r="J10" s="140"/>
      <c r="K10" s="140"/>
      <c r="L10" s="140">
        <f t="shared" ref="L10:L12" si="4">I10/F10</f>
        <v>0.54762522709576955</v>
      </c>
      <c r="M10" s="197">
        <f t="shared" si="1"/>
        <v>10</v>
      </c>
      <c r="N10" s="284">
        <f t="shared" si="2"/>
        <v>21</v>
      </c>
      <c r="O10" s="199">
        <f t="shared" si="3"/>
        <v>21.1</v>
      </c>
      <c r="P10" s="363">
        <v>21</v>
      </c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</row>
    <row r="11" spans="1:16287" s="144" customFormat="1" ht="31.5" x14ac:dyDescent="0.25">
      <c r="A11" s="133">
        <v>5</v>
      </c>
      <c r="B11" s="156" t="s">
        <v>195</v>
      </c>
      <c r="C11" s="156" t="s">
        <v>692</v>
      </c>
      <c r="D11" s="138"/>
      <c r="E11" s="139"/>
      <c r="F11" s="139">
        <v>280.86</v>
      </c>
      <c r="G11" s="137"/>
      <c r="H11" s="137"/>
      <c r="I11" s="137">
        <v>393</v>
      </c>
      <c r="J11" s="140"/>
      <c r="K11" s="140"/>
      <c r="L11" s="140">
        <f t="shared" si="4"/>
        <v>1.3992736594744712</v>
      </c>
      <c r="M11" s="197">
        <v>6.5</v>
      </c>
      <c r="N11" s="284">
        <f t="shared" si="2"/>
        <v>25</v>
      </c>
      <c r="O11" s="199">
        <f t="shared" si="3"/>
        <v>25.545000000000002</v>
      </c>
      <c r="P11" s="363">
        <v>25</v>
      </c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33">
        <v>6</v>
      </c>
      <c r="B12" s="156" t="s">
        <v>2</v>
      </c>
      <c r="C12" s="156" t="s">
        <v>73</v>
      </c>
      <c r="D12" s="138"/>
      <c r="E12" s="139"/>
      <c r="F12" s="139">
        <v>117.9</v>
      </c>
      <c r="G12" s="137"/>
      <c r="H12" s="137"/>
      <c r="I12" s="137">
        <v>285</v>
      </c>
      <c r="J12" s="140"/>
      <c r="K12" s="140"/>
      <c r="L12" s="140">
        <f t="shared" si="4"/>
        <v>2.4173027989821882</v>
      </c>
      <c r="M12" s="197">
        <f t="shared" si="1"/>
        <v>10</v>
      </c>
      <c r="N12" s="284">
        <f t="shared" si="2"/>
        <v>28</v>
      </c>
      <c r="O12" s="199">
        <f t="shared" si="3"/>
        <v>28.5</v>
      </c>
      <c r="P12" s="363" t="s">
        <v>852</v>
      </c>
    </row>
    <row r="13" spans="1:16287" ht="31.5" hidden="1" customHeight="1" x14ac:dyDescent="0.25">
      <c r="A13" s="133">
        <v>7</v>
      </c>
      <c r="B13" s="156" t="s">
        <v>193</v>
      </c>
      <c r="C13" s="156" t="s">
        <v>73</v>
      </c>
      <c r="D13" s="138"/>
      <c r="E13" s="139"/>
      <c r="F13" s="139"/>
      <c r="G13" s="137"/>
      <c r="H13" s="137"/>
      <c r="I13" s="137"/>
      <c r="J13" s="140"/>
      <c r="K13" s="140"/>
      <c r="L13" s="140"/>
      <c r="M13" s="197">
        <f t="shared" si="1"/>
        <v>0</v>
      </c>
      <c r="N13" s="198">
        <f t="shared" si="2"/>
        <v>0</v>
      </c>
      <c r="O13" s="199">
        <f t="shared" si="3"/>
        <v>0</v>
      </c>
      <c r="P13" s="364">
        <v>0</v>
      </c>
    </row>
    <row r="14" spans="1:16287" ht="15.75" hidden="1" customHeight="1" x14ac:dyDescent="0.25">
      <c r="A14" s="133">
        <v>8</v>
      </c>
      <c r="B14" s="156" t="s">
        <v>2</v>
      </c>
      <c r="C14" s="156" t="s">
        <v>689</v>
      </c>
      <c r="D14" s="138"/>
      <c r="E14" s="139"/>
      <c r="F14" s="139">
        <v>179.9</v>
      </c>
      <c r="G14" s="137"/>
      <c r="H14" s="137"/>
      <c r="I14" s="137"/>
      <c r="J14" s="140"/>
      <c r="K14" s="140"/>
      <c r="L14" s="140"/>
      <c r="M14" s="197">
        <f t="shared" si="1"/>
        <v>0</v>
      </c>
      <c r="N14" s="198">
        <f t="shared" si="2"/>
        <v>0</v>
      </c>
      <c r="O14" s="199">
        <f t="shared" si="3"/>
        <v>0</v>
      </c>
      <c r="P14" s="364"/>
    </row>
    <row r="15" spans="1:16287" ht="31.5" x14ac:dyDescent="0.25">
      <c r="A15" s="133">
        <v>9</v>
      </c>
      <c r="B15" s="156" t="s">
        <v>176</v>
      </c>
      <c r="C15" s="156" t="s">
        <v>689</v>
      </c>
      <c r="D15" s="138"/>
      <c r="E15" s="139"/>
      <c r="F15" s="139">
        <v>20.6</v>
      </c>
      <c r="G15" s="137"/>
      <c r="H15" s="137"/>
      <c r="I15" s="137">
        <v>41</v>
      </c>
      <c r="J15" s="140"/>
      <c r="K15" s="140"/>
      <c r="L15" s="140">
        <f>I15/F15</f>
        <v>1.9902912621359221</v>
      </c>
      <c r="M15" s="197">
        <f t="shared" si="1"/>
        <v>10</v>
      </c>
      <c r="N15" s="284">
        <f t="shared" si="2"/>
        <v>4</v>
      </c>
      <c r="O15" s="199">
        <f t="shared" si="3"/>
        <v>4.0999999999999996</v>
      </c>
      <c r="P15" s="364">
        <v>4</v>
      </c>
    </row>
    <row r="16" spans="1:16287" ht="31.5" hidden="1" customHeight="1" x14ac:dyDescent="0.25">
      <c r="A16" s="133">
        <v>10</v>
      </c>
      <c r="B16" s="156" t="s">
        <v>693</v>
      </c>
      <c r="C16" s="156" t="s">
        <v>689</v>
      </c>
      <c r="D16" s="138"/>
      <c r="E16" s="139"/>
      <c r="F16" s="139"/>
      <c r="G16" s="137"/>
      <c r="H16" s="137"/>
      <c r="I16" s="137"/>
      <c r="J16" s="140"/>
      <c r="K16" s="140"/>
      <c r="L16" s="140"/>
      <c r="M16" s="197">
        <f t="shared" si="1"/>
        <v>0</v>
      </c>
      <c r="N16" s="198">
        <f t="shared" si="2"/>
        <v>0</v>
      </c>
      <c r="O16" s="199">
        <f t="shared" si="3"/>
        <v>0</v>
      </c>
      <c r="P16" s="364"/>
    </row>
    <row r="17" spans="1:16" ht="31.5" hidden="1" customHeight="1" x14ac:dyDescent="0.25">
      <c r="A17" s="133">
        <v>11</v>
      </c>
      <c r="B17" s="156" t="s">
        <v>694</v>
      </c>
      <c r="C17" s="156" t="s">
        <v>689</v>
      </c>
      <c r="D17" s="138"/>
      <c r="E17" s="139"/>
      <c r="F17" s="139"/>
      <c r="G17" s="137"/>
      <c r="H17" s="137"/>
      <c r="I17" s="137"/>
      <c r="J17" s="140"/>
      <c r="K17" s="140"/>
      <c r="L17" s="140"/>
      <c r="M17" s="197">
        <f t="shared" si="1"/>
        <v>0</v>
      </c>
      <c r="N17" s="198">
        <f t="shared" si="2"/>
        <v>0</v>
      </c>
      <c r="O17" s="199">
        <f t="shared" si="3"/>
        <v>0</v>
      </c>
      <c r="P17" s="364"/>
    </row>
    <row r="18" spans="1:16" ht="47.25" hidden="1" x14ac:dyDescent="0.25">
      <c r="A18" s="133">
        <v>12</v>
      </c>
      <c r="B18" s="156" t="s">
        <v>695</v>
      </c>
      <c r="C18" s="156" t="s">
        <v>689</v>
      </c>
      <c r="D18" s="138"/>
      <c r="E18" s="139"/>
      <c r="F18" s="139"/>
      <c r="G18" s="137"/>
      <c r="H18" s="137"/>
      <c r="I18" s="137">
        <v>1</v>
      </c>
      <c r="J18" s="140"/>
      <c r="K18" s="140"/>
      <c r="L18" s="140"/>
      <c r="M18" s="197">
        <f t="shared" si="1"/>
        <v>0</v>
      </c>
      <c r="N18" s="198">
        <f t="shared" si="2"/>
        <v>0</v>
      </c>
      <c r="O18" s="199">
        <f t="shared" si="3"/>
        <v>0</v>
      </c>
      <c r="P18" s="364"/>
    </row>
    <row r="19" spans="1:16" ht="31.5" x14ac:dyDescent="0.25">
      <c r="A19" s="133">
        <v>13</v>
      </c>
      <c r="B19" s="156" t="s">
        <v>696</v>
      </c>
      <c r="C19" s="156" t="s">
        <v>668</v>
      </c>
      <c r="D19" s="138"/>
      <c r="E19" s="139"/>
      <c r="F19" s="139">
        <v>57.8</v>
      </c>
      <c r="G19" s="137"/>
      <c r="H19" s="137"/>
      <c r="I19" s="137">
        <v>145</v>
      </c>
      <c r="J19" s="140"/>
      <c r="K19" s="140"/>
      <c r="L19" s="140">
        <f t="shared" ref="L19" si="5">I19/F19</f>
        <v>2.5086505190311419</v>
      </c>
      <c r="M19" s="197">
        <v>4</v>
      </c>
      <c r="N19" s="284">
        <f t="shared" si="2"/>
        <v>5</v>
      </c>
      <c r="O19" s="199">
        <f t="shared" si="3"/>
        <v>5.8</v>
      </c>
      <c r="P19" s="364">
        <v>5</v>
      </c>
    </row>
    <row r="20" spans="1:16" ht="47.25" hidden="1" customHeight="1" x14ac:dyDescent="0.25">
      <c r="A20" s="133">
        <v>14</v>
      </c>
      <c r="B20" s="156" t="s">
        <v>806</v>
      </c>
      <c r="C20" s="156" t="s">
        <v>689</v>
      </c>
      <c r="D20" s="138"/>
      <c r="E20" s="139"/>
      <c r="F20" s="139"/>
      <c r="G20" s="137"/>
      <c r="H20" s="137"/>
      <c r="I20" s="137"/>
      <c r="J20" s="140"/>
      <c r="K20" s="140"/>
      <c r="L20" s="140"/>
      <c r="M20" s="197">
        <f t="shared" si="1"/>
        <v>0</v>
      </c>
      <c r="N20" s="198">
        <f t="shared" si="2"/>
        <v>0</v>
      </c>
      <c r="O20" s="199">
        <f t="shared" si="3"/>
        <v>0</v>
      </c>
      <c r="P20" s="364"/>
    </row>
    <row r="21" spans="1:16" ht="31.5" hidden="1" x14ac:dyDescent="0.25">
      <c r="A21" s="133">
        <v>15</v>
      </c>
      <c r="B21" s="156" t="s">
        <v>697</v>
      </c>
      <c r="C21" s="156" t="s">
        <v>689</v>
      </c>
      <c r="D21" s="138"/>
      <c r="E21" s="139"/>
      <c r="F21" s="139"/>
      <c r="G21" s="137"/>
      <c r="H21" s="137"/>
      <c r="I21" s="137">
        <v>150</v>
      </c>
      <c r="J21" s="140"/>
      <c r="K21" s="140"/>
      <c r="L21" s="140"/>
      <c r="M21" s="197">
        <v>0</v>
      </c>
      <c r="N21" s="198">
        <f t="shared" si="2"/>
        <v>0</v>
      </c>
      <c r="O21" s="199">
        <f t="shared" si="3"/>
        <v>0</v>
      </c>
      <c r="P21" s="364">
        <v>0</v>
      </c>
    </row>
    <row r="22" spans="1:16" ht="31.5" hidden="1" customHeight="1" x14ac:dyDescent="0.25">
      <c r="A22" s="133">
        <v>16</v>
      </c>
      <c r="B22" s="156" t="s">
        <v>28</v>
      </c>
      <c r="C22" s="156" t="s">
        <v>689</v>
      </c>
      <c r="D22" s="138"/>
      <c r="E22" s="139"/>
      <c r="F22" s="139"/>
      <c r="G22" s="137"/>
      <c r="H22" s="137"/>
      <c r="I22" s="137">
        <v>0</v>
      </c>
      <c r="J22" s="140"/>
      <c r="K22" s="140"/>
      <c r="L22" s="140"/>
      <c r="M22" s="197">
        <f t="shared" si="1"/>
        <v>0</v>
      </c>
      <c r="N22" s="198">
        <f t="shared" si="2"/>
        <v>0</v>
      </c>
      <c r="O22" s="199">
        <f t="shared" si="3"/>
        <v>0</v>
      </c>
      <c r="P22" s="364"/>
    </row>
    <row r="23" spans="1:16" ht="31.5" hidden="1" customHeight="1" x14ac:dyDescent="0.25">
      <c r="A23" s="133">
        <v>17</v>
      </c>
      <c r="B23" s="156" t="s">
        <v>198</v>
      </c>
      <c r="C23" s="156" t="s">
        <v>689</v>
      </c>
      <c r="D23" s="138"/>
      <c r="E23" s="139"/>
      <c r="F23" s="139"/>
      <c r="G23" s="137"/>
      <c r="H23" s="137"/>
      <c r="I23" s="137"/>
      <c r="J23" s="140"/>
      <c r="K23" s="140"/>
      <c r="L23" s="140"/>
      <c r="M23" s="197">
        <f t="shared" si="1"/>
        <v>0</v>
      </c>
      <c r="N23" s="198">
        <f t="shared" si="2"/>
        <v>0</v>
      </c>
      <c r="O23" s="199">
        <f t="shared" si="3"/>
        <v>0</v>
      </c>
      <c r="P23" s="364"/>
    </row>
    <row r="24" spans="1:16" ht="31.5" x14ac:dyDescent="0.25">
      <c r="A24" s="133">
        <v>18</v>
      </c>
      <c r="B24" s="156" t="s">
        <v>698</v>
      </c>
      <c r="C24" s="156" t="s">
        <v>689</v>
      </c>
      <c r="D24" s="138"/>
      <c r="E24" s="139"/>
      <c r="F24" s="139">
        <v>20.6</v>
      </c>
      <c r="G24" s="137"/>
      <c r="H24" s="137"/>
      <c r="I24" s="137">
        <v>91</v>
      </c>
      <c r="J24" s="140"/>
      <c r="K24" s="140"/>
      <c r="L24" s="140">
        <f t="shared" ref="L24:L25" si="6">I24/F24</f>
        <v>4.4174757281553392</v>
      </c>
      <c r="M24" s="197">
        <f t="shared" si="1"/>
        <v>10</v>
      </c>
      <c r="N24" s="284">
        <f t="shared" si="2"/>
        <v>9</v>
      </c>
      <c r="O24" s="199">
        <f t="shared" si="3"/>
        <v>9.1</v>
      </c>
      <c r="P24" s="364">
        <v>9</v>
      </c>
    </row>
    <row r="25" spans="1:16" ht="31.5" x14ac:dyDescent="0.25">
      <c r="A25" s="133">
        <v>19</v>
      </c>
      <c r="B25" s="156" t="s">
        <v>118</v>
      </c>
      <c r="C25" s="156" t="s">
        <v>689</v>
      </c>
      <c r="D25" s="138"/>
      <c r="E25" s="139"/>
      <c r="F25" s="139">
        <v>15</v>
      </c>
      <c r="G25" s="137"/>
      <c r="H25" s="137"/>
      <c r="I25" s="137">
        <v>75</v>
      </c>
      <c r="J25" s="140"/>
      <c r="K25" s="140"/>
      <c r="L25" s="140">
        <f t="shared" si="6"/>
        <v>5</v>
      </c>
      <c r="M25" s="197">
        <f t="shared" si="1"/>
        <v>10</v>
      </c>
      <c r="N25" s="284">
        <f t="shared" si="2"/>
        <v>7</v>
      </c>
      <c r="O25" s="199">
        <f t="shared" si="3"/>
        <v>7.5</v>
      </c>
      <c r="P25" s="364">
        <v>7</v>
      </c>
    </row>
    <row r="26" spans="1:16" ht="31.5" hidden="1" customHeight="1" x14ac:dyDescent="0.25">
      <c r="A26" s="133">
        <v>20</v>
      </c>
      <c r="B26" s="156" t="s">
        <v>115</v>
      </c>
      <c r="C26" s="156" t="s">
        <v>689</v>
      </c>
      <c r="D26" s="138"/>
      <c r="E26" s="139"/>
      <c r="F26" s="139"/>
      <c r="G26" s="137"/>
      <c r="H26" s="137"/>
      <c r="I26" s="137"/>
      <c r="J26" s="140"/>
      <c r="K26" s="140"/>
      <c r="L26" s="140"/>
      <c r="M26" s="197">
        <f t="shared" si="1"/>
        <v>0</v>
      </c>
      <c r="N26" s="198">
        <f t="shared" si="2"/>
        <v>0</v>
      </c>
      <c r="O26" s="199">
        <f t="shared" si="3"/>
        <v>0</v>
      </c>
      <c r="P26" s="364"/>
    </row>
    <row r="27" spans="1:16" ht="31.5" hidden="1" x14ac:dyDescent="0.25">
      <c r="A27" s="133">
        <v>21</v>
      </c>
      <c r="B27" s="156" t="s">
        <v>117</v>
      </c>
      <c r="C27" s="156" t="s">
        <v>689</v>
      </c>
      <c r="D27" s="138"/>
      <c r="E27" s="139"/>
      <c r="F27" s="139"/>
      <c r="G27" s="137"/>
      <c r="H27" s="137"/>
      <c r="I27" s="137">
        <v>1</v>
      </c>
      <c r="J27" s="140"/>
      <c r="K27" s="140"/>
      <c r="L27" s="140"/>
      <c r="M27" s="197">
        <f t="shared" si="1"/>
        <v>0</v>
      </c>
      <c r="N27" s="198">
        <f t="shared" si="2"/>
        <v>0</v>
      </c>
      <c r="O27" s="199">
        <f t="shared" si="3"/>
        <v>0</v>
      </c>
      <c r="P27" s="364"/>
    </row>
    <row r="28" spans="1:16" ht="31.5" x14ac:dyDescent="0.25">
      <c r="A28" s="133">
        <v>22</v>
      </c>
      <c r="B28" s="156" t="s">
        <v>199</v>
      </c>
      <c r="C28" s="156" t="s">
        <v>689</v>
      </c>
      <c r="D28" s="138"/>
      <c r="E28" s="139"/>
      <c r="F28" s="139">
        <v>6.91</v>
      </c>
      <c r="G28" s="137"/>
      <c r="H28" s="137"/>
      <c r="I28" s="137">
        <v>26</v>
      </c>
      <c r="J28" s="140"/>
      <c r="K28" s="140"/>
      <c r="L28" s="140">
        <f t="shared" ref="L28" si="7">I28/F28</f>
        <v>3.7626628075253254</v>
      </c>
      <c r="M28" s="197">
        <f t="shared" si="1"/>
        <v>10</v>
      </c>
      <c r="N28" s="284">
        <f t="shared" si="2"/>
        <v>2</v>
      </c>
      <c r="O28" s="199">
        <f t="shared" si="3"/>
        <v>2.6</v>
      </c>
      <c r="P28" s="364">
        <v>2</v>
      </c>
    </row>
    <row r="29" spans="1:16" ht="31.5" hidden="1" customHeight="1" x14ac:dyDescent="0.25">
      <c r="A29" s="133">
        <v>23</v>
      </c>
      <c r="B29" s="156" t="s">
        <v>699</v>
      </c>
      <c r="C29" s="156" t="s">
        <v>689</v>
      </c>
      <c r="D29" s="138"/>
      <c r="E29" s="139"/>
      <c r="F29" s="139"/>
      <c r="G29" s="137"/>
      <c r="H29" s="137"/>
      <c r="I29" s="137"/>
      <c r="J29" s="140"/>
      <c r="K29" s="140"/>
      <c r="L29" s="140"/>
      <c r="M29" s="197">
        <f t="shared" si="1"/>
        <v>0</v>
      </c>
      <c r="N29" s="198">
        <f t="shared" si="2"/>
        <v>0</v>
      </c>
      <c r="O29" s="199">
        <f t="shared" si="3"/>
        <v>0</v>
      </c>
      <c r="P29" s="364"/>
    </row>
    <row r="30" spans="1:16" ht="31.5" hidden="1" customHeight="1" x14ac:dyDescent="0.25">
      <c r="A30" s="133">
        <v>24</v>
      </c>
      <c r="B30" s="156" t="s">
        <v>196</v>
      </c>
      <c r="C30" s="156" t="s">
        <v>689</v>
      </c>
      <c r="D30" s="138"/>
      <c r="E30" s="139"/>
      <c r="F30" s="139"/>
      <c r="G30" s="137"/>
      <c r="H30" s="137"/>
      <c r="I30" s="137"/>
      <c r="J30" s="140"/>
      <c r="K30" s="140"/>
      <c r="L30" s="140"/>
      <c r="M30" s="197">
        <f t="shared" si="1"/>
        <v>0</v>
      </c>
      <c r="N30" s="198">
        <f t="shared" si="2"/>
        <v>0</v>
      </c>
      <c r="O30" s="199">
        <f t="shared" si="3"/>
        <v>0</v>
      </c>
      <c r="P30" s="364"/>
    </row>
    <row r="31" spans="1:16" ht="31.5" hidden="1" customHeight="1" x14ac:dyDescent="0.25">
      <c r="A31" s="133">
        <v>25</v>
      </c>
      <c r="B31" s="156" t="s">
        <v>116</v>
      </c>
      <c r="C31" s="156" t="s">
        <v>689</v>
      </c>
      <c r="D31" s="138"/>
      <c r="E31" s="139"/>
      <c r="F31" s="139"/>
      <c r="G31" s="137"/>
      <c r="H31" s="137"/>
      <c r="I31" s="137"/>
      <c r="J31" s="140"/>
      <c r="K31" s="140"/>
      <c r="L31" s="140"/>
      <c r="M31" s="197">
        <f t="shared" si="1"/>
        <v>0</v>
      </c>
      <c r="N31" s="198">
        <f t="shared" si="2"/>
        <v>0</v>
      </c>
      <c r="O31" s="199">
        <f t="shared" si="3"/>
        <v>0</v>
      </c>
      <c r="P31" s="364"/>
    </row>
    <row r="32" spans="1:16" ht="31.5" x14ac:dyDescent="0.25">
      <c r="A32" s="133">
        <v>26</v>
      </c>
      <c r="B32" s="156" t="s">
        <v>126</v>
      </c>
      <c r="C32" s="156" t="s">
        <v>689</v>
      </c>
      <c r="D32" s="138"/>
      <c r="E32" s="139"/>
      <c r="F32" s="139">
        <v>7.5</v>
      </c>
      <c r="G32" s="137"/>
      <c r="H32" s="137"/>
      <c r="I32" s="137">
        <v>30</v>
      </c>
      <c r="J32" s="140"/>
      <c r="K32" s="140"/>
      <c r="L32" s="140">
        <f t="shared" ref="L32:L33" si="8">I32/F32</f>
        <v>4</v>
      </c>
      <c r="M32" s="197">
        <f t="shared" si="1"/>
        <v>10</v>
      </c>
      <c r="N32" s="284">
        <f t="shared" si="2"/>
        <v>3</v>
      </c>
      <c r="O32" s="199">
        <f t="shared" si="3"/>
        <v>3</v>
      </c>
      <c r="P32" s="364">
        <v>3</v>
      </c>
    </row>
    <row r="33" spans="1:16" ht="31.5" x14ac:dyDescent="0.25">
      <c r="A33" s="133">
        <v>27</v>
      </c>
      <c r="B33" s="156" t="s">
        <v>88</v>
      </c>
      <c r="C33" s="156" t="s">
        <v>689</v>
      </c>
      <c r="D33" s="138"/>
      <c r="E33" s="139"/>
      <c r="F33" s="139">
        <v>20</v>
      </c>
      <c r="G33" s="137"/>
      <c r="H33" s="137"/>
      <c r="I33" s="137">
        <v>95</v>
      </c>
      <c r="J33" s="140"/>
      <c r="K33" s="140"/>
      <c r="L33" s="140">
        <f t="shared" si="8"/>
        <v>4.75</v>
      </c>
      <c r="M33" s="197">
        <v>3</v>
      </c>
      <c r="N33" s="284">
        <f t="shared" si="2"/>
        <v>2</v>
      </c>
      <c r="O33" s="199">
        <f t="shared" si="3"/>
        <v>2.85</v>
      </c>
      <c r="P33" s="364">
        <v>2</v>
      </c>
    </row>
    <row r="34" spans="1:16" ht="31.5" hidden="1" customHeight="1" x14ac:dyDescent="0.25">
      <c r="A34" s="133">
        <v>28</v>
      </c>
      <c r="B34" s="156" t="s">
        <v>807</v>
      </c>
      <c r="C34" s="156" t="s">
        <v>689</v>
      </c>
      <c r="D34" s="138"/>
      <c r="E34" s="139"/>
      <c r="F34" s="139"/>
      <c r="G34" s="137"/>
      <c r="H34" s="137"/>
      <c r="I34" s="137">
        <v>0</v>
      </c>
      <c r="J34" s="140"/>
      <c r="K34" s="140"/>
      <c r="L34" s="140"/>
      <c r="M34" s="197">
        <f t="shared" si="1"/>
        <v>0</v>
      </c>
      <c r="N34" s="198">
        <f t="shared" si="2"/>
        <v>0</v>
      </c>
      <c r="O34" s="199">
        <f t="shared" si="3"/>
        <v>0</v>
      </c>
      <c r="P34" s="364"/>
    </row>
    <row r="35" spans="1:16" ht="16.5" customHeight="1" x14ac:dyDescent="0.25">
      <c r="A35" s="133">
        <v>29</v>
      </c>
      <c r="B35" s="156" t="s">
        <v>700</v>
      </c>
      <c r="C35" s="156" t="s">
        <v>689</v>
      </c>
      <c r="D35" s="138"/>
      <c r="E35" s="139"/>
      <c r="F35" s="139">
        <v>15.05</v>
      </c>
      <c r="G35" s="137"/>
      <c r="H35" s="137"/>
      <c r="I35" s="137">
        <v>56</v>
      </c>
      <c r="J35" s="140"/>
      <c r="K35" s="140"/>
      <c r="L35" s="140">
        <f>I35/F35</f>
        <v>3.7209302325581395</v>
      </c>
      <c r="M35" s="197">
        <f t="shared" si="1"/>
        <v>10</v>
      </c>
      <c r="N35" s="284">
        <f t="shared" si="2"/>
        <v>5</v>
      </c>
      <c r="O35" s="199">
        <f t="shared" si="3"/>
        <v>5.6</v>
      </c>
      <c r="P35" s="364">
        <v>5</v>
      </c>
    </row>
    <row r="36" spans="1:16" ht="31.5" hidden="1" customHeight="1" x14ac:dyDescent="0.25">
      <c r="A36" s="133">
        <v>30</v>
      </c>
      <c r="B36" s="156" t="s">
        <v>133</v>
      </c>
      <c r="C36" s="156" t="s">
        <v>689</v>
      </c>
      <c r="D36" s="138"/>
      <c r="E36" s="139"/>
      <c r="F36" s="139"/>
      <c r="G36" s="137"/>
      <c r="H36" s="137"/>
      <c r="I36" s="137"/>
      <c r="J36" s="140"/>
      <c r="K36" s="140"/>
      <c r="L36" s="140"/>
      <c r="M36" s="197">
        <f t="shared" si="1"/>
        <v>0</v>
      </c>
      <c r="N36" s="198">
        <f t="shared" si="2"/>
        <v>0</v>
      </c>
      <c r="O36" s="199">
        <f t="shared" si="3"/>
        <v>0</v>
      </c>
      <c r="P36" s="364"/>
    </row>
    <row r="37" spans="1:16" ht="15.75" hidden="1" customHeight="1" x14ac:dyDescent="0.25">
      <c r="A37" s="133">
        <v>31</v>
      </c>
      <c r="B37" s="156" t="s">
        <v>2</v>
      </c>
      <c r="C37" s="156" t="s">
        <v>6</v>
      </c>
      <c r="D37" s="138"/>
      <c r="E37" s="139"/>
      <c r="F37" s="139"/>
      <c r="G37" s="137"/>
      <c r="H37" s="137"/>
      <c r="I37" s="137">
        <v>0</v>
      </c>
      <c r="J37" s="140"/>
      <c r="K37" s="140"/>
      <c r="L37" s="140"/>
      <c r="M37" s="197">
        <f t="shared" si="1"/>
        <v>0</v>
      </c>
      <c r="N37" s="198">
        <f t="shared" si="2"/>
        <v>0</v>
      </c>
      <c r="O37" s="199">
        <f t="shared" si="3"/>
        <v>0</v>
      </c>
      <c r="P37" s="364"/>
    </row>
    <row r="38" spans="1:16" ht="31.5" hidden="1" customHeight="1" x14ac:dyDescent="0.25">
      <c r="A38" s="133">
        <v>32</v>
      </c>
      <c r="B38" s="156" t="s">
        <v>134</v>
      </c>
      <c r="C38" s="156" t="s">
        <v>6</v>
      </c>
      <c r="D38" s="138"/>
      <c r="E38" s="139"/>
      <c r="F38" s="139"/>
      <c r="G38" s="137"/>
      <c r="H38" s="137"/>
      <c r="I38" s="137"/>
      <c r="J38" s="140"/>
      <c r="K38" s="140"/>
      <c r="L38" s="140"/>
      <c r="M38" s="197">
        <f t="shared" si="1"/>
        <v>0</v>
      </c>
      <c r="N38" s="198">
        <f t="shared" si="2"/>
        <v>0</v>
      </c>
      <c r="O38" s="199">
        <f t="shared" si="3"/>
        <v>0</v>
      </c>
      <c r="P38" s="364"/>
    </row>
    <row r="39" spans="1:16" ht="31.5" hidden="1" x14ac:dyDescent="0.25">
      <c r="A39" s="133">
        <v>33</v>
      </c>
      <c r="B39" s="156" t="s">
        <v>48</v>
      </c>
      <c r="C39" s="156" t="s">
        <v>547</v>
      </c>
      <c r="D39" s="138"/>
      <c r="E39" s="139"/>
      <c r="F39" s="139"/>
      <c r="G39" s="137"/>
      <c r="H39" s="137"/>
      <c r="I39" s="137">
        <v>28</v>
      </c>
      <c r="J39" s="140"/>
      <c r="K39" s="140"/>
      <c r="L39" s="140"/>
      <c r="M39" s="197">
        <v>0</v>
      </c>
      <c r="N39" s="198">
        <f t="shared" si="2"/>
        <v>0</v>
      </c>
      <c r="O39" s="199">
        <f t="shared" si="3"/>
        <v>0</v>
      </c>
      <c r="P39" s="364">
        <v>0</v>
      </c>
    </row>
    <row r="40" spans="1:16" ht="15.75" hidden="1" customHeight="1" x14ac:dyDescent="0.25">
      <c r="A40" s="133">
        <v>34</v>
      </c>
      <c r="B40" s="156" t="s">
        <v>7</v>
      </c>
      <c r="C40" s="156" t="s">
        <v>6</v>
      </c>
      <c r="D40" s="138"/>
      <c r="E40" s="139"/>
      <c r="F40" s="139"/>
      <c r="G40" s="137"/>
      <c r="H40" s="137"/>
      <c r="I40" s="137"/>
      <c r="J40" s="140"/>
      <c r="K40" s="140"/>
      <c r="L40" s="140"/>
      <c r="M40" s="197">
        <f t="shared" si="1"/>
        <v>0</v>
      </c>
      <c r="N40" s="198">
        <f t="shared" si="2"/>
        <v>0</v>
      </c>
      <c r="O40" s="199">
        <f t="shared" si="3"/>
        <v>0</v>
      </c>
      <c r="P40" s="364"/>
    </row>
    <row r="41" spans="1:16" ht="47.25" x14ac:dyDescent="0.25">
      <c r="A41" s="133">
        <v>35</v>
      </c>
      <c r="B41" s="156" t="s">
        <v>288</v>
      </c>
      <c r="C41" s="156" t="s">
        <v>554</v>
      </c>
      <c r="D41" s="138"/>
      <c r="E41" s="139"/>
      <c r="F41" s="139">
        <v>149.69999999999999</v>
      </c>
      <c r="G41" s="137"/>
      <c r="H41" s="137"/>
      <c r="I41" s="137">
        <v>1168</v>
      </c>
      <c r="J41" s="140"/>
      <c r="K41" s="140"/>
      <c r="L41" s="140">
        <f>I41/F41</f>
        <v>7.8022712090848367</v>
      </c>
      <c r="M41" s="197">
        <v>0.9</v>
      </c>
      <c r="N41" s="284">
        <f t="shared" si="2"/>
        <v>10</v>
      </c>
      <c r="O41" s="199">
        <f t="shared" si="3"/>
        <v>10.512</v>
      </c>
      <c r="P41" s="364">
        <v>10</v>
      </c>
    </row>
    <row r="42" spans="1:16" ht="31.5" hidden="1" customHeight="1" x14ac:dyDescent="0.25">
      <c r="A42" s="133">
        <v>36</v>
      </c>
      <c r="B42" s="156" t="s">
        <v>89</v>
      </c>
      <c r="C42" s="156" t="s">
        <v>547</v>
      </c>
      <c r="D42" s="138"/>
      <c r="E42" s="139"/>
      <c r="F42" s="139"/>
      <c r="G42" s="137"/>
      <c r="H42" s="137"/>
      <c r="I42" s="137">
        <v>0</v>
      </c>
      <c r="J42" s="140"/>
      <c r="K42" s="140"/>
      <c r="L42" s="140"/>
      <c r="M42" s="197">
        <f t="shared" si="1"/>
        <v>0</v>
      </c>
      <c r="N42" s="198">
        <f t="shared" si="2"/>
        <v>0</v>
      </c>
      <c r="O42" s="199">
        <f t="shared" si="3"/>
        <v>0</v>
      </c>
      <c r="P42" s="364"/>
    </row>
    <row r="43" spans="1:16" ht="47.25" hidden="1" customHeight="1" x14ac:dyDescent="0.25">
      <c r="A43" s="133">
        <v>37</v>
      </c>
      <c r="B43" s="156" t="s">
        <v>86</v>
      </c>
      <c r="C43" s="156" t="s">
        <v>6</v>
      </c>
      <c r="D43" s="138"/>
      <c r="E43" s="139"/>
      <c r="F43" s="139"/>
      <c r="G43" s="137"/>
      <c r="H43" s="137"/>
      <c r="I43" s="137">
        <v>0</v>
      </c>
      <c r="J43" s="140"/>
      <c r="K43" s="140"/>
      <c r="L43" s="140"/>
      <c r="M43" s="197">
        <f t="shared" si="1"/>
        <v>0</v>
      </c>
      <c r="N43" s="198">
        <f t="shared" si="2"/>
        <v>0</v>
      </c>
      <c r="O43" s="199">
        <f t="shared" si="3"/>
        <v>0</v>
      </c>
      <c r="P43" s="364"/>
    </row>
    <row r="44" spans="1:16" ht="15.75" customHeight="1" x14ac:dyDescent="0.25">
      <c r="A44" s="133">
        <v>38</v>
      </c>
      <c r="B44" s="156" t="s">
        <v>2</v>
      </c>
      <c r="C44" s="156" t="s">
        <v>49</v>
      </c>
      <c r="D44" s="138"/>
      <c r="E44" s="139"/>
      <c r="F44" s="139">
        <v>274.3</v>
      </c>
      <c r="G44" s="137"/>
      <c r="H44" s="137"/>
      <c r="I44" s="137">
        <v>216</v>
      </c>
      <c r="J44" s="140"/>
      <c r="K44" s="140"/>
      <c r="L44" s="140">
        <f>I44/F44</f>
        <v>0.78745898651111923</v>
      </c>
      <c r="M44" s="197">
        <f t="shared" si="1"/>
        <v>10</v>
      </c>
      <c r="N44" s="284">
        <f t="shared" si="2"/>
        <v>21</v>
      </c>
      <c r="O44" s="199">
        <f t="shared" si="3"/>
        <v>21.6</v>
      </c>
      <c r="P44" s="364" t="s">
        <v>852</v>
      </c>
    </row>
    <row r="45" spans="1:16" ht="31.5" hidden="1" customHeight="1" x14ac:dyDescent="0.25">
      <c r="A45" s="133">
        <v>39</v>
      </c>
      <c r="B45" s="156" t="s">
        <v>701</v>
      </c>
      <c r="C45" s="156" t="s">
        <v>49</v>
      </c>
      <c r="D45" s="138"/>
      <c r="E45" s="139"/>
      <c r="F45" s="139"/>
      <c r="G45" s="137"/>
      <c r="H45" s="137"/>
      <c r="I45" s="137">
        <v>0</v>
      </c>
      <c r="J45" s="140"/>
      <c r="K45" s="140"/>
      <c r="L45" s="140"/>
      <c r="M45" s="197">
        <f t="shared" si="1"/>
        <v>0</v>
      </c>
      <c r="N45" s="198">
        <f t="shared" si="2"/>
        <v>0</v>
      </c>
      <c r="O45" s="199">
        <f t="shared" si="3"/>
        <v>0</v>
      </c>
      <c r="P45" s="364"/>
    </row>
    <row r="46" spans="1:16" ht="31.5" hidden="1" customHeight="1" x14ac:dyDescent="0.25">
      <c r="A46" s="133">
        <v>40</v>
      </c>
      <c r="B46" s="156" t="s">
        <v>702</v>
      </c>
      <c r="C46" s="156" t="s">
        <v>49</v>
      </c>
      <c r="D46" s="138"/>
      <c r="E46" s="139"/>
      <c r="F46" s="139"/>
      <c r="G46" s="137"/>
      <c r="H46" s="137"/>
      <c r="I46" s="137"/>
      <c r="J46" s="140"/>
      <c r="K46" s="140"/>
      <c r="L46" s="140"/>
      <c r="M46" s="197">
        <f t="shared" si="1"/>
        <v>0</v>
      </c>
      <c r="N46" s="198">
        <f t="shared" si="2"/>
        <v>0</v>
      </c>
      <c r="O46" s="199">
        <f t="shared" si="3"/>
        <v>0</v>
      </c>
      <c r="P46" s="364"/>
    </row>
    <row r="47" spans="1:16" ht="31.5" x14ac:dyDescent="0.25">
      <c r="A47" s="133">
        <v>41</v>
      </c>
      <c r="B47" s="156" t="s">
        <v>50</v>
      </c>
      <c r="C47" s="156" t="s">
        <v>49</v>
      </c>
      <c r="D47" s="138"/>
      <c r="E47" s="139"/>
      <c r="F47" s="139">
        <v>351.49</v>
      </c>
      <c r="G47" s="137"/>
      <c r="H47" s="137"/>
      <c r="I47" s="137">
        <v>1143</v>
      </c>
      <c r="J47" s="140"/>
      <c r="K47" s="140"/>
      <c r="L47" s="140">
        <f>I47/F47</f>
        <v>3.2518706079831574</v>
      </c>
      <c r="M47" s="197">
        <v>3.5</v>
      </c>
      <c r="N47" s="284">
        <f t="shared" si="2"/>
        <v>40</v>
      </c>
      <c r="O47" s="199">
        <f t="shared" si="3"/>
        <v>40.005000000000003</v>
      </c>
      <c r="P47" s="364">
        <v>40</v>
      </c>
    </row>
    <row r="48" spans="1:16" ht="31.5" hidden="1" customHeight="1" x14ac:dyDescent="0.25">
      <c r="A48" s="133">
        <v>42</v>
      </c>
      <c r="B48" s="156" t="s">
        <v>808</v>
      </c>
      <c r="C48" s="156" t="s">
        <v>49</v>
      </c>
      <c r="D48" s="138"/>
      <c r="E48" s="139"/>
      <c r="F48" s="139"/>
      <c r="G48" s="137"/>
      <c r="H48" s="137"/>
      <c r="I48" s="137"/>
      <c r="J48" s="140"/>
      <c r="K48" s="140"/>
      <c r="L48" s="140"/>
      <c r="M48" s="197">
        <f t="shared" si="1"/>
        <v>0</v>
      </c>
      <c r="N48" s="198">
        <f t="shared" si="2"/>
        <v>0</v>
      </c>
      <c r="O48" s="199">
        <f t="shared" si="3"/>
        <v>0</v>
      </c>
      <c r="P48" s="364"/>
    </row>
    <row r="49" spans="1:16" ht="31.5" hidden="1" customHeight="1" x14ac:dyDescent="0.25">
      <c r="A49" s="133">
        <v>43</v>
      </c>
      <c r="B49" s="156" t="s">
        <v>91</v>
      </c>
      <c r="C49" s="156" t="s">
        <v>49</v>
      </c>
      <c r="D49" s="138"/>
      <c r="E49" s="139"/>
      <c r="F49" s="139"/>
      <c r="G49" s="137"/>
      <c r="H49" s="137"/>
      <c r="I49" s="137"/>
      <c r="J49" s="140"/>
      <c r="K49" s="140"/>
      <c r="L49" s="140"/>
      <c r="M49" s="197">
        <f t="shared" si="1"/>
        <v>0</v>
      </c>
      <c r="N49" s="198">
        <f t="shared" si="2"/>
        <v>0</v>
      </c>
      <c r="O49" s="199">
        <f t="shared" si="3"/>
        <v>0</v>
      </c>
      <c r="P49" s="364"/>
    </row>
    <row r="50" spans="1:16" ht="31.5" hidden="1" customHeight="1" x14ac:dyDescent="0.25">
      <c r="A50" s="133">
        <v>44</v>
      </c>
      <c r="B50" s="156" t="s">
        <v>90</v>
      </c>
      <c r="C50" s="156" t="s">
        <v>49</v>
      </c>
      <c r="D50" s="138"/>
      <c r="E50" s="139"/>
      <c r="F50" s="139"/>
      <c r="G50" s="137"/>
      <c r="H50" s="137"/>
      <c r="I50" s="137"/>
      <c r="J50" s="140"/>
      <c r="K50" s="140"/>
      <c r="L50" s="140"/>
      <c r="M50" s="197">
        <f t="shared" si="1"/>
        <v>0</v>
      </c>
      <c r="N50" s="198">
        <f t="shared" si="2"/>
        <v>0</v>
      </c>
      <c r="O50" s="199">
        <f t="shared" si="3"/>
        <v>0</v>
      </c>
      <c r="P50" s="364"/>
    </row>
    <row r="51" spans="1:16" ht="31.5" hidden="1" x14ac:dyDescent="0.25">
      <c r="A51" s="133">
        <v>45</v>
      </c>
      <c r="B51" s="156" t="s">
        <v>703</v>
      </c>
      <c r="C51" s="156" t="s">
        <v>49</v>
      </c>
      <c r="D51" s="138"/>
      <c r="E51" s="139"/>
      <c r="F51" s="139"/>
      <c r="G51" s="137"/>
      <c r="H51" s="137"/>
      <c r="I51" s="137">
        <v>150</v>
      </c>
      <c r="J51" s="140"/>
      <c r="K51" s="140"/>
      <c r="L51" s="140"/>
      <c r="M51" s="197">
        <v>0</v>
      </c>
      <c r="N51" s="198">
        <f t="shared" si="2"/>
        <v>0</v>
      </c>
      <c r="O51" s="199">
        <f t="shared" si="3"/>
        <v>0</v>
      </c>
      <c r="P51" s="364">
        <v>0</v>
      </c>
    </row>
    <row r="52" spans="1:16" ht="31.5" x14ac:dyDescent="0.25">
      <c r="A52" s="133">
        <v>46</v>
      </c>
      <c r="B52" s="156" t="s">
        <v>242</v>
      </c>
      <c r="C52" s="156" t="s">
        <v>49</v>
      </c>
      <c r="D52" s="138"/>
      <c r="E52" s="139"/>
      <c r="F52" s="139">
        <v>45.307000000000002</v>
      </c>
      <c r="G52" s="137"/>
      <c r="H52" s="137"/>
      <c r="I52" s="137">
        <v>100</v>
      </c>
      <c r="J52" s="140"/>
      <c r="K52" s="140"/>
      <c r="L52" s="140">
        <f t="shared" ref="L52:L53" si="9">I52/F52</f>
        <v>2.2071644558236034</v>
      </c>
      <c r="M52" s="197">
        <v>9</v>
      </c>
      <c r="N52" s="284">
        <f t="shared" si="2"/>
        <v>9</v>
      </c>
      <c r="O52" s="199">
        <f t="shared" si="3"/>
        <v>9</v>
      </c>
      <c r="P52" s="364">
        <v>9</v>
      </c>
    </row>
    <row r="53" spans="1:16" x14ac:dyDescent="0.25">
      <c r="A53" s="133">
        <v>47</v>
      </c>
      <c r="B53" s="156" t="s">
        <v>2</v>
      </c>
      <c r="C53" s="156" t="s">
        <v>74</v>
      </c>
      <c r="D53" s="138"/>
      <c r="E53" s="139"/>
      <c r="F53" s="139">
        <v>188.6</v>
      </c>
      <c r="G53" s="137"/>
      <c r="H53" s="137"/>
      <c r="I53" s="137">
        <v>340</v>
      </c>
      <c r="J53" s="140"/>
      <c r="K53" s="140"/>
      <c r="L53" s="140">
        <f t="shared" si="9"/>
        <v>1.8027571580063628</v>
      </c>
      <c r="M53" s="197">
        <f t="shared" si="1"/>
        <v>10</v>
      </c>
      <c r="N53" s="284">
        <f t="shared" si="2"/>
        <v>34</v>
      </c>
      <c r="O53" s="199">
        <f t="shared" si="3"/>
        <v>34</v>
      </c>
      <c r="P53" s="364" t="s">
        <v>852</v>
      </c>
    </row>
    <row r="54" spans="1:16" ht="31.5" hidden="1" x14ac:dyDescent="0.25">
      <c r="A54" s="133">
        <v>48</v>
      </c>
      <c r="B54" s="156" t="s">
        <v>704</v>
      </c>
      <c r="C54" s="156" t="s">
        <v>74</v>
      </c>
      <c r="D54" s="138"/>
      <c r="E54" s="139"/>
      <c r="F54" s="139"/>
      <c r="G54" s="137"/>
      <c r="H54" s="137"/>
      <c r="I54" s="137">
        <v>77</v>
      </c>
      <c r="J54" s="140"/>
      <c r="K54" s="140"/>
      <c r="L54" s="140"/>
      <c r="M54" s="197">
        <v>0</v>
      </c>
      <c r="N54" s="198">
        <f t="shared" si="2"/>
        <v>0</v>
      </c>
      <c r="O54" s="199">
        <f t="shared" si="3"/>
        <v>0</v>
      </c>
      <c r="P54" s="364">
        <v>0</v>
      </c>
    </row>
    <row r="55" spans="1:16" ht="15.75" hidden="1" customHeight="1" x14ac:dyDescent="0.25">
      <c r="A55" s="133">
        <v>49</v>
      </c>
      <c r="B55" s="156" t="s">
        <v>2</v>
      </c>
      <c r="C55" s="156" t="s">
        <v>669</v>
      </c>
      <c r="D55" s="138"/>
      <c r="E55" s="139"/>
      <c r="F55" s="139">
        <v>1057.9000000000001</v>
      </c>
      <c r="G55" s="137"/>
      <c r="H55" s="137"/>
      <c r="I55" s="137">
        <v>0</v>
      </c>
      <c r="J55" s="140"/>
      <c r="K55" s="140"/>
      <c r="L55" s="140"/>
      <c r="M55" s="197">
        <f t="shared" si="1"/>
        <v>0</v>
      </c>
      <c r="N55" s="198">
        <f t="shared" si="2"/>
        <v>0</v>
      </c>
      <c r="O55" s="199">
        <f t="shared" si="3"/>
        <v>0</v>
      </c>
      <c r="P55" s="364"/>
    </row>
    <row r="56" spans="1:16" ht="31.5" hidden="1" customHeight="1" x14ac:dyDescent="0.25">
      <c r="A56" s="133">
        <v>50</v>
      </c>
      <c r="B56" s="156" t="s">
        <v>696</v>
      </c>
      <c r="C56" s="156" t="s">
        <v>849</v>
      </c>
      <c r="D56" s="138"/>
      <c r="E56" s="139"/>
      <c r="F56" s="139"/>
      <c r="G56" s="137"/>
      <c r="H56" s="137"/>
      <c r="I56" s="137">
        <v>0</v>
      </c>
      <c r="J56" s="140"/>
      <c r="K56" s="140"/>
      <c r="L56" s="140"/>
      <c r="M56" s="197">
        <f t="shared" si="1"/>
        <v>0</v>
      </c>
      <c r="N56" s="198">
        <f t="shared" si="2"/>
        <v>0</v>
      </c>
      <c r="O56" s="199">
        <f t="shared" si="3"/>
        <v>0</v>
      </c>
      <c r="P56" s="364"/>
    </row>
    <row r="57" spans="1:16" ht="31.5" hidden="1" customHeight="1" x14ac:dyDescent="0.25">
      <c r="A57" s="133">
        <v>51</v>
      </c>
      <c r="B57" s="156" t="s">
        <v>211</v>
      </c>
      <c r="C57" s="156" t="s">
        <v>669</v>
      </c>
      <c r="D57" s="138"/>
      <c r="E57" s="139"/>
      <c r="F57" s="139"/>
      <c r="G57" s="137"/>
      <c r="H57" s="137"/>
      <c r="I57" s="137">
        <v>0</v>
      </c>
      <c r="J57" s="140"/>
      <c r="K57" s="140"/>
      <c r="L57" s="140"/>
      <c r="M57" s="197">
        <f t="shared" si="1"/>
        <v>0</v>
      </c>
      <c r="N57" s="198">
        <f t="shared" si="2"/>
        <v>0</v>
      </c>
      <c r="O57" s="199">
        <f t="shared" si="3"/>
        <v>0</v>
      </c>
      <c r="P57" s="364"/>
    </row>
    <row r="58" spans="1:16" ht="31.5" hidden="1" customHeight="1" x14ac:dyDescent="0.25">
      <c r="A58" s="133">
        <v>52</v>
      </c>
      <c r="B58" s="156" t="s">
        <v>705</v>
      </c>
      <c r="C58" s="156" t="s">
        <v>669</v>
      </c>
      <c r="D58" s="138"/>
      <c r="E58" s="139"/>
      <c r="F58" s="139"/>
      <c r="G58" s="137"/>
      <c r="H58" s="137"/>
      <c r="I58" s="137"/>
      <c r="J58" s="140"/>
      <c r="K58" s="140"/>
      <c r="L58" s="140"/>
      <c r="M58" s="197">
        <f t="shared" si="1"/>
        <v>0</v>
      </c>
      <c r="N58" s="198">
        <f t="shared" si="2"/>
        <v>0</v>
      </c>
      <c r="O58" s="199">
        <f t="shared" si="3"/>
        <v>0</v>
      </c>
      <c r="P58" s="364"/>
    </row>
    <row r="59" spans="1:16" ht="47.25" hidden="1" customHeight="1" x14ac:dyDescent="0.25">
      <c r="A59" s="133">
        <v>53</v>
      </c>
      <c r="B59" s="156" t="s">
        <v>170</v>
      </c>
      <c r="C59" s="156" t="s">
        <v>669</v>
      </c>
      <c r="D59" s="138"/>
      <c r="E59" s="139"/>
      <c r="F59" s="139"/>
      <c r="G59" s="137"/>
      <c r="H59" s="137"/>
      <c r="I59" s="137"/>
      <c r="J59" s="140"/>
      <c r="K59" s="140"/>
      <c r="L59" s="140"/>
      <c r="M59" s="197">
        <f t="shared" si="1"/>
        <v>0</v>
      </c>
      <c r="N59" s="198">
        <f t="shared" si="2"/>
        <v>0</v>
      </c>
      <c r="O59" s="199">
        <f t="shared" si="3"/>
        <v>0</v>
      </c>
      <c r="P59" s="364"/>
    </row>
    <row r="60" spans="1:16" ht="31.5" hidden="1" customHeight="1" x14ac:dyDescent="0.25">
      <c r="A60" s="133">
        <v>54</v>
      </c>
      <c r="B60" s="156" t="s">
        <v>203</v>
      </c>
      <c r="C60" s="156" t="s">
        <v>669</v>
      </c>
      <c r="D60" s="138"/>
      <c r="E60" s="139"/>
      <c r="F60" s="139"/>
      <c r="G60" s="137"/>
      <c r="H60" s="137"/>
      <c r="I60" s="137"/>
      <c r="J60" s="140"/>
      <c r="K60" s="140"/>
      <c r="L60" s="140"/>
      <c r="M60" s="197">
        <f t="shared" si="1"/>
        <v>0</v>
      </c>
      <c r="N60" s="198">
        <f t="shared" si="2"/>
        <v>0</v>
      </c>
      <c r="O60" s="199">
        <f t="shared" si="3"/>
        <v>0</v>
      </c>
      <c r="P60" s="364"/>
    </row>
    <row r="61" spans="1:16" ht="31.5" hidden="1" x14ac:dyDescent="0.25">
      <c r="A61" s="133">
        <v>55</v>
      </c>
      <c r="B61" s="156" t="s">
        <v>92</v>
      </c>
      <c r="C61" s="156" t="s">
        <v>669</v>
      </c>
      <c r="D61" s="138"/>
      <c r="E61" s="139"/>
      <c r="F61" s="139"/>
      <c r="G61" s="137"/>
      <c r="H61" s="137"/>
      <c r="I61" s="137">
        <v>25</v>
      </c>
      <c r="J61" s="140"/>
      <c r="K61" s="140"/>
      <c r="L61" s="140"/>
      <c r="M61" s="197">
        <v>0</v>
      </c>
      <c r="N61" s="198">
        <f t="shared" si="2"/>
        <v>0</v>
      </c>
      <c r="O61" s="199">
        <f t="shared" si="3"/>
        <v>0</v>
      </c>
      <c r="P61" s="364">
        <v>0</v>
      </c>
    </row>
    <row r="62" spans="1:16" ht="31.5" hidden="1" customHeight="1" x14ac:dyDescent="0.25">
      <c r="A62" s="133">
        <v>56</v>
      </c>
      <c r="B62" s="156" t="s">
        <v>706</v>
      </c>
      <c r="C62" s="156" t="s">
        <v>669</v>
      </c>
      <c r="D62" s="138"/>
      <c r="E62" s="139"/>
      <c r="F62" s="139"/>
      <c r="G62" s="137"/>
      <c r="H62" s="137"/>
      <c r="I62" s="137">
        <v>0</v>
      </c>
      <c r="J62" s="140"/>
      <c r="K62" s="140"/>
      <c r="L62" s="140"/>
      <c r="M62" s="197">
        <f t="shared" si="1"/>
        <v>0</v>
      </c>
      <c r="N62" s="198">
        <f t="shared" si="2"/>
        <v>0</v>
      </c>
      <c r="O62" s="199">
        <f t="shared" si="3"/>
        <v>0</v>
      </c>
      <c r="P62" s="364"/>
    </row>
    <row r="63" spans="1:16" x14ac:dyDescent="0.25">
      <c r="A63" s="133">
        <v>57</v>
      </c>
      <c r="B63" s="156" t="s">
        <v>2</v>
      </c>
      <c r="C63" s="156" t="s">
        <v>51</v>
      </c>
      <c r="D63" s="138"/>
      <c r="E63" s="139"/>
      <c r="F63" s="139">
        <v>180.1</v>
      </c>
      <c r="G63" s="137"/>
      <c r="H63" s="137"/>
      <c r="I63" s="137">
        <v>50</v>
      </c>
      <c r="J63" s="140"/>
      <c r="K63" s="140"/>
      <c r="L63" s="140">
        <f>I63/F63</f>
        <v>0.27762354247640203</v>
      </c>
      <c r="M63" s="197">
        <f t="shared" si="1"/>
        <v>10</v>
      </c>
      <c r="N63" s="284">
        <f t="shared" si="2"/>
        <v>5</v>
      </c>
      <c r="O63" s="199">
        <f t="shared" si="3"/>
        <v>5</v>
      </c>
      <c r="P63" s="364" t="s">
        <v>852</v>
      </c>
    </row>
    <row r="64" spans="1:16" ht="31.5" hidden="1" customHeight="1" x14ac:dyDescent="0.25">
      <c r="A64" s="133">
        <v>58</v>
      </c>
      <c r="B64" s="156" t="s">
        <v>52</v>
      </c>
      <c r="C64" s="156" t="s">
        <v>51</v>
      </c>
      <c r="D64" s="138"/>
      <c r="E64" s="139"/>
      <c r="F64" s="139"/>
      <c r="G64" s="137"/>
      <c r="H64" s="137"/>
      <c r="I64" s="137"/>
      <c r="J64" s="140"/>
      <c r="K64" s="140"/>
      <c r="L64" s="140"/>
      <c r="M64" s="197">
        <f t="shared" si="1"/>
        <v>0</v>
      </c>
      <c r="N64" s="198">
        <f t="shared" si="2"/>
        <v>0</v>
      </c>
      <c r="O64" s="199">
        <f t="shared" si="3"/>
        <v>0</v>
      </c>
      <c r="P64" s="364"/>
    </row>
    <row r="65" spans="1:16" ht="31.5" hidden="1" customHeight="1" x14ac:dyDescent="0.25">
      <c r="A65" s="133">
        <v>59</v>
      </c>
      <c r="B65" s="156" t="s">
        <v>209</v>
      </c>
      <c r="C65" s="156" t="s">
        <v>51</v>
      </c>
      <c r="D65" s="138"/>
      <c r="E65" s="139"/>
      <c r="F65" s="139"/>
      <c r="G65" s="137"/>
      <c r="H65" s="137"/>
      <c r="I65" s="137">
        <v>0</v>
      </c>
      <c r="J65" s="140"/>
      <c r="K65" s="140"/>
      <c r="L65" s="140"/>
      <c r="M65" s="197">
        <f t="shared" si="1"/>
        <v>0</v>
      </c>
      <c r="N65" s="198">
        <f t="shared" si="2"/>
        <v>0</v>
      </c>
      <c r="O65" s="199">
        <f t="shared" si="3"/>
        <v>0</v>
      </c>
      <c r="P65" s="364"/>
    </row>
    <row r="66" spans="1:16" ht="31.5" hidden="1" customHeight="1" x14ac:dyDescent="0.25">
      <c r="A66" s="133">
        <v>60</v>
      </c>
      <c r="B66" s="156" t="s">
        <v>93</v>
      </c>
      <c r="C66" s="156" t="s">
        <v>51</v>
      </c>
      <c r="D66" s="138"/>
      <c r="E66" s="139"/>
      <c r="F66" s="139"/>
      <c r="G66" s="137"/>
      <c r="H66" s="137"/>
      <c r="I66" s="137"/>
      <c r="J66" s="140"/>
      <c r="K66" s="140"/>
      <c r="L66" s="140"/>
      <c r="M66" s="197">
        <f t="shared" si="1"/>
        <v>0</v>
      </c>
      <c r="N66" s="198">
        <f t="shared" si="2"/>
        <v>0</v>
      </c>
      <c r="O66" s="199">
        <f t="shared" si="3"/>
        <v>0</v>
      </c>
      <c r="P66" s="364"/>
    </row>
    <row r="67" spans="1:16" ht="31.5" hidden="1" customHeight="1" x14ac:dyDescent="0.25">
      <c r="A67" s="133">
        <v>61</v>
      </c>
      <c r="B67" s="156" t="s">
        <v>707</v>
      </c>
      <c r="C67" s="156" t="s">
        <v>51</v>
      </c>
      <c r="D67" s="138"/>
      <c r="E67" s="139"/>
      <c r="F67" s="139"/>
      <c r="G67" s="137"/>
      <c r="H67" s="137"/>
      <c r="I67" s="137">
        <v>0</v>
      </c>
      <c r="J67" s="140"/>
      <c r="K67" s="140"/>
      <c r="L67" s="140"/>
      <c r="M67" s="197">
        <f t="shared" si="1"/>
        <v>0</v>
      </c>
      <c r="N67" s="198">
        <f t="shared" si="2"/>
        <v>0</v>
      </c>
      <c r="O67" s="199">
        <f t="shared" si="3"/>
        <v>0</v>
      </c>
      <c r="P67" s="364"/>
    </row>
    <row r="68" spans="1:16" ht="47.25" x14ac:dyDescent="0.25">
      <c r="A68" s="133">
        <v>62</v>
      </c>
      <c r="B68" s="156" t="s">
        <v>86</v>
      </c>
      <c r="C68" s="156" t="s">
        <v>51</v>
      </c>
      <c r="D68" s="138"/>
      <c r="E68" s="139"/>
      <c r="F68" s="139">
        <v>60</v>
      </c>
      <c r="G68" s="137"/>
      <c r="H68" s="137"/>
      <c r="I68" s="137">
        <v>228</v>
      </c>
      <c r="J68" s="140"/>
      <c r="K68" s="140"/>
      <c r="L68" s="140">
        <f>I68/F68</f>
        <v>3.8</v>
      </c>
      <c r="M68" s="197">
        <f t="shared" si="1"/>
        <v>10</v>
      </c>
      <c r="N68" s="284">
        <f t="shared" si="2"/>
        <v>22</v>
      </c>
      <c r="O68" s="199">
        <f t="shared" si="3"/>
        <v>22.8</v>
      </c>
      <c r="P68" s="364">
        <v>22</v>
      </c>
    </row>
    <row r="69" spans="1:16" ht="15.75" customHeight="1" x14ac:dyDescent="0.25">
      <c r="A69" s="133">
        <v>63</v>
      </c>
      <c r="B69" s="156" t="s">
        <v>2</v>
      </c>
      <c r="C69" s="156" t="s">
        <v>53</v>
      </c>
      <c r="D69" s="138"/>
      <c r="E69" s="139"/>
      <c r="F69" s="139">
        <v>65.545000000000002</v>
      </c>
      <c r="G69" s="137"/>
      <c r="H69" s="137"/>
      <c r="I69" s="137">
        <v>167</v>
      </c>
      <c r="J69" s="140"/>
      <c r="K69" s="140"/>
      <c r="L69" s="140">
        <f>I69/F69</f>
        <v>2.5478678770310474</v>
      </c>
      <c r="M69" s="197">
        <f t="shared" si="1"/>
        <v>10</v>
      </c>
      <c r="N69" s="284">
        <f t="shared" si="2"/>
        <v>16</v>
      </c>
      <c r="O69" s="199">
        <f t="shared" si="3"/>
        <v>16.7</v>
      </c>
      <c r="P69" s="364" t="s">
        <v>852</v>
      </c>
    </row>
    <row r="70" spans="1:16" ht="31.5" x14ac:dyDescent="0.25">
      <c r="A70" s="133">
        <v>64</v>
      </c>
      <c r="B70" s="156" t="s">
        <v>54</v>
      </c>
      <c r="C70" s="156" t="s">
        <v>53</v>
      </c>
      <c r="D70" s="138"/>
      <c r="E70" s="139"/>
      <c r="F70" s="139">
        <v>187</v>
      </c>
      <c r="G70" s="137"/>
      <c r="H70" s="137"/>
      <c r="I70" s="137">
        <v>120</v>
      </c>
      <c r="J70" s="140"/>
      <c r="K70" s="140"/>
      <c r="L70" s="140">
        <f t="shared" ref="L70:L77" si="10">I70/F70</f>
        <v>0.64171122994652408</v>
      </c>
      <c r="M70" s="197">
        <f t="shared" si="1"/>
        <v>10</v>
      </c>
      <c r="N70" s="284">
        <f t="shared" si="2"/>
        <v>12</v>
      </c>
      <c r="O70" s="199">
        <f t="shared" si="3"/>
        <v>12</v>
      </c>
      <c r="P70" s="364">
        <v>50</v>
      </c>
    </row>
    <row r="71" spans="1:16" x14ac:dyDescent="0.25">
      <c r="A71" s="133">
        <v>65</v>
      </c>
      <c r="B71" s="156" t="s">
        <v>2</v>
      </c>
      <c r="C71" s="156" t="s">
        <v>9</v>
      </c>
      <c r="D71" s="138"/>
      <c r="E71" s="139"/>
      <c r="F71" s="139">
        <v>69.594999999999999</v>
      </c>
      <c r="G71" s="137"/>
      <c r="H71" s="137"/>
      <c r="I71" s="137">
        <v>180</v>
      </c>
      <c r="J71" s="140"/>
      <c r="K71" s="140"/>
      <c r="L71" s="140">
        <f t="shared" si="10"/>
        <v>2.5863927006250451</v>
      </c>
      <c r="M71" s="197">
        <f t="shared" si="1"/>
        <v>10</v>
      </c>
      <c r="N71" s="284">
        <f t="shared" si="2"/>
        <v>18</v>
      </c>
      <c r="O71" s="199">
        <f t="shared" si="3"/>
        <v>18</v>
      </c>
      <c r="P71" s="364" t="s">
        <v>852</v>
      </c>
    </row>
    <row r="72" spans="1:16" ht="32.25" customHeight="1" x14ac:dyDescent="0.25">
      <c r="A72" s="133">
        <v>66</v>
      </c>
      <c r="B72" s="156" t="s">
        <v>708</v>
      </c>
      <c r="C72" s="156" t="s">
        <v>670</v>
      </c>
      <c r="D72" s="138"/>
      <c r="E72" s="139"/>
      <c r="F72" s="139">
        <v>35</v>
      </c>
      <c r="G72" s="137"/>
      <c r="H72" s="137"/>
      <c r="I72" s="137">
        <v>204</v>
      </c>
      <c r="J72" s="140"/>
      <c r="K72" s="140"/>
      <c r="L72" s="140">
        <f t="shared" si="10"/>
        <v>5.8285714285714283</v>
      </c>
      <c r="M72" s="197">
        <v>2</v>
      </c>
      <c r="N72" s="284">
        <f t="shared" si="2"/>
        <v>4</v>
      </c>
      <c r="O72" s="199">
        <f t="shared" si="3"/>
        <v>4.08</v>
      </c>
      <c r="P72" s="364">
        <v>4</v>
      </c>
    </row>
    <row r="73" spans="1:16" ht="31.5" x14ac:dyDescent="0.25">
      <c r="A73" s="133">
        <v>67</v>
      </c>
      <c r="B73" s="156" t="s">
        <v>10</v>
      </c>
      <c r="C73" s="156" t="s">
        <v>9</v>
      </c>
      <c r="D73" s="138"/>
      <c r="E73" s="139"/>
      <c r="F73" s="139">
        <v>164.4</v>
      </c>
      <c r="G73" s="137"/>
      <c r="H73" s="137"/>
      <c r="I73" s="137">
        <v>326</v>
      </c>
      <c r="J73" s="140"/>
      <c r="K73" s="140"/>
      <c r="L73" s="140">
        <f t="shared" si="10"/>
        <v>1.9829683698296836</v>
      </c>
      <c r="M73" s="197">
        <v>7.8</v>
      </c>
      <c r="N73" s="284">
        <f t="shared" ref="N73:N135" si="11">ROUNDDOWN(O73,0)</f>
        <v>25</v>
      </c>
      <c r="O73" s="199">
        <f t="shared" ref="O73:O135" si="12">I73*M73/100</f>
        <v>25.427999999999997</v>
      </c>
      <c r="P73" s="364">
        <v>25</v>
      </c>
    </row>
    <row r="74" spans="1:16" x14ac:dyDescent="0.25">
      <c r="A74" s="133">
        <v>68</v>
      </c>
      <c r="B74" s="156" t="s">
        <v>2</v>
      </c>
      <c r="C74" s="156" t="s">
        <v>55</v>
      </c>
      <c r="D74" s="138"/>
      <c r="E74" s="139"/>
      <c r="F74" s="139">
        <v>91.68</v>
      </c>
      <c r="G74" s="137"/>
      <c r="H74" s="137"/>
      <c r="I74" s="137">
        <v>87</v>
      </c>
      <c r="J74" s="140"/>
      <c r="K74" s="140"/>
      <c r="L74" s="140">
        <f t="shared" si="10"/>
        <v>0.94895287958115171</v>
      </c>
      <c r="M74" s="197">
        <f t="shared" ref="M74:M135" si="13">IF(I74&lt;10,0,10)</f>
        <v>10</v>
      </c>
      <c r="N74" s="284">
        <f t="shared" si="11"/>
        <v>8</v>
      </c>
      <c r="O74" s="199">
        <f t="shared" si="12"/>
        <v>8.6999999999999993</v>
      </c>
      <c r="P74" s="364" t="s">
        <v>852</v>
      </c>
    </row>
    <row r="75" spans="1:16" ht="63" hidden="1" x14ac:dyDescent="0.25">
      <c r="A75" s="133">
        <v>69</v>
      </c>
      <c r="B75" s="156" t="s">
        <v>709</v>
      </c>
      <c r="C75" s="156" t="s">
        <v>55</v>
      </c>
      <c r="D75" s="138"/>
      <c r="E75" s="139"/>
      <c r="F75" s="139">
        <v>40</v>
      </c>
      <c r="G75" s="137"/>
      <c r="H75" s="137"/>
      <c r="I75" s="137">
        <v>48</v>
      </c>
      <c r="J75" s="140"/>
      <c r="K75" s="140"/>
      <c r="L75" s="140">
        <f t="shared" si="10"/>
        <v>1.2</v>
      </c>
      <c r="M75" s="197">
        <v>0</v>
      </c>
      <c r="N75" s="198">
        <f t="shared" si="11"/>
        <v>0</v>
      </c>
      <c r="O75" s="199">
        <f t="shared" si="12"/>
        <v>0</v>
      </c>
      <c r="P75" s="364">
        <v>0</v>
      </c>
    </row>
    <row r="76" spans="1:16" ht="33.75" customHeight="1" x14ac:dyDescent="0.25">
      <c r="A76" s="133">
        <v>70</v>
      </c>
      <c r="B76" s="156" t="s">
        <v>710</v>
      </c>
      <c r="C76" s="156" t="s">
        <v>55</v>
      </c>
      <c r="D76" s="138"/>
      <c r="E76" s="139"/>
      <c r="F76" s="139">
        <v>163.6</v>
      </c>
      <c r="G76" s="137"/>
      <c r="H76" s="137"/>
      <c r="I76" s="137">
        <v>770</v>
      </c>
      <c r="J76" s="140"/>
      <c r="K76" s="140"/>
      <c r="L76" s="140">
        <f t="shared" si="10"/>
        <v>4.706601466992665</v>
      </c>
      <c r="M76" s="197">
        <f t="shared" si="13"/>
        <v>10</v>
      </c>
      <c r="N76" s="284">
        <f t="shared" si="11"/>
        <v>77</v>
      </c>
      <c r="O76" s="199">
        <f t="shared" si="12"/>
        <v>77</v>
      </c>
      <c r="P76" s="364">
        <v>77</v>
      </c>
    </row>
    <row r="77" spans="1:16" x14ac:dyDescent="0.25">
      <c r="A77" s="133">
        <v>71</v>
      </c>
      <c r="B77" s="156" t="s">
        <v>57</v>
      </c>
      <c r="C77" s="156" t="s">
        <v>55</v>
      </c>
      <c r="D77" s="138"/>
      <c r="E77" s="139"/>
      <c r="F77" s="139">
        <v>62.96</v>
      </c>
      <c r="G77" s="137"/>
      <c r="H77" s="137"/>
      <c r="I77" s="137">
        <v>245</v>
      </c>
      <c r="J77" s="140"/>
      <c r="K77" s="140"/>
      <c r="L77" s="140">
        <f t="shared" si="10"/>
        <v>3.8913595933926302</v>
      </c>
      <c r="M77" s="197">
        <f t="shared" si="13"/>
        <v>10</v>
      </c>
      <c r="N77" s="284">
        <f t="shared" si="11"/>
        <v>24</v>
      </c>
      <c r="O77" s="199">
        <f t="shared" si="12"/>
        <v>24.5</v>
      </c>
      <c r="P77" s="364">
        <v>24</v>
      </c>
    </row>
    <row r="78" spans="1:16" ht="47.25" hidden="1" customHeight="1" x14ac:dyDescent="0.25">
      <c r="A78" s="133">
        <v>72</v>
      </c>
      <c r="B78" s="156" t="s">
        <v>86</v>
      </c>
      <c r="C78" s="156" t="s">
        <v>55</v>
      </c>
      <c r="D78" s="138"/>
      <c r="E78" s="139"/>
      <c r="F78" s="139"/>
      <c r="G78" s="137"/>
      <c r="H78" s="137"/>
      <c r="I78" s="137">
        <v>0</v>
      </c>
      <c r="J78" s="140"/>
      <c r="K78" s="140"/>
      <c r="L78" s="140"/>
      <c r="M78" s="197">
        <f t="shared" si="13"/>
        <v>0</v>
      </c>
      <c r="N78" s="198">
        <f t="shared" si="11"/>
        <v>0</v>
      </c>
      <c r="O78" s="199">
        <f t="shared" si="12"/>
        <v>0</v>
      </c>
      <c r="P78" s="364"/>
    </row>
    <row r="79" spans="1:16" ht="31.5" hidden="1" customHeight="1" x14ac:dyDescent="0.25">
      <c r="A79" s="133">
        <v>73</v>
      </c>
      <c r="B79" s="156" t="s">
        <v>809</v>
      </c>
      <c r="C79" s="156" t="s">
        <v>850</v>
      </c>
      <c r="D79" s="138"/>
      <c r="E79" s="139"/>
      <c r="F79" s="139"/>
      <c r="G79" s="137"/>
      <c r="H79" s="137"/>
      <c r="I79" s="137"/>
      <c r="J79" s="140"/>
      <c r="K79" s="140"/>
      <c r="L79" s="140"/>
      <c r="M79" s="197">
        <f t="shared" si="13"/>
        <v>0</v>
      </c>
      <c r="N79" s="198">
        <f t="shared" si="11"/>
        <v>0</v>
      </c>
      <c r="O79" s="199">
        <f t="shared" si="12"/>
        <v>0</v>
      </c>
      <c r="P79" s="364"/>
    </row>
    <row r="80" spans="1:16" ht="15.75" hidden="1" customHeight="1" x14ac:dyDescent="0.25">
      <c r="A80" s="133">
        <v>74</v>
      </c>
      <c r="B80" s="156" t="s">
        <v>2</v>
      </c>
      <c r="C80" s="156" t="s">
        <v>712</v>
      </c>
      <c r="D80" s="138"/>
      <c r="E80" s="139"/>
      <c r="F80" s="139"/>
      <c r="G80" s="137"/>
      <c r="H80" s="137"/>
      <c r="I80" s="137">
        <v>0</v>
      </c>
      <c r="J80" s="140"/>
      <c r="K80" s="140"/>
      <c r="L80" s="140"/>
      <c r="M80" s="197">
        <f t="shared" si="13"/>
        <v>0</v>
      </c>
      <c r="N80" s="198">
        <f t="shared" si="11"/>
        <v>0</v>
      </c>
      <c r="O80" s="199">
        <f t="shared" si="12"/>
        <v>0</v>
      </c>
      <c r="P80" s="364"/>
    </row>
    <row r="81" spans="1:16" ht="31.5" x14ac:dyDescent="0.25">
      <c r="A81" s="133">
        <v>75</v>
      </c>
      <c r="B81" s="156" t="s">
        <v>711</v>
      </c>
      <c r="C81" s="156" t="s">
        <v>712</v>
      </c>
      <c r="D81" s="138"/>
      <c r="E81" s="139"/>
      <c r="F81" s="139">
        <v>44.85</v>
      </c>
      <c r="G81" s="137"/>
      <c r="H81" s="137"/>
      <c r="I81" s="137">
        <v>28</v>
      </c>
      <c r="J81" s="140"/>
      <c r="K81" s="140"/>
      <c r="L81" s="140">
        <f t="shared" ref="L81:L84" si="14">I81/F81</f>
        <v>0.62430323299888513</v>
      </c>
      <c r="M81" s="197">
        <f t="shared" si="13"/>
        <v>10</v>
      </c>
      <c r="N81" s="284">
        <f t="shared" si="11"/>
        <v>2</v>
      </c>
      <c r="O81" s="199">
        <f t="shared" si="12"/>
        <v>2.8</v>
      </c>
      <c r="P81" s="364">
        <v>2</v>
      </c>
    </row>
    <row r="82" spans="1:16" ht="31.5" x14ac:dyDescent="0.25">
      <c r="A82" s="133">
        <v>76</v>
      </c>
      <c r="B82" s="156" t="s">
        <v>713</v>
      </c>
      <c r="C82" s="156" t="s">
        <v>712</v>
      </c>
      <c r="D82" s="138"/>
      <c r="E82" s="139"/>
      <c r="F82" s="139">
        <v>30</v>
      </c>
      <c r="G82" s="137"/>
      <c r="H82" s="137"/>
      <c r="I82" s="137">
        <v>150</v>
      </c>
      <c r="J82" s="140"/>
      <c r="K82" s="140"/>
      <c r="L82" s="140">
        <f t="shared" si="14"/>
        <v>5</v>
      </c>
      <c r="M82" s="197">
        <v>2</v>
      </c>
      <c r="N82" s="284">
        <f t="shared" si="11"/>
        <v>3</v>
      </c>
      <c r="O82" s="199">
        <f t="shared" si="12"/>
        <v>3</v>
      </c>
      <c r="P82" s="364">
        <v>3</v>
      </c>
    </row>
    <row r="83" spans="1:16" ht="31.5" hidden="1" customHeight="1" x14ac:dyDescent="0.25">
      <c r="A83" s="133">
        <v>77</v>
      </c>
      <c r="B83" s="156" t="s">
        <v>60</v>
      </c>
      <c r="C83" s="156" t="s">
        <v>712</v>
      </c>
      <c r="D83" s="138"/>
      <c r="E83" s="139"/>
      <c r="F83" s="139"/>
      <c r="G83" s="137"/>
      <c r="H83" s="137"/>
      <c r="I83" s="137">
        <v>0</v>
      </c>
      <c r="J83" s="140"/>
      <c r="K83" s="140"/>
      <c r="L83" s="140"/>
      <c r="M83" s="197">
        <f t="shared" si="13"/>
        <v>0</v>
      </c>
      <c r="N83" s="198">
        <f t="shared" si="11"/>
        <v>0</v>
      </c>
      <c r="O83" s="199">
        <f t="shared" si="12"/>
        <v>0</v>
      </c>
      <c r="P83" s="364"/>
    </row>
    <row r="84" spans="1:16" ht="31.5" x14ac:dyDescent="0.25">
      <c r="A84" s="133">
        <v>78</v>
      </c>
      <c r="B84" s="156" t="s">
        <v>59</v>
      </c>
      <c r="C84" s="156" t="s">
        <v>712</v>
      </c>
      <c r="D84" s="138"/>
      <c r="E84" s="139"/>
      <c r="F84" s="139">
        <v>155</v>
      </c>
      <c r="G84" s="137"/>
      <c r="H84" s="137"/>
      <c r="I84" s="137">
        <v>148.79999999999998</v>
      </c>
      <c r="J84" s="140"/>
      <c r="K84" s="140"/>
      <c r="L84" s="140">
        <f t="shared" si="14"/>
        <v>0.95999999999999985</v>
      </c>
      <c r="M84" s="197">
        <v>8</v>
      </c>
      <c r="N84" s="284">
        <f t="shared" si="11"/>
        <v>11</v>
      </c>
      <c r="O84" s="199">
        <f t="shared" si="12"/>
        <v>11.903999999999998</v>
      </c>
      <c r="P84" s="364">
        <v>11</v>
      </c>
    </row>
    <row r="85" spans="1:16" ht="31.5" hidden="1" customHeight="1" x14ac:dyDescent="0.25">
      <c r="A85" s="133">
        <v>79</v>
      </c>
      <c r="B85" s="156" t="s">
        <v>714</v>
      </c>
      <c r="C85" s="156" t="s">
        <v>712</v>
      </c>
      <c r="D85" s="138"/>
      <c r="E85" s="139"/>
      <c r="F85" s="139"/>
      <c r="G85" s="137"/>
      <c r="H85" s="137"/>
      <c r="I85" s="137">
        <v>0</v>
      </c>
      <c r="J85" s="140"/>
      <c r="K85" s="140"/>
      <c r="L85" s="140"/>
      <c r="M85" s="197">
        <f t="shared" si="13"/>
        <v>0</v>
      </c>
      <c r="N85" s="198">
        <f t="shared" si="11"/>
        <v>0</v>
      </c>
      <c r="O85" s="199">
        <f t="shared" si="12"/>
        <v>0</v>
      </c>
      <c r="P85" s="364"/>
    </row>
    <row r="86" spans="1:16" ht="31.5" hidden="1" customHeight="1" x14ac:dyDescent="0.25">
      <c r="A86" s="133">
        <v>80</v>
      </c>
      <c r="B86" s="156" t="s">
        <v>715</v>
      </c>
      <c r="C86" s="156" t="s">
        <v>712</v>
      </c>
      <c r="D86" s="138"/>
      <c r="E86" s="139"/>
      <c r="F86" s="139"/>
      <c r="G86" s="137"/>
      <c r="H86" s="137"/>
      <c r="I86" s="137">
        <v>0</v>
      </c>
      <c r="J86" s="140"/>
      <c r="K86" s="140"/>
      <c r="L86" s="140"/>
      <c r="M86" s="197">
        <f t="shared" si="13"/>
        <v>0</v>
      </c>
      <c r="N86" s="198">
        <f t="shared" si="11"/>
        <v>0</v>
      </c>
      <c r="O86" s="199">
        <f t="shared" si="12"/>
        <v>0</v>
      </c>
      <c r="P86" s="364"/>
    </row>
    <row r="87" spans="1:16" ht="31.5" hidden="1" customHeight="1" x14ac:dyDescent="0.25">
      <c r="A87" s="133">
        <v>81</v>
      </c>
      <c r="B87" s="156" t="s">
        <v>810</v>
      </c>
      <c r="C87" s="156" t="s">
        <v>712</v>
      </c>
      <c r="D87" s="138"/>
      <c r="E87" s="139"/>
      <c r="F87" s="139"/>
      <c r="G87" s="137"/>
      <c r="H87" s="137"/>
      <c r="I87" s="137"/>
      <c r="J87" s="140"/>
      <c r="K87" s="140"/>
      <c r="L87" s="140"/>
      <c r="M87" s="197">
        <f t="shared" si="13"/>
        <v>0</v>
      </c>
      <c r="N87" s="198">
        <f t="shared" si="11"/>
        <v>0</v>
      </c>
      <c r="O87" s="199">
        <f t="shared" si="12"/>
        <v>0</v>
      </c>
      <c r="P87" s="364"/>
    </row>
    <row r="88" spans="1:16" ht="31.5" hidden="1" customHeight="1" x14ac:dyDescent="0.25">
      <c r="A88" s="133">
        <v>82</v>
      </c>
      <c r="B88" s="156" t="s">
        <v>716</v>
      </c>
      <c r="C88" s="156" t="s">
        <v>712</v>
      </c>
      <c r="D88" s="138"/>
      <c r="E88" s="139"/>
      <c r="F88" s="139"/>
      <c r="G88" s="137"/>
      <c r="H88" s="137"/>
      <c r="I88" s="137">
        <v>0</v>
      </c>
      <c r="J88" s="140"/>
      <c r="K88" s="140"/>
      <c r="L88" s="140"/>
      <c r="M88" s="197">
        <f t="shared" si="13"/>
        <v>0</v>
      </c>
      <c r="N88" s="198">
        <f t="shared" si="11"/>
        <v>0</v>
      </c>
      <c r="O88" s="199">
        <f t="shared" si="12"/>
        <v>0</v>
      </c>
      <c r="P88" s="364"/>
    </row>
    <row r="89" spans="1:16" ht="31.5" hidden="1" customHeight="1" x14ac:dyDescent="0.25">
      <c r="A89" s="133">
        <v>83</v>
      </c>
      <c r="B89" s="156" t="s">
        <v>717</v>
      </c>
      <c r="C89" s="156" t="s">
        <v>712</v>
      </c>
      <c r="D89" s="138"/>
      <c r="E89" s="139"/>
      <c r="F89" s="139"/>
      <c r="G89" s="137"/>
      <c r="H89" s="137"/>
      <c r="I89" s="137">
        <v>0</v>
      </c>
      <c r="J89" s="140"/>
      <c r="K89" s="140"/>
      <c r="L89" s="140"/>
      <c r="M89" s="197">
        <f t="shared" si="13"/>
        <v>0</v>
      </c>
      <c r="N89" s="198">
        <f t="shared" si="11"/>
        <v>0</v>
      </c>
      <c r="O89" s="199">
        <f t="shared" si="12"/>
        <v>0</v>
      </c>
      <c r="P89" s="364"/>
    </row>
    <row r="90" spans="1:16" ht="31.5" hidden="1" x14ac:dyDescent="0.25">
      <c r="A90" s="133">
        <v>84</v>
      </c>
      <c r="B90" s="156" t="s">
        <v>92</v>
      </c>
      <c r="C90" s="156" t="s">
        <v>712</v>
      </c>
      <c r="D90" s="138"/>
      <c r="E90" s="139"/>
      <c r="F90" s="139"/>
      <c r="G90" s="137"/>
      <c r="H90" s="137"/>
      <c r="I90" s="137">
        <v>40</v>
      </c>
      <c r="J90" s="140"/>
      <c r="K90" s="140"/>
      <c r="L90" s="140"/>
      <c r="M90" s="197">
        <v>0</v>
      </c>
      <c r="N90" s="198">
        <f t="shared" si="11"/>
        <v>0</v>
      </c>
      <c r="O90" s="199">
        <f t="shared" si="12"/>
        <v>0</v>
      </c>
      <c r="P90" s="364"/>
    </row>
    <row r="91" spans="1:16" ht="31.5" hidden="1" customHeight="1" x14ac:dyDescent="0.25">
      <c r="A91" s="133">
        <v>85</v>
      </c>
      <c r="B91" s="156" t="s">
        <v>94</v>
      </c>
      <c r="C91" s="156" t="s">
        <v>712</v>
      </c>
      <c r="D91" s="138"/>
      <c r="E91" s="139"/>
      <c r="F91" s="139"/>
      <c r="G91" s="137"/>
      <c r="H91" s="137"/>
      <c r="I91" s="137">
        <v>0</v>
      </c>
      <c r="J91" s="140"/>
      <c r="K91" s="140"/>
      <c r="L91" s="140"/>
      <c r="M91" s="197">
        <f t="shared" si="13"/>
        <v>0</v>
      </c>
      <c r="N91" s="198">
        <f t="shared" si="11"/>
        <v>0</v>
      </c>
      <c r="O91" s="199">
        <f t="shared" si="12"/>
        <v>0</v>
      </c>
      <c r="P91" s="364"/>
    </row>
    <row r="92" spans="1:16" ht="31.5" hidden="1" customHeight="1" x14ac:dyDescent="0.25">
      <c r="A92" s="133">
        <v>86</v>
      </c>
      <c r="B92" s="156" t="s">
        <v>718</v>
      </c>
      <c r="C92" s="156" t="s">
        <v>712</v>
      </c>
      <c r="D92" s="138"/>
      <c r="E92" s="139"/>
      <c r="F92" s="139"/>
      <c r="G92" s="137"/>
      <c r="H92" s="137"/>
      <c r="I92" s="137">
        <v>0</v>
      </c>
      <c r="J92" s="140"/>
      <c r="K92" s="140"/>
      <c r="L92" s="140"/>
      <c r="M92" s="197">
        <f t="shared" si="13"/>
        <v>0</v>
      </c>
      <c r="N92" s="198">
        <f t="shared" si="11"/>
        <v>0</v>
      </c>
      <c r="O92" s="199">
        <f t="shared" si="12"/>
        <v>0</v>
      </c>
      <c r="P92" s="364"/>
    </row>
    <row r="93" spans="1:16" ht="31.5" hidden="1" customHeight="1" x14ac:dyDescent="0.25">
      <c r="A93" s="133">
        <v>87</v>
      </c>
      <c r="B93" s="156" t="s">
        <v>719</v>
      </c>
      <c r="C93" s="156" t="s">
        <v>712</v>
      </c>
      <c r="D93" s="138"/>
      <c r="E93" s="139"/>
      <c r="F93" s="139"/>
      <c r="G93" s="137"/>
      <c r="H93" s="137"/>
      <c r="I93" s="137">
        <v>0</v>
      </c>
      <c r="J93" s="140"/>
      <c r="K93" s="140"/>
      <c r="L93" s="140"/>
      <c r="M93" s="197">
        <f t="shared" si="13"/>
        <v>0</v>
      </c>
      <c r="N93" s="198">
        <f t="shared" si="11"/>
        <v>0</v>
      </c>
      <c r="O93" s="199">
        <f t="shared" si="12"/>
        <v>0</v>
      </c>
      <c r="P93" s="364"/>
    </row>
    <row r="94" spans="1:16" ht="31.5" hidden="1" customHeight="1" x14ac:dyDescent="0.25">
      <c r="A94" s="133">
        <v>88</v>
      </c>
      <c r="B94" s="156" t="s">
        <v>215</v>
      </c>
      <c r="C94" s="156" t="s">
        <v>712</v>
      </c>
      <c r="D94" s="138"/>
      <c r="E94" s="139"/>
      <c r="F94" s="139"/>
      <c r="G94" s="137"/>
      <c r="H94" s="137"/>
      <c r="I94" s="137"/>
      <c r="J94" s="140"/>
      <c r="K94" s="140"/>
      <c r="L94" s="140"/>
      <c r="M94" s="197">
        <f t="shared" si="13"/>
        <v>0</v>
      </c>
      <c r="N94" s="198">
        <f t="shared" si="11"/>
        <v>0</v>
      </c>
      <c r="O94" s="199">
        <f t="shared" si="12"/>
        <v>0</v>
      </c>
      <c r="P94" s="364"/>
    </row>
    <row r="95" spans="1:16" x14ac:dyDescent="0.25">
      <c r="A95" s="133">
        <v>89</v>
      </c>
      <c r="B95" s="156" t="s">
        <v>2</v>
      </c>
      <c r="C95" s="156" t="s">
        <v>721</v>
      </c>
      <c r="D95" s="138"/>
      <c r="E95" s="139"/>
      <c r="F95" s="139">
        <v>264.76</v>
      </c>
      <c r="G95" s="137"/>
      <c r="H95" s="137"/>
      <c r="I95" s="137">
        <v>36</v>
      </c>
      <c r="J95" s="140"/>
      <c r="K95" s="140"/>
      <c r="L95" s="140">
        <f t="shared" ref="L95" si="15">I95/F95</f>
        <v>0.13597220123885784</v>
      </c>
      <c r="M95" s="197">
        <f t="shared" si="13"/>
        <v>10</v>
      </c>
      <c r="N95" s="284">
        <f t="shared" si="11"/>
        <v>3</v>
      </c>
      <c r="O95" s="199">
        <f t="shared" si="12"/>
        <v>3.6</v>
      </c>
      <c r="P95" s="364" t="s">
        <v>852</v>
      </c>
    </row>
    <row r="96" spans="1:16" ht="31.5" hidden="1" customHeight="1" x14ac:dyDescent="0.25">
      <c r="A96" s="133">
        <v>90</v>
      </c>
      <c r="B96" s="156" t="s">
        <v>811</v>
      </c>
      <c r="C96" s="156" t="s">
        <v>721</v>
      </c>
      <c r="D96" s="138"/>
      <c r="E96" s="139"/>
      <c r="F96" s="139"/>
      <c r="G96" s="137"/>
      <c r="H96" s="137"/>
      <c r="I96" s="137">
        <v>0</v>
      </c>
      <c r="J96" s="140"/>
      <c r="K96" s="140"/>
      <c r="L96" s="140"/>
      <c r="M96" s="197">
        <f t="shared" si="13"/>
        <v>0</v>
      </c>
      <c r="N96" s="198">
        <f t="shared" si="11"/>
        <v>0</v>
      </c>
      <c r="O96" s="199">
        <f t="shared" si="12"/>
        <v>0</v>
      </c>
      <c r="P96" s="364"/>
    </row>
    <row r="97" spans="1:16" ht="15.75" hidden="1" customHeight="1" x14ac:dyDescent="0.25">
      <c r="A97" s="133">
        <v>91</v>
      </c>
      <c r="B97" s="156" t="s">
        <v>720</v>
      </c>
      <c r="C97" s="156" t="s">
        <v>721</v>
      </c>
      <c r="D97" s="138"/>
      <c r="E97" s="139"/>
      <c r="F97" s="139"/>
      <c r="G97" s="137"/>
      <c r="H97" s="137"/>
      <c r="I97" s="137">
        <v>0</v>
      </c>
      <c r="J97" s="140"/>
      <c r="K97" s="140"/>
      <c r="L97" s="140"/>
      <c r="M97" s="197">
        <f t="shared" si="13"/>
        <v>0</v>
      </c>
      <c r="N97" s="198">
        <f t="shared" si="11"/>
        <v>0</v>
      </c>
      <c r="O97" s="199">
        <f t="shared" si="12"/>
        <v>0</v>
      </c>
      <c r="P97" s="364"/>
    </row>
    <row r="98" spans="1:16" ht="31.5" hidden="1" customHeight="1" x14ac:dyDescent="0.25">
      <c r="A98" s="133">
        <v>92</v>
      </c>
      <c r="B98" s="156" t="s">
        <v>119</v>
      </c>
      <c r="C98" s="156" t="s">
        <v>721</v>
      </c>
      <c r="D98" s="138"/>
      <c r="E98" s="139"/>
      <c r="F98" s="139"/>
      <c r="G98" s="137"/>
      <c r="H98" s="137"/>
      <c r="I98" s="137"/>
      <c r="J98" s="140"/>
      <c r="K98" s="140"/>
      <c r="L98" s="140"/>
      <c r="M98" s="197">
        <f t="shared" si="13"/>
        <v>0</v>
      </c>
      <c r="N98" s="198">
        <f t="shared" si="11"/>
        <v>0</v>
      </c>
      <c r="O98" s="199">
        <f t="shared" si="12"/>
        <v>0</v>
      </c>
      <c r="P98" s="364"/>
    </row>
    <row r="99" spans="1:16" ht="31.5" x14ac:dyDescent="0.25">
      <c r="A99" s="133">
        <v>93</v>
      </c>
      <c r="B99" s="156" t="s">
        <v>121</v>
      </c>
      <c r="C99" s="156" t="s">
        <v>721</v>
      </c>
      <c r="D99" s="138"/>
      <c r="E99" s="139"/>
      <c r="F99" s="139">
        <v>138.69999999999999</v>
      </c>
      <c r="G99" s="137"/>
      <c r="H99" s="137"/>
      <c r="I99" s="137">
        <v>80</v>
      </c>
      <c r="J99" s="140"/>
      <c r="K99" s="140"/>
      <c r="L99" s="140">
        <f t="shared" ref="L99:L100" si="16">I99/F99</f>
        <v>0.57678442682047593</v>
      </c>
      <c r="M99" s="197">
        <f t="shared" si="13"/>
        <v>10</v>
      </c>
      <c r="N99" s="284">
        <f t="shared" si="11"/>
        <v>8</v>
      </c>
      <c r="O99" s="199">
        <f t="shared" si="12"/>
        <v>8</v>
      </c>
      <c r="P99" s="364">
        <v>8</v>
      </c>
    </row>
    <row r="100" spans="1:16" ht="31.5" x14ac:dyDescent="0.25">
      <c r="A100" s="133">
        <v>94</v>
      </c>
      <c r="B100" s="156" t="s">
        <v>95</v>
      </c>
      <c r="C100" s="156" t="s">
        <v>721</v>
      </c>
      <c r="D100" s="138"/>
      <c r="E100" s="139"/>
      <c r="F100" s="139">
        <v>224.21</v>
      </c>
      <c r="G100" s="137"/>
      <c r="H100" s="137"/>
      <c r="I100" s="137">
        <v>34</v>
      </c>
      <c r="J100" s="140"/>
      <c r="K100" s="140"/>
      <c r="L100" s="140">
        <f t="shared" si="16"/>
        <v>0.15164354845903394</v>
      </c>
      <c r="M100" s="197">
        <f t="shared" si="13"/>
        <v>10</v>
      </c>
      <c r="N100" s="284">
        <f t="shared" si="11"/>
        <v>3</v>
      </c>
      <c r="O100" s="199">
        <f t="shared" si="12"/>
        <v>3.4</v>
      </c>
      <c r="P100" s="364">
        <v>3</v>
      </c>
    </row>
    <row r="101" spans="1:16" ht="31.5" hidden="1" customHeight="1" x14ac:dyDescent="0.25">
      <c r="A101" s="133">
        <v>95</v>
      </c>
      <c r="B101" s="156" t="s">
        <v>722</v>
      </c>
      <c r="C101" s="156" t="s">
        <v>721</v>
      </c>
      <c r="D101" s="138"/>
      <c r="E101" s="139"/>
      <c r="F101" s="139"/>
      <c r="G101" s="137"/>
      <c r="H101" s="137"/>
      <c r="I101" s="137"/>
      <c r="J101" s="140"/>
      <c r="K101" s="140"/>
      <c r="L101" s="140"/>
      <c r="M101" s="197">
        <f t="shared" si="13"/>
        <v>0</v>
      </c>
      <c r="N101" s="198">
        <f t="shared" si="11"/>
        <v>0</v>
      </c>
      <c r="O101" s="199">
        <f t="shared" si="12"/>
        <v>0</v>
      </c>
      <c r="P101" s="364"/>
    </row>
    <row r="102" spans="1:16" ht="31.5" hidden="1" customHeight="1" x14ac:dyDescent="0.25">
      <c r="A102" s="133">
        <v>96</v>
      </c>
      <c r="B102" s="156" t="s">
        <v>120</v>
      </c>
      <c r="C102" s="156" t="s">
        <v>721</v>
      </c>
      <c r="D102" s="138"/>
      <c r="E102" s="139"/>
      <c r="F102" s="139"/>
      <c r="G102" s="137"/>
      <c r="H102" s="137"/>
      <c r="I102" s="137"/>
      <c r="J102" s="140"/>
      <c r="K102" s="140"/>
      <c r="L102" s="140"/>
      <c r="M102" s="197">
        <f t="shared" si="13"/>
        <v>0</v>
      </c>
      <c r="N102" s="198">
        <f t="shared" si="11"/>
        <v>0</v>
      </c>
      <c r="O102" s="199">
        <f t="shared" si="12"/>
        <v>0</v>
      </c>
      <c r="P102" s="364"/>
    </row>
    <row r="103" spans="1:16" ht="31.5" hidden="1" customHeight="1" x14ac:dyDescent="0.25">
      <c r="A103" s="133">
        <v>97</v>
      </c>
      <c r="B103" s="156" t="s">
        <v>127</v>
      </c>
      <c r="C103" s="156" t="s">
        <v>721</v>
      </c>
      <c r="D103" s="138"/>
      <c r="E103" s="139"/>
      <c r="F103" s="139"/>
      <c r="G103" s="137"/>
      <c r="H103" s="137"/>
      <c r="I103" s="137"/>
      <c r="J103" s="140"/>
      <c r="K103" s="140"/>
      <c r="L103" s="140"/>
      <c r="M103" s="197">
        <f t="shared" si="13"/>
        <v>0</v>
      </c>
      <c r="N103" s="198">
        <f t="shared" si="11"/>
        <v>0</v>
      </c>
      <c r="O103" s="199">
        <f t="shared" si="12"/>
        <v>0</v>
      </c>
      <c r="P103" s="364"/>
    </row>
    <row r="104" spans="1:16" ht="31.5" hidden="1" customHeight="1" x14ac:dyDescent="0.25">
      <c r="A104" s="133">
        <v>98</v>
      </c>
      <c r="B104" s="156" t="s">
        <v>223</v>
      </c>
      <c r="C104" s="156" t="s">
        <v>721</v>
      </c>
      <c r="D104" s="138"/>
      <c r="E104" s="139"/>
      <c r="F104" s="139"/>
      <c r="G104" s="137"/>
      <c r="H104" s="137"/>
      <c r="I104" s="137"/>
      <c r="J104" s="140"/>
      <c r="K104" s="140"/>
      <c r="L104" s="140"/>
      <c r="M104" s="197">
        <f t="shared" si="13"/>
        <v>0</v>
      </c>
      <c r="N104" s="198">
        <f t="shared" si="11"/>
        <v>0</v>
      </c>
      <c r="O104" s="199">
        <f t="shared" si="12"/>
        <v>0</v>
      </c>
      <c r="P104" s="364"/>
    </row>
    <row r="105" spans="1:16" x14ac:dyDescent="0.25">
      <c r="A105" s="133">
        <v>99</v>
      </c>
      <c r="B105" s="156" t="s">
        <v>2</v>
      </c>
      <c r="C105" s="156" t="s">
        <v>723</v>
      </c>
      <c r="D105" s="138"/>
      <c r="E105" s="139"/>
      <c r="F105" s="139">
        <v>146.76</v>
      </c>
      <c r="G105" s="137"/>
      <c r="H105" s="137"/>
      <c r="I105" s="137">
        <v>73</v>
      </c>
      <c r="J105" s="140"/>
      <c r="K105" s="140"/>
      <c r="L105" s="140">
        <f t="shared" ref="L105:L107" si="17">I105/F105</f>
        <v>0.49741073862087765</v>
      </c>
      <c r="M105" s="197">
        <f t="shared" si="13"/>
        <v>10</v>
      </c>
      <c r="N105" s="284">
        <f t="shared" si="11"/>
        <v>7</v>
      </c>
      <c r="O105" s="199">
        <f t="shared" si="12"/>
        <v>7.3</v>
      </c>
      <c r="P105" s="364" t="s">
        <v>852</v>
      </c>
    </row>
    <row r="106" spans="1:16" ht="15.75" customHeight="1" x14ac:dyDescent="0.25">
      <c r="A106" s="133">
        <v>100</v>
      </c>
      <c r="B106" s="156" t="s">
        <v>700</v>
      </c>
      <c r="C106" s="156" t="s">
        <v>723</v>
      </c>
      <c r="D106" s="138"/>
      <c r="E106" s="139"/>
      <c r="F106" s="139">
        <v>16.11</v>
      </c>
      <c r="G106" s="137"/>
      <c r="H106" s="137"/>
      <c r="I106" s="137">
        <v>49</v>
      </c>
      <c r="J106" s="140"/>
      <c r="K106" s="140"/>
      <c r="L106" s="140">
        <f t="shared" si="17"/>
        <v>3.0415890751086283</v>
      </c>
      <c r="M106" s="197">
        <f t="shared" si="13"/>
        <v>10</v>
      </c>
      <c r="N106" s="284">
        <f t="shared" si="11"/>
        <v>4</v>
      </c>
      <c r="O106" s="199">
        <f t="shared" si="12"/>
        <v>4.9000000000000004</v>
      </c>
      <c r="P106" s="364">
        <v>4</v>
      </c>
    </row>
    <row r="107" spans="1:16" ht="31.5" x14ac:dyDescent="0.25">
      <c r="A107" s="133">
        <v>101</v>
      </c>
      <c r="B107" s="156" t="s">
        <v>724</v>
      </c>
      <c r="C107" s="156" t="s">
        <v>723</v>
      </c>
      <c r="D107" s="138"/>
      <c r="E107" s="139"/>
      <c r="F107" s="139">
        <v>249</v>
      </c>
      <c r="G107" s="137"/>
      <c r="H107" s="137"/>
      <c r="I107" s="137">
        <v>556</v>
      </c>
      <c r="J107" s="140"/>
      <c r="K107" s="140"/>
      <c r="L107" s="140">
        <f t="shared" si="17"/>
        <v>2.2329317269076303</v>
      </c>
      <c r="M107" s="197">
        <v>3.6</v>
      </c>
      <c r="N107" s="284">
        <f t="shared" si="11"/>
        <v>20</v>
      </c>
      <c r="O107" s="199">
        <f t="shared" si="12"/>
        <v>20.016000000000002</v>
      </c>
      <c r="P107" s="364">
        <v>20</v>
      </c>
    </row>
    <row r="108" spans="1:16" ht="31.5" hidden="1" customHeight="1" x14ac:dyDescent="0.25">
      <c r="A108" s="133">
        <v>102</v>
      </c>
      <c r="B108" s="156" t="s">
        <v>99</v>
      </c>
      <c r="C108" s="156" t="s">
        <v>723</v>
      </c>
      <c r="D108" s="138"/>
      <c r="E108" s="139"/>
      <c r="F108" s="139"/>
      <c r="G108" s="137"/>
      <c r="H108" s="137"/>
      <c r="I108" s="137"/>
      <c r="J108" s="140"/>
      <c r="K108" s="140"/>
      <c r="L108" s="140"/>
      <c r="M108" s="197">
        <f t="shared" si="13"/>
        <v>0</v>
      </c>
      <c r="N108" s="198">
        <f t="shared" si="11"/>
        <v>0</v>
      </c>
      <c r="O108" s="199">
        <f t="shared" si="12"/>
        <v>0</v>
      </c>
      <c r="P108" s="364"/>
    </row>
    <row r="109" spans="1:16" ht="31.5" hidden="1" x14ac:dyDescent="0.25">
      <c r="A109" s="133">
        <v>103</v>
      </c>
      <c r="B109" s="156" t="s">
        <v>96</v>
      </c>
      <c r="C109" s="156" t="s">
        <v>723</v>
      </c>
      <c r="D109" s="138"/>
      <c r="E109" s="139"/>
      <c r="F109" s="139"/>
      <c r="G109" s="137"/>
      <c r="H109" s="137"/>
      <c r="I109" s="137">
        <v>1</v>
      </c>
      <c r="J109" s="140"/>
      <c r="K109" s="140"/>
      <c r="L109" s="140"/>
      <c r="M109" s="197">
        <f t="shared" si="13"/>
        <v>0</v>
      </c>
      <c r="N109" s="198">
        <f t="shared" si="11"/>
        <v>0</v>
      </c>
      <c r="O109" s="199">
        <f t="shared" si="12"/>
        <v>0</v>
      </c>
      <c r="P109" s="364"/>
    </row>
    <row r="110" spans="1:16" x14ac:dyDescent="0.25">
      <c r="A110" s="133">
        <v>104</v>
      </c>
      <c r="B110" s="156" t="s">
        <v>2</v>
      </c>
      <c r="C110" s="156" t="s">
        <v>61</v>
      </c>
      <c r="D110" s="138"/>
      <c r="E110" s="139"/>
      <c r="F110" s="139">
        <v>196.8</v>
      </c>
      <c r="G110" s="137"/>
      <c r="H110" s="137"/>
      <c r="I110" s="137">
        <v>62</v>
      </c>
      <c r="J110" s="140"/>
      <c r="K110" s="140"/>
      <c r="L110" s="140">
        <f t="shared" ref="L110:L112" si="18">I110/F110</f>
        <v>0.31504065040650403</v>
      </c>
      <c r="M110" s="197">
        <f t="shared" si="13"/>
        <v>10</v>
      </c>
      <c r="N110" s="284">
        <f t="shared" si="11"/>
        <v>6</v>
      </c>
      <c r="O110" s="199">
        <f t="shared" si="12"/>
        <v>6.2</v>
      </c>
      <c r="P110" s="364" t="s">
        <v>852</v>
      </c>
    </row>
    <row r="111" spans="1:16" ht="31.5" x14ac:dyDescent="0.25">
      <c r="A111" s="133">
        <v>105</v>
      </c>
      <c r="B111" s="156" t="s">
        <v>221</v>
      </c>
      <c r="C111" s="156" t="s">
        <v>61</v>
      </c>
      <c r="D111" s="138"/>
      <c r="E111" s="139"/>
      <c r="F111" s="139">
        <v>165.2</v>
      </c>
      <c r="G111" s="137"/>
      <c r="H111" s="137"/>
      <c r="I111" s="137">
        <v>124</v>
      </c>
      <c r="J111" s="140"/>
      <c r="K111" s="140"/>
      <c r="L111" s="140">
        <f t="shared" si="18"/>
        <v>0.75060532687651338</v>
      </c>
      <c r="M111" s="197">
        <f t="shared" si="13"/>
        <v>10</v>
      </c>
      <c r="N111" s="284">
        <f t="shared" si="11"/>
        <v>12</v>
      </c>
      <c r="O111" s="199">
        <f t="shared" si="12"/>
        <v>12.4</v>
      </c>
      <c r="P111" s="364">
        <v>12</v>
      </c>
    </row>
    <row r="112" spans="1:16" x14ac:dyDescent="0.25">
      <c r="A112" s="133">
        <v>107</v>
      </c>
      <c r="B112" s="156" t="s">
        <v>2</v>
      </c>
      <c r="C112" s="156" t="s">
        <v>16</v>
      </c>
      <c r="D112" s="138"/>
      <c r="E112" s="139"/>
      <c r="F112" s="139">
        <v>620.29</v>
      </c>
      <c r="G112" s="137"/>
      <c r="H112" s="137"/>
      <c r="I112" s="137">
        <v>90</v>
      </c>
      <c r="J112" s="140"/>
      <c r="K112" s="140"/>
      <c r="L112" s="140">
        <f t="shared" si="18"/>
        <v>0.14509342404359252</v>
      </c>
      <c r="M112" s="197">
        <f t="shared" si="13"/>
        <v>10</v>
      </c>
      <c r="N112" s="284">
        <f t="shared" si="11"/>
        <v>9</v>
      </c>
      <c r="O112" s="199">
        <f t="shared" si="12"/>
        <v>9</v>
      </c>
      <c r="P112" s="364" t="s">
        <v>852</v>
      </c>
    </row>
    <row r="113" spans="1:16" ht="31.5" hidden="1" x14ac:dyDescent="0.25">
      <c r="A113" s="133">
        <v>108</v>
      </c>
      <c r="B113" s="156" t="s">
        <v>87</v>
      </c>
      <c r="C113" s="156" t="s">
        <v>16</v>
      </c>
      <c r="D113" s="138"/>
      <c r="E113" s="139"/>
      <c r="F113" s="139"/>
      <c r="G113" s="137"/>
      <c r="H113" s="137"/>
      <c r="I113" s="137">
        <v>154</v>
      </c>
      <c r="J113" s="140"/>
      <c r="K113" s="140"/>
      <c r="L113" s="140"/>
      <c r="M113" s="197">
        <v>0</v>
      </c>
      <c r="N113" s="198">
        <f t="shared" si="11"/>
        <v>0</v>
      </c>
      <c r="O113" s="199">
        <f t="shared" si="12"/>
        <v>0</v>
      </c>
      <c r="P113" s="364"/>
    </row>
    <row r="114" spans="1:16" ht="31.5" hidden="1" customHeight="1" x14ac:dyDescent="0.25">
      <c r="A114" s="133">
        <v>109</v>
      </c>
      <c r="B114" s="156" t="s">
        <v>129</v>
      </c>
      <c r="C114" s="156" t="s">
        <v>16</v>
      </c>
      <c r="D114" s="138"/>
      <c r="E114" s="139"/>
      <c r="F114" s="139"/>
      <c r="G114" s="137"/>
      <c r="H114" s="137"/>
      <c r="I114" s="137">
        <v>0</v>
      </c>
      <c r="J114" s="140"/>
      <c r="K114" s="140"/>
      <c r="L114" s="140"/>
      <c r="M114" s="197">
        <f t="shared" si="13"/>
        <v>0</v>
      </c>
      <c r="N114" s="198">
        <f t="shared" si="11"/>
        <v>0</v>
      </c>
      <c r="O114" s="199">
        <f t="shared" si="12"/>
        <v>0</v>
      </c>
      <c r="P114" s="364"/>
    </row>
    <row r="115" spans="1:16" ht="31.5" x14ac:dyDescent="0.25">
      <c r="A115" s="133">
        <v>110</v>
      </c>
      <c r="B115" s="156" t="s">
        <v>725</v>
      </c>
      <c r="C115" s="156" t="s">
        <v>16</v>
      </c>
      <c r="D115" s="138"/>
      <c r="E115" s="139"/>
      <c r="F115" s="139">
        <v>69.28</v>
      </c>
      <c r="G115" s="137"/>
      <c r="H115" s="137"/>
      <c r="I115" s="137">
        <v>63</v>
      </c>
      <c r="J115" s="140"/>
      <c r="K115" s="140"/>
      <c r="L115" s="140">
        <f t="shared" ref="L115:L119" si="19">I115/F115</f>
        <v>0.90935334872979212</v>
      </c>
      <c r="M115" s="197">
        <f t="shared" si="13"/>
        <v>10</v>
      </c>
      <c r="N115" s="284">
        <f t="shared" si="11"/>
        <v>6</v>
      </c>
      <c r="O115" s="199">
        <f t="shared" si="12"/>
        <v>6.3</v>
      </c>
      <c r="P115" s="364">
        <v>6</v>
      </c>
    </row>
    <row r="116" spans="1:16" ht="31.5" x14ac:dyDescent="0.25">
      <c r="A116" s="133">
        <v>111</v>
      </c>
      <c r="B116" s="156" t="s">
        <v>726</v>
      </c>
      <c r="C116" s="156" t="s">
        <v>16</v>
      </c>
      <c r="D116" s="138"/>
      <c r="E116" s="139"/>
      <c r="F116" s="139">
        <v>66.61</v>
      </c>
      <c r="G116" s="137"/>
      <c r="H116" s="137"/>
      <c r="I116" s="137">
        <v>56</v>
      </c>
      <c r="J116" s="140"/>
      <c r="K116" s="140"/>
      <c r="L116" s="140">
        <f t="shared" si="19"/>
        <v>0.84071460741630388</v>
      </c>
      <c r="M116" s="197">
        <f t="shared" si="13"/>
        <v>10</v>
      </c>
      <c r="N116" s="284">
        <f t="shared" si="11"/>
        <v>5</v>
      </c>
      <c r="O116" s="199">
        <f t="shared" si="12"/>
        <v>5.6</v>
      </c>
      <c r="P116" s="364">
        <v>5</v>
      </c>
    </row>
    <row r="117" spans="1:16" x14ac:dyDescent="0.25">
      <c r="A117" s="133">
        <v>112</v>
      </c>
      <c r="B117" s="156" t="s">
        <v>2</v>
      </c>
      <c r="C117" s="156" t="s">
        <v>17</v>
      </c>
      <c r="D117" s="138"/>
      <c r="E117" s="139"/>
      <c r="F117" s="139">
        <v>123.43</v>
      </c>
      <c r="G117" s="137"/>
      <c r="H117" s="137"/>
      <c r="I117" s="137">
        <v>109</v>
      </c>
      <c r="J117" s="140"/>
      <c r="K117" s="140"/>
      <c r="L117" s="140">
        <f t="shared" si="19"/>
        <v>0.88309163088390175</v>
      </c>
      <c r="M117" s="197">
        <f t="shared" si="13"/>
        <v>10</v>
      </c>
      <c r="N117" s="284">
        <f t="shared" si="11"/>
        <v>10</v>
      </c>
      <c r="O117" s="199">
        <f t="shared" si="12"/>
        <v>10.9</v>
      </c>
      <c r="P117" s="364" t="s">
        <v>852</v>
      </c>
    </row>
    <row r="118" spans="1:16" ht="31.5" x14ac:dyDescent="0.25">
      <c r="A118" s="133">
        <v>113</v>
      </c>
      <c r="B118" s="156" t="s">
        <v>250</v>
      </c>
      <c r="C118" s="156" t="s">
        <v>17</v>
      </c>
      <c r="D118" s="138"/>
      <c r="E118" s="139"/>
      <c r="F118" s="139">
        <v>70.19</v>
      </c>
      <c r="G118" s="137"/>
      <c r="H118" s="137"/>
      <c r="I118" s="137">
        <v>56</v>
      </c>
      <c r="J118" s="140"/>
      <c r="K118" s="140"/>
      <c r="L118" s="140">
        <f t="shared" si="19"/>
        <v>0.79783444935175951</v>
      </c>
      <c r="M118" s="197">
        <f t="shared" si="13"/>
        <v>10</v>
      </c>
      <c r="N118" s="284">
        <f t="shared" si="11"/>
        <v>5</v>
      </c>
      <c r="O118" s="199">
        <f t="shared" si="12"/>
        <v>5.6</v>
      </c>
      <c r="P118" s="364">
        <v>5</v>
      </c>
    </row>
    <row r="119" spans="1:16" ht="47.25" x14ac:dyDescent="0.25">
      <c r="A119" s="133">
        <v>114</v>
      </c>
      <c r="B119" s="156" t="s">
        <v>62</v>
      </c>
      <c r="C119" s="156" t="s">
        <v>17</v>
      </c>
      <c r="D119" s="138"/>
      <c r="E119" s="139"/>
      <c r="F119" s="139">
        <v>54.6</v>
      </c>
      <c r="G119" s="137"/>
      <c r="H119" s="137"/>
      <c r="I119" s="137">
        <v>118</v>
      </c>
      <c r="J119" s="140"/>
      <c r="K119" s="140"/>
      <c r="L119" s="140">
        <f t="shared" si="19"/>
        <v>2.161172161172161</v>
      </c>
      <c r="M119" s="197">
        <f t="shared" si="13"/>
        <v>10</v>
      </c>
      <c r="N119" s="284">
        <f t="shared" si="11"/>
        <v>11</v>
      </c>
      <c r="O119" s="199">
        <f t="shared" si="12"/>
        <v>11.8</v>
      </c>
      <c r="P119" s="364">
        <v>11</v>
      </c>
    </row>
    <row r="120" spans="1:16" ht="31.5" hidden="1" customHeight="1" x14ac:dyDescent="0.25">
      <c r="A120" s="133">
        <v>115</v>
      </c>
      <c r="B120" s="156" t="s">
        <v>132</v>
      </c>
      <c r="C120" s="156" t="s">
        <v>17</v>
      </c>
      <c r="D120" s="138"/>
      <c r="E120" s="139"/>
      <c r="F120" s="139"/>
      <c r="G120" s="137"/>
      <c r="H120" s="137"/>
      <c r="I120" s="137"/>
      <c r="J120" s="140"/>
      <c r="K120" s="140"/>
      <c r="L120" s="140"/>
      <c r="M120" s="197">
        <f t="shared" si="13"/>
        <v>0</v>
      </c>
      <c r="N120" s="198">
        <f t="shared" si="11"/>
        <v>0</v>
      </c>
      <c r="O120" s="199">
        <f t="shared" si="12"/>
        <v>0</v>
      </c>
      <c r="P120" s="364"/>
    </row>
    <row r="121" spans="1:16" ht="47.25" x14ac:dyDescent="0.25">
      <c r="A121" s="133">
        <v>116</v>
      </c>
      <c r="B121" s="156" t="s">
        <v>86</v>
      </c>
      <c r="C121" s="156" t="s">
        <v>17</v>
      </c>
      <c r="D121" s="138"/>
      <c r="E121" s="139"/>
      <c r="F121" s="139">
        <v>70</v>
      </c>
      <c r="G121" s="137"/>
      <c r="H121" s="137"/>
      <c r="I121" s="137">
        <v>115</v>
      </c>
      <c r="J121" s="140"/>
      <c r="K121" s="140"/>
      <c r="L121" s="140">
        <f t="shared" ref="L121:L127" si="20">I121/F121</f>
        <v>1.6428571428571428</v>
      </c>
      <c r="M121" s="197">
        <f t="shared" si="13"/>
        <v>10</v>
      </c>
      <c r="N121" s="284">
        <f t="shared" si="11"/>
        <v>11</v>
      </c>
      <c r="O121" s="199">
        <f t="shared" si="12"/>
        <v>11.5</v>
      </c>
      <c r="P121" s="364">
        <v>11</v>
      </c>
    </row>
    <row r="122" spans="1:16" x14ac:dyDescent="0.25">
      <c r="A122" s="133">
        <v>117</v>
      </c>
      <c r="B122" s="156" t="s">
        <v>2</v>
      </c>
      <c r="C122" s="156" t="s">
        <v>18</v>
      </c>
      <c r="D122" s="138"/>
      <c r="E122" s="139"/>
      <c r="F122" s="139">
        <v>92.31</v>
      </c>
      <c r="G122" s="137"/>
      <c r="H122" s="137"/>
      <c r="I122" s="137">
        <v>50</v>
      </c>
      <c r="J122" s="140"/>
      <c r="K122" s="140"/>
      <c r="L122" s="140">
        <f t="shared" si="20"/>
        <v>0.54165312533853316</v>
      </c>
      <c r="M122" s="197">
        <f t="shared" si="13"/>
        <v>10</v>
      </c>
      <c r="N122" s="284">
        <f t="shared" si="11"/>
        <v>5</v>
      </c>
      <c r="O122" s="199">
        <f t="shared" si="12"/>
        <v>5</v>
      </c>
      <c r="P122" s="364" t="s">
        <v>852</v>
      </c>
    </row>
    <row r="123" spans="1:16" ht="31.5" x14ac:dyDescent="0.25">
      <c r="A123" s="133">
        <v>118</v>
      </c>
      <c r="B123" s="156" t="s">
        <v>19</v>
      </c>
      <c r="C123" s="156" t="s">
        <v>18</v>
      </c>
      <c r="D123" s="138"/>
      <c r="E123" s="139"/>
      <c r="F123" s="139">
        <v>76.17</v>
      </c>
      <c r="G123" s="137"/>
      <c r="H123" s="137"/>
      <c r="I123" s="137">
        <v>445</v>
      </c>
      <c r="J123" s="140"/>
      <c r="K123" s="140"/>
      <c r="L123" s="140">
        <f t="shared" si="20"/>
        <v>5.8421950899304189</v>
      </c>
      <c r="M123" s="197">
        <f t="shared" si="13"/>
        <v>10</v>
      </c>
      <c r="N123" s="284">
        <f t="shared" si="11"/>
        <v>44</v>
      </c>
      <c r="O123" s="199">
        <f t="shared" si="12"/>
        <v>44.5</v>
      </c>
      <c r="P123" s="364">
        <v>44</v>
      </c>
    </row>
    <row r="124" spans="1:16" ht="31.5" x14ac:dyDescent="0.25">
      <c r="A124" s="133">
        <v>119</v>
      </c>
      <c r="B124" s="156" t="s">
        <v>142</v>
      </c>
      <c r="C124" s="156" t="s">
        <v>18</v>
      </c>
      <c r="D124" s="138"/>
      <c r="E124" s="139"/>
      <c r="F124" s="139">
        <v>114</v>
      </c>
      <c r="G124" s="137"/>
      <c r="H124" s="137"/>
      <c r="I124" s="137">
        <v>342</v>
      </c>
      <c r="J124" s="140"/>
      <c r="K124" s="140"/>
      <c r="L124" s="140">
        <f t="shared" si="20"/>
        <v>3</v>
      </c>
      <c r="M124" s="197">
        <v>6</v>
      </c>
      <c r="N124" s="284">
        <f t="shared" si="11"/>
        <v>20</v>
      </c>
      <c r="O124" s="199">
        <f t="shared" si="12"/>
        <v>20.52</v>
      </c>
      <c r="P124" s="364">
        <v>20</v>
      </c>
    </row>
    <row r="125" spans="1:16" x14ac:dyDescent="0.25">
      <c r="A125" s="133">
        <v>120</v>
      </c>
      <c r="B125" s="156" t="s">
        <v>2</v>
      </c>
      <c r="C125" s="156" t="s">
        <v>20</v>
      </c>
      <c r="D125" s="138"/>
      <c r="E125" s="139"/>
      <c r="F125" s="139">
        <v>257.27</v>
      </c>
      <c r="G125" s="137"/>
      <c r="H125" s="137"/>
      <c r="I125" s="137">
        <v>395</v>
      </c>
      <c r="J125" s="140"/>
      <c r="K125" s="140"/>
      <c r="L125" s="140">
        <f t="shared" si="20"/>
        <v>1.5353519648618184</v>
      </c>
      <c r="M125" s="197">
        <f t="shared" si="13"/>
        <v>10</v>
      </c>
      <c r="N125" s="284">
        <f t="shared" si="11"/>
        <v>39</v>
      </c>
      <c r="O125" s="199">
        <f t="shared" si="12"/>
        <v>39.5</v>
      </c>
      <c r="P125" s="364" t="s">
        <v>852</v>
      </c>
    </row>
    <row r="126" spans="1:16" ht="31.5" x14ac:dyDescent="0.25">
      <c r="A126" s="133">
        <v>121</v>
      </c>
      <c r="B126" s="156" t="s">
        <v>186</v>
      </c>
      <c r="C126" s="156" t="s">
        <v>20</v>
      </c>
      <c r="D126" s="138"/>
      <c r="E126" s="139"/>
      <c r="F126" s="139">
        <v>147.81</v>
      </c>
      <c r="G126" s="137"/>
      <c r="H126" s="137"/>
      <c r="I126" s="137">
        <v>163</v>
      </c>
      <c r="J126" s="140"/>
      <c r="K126" s="140"/>
      <c r="L126" s="140">
        <f t="shared" si="20"/>
        <v>1.1027670658277517</v>
      </c>
      <c r="M126" s="197">
        <f t="shared" si="13"/>
        <v>10</v>
      </c>
      <c r="N126" s="284">
        <f t="shared" si="11"/>
        <v>16</v>
      </c>
      <c r="O126" s="199">
        <f t="shared" si="12"/>
        <v>16.3</v>
      </c>
      <c r="P126" s="364">
        <v>20</v>
      </c>
    </row>
    <row r="127" spans="1:16" ht="31.5" x14ac:dyDescent="0.25">
      <c r="A127" s="133">
        <v>122</v>
      </c>
      <c r="B127" s="156" t="s">
        <v>21</v>
      </c>
      <c r="C127" s="156" t="s">
        <v>20</v>
      </c>
      <c r="D127" s="138"/>
      <c r="E127" s="139"/>
      <c r="F127" s="139">
        <v>227.38</v>
      </c>
      <c r="G127" s="137"/>
      <c r="H127" s="137"/>
      <c r="I127" s="137">
        <v>148</v>
      </c>
      <c r="J127" s="140"/>
      <c r="K127" s="140"/>
      <c r="L127" s="140">
        <f t="shared" si="20"/>
        <v>0.65089277860849681</v>
      </c>
      <c r="M127" s="197">
        <f t="shared" si="13"/>
        <v>10</v>
      </c>
      <c r="N127" s="284">
        <f t="shared" si="11"/>
        <v>14</v>
      </c>
      <c r="O127" s="199">
        <f t="shared" si="12"/>
        <v>14.8</v>
      </c>
      <c r="P127" s="364">
        <v>20</v>
      </c>
    </row>
    <row r="128" spans="1:16" ht="15.75" hidden="1" customHeight="1" x14ac:dyDescent="0.25">
      <c r="A128" s="133">
        <v>123</v>
      </c>
      <c r="B128" s="156" t="s">
        <v>2</v>
      </c>
      <c r="C128" s="156" t="s">
        <v>727</v>
      </c>
      <c r="D128" s="138"/>
      <c r="E128" s="139"/>
      <c r="F128" s="139"/>
      <c r="G128" s="137"/>
      <c r="H128" s="137"/>
      <c r="I128" s="137">
        <v>0</v>
      </c>
      <c r="J128" s="140"/>
      <c r="K128" s="140"/>
      <c r="L128" s="140"/>
      <c r="M128" s="197">
        <f t="shared" si="13"/>
        <v>0</v>
      </c>
      <c r="N128" s="198">
        <f t="shared" si="11"/>
        <v>0</v>
      </c>
      <c r="O128" s="199">
        <f t="shared" si="12"/>
        <v>0</v>
      </c>
      <c r="P128" s="364"/>
    </row>
    <row r="129" spans="1:16" ht="31.5" hidden="1" customHeight="1" x14ac:dyDescent="0.25">
      <c r="A129" s="133">
        <v>124</v>
      </c>
      <c r="B129" s="156" t="s">
        <v>165</v>
      </c>
      <c r="C129" s="156" t="s">
        <v>727</v>
      </c>
      <c r="D129" s="138"/>
      <c r="E129" s="139"/>
      <c r="F129" s="139"/>
      <c r="G129" s="137"/>
      <c r="H129" s="137"/>
      <c r="I129" s="137"/>
      <c r="J129" s="140"/>
      <c r="K129" s="140"/>
      <c r="L129" s="140"/>
      <c r="M129" s="197">
        <f t="shared" si="13"/>
        <v>0</v>
      </c>
      <c r="N129" s="198">
        <f t="shared" si="11"/>
        <v>0</v>
      </c>
      <c r="O129" s="199">
        <f t="shared" si="12"/>
        <v>0</v>
      </c>
      <c r="P129" s="364"/>
    </row>
    <row r="130" spans="1:16" ht="31.5" hidden="1" customHeight="1" x14ac:dyDescent="0.25">
      <c r="A130" s="133">
        <v>125</v>
      </c>
      <c r="B130" s="156" t="s">
        <v>728</v>
      </c>
      <c r="C130" s="156" t="s">
        <v>727</v>
      </c>
      <c r="D130" s="138"/>
      <c r="E130" s="139"/>
      <c r="F130" s="139"/>
      <c r="G130" s="137"/>
      <c r="H130" s="137"/>
      <c r="I130" s="137"/>
      <c r="J130" s="140"/>
      <c r="K130" s="140"/>
      <c r="L130" s="140"/>
      <c r="M130" s="197">
        <f t="shared" si="13"/>
        <v>0</v>
      </c>
      <c r="N130" s="198">
        <f t="shared" si="11"/>
        <v>0</v>
      </c>
      <c r="O130" s="199">
        <f t="shared" si="12"/>
        <v>0</v>
      </c>
      <c r="P130" s="364"/>
    </row>
    <row r="131" spans="1:16" x14ac:dyDescent="0.25">
      <c r="A131" s="133">
        <v>126</v>
      </c>
      <c r="B131" s="156" t="s">
        <v>2</v>
      </c>
      <c r="C131" s="156" t="s">
        <v>23</v>
      </c>
      <c r="D131" s="138"/>
      <c r="E131" s="139"/>
      <c r="F131" s="139">
        <v>100.7</v>
      </c>
      <c r="G131" s="137"/>
      <c r="H131" s="137"/>
      <c r="I131" s="137">
        <v>140</v>
      </c>
      <c r="J131" s="140"/>
      <c r="K131" s="140"/>
      <c r="L131" s="140">
        <f t="shared" ref="L131:L132" si="21">I131/F131</f>
        <v>1.3902681231380338</v>
      </c>
      <c r="M131" s="197">
        <f t="shared" si="13"/>
        <v>10</v>
      </c>
      <c r="N131" s="284">
        <f t="shared" si="11"/>
        <v>14</v>
      </c>
      <c r="O131" s="199">
        <f t="shared" si="12"/>
        <v>14</v>
      </c>
      <c r="P131" s="364" t="s">
        <v>852</v>
      </c>
    </row>
    <row r="132" spans="1:16" ht="31.5" x14ac:dyDescent="0.25">
      <c r="A132" s="133">
        <v>127</v>
      </c>
      <c r="B132" s="156" t="s">
        <v>24</v>
      </c>
      <c r="C132" s="156" t="s">
        <v>23</v>
      </c>
      <c r="D132" s="138"/>
      <c r="E132" s="139"/>
      <c r="F132" s="139">
        <v>297.57</v>
      </c>
      <c r="G132" s="137"/>
      <c r="H132" s="137"/>
      <c r="I132" s="137">
        <v>71</v>
      </c>
      <c r="J132" s="140"/>
      <c r="K132" s="140"/>
      <c r="L132" s="140">
        <f t="shared" si="21"/>
        <v>0.23859932116812851</v>
      </c>
      <c r="M132" s="197">
        <v>9</v>
      </c>
      <c r="N132" s="284">
        <f t="shared" si="11"/>
        <v>6</v>
      </c>
      <c r="O132" s="199">
        <f t="shared" si="12"/>
        <v>6.39</v>
      </c>
      <c r="P132" s="364">
        <v>6</v>
      </c>
    </row>
    <row r="133" spans="1:16" ht="31.5" hidden="1" customHeight="1" x14ac:dyDescent="0.25">
      <c r="A133" s="133">
        <v>128</v>
      </c>
      <c r="B133" s="156" t="s">
        <v>98</v>
      </c>
      <c r="C133" s="156" t="s">
        <v>23</v>
      </c>
      <c r="D133" s="138"/>
      <c r="E133" s="139"/>
      <c r="F133" s="139"/>
      <c r="G133" s="137"/>
      <c r="H133" s="137"/>
      <c r="I133" s="137"/>
      <c r="J133" s="140"/>
      <c r="K133" s="140"/>
      <c r="L133" s="140"/>
      <c r="M133" s="197">
        <f t="shared" si="13"/>
        <v>0</v>
      </c>
      <c r="N133" s="198">
        <f t="shared" si="11"/>
        <v>0</v>
      </c>
      <c r="O133" s="199">
        <f t="shared" si="12"/>
        <v>0</v>
      </c>
      <c r="P133" s="364"/>
    </row>
    <row r="134" spans="1:16" ht="31.5" hidden="1" x14ac:dyDescent="0.25">
      <c r="A134" s="133">
        <v>129</v>
      </c>
      <c r="B134" s="156" t="s">
        <v>97</v>
      </c>
      <c r="C134" s="156" t="s">
        <v>23</v>
      </c>
      <c r="D134" s="138"/>
      <c r="E134" s="139"/>
      <c r="F134" s="139"/>
      <c r="G134" s="137"/>
      <c r="H134" s="137"/>
      <c r="I134" s="137">
        <v>65</v>
      </c>
      <c r="J134" s="140"/>
      <c r="K134" s="140"/>
      <c r="L134" s="140"/>
      <c r="M134" s="197">
        <v>0</v>
      </c>
      <c r="N134" s="198">
        <f t="shared" si="11"/>
        <v>0</v>
      </c>
      <c r="O134" s="199">
        <f t="shared" si="12"/>
        <v>0</v>
      </c>
      <c r="P134" s="364">
        <v>0</v>
      </c>
    </row>
    <row r="135" spans="1:16" x14ac:dyDescent="0.25">
      <c r="A135" s="133">
        <v>130</v>
      </c>
      <c r="B135" s="156" t="s">
        <v>2</v>
      </c>
      <c r="C135" s="156" t="s">
        <v>691</v>
      </c>
      <c r="D135" s="138"/>
      <c r="E135" s="139"/>
      <c r="F135" s="139">
        <v>186.9</v>
      </c>
      <c r="G135" s="137"/>
      <c r="H135" s="137"/>
      <c r="I135" s="137">
        <v>355</v>
      </c>
      <c r="J135" s="140"/>
      <c r="K135" s="140"/>
      <c r="L135" s="140">
        <f t="shared" ref="L135:L136" si="22">I135/F135</f>
        <v>1.8994114499732477</v>
      </c>
      <c r="M135" s="197">
        <f t="shared" si="13"/>
        <v>10</v>
      </c>
      <c r="N135" s="284">
        <f t="shared" si="11"/>
        <v>35</v>
      </c>
      <c r="O135" s="199">
        <f t="shared" si="12"/>
        <v>35.5</v>
      </c>
      <c r="P135" s="364" t="s">
        <v>852</v>
      </c>
    </row>
    <row r="136" spans="1:16" ht="18" customHeight="1" x14ac:dyDescent="0.25">
      <c r="A136" s="133">
        <v>131</v>
      </c>
      <c r="B136" s="156" t="s">
        <v>235</v>
      </c>
      <c r="C136" s="156" t="s">
        <v>691</v>
      </c>
      <c r="D136" s="138"/>
      <c r="E136" s="139"/>
      <c r="F136" s="139">
        <v>20</v>
      </c>
      <c r="G136" s="137"/>
      <c r="H136" s="137"/>
      <c r="I136" s="137">
        <v>60</v>
      </c>
      <c r="J136" s="140"/>
      <c r="K136" s="140"/>
      <c r="L136" s="140">
        <f t="shared" si="22"/>
        <v>3</v>
      </c>
      <c r="M136" s="197">
        <v>5</v>
      </c>
      <c r="N136" s="284">
        <f t="shared" ref="N136:N199" si="23">ROUNDDOWN(O136,0)</f>
        <v>3</v>
      </c>
      <c r="O136" s="199">
        <f t="shared" ref="O136:O199" si="24">I136*M136/100</f>
        <v>3</v>
      </c>
      <c r="P136" s="364">
        <v>3</v>
      </c>
    </row>
    <row r="137" spans="1:16" ht="31.5" hidden="1" customHeight="1" x14ac:dyDescent="0.25">
      <c r="A137" s="133">
        <v>132</v>
      </c>
      <c r="B137" s="156" t="s">
        <v>115</v>
      </c>
      <c r="C137" s="156" t="s">
        <v>691</v>
      </c>
      <c r="D137" s="138"/>
      <c r="E137" s="139"/>
      <c r="F137" s="139"/>
      <c r="G137" s="137"/>
      <c r="H137" s="137"/>
      <c r="I137" s="137"/>
      <c r="J137" s="140"/>
      <c r="K137" s="140"/>
      <c r="L137" s="140"/>
      <c r="M137" s="197">
        <f t="shared" ref="M137:M199" si="25">IF(I137&lt;10,0,10)</f>
        <v>0</v>
      </c>
      <c r="N137" s="198">
        <f t="shared" si="23"/>
        <v>0</v>
      </c>
      <c r="O137" s="199">
        <f t="shared" si="24"/>
        <v>0</v>
      </c>
      <c r="P137" s="364"/>
    </row>
    <row r="138" spans="1:16" ht="15.75" hidden="1" customHeight="1" x14ac:dyDescent="0.25">
      <c r="A138" s="133">
        <v>133</v>
      </c>
      <c r="B138" s="156" t="s">
        <v>2</v>
      </c>
      <c r="C138" s="156" t="s">
        <v>26</v>
      </c>
      <c r="D138" s="138"/>
      <c r="E138" s="139"/>
      <c r="F138" s="139"/>
      <c r="G138" s="137"/>
      <c r="H138" s="137"/>
      <c r="I138" s="137">
        <v>0</v>
      </c>
      <c r="J138" s="140"/>
      <c r="K138" s="140"/>
      <c r="L138" s="140"/>
      <c r="M138" s="197">
        <f t="shared" si="25"/>
        <v>0</v>
      </c>
      <c r="N138" s="198">
        <f t="shared" si="23"/>
        <v>0</v>
      </c>
      <c r="O138" s="199">
        <f t="shared" si="24"/>
        <v>0</v>
      </c>
      <c r="P138" s="364"/>
    </row>
    <row r="139" spans="1:16" ht="31.5" hidden="1" customHeight="1" x14ac:dyDescent="0.25">
      <c r="A139" s="133">
        <v>134</v>
      </c>
      <c r="B139" s="156" t="s">
        <v>812</v>
      </c>
      <c r="C139" s="156" t="s">
        <v>26</v>
      </c>
      <c r="D139" s="138"/>
      <c r="E139" s="139"/>
      <c r="F139" s="139"/>
      <c r="G139" s="137"/>
      <c r="H139" s="137"/>
      <c r="I139" s="137">
        <v>0</v>
      </c>
      <c r="J139" s="140"/>
      <c r="K139" s="140"/>
      <c r="L139" s="140"/>
      <c r="M139" s="197">
        <f t="shared" si="25"/>
        <v>0</v>
      </c>
      <c r="N139" s="198">
        <f t="shared" si="23"/>
        <v>0</v>
      </c>
      <c r="O139" s="199">
        <f t="shared" si="24"/>
        <v>0</v>
      </c>
      <c r="P139" s="364"/>
    </row>
    <row r="140" spans="1:16" ht="31.5" hidden="1" customHeight="1" x14ac:dyDescent="0.25">
      <c r="A140" s="133">
        <v>135</v>
      </c>
      <c r="B140" s="156" t="s">
        <v>252</v>
      </c>
      <c r="C140" s="156" t="s">
        <v>26</v>
      </c>
      <c r="D140" s="138"/>
      <c r="E140" s="139"/>
      <c r="F140" s="139"/>
      <c r="G140" s="137"/>
      <c r="H140" s="137"/>
      <c r="I140" s="137">
        <v>0</v>
      </c>
      <c r="J140" s="140"/>
      <c r="K140" s="140"/>
      <c r="L140" s="140"/>
      <c r="M140" s="197">
        <f t="shared" si="25"/>
        <v>0</v>
      </c>
      <c r="N140" s="198">
        <f t="shared" si="23"/>
        <v>0</v>
      </c>
      <c r="O140" s="199">
        <f t="shared" si="24"/>
        <v>0</v>
      </c>
      <c r="P140" s="364"/>
    </row>
    <row r="141" spans="1:16" ht="31.5" hidden="1" customHeight="1" x14ac:dyDescent="0.25">
      <c r="A141" s="133">
        <v>136</v>
      </c>
      <c r="B141" s="156" t="s">
        <v>232</v>
      </c>
      <c r="C141" s="156" t="s">
        <v>26</v>
      </c>
      <c r="D141" s="138"/>
      <c r="E141" s="139"/>
      <c r="F141" s="139"/>
      <c r="G141" s="137"/>
      <c r="H141" s="137"/>
      <c r="I141" s="137"/>
      <c r="J141" s="140"/>
      <c r="K141" s="140"/>
      <c r="L141" s="140"/>
      <c r="M141" s="197">
        <f t="shared" si="25"/>
        <v>0</v>
      </c>
      <c r="N141" s="198">
        <f t="shared" si="23"/>
        <v>0</v>
      </c>
      <c r="O141" s="199">
        <f t="shared" si="24"/>
        <v>0</v>
      </c>
      <c r="P141" s="364"/>
    </row>
    <row r="142" spans="1:16" ht="31.5" x14ac:dyDescent="0.25">
      <c r="A142" s="133">
        <v>137</v>
      </c>
      <c r="B142" s="156" t="s">
        <v>99</v>
      </c>
      <c r="C142" s="156" t="s">
        <v>26</v>
      </c>
      <c r="D142" s="138"/>
      <c r="E142" s="139"/>
      <c r="F142" s="139">
        <v>1763.0830000000001</v>
      </c>
      <c r="G142" s="137"/>
      <c r="H142" s="137"/>
      <c r="I142" s="137">
        <v>1200</v>
      </c>
      <c r="J142" s="140"/>
      <c r="K142" s="140"/>
      <c r="L142" s="140">
        <f t="shared" ref="L142:L143" si="26">I142/F142</f>
        <v>0.68062592628934648</v>
      </c>
      <c r="M142" s="197">
        <v>4.2</v>
      </c>
      <c r="N142" s="284">
        <f t="shared" si="23"/>
        <v>50</v>
      </c>
      <c r="O142" s="199">
        <f t="shared" si="24"/>
        <v>50.4</v>
      </c>
      <c r="P142" s="364">
        <v>50</v>
      </c>
    </row>
    <row r="143" spans="1:16" x14ac:dyDescent="0.25">
      <c r="A143" s="133">
        <v>138</v>
      </c>
      <c r="B143" s="156" t="s">
        <v>2</v>
      </c>
      <c r="C143" s="156" t="s">
        <v>27</v>
      </c>
      <c r="D143" s="138"/>
      <c r="E143" s="139"/>
      <c r="F143" s="139">
        <v>134.477</v>
      </c>
      <c r="G143" s="137"/>
      <c r="H143" s="137"/>
      <c r="I143" s="137">
        <v>35</v>
      </c>
      <c r="J143" s="140"/>
      <c r="K143" s="140"/>
      <c r="L143" s="140">
        <f t="shared" si="26"/>
        <v>0.26026755504658788</v>
      </c>
      <c r="M143" s="197">
        <f t="shared" si="25"/>
        <v>10</v>
      </c>
      <c r="N143" s="284">
        <f t="shared" si="23"/>
        <v>3</v>
      </c>
      <c r="O143" s="199">
        <f t="shared" si="24"/>
        <v>3.5</v>
      </c>
      <c r="P143" s="364" t="s">
        <v>852</v>
      </c>
    </row>
    <row r="144" spans="1:16" ht="31.5" hidden="1" customHeight="1" x14ac:dyDescent="0.25">
      <c r="A144" s="133">
        <v>139</v>
      </c>
      <c r="B144" s="156" t="s">
        <v>48</v>
      </c>
      <c r="C144" s="156" t="s">
        <v>27</v>
      </c>
      <c r="D144" s="138"/>
      <c r="E144" s="139"/>
      <c r="F144" s="139"/>
      <c r="G144" s="137"/>
      <c r="H144" s="137"/>
      <c r="I144" s="137"/>
      <c r="J144" s="140"/>
      <c r="K144" s="140"/>
      <c r="L144" s="140"/>
      <c r="M144" s="197">
        <f t="shared" si="25"/>
        <v>0</v>
      </c>
      <c r="N144" s="198">
        <f t="shared" si="23"/>
        <v>0</v>
      </c>
      <c r="O144" s="199">
        <f t="shared" si="24"/>
        <v>0</v>
      </c>
      <c r="P144" s="364"/>
    </row>
    <row r="145" spans="1:16" ht="31.5" x14ac:dyDescent="0.25">
      <c r="A145" s="133">
        <v>140</v>
      </c>
      <c r="B145" s="156" t="s">
        <v>29</v>
      </c>
      <c r="C145" s="156" t="s">
        <v>27</v>
      </c>
      <c r="D145" s="138"/>
      <c r="E145" s="139"/>
      <c r="F145" s="139">
        <v>5.6</v>
      </c>
      <c r="G145" s="137"/>
      <c r="H145" s="137"/>
      <c r="I145" s="137">
        <v>35</v>
      </c>
      <c r="J145" s="140"/>
      <c r="K145" s="140"/>
      <c r="L145" s="140">
        <f t="shared" ref="L145:L147" si="27">I145/F145</f>
        <v>6.25</v>
      </c>
      <c r="M145" s="197">
        <f t="shared" si="25"/>
        <v>10</v>
      </c>
      <c r="N145" s="284">
        <f t="shared" si="23"/>
        <v>3</v>
      </c>
      <c r="O145" s="199">
        <f t="shared" si="24"/>
        <v>3.5</v>
      </c>
      <c r="P145" s="364">
        <v>3</v>
      </c>
    </row>
    <row r="146" spans="1:16" ht="31.5" x14ac:dyDescent="0.25">
      <c r="A146" s="133">
        <v>141</v>
      </c>
      <c r="B146" s="156" t="s">
        <v>28</v>
      </c>
      <c r="C146" s="156" t="s">
        <v>27</v>
      </c>
      <c r="D146" s="138"/>
      <c r="E146" s="139"/>
      <c r="F146" s="139">
        <v>239.8</v>
      </c>
      <c r="G146" s="137"/>
      <c r="H146" s="137"/>
      <c r="I146" s="137">
        <v>170</v>
      </c>
      <c r="J146" s="140"/>
      <c r="K146" s="140"/>
      <c r="L146" s="140">
        <f t="shared" si="27"/>
        <v>0.70892410341951628</v>
      </c>
      <c r="M146" s="197">
        <f t="shared" si="25"/>
        <v>10</v>
      </c>
      <c r="N146" s="284">
        <f t="shared" si="23"/>
        <v>17</v>
      </c>
      <c r="O146" s="199">
        <f t="shared" si="24"/>
        <v>17</v>
      </c>
      <c r="P146" s="364">
        <v>17</v>
      </c>
    </row>
    <row r="147" spans="1:16" ht="31.5" x14ac:dyDescent="0.25">
      <c r="A147" s="133">
        <v>142</v>
      </c>
      <c r="B147" s="156" t="s">
        <v>729</v>
      </c>
      <c r="C147" s="156" t="s">
        <v>27</v>
      </c>
      <c r="D147" s="138"/>
      <c r="E147" s="139"/>
      <c r="F147" s="139">
        <v>58.9</v>
      </c>
      <c r="G147" s="137"/>
      <c r="H147" s="137"/>
      <c r="I147" s="137">
        <v>194</v>
      </c>
      <c r="J147" s="140"/>
      <c r="K147" s="140"/>
      <c r="L147" s="140">
        <f t="shared" si="27"/>
        <v>3.2937181663837012</v>
      </c>
      <c r="M147" s="197">
        <f t="shared" si="25"/>
        <v>10</v>
      </c>
      <c r="N147" s="284">
        <f t="shared" si="23"/>
        <v>19</v>
      </c>
      <c r="O147" s="199">
        <f t="shared" si="24"/>
        <v>19.399999999999999</v>
      </c>
      <c r="P147" s="364">
        <v>19</v>
      </c>
    </row>
    <row r="148" spans="1:16" ht="31.5" hidden="1" customHeight="1" x14ac:dyDescent="0.25">
      <c r="A148" s="133">
        <v>143</v>
      </c>
      <c r="B148" s="156" t="s">
        <v>89</v>
      </c>
      <c r="C148" s="156" t="s">
        <v>27</v>
      </c>
      <c r="D148" s="138"/>
      <c r="E148" s="139"/>
      <c r="F148" s="139"/>
      <c r="G148" s="137"/>
      <c r="H148" s="137"/>
      <c r="I148" s="137"/>
      <c r="J148" s="140"/>
      <c r="K148" s="140"/>
      <c r="L148" s="140"/>
      <c r="M148" s="197">
        <f t="shared" si="25"/>
        <v>0</v>
      </c>
      <c r="N148" s="198">
        <f t="shared" si="23"/>
        <v>0</v>
      </c>
      <c r="O148" s="199">
        <f t="shared" si="24"/>
        <v>0</v>
      </c>
      <c r="P148" s="364"/>
    </row>
    <row r="149" spans="1:16" ht="31.5" hidden="1" customHeight="1" x14ac:dyDescent="0.25">
      <c r="A149" s="133">
        <v>144</v>
      </c>
      <c r="B149" s="156" t="s">
        <v>813</v>
      </c>
      <c r="C149" s="156" t="s">
        <v>27</v>
      </c>
      <c r="D149" s="138"/>
      <c r="E149" s="139"/>
      <c r="F149" s="139"/>
      <c r="G149" s="137"/>
      <c r="H149" s="137"/>
      <c r="I149" s="137"/>
      <c r="J149" s="140"/>
      <c r="K149" s="140"/>
      <c r="L149" s="140"/>
      <c r="M149" s="197">
        <f t="shared" si="25"/>
        <v>0</v>
      </c>
      <c r="N149" s="198">
        <f t="shared" si="23"/>
        <v>0</v>
      </c>
      <c r="O149" s="199">
        <f t="shared" si="24"/>
        <v>0</v>
      </c>
      <c r="P149" s="364"/>
    </row>
    <row r="150" spans="1:16" x14ac:dyDescent="0.25">
      <c r="A150" s="133">
        <v>145</v>
      </c>
      <c r="B150" s="156" t="s">
        <v>2</v>
      </c>
      <c r="C150" s="156" t="s">
        <v>30</v>
      </c>
      <c r="D150" s="138"/>
      <c r="E150" s="139"/>
      <c r="F150" s="219">
        <v>17</v>
      </c>
      <c r="G150" s="137"/>
      <c r="H150" s="137"/>
      <c r="I150" s="137">
        <v>67.909454061251679</v>
      </c>
      <c r="J150" s="140"/>
      <c r="K150" s="140"/>
      <c r="L150" s="140">
        <f t="shared" ref="L150:L152" si="28">I150/F150</f>
        <v>3.9946737683089224</v>
      </c>
      <c r="M150" s="197">
        <f t="shared" si="25"/>
        <v>10</v>
      </c>
      <c r="N150" s="284">
        <f t="shared" si="23"/>
        <v>6</v>
      </c>
      <c r="O150" s="199">
        <f t="shared" si="24"/>
        <v>6.7909454061251679</v>
      </c>
      <c r="P150" s="364" t="s">
        <v>852</v>
      </c>
    </row>
    <row r="151" spans="1:16" ht="31.5" x14ac:dyDescent="0.25">
      <c r="A151" s="133">
        <v>146</v>
      </c>
      <c r="B151" s="156" t="s">
        <v>724</v>
      </c>
      <c r="C151" s="156" t="s">
        <v>30</v>
      </c>
      <c r="D151" s="138"/>
      <c r="E151" s="139"/>
      <c r="F151" s="139">
        <v>37.048999999999999</v>
      </c>
      <c r="G151" s="137"/>
      <c r="H151" s="137"/>
      <c r="I151" s="137">
        <v>65</v>
      </c>
      <c r="J151" s="140"/>
      <c r="K151" s="140"/>
      <c r="L151" s="140">
        <f t="shared" si="28"/>
        <v>1.7544333180382736</v>
      </c>
      <c r="M151" s="197">
        <f t="shared" si="25"/>
        <v>10</v>
      </c>
      <c r="N151" s="284">
        <f t="shared" si="23"/>
        <v>6</v>
      </c>
      <c r="O151" s="199">
        <f t="shared" si="24"/>
        <v>6.5</v>
      </c>
      <c r="P151" s="364">
        <v>7</v>
      </c>
    </row>
    <row r="152" spans="1:16" ht="31.5" x14ac:dyDescent="0.25">
      <c r="A152" s="133">
        <v>147</v>
      </c>
      <c r="B152" s="156" t="s">
        <v>814</v>
      </c>
      <c r="C152" s="156" t="s">
        <v>30</v>
      </c>
      <c r="D152" s="138"/>
      <c r="E152" s="139"/>
      <c r="F152" s="139">
        <v>147.1</v>
      </c>
      <c r="G152" s="137"/>
      <c r="H152" s="137"/>
      <c r="I152" s="137">
        <v>191</v>
      </c>
      <c r="J152" s="140"/>
      <c r="K152" s="140"/>
      <c r="L152" s="140">
        <f t="shared" si="28"/>
        <v>1.2984364377974167</v>
      </c>
      <c r="M152" s="197">
        <f t="shared" si="25"/>
        <v>10</v>
      </c>
      <c r="N152" s="284">
        <f t="shared" si="23"/>
        <v>19</v>
      </c>
      <c r="O152" s="199">
        <f t="shared" si="24"/>
        <v>19.100000000000001</v>
      </c>
      <c r="P152" s="364">
        <v>19</v>
      </c>
    </row>
    <row r="153" spans="1:16" ht="15.75" hidden="1" customHeight="1" x14ac:dyDescent="0.25">
      <c r="A153" s="133">
        <v>148</v>
      </c>
      <c r="B153" s="156" t="s">
        <v>2</v>
      </c>
      <c r="C153" s="156" t="s">
        <v>63</v>
      </c>
      <c r="D153" s="138"/>
      <c r="E153" s="139"/>
      <c r="F153" s="139"/>
      <c r="G153" s="137"/>
      <c r="H153" s="137"/>
      <c r="I153" s="137">
        <v>0</v>
      </c>
      <c r="J153" s="140"/>
      <c r="K153" s="140"/>
      <c r="L153" s="140"/>
      <c r="M153" s="197">
        <f t="shared" si="25"/>
        <v>0</v>
      </c>
      <c r="N153" s="198">
        <f t="shared" si="23"/>
        <v>0</v>
      </c>
      <c r="O153" s="199">
        <f t="shared" si="24"/>
        <v>0</v>
      </c>
      <c r="P153" s="364"/>
    </row>
    <row r="154" spans="1:16" ht="31.5" hidden="1" customHeight="1" x14ac:dyDescent="0.25">
      <c r="A154" s="133">
        <v>149</v>
      </c>
      <c r="B154" s="156" t="s">
        <v>696</v>
      </c>
      <c r="C154" s="156" t="s">
        <v>63</v>
      </c>
      <c r="D154" s="138"/>
      <c r="E154" s="139"/>
      <c r="F154" s="139"/>
      <c r="G154" s="137"/>
      <c r="H154" s="137"/>
      <c r="I154" s="137">
        <v>0</v>
      </c>
      <c r="J154" s="140"/>
      <c r="K154" s="140"/>
      <c r="L154" s="140"/>
      <c r="M154" s="197">
        <f t="shared" si="25"/>
        <v>0</v>
      </c>
      <c r="N154" s="198">
        <f t="shared" si="23"/>
        <v>0</v>
      </c>
      <c r="O154" s="199">
        <f t="shared" si="24"/>
        <v>0</v>
      </c>
      <c r="P154" s="364"/>
    </row>
    <row r="155" spans="1:16" ht="31.5" hidden="1" customHeight="1" x14ac:dyDescent="0.25">
      <c r="A155" s="133">
        <v>150</v>
      </c>
      <c r="B155" s="156" t="s">
        <v>708</v>
      </c>
      <c r="C155" s="156" t="s">
        <v>63</v>
      </c>
      <c r="D155" s="138"/>
      <c r="E155" s="139"/>
      <c r="F155" s="139"/>
      <c r="G155" s="137"/>
      <c r="H155" s="137"/>
      <c r="I155" s="137"/>
      <c r="J155" s="140"/>
      <c r="K155" s="140"/>
      <c r="L155" s="140"/>
      <c r="M155" s="197">
        <f t="shared" si="25"/>
        <v>0</v>
      </c>
      <c r="N155" s="198">
        <f t="shared" si="23"/>
        <v>0</v>
      </c>
      <c r="O155" s="199">
        <f t="shared" si="24"/>
        <v>0</v>
      </c>
      <c r="P155" s="364"/>
    </row>
    <row r="156" spans="1:16" ht="31.5" hidden="1" customHeight="1" x14ac:dyDescent="0.25">
      <c r="A156" s="133">
        <v>151</v>
      </c>
      <c r="B156" s="156" t="s">
        <v>730</v>
      </c>
      <c r="C156" s="156" t="s">
        <v>63</v>
      </c>
      <c r="D156" s="138"/>
      <c r="E156" s="139"/>
      <c r="F156" s="139"/>
      <c r="G156" s="137"/>
      <c r="H156" s="137"/>
      <c r="I156" s="137">
        <v>0</v>
      </c>
      <c r="J156" s="140"/>
      <c r="K156" s="140"/>
      <c r="L156" s="140"/>
      <c r="M156" s="197">
        <f t="shared" si="25"/>
        <v>0</v>
      </c>
      <c r="N156" s="198">
        <f t="shared" si="23"/>
        <v>0</v>
      </c>
      <c r="O156" s="199">
        <f t="shared" si="24"/>
        <v>0</v>
      </c>
      <c r="P156" s="364"/>
    </row>
    <row r="157" spans="1:16" ht="31.5" hidden="1" customHeight="1" x14ac:dyDescent="0.25">
      <c r="A157" s="133">
        <v>152</v>
      </c>
      <c r="B157" s="156" t="s">
        <v>815</v>
      </c>
      <c r="C157" s="156" t="s">
        <v>63</v>
      </c>
      <c r="D157" s="138"/>
      <c r="E157" s="139"/>
      <c r="F157" s="139"/>
      <c r="G157" s="137"/>
      <c r="H157" s="137"/>
      <c r="I157" s="137"/>
      <c r="J157" s="140"/>
      <c r="K157" s="140"/>
      <c r="L157" s="140"/>
      <c r="M157" s="197">
        <f t="shared" si="25"/>
        <v>0</v>
      </c>
      <c r="N157" s="198">
        <f t="shared" si="23"/>
        <v>0</v>
      </c>
      <c r="O157" s="199">
        <f t="shared" si="24"/>
        <v>0</v>
      </c>
      <c r="P157" s="364"/>
    </row>
    <row r="158" spans="1:16" ht="31.5" hidden="1" x14ac:dyDescent="0.25">
      <c r="A158" s="133">
        <v>153</v>
      </c>
      <c r="B158" s="156" t="s">
        <v>731</v>
      </c>
      <c r="C158" s="156" t="s">
        <v>63</v>
      </c>
      <c r="D158" s="138"/>
      <c r="E158" s="139"/>
      <c r="F158" s="139"/>
      <c r="G158" s="137"/>
      <c r="H158" s="137"/>
      <c r="I158" s="137">
        <v>5</v>
      </c>
      <c r="J158" s="140"/>
      <c r="K158" s="140"/>
      <c r="L158" s="140"/>
      <c r="M158" s="197">
        <f t="shared" si="25"/>
        <v>0</v>
      </c>
      <c r="N158" s="198">
        <f t="shared" si="23"/>
        <v>0</v>
      </c>
      <c r="O158" s="199">
        <f t="shared" si="24"/>
        <v>0</v>
      </c>
      <c r="P158" s="364"/>
    </row>
    <row r="159" spans="1:16" ht="31.5" hidden="1" customHeight="1" x14ac:dyDescent="0.25">
      <c r="A159" s="133">
        <v>154</v>
      </c>
      <c r="B159" s="156" t="s">
        <v>816</v>
      </c>
      <c r="C159" s="156" t="s">
        <v>63</v>
      </c>
      <c r="D159" s="138"/>
      <c r="E159" s="139"/>
      <c r="F159" s="139"/>
      <c r="G159" s="137"/>
      <c r="H159" s="137"/>
      <c r="I159" s="137"/>
      <c r="J159" s="140"/>
      <c r="K159" s="140"/>
      <c r="L159" s="140"/>
      <c r="M159" s="197">
        <f t="shared" si="25"/>
        <v>0</v>
      </c>
      <c r="N159" s="198">
        <f t="shared" si="23"/>
        <v>0</v>
      </c>
      <c r="O159" s="199">
        <f t="shared" si="24"/>
        <v>0</v>
      </c>
      <c r="P159" s="364"/>
    </row>
    <row r="160" spans="1:16" x14ac:dyDescent="0.25">
      <c r="A160" s="133">
        <v>155</v>
      </c>
      <c r="B160" s="156" t="s">
        <v>2</v>
      </c>
      <c r="C160" s="156" t="s">
        <v>283</v>
      </c>
      <c r="D160" s="138"/>
      <c r="E160" s="139"/>
      <c r="F160" s="139">
        <v>158.72</v>
      </c>
      <c r="G160" s="137"/>
      <c r="H160" s="137"/>
      <c r="I160" s="137">
        <v>100</v>
      </c>
      <c r="J160" s="140"/>
      <c r="K160" s="140"/>
      <c r="L160" s="140">
        <f t="shared" ref="L160:L165" si="29">I160/F160</f>
        <v>0.63004032258064513</v>
      </c>
      <c r="M160" s="197">
        <f t="shared" si="25"/>
        <v>10</v>
      </c>
      <c r="N160" s="284">
        <f t="shared" si="23"/>
        <v>10</v>
      </c>
      <c r="O160" s="199">
        <f t="shared" si="24"/>
        <v>10</v>
      </c>
      <c r="P160" s="364" t="s">
        <v>852</v>
      </c>
    </row>
    <row r="161" spans="1:16" ht="31.5" customHeight="1" x14ac:dyDescent="0.25">
      <c r="A161" s="133">
        <v>156</v>
      </c>
      <c r="B161" s="156" t="s">
        <v>284</v>
      </c>
      <c r="C161" s="156" t="s">
        <v>283</v>
      </c>
      <c r="D161" s="138"/>
      <c r="E161" s="139"/>
      <c r="F161" s="139">
        <v>182.49600000000001</v>
      </c>
      <c r="G161" s="137"/>
      <c r="H161" s="137"/>
      <c r="I161" s="137">
        <v>200</v>
      </c>
      <c r="J161" s="140"/>
      <c r="K161" s="140"/>
      <c r="L161" s="140">
        <f t="shared" si="29"/>
        <v>1.0959144310012274</v>
      </c>
      <c r="M161" s="197">
        <f t="shared" si="25"/>
        <v>10</v>
      </c>
      <c r="N161" s="284">
        <f t="shared" si="23"/>
        <v>20</v>
      </c>
      <c r="O161" s="199">
        <f t="shared" si="24"/>
        <v>20</v>
      </c>
      <c r="P161" s="364">
        <v>20</v>
      </c>
    </row>
    <row r="162" spans="1:16" x14ac:dyDescent="0.25">
      <c r="A162" s="133">
        <v>157</v>
      </c>
      <c r="B162" s="156" t="s">
        <v>2</v>
      </c>
      <c r="C162" s="156" t="s">
        <v>31</v>
      </c>
      <c r="D162" s="138"/>
      <c r="E162" s="139"/>
      <c r="F162" s="139">
        <v>130.16999999999999</v>
      </c>
      <c r="G162" s="137"/>
      <c r="H162" s="137"/>
      <c r="I162" s="137">
        <v>152</v>
      </c>
      <c r="J162" s="140"/>
      <c r="K162" s="140"/>
      <c r="L162" s="140">
        <f t="shared" si="29"/>
        <v>1.1677037719904741</v>
      </c>
      <c r="M162" s="197">
        <f t="shared" si="25"/>
        <v>10</v>
      </c>
      <c r="N162" s="284">
        <f t="shared" si="23"/>
        <v>15</v>
      </c>
      <c r="O162" s="199">
        <f t="shared" si="24"/>
        <v>15.2</v>
      </c>
      <c r="P162" s="364" t="s">
        <v>852</v>
      </c>
    </row>
    <row r="163" spans="1:16" x14ac:dyDescent="0.25">
      <c r="A163" s="133">
        <v>158</v>
      </c>
      <c r="B163" s="156" t="s">
        <v>732</v>
      </c>
      <c r="C163" s="156" t="s">
        <v>31</v>
      </c>
      <c r="D163" s="138"/>
      <c r="E163" s="139"/>
      <c r="F163" s="139">
        <v>57.65</v>
      </c>
      <c r="G163" s="137"/>
      <c r="H163" s="137"/>
      <c r="I163" s="137">
        <v>175</v>
      </c>
      <c r="J163" s="140"/>
      <c r="K163" s="140"/>
      <c r="L163" s="140">
        <f t="shared" si="29"/>
        <v>3.0355594102341716</v>
      </c>
      <c r="M163" s="197">
        <f t="shared" si="25"/>
        <v>10</v>
      </c>
      <c r="N163" s="284">
        <f t="shared" si="23"/>
        <v>17</v>
      </c>
      <c r="O163" s="199">
        <f t="shared" si="24"/>
        <v>17.5</v>
      </c>
      <c r="P163" s="364">
        <v>18</v>
      </c>
    </row>
    <row r="164" spans="1:16" ht="31.5" x14ac:dyDescent="0.25">
      <c r="A164" s="133">
        <v>159</v>
      </c>
      <c r="B164" s="156" t="s">
        <v>733</v>
      </c>
      <c r="C164" s="156" t="s">
        <v>31</v>
      </c>
      <c r="D164" s="138"/>
      <c r="E164" s="139"/>
      <c r="F164" s="139">
        <v>24.899000000000001</v>
      </c>
      <c r="G164" s="137"/>
      <c r="H164" s="137"/>
      <c r="I164" s="137">
        <v>25</v>
      </c>
      <c r="J164" s="140"/>
      <c r="K164" s="140"/>
      <c r="L164" s="140">
        <f t="shared" si="29"/>
        <v>1.0040563878067392</v>
      </c>
      <c r="M164" s="197">
        <f t="shared" si="25"/>
        <v>10</v>
      </c>
      <c r="N164" s="284">
        <f t="shared" si="23"/>
        <v>2</v>
      </c>
      <c r="O164" s="199">
        <f t="shared" si="24"/>
        <v>2.5</v>
      </c>
      <c r="P164" s="364">
        <v>5</v>
      </c>
    </row>
    <row r="165" spans="1:16" ht="47.25" x14ac:dyDescent="0.25">
      <c r="A165" s="133">
        <v>160</v>
      </c>
      <c r="B165" s="156" t="s">
        <v>734</v>
      </c>
      <c r="C165" s="156" t="s">
        <v>31</v>
      </c>
      <c r="D165" s="138"/>
      <c r="E165" s="139"/>
      <c r="F165" s="139">
        <v>191.3</v>
      </c>
      <c r="G165" s="137"/>
      <c r="H165" s="137"/>
      <c r="I165" s="137">
        <v>401</v>
      </c>
      <c r="J165" s="140"/>
      <c r="K165" s="140"/>
      <c r="L165" s="140">
        <f t="shared" si="29"/>
        <v>2.0961840041819131</v>
      </c>
      <c r="M165" s="197">
        <f t="shared" si="25"/>
        <v>10</v>
      </c>
      <c r="N165" s="284">
        <f t="shared" si="23"/>
        <v>40</v>
      </c>
      <c r="O165" s="199">
        <f t="shared" si="24"/>
        <v>40.1</v>
      </c>
      <c r="P165" s="364">
        <v>40</v>
      </c>
    </row>
    <row r="166" spans="1:16" ht="31.5" hidden="1" customHeight="1" x14ac:dyDescent="0.25">
      <c r="A166" s="133">
        <v>161</v>
      </c>
      <c r="B166" s="156" t="s">
        <v>817</v>
      </c>
      <c r="C166" s="156" t="s">
        <v>31</v>
      </c>
      <c r="D166" s="138"/>
      <c r="E166" s="139"/>
      <c r="F166" s="139"/>
      <c r="G166" s="137"/>
      <c r="H166" s="137"/>
      <c r="I166" s="137"/>
      <c r="J166" s="140"/>
      <c r="K166" s="140"/>
      <c r="L166" s="140"/>
      <c r="M166" s="197">
        <f t="shared" si="25"/>
        <v>0</v>
      </c>
      <c r="N166" s="198">
        <f t="shared" si="23"/>
        <v>0</v>
      </c>
      <c r="O166" s="199">
        <f t="shared" si="24"/>
        <v>0</v>
      </c>
      <c r="P166" s="364"/>
    </row>
    <row r="167" spans="1:16" ht="31.5" x14ac:dyDescent="0.25">
      <c r="A167" s="133">
        <v>162</v>
      </c>
      <c r="B167" s="156" t="s">
        <v>100</v>
      </c>
      <c r="C167" s="156" t="s">
        <v>31</v>
      </c>
      <c r="D167" s="138"/>
      <c r="E167" s="139"/>
      <c r="F167" s="139">
        <v>71.47</v>
      </c>
      <c r="G167" s="137"/>
      <c r="H167" s="137"/>
      <c r="I167" s="137">
        <v>49</v>
      </c>
      <c r="J167" s="140"/>
      <c r="K167" s="140"/>
      <c r="L167" s="140">
        <f t="shared" ref="L167" si="30">I167/F167</f>
        <v>0.68560235063663078</v>
      </c>
      <c r="M167" s="197">
        <f t="shared" si="25"/>
        <v>10</v>
      </c>
      <c r="N167" s="284">
        <f t="shared" si="23"/>
        <v>4</v>
      </c>
      <c r="O167" s="199">
        <f t="shared" si="24"/>
        <v>4.9000000000000004</v>
      </c>
      <c r="P167" s="364">
        <v>4</v>
      </c>
    </row>
    <row r="168" spans="1:16" ht="15.75" hidden="1" customHeight="1" x14ac:dyDescent="0.25">
      <c r="A168" s="133">
        <v>163</v>
      </c>
      <c r="B168" s="156" t="s">
        <v>2</v>
      </c>
      <c r="C168" s="156" t="s">
        <v>32</v>
      </c>
      <c r="D168" s="138"/>
      <c r="E168" s="139"/>
      <c r="F168" s="139">
        <v>144.78</v>
      </c>
      <c r="G168" s="137"/>
      <c r="H168" s="137"/>
      <c r="I168" s="137"/>
      <c r="J168" s="140"/>
      <c r="K168" s="140"/>
      <c r="L168" s="140"/>
      <c r="M168" s="197">
        <f t="shared" si="25"/>
        <v>0</v>
      </c>
      <c r="N168" s="198">
        <f t="shared" si="23"/>
        <v>0</v>
      </c>
      <c r="O168" s="199">
        <f t="shared" si="24"/>
        <v>0</v>
      </c>
      <c r="P168" s="364"/>
    </row>
    <row r="169" spans="1:16" ht="31.5" x14ac:dyDescent="0.25">
      <c r="A169" s="133">
        <v>164</v>
      </c>
      <c r="B169" s="156" t="s">
        <v>240</v>
      </c>
      <c r="C169" s="156" t="s">
        <v>32</v>
      </c>
      <c r="D169" s="138"/>
      <c r="E169" s="139"/>
      <c r="F169" s="139">
        <v>5</v>
      </c>
      <c r="G169" s="137"/>
      <c r="H169" s="137"/>
      <c r="I169" s="137">
        <v>15</v>
      </c>
      <c r="J169" s="140"/>
      <c r="K169" s="140"/>
      <c r="L169" s="140">
        <f t="shared" ref="L169:L171" si="31">I169/F169</f>
        <v>3</v>
      </c>
      <c r="M169" s="197">
        <f t="shared" si="25"/>
        <v>10</v>
      </c>
      <c r="N169" s="284">
        <f t="shared" si="23"/>
        <v>1</v>
      </c>
      <c r="O169" s="199">
        <f t="shared" si="24"/>
        <v>1.5</v>
      </c>
      <c r="P169" s="364">
        <v>1</v>
      </c>
    </row>
    <row r="170" spans="1:16" ht="31.5" x14ac:dyDescent="0.25">
      <c r="A170" s="133">
        <v>165</v>
      </c>
      <c r="B170" s="156" t="s">
        <v>128</v>
      </c>
      <c r="C170" s="156" t="s">
        <v>32</v>
      </c>
      <c r="D170" s="138"/>
      <c r="E170" s="139"/>
      <c r="F170" s="139">
        <v>15</v>
      </c>
      <c r="G170" s="137"/>
      <c r="H170" s="137"/>
      <c r="I170" s="137">
        <v>180</v>
      </c>
      <c r="J170" s="140"/>
      <c r="K170" s="140"/>
      <c r="L170" s="140">
        <f t="shared" si="31"/>
        <v>12</v>
      </c>
      <c r="M170" s="197">
        <v>6</v>
      </c>
      <c r="N170" s="284">
        <f t="shared" si="23"/>
        <v>10</v>
      </c>
      <c r="O170" s="199">
        <f t="shared" si="24"/>
        <v>10.8</v>
      </c>
      <c r="P170" s="364">
        <v>10</v>
      </c>
    </row>
    <row r="171" spans="1:16" ht="31.5" x14ac:dyDescent="0.25">
      <c r="A171" s="133">
        <v>166</v>
      </c>
      <c r="B171" s="156" t="s">
        <v>244</v>
      </c>
      <c r="C171" s="156" t="s">
        <v>32</v>
      </c>
      <c r="D171" s="138"/>
      <c r="E171" s="139"/>
      <c r="F171" s="139">
        <v>24.18</v>
      </c>
      <c r="G171" s="137"/>
      <c r="H171" s="137"/>
      <c r="I171" s="137">
        <v>193</v>
      </c>
      <c r="J171" s="140"/>
      <c r="K171" s="140"/>
      <c r="L171" s="140">
        <f t="shared" si="31"/>
        <v>7.9818031430934662</v>
      </c>
      <c r="M171" s="197">
        <v>5.5</v>
      </c>
      <c r="N171" s="284">
        <f t="shared" si="23"/>
        <v>10</v>
      </c>
      <c r="O171" s="199">
        <f t="shared" si="24"/>
        <v>10.615</v>
      </c>
      <c r="P171" s="364">
        <v>10</v>
      </c>
    </row>
    <row r="172" spans="1:16" ht="31.5" hidden="1" customHeight="1" x14ac:dyDescent="0.25">
      <c r="A172" s="133">
        <v>167</v>
      </c>
      <c r="B172" s="156" t="s">
        <v>101</v>
      </c>
      <c r="C172" s="156" t="s">
        <v>32</v>
      </c>
      <c r="D172" s="138"/>
      <c r="E172" s="139"/>
      <c r="F172" s="139"/>
      <c r="G172" s="137"/>
      <c r="H172" s="137"/>
      <c r="I172" s="137"/>
      <c r="J172" s="140"/>
      <c r="K172" s="140"/>
      <c r="L172" s="140"/>
      <c r="M172" s="197">
        <f t="shared" si="25"/>
        <v>0</v>
      </c>
      <c r="N172" s="198">
        <f t="shared" si="23"/>
        <v>0</v>
      </c>
      <c r="O172" s="199">
        <f t="shared" si="24"/>
        <v>0</v>
      </c>
      <c r="P172" s="364"/>
    </row>
    <row r="173" spans="1:16" ht="18.75" customHeight="1" x14ac:dyDescent="0.25">
      <c r="A173" s="133">
        <v>168</v>
      </c>
      <c r="B173" s="156" t="s">
        <v>143</v>
      </c>
      <c r="C173" s="156" t="s">
        <v>32</v>
      </c>
      <c r="D173" s="138"/>
      <c r="E173" s="139"/>
      <c r="F173" s="139">
        <v>72.599999999999994</v>
      </c>
      <c r="G173" s="137"/>
      <c r="H173" s="137"/>
      <c r="I173" s="137">
        <v>725</v>
      </c>
      <c r="J173" s="140"/>
      <c r="K173" s="140"/>
      <c r="L173" s="140">
        <f t="shared" ref="L173:L174" si="32">I173/F173</f>
        <v>9.9862258953168048</v>
      </c>
      <c r="M173" s="197">
        <v>2.8</v>
      </c>
      <c r="N173" s="284">
        <f t="shared" si="23"/>
        <v>20</v>
      </c>
      <c r="O173" s="199">
        <f t="shared" si="24"/>
        <v>20.299999999999997</v>
      </c>
      <c r="P173" s="364">
        <v>20</v>
      </c>
    </row>
    <row r="174" spans="1:16" ht="31.5" x14ac:dyDescent="0.25">
      <c r="A174" s="133">
        <v>169</v>
      </c>
      <c r="B174" s="156" t="s">
        <v>122</v>
      </c>
      <c r="C174" s="156" t="s">
        <v>32</v>
      </c>
      <c r="D174" s="138"/>
      <c r="E174" s="139"/>
      <c r="F174" s="139">
        <v>57.08</v>
      </c>
      <c r="G174" s="137"/>
      <c r="H174" s="137"/>
      <c r="I174" s="137">
        <v>284</v>
      </c>
      <c r="J174" s="140"/>
      <c r="K174" s="140"/>
      <c r="L174" s="140">
        <f t="shared" si="32"/>
        <v>4.9754730203223545</v>
      </c>
      <c r="M174" s="197">
        <f t="shared" si="25"/>
        <v>10</v>
      </c>
      <c r="N174" s="284">
        <f t="shared" si="23"/>
        <v>28</v>
      </c>
      <c r="O174" s="199">
        <f t="shared" si="24"/>
        <v>28.4</v>
      </c>
      <c r="P174" s="364">
        <v>28</v>
      </c>
    </row>
    <row r="175" spans="1:16" ht="31.5" hidden="1" customHeight="1" x14ac:dyDescent="0.25">
      <c r="A175" s="133">
        <v>170</v>
      </c>
      <c r="B175" s="156" t="s">
        <v>696</v>
      </c>
      <c r="C175" s="156" t="s">
        <v>32</v>
      </c>
      <c r="D175" s="138"/>
      <c r="E175" s="139"/>
      <c r="F175" s="139"/>
      <c r="G175" s="137"/>
      <c r="H175" s="137"/>
      <c r="I175" s="137"/>
      <c r="J175" s="140"/>
      <c r="K175" s="140"/>
      <c r="L175" s="140"/>
      <c r="M175" s="197">
        <f t="shared" si="25"/>
        <v>0</v>
      </c>
      <c r="N175" s="198">
        <f t="shared" si="23"/>
        <v>0</v>
      </c>
      <c r="O175" s="199">
        <f t="shared" si="24"/>
        <v>0</v>
      </c>
      <c r="P175" s="364"/>
    </row>
    <row r="176" spans="1:16" x14ac:dyDescent="0.25">
      <c r="A176" s="133">
        <v>171</v>
      </c>
      <c r="B176" s="156" t="s">
        <v>2</v>
      </c>
      <c r="C176" s="156" t="s">
        <v>33</v>
      </c>
      <c r="D176" s="138"/>
      <c r="E176" s="139"/>
      <c r="F176" s="139">
        <v>100.33</v>
      </c>
      <c r="G176" s="137"/>
      <c r="H176" s="137"/>
      <c r="I176" s="137">
        <v>70</v>
      </c>
      <c r="J176" s="140"/>
      <c r="K176" s="140"/>
      <c r="L176" s="140">
        <f t="shared" ref="L176" si="33">I176/F176</f>
        <v>0.69769759792684138</v>
      </c>
      <c r="M176" s="197">
        <f t="shared" si="25"/>
        <v>10</v>
      </c>
      <c r="N176" s="284">
        <f t="shared" si="23"/>
        <v>7</v>
      </c>
      <c r="O176" s="199">
        <f t="shared" si="24"/>
        <v>7</v>
      </c>
      <c r="P176" s="364" t="s">
        <v>852</v>
      </c>
    </row>
    <row r="177" spans="1:16" ht="31.5" hidden="1" customHeight="1" x14ac:dyDescent="0.25">
      <c r="A177" s="133">
        <v>172</v>
      </c>
      <c r="B177" s="156" t="s">
        <v>818</v>
      </c>
      <c r="C177" s="156" t="s">
        <v>33</v>
      </c>
      <c r="D177" s="138"/>
      <c r="E177" s="139"/>
      <c r="F177" s="139"/>
      <c r="G177" s="137"/>
      <c r="H177" s="137"/>
      <c r="I177" s="137"/>
      <c r="J177" s="140"/>
      <c r="K177" s="140"/>
      <c r="L177" s="140"/>
      <c r="M177" s="197">
        <f t="shared" si="25"/>
        <v>0</v>
      </c>
      <c r="N177" s="198">
        <f t="shared" si="23"/>
        <v>0</v>
      </c>
      <c r="O177" s="199">
        <f t="shared" si="24"/>
        <v>0</v>
      </c>
      <c r="P177" s="364"/>
    </row>
    <row r="178" spans="1:16" ht="47.25" hidden="1" customHeight="1" x14ac:dyDescent="0.25">
      <c r="A178" s="133">
        <v>173</v>
      </c>
      <c r="B178" s="156" t="s">
        <v>34</v>
      </c>
      <c r="C178" s="156" t="s">
        <v>33</v>
      </c>
      <c r="D178" s="138"/>
      <c r="E178" s="139"/>
      <c r="F178" s="139"/>
      <c r="G178" s="137"/>
      <c r="H178" s="137"/>
      <c r="I178" s="137">
        <v>0</v>
      </c>
      <c r="J178" s="140"/>
      <c r="K178" s="140"/>
      <c r="L178" s="140"/>
      <c r="M178" s="197">
        <f t="shared" si="25"/>
        <v>0</v>
      </c>
      <c r="N178" s="198">
        <f t="shared" si="23"/>
        <v>0</v>
      </c>
      <c r="O178" s="199">
        <f t="shared" si="24"/>
        <v>0</v>
      </c>
      <c r="P178" s="364"/>
    </row>
    <row r="179" spans="1:16" ht="31.5" hidden="1" x14ac:dyDescent="0.25">
      <c r="A179" s="133">
        <v>174</v>
      </c>
      <c r="B179" s="156" t="s">
        <v>48</v>
      </c>
      <c r="C179" s="156" t="s">
        <v>33</v>
      </c>
      <c r="D179" s="138"/>
      <c r="E179" s="139"/>
      <c r="F179" s="139"/>
      <c r="G179" s="137"/>
      <c r="H179" s="137"/>
      <c r="I179" s="137">
        <v>21</v>
      </c>
      <c r="J179" s="140"/>
      <c r="K179" s="140"/>
      <c r="L179" s="140"/>
      <c r="M179" s="197">
        <v>0</v>
      </c>
      <c r="N179" s="198">
        <f t="shared" si="23"/>
        <v>0</v>
      </c>
      <c r="O179" s="199">
        <f t="shared" si="24"/>
        <v>0</v>
      </c>
      <c r="P179" s="364">
        <v>0</v>
      </c>
    </row>
    <row r="180" spans="1:16" ht="31.5" hidden="1" x14ac:dyDescent="0.25">
      <c r="A180" s="133">
        <v>175</v>
      </c>
      <c r="B180" s="156" t="s">
        <v>29</v>
      </c>
      <c r="C180" s="156" t="s">
        <v>33</v>
      </c>
      <c r="D180" s="138"/>
      <c r="E180" s="139"/>
      <c r="F180" s="139"/>
      <c r="G180" s="137"/>
      <c r="H180" s="137"/>
      <c r="I180" s="137">
        <v>35</v>
      </c>
      <c r="J180" s="140"/>
      <c r="K180" s="140"/>
      <c r="L180" s="140"/>
      <c r="M180" s="197">
        <v>0</v>
      </c>
      <c r="N180" s="198">
        <f t="shared" si="23"/>
        <v>0</v>
      </c>
      <c r="O180" s="199">
        <f t="shared" si="24"/>
        <v>0</v>
      </c>
      <c r="P180" s="364">
        <v>0</v>
      </c>
    </row>
    <row r="181" spans="1:16" ht="31.5" hidden="1" customHeight="1" x14ac:dyDescent="0.25">
      <c r="A181" s="133">
        <v>176</v>
      </c>
      <c r="B181" s="156" t="s">
        <v>103</v>
      </c>
      <c r="C181" s="156" t="s">
        <v>33</v>
      </c>
      <c r="D181" s="138"/>
      <c r="E181" s="139"/>
      <c r="F181" s="139"/>
      <c r="G181" s="137"/>
      <c r="H181" s="137"/>
      <c r="I181" s="137"/>
      <c r="J181" s="140"/>
      <c r="K181" s="140"/>
      <c r="L181" s="140"/>
      <c r="M181" s="197">
        <f t="shared" si="25"/>
        <v>0</v>
      </c>
      <c r="N181" s="198">
        <f t="shared" si="23"/>
        <v>0</v>
      </c>
      <c r="O181" s="199">
        <f t="shared" si="24"/>
        <v>0</v>
      </c>
      <c r="P181" s="364"/>
    </row>
    <row r="182" spans="1:16" ht="31.5" hidden="1" x14ac:dyDescent="0.25">
      <c r="A182" s="133">
        <v>177</v>
      </c>
      <c r="B182" s="156" t="s">
        <v>735</v>
      </c>
      <c r="C182" s="156" t="s">
        <v>33</v>
      </c>
      <c r="D182" s="138"/>
      <c r="E182" s="139"/>
      <c r="F182" s="139"/>
      <c r="G182" s="137"/>
      <c r="H182" s="137"/>
      <c r="I182" s="137">
        <v>14</v>
      </c>
      <c r="J182" s="140"/>
      <c r="K182" s="140"/>
      <c r="L182" s="140"/>
      <c r="M182" s="197">
        <v>0</v>
      </c>
      <c r="N182" s="198">
        <f t="shared" si="23"/>
        <v>0</v>
      </c>
      <c r="O182" s="199">
        <f t="shared" si="24"/>
        <v>0</v>
      </c>
      <c r="P182" s="364"/>
    </row>
    <row r="183" spans="1:16" ht="31.5" x14ac:dyDescent="0.25">
      <c r="A183" s="133">
        <v>178</v>
      </c>
      <c r="B183" s="156" t="s">
        <v>736</v>
      </c>
      <c r="C183" s="156" t="s">
        <v>33</v>
      </c>
      <c r="D183" s="138"/>
      <c r="E183" s="139"/>
      <c r="F183" s="139">
        <v>51.59</v>
      </c>
      <c r="G183" s="137"/>
      <c r="H183" s="137"/>
      <c r="I183" s="137">
        <v>35</v>
      </c>
      <c r="J183" s="140"/>
      <c r="K183" s="140"/>
      <c r="L183" s="140">
        <f t="shared" ref="L183" si="34">I183/F183</f>
        <v>0.67842605156037983</v>
      </c>
      <c r="M183" s="197">
        <f t="shared" si="25"/>
        <v>10</v>
      </c>
      <c r="N183" s="284">
        <f t="shared" si="23"/>
        <v>3</v>
      </c>
      <c r="O183" s="199">
        <f t="shared" si="24"/>
        <v>3.5</v>
      </c>
      <c r="P183" s="364">
        <v>3</v>
      </c>
    </row>
    <row r="184" spans="1:16" ht="31.5" hidden="1" customHeight="1" x14ac:dyDescent="0.25">
      <c r="A184" s="133">
        <v>179</v>
      </c>
      <c r="B184" s="156" t="s">
        <v>737</v>
      </c>
      <c r="C184" s="156" t="s">
        <v>33</v>
      </c>
      <c r="D184" s="138"/>
      <c r="E184" s="139"/>
      <c r="F184" s="139"/>
      <c r="G184" s="137"/>
      <c r="H184" s="137"/>
      <c r="I184" s="137">
        <v>0</v>
      </c>
      <c r="J184" s="140"/>
      <c r="K184" s="140"/>
      <c r="L184" s="140"/>
      <c r="M184" s="197">
        <f t="shared" si="25"/>
        <v>0</v>
      </c>
      <c r="N184" s="198">
        <f t="shared" si="23"/>
        <v>0</v>
      </c>
      <c r="O184" s="199">
        <f t="shared" si="24"/>
        <v>0</v>
      </c>
      <c r="P184" s="364"/>
    </row>
    <row r="185" spans="1:16" ht="31.5" x14ac:dyDescent="0.25">
      <c r="A185" s="133">
        <v>180</v>
      </c>
      <c r="B185" s="156" t="s">
        <v>178</v>
      </c>
      <c r="C185" s="156" t="s">
        <v>33</v>
      </c>
      <c r="D185" s="138"/>
      <c r="E185" s="139"/>
      <c r="F185" s="139">
        <v>69.98</v>
      </c>
      <c r="G185" s="137"/>
      <c r="H185" s="137"/>
      <c r="I185" s="137">
        <v>280</v>
      </c>
      <c r="J185" s="140"/>
      <c r="K185" s="140"/>
      <c r="L185" s="140">
        <f t="shared" ref="L185" si="35">I185/F185</f>
        <v>4.0011431837667901</v>
      </c>
      <c r="M185" s="197">
        <f t="shared" si="25"/>
        <v>10</v>
      </c>
      <c r="N185" s="284">
        <f t="shared" si="23"/>
        <v>28</v>
      </c>
      <c r="O185" s="199">
        <f t="shared" si="24"/>
        <v>28</v>
      </c>
      <c r="P185" s="364">
        <v>28</v>
      </c>
    </row>
    <row r="186" spans="1:16" ht="31.5" hidden="1" customHeight="1" x14ac:dyDescent="0.25">
      <c r="A186" s="133">
        <v>181</v>
      </c>
      <c r="B186" s="156" t="s">
        <v>102</v>
      </c>
      <c r="C186" s="156" t="s">
        <v>473</v>
      </c>
      <c r="D186" s="138"/>
      <c r="E186" s="139"/>
      <c r="F186" s="139"/>
      <c r="G186" s="137"/>
      <c r="H186" s="137"/>
      <c r="I186" s="137"/>
      <c r="J186" s="140"/>
      <c r="K186" s="140"/>
      <c r="L186" s="140"/>
      <c r="M186" s="197">
        <f t="shared" si="25"/>
        <v>0</v>
      </c>
      <c r="N186" s="198">
        <f t="shared" si="23"/>
        <v>0</v>
      </c>
      <c r="O186" s="199">
        <f t="shared" si="24"/>
        <v>0</v>
      </c>
      <c r="P186" s="364"/>
    </row>
    <row r="187" spans="1:16" hidden="1" x14ac:dyDescent="0.25">
      <c r="A187" s="133">
        <v>182</v>
      </c>
      <c r="B187" s="156" t="s">
        <v>259</v>
      </c>
      <c r="C187" s="156" t="s">
        <v>33</v>
      </c>
      <c r="D187" s="138"/>
      <c r="E187" s="139"/>
      <c r="F187" s="139"/>
      <c r="G187" s="137"/>
      <c r="H187" s="137"/>
      <c r="I187" s="137">
        <v>66</v>
      </c>
      <c r="J187" s="140"/>
      <c r="K187" s="140"/>
      <c r="L187" s="140"/>
      <c r="M187" s="197">
        <v>0</v>
      </c>
      <c r="N187" s="198">
        <f t="shared" si="23"/>
        <v>0</v>
      </c>
      <c r="O187" s="199">
        <f t="shared" si="24"/>
        <v>0</v>
      </c>
      <c r="P187" s="364"/>
    </row>
    <row r="188" spans="1:16" ht="15.75" hidden="1" customHeight="1" x14ac:dyDescent="0.25">
      <c r="A188" s="133">
        <v>183</v>
      </c>
      <c r="B188" s="156" t="s">
        <v>2</v>
      </c>
      <c r="C188" s="156" t="s">
        <v>35</v>
      </c>
      <c r="D188" s="138"/>
      <c r="E188" s="139"/>
      <c r="F188" s="139"/>
      <c r="G188" s="137"/>
      <c r="H188" s="137"/>
      <c r="I188" s="137">
        <v>0</v>
      </c>
      <c r="J188" s="140"/>
      <c r="K188" s="140"/>
      <c r="L188" s="140"/>
      <c r="M188" s="197">
        <f t="shared" si="25"/>
        <v>0</v>
      </c>
      <c r="N188" s="198">
        <f t="shared" si="23"/>
        <v>0</v>
      </c>
      <c r="O188" s="199">
        <f t="shared" si="24"/>
        <v>0</v>
      </c>
      <c r="P188" s="364"/>
    </row>
    <row r="189" spans="1:16" ht="31.5" x14ac:dyDescent="0.25">
      <c r="A189" s="133">
        <v>184</v>
      </c>
      <c r="B189" s="156" t="s">
        <v>738</v>
      </c>
      <c r="C189" s="156" t="s">
        <v>35</v>
      </c>
      <c r="D189" s="138"/>
      <c r="E189" s="139"/>
      <c r="F189" s="139">
        <v>23.26</v>
      </c>
      <c r="G189" s="137"/>
      <c r="H189" s="137"/>
      <c r="I189" s="137">
        <v>23</v>
      </c>
      <c r="J189" s="140"/>
      <c r="K189" s="140"/>
      <c r="L189" s="140">
        <f t="shared" ref="L189" si="36">I189/F189</f>
        <v>0.98882201203783315</v>
      </c>
      <c r="M189" s="197">
        <f t="shared" si="25"/>
        <v>10</v>
      </c>
      <c r="N189" s="284">
        <f t="shared" si="23"/>
        <v>2</v>
      </c>
      <c r="O189" s="199">
        <f t="shared" si="24"/>
        <v>2.2999999999999998</v>
      </c>
      <c r="P189" s="364">
        <v>2</v>
      </c>
    </row>
    <row r="190" spans="1:16" ht="31.5" hidden="1" customHeight="1" x14ac:dyDescent="0.25">
      <c r="A190" s="133">
        <v>185</v>
      </c>
      <c r="B190" s="156" t="s">
        <v>711</v>
      </c>
      <c r="C190" s="156" t="s">
        <v>35</v>
      </c>
      <c r="D190" s="138"/>
      <c r="E190" s="139"/>
      <c r="F190" s="139"/>
      <c r="G190" s="137"/>
      <c r="H190" s="137"/>
      <c r="I190" s="137">
        <v>0</v>
      </c>
      <c r="J190" s="140"/>
      <c r="K190" s="140"/>
      <c r="L190" s="140"/>
      <c r="M190" s="197">
        <f t="shared" si="25"/>
        <v>0</v>
      </c>
      <c r="N190" s="198">
        <f t="shared" si="23"/>
        <v>0</v>
      </c>
      <c r="O190" s="199">
        <f t="shared" si="24"/>
        <v>0</v>
      </c>
      <c r="P190" s="364"/>
    </row>
    <row r="191" spans="1:16" ht="31.5" hidden="1" customHeight="1" x14ac:dyDescent="0.25">
      <c r="A191" s="133">
        <v>186</v>
      </c>
      <c r="B191" s="156" t="s">
        <v>209</v>
      </c>
      <c r="C191" s="156" t="s">
        <v>35</v>
      </c>
      <c r="D191" s="138"/>
      <c r="E191" s="139"/>
      <c r="F191" s="139"/>
      <c r="G191" s="137"/>
      <c r="H191" s="137"/>
      <c r="I191" s="137">
        <v>0</v>
      </c>
      <c r="J191" s="140"/>
      <c r="K191" s="140"/>
      <c r="L191" s="140"/>
      <c r="M191" s="197">
        <f t="shared" si="25"/>
        <v>0</v>
      </c>
      <c r="N191" s="198">
        <f t="shared" si="23"/>
        <v>0</v>
      </c>
      <c r="O191" s="199">
        <f t="shared" si="24"/>
        <v>0</v>
      </c>
      <c r="P191" s="364"/>
    </row>
    <row r="192" spans="1:16" ht="31.5" x14ac:dyDescent="0.25">
      <c r="A192" s="133">
        <v>187</v>
      </c>
      <c r="B192" s="156" t="s">
        <v>104</v>
      </c>
      <c r="C192" s="156" t="s">
        <v>35</v>
      </c>
      <c r="D192" s="138"/>
      <c r="E192" s="139"/>
      <c r="F192" s="139">
        <v>253.1</v>
      </c>
      <c r="G192" s="137"/>
      <c r="H192" s="137"/>
      <c r="I192" s="137">
        <v>273</v>
      </c>
      <c r="J192" s="140"/>
      <c r="K192" s="140"/>
      <c r="L192" s="140">
        <f t="shared" ref="L192:L195" si="37">I192/F192</f>
        <v>1.078625049387594</v>
      </c>
      <c r="M192" s="197">
        <f t="shared" si="25"/>
        <v>10</v>
      </c>
      <c r="N192" s="284">
        <f t="shared" si="23"/>
        <v>27</v>
      </c>
      <c r="O192" s="199">
        <f t="shared" si="24"/>
        <v>27.3</v>
      </c>
      <c r="P192" s="364">
        <v>27</v>
      </c>
    </row>
    <row r="193" spans="1:16" x14ac:dyDescent="0.25">
      <c r="A193" s="133">
        <v>188</v>
      </c>
      <c r="B193" s="156" t="s">
        <v>2</v>
      </c>
      <c r="C193" s="156" t="s">
        <v>36</v>
      </c>
      <c r="D193" s="138"/>
      <c r="E193" s="139"/>
      <c r="F193" s="139">
        <v>245.9</v>
      </c>
      <c r="G193" s="137"/>
      <c r="H193" s="137"/>
      <c r="I193" s="137">
        <v>216</v>
      </c>
      <c r="J193" s="140"/>
      <c r="K193" s="140"/>
      <c r="L193" s="140">
        <f t="shared" si="37"/>
        <v>0.8784058560390402</v>
      </c>
      <c r="M193" s="197">
        <f t="shared" si="25"/>
        <v>10</v>
      </c>
      <c r="N193" s="284">
        <f t="shared" si="23"/>
        <v>21</v>
      </c>
      <c r="O193" s="199">
        <f t="shared" si="24"/>
        <v>21.6</v>
      </c>
      <c r="P193" s="364" t="s">
        <v>852</v>
      </c>
    </row>
    <row r="194" spans="1:16" ht="31.5" x14ac:dyDescent="0.25">
      <c r="A194" s="133">
        <v>189</v>
      </c>
      <c r="B194" s="156" t="s">
        <v>739</v>
      </c>
      <c r="C194" s="156" t="s">
        <v>36</v>
      </c>
      <c r="D194" s="138"/>
      <c r="E194" s="139"/>
      <c r="F194" s="139">
        <v>82.98</v>
      </c>
      <c r="G194" s="137"/>
      <c r="H194" s="137"/>
      <c r="I194" s="137">
        <v>75</v>
      </c>
      <c r="J194" s="140"/>
      <c r="K194" s="140"/>
      <c r="L194" s="140">
        <f t="shared" si="37"/>
        <v>0.90383224873463486</v>
      </c>
      <c r="M194" s="197">
        <f t="shared" si="25"/>
        <v>10</v>
      </c>
      <c r="N194" s="284">
        <f t="shared" si="23"/>
        <v>7</v>
      </c>
      <c r="O194" s="199">
        <f t="shared" si="24"/>
        <v>7.5</v>
      </c>
      <c r="P194" s="364">
        <v>9</v>
      </c>
    </row>
    <row r="195" spans="1:16" x14ac:dyDescent="0.25">
      <c r="A195" s="133">
        <v>190</v>
      </c>
      <c r="B195" s="156" t="s">
        <v>2</v>
      </c>
      <c r="C195" s="156" t="s">
        <v>740</v>
      </c>
      <c r="D195" s="138"/>
      <c r="E195" s="139"/>
      <c r="F195" s="139">
        <v>407.67</v>
      </c>
      <c r="G195" s="137"/>
      <c r="H195" s="137"/>
      <c r="I195" s="137">
        <v>125</v>
      </c>
      <c r="J195" s="140"/>
      <c r="K195" s="140"/>
      <c r="L195" s="140">
        <f t="shared" si="37"/>
        <v>0.30662055093580592</v>
      </c>
      <c r="M195" s="197">
        <f t="shared" si="25"/>
        <v>10</v>
      </c>
      <c r="N195" s="284">
        <f t="shared" si="23"/>
        <v>12</v>
      </c>
      <c r="O195" s="199">
        <f t="shared" si="24"/>
        <v>12.5</v>
      </c>
      <c r="P195" s="364" t="s">
        <v>852</v>
      </c>
    </row>
    <row r="196" spans="1:16" ht="31.5" hidden="1" customHeight="1" x14ac:dyDescent="0.25">
      <c r="A196" s="133">
        <v>191</v>
      </c>
      <c r="B196" s="156" t="s">
        <v>102</v>
      </c>
      <c r="C196" s="156" t="s">
        <v>740</v>
      </c>
      <c r="D196" s="138"/>
      <c r="E196" s="139"/>
      <c r="F196" s="139"/>
      <c r="G196" s="137"/>
      <c r="H196" s="137"/>
      <c r="I196" s="137"/>
      <c r="J196" s="140"/>
      <c r="K196" s="140"/>
      <c r="L196" s="140"/>
      <c r="M196" s="197">
        <f t="shared" si="25"/>
        <v>0</v>
      </c>
      <c r="N196" s="198">
        <f t="shared" si="23"/>
        <v>0</v>
      </c>
      <c r="O196" s="199">
        <f t="shared" si="24"/>
        <v>0</v>
      </c>
      <c r="P196" s="364"/>
    </row>
    <row r="197" spans="1:16" ht="47.25" hidden="1" x14ac:dyDescent="0.25">
      <c r="A197" s="133">
        <v>192</v>
      </c>
      <c r="B197" s="156" t="s">
        <v>695</v>
      </c>
      <c r="C197" s="156" t="s">
        <v>740</v>
      </c>
      <c r="D197" s="138"/>
      <c r="E197" s="139"/>
      <c r="F197" s="139"/>
      <c r="G197" s="137"/>
      <c r="H197" s="137"/>
      <c r="I197" s="137">
        <v>1</v>
      </c>
      <c r="J197" s="140"/>
      <c r="K197" s="140"/>
      <c r="L197" s="140"/>
      <c r="M197" s="197">
        <f t="shared" si="25"/>
        <v>0</v>
      </c>
      <c r="N197" s="198">
        <f t="shared" si="23"/>
        <v>0</v>
      </c>
      <c r="O197" s="199">
        <f t="shared" si="24"/>
        <v>0</v>
      </c>
      <c r="P197" s="364"/>
    </row>
    <row r="198" spans="1:16" ht="31.5" hidden="1" customHeight="1" x14ac:dyDescent="0.25">
      <c r="A198" s="133">
        <v>193</v>
      </c>
      <c r="B198" s="156" t="s">
        <v>708</v>
      </c>
      <c r="C198" s="156" t="s">
        <v>740</v>
      </c>
      <c r="D198" s="138"/>
      <c r="E198" s="139"/>
      <c r="F198" s="139"/>
      <c r="G198" s="137"/>
      <c r="H198" s="137"/>
      <c r="I198" s="137"/>
      <c r="J198" s="140"/>
      <c r="K198" s="140"/>
      <c r="L198" s="140"/>
      <c r="M198" s="197">
        <f t="shared" si="25"/>
        <v>0</v>
      </c>
      <c r="N198" s="198">
        <f t="shared" si="23"/>
        <v>0</v>
      </c>
      <c r="O198" s="199">
        <f t="shared" si="24"/>
        <v>0</v>
      </c>
      <c r="P198" s="364"/>
    </row>
    <row r="199" spans="1:16" ht="31.5" hidden="1" customHeight="1" x14ac:dyDescent="0.25">
      <c r="A199" s="133">
        <v>194</v>
      </c>
      <c r="B199" s="156" t="s">
        <v>123</v>
      </c>
      <c r="C199" s="156" t="s">
        <v>740</v>
      </c>
      <c r="D199" s="138"/>
      <c r="E199" s="139"/>
      <c r="F199" s="139"/>
      <c r="G199" s="137"/>
      <c r="H199" s="137"/>
      <c r="I199" s="137"/>
      <c r="J199" s="140"/>
      <c r="K199" s="140"/>
      <c r="L199" s="140"/>
      <c r="M199" s="197">
        <f t="shared" si="25"/>
        <v>0</v>
      </c>
      <c r="N199" s="198">
        <f t="shared" si="23"/>
        <v>0</v>
      </c>
      <c r="O199" s="199">
        <f t="shared" si="24"/>
        <v>0</v>
      </c>
      <c r="P199" s="364"/>
    </row>
    <row r="200" spans="1:16" ht="31.5" hidden="1" customHeight="1" x14ac:dyDescent="0.25">
      <c r="A200" s="133">
        <v>195</v>
      </c>
      <c r="B200" s="156" t="s">
        <v>741</v>
      </c>
      <c r="C200" s="156" t="s">
        <v>740</v>
      </c>
      <c r="D200" s="138"/>
      <c r="E200" s="139"/>
      <c r="F200" s="139"/>
      <c r="G200" s="137"/>
      <c r="H200" s="137"/>
      <c r="I200" s="137">
        <v>0</v>
      </c>
      <c r="J200" s="140"/>
      <c r="K200" s="140"/>
      <c r="L200" s="140"/>
      <c r="M200" s="197">
        <f t="shared" ref="M200:M263" si="38">IF(I200&lt;10,0,10)</f>
        <v>0</v>
      </c>
      <c r="N200" s="198">
        <f t="shared" ref="N200:N263" si="39">ROUNDDOWN(O200,0)</f>
        <v>0</v>
      </c>
      <c r="O200" s="199">
        <f t="shared" ref="O200:O263" si="40">I200*M200/100</f>
        <v>0</v>
      </c>
      <c r="P200" s="364"/>
    </row>
    <row r="201" spans="1:16" ht="15.75" hidden="1" customHeight="1" x14ac:dyDescent="0.25">
      <c r="A201" s="133">
        <v>196</v>
      </c>
      <c r="B201" s="156" t="s">
        <v>2</v>
      </c>
      <c r="C201" s="156" t="s">
        <v>65</v>
      </c>
      <c r="D201" s="138"/>
      <c r="E201" s="139"/>
      <c r="F201" s="139"/>
      <c r="G201" s="137"/>
      <c r="H201" s="137"/>
      <c r="I201" s="137">
        <v>0</v>
      </c>
      <c r="J201" s="140"/>
      <c r="K201" s="140"/>
      <c r="L201" s="140"/>
      <c r="M201" s="197">
        <f t="shared" si="38"/>
        <v>0</v>
      </c>
      <c r="N201" s="198">
        <f t="shared" si="39"/>
        <v>0</v>
      </c>
      <c r="O201" s="199">
        <f t="shared" si="40"/>
        <v>0</v>
      </c>
      <c r="P201" s="364"/>
    </row>
    <row r="202" spans="1:16" ht="31.5" hidden="1" customHeight="1" x14ac:dyDescent="0.25">
      <c r="A202" s="133">
        <v>197</v>
      </c>
      <c r="B202" s="156" t="s">
        <v>819</v>
      </c>
      <c r="C202" s="156" t="s">
        <v>65</v>
      </c>
      <c r="D202" s="138"/>
      <c r="E202" s="139"/>
      <c r="F202" s="139"/>
      <c r="G202" s="137"/>
      <c r="H202" s="137"/>
      <c r="I202" s="137"/>
      <c r="J202" s="140"/>
      <c r="K202" s="140"/>
      <c r="L202" s="140"/>
      <c r="M202" s="197">
        <f t="shared" si="38"/>
        <v>0</v>
      </c>
      <c r="N202" s="198">
        <f t="shared" si="39"/>
        <v>0</v>
      </c>
      <c r="O202" s="199">
        <f t="shared" si="40"/>
        <v>0</v>
      </c>
      <c r="P202" s="364"/>
    </row>
    <row r="203" spans="1:16" ht="31.5" hidden="1" customHeight="1" x14ac:dyDescent="0.25">
      <c r="A203" s="133">
        <v>198</v>
      </c>
      <c r="B203" s="156" t="s">
        <v>742</v>
      </c>
      <c r="C203" s="156" t="s">
        <v>65</v>
      </c>
      <c r="D203" s="138"/>
      <c r="E203" s="139"/>
      <c r="F203" s="139"/>
      <c r="G203" s="137"/>
      <c r="H203" s="137"/>
      <c r="I203" s="137"/>
      <c r="J203" s="140"/>
      <c r="K203" s="140"/>
      <c r="L203" s="140"/>
      <c r="M203" s="197">
        <f t="shared" si="38"/>
        <v>0</v>
      </c>
      <c r="N203" s="198">
        <f t="shared" si="39"/>
        <v>0</v>
      </c>
      <c r="O203" s="199">
        <f t="shared" si="40"/>
        <v>0</v>
      </c>
      <c r="P203" s="364"/>
    </row>
    <row r="204" spans="1:16" ht="31.5" hidden="1" customHeight="1" x14ac:dyDescent="0.25">
      <c r="A204" s="133">
        <v>199</v>
      </c>
      <c r="B204" s="156" t="s">
        <v>743</v>
      </c>
      <c r="C204" s="156" t="s">
        <v>65</v>
      </c>
      <c r="D204" s="138"/>
      <c r="E204" s="139"/>
      <c r="F204" s="139"/>
      <c r="G204" s="137"/>
      <c r="H204" s="137"/>
      <c r="I204" s="137"/>
      <c r="J204" s="140"/>
      <c r="K204" s="140"/>
      <c r="L204" s="140"/>
      <c r="M204" s="197">
        <f t="shared" si="38"/>
        <v>0</v>
      </c>
      <c r="N204" s="198">
        <f t="shared" si="39"/>
        <v>0</v>
      </c>
      <c r="O204" s="199">
        <f t="shared" si="40"/>
        <v>0</v>
      </c>
      <c r="P204" s="364"/>
    </row>
    <row r="205" spans="1:16" ht="31.5" hidden="1" customHeight="1" x14ac:dyDescent="0.25">
      <c r="A205" s="133">
        <v>200</v>
      </c>
      <c r="B205" s="156" t="s">
        <v>744</v>
      </c>
      <c r="C205" s="156" t="s">
        <v>65</v>
      </c>
      <c r="D205" s="138"/>
      <c r="E205" s="139"/>
      <c r="F205" s="139"/>
      <c r="G205" s="137"/>
      <c r="H205" s="137"/>
      <c r="I205" s="137"/>
      <c r="J205" s="140"/>
      <c r="K205" s="140"/>
      <c r="L205" s="140"/>
      <c r="M205" s="197">
        <f t="shared" si="38"/>
        <v>0</v>
      </c>
      <c r="N205" s="198">
        <f t="shared" si="39"/>
        <v>0</v>
      </c>
      <c r="O205" s="199">
        <f t="shared" si="40"/>
        <v>0</v>
      </c>
      <c r="P205" s="364"/>
    </row>
    <row r="206" spans="1:16" ht="47.25" hidden="1" customHeight="1" x14ac:dyDescent="0.25">
      <c r="A206" s="133">
        <v>201</v>
      </c>
      <c r="B206" s="156" t="s">
        <v>745</v>
      </c>
      <c r="C206" s="156" t="s">
        <v>65</v>
      </c>
      <c r="D206" s="138"/>
      <c r="E206" s="139"/>
      <c r="F206" s="139"/>
      <c r="G206" s="137"/>
      <c r="H206" s="137"/>
      <c r="I206" s="137"/>
      <c r="J206" s="140"/>
      <c r="K206" s="140"/>
      <c r="L206" s="140"/>
      <c r="M206" s="197">
        <f t="shared" si="38"/>
        <v>0</v>
      </c>
      <c r="N206" s="198">
        <f t="shared" si="39"/>
        <v>0</v>
      </c>
      <c r="O206" s="199">
        <f t="shared" si="40"/>
        <v>0</v>
      </c>
      <c r="P206" s="364"/>
    </row>
    <row r="207" spans="1:16" ht="31.5" hidden="1" customHeight="1" x14ac:dyDescent="0.25">
      <c r="A207" s="133">
        <v>202</v>
      </c>
      <c r="B207" s="156" t="s">
        <v>820</v>
      </c>
      <c r="C207" s="156" t="s">
        <v>65</v>
      </c>
      <c r="D207" s="138"/>
      <c r="E207" s="139"/>
      <c r="F207" s="139"/>
      <c r="G207" s="137"/>
      <c r="H207" s="137"/>
      <c r="I207" s="137"/>
      <c r="J207" s="140"/>
      <c r="K207" s="140"/>
      <c r="L207" s="140"/>
      <c r="M207" s="197">
        <f t="shared" si="38"/>
        <v>0</v>
      </c>
      <c r="N207" s="198">
        <f t="shared" si="39"/>
        <v>0</v>
      </c>
      <c r="O207" s="199">
        <f t="shared" si="40"/>
        <v>0</v>
      </c>
      <c r="P207" s="364"/>
    </row>
    <row r="208" spans="1:16" x14ac:dyDescent="0.25">
      <c r="A208" s="133">
        <v>203</v>
      </c>
      <c r="B208" s="156" t="s">
        <v>2</v>
      </c>
      <c r="C208" s="156" t="s">
        <v>552</v>
      </c>
      <c r="D208" s="138"/>
      <c r="E208" s="139"/>
      <c r="F208" s="139">
        <v>80.59</v>
      </c>
      <c r="G208" s="137"/>
      <c r="H208" s="137"/>
      <c r="I208" s="137">
        <v>50</v>
      </c>
      <c r="J208" s="140"/>
      <c r="K208" s="140"/>
      <c r="L208" s="140">
        <f t="shared" ref="L208" si="41">I208/F208</f>
        <v>0.62042437026926411</v>
      </c>
      <c r="M208" s="197">
        <f t="shared" si="38"/>
        <v>10</v>
      </c>
      <c r="N208" s="284">
        <f t="shared" si="39"/>
        <v>5</v>
      </c>
      <c r="O208" s="199">
        <f t="shared" si="40"/>
        <v>5</v>
      </c>
      <c r="P208" s="364" t="s">
        <v>852</v>
      </c>
    </row>
    <row r="209" spans="1:16" ht="47.25" hidden="1" customHeight="1" x14ac:dyDescent="0.25">
      <c r="A209" s="133">
        <v>204</v>
      </c>
      <c r="B209" s="156" t="s">
        <v>288</v>
      </c>
      <c r="C209" s="156" t="s">
        <v>552</v>
      </c>
      <c r="D209" s="138"/>
      <c r="E209" s="139"/>
      <c r="F209" s="139"/>
      <c r="G209" s="137"/>
      <c r="H209" s="137"/>
      <c r="I209" s="137"/>
      <c r="J209" s="140"/>
      <c r="K209" s="140"/>
      <c r="L209" s="140"/>
      <c r="M209" s="197">
        <f t="shared" si="38"/>
        <v>0</v>
      </c>
      <c r="N209" s="198">
        <f t="shared" si="39"/>
        <v>0</v>
      </c>
      <c r="O209" s="199">
        <f t="shared" si="40"/>
        <v>0</v>
      </c>
      <c r="P209" s="364"/>
    </row>
    <row r="210" spans="1:16" ht="47.25" x14ac:dyDescent="0.25">
      <c r="A210" s="133">
        <v>205</v>
      </c>
      <c r="B210" s="156" t="s">
        <v>86</v>
      </c>
      <c r="C210" s="156" t="s">
        <v>552</v>
      </c>
      <c r="D210" s="138"/>
      <c r="E210" s="139"/>
      <c r="F210" s="139">
        <v>90</v>
      </c>
      <c r="G210" s="137"/>
      <c r="H210" s="137"/>
      <c r="I210" s="137">
        <v>303</v>
      </c>
      <c r="J210" s="140"/>
      <c r="K210" s="140"/>
      <c r="L210" s="140">
        <f t="shared" ref="L210" si="42">I210/F210</f>
        <v>3.3666666666666667</v>
      </c>
      <c r="M210" s="197">
        <f t="shared" si="38"/>
        <v>10</v>
      </c>
      <c r="N210" s="284">
        <f t="shared" si="39"/>
        <v>30</v>
      </c>
      <c r="O210" s="199">
        <f t="shared" si="40"/>
        <v>30.3</v>
      </c>
      <c r="P210" s="364">
        <v>30</v>
      </c>
    </row>
    <row r="211" spans="1:16" ht="31.5" hidden="1" customHeight="1" x14ac:dyDescent="0.25">
      <c r="A211" s="133">
        <v>206</v>
      </c>
      <c r="B211" s="156" t="s">
        <v>2</v>
      </c>
      <c r="C211" s="156" t="s">
        <v>438</v>
      </c>
      <c r="D211" s="138"/>
      <c r="E211" s="139"/>
      <c r="F211" s="139"/>
      <c r="G211" s="137"/>
      <c r="H211" s="137"/>
      <c r="I211" s="137">
        <v>0</v>
      </c>
      <c r="J211" s="140"/>
      <c r="K211" s="140"/>
      <c r="L211" s="140"/>
      <c r="M211" s="197">
        <f t="shared" si="38"/>
        <v>0</v>
      </c>
      <c r="N211" s="198">
        <f t="shared" si="39"/>
        <v>0</v>
      </c>
      <c r="O211" s="199">
        <f t="shared" si="40"/>
        <v>0</v>
      </c>
      <c r="P211" s="364"/>
    </row>
    <row r="212" spans="1:16" ht="31.5" hidden="1" customHeight="1" x14ac:dyDescent="0.25">
      <c r="A212" s="133">
        <v>207</v>
      </c>
      <c r="B212" s="156" t="s">
        <v>750</v>
      </c>
      <c r="C212" s="156" t="s">
        <v>438</v>
      </c>
      <c r="D212" s="138"/>
      <c r="E212" s="139"/>
      <c r="F212" s="139"/>
      <c r="G212" s="137"/>
      <c r="H212" s="137"/>
      <c r="I212" s="137"/>
      <c r="J212" s="140"/>
      <c r="K212" s="140"/>
      <c r="L212" s="140"/>
      <c r="M212" s="197">
        <f t="shared" si="38"/>
        <v>0</v>
      </c>
      <c r="N212" s="198">
        <f t="shared" si="39"/>
        <v>0</v>
      </c>
      <c r="O212" s="199">
        <f t="shared" si="40"/>
        <v>0</v>
      </c>
      <c r="P212" s="364"/>
    </row>
    <row r="213" spans="1:16" ht="31.5" hidden="1" customHeight="1" x14ac:dyDescent="0.25">
      <c r="A213" s="133">
        <v>208</v>
      </c>
      <c r="B213" s="156" t="s">
        <v>751</v>
      </c>
      <c r="C213" s="156" t="s">
        <v>438</v>
      </c>
      <c r="D213" s="138"/>
      <c r="E213" s="139"/>
      <c r="F213" s="139"/>
      <c r="G213" s="137"/>
      <c r="H213" s="137"/>
      <c r="I213" s="137"/>
      <c r="J213" s="140"/>
      <c r="K213" s="140"/>
      <c r="L213" s="140"/>
      <c r="M213" s="197">
        <f t="shared" si="38"/>
        <v>0</v>
      </c>
      <c r="N213" s="198">
        <f t="shared" si="39"/>
        <v>0</v>
      </c>
      <c r="O213" s="199">
        <f t="shared" si="40"/>
        <v>0</v>
      </c>
      <c r="P213" s="364"/>
    </row>
    <row r="214" spans="1:16" ht="31.5" hidden="1" customHeight="1" x14ac:dyDescent="0.25">
      <c r="A214" s="133">
        <v>209</v>
      </c>
      <c r="B214" s="156" t="s">
        <v>752</v>
      </c>
      <c r="C214" s="156" t="s">
        <v>438</v>
      </c>
      <c r="D214" s="138"/>
      <c r="E214" s="139"/>
      <c r="F214" s="139"/>
      <c r="G214" s="137"/>
      <c r="H214" s="137"/>
      <c r="I214" s="137"/>
      <c r="J214" s="140"/>
      <c r="K214" s="140"/>
      <c r="L214" s="140"/>
      <c r="M214" s="197">
        <f t="shared" si="38"/>
        <v>0</v>
      </c>
      <c r="N214" s="198">
        <f t="shared" si="39"/>
        <v>0</v>
      </c>
      <c r="O214" s="199">
        <f t="shared" si="40"/>
        <v>0</v>
      </c>
      <c r="P214" s="364"/>
    </row>
    <row r="215" spans="1:16" ht="31.5" hidden="1" customHeight="1" x14ac:dyDescent="0.25">
      <c r="A215" s="133">
        <v>210</v>
      </c>
      <c r="B215" s="156" t="s">
        <v>753</v>
      </c>
      <c r="C215" s="156" t="s">
        <v>438</v>
      </c>
      <c r="D215" s="138"/>
      <c r="E215" s="139"/>
      <c r="F215" s="139"/>
      <c r="G215" s="137"/>
      <c r="H215" s="137"/>
      <c r="I215" s="137"/>
      <c r="J215" s="140"/>
      <c r="K215" s="140"/>
      <c r="L215" s="140"/>
      <c r="M215" s="197">
        <f t="shared" si="38"/>
        <v>0</v>
      </c>
      <c r="N215" s="198">
        <f t="shared" si="39"/>
        <v>0</v>
      </c>
      <c r="O215" s="199">
        <f t="shared" si="40"/>
        <v>0</v>
      </c>
      <c r="P215" s="364"/>
    </row>
    <row r="216" spans="1:16" ht="31.5" hidden="1" customHeight="1" x14ac:dyDescent="0.25">
      <c r="A216" s="133">
        <v>211</v>
      </c>
      <c r="B216" s="156" t="s">
        <v>754</v>
      </c>
      <c r="C216" s="156" t="s">
        <v>438</v>
      </c>
      <c r="D216" s="138"/>
      <c r="E216" s="139"/>
      <c r="F216" s="139"/>
      <c r="G216" s="137"/>
      <c r="H216" s="137"/>
      <c r="I216" s="137"/>
      <c r="J216" s="140"/>
      <c r="K216" s="140"/>
      <c r="L216" s="140"/>
      <c r="M216" s="197">
        <f t="shared" si="38"/>
        <v>0</v>
      </c>
      <c r="N216" s="198">
        <f t="shared" si="39"/>
        <v>0</v>
      </c>
      <c r="O216" s="199">
        <f t="shared" si="40"/>
        <v>0</v>
      </c>
      <c r="P216" s="364"/>
    </row>
    <row r="217" spans="1:16" ht="31.5" hidden="1" customHeight="1" x14ac:dyDescent="0.25">
      <c r="A217" s="133">
        <v>212</v>
      </c>
      <c r="B217" s="156" t="s">
        <v>755</v>
      </c>
      <c r="C217" s="156" t="s">
        <v>438</v>
      </c>
      <c r="D217" s="138"/>
      <c r="E217" s="139"/>
      <c r="F217" s="139"/>
      <c r="G217" s="137"/>
      <c r="H217" s="137"/>
      <c r="I217" s="137"/>
      <c r="J217" s="140"/>
      <c r="K217" s="140"/>
      <c r="L217" s="140"/>
      <c r="M217" s="197">
        <f t="shared" si="38"/>
        <v>0</v>
      </c>
      <c r="N217" s="198">
        <f t="shared" si="39"/>
        <v>0</v>
      </c>
      <c r="O217" s="199">
        <f t="shared" si="40"/>
        <v>0</v>
      </c>
      <c r="P217" s="364"/>
    </row>
    <row r="218" spans="1:16" ht="31.5" hidden="1" customHeight="1" x14ac:dyDescent="0.25">
      <c r="A218" s="133">
        <v>213</v>
      </c>
      <c r="B218" s="156" t="s">
        <v>756</v>
      </c>
      <c r="C218" s="156" t="s">
        <v>438</v>
      </c>
      <c r="D218" s="138"/>
      <c r="E218" s="139"/>
      <c r="F218" s="139"/>
      <c r="G218" s="137"/>
      <c r="H218" s="137"/>
      <c r="I218" s="137"/>
      <c r="J218" s="140"/>
      <c r="K218" s="140"/>
      <c r="L218" s="140"/>
      <c r="M218" s="197">
        <f t="shared" si="38"/>
        <v>0</v>
      </c>
      <c r="N218" s="198">
        <f t="shared" si="39"/>
        <v>0</v>
      </c>
      <c r="O218" s="199">
        <f t="shared" si="40"/>
        <v>0</v>
      </c>
      <c r="P218" s="364"/>
    </row>
    <row r="219" spans="1:16" ht="31.5" hidden="1" customHeight="1" x14ac:dyDescent="0.25">
      <c r="A219" s="133">
        <v>214</v>
      </c>
      <c r="B219" s="156" t="s">
        <v>757</v>
      </c>
      <c r="C219" s="156" t="s">
        <v>438</v>
      </c>
      <c r="D219" s="138"/>
      <c r="E219" s="139"/>
      <c r="F219" s="139"/>
      <c r="G219" s="137"/>
      <c r="H219" s="137"/>
      <c r="I219" s="137"/>
      <c r="J219" s="140"/>
      <c r="K219" s="140"/>
      <c r="L219" s="140"/>
      <c r="M219" s="197">
        <f t="shared" si="38"/>
        <v>0</v>
      </c>
      <c r="N219" s="198">
        <f t="shared" si="39"/>
        <v>0</v>
      </c>
      <c r="O219" s="199">
        <f t="shared" si="40"/>
        <v>0</v>
      </c>
      <c r="P219" s="364"/>
    </row>
    <row r="220" spans="1:16" ht="31.5" hidden="1" customHeight="1" x14ac:dyDescent="0.25">
      <c r="A220" s="133">
        <v>215</v>
      </c>
      <c r="B220" s="156" t="s">
        <v>758</v>
      </c>
      <c r="C220" s="156" t="s">
        <v>438</v>
      </c>
      <c r="D220" s="138"/>
      <c r="E220" s="139"/>
      <c r="F220" s="139"/>
      <c r="G220" s="137"/>
      <c r="H220" s="137"/>
      <c r="I220" s="137"/>
      <c r="J220" s="140"/>
      <c r="K220" s="140"/>
      <c r="L220" s="140"/>
      <c r="M220" s="197">
        <f t="shared" si="38"/>
        <v>0</v>
      </c>
      <c r="N220" s="198">
        <f t="shared" si="39"/>
        <v>0</v>
      </c>
      <c r="O220" s="199">
        <f t="shared" si="40"/>
        <v>0</v>
      </c>
      <c r="P220" s="364"/>
    </row>
    <row r="221" spans="1:16" ht="31.5" hidden="1" customHeight="1" x14ac:dyDescent="0.25">
      <c r="A221" s="133">
        <v>216</v>
      </c>
      <c r="B221" s="156" t="s">
        <v>759</v>
      </c>
      <c r="C221" s="156" t="s">
        <v>438</v>
      </c>
      <c r="D221" s="138"/>
      <c r="E221" s="139"/>
      <c r="F221" s="139"/>
      <c r="G221" s="137"/>
      <c r="H221" s="137"/>
      <c r="I221" s="137"/>
      <c r="J221" s="140"/>
      <c r="K221" s="140"/>
      <c r="L221" s="140"/>
      <c r="M221" s="197">
        <f t="shared" si="38"/>
        <v>0</v>
      </c>
      <c r="N221" s="198">
        <f t="shared" si="39"/>
        <v>0</v>
      </c>
      <c r="O221" s="199">
        <f t="shared" si="40"/>
        <v>0</v>
      </c>
      <c r="P221" s="364"/>
    </row>
    <row r="222" spans="1:16" ht="31.5" hidden="1" customHeight="1" x14ac:dyDescent="0.25">
      <c r="A222" s="133">
        <v>217</v>
      </c>
      <c r="B222" s="156" t="s">
        <v>760</v>
      </c>
      <c r="C222" s="156" t="s">
        <v>438</v>
      </c>
      <c r="D222" s="138"/>
      <c r="E222" s="139"/>
      <c r="F222" s="139"/>
      <c r="G222" s="137"/>
      <c r="H222" s="137"/>
      <c r="I222" s="137"/>
      <c r="J222" s="140"/>
      <c r="K222" s="140"/>
      <c r="L222" s="140"/>
      <c r="M222" s="197">
        <f t="shared" si="38"/>
        <v>0</v>
      </c>
      <c r="N222" s="198">
        <f t="shared" si="39"/>
        <v>0</v>
      </c>
      <c r="O222" s="199">
        <f t="shared" si="40"/>
        <v>0</v>
      </c>
      <c r="P222" s="364"/>
    </row>
    <row r="223" spans="1:16" ht="31.5" hidden="1" customHeight="1" x14ac:dyDescent="0.25">
      <c r="A223" s="133">
        <v>218</v>
      </c>
      <c r="B223" s="156" t="s">
        <v>761</v>
      </c>
      <c r="C223" s="156" t="s">
        <v>438</v>
      </c>
      <c r="D223" s="138"/>
      <c r="E223" s="139"/>
      <c r="F223" s="139"/>
      <c r="G223" s="137"/>
      <c r="H223" s="137"/>
      <c r="I223" s="137"/>
      <c r="J223" s="140"/>
      <c r="K223" s="140"/>
      <c r="L223" s="140"/>
      <c r="M223" s="197">
        <f t="shared" si="38"/>
        <v>0</v>
      </c>
      <c r="N223" s="198">
        <f t="shared" si="39"/>
        <v>0</v>
      </c>
      <c r="O223" s="199">
        <f t="shared" si="40"/>
        <v>0</v>
      </c>
      <c r="P223" s="364"/>
    </row>
    <row r="224" spans="1:16" ht="31.5" hidden="1" customHeight="1" x14ac:dyDescent="0.25">
      <c r="A224" s="133">
        <v>219</v>
      </c>
      <c r="B224" s="156" t="s">
        <v>762</v>
      </c>
      <c r="C224" s="156" t="s">
        <v>438</v>
      </c>
      <c r="D224" s="138"/>
      <c r="E224" s="139"/>
      <c r="F224" s="139"/>
      <c r="G224" s="137"/>
      <c r="H224" s="137"/>
      <c r="I224" s="137"/>
      <c r="J224" s="140"/>
      <c r="K224" s="140"/>
      <c r="L224" s="140"/>
      <c r="M224" s="197">
        <f t="shared" si="38"/>
        <v>0</v>
      </c>
      <c r="N224" s="198">
        <f t="shared" si="39"/>
        <v>0</v>
      </c>
      <c r="O224" s="199">
        <f t="shared" si="40"/>
        <v>0</v>
      </c>
      <c r="P224" s="364"/>
    </row>
    <row r="225" spans="1:16" ht="31.5" hidden="1" customHeight="1" x14ac:dyDescent="0.25">
      <c r="A225" s="133">
        <v>220</v>
      </c>
      <c r="B225" s="156" t="s">
        <v>763</v>
      </c>
      <c r="C225" s="156" t="s">
        <v>438</v>
      </c>
      <c r="D225" s="138"/>
      <c r="E225" s="139"/>
      <c r="F225" s="139"/>
      <c r="G225" s="137"/>
      <c r="H225" s="137"/>
      <c r="I225" s="137"/>
      <c r="J225" s="140"/>
      <c r="K225" s="140"/>
      <c r="L225" s="140"/>
      <c r="M225" s="197">
        <f t="shared" si="38"/>
        <v>0</v>
      </c>
      <c r="N225" s="198">
        <f t="shared" si="39"/>
        <v>0</v>
      </c>
      <c r="O225" s="199">
        <f t="shared" si="40"/>
        <v>0</v>
      </c>
      <c r="P225" s="364"/>
    </row>
    <row r="226" spans="1:16" ht="31.5" hidden="1" customHeight="1" x14ac:dyDescent="0.25">
      <c r="A226" s="133">
        <v>221</v>
      </c>
      <c r="B226" s="156" t="s">
        <v>764</v>
      </c>
      <c r="C226" s="156" t="s">
        <v>438</v>
      </c>
      <c r="D226" s="138"/>
      <c r="E226" s="139"/>
      <c r="F226" s="139"/>
      <c r="G226" s="137"/>
      <c r="H226" s="137"/>
      <c r="I226" s="137"/>
      <c r="J226" s="140"/>
      <c r="K226" s="140"/>
      <c r="L226" s="140"/>
      <c r="M226" s="197">
        <f t="shared" si="38"/>
        <v>0</v>
      </c>
      <c r="N226" s="198">
        <f t="shared" si="39"/>
        <v>0</v>
      </c>
      <c r="O226" s="199">
        <f t="shared" si="40"/>
        <v>0</v>
      </c>
      <c r="P226" s="364"/>
    </row>
    <row r="227" spans="1:16" ht="31.5" hidden="1" customHeight="1" x14ac:dyDescent="0.25">
      <c r="A227" s="133">
        <v>222</v>
      </c>
      <c r="B227" s="156" t="s">
        <v>765</v>
      </c>
      <c r="C227" s="156" t="s">
        <v>438</v>
      </c>
      <c r="D227" s="138"/>
      <c r="E227" s="139"/>
      <c r="F227" s="139"/>
      <c r="G227" s="137"/>
      <c r="H227" s="137"/>
      <c r="I227" s="137"/>
      <c r="J227" s="140"/>
      <c r="K227" s="140"/>
      <c r="L227" s="140"/>
      <c r="M227" s="197">
        <f t="shared" si="38"/>
        <v>0</v>
      </c>
      <c r="N227" s="198">
        <f t="shared" si="39"/>
        <v>0</v>
      </c>
      <c r="O227" s="199">
        <f t="shared" si="40"/>
        <v>0</v>
      </c>
      <c r="P227" s="364"/>
    </row>
    <row r="228" spans="1:16" ht="31.5" hidden="1" customHeight="1" x14ac:dyDescent="0.25">
      <c r="A228" s="133">
        <v>223</v>
      </c>
      <c r="B228" s="156" t="s">
        <v>766</v>
      </c>
      <c r="C228" s="156" t="s">
        <v>438</v>
      </c>
      <c r="D228" s="138"/>
      <c r="E228" s="139"/>
      <c r="F228" s="139"/>
      <c r="G228" s="137"/>
      <c r="H228" s="137"/>
      <c r="I228" s="137"/>
      <c r="J228" s="140"/>
      <c r="K228" s="140"/>
      <c r="L228" s="140"/>
      <c r="M228" s="197">
        <f t="shared" si="38"/>
        <v>0</v>
      </c>
      <c r="N228" s="198">
        <f t="shared" si="39"/>
        <v>0</v>
      </c>
      <c r="O228" s="199">
        <f t="shared" si="40"/>
        <v>0</v>
      </c>
      <c r="P228" s="364"/>
    </row>
    <row r="229" spans="1:16" ht="31.5" hidden="1" customHeight="1" x14ac:dyDescent="0.25">
      <c r="A229" s="133">
        <v>224</v>
      </c>
      <c r="B229" s="156" t="s">
        <v>767</v>
      </c>
      <c r="C229" s="156" t="s">
        <v>438</v>
      </c>
      <c r="D229" s="138"/>
      <c r="E229" s="139"/>
      <c r="F229" s="139"/>
      <c r="G229" s="137"/>
      <c r="H229" s="137"/>
      <c r="I229" s="137"/>
      <c r="J229" s="140"/>
      <c r="K229" s="140"/>
      <c r="L229" s="140"/>
      <c r="M229" s="197">
        <f t="shared" si="38"/>
        <v>0</v>
      </c>
      <c r="N229" s="198">
        <f t="shared" si="39"/>
        <v>0</v>
      </c>
      <c r="O229" s="199">
        <f t="shared" si="40"/>
        <v>0</v>
      </c>
      <c r="P229" s="364"/>
    </row>
    <row r="230" spans="1:16" ht="31.5" hidden="1" customHeight="1" x14ac:dyDescent="0.25">
      <c r="A230" s="133">
        <v>225</v>
      </c>
      <c r="B230" s="156" t="s">
        <v>768</v>
      </c>
      <c r="C230" s="156" t="s">
        <v>438</v>
      </c>
      <c r="D230" s="138"/>
      <c r="E230" s="139"/>
      <c r="F230" s="139"/>
      <c r="G230" s="137"/>
      <c r="H230" s="137"/>
      <c r="I230" s="137"/>
      <c r="J230" s="140"/>
      <c r="K230" s="140"/>
      <c r="L230" s="140"/>
      <c r="M230" s="197">
        <f t="shared" si="38"/>
        <v>0</v>
      </c>
      <c r="N230" s="198">
        <f t="shared" si="39"/>
        <v>0</v>
      </c>
      <c r="O230" s="199">
        <f t="shared" si="40"/>
        <v>0</v>
      </c>
      <c r="P230" s="364"/>
    </row>
    <row r="231" spans="1:16" ht="31.5" hidden="1" customHeight="1" x14ac:dyDescent="0.25">
      <c r="A231" s="133">
        <v>226</v>
      </c>
      <c r="B231" s="156" t="s">
        <v>769</v>
      </c>
      <c r="C231" s="156" t="s">
        <v>438</v>
      </c>
      <c r="D231" s="138"/>
      <c r="E231" s="139"/>
      <c r="F231" s="139"/>
      <c r="G231" s="137"/>
      <c r="H231" s="137"/>
      <c r="I231" s="137"/>
      <c r="J231" s="140"/>
      <c r="K231" s="140"/>
      <c r="L231" s="140"/>
      <c r="M231" s="197">
        <f t="shared" si="38"/>
        <v>0</v>
      </c>
      <c r="N231" s="198">
        <f t="shared" si="39"/>
        <v>0</v>
      </c>
      <c r="O231" s="199">
        <f t="shared" si="40"/>
        <v>0</v>
      </c>
      <c r="P231" s="364"/>
    </row>
    <row r="232" spans="1:16" ht="31.5" hidden="1" customHeight="1" x14ac:dyDescent="0.25">
      <c r="A232" s="133">
        <v>227</v>
      </c>
      <c r="B232" s="156" t="s">
        <v>770</v>
      </c>
      <c r="C232" s="156" t="s">
        <v>438</v>
      </c>
      <c r="D232" s="138"/>
      <c r="E232" s="139"/>
      <c r="F232" s="139"/>
      <c r="G232" s="137"/>
      <c r="H232" s="137"/>
      <c r="I232" s="137"/>
      <c r="J232" s="140"/>
      <c r="K232" s="140"/>
      <c r="L232" s="140"/>
      <c r="M232" s="197">
        <f t="shared" si="38"/>
        <v>0</v>
      </c>
      <c r="N232" s="198">
        <f t="shared" si="39"/>
        <v>0</v>
      </c>
      <c r="O232" s="199">
        <f t="shared" si="40"/>
        <v>0</v>
      </c>
      <c r="P232" s="364"/>
    </row>
    <row r="233" spans="1:16" ht="31.5" hidden="1" customHeight="1" x14ac:dyDescent="0.25">
      <c r="A233" s="133">
        <v>228</v>
      </c>
      <c r="B233" s="156" t="s">
        <v>771</v>
      </c>
      <c r="C233" s="156" t="s">
        <v>438</v>
      </c>
      <c r="D233" s="138"/>
      <c r="E233" s="139"/>
      <c r="F233" s="139"/>
      <c r="G233" s="137"/>
      <c r="H233" s="137"/>
      <c r="I233" s="137"/>
      <c r="J233" s="140"/>
      <c r="K233" s="140"/>
      <c r="L233" s="140"/>
      <c r="M233" s="197">
        <f t="shared" si="38"/>
        <v>0</v>
      </c>
      <c r="N233" s="198">
        <f t="shared" si="39"/>
        <v>0</v>
      </c>
      <c r="O233" s="199">
        <f t="shared" si="40"/>
        <v>0</v>
      </c>
      <c r="P233" s="364"/>
    </row>
    <row r="234" spans="1:16" ht="31.5" hidden="1" customHeight="1" x14ac:dyDescent="0.25">
      <c r="A234" s="133">
        <v>229</v>
      </c>
      <c r="B234" s="156" t="s">
        <v>772</v>
      </c>
      <c r="C234" s="156" t="s">
        <v>438</v>
      </c>
      <c r="D234" s="138"/>
      <c r="E234" s="139"/>
      <c r="F234" s="139"/>
      <c r="G234" s="137"/>
      <c r="H234" s="137"/>
      <c r="I234" s="137"/>
      <c r="J234" s="140"/>
      <c r="K234" s="140"/>
      <c r="L234" s="140"/>
      <c r="M234" s="197">
        <f t="shared" si="38"/>
        <v>0</v>
      </c>
      <c r="N234" s="198">
        <f t="shared" si="39"/>
        <v>0</v>
      </c>
      <c r="O234" s="199">
        <f t="shared" si="40"/>
        <v>0</v>
      </c>
      <c r="P234" s="364"/>
    </row>
    <row r="235" spans="1:16" ht="31.5" hidden="1" customHeight="1" x14ac:dyDescent="0.25">
      <c r="A235" s="133">
        <v>230</v>
      </c>
      <c r="B235" s="156" t="s">
        <v>773</v>
      </c>
      <c r="C235" s="156" t="s">
        <v>438</v>
      </c>
      <c r="D235" s="138"/>
      <c r="E235" s="139"/>
      <c r="F235" s="139"/>
      <c r="G235" s="137"/>
      <c r="H235" s="137"/>
      <c r="I235" s="137">
        <v>0</v>
      </c>
      <c r="J235" s="140"/>
      <c r="K235" s="140"/>
      <c r="L235" s="140"/>
      <c r="M235" s="197">
        <f t="shared" si="38"/>
        <v>0</v>
      </c>
      <c r="N235" s="198">
        <f t="shared" si="39"/>
        <v>0</v>
      </c>
      <c r="O235" s="199">
        <f t="shared" si="40"/>
        <v>0</v>
      </c>
      <c r="P235" s="364"/>
    </row>
    <row r="236" spans="1:16" ht="31.5" hidden="1" customHeight="1" x14ac:dyDescent="0.25">
      <c r="A236" s="133">
        <v>231</v>
      </c>
      <c r="B236" s="156" t="s">
        <v>774</v>
      </c>
      <c r="C236" s="156" t="s">
        <v>438</v>
      </c>
      <c r="D236" s="138"/>
      <c r="E236" s="139"/>
      <c r="F236" s="139"/>
      <c r="G236" s="137"/>
      <c r="H236" s="137"/>
      <c r="I236" s="137"/>
      <c r="J236" s="140"/>
      <c r="K236" s="140"/>
      <c r="L236" s="140"/>
      <c r="M236" s="197">
        <f t="shared" si="38"/>
        <v>0</v>
      </c>
      <c r="N236" s="198">
        <f t="shared" si="39"/>
        <v>0</v>
      </c>
      <c r="O236" s="199">
        <f t="shared" si="40"/>
        <v>0</v>
      </c>
      <c r="P236" s="364"/>
    </row>
    <row r="237" spans="1:16" ht="31.5" hidden="1" customHeight="1" x14ac:dyDescent="0.25">
      <c r="A237" s="133">
        <v>232</v>
      </c>
      <c r="B237" s="156" t="s">
        <v>775</v>
      </c>
      <c r="C237" s="156" t="s">
        <v>438</v>
      </c>
      <c r="D237" s="138"/>
      <c r="E237" s="139"/>
      <c r="F237" s="139"/>
      <c r="G237" s="137"/>
      <c r="H237" s="137"/>
      <c r="I237" s="137"/>
      <c r="J237" s="140"/>
      <c r="K237" s="140"/>
      <c r="L237" s="140"/>
      <c r="M237" s="197">
        <f t="shared" si="38"/>
        <v>0</v>
      </c>
      <c r="N237" s="198">
        <f t="shared" si="39"/>
        <v>0</v>
      </c>
      <c r="O237" s="199">
        <f t="shared" si="40"/>
        <v>0</v>
      </c>
      <c r="P237" s="364"/>
    </row>
    <row r="238" spans="1:16" ht="31.5" hidden="1" customHeight="1" x14ac:dyDescent="0.25">
      <c r="A238" s="133">
        <v>233</v>
      </c>
      <c r="B238" s="156" t="s">
        <v>776</v>
      </c>
      <c r="C238" s="156" t="s">
        <v>438</v>
      </c>
      <c r="D238" s="138"/>
      <c r="E238" s="139"/>
      <c r="F238" s="139"/>
      <c r="G238" s="137"/>
      <c r="H238" s="137"/>
      <c r="I238" s="137"/>
      <c r="J238" s="140"/>
      <c r="K238" s="140"/>
      <c r="L238" s="140"/>
      <c r="M238" s="197">
        <f t="shared" si="38"/>
        <v>0</v>
      </c>
      <c r="N238" s="198">
        <f t="shared" si="39"/>
        <v>0</v>
      </c>
      <c r="O238" s="199">
        <f t="shared" si="40"/>
        <v>0</v>
      </c>
      <c r="P238" s="364"/>
    </row>
    <row r="239" spans="1:16" ht="31.5" hidden="1" customHeight="1" x14ac:dyDescent="0.25">
      <c r="A239" s="133">
        <v>234</v>
      </c>
      <c r="B239" s="156" t="s">
        <v>778</v>
      </c>
      <c r="C239" s="156" t="s">
        <v>438</v>
      </c>
      <c r="D239" s="138"/>
      <c r="E239" s="139"/>
      <c r="F239" s="139"/>
      <c r="G239" s="137"/>
      <c r="H239" s="137"/>
      <c r="I239" s="137"/>
      <c r="J239" s="140"/>
      <c r="K239" s="140"/>
      <c r="L239" s="140"/>
      <c r="M239" s="197">
        <f t="shared" si="38"/>
        <v>0</v>
      </c>
      <c r="N239" s="198">
        <f t="shared" si="39"/>
        <v>0</v>
      </c>
      <c r="O239" s="199">
        <f t="shared" si="40"/>
        <v>0</v>
      </c>
      <c r="P239" s="364"/>
    </row>
    <row r="240" spans="1:16" ht="31.5" hidden="1" customHeight="1" x14ac:dyDescent="0.25">
      <c r="A240" s="133">
        <v>235</v>
      </c>
      <c r="B240" s="156" t="s">
        <v>779</v>
      </c>
      <c r="C240" s="156" t="s">
        <v>438</v>
      </c>
      <c r="D240" s="138"/>
      <c r="E240" s="139"/>
      <c r="F240" s="139"/>
      <c r="G240" s="137"/>
      <c r="H240" s="137"/>
      <c r="I240" s="137"/>
      <c r="J240" s="140"/>
      <c r="K240" s="140"/>
      <c r="L240" s="140"/>
      <c r="M240" s="197">
        <f t="shared" si="38"/>
        <v>0</v>
      </c>
      <c r="N240" s="198">
        <f t="shared" si="39"/>
        <v>0</v>
      </c>
      <c r="O240" s="199">
        <f t="shared" si="40"/>
        <v>0</v>
      </c>
      <c r="P240" s="364"/>
    </row>
    <row r="241" spans="1:16" ht="31.5" hidden="1" customHeight="1" x14ac:dyDescent="0.25">
      <c r="A241" s="133">
        <v>236</v>
      </c>
      <c r="B241" s="156" t="s">
        <v>113</v>
      </c>
      <c r="C241" s="156" t="s">
        <v>438</v>
      </c>
      <c r="D241" s="138"/>
      <c r="E241" s="139"/>
      <c r="F241" s="139"/>
      <c r="G241" s="137"/>
      <c r="H241" s="137"/>
      <c r="I241" s="137"/>
      <c r="J241" s="140"/>
      <c r="K241" s="140"/>
      <c r="L241" s="140"/>
      <c r="M241" s="197">
        <f t="shared" si="38"/>
        <v>0</v>
      </c>
      <c r="N241" s="198">
        <f t="shared" si="39"/>
        <v>0</v>
      </c>
      <c r="O241" s="199">
        <f t="shared" si="40"/>
        <v>0</v>
      </c>
      <c r="P241" s="364"/>
    </row>
    <row r="242" spans="1:16" ht="31.5" hidden="1" customHeight="1" x14ac:dyDescent="0.25">
      <c r="A242" s="133">
        <v>237</v>
      </c>
      <c r="B242" s="156" t="s">
        <v>780</v>
      </c>
      <c r="C242" s="156" t="s">
        <v>438</v>
      </c>
      <c r="D242" s="138"/>
      <c r="E242" s="139"/>
      <c r="F242" s="139"/>
      <c r="G242" s="137"/>
      <c r="H242" s="137"/>
      <c r="I242" s="137"/>
      <c r="J242" s="140"/>
      <c r="K242" s="140"/>
      <c r="L242" s="140"/>
      <c r="M242" s="197">
        <f t="shared" si="38"/>
        <v>0</v>
      </c>
      <c r="N242" s="198">
        <f t="shared" si="39"/>
        <v>0</v>
      </c>
      <c r="O242" s="199">
        <f t="shared" si="40"/>
        <v>0</v>
      </c>
      <c r="P242" s="364"/>
    </row>
    <row r="243" spans="1:16" ht="31.5" hidden="1" customHeight="1" x14ac:dyDescent="0.25">
      <c r="A243" s="133">
        <v>238</v>
      </c>
      <c r="B243" s="156" t="s">
        <v>781</v>
      </c>
      <c r="C243" s="156" t="s">
        <v>438</v>
      </c>
      <c r="D243" s="138"/>
      <c r="E243" s="139"/>
      <c r="F243" s="139"/>
      <c r="G243" s="137"/>
      <c r="H243" s="137"/>
      <c r="I243" s="137"/>
      <c r="J243" s="140"/>
      <c r="K243" s="140"/>
      <c r="L243" s="140"/>
      <c r="M243" s="197">
        <f t="shared" si="38"/>
        <v>0</v>
      </c>
      <c r="N243" s="198">
        <f t="shared" si="39"/>
        <v>0</v>
      </c>
      <c r="O243" s="199">
        <f t="shared" si="40"/>
        <v>0</v>
      </c>
      <c r="P243" s="364"/>
    </row>
    <row r="244" spans="1:16" ht="31.5" hidden="1" customHeight="1" x14ac:dyDescent="0.25">
      <c r="A244" s="133">
        <v>239</v>
      </c>
      <c r="B244" s="156" t="s">
        <v>821</v>
      </c>
      <c r="C244" s="156" t="s">
        <v>438</v>
      </c>
      <c r="D244" s="138"/>
      <c r="E244" s="139"/>
      <c r="F244" s="139"/>
      <c r="G244" s="137"/>
      <c r="H244" s="137"/>
      <c r="I244" s="137"/>
      <c r="J244" s="140"/>
      <c r="K244" s="140"/>
      <c r="L244" s="140"/>
      <c r="M244" s="197">
        <f t="shared" si="38"/>
        <v>0</v>
      </c>
      <c r="N244" s="198">
        <f t="shared" si="39"/>
        <v>0</v>
      </c>
      <c r="O244" s="199">
        <f t="shared" si="40"/>
        <v>0</v>
      </c>
      <c r="P244" s="364"/>
    </row>
    <row r="245" spans="1:16" ht="31.5" hidden="1" customHeight="1" x14ac:dyDescent="0.25">
      <c r="A245" s="133">
        <v>240</v>
      </c>
      <c r="B245" s="156" t="s">
        <v>822</v>
      </c>
      <c r="C245" s="156" t="s">
        <v>438</v>
      </c>
      <c r="D245" s="138"/>
      <c r="E245" s="139"/>
      <c r="F245" s="139"/>
      <c r="G245" s="137"/>
      <c r="H245" s="137"/>
      <c r="I245" s="137"/>
      <c r="J245" s="140"/>
      <c r="K245" s="140"/>
      <c r="L245" s="140"/>
      <c r="M245" s="197">
        <f t="shared" si="38"/>
        <v>0</v>
      </c>
      <c r="N245" s="198">
        <f t="shared" si="39"/>
        <v>0</v>
      </c>
      <c r="O245" s="199">
        <f t="shared" si="40"/>
        <v>0</v>
      </c>
      <c r="P245" s="364"/>
    </row>
    <row r="246" spans="1:16" ht="31.5" hidden="1" customHeight="1" x14ac:dyDescent="0.25">
      <c r="A246" s="133">
        <v>241</v>
      </c>
      <c r="B246" s="156" t="s">
        <v>777</v>
      </c>
      <c r="C246" s="156" t="s">
        <v>438</v>
      </c>
      <c r="D246" s="138"/>
      <c r="E246" s="139"/>
      <c r="F246" s="139"/>
      <c r="G246" s="137"/>
      <c r="H246" s="137"/>
      <c r="I246" s="137"/>
      <c r="J246" s="140"/>
      <c r="K246" s="140"/>
      <c r="L246" s="140"/>
      <c r="M246" s="197">
        <f t="shared" si="38"/>
        <v>0</v>
      </c>
      <c r="N246" s="198">
        <f t="shared" si="39"/>
        <v>0</v>
      </c>
      <c r="O246" s="199">
        <f t="shared" si="40"/>
        <v>0</v>
      </c>
      <c r="P246" s="364"/>
    </row>
    <row r="247" spans="1:16" ht="31.5" hidden="1" customHeight="1" x14ac:dyDescent="0.25">
      <c r="A247" s="133">
        <v>242</v>
      </c>
      <c r="B247" s="156" t="s">
        <v>782</v>
      </c>
      <c r="C247" s="156" t="s">
        <v>438</v>
      </c>
      <c r="D247" s="138"/>
      <c r="E247" s="139"/>
      <c r="F247" s="139"/>
      <c r="G247" s="137"/>
      <c r="H247" s="137"/>
      <c r="I247" s="137"/>
      <c r="J247" s="140"/>
      <c r="K247" s="140"/>
      <c r="L247" s="140"/>
      <c r="M247" s="197">
        <f t="shared" si="38"/>
        <v>0</v>
      </c>
      <c r="N247" s="198">
        <f t="shared" si="39"/>
        <v>0</v>
      </c>
      <c r="O247" s="199">
        <f t="shared" si="40"/>
        <v>0</v>
      </c>
      <c r="P247" s="364"/>
    </row>
    <row r="248" spans="1:16" ht="31.5" hidden="1" customHeight="1" x14ac:dyDescent="0.25">
      <c r="A248" s="133">
        <v>243</v>
      </c>
      <c r="B248" s="156" t="s">
        <v>783</v>
      </c>
      <c r="C248" s="156" t="s">
        <v>438</v>
      </c>
      <c r="D248" s="138"/>
      <c r="E248" s="139"/>
      <c r="F248" s="139"/>
      <c r="G248" s="137"/>
      <c r="H248" s="137"/>
      <c r="I248" s="137"/>
      <c r="J248" s="140"/>
      <c r="K248" s="140"/>
      <c r="L248" s="140"/>
      <c r="M248" s="197">
        <f t="shared" si="38"/>
        <v>0</v>
      </c>
      <c r="N248" s="198">
        <f t="shared" si="39"/>
        <v>0</v>
      </c>
      <c r="O248" s="199">
        <f t="shared" si="40"/>
        <v>0</v>
      </c>
      <c r="P248" s="364"/>
    </row>
    <row r="249" spans="1:16" ht="47.25" hidden="1" customHeight="1" x14ac:dyDescent="0.25">
      <c r="A249" s="133">
        <v>244</v>
      </c>
      <c r="B249" s="156" t="s">
        <v>786</v>
      </c>
      <c r="C249" s="156" t="s">
        <v>438</v>
      </c>
      <c r="D249" s="138"/>
      <c r="E249" s="139"/>
      <c r="F249" s="139"/>
      <c r="G249" s="137"/>
      <c r="H249" s="137"/>
      <c r="I249" s="137"/>
      <c r="J249" s="140"/>
      <c r="K249" s="140"/>
      <c r="L249" s="140"/>
      <c r="M249" s="197">
        <f t="shared" si="38"/>
        <v>0</v>
      </c>
      <c r="N249" s="198">
        <f t="shared" si="39"/>
        <v>0</v>
      </c>
      <c r="O249" s="199">
        <f t="shared" si="40"/>
        <v>0</v>
      </c>
      <c r="P249" s="364"/>
    </row>
    <row r="250" spans="1:16" ht="31.5" hidden="1" customHeight="1" x14ac:dyDescent="0.25">
      <c r="A250" s="133">
        <v>245</v>
      </c>
      <c r="B250" s="156" t="s">
        <v>823</v>
      </c>
      <c r="C250" s="156" t="s">
        <v>438</v>
      </c>
      <c r="D250" s="138"/>
      <c r="E250" s="139"/>
      <c r="F250" s="139"/>
      <c r="G250" s="137"/>
      <c r="H250" s="137"/>
      <c r="I250" s="137"/>
      <c r="J250" s="140"/>
      <c r="K250" s="140"/>
      <c r="L250" s="140"/>
      <c r="M250" s="197">
        <f t="shared" si="38"/>
        <v>0</v>
      </c>
      <c r="N250" s="198">
        <f t="shared" si="39"/>
        <v>0</v>
      </c>
      <c r="O250" s="199">
        <f t="shared" si="40"/>
        <v>0</v>
      </c>
      <c r="P250" s="364"/>
    </row>
    <row r="251" spans="1:16" ht="31.5" hidden="1" customHeight="1" x14ac:dyDescent="0.25">
      <c r="A251" s="133">
        <v>246</v>
      </c>
      <c r="B251" s="156" t="s">
        <v>785</v>
      </c>
      <c r="C251" s="156" t="s">
        <v>438</v>
      </c>
      <c r="D251" s="138"/>
      <c r="E251" s="139"/>
      <c r="F251" s="139"/>
      <c r="G251" s="137"/>
      <c r="H251" s="137"/>
      <c r="I251" s="137"/>
      <c r="J251" s="140"/>
      <c r="K251" s="140"/>
      <c r="L251" s="140"/>
      <c r="M251" s="197">
        <f t="shared" si="38"/>
        <v>0</v>
      </c>
      <c r="N251" s="198">
        <f t="shared" si="39"/>
        <v>0</v>
      </c>
      <c r="O251" s="199">
        <f t="shared" si="40"/>
        <v>0</v>
      </c>
      <c r="P251" s="364"/>
    </row>
    <row r="252" spans="1:16" ht="47.25" hidden="1" customHeight="1" x14ac:dyDescent="0.25">
      <c r="A252" s="133">
        <v>247</v>
      </c>
      <c r="B252" s="156" t="s">
        <v>824</v>
      </c>
      <c r="C252" s="156" t="s">
        <v>438</v>
      </c>
      <c r="D252" s="138"/>
      <c r="E252" s="139"/>
      <c r="F252" s="139"/>
      <c r="G252" s="137"/>
      <c r="H252" s="137"/>
      <c r="I252" s="137"/>
      <c r="J252" s="140"/>
      <c r="K252" s="140"/>
      <c r="L252" s="140"/>
      <c r="M252" s="197">
        <f t="shared" si="38"/>
        <v>0</v>
      </c>
      <c r="N252" s="198">
        <f t="shared" si="39"/>
        <v>0</v>
      </c>
      <c r="O252" s="199">
        <f t="shared" si="40"/>
        <v>0</v>
      </c>
      <c r="P252" s="364"/>
    </row>
    <row r="253" spans="1:16" x14ac:dyDescent="0.25">
      <c r="A253" s="133">
        <v>248</v>
      </c>
      <c r="B253" s="156" t="s">
        <v>2</v>
      </c>
      <c r="C253" s="156" t="s">
        <v>40</v>
      </c>
      <c r="D253" s="138"/>
      <c r="E253" s="139"/>
      <c r="F253" s="139">
        <v>565.91999999999996</v>
      </c>
      <c r="G253" s="137"/>
      <c r="H253" s="137"/>
      <c r="I253" s="137">
        <v>495</v>
      </c>
      <c r="J253" s="140"/>
      <c r="K253" s="140"/>
      <c r="L253" s="140">
        <f t="shared" ref="L253:L256" si="43">I253/F253</f>
        <v>0.87468193384223925</v>
      </c>
      <c r="M253" s="197">
        <f t="shared" si="38"/>
        <v>10</v>
      </c>
      <c r="N253" s="284">
        <f t="shared" si="39"/>
        <v>49</v>
      </c>
      <c r="O253" s="199">
        <f t="shared" si="40"/>
        <v>49.5</v>
      </c>
      <c r="P253" s="364" t="s">
        <v>852</v>
      </c>
    </row>
    <row r="254" spans="1:16" ht="31.5" hidden="1" x14ac:dyDescent="0.25">
      <c r="A254" s="133">
        <v>249</v>
      </c>
      <c r="B254" s="156" t="s">
        <v>708</v>
      </c>
      <c r="C254" s="156" t="s">
        <v>40</v>
      </c>
      <c r="D254" s="138"/>
      <c r="E254" s="139"/>
      <c r="F254" s="139"/>
      <c r="G254" s="137"/>
      <c r="H254" s="137"/>
      <c r="I254" s="137">
        <v>30</v>
      </c>
      <c r="J254" s="140"/>
      <c r="K254" s="140"/>
      <c r="L254" s="140"/>
      <c r="M254" s="197">
        <v>0</v>
      </c>
      <c r="N254" s="198">
        <f t="shared" si="39"/>
        <v>0</v>
      </c>
      <c r="O254" s="199">
        <f t="shared" si="40"/>
        <v>0</v>
      </c>
      <c r="P254" s="364"/>
    </row>
    <row r="255" spans="1:16" ht="31.5" x14ac:dyDescent="0.25">
      <c r="A255" s="133">
        <v>250</v>
      </c>
      <c r="B255" s="156" t="s">
        <v>105</v>
      </c>
      <c r="C255" s="156" t="s">
        <v>40</v>
      </c>
      <c r="D255" s="138"/>
      <c r="E255" s="139"/>
      <c r="F255" s="139">
        <v>217.18</v>
      </c>
      <c r="G255" s="137"/>
      <c r="H255" s="137"/>
      <c r="I255" s="137">
        <v>227</v>
      </c>
      <c r="J255" s="140"/>
      <c r="K255" s="140"/>
      <c r="L255" s="140">
        <f t="shared" si="43"/>
        <v>1.045215949903306</v>
      </c>
      <c r="M255" s="197">
        <f t="shared" si="38"/>
        <v>10</v>
      </c>
      <c r="N255" s="284">
        <f t="shared" si="39"/>
        <v>22</v>
      </c>
      <c r="O255" s="199">
        <f t="shared" si="40"/>
        <v>22.7</v>
      </c>
      <c r="P255" s="364">
        <v>22</v>
      </c>
    </row>
    <row r="256" spans="1:16" ht="31.5" x14ac:dyDescent="0.25">
      <c r="A256" s="133">
        <v>251</v>
      </c>
      <c r="B256" s="156" t="s">
        <v>243</v>
      </c>
      <c r="C256" s="156" t="s">
        <v>40</v>
      </c>
      <c r="D256" s="138"/>
      <c r="E256" s="139"/>
      <c r="F256" s="139">
        <v>74.7</v>
      </c>
      <c r="G256" s="137"/>
      <c r="H256" s="137"/>
      <c r="I256" s="137">
        <v>75</v>
      </c>
      <c r="J256" s="140"/>
      <c r="K256" s="140"/>
      <c r="L256" s="140">
        <f t="shared" si="43"/>
        <v>1.0040160642570282</v>
      </c>
      <c r="M256" s="197">
        <f t="shared" si="38"/>
        <v>10</v>
      </c>
      <c r="N256" s="284">
        <f t="shared" si="39"/>
        <v>7</v>
      </c>
      <c r="O256" s="199">
        <f t="shared" si="40"/>
        <v>7.5</v>
      </c>
      <c r="P256" s="364">
        <v>7</v>
      </c>
    </row>
    <row r="257" spans="1:16" ht="15.75" hidden="1" customHeight="1" x14ac:dyDescent="0.25">
      <c r="A257" s="133">
        <v>252</v>
      </c>
      <c r="B257" s="156" t="s">
        <v>2</v>
      </c>
      <c r="C257" s="156" t="s">
        <v>67</v>
      </c>
      <c r="D257" s="138"/>
      <c r="E257" s="139"/>
      <c r="F257" s="139"/>
      <c r="G257" s="137"/>
      <c r="H257" s="137"/>
      <c r="I257" s="137">
        <v>0</v>
      </c>
      <c r="J257" s="140"/>
      <c r="K257" s="140"/>
      <c r="L257" s="140"/>
      <c r="M257" s="197">
        <f t="shared" si="38"/>
        <v>0</v>
      </c>
      <c r="N257" s="198">
        <f t="shared" si="39"/>
        <v>0</v>
      </c>
      <c r="O257" s="199">
        <f t="shared" si="40"/>
        <v>0</v>
      </c>
      <c r="P257" s="364"/>
    </row>
    <row r="258" spans="1:16" ht="31.5" hidden="1" customHeight="1" x14ac:dyDescent="0.25">
      <c r="A258" s="133">
        <v>253</v>
      </c>
      <c r="B258" s="156" t="s">
        <v>825</v>
      </c>
      <c r="C258" s="156" t="s">
        <v>67</v>
      </c>
      <c r="D258" s="138"/>
      <c r="E258" s="139"/>
      <c r="F258" s="139"/>
      <c r="G258" s="137"/>
      <c r="H258" s="137"/>
      <c r="I258" s="137"/>
      <c r="J258" s="140"/>
      <c r="K258" s="140"/>
      <c r="L258" s="140"/>
      <c r="M258" s="197">
        <f t="shared" si="38"/>
        <v>0</v>
      </c>
      <c r="N258" s="198">
        <f t="shared" si="39"/>
        <v>0</v>
      </c>
      <c r="O258" s="199">
        <f t="shared" si="40"/>
        <v>0</v>
      </c>
      <c r="P258" s="364"/>
    </row>
    <row r="259" spans="1:16" ht="31.5" hidden="1" customHeight="1" x14ac:dyDescent="0.25">
      <c r="A259" s="133">
        <v>254</v>
      </c>
      <c r="B259" s="156" t="s">
        <v>746</v>
      </c>
      <c r="C259" s="156" t="s">
        <v>67</v>
      </c>
      <c r="D259" s="138"/>
      <c r="E259" s="139"/>
      <c r="F259" s="139"/>
      <c r="G259" s="137"/>
      <c r="H259" s="137"/>
      <c r="I259" s="137">
        <v>0</v>
      </c>
      <c r="J259" s="140"/>
      <c r="K259" s="140"/>
      <c r="L259" s="140"/>
      <c r="M259" s="197">
        <f t="shared" si="38"/>
        <v>0</v>
      </c>
      <c r="N259" s="198">
        <f t="shared" si="39"/>
        <v>0</v>
      </c>
      <c r="O259" s="199">
        <f t="shared" si="40"/>
        <v>0</v>
      </c>
      <c r="P259" s="364"/>
    </row>
    <row r="260" spans="1:16" ht="31.5" hidden="1" customHeight="1" x14ac:dyDescent="0.25">
      <c r="A260" s="133">
        <v>255</v>
      </c>
      <c r="B260" s="156" t="s">
        <v>826</v>
      </c>
      <c r="C260" s="156" t="s">
        <v>67</v>
      </c>
      <c r="D260" s="138"/>
      <c r="E260" s="139"/>
      <c r="F260" s="139"/>
      <c r="G260" s="137"/>
      <c r="H260" s="137"/>
      <c r="I260" s="137"/>
      <c r="J260" s="140"/>
      <c r="K260" s="140"/>
      <c r="L260" s="140"/>
      <c r="M260" s="197">
        <f t="shared" si="38"/>
        <v>0</v>
      </c>
      <c r="N260" s="198">
        <f t="shared" si="39"/>
        <v>0</v>
      </c>
      <c r="O260" s="199">
        <f t="shared" si="40"/>
        <v>0</v>
      </c>
      <c r="P260" s="364"/>
    </row>
    <row r="261" spans="1:16" ht="31.5" hidden="1" customHeight="1" x14ac:dyDescent="0.25">
      <c r="A261" s="133">
        <v>256</v>
      </c>
      <c r="B261" s="156" t="s">
        <v>747</v>
      </c>
      <c r="C261" s="156" t="s">
        <v>67</v>
      </c>
      <c r="D261" s="138"/>
      <c r="E261" s="139"/>
      <c r="F261" s="139"/>
      <c r="G261" s="137"/>
      <c r="H261" s="137"/>
      <c r="I261" s="137">
        <v>0</v>
      </c>
      <c r="J261" s="140"/>
      <c r="K261" s="140"/>
      <c r="L261" s="140"/>
      <c r="M261" s="197">
        <f t="shared" si="38"/>
        <v>0</v>
      </c>
      <c r="N261" s="198">
        <f t="shared" si="39"/>
        <v>0</v>
      </c>
      <c r="O261" s="199">
        <f t="shared" si="40"/>
        <v>0</v>
      </c>
      <c r="P261" s="364"/>
    </row>
    <row r="262" spans="1:16" ht="31.5" hidden="1" customHeight="1" x14ac:dyDescent="0.25">
      <c r="A262" s="133">
        <v>257</v>
      </c>
      <c r="B262" s="156" t="s">
        <v>106</v>
      </c>
      <c r="C262" s="156" t="s">
        <v>67</v>
      </c>
      <c r="D262" s="138"/>
      <c r="E262" s="139"/>
      <c r="F262" s="139"/>
      <c r="G262" s="137"/>
      <c r="H262" s="137"/>
      <c r="I262" s="137">
        <v>0</v>
      </c>
      <c r="J262" s="140"/>
      <c r="K262" s="140"/>
      <c r="L262" s="140"/>
      <c r="M262" s="197">
        <f t="shared" si="38"/>
        <v>0</v>
      </c>
      <c r="N262" s="198">
        <f t="shared" si="39"/>
        <v>0</v>
      </c>
      <c r="O262" s="199">
        <f t="shared" si="40"/>
        <v>0</v>
      </c>
      <c r="P262" s="364"/>
    </row>
    <row r="263" spans="1:16" x14ac:dyDescent="0.25">
      <c r="A263" s="133">
        <v>258</v>
      </c>
      <c r="B263" s="156" t="s">
        <v>2</v>
      </c>
      <c r="C263" s="156" t="s">
        <v>69</v>
      </c>
      <c r="D263" s="138"/>
      <c r="E263" s="139"/>
      <c r="F263" s="139">
        <v>489.01799999999997</v>
      </c>
      <c r="G263" s="137"/>
      <c r="H263" s="137"/>
      <c r="I263" s="137">
        <v>775</v>
      </c>
      <c r="J263" s="140"/>
      <c r="K263" s="140"/>
      <c r="L263" s="140">
        <f t="shared" ref="L263" si="44">I263/F263</f>
        <v>1.5848087391466164</v>
      </c>
      <c r="M263" s="197">
        <f t="shared" si="38"/>
        <v>10</v>
      </c>
      <c r="N263" s="284">
        <f t="shared" si="39"/>
        <v>77</v>
      </c>
      <c r="O263" s="199">
        <f t="shared" si="40"/>
        <v>77.5</v>
      </c>
      <c r="P263" s="364" t="s">
        <v>852</v>
      </c>
    </row>
    <row r="264" spans="1:16" ht="31.5" hidden="1" customHeight="1" x14ac:dyDescent="0.25">
      <c r="A264" s="133">
        <v>259</v>
      </c>
      <c r="B264" s="156" t="s">
        <v>748</v>
      </c>
      <c r="C264" s="156" t="s">
        <v>69</v>
      </c>
      <c r="D264" s="138"/>
      <c r="E264" s="139"/>
      <c r="F264" s="139"/>
      <c r="G264" s="137"/>
      <c r="H264" s="137"/>
      <c r="I264" s="137">
        <v>0</v>
      </c>
      <c r="J264" s="140"/>
      <c r="K264" s="140"/>
      <c r="L264" s="140"/>
      <c r="M264" s="197">
        <f t="shared" ref="M264:M280" si="45">IF(I264&lt;10,0,10)</f>
        <v>0</v>
      </c>
      <c r="N264" s="198">
        <f t="shared" ref="N264:N282" si="46">ROUNDDOWN(O264,0)</f>
        <v>0</v>
      </c>
      <c r="O264" s="199">
        <f t="shared" ref="O264:O282" si="47">I264*M264/100</f>
        <v>0</v>
      </c>
      <c r="P264" s="364"/>
    </row>
    <row r="265" spans="1:16" ht="31.5" hidden="1" customHeight="1" x14ac:dyDescent="0.25">
      <c r="A265" s="133">
        <v>260</v>
      </c>
      <c r="B265" s="156" t="s">
        <v>827</v>
      </c>
      <c r="C265" s="156" t="s">
        <v>69</v>
      </c>
      <c r="D265" s="138"/>
      <c r="E265" s="139"/>
      <c r="F265" s="139"/>
      <c r="G265" s="137"/>
      <c r="H265" s="137"/>
      <c r="I265" s="137"/>
      <c r="J265" s="140"/>
      <c r="K265" s="140"/>
      <c r="L265" s="140"/>
      <c r="M265" s="197">
        <f t="shared" si="45"/>
        <v>0</v>
      </c>
      <c r="N265" s="198">
        <f t="shared" si="46"/>
        <v>0</v>
      </c>
      <c r="O265" s="199">
        <f t="shared" si="47"/>
        <v>0</v>
      </c>
      <c r="P265" s="364"/>
    </row>
    <row r="266" spans="1:16" ht="31.5" hidden="1" customHeight="1" x14ac:dyDescent="0.25">
      <c r="A266" s="133">
        <v>261</v>
      </c>
      <c r="B266" s="156" t="s">
        <v>108</v>
      </c>
      <c r="C266" s="156" t="s">
        <v>69</v>
      </c>
      <c r="D266" s="138"/>
      <c r="E266" s="139"/>
      <c r="F266" s="139"/>
      <c r="G266" s="137"/>
      <c r="H266" s="137"/>
      <c r="I266" s="137">
        <v>0</v>
      </c>
      <c r="J266" s="140"/>
      <c r="K266" s="140"/>
      <c r="L266" s="140"/>
      <c r="M266" s="197">
        <f t="shared" si="45"/>
        <v>0</v>
      </c>
      <c r="N266" s="198">
        <f t="shared" si="46"/>
        <v>0</v>
      </c>
      <c r="O266" s="199">
        <f t="shared" si="47"/>
        <v>0</v>
      </c>
      <c r="P266" s="364"/>
    </row>
    <row r="267" spans="1:16" ht="31.5" x14ac:dyDescent="0.25">
      <c r="A267" s="133">
        <v>262</v>
      </c>
      <c r="B267" s="156" t="s">
        <v>280</v>
      </c>
      <c r="C267" s="156" t="s">
        <v>69</v>
      </c>
      <c r="D267" s="138"/>
      <c r="E267" s="139"/>
      <c r="F267" s="139">
        <v>32.61</v>
      </c>
      <c r="G267" s="137"/>
      <c r="H267" s="137"/>
      <c r="I267" s="137">
        <v>130</v>
      </c>
      <c r="J267" s="140"/>
      <c r="K267" s="140"/>
      <c r="L267" s="140">
        <f t="shared" ref="L267" si="48">I267/F267</f>
        <v>3.9865072063784117</v>
      </c>
      <c r="M267" s="197">
        <v>8</v>
      </c>
      <c r="N267" s="284">
        <f t="shared" si="46"/>
        <v>10</v>
      </c>
      <c r="O267" s="199">
        <f t="shared" si="47"/>
        <v>10.4</v>
      </c>
      <c r="P267" s="364">
        <v>10</v>
      </c>
    </row>
    <row r="268" spans="1:16" ht="31.5" hidden="1" customHeight="1" x14ac:dyDescent="0.25">
      <c r="A268" s="133">
        <v>263</v>
      </c>
      <c r="B268" s="156" t="s">
        <v>107</v>
      </c>
      <c r="C268" s="156" t="s">
        <v>69</v>
      </c>
      <c r="D268" s="138"/>
      <c r="E268" s="139"/>
      <c r="F268" s="139"/>
      <c r="G268" s="137"/>
      <c r="H268" s="137"/>
      <c r="I268" s="137"/>
      <c r="J268" s="140"/>
      <c r="K268" s="140"/>
      <c r="L268" s="140"/>
      <c r="M268" s="197">
        <f t="shared" si="45"/>
        <v>0</v>
      </c>
      <c r="N268" s="198">
        <f t="shared" si="46"/>
        <v>0</v>
      </c>
      <c r="O268" s="199">
        <f t="shared" si="47"/>
        <v>0</v>
      </c>
      <c r="P268" s="364"/>
    </row>
    <row r="269" spans="1:16" ht="31.5" x14ac:dyDescent="0.25">
      <c r="A269" s="133">
        <v>264</v>
      </c>
      <c r="B269" s="156" t="s">
        <v>749</v>
      </c>
      <c r="C269" s="156" t="s">
        <v>69</v>
      </c>
      <c r="D269" s="138"/>
      <c r="E269" s="139"/>
      <c r="F269" s="139">
        <v>52.71</v>
      </c>
      <c r="G269" s="137"/>
      <c r="H269" s="137"/>
      <c r="I269" s="137">
        <v>28</v>
      </c>
      <c r="J269" s="140"/>
      <c r="K269" s="140"/>
      <c r="L269" s="140">
        <f t="shared" ref="L269:L272" si="49">I269/F269</f>
        <v>0.53120849933598935</v>
      </c>
      <c r="M269" s="197">
        <f t="shared" si="45"/>
        <v>10</v>
      </c>
      <c r="N269" s="284">
        <f t="shared" si="46"/>
        <v>2</v>
      </c>
      <c r="O269" s="199">
        <f t="shared" si="47"/>
        <v>2.8</v>
      </c>
      <c r="P269" s="364">
        <v>2</v>
      </c>
    </row>
    <row r="270" spans="1:16" ht="31.5" x14ac:dyDescent="0.25">
      <c r="A270" s="133">
        <v>265</v>
      </c>
      <c r="B270" s="156" t="s">
        <v>109</v>
      </c>
      <c r="C270" s="156" t="s">
        <v>69</v>
      </c>
      <c r="D270" s="138"/>
      <c r="E270" s="139"/>
      <c r="F270" s="139">
        <v>25</v>
      </c>
      <c r="G270" s="137"/>
      <c r="H270" s="137"/>
      <c r="I270" s="137">
        <v>75</v>
      </c>
      <c r="J270" s="140"/>
      <c r="K270" s="140"/>
      <c r="L270" s="140">
        <f t="shared" si="49"/>
        <v>3</v>
      </c>
      <c r="M270" s="197">
        <f t="shared" si="45"/>
        <v>10</v>
      </c>
      <c r="N270" s="284">
        <f t="shared" si="46"/>
        <v>7</v>
      </c>
      <c r="O270" s="199">
        <f t="shared" si="47"/>
        <v>7.5</v>
      </c>
      <c r="P270" s="364">
        <v>7</v>
      </c>
    </row>
    <row r="271" spans="1:16" x14ac:dyDescent="0.25">
      <c r="A271" s="133">
        <v>266</v>
      </c>
      <c r="B271" s="156" t="s">
        <v>2</v>
      </c>
      <c r="C271" s="156" t="s">
        <v>270</v>
      </c>
      <c r="D271" s="138"/>
      <c r="E271" s="139"/>
      <c r="F271" s="139">
        <v>105.76</v>
      </c>
      <c r="G271" s="137"/>
      <c r="H271" s="137"/>
      <c r="I271" s="137">
        <v>117</v>
      </c>
      <c r="J271" s="140"/>
      <c r="K271" s="140"/>
      <c r="L271" s="140">
        <f t="shared" si="49"/>
        <v>1.1062783661119515</v>
      </c>
      <c r="M271" s="197">
        <f t="shared" si="45"/>
        <v>10</v>
      </c>
      <c r="N271" s="284">
        <f t="shared" si="46"/>
        <v>11</v>
      </c>
      <c r="O271" s="199">
        <f t="shared" si="47"/>
        <v>11.7</v>
      </c>
      <c r="P271" s="364" t="s">
        <v>852</v>
      </c>
    </row>
    <row r="272" spans="1:16" ht="31.5" x14ac:dyDescent="0.25">
      <c r="A272" s="133">
        <v>267</v>
      </c>
      <c r="B272" s="156" t="s">
        <v>124</v>
      </c>
      <c r="C272" s="156" t="s">
        <v>270</v>
      </c>
      <c r="D272" s="138"/>
      <c r="E272" s="139"/>
      <c r="F272" s="139">
        <v>239.803</v>
      </c>
      <c r="G272" s="137"/>
      <c r="H272" s="137"/>
      <c r="I272" s="137">
        <v>390</v>
      </c>
      <c r="J272" s="140"/>
      <c r="K272" s="140"/>
      <c r="L272" s="140">
        <f t="shared" si="49"/>
        <v>1.6263349499380741</v>
      </c>
      <c r="M272" s="197">
        <v>1</v>
      </c>
      <c r="N272" s="284">
        <f t="shared" si="46"/>
        <v>3</v>
      </c>
      <c r="O272" s="199">
        <f t="shared" si="47"/>
        <v>3.9</v>
      </c>
      <c r="P272" s="364">
        <v>3</v>
      </c>
    </row>
    <row r="273" spans="1:16" ht="47.25" hidden="1" customHeight="1" x14ac:dyDescent="0.25">
      <c r="A273" s="133">
        <v>268</v>
      </c>
      <c r="B273" s="156" t="s">
        <v>86</v>
      </c>
      <c r="C273" s="156" t="s">
        <v>270</v>
      </c>
      <c r="D273" s="138"/>
      <c r="E273" s="139"/>
      <c r="F273" s="139"/>
      <c r="G273" s="137"/>
      <c r="H273" s="137"/>
      <c r="I273" s="137">
        <v>0</v>
      </c>
      <c r="J273" s="140"/>
      <c r="K273" s="140"/>
      <c r="L273" s="140"/>
      <c r="M273" s="197">
        <f t="shared" si="45"/>
        <v>0</v>
      </c>
      <c r="N273" s="198">
        <f t="shared" si="46"/>
        <v>0</v>
      </c>
      <c r="O273" s="199">
        <f t="shared" si="47"/>
        <v>0</v>
      </c>
      <c r="P273" s="364"/>
    </row>
    <row r="274" spans="1:16" x14ac:dyDescent="0.25">
      <c r="A274" s="133">
        <v>269</v>
      </c>
      <c r="B274" s="156" t="s">
        <v>2</v>
      </c>
      <c r="C274" s="156" t="s">
        <v>41</v>
      </c>
      <c r="D274" s="138"/>
      <c r="E274" s="139"/>
      <c r="F274" s="139">
        <v>41.54</v>
      </c>
      <c r="G274" s="137"/>
      <c r="H274" s="137"/>
      <c r="I274" s="137">
        <v>60</v>
      </c>
      <c r="J274" s="140"/>
      <c r="K274" s="140"/>
      <c r="L274" s="140">
        <f t="shared" ref="L274:L279" si="50">I274/F274</f>
        <v>1.4443909484833894</v>
      </c>
      <c r="M274" s="197">
        <f t="shared" si="45"/>
        <v>10</v>
      </c>
      <c r="N274" s="284">
        <f t="shared" si="46"/>
        <v>6</v>
      </c>
      <c r="O274" s="199">
        <f t="shared" si="47"/>
        <v>6</v>
      </c>
      <c r="P274" s="364" t="s">
        <v>852</v>
      </c>
    </row>
    <row r="275" spans="1:16" ht="47.25" x14ac:dyDescent="0.25">
      <c r="A275" s="133">
        <v>270</v>
      </c>
      <c r="B275" s="156" t="s">
        <v>86</v>
      </c>
      <c r="C275" s="156" t="s">
        <v>41</v>
      </c>
      <c r="D275" s="138"/>
      <c r="E275" s="139"/>
      <c r="F275" s="139">
        <v>127.6</v>
      </c>
      <c r="G275" s="137"/>
      <c r="H275" s="137"/>
      <c r="I275" s="137">
        <v>236</v>
      </c>
      <c r="J275" s="140"/>
      <c r="K275" s="140"/>
      <c r="L275" s="140">
        <f t="shared" si="50"/>
        <v>1.8495297805642634</v>
      </c>
      <c r="M275" s="197">
        <f t="shared" si="45"/>
        <v>10</v>
      </c>
      <c r="N275" s="284">
        <f t="shared" si="46"/>
        <v>23</v>
      </c>
      <c r="O275" s="199">
        <f t="shared" si="47"/>
        <v>23.6</v>
      </c>
      <c r="P275" s="364">
        <v>23</v>
      </c>
    </row>
    <row r="276" spans="1:16" x14ac:dyDescent="0.25">
      <c r="A276" s="133">
        <v>271</v>
      </c>
      <c r="B276" s="156" t="s">
        <v>2</v>
      </c>
      <c r="C276" s="156" t="s">
        <v>42</v>
      </c>
      <c r="D276" s="138"/>
      <c r="E276" s="139"/>
      <c r="F276" s="139">
        <v>52.59</v>
      </c>
      <c r="G276" s="137"/>
      <c r="H276" s="137"/>
      <c r="I276" s="137">
        <v>91</v>
      </c>
      <c r="J276" s="140"/>
      <c r="K276" s="140"/>
      <c r="L276" s="140">
        <f t="shared" si="50"/>
        <v>1.7303669899220382</v>
      </c>
      <c r="M276" s="197">
        <f t="shared" si="45"/>
        <v>10</v>
      </c>
      <c r="N276" s="284">
        <f t="shared" si="46"/>
        <v>9</v>
      </c>
      <c r="O276" s="199">
        <f t="shared" si="47"/>
        <v>9.1</v>
      </c>
      <c r="P276" s="364" t="s">
        <v>852</v>
      </c>
    </row>
    <row r="277" spans="1:16" ht="31.5" x14ac:dyDescent="0.25">
      <c r="A277" s="133">
        <v>272</v>
      </c>
      <c r="B277" s="156" t="s">
        <v>125</v>
      </c>
      <c r="C277" s="156" t="s">
        <v>42</v>
      </c>
      <c r="D277" s="138"/>
      <c r="E277" s="139"/>
      <c r="F277" s="139">
        <v>40.4</v>
      </c>
      <c r="G277" s="137"/>
      <c r="H277" s="137"/>
      <c r="I277" s="137">
        <v>207</v>
      </c>
      <c r="J277" s="140"/>
      <c r="K277" s="140"/>
      <c r="L277" s="140">
        <f t="shared" si="50"/>
        <v>5.1237623762376243</v>
      </c>
      <c r="M277" s="197">
        <f t="shared" si="45"/>
        <v>10</v>
      </c>
      <c r="N277" s="284">
        <f t="shared" si="46"/>
        <v>20</v>
      </c>
      <c r="O277" s="199">
        <f t="shared" si="47"/>
        <v>20.7</v>
      </c>
      <c r="P277" s="364">
        <v>20</v>
      </c>
    </row>
    <row r="278" spans="1:16" ht="31.5" hidden="1" x14ac:dyDescent="0.25">
      <c r="A278" s="133">
        <v>273</v>
      </c>
      <c r="B278" s="156" t="s">
        <v>276</v>
      </c>
      <c r="C278" s="156" t="s">
        <v>42</v>
      </c>
      <c r="D278" s="138"/>
      <c r="E278" s="139"/>
      <c r="F278" s="139"/>
      <c r="G278" s="137"/>
      <c r="H278" s="137"/>
      <c r="I278" s="137">
        <v>110</v>
      </c>
      <c r="J278" s="140"/>
      <c r="K278" s="140"/>
      <c r="L278" s="140"/>
      <c r="M278" s="197">
        <v>0</v>
      </c>
      <c r="N278" s="198">
        <f t="shared" si="46"/>
        <v>0</v>
      </c>
      <c r="O278" s="199">
        <f t="shared" si="47"/>
        <v>0</v>
      </c>
      <c r="P278" s="364">
        <v>0</v>
      </c>
    </row>
    <row r="279" spans="1:16" ht="47.25" x14ac:dyDescent="0.25">
      <c r="A279" s="133">
        <v>274</v>
      </c>
      <c r="B279" s="156" t="s">
        <v>43</v>
      </c>
      <c r="C279" s="156" t="s">
        <v>42</v>
      </c>
      <c r="D279" s="138"/>
      <c r="E279" s="139"/>
      <c r="F279" s="139">
        <v>150</v>
      </c>
      <c r="G279" s="137"/>
      <c r="H279" s="137"/>
      <c r="I279" s="137">
        <v>345</v>
      </c>
      <c r="J279" s="140"/>
      <c r="K279" s="140"/>
      <c r="L279" s="140">
        <f t="shared" si="50"/>
        <v>2.2999999999999998</v>
      </c>
      <c r="M279" s="197">
        <v>3</v>
      </c>
      <c r="N279" s="284">
        <f t="shared" si="46"/>
        <v>10</v>
      </c>
      <c r="O279" s="199">
        <f t="shared" si="47"/>
        <v>10.35</v>
      </c>
      <c r="P279" s="364">
        <v>10</v>
      </c>
    </row>
    <row r="280" spans="1:16" ht="15.75" hidden="1" customHeight="1" x14ac:dyDescent="0.25">
      <c r="A280" s="133">
        <v>275</v>
      </c>
      <c r="B280" s="156" t="s">
        <v>2</v>
      </c>
      <c r="C280" s="156" t="s">
        <v>44</v>
      </c>
      <c r="D280" s="138"/>
      <c r="E280" s="139"/>
      <c r="F280" s="139"/>
      <c r="G280" s="137"/>
      <c r="H280" s="137"/>
      <c r="I280" s="137">
        <v>0</v>
      </c>
      <c r="J280" s="140"/>
      <c r="K280" s="140"/>
      <c r="L280" s="140"/>
      <c r="M280" s="197">
        <f t="shared" si="45"/>
        <v>0</v>
      </c>
      <c r="N280" s="198">
        <f t="shared" si="46"/>
        <v>0</v>
      </c>
      <c r="O280" s="199">
        <f t="shared" si="47"/>
        <v>0</v>
      </c>
      <c r="P280" s="364"/>
    </row>
    <row r="281" spans="1:16" ht="31.5" x14ac:dyDescent="0.25">
      <c r="A281" s="133">
        <v>276</v>
      </c>
      <c r="B281" s="156" t="s">
        <v>45</v>
      </c>
      <c r="C281" s="156" t="s">
        <v>44</v>
      </c>
      <c r="D281" s="138"/>
      <c r="E281" s="139"/>
      <c r="F281" s="139">
        <v>177.71299999999999</v>
      </c>
      <c r="G281" s="137"/>
      <c r="H281" s="137"/>
      <c r="I281" s="137">
        <v>3249</v>
      </c>
      <c r="J281" s="140"/>
      <c r="K281" s="140"/>
      <c r="L281" s="140">
        <f t="shared" ref="L281" si="51">I281/F281</f>
        <v>18.282286608182858</v>
      </c>
      <c r="M281" s="197">
        <v>2.16</v>
      </c>
      <c r="N281" s="284">
        <f t="shared" si="46"/>
        <v>70</v>
      </c>
      <c r="O281" s="199">
        <f t="shared" si="47"/>
        <v>70.178399999999996</v>
      </c>
      <c r="P281" s="364">
        <v>70</v>
      </c>
    </row>
    <row r="282" spans="1:16" ht="31.5" hidden="1" x14ac:dyDescent="0.25">
      <c r="A282" s="133">
        <v>277</v>
      </c>
      <c r="B282" s="156" t="s">
        <v>272</v>
      </c>
      <c r="C282" s="156" t="s">
        <v>44</v>
      </c>
      <c r="D282" s="138"/>
      <c r="E282" s="139"/>
      <c r="F282" s="139"/>
      <c r="G282" s="137"/>
      <c r="H282" s="137"/>
      <c r="I282" s="137">
        <v>400</v>
      </c>
      <c r="J282" s="140"/>
      <c r="K282" s="140"/>
      <c r="L282" s="140"/>
      <c r="M282" s="197">
        <v>0</v>
      </c>
      <c r="N282" s="198">
        <f t="shared" si="46"/>
        <v>0</v>
      </c>
      <c r="O282" s="199">
        <f t="shared" si="47"/>
        <v>0</v>
      </c>
      <c r="P282" s="364">
        <v>0</v>
      </c>
    </row>
    <row r="283" spans="1:16" ht="28.5" hidden="1" customHeight="1" x14ac:dyDescent="0.25">
      <c r="A283" s="187" t="s">
        <v>677</v>
      </c>
      <c r="B283" s="187"/>
      <c r="C283" s="20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</row>
    <row r="284" spans="1:16" ht="15.75" hidden="1" customHeight="1" x14ac:dyDescent="0.25">
      <c r="A284" s="385"/>
      <c r="B284" s="385"/>
      <c r="C284" s="385"/>
      <c r="D284" s="385"/>
      <c r="E284" s="385"/>
      <c r="F284" s="385"/>
      <c r="G284" s="385"/>
      <c r="H284" s="385"/>
      <c r="I284" s="385"/>
      <c r="J284" s="385"/>
      <c r="K284" s="385"/>
      <c r="L284" s="385"/>
      <c r="M284" s="385"/>
      <c r="N284" s="385"/>
    </row>
    <row r="286" spans="1:16" x14ac:dyDescent="0.25">
      <c r="B286" s="190"/>
      <c r="C286" s="191" t="s">
        <v>643</v>
      </c>
      <c r="D286" s="155" t="s">
        <v>644</v>
      </c>
    </row>
    <row r="287" spans="1:16" x14ac:dyDescent="0.25">
      <c r="B287" s="190"/>
      <c r="C287" s="191"/>
      <c r="D287" s="155"/>
    </row>
    <row r="288" spans="1:16" x14ac:dyDescent="0.25">
      <c r="B288" s="190"/>
      <c r="C288" s="192"/>
      <c r="D288" s="155"/>
    </row>
    <row r="289" spans="2:4" x14ac:dyDescent="0.25">
      <c r="B289" s="190" t="s">
        <v>648</v>
      </c>
      <c r="C289" s="191" t="s">
        <v>651</v>
      </c>
      <c r="D289" s="155" t="s">
        <v>80</v>
      </c>
    </row>
  </sheetData>
  <autoFilter ref="A6:P284">
    <filterColumn colId="15">
      <filters>
        <filter val="*"/>
        <filter val="1"/>
        <filter val="10"/>
        <filter val="11"/>
        <filter val="1102"/>
        <filter val="12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7"/>
        <filter val="28"/>
        <filter val="3"/>
        <filter val="30"/>
        <filter val="4"/>
        <filter val="40"/>
        <filter val="44"/>
        <filter val="5"/>
        <filter val="50"/>
        <filter val="6"/>
        <filter val="7"/>
        <filter val="70"/>
        <filter val="77"/>
        <filter val="8"/>
        <filter val="9"/>
      </filters>
    </filterColumn>
  </autoFilter>
  <mergeCells count="10">
    <mergeCell ref="P4:P5"/>
    <mergeCell ref="A284:N284"/>
    <mergeCell ref="A2:N2"/>
    <mergeCell ref="A4:A5"/>
    <mergeCell ref="B4:B5"/>
    <mergeCell ref="C4:C5"/>
    <mergeCell ref="M4:O4"/>
    <mergeCell ref="D4:F5"/>
    <mergeCell ref="G4:I5"/>
    <mergeCell ref="J4:L5"/>
  </mergeCells>
  <pageMargins left="0.43307086614173229" right="0.23622047244094491" top="0.52" bottom="0.35433070866141736" header="0.31496062992125984" footer="0.31496062992125984"/>
  <pageSetup paperSize="9" scale="86" fitToHeight="0" orientation="landscape" r:id="rId1"/>
  <headerFooter differentFirst="1">
    <oddHeader>&amp;C&amp;"Times New Roman,обычный"&amp;14&amp;P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U79" sqref="U79"/>
    </sheetView>
  </sheetViews>
  <sheetFormatPr defaultRowHeight="15.75" outlineLevelCol="1" x14ac:dyDescent="0.25"/>
  <cols>
    <col min="1" max="1" width="6.5703125" style="154" customWidth="1"/>
    <col min="2" max="2" width="56" style="193" customWidth="1"/>
    <col min="3" max="3" width="25.5703125" style="194" customWidth="1"/>
    <col min="4" max="4" width="11.5703125" style="128" hidden="1" customWidth="1"/>
    <col min="5" max="5" width="11.140625" style="128" hidden="1" customWidth="1"/>
    <col min="6" max="6" width="15.42578125" style="128" customWidth="1"/>
    <col min="7" max="8" width="9.28515625" style="122" hidden="1" customWidth="1"/>
    <col min="9" max="9" width="13.5703125" style="122" customWidth="1"/>
    <col min="10" max="11" width="8" style="52" hidden="1" customWidth="1"/>
    <col min="12" max="12" width="14.140625" style="52" customWidth="1"/>
    <col min="13" max="13" width="13.28515625" style="128" customWidth="1"/>
    <col min="14" max="14" width="8.85546875" style="273" customWidth="1"/>
    <col min="15" max="15" width="0" style="6" hidden="1" customWidth="1" outlineLevel="1"/>
    <col min="16" max="16" width="9.140625" style="112" collapsed="1"/>
    <col min="17" max="16384" width="9.140625" style="6"/>
  </cols>
  <sheetData>
    <row r="1" spans="1:16287" s="233" customFormat="1" ht="18.75" x14ac:dyDescent="0.3">
      <c r="A1" s="228"/>
      <c r="B1" s="229"/>
      <c r="C1" s="229"/>
      <c r="D1" s="83"/>
      <c r="E1" s="83"/>
      <c r="F1" s="230"/>
      <c r="G1" s="82"/>
      <c r="H1" s="82"/>
      <c r="I1" s="223"/>
      <c r="J1" s="84"/>
      <c r="K1" s="84"/>
      <c r="L1" s="231"/>
      <c r="M1" s="230"/>
      <c r="N1" s="223"/>
      <c r="O1" s="86"/>
    </row>
    <row r="2" spans="1:16287" s="235" customFormat="1" ht="18.75" x14ac:dyDescent="0.3">
      <c r="A2" s="539" t="s">
        <v>928</v>
      </c>
      <c r="B2" s="539"/>
      <c r="C2" s="539"/>
      <c r="D2" s="538"/>
      <c r="E2" s="538"/>
      <c r="F2" s="539"/>
      <c r="G2" s="538"/>
      <c r="H2" s="538"/>
      <c r="I2" s="539"/>
      <c r="J2" s="538"/>
      <c r="K2" s="538"/>
      <c r="L2" s="539"/>
      <c r="M2" s="539"/>
      <c r="N2" s="539"/>
      <c r="O2" s="111"/>
    </row>
    <row r="3" spans="1:16287" s="233" customFormat="1" ht="18.75" x14ac:dyDescent="0.3">
      <c r="A3" s="228"/>
      <c r="B3" s="229"/>
      <c r="C3" s="229"/>
      <c r="D3" s="103"/>
      <c r="E3" s="103"/>
      <c r="F3" s="236"/>
      <c r="G3" s="101"/>
      <c r="H3" s="101"/>
      <c r="I3" s="224"/>
      <c r="J3" s="102"/>
      <c r="K3" s="102"/>
      <c r="L3" s="237"/>
      <c r="M3" s="236"/>
      <c r="N3" s="224"/>
      <c r="O3" s="86"/>
    </row>
    <row r="4" spans="1:16287" s="129" customFormat="1" ht="61.5" customHeight="1" x14ac:dyDescent="0.25">
      <c r="A4" s="462" t="s">
        <v>0</v>
      </c>
      <c r="B4" s="462" t="s">
        <v>604</v>
      </c>
      <c r="C4" s="462" t="s">
        <v>603</v>
      </c>
      <c r="D4" s="534" t="s">
        <v>1</v>
      </c>
      <c r="E4" s="535"/>
      <c r="F4" s="536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42"/>
      <c r="O4" s="483"/>
      <c r="P4" s="365" t="s">
        <v>629</v>
      </c>
    </row>
    <row r="5" spans="1:16287" s="132" customFormat="1" ht="36.75" customHeight="1" x14ac:dyDescent="0.25">
      <c r="A5" s="463"/>
      <c r="B5" s="463"/>
      <c r="C5" s="463"/>
      <c r="D5" s="130">
        <v>2017</v>
      </c>
      <c r="E5" s="130">
        <v>2018</v>
      </c>
      <c r="F5" s="366">
        <v>2019</v>
      </c>
      <c r="G5" s="130">
        <v>2017</v>
      </c>
      <c r="H5" s="130">
        <v>2018</v>
      </c>
      <c r="I5" s="366">
        <v>2019</v>
      </c>
      <c r="J5" s="130">
        <v>2017</v>
      </c>
      <c r="K5" s="130">
        <v>2018</v>
      </c>
      <c r="L5" s="366">
        <v>2019</v>
      </c>
      <c r="M5" s="170" t="s">
        <v>595</v>
      </c>
      <c r="N5" s="375" t="s">
        <v>633</v>
      </c>
      <c r="O5" s="169" t="s">
        <v>626</v>
      </c>
      <c r="P5" s="366" t="s">
        <v>571</v>
      </c>
    </row>
    <row r="6" spans="1:16287" s="136" customFormat="1" ht="19.5" customHeight="1" x14ac:dyDescent="0.25">
      <c r="A6" s="185">
        <v>1</v>
      </c>
      <c r="B6" s="185">
        <v>2</v>
      </c>
      <c r="C6" s="185">
        <v>3</v>
      </c>
      <c r="D6" s="319">
        <v>4</v>
      </c>
      <c r="E6" s="317">
        <v>5</v>
      </c>
      <c r="F6" s="185">
        <v>6</v>
      </c>
      <c r="G6" s="319">
        <v>7</v>
      </c>
      <c r="H6" s="317">
        <v>8</v>
      </c>
      <c r="I6" s="185">
        <v>9</v>
      </c>
      <c r="J6" s="319">
        <v>10</v>
      </c>
      <c r="K6" s="317">
        <v>11</v>
      </c>
      <c r="L6" s="185">
        <v>12</v>
      </c>
      <c r="M6" s="185">
        <v>13</v>
      </c>
      <c r="N6" s="283">
        <v>14</v>
      </c>
      <c r="O6" s="320">
        <v>15</v>
      </c>
      <c r="P6" s="185">
        <v>16</v>
      </c>
    </row>
    <row r="7" spans="1:16287" s="144" customFormat="1" ht="15.75" hidden="1" customHeight="1" x14ac:dyDescent="0.25">
      <c r="A7" s="304">
        <v>1</v>
      </c>
      <c r="B7" s="305" t="s">
        <v>658</v>
      </c>
      <c r="C7" s="188"/>
      <c r="D7" s="138"/>
      <c r="E7" s="139"/>
      <c r="F7" s="179"/>
      <c r="G7" s="137"/>
      <c r="H7" s="137"/>
      <c r="I7" s="180">
        <v>827</v>
      </c>
      <c r="J7" s="140"/>
      <c r="K7" s="140"/>
      <c r="L7" s="181"/>
      <c r="M7" s="179">
        <f>N7*100/I7</f>
        <v>2.5392986698911728</v>
      </c>
      <c r="N7" s="180">
        <f>SUBTOTAL(9,N75:N283)</f>
        <v>21</v>
      </c>
      <c r="O7" s="181"/>
      <c r="P7" s="182">
        <f>SUBTOTAL(9,P75:P283)</f>
        <v>15</v>
      </c>
    </row>
    <row r="8" spans="1:16287" s="144" customFormat="1" ht="15.75" hidden="1" customHeight="1" x14ac:dyDescent="0.25">
      <c r="A8" s="133">
        <v>2</v>
      </c>
      <c r="B8" s="156" t="s">
        <v>857</v>
      </c>
      <c r="C8" s="156" t="s">
        <v>692</v>
      </c>
      <c r="D8" s="138"/>
      <c r="E8" s="139"/>
      <c r="F8" s="139">
        <v>39.71</v>
      </c>
      <c r="G8" s="137"/>
      <c r="H8" s="137"/>
      <c r="I8" s="137">
        <v>0</v>
      </c>
      <c r="J8" s="140"/>
      <c r="K8" s="140"/>
      <c r="L8" s="140">
        <v>0</v>
      </c>
      <c r="M8" s="141">
        <f>IF(I8&lt;10,0,10)</f>
        <v>0</v>
      </c>
      <c r="N8" s="183">
        <f>ROUNDDOWN(O8,0)</f>
        <v>0</v>
      </c>
      <c r="O8" s="143">
        <f>I8*M8/100</f>
        <v>0</v>
      </c>
      <c r="P8" s="142"/>
    </row>
    <row r="9" spans="1:16287" s="144" customFormat="1" ht="15.75" hidden="1" customHeight="1" x14ac:dyDescent="0.25">
      <c r="A9" s="133">
        <v>3</v>
      </c>
      <c r="B9" s="156" t="s">
        <v>708</v>
      </c>
      <c r="C9" s="156" t="s">
        <v>692</v>
      </c>
      <c r="D9" s="138"/>
      <c r="E9" s="139"/>
      <c r="F9" s="139">
        <v>0</v>
      </c>
      <c r="G9" s="137"/>
      <c r="H9" s="137"/>
      <c r="I9" s="137">
        <v>0</v>
      </c>
      <c r="J9" s="140"/>
      <c r="K9" s="140"/>
      <c r="L9" s="140">
        <v>0</v>
      </c>
      <c r="M9" s="141">
        <f t="shared" ref="M9:M72" si="0">IF(I9&lt;10,0,10)</f>
        <v>0</v>
      </c>
      <c r="N9" s="183">
        <f t="shared" ref="N9:N72" si="1">ROUNDDOWN(O9,0)</f>
        <v>0</v>
      </c>
      <c r="O9" s="143">
        <f t="shared" ref="O9:O72" si="2">I9*M9/100</f>
        <v>0</v>
      </c>
      <c r="P9" s="142"/>
    </row>
    <row r="10" spans="1:16287" s="144" customFormat="1" ht="15.75" hidden="1" customHeight="1" x14ac:dyDescent="0.25">
      <c r="A10" s="133">
        <v>4</v>
      </c>
      <c r="B10" s="156" t="s">
        <v>47</v>
      </c>
      <c r="C10" s="156" t="s">
        <v>692</v>
      </c>
      <c r="D10" s="138"/>
      <c r="E10" s="139"/>
      <c r="F10" s="139">
        <v>385.33</v>
      </c>
      <c r="G10" s="137"/>
      <c r="H10" s="137"/>
      <c r="I10" s="137">
        <v>8</v>
      </c>
      <c r="J10" s="140"/>
      <c r="K10" s="140"/>
      <c r="L10" s="140">
        <v>2.0761425271844915E-2</v>
      </c>
      <c r="M10" s="141">
        <f t="shared" si="0"/>
        <v>0</v>
      </c>
      <c r="N10" s="183">
        <f t="shared" si="1"/>
        <v>0</v>
      </c>
      <c r="O10" s="143">
        <f t="shared" si="2"/>
        <v>0</v>
      </c>
      <c r="P10" s="147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</row>
    <row r="11" spans="1:16287" s="144" customFormat="1" ht="15.75" hidden="1" customHeight="1" x14ac:dyDescent="0.25">
      <c r="A11" s="133">
        <v>5</v>
      </c>
      <c r="B11" s="156" t="s">
        <v>2</v>
      </c>
      <c r="C11" s="156" t="s">
        <v>692</v>
      </c>
      <c r="D11" s="138"/>
      <c r="E11" s="139"/>
      <c r="F11" s="139">
        <v>0</v>
      </c>
      <c r="G11" s="137"/>
      <c r="H11" s="137"/>
      <c r="I11" s="137">
        <v>0</v>
      </c>
      <c r="J11" s="140"/>
      <c r="K11" s="140"/>
      <c r="L11" s="140">
        <v>0</v>
      </c>
      <c r="M11" s="141">
        <f t="shared" si="0"/>
        <v>0</v>
      </c>
      <c r="N11" s="183">
        <f t="shared" si="1"/>
        <v>0</v>
      </c>
      <c r="O11" s="143">
        <f t="shared" si="2"/>
        <v>0</v>
      </c>
      <c r="P11" s="145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15.75" hidden="1" customHeight="1" x14ac:dyDescent="0.25">
      <c r="A12" s="133">
        <v>6</v>
      </c>
      <c r="B12" s="156" t="s">
        <v>195</v>
      </c>
      <c r="C12" s="156" t="s">
        <v>692</v>
      </c>
      <c r="D12" s="138"/>
      <c r="E12" s="139"/>
      <c r="F12" s="139">
        <v>0</v>
      </c>
      <c r="G12" s="137"/>
      <c r="H12" s="137"/>
      <c r="I12" s="137">
        <v>0</v>
      </c>
      <c r="J12" s="140"/>
      <c r="K12" s="140"/>
      <c r="L12" s="140">
        <v>0</v>
      </c>
      <c r="M12" s="141">
        <f t="shared" si="0"/>
        <v>0</v>
      </c>
      <c r="N12" s="183">
        <f t="shared" si="1"/>
        <v>0</v>
      </c>
      <c r="O12" s="143">
        <f t="shared" si="2"/>
        <v>0</v>
      </c>
      <c r="P12" s="145"/>
    </row>
    <row r="13" spans="1:16287" ht="15.75" hidden="1" customHeight="1" x14ac:dyDescent="0.25">
      <c r="A13" s="133">
        <v>7</v>
      </c>
      <c r="B13" s="156" t="s">
        <v>444</v>
      </c>
      <c r="C13" s="156" t="s">
        <v>692</v>
      </c>
      <c r="D13" s="138"/>
      <c r="E13" s="139"/>
      <c r="F13" s="139">
        <v>947.47</v>
      </c>
      <c r="G13" s="137"/>
      <c r="H13" s="137"/>
      <c r="I13" s="137">
        <v>8</v>
      </c>
      <c r="J13" s="140"/>
      <c r="K13" s="140"/>
      <c r="L13" s="140">
        <v>8.4435391094177126E-3</v>
      </c>
      <c r="M13" s="141">
        <f t="shared" si="0"/>
        <v>0</v>
      </c>
      <c r="N13" s="183">
        <f t="shared" si="1"/>
        <v>0</v>
      </c>
      <c r="O13" s="143">
        <f t="shared" si="2"/>
        <v>0</v>
      </c>
      <c r="P13" s="174"/>
    </row>
    <row r="14" spans="1:16287" ht="15.75" hidden="1" customHeight="1" x14ac:dyDescent="0.25">
      <c r="A14" s="133">
        <v>8</v>
      </c>
      <c r="B14" s="156" t="s">
        <v>193</v>
      </c>
      <c r="C14" s="156" t="s">
        <v>73</v>
      </c>
      <c r="D14" s="138"/>
      <c r="E14" s="139"/>
      <c r="F14" s="139">
        <v>0</v>
      </c>
      <c r="G14" s="137"/>
      <c r="H14" s="137"/>
      <c r="I14" s="137">
        <v>0</v>
      </c>
      <c r="J14" s="140"/>
      <c r="K14" s="140"/>
      <c r="L14" s="140">
        <v>0</v>
      </c>
      <c r="M14" s="141">
        <f t="shared" si="0"/>
        <v>0</v>
      </c>
      <c r="N14" s="183">
        <f t="shared" si="1"/>
        <v>0</v>
      </c>
      <c r="O14" s="143">
        <f t="shared" si="2"/>
        <v>0</v>
      </c>
      <c r="P14" s="148"/>
    </row>
    <row r="15" spans="1:16287" ht="15.75" hidden="1" customHeight="1" x14ac:dyDescent="0.25">
      <c r="A15" s="133">
        <v>9</v>
      </c>
      <c r="B15" s="156" t="s">
        <v>858</v>
      </c>
      <c r="C15" s="156" t="s">
        <v>859</v>
      </c>
      <c r="D15" s="138"/>
      <c r="E15" s="139"/>
      <c r="F15" s="139">
        <v>87.2</v>
      </c>
      <c r="G15" s="137"/>
      <c r="H15" s="137"/>
      <c r="I15" s="137">
        <v>3</v>
      </c>
      <c r="J15" s="140"/>
      <c r="K15" s="140"/>
      <c r="L15" s="140">
        <v>3.4403669724770644E-2</v>
      </c>
      <c r="M15" s="141">
        <f t="shared" si="0"/>
        <v>0</v>
      </c>
      <c r="N15" s="183">
        <f t="shared" si="1"/>
        <v>0</v>
      </c>
      <c r="O15" s="143">
        <f t="shared" si="2"/>
        <v>0</v>
      </c>
      <c r="P15" s="174"/>
    </row>
    <row r="16" spans="1:16287" ht="15.75" hidden="1" customHeight="1" x14ac:dyDescent="0.25">
      <c r="A16" s="133">
        <v>10</v>
      </c>
      <c r="B16" s="156" t="s">
        <v>860</v>
      </c>
      <c r="C16" s="156" t="s">
        <v>859</v>
      </c>
      <c r="D16" s="138"/>
      <c r="E16" s="139"/>
      <c r="F16" s="139">
        <v>43.53</v>
      </c>
      <c r="G16" s="137"/>
      <c r="H16" s="137"/>
      <c r="I16" s="137">
        <v>2</v>
      </c>
      <c r="J16" s="140"/>
      <c r="K16" s="140"/>
      <c r="L16" s="140">
        <v>4.5945325063174822E-2</v>
      </c>
      <c r="M16" s="141">
        <f t="shared" si="0"/>
        <v>0</v>
      </c>
      <c r="N16" s="183">
        <f t="shared" si="1"/>
        <v>0</v>
      </c>
      <c r="O16" s="143">
        <f t="shared" si="2"/>
        <v>0</v>
      </c>
      <c r="P16" s="174"/>
    </row>
    <row r="17" spans="1:16" ht="15.75" hidden="1" customHeight="1" x14ac:dyDescent="0.25">
      <c r="A17" s="133">
        <v>11</v>
      </c>
      <c r="B17" s="156" t="s">
        <v>861</v>
      </c>
      <c r="C17" s="156" t="s">
        <v>73</v>
      </c>
      <c r="D17" s="138"/>
      <c r="E17" s="139"/>
      <c r="F17" s="139">
        <v>0</v>
      </c>
      <c r="G17" s="137"/>
      <c r="H17" s="137"/>
      <c r="I17" s="137">
        <v>0</v>
      </c>
      <c r="J17" s="140"/>
      <c r="K17" s="140"/>
      <c r="L17" s="140">
        <v>0</v>
      </c>
      <c r="M17" s="141">
        <f t="shared" si="0"/>
        <v>0</v>
      </c>
      <c r="N17" s="183">
        <f t="shared" si="1"/>
        <v>0</v>
      </c>
      <c r="O17" s="143">
        <f t="shared" si="2"/>
        <v>0</v>
      </c>
      <c r="P17" s="148"/>
    </row>
    <row r="18" spans="1:16" ht="31.5" hidden="1" x14ac:dyDescent="0.25">
      <c r="A18" s="133">
        <v>12</v>
      </c>
      <c r="B18" s="156" t="s">
        <v>862</v>
      </c>
      <c r="C18" s="156" t="s">
        <v>74</v>
      </c>
      <c r="D18" s="138"/>
      <c r="E18" s="139"/>
      <c r="F18" s="139">
        <v>0</v>
      </c>
      <c r="G18" s="137"/>
      <c r="H18" s="137"/>
      <c r="I18" s="137">
        <v>0</v>
      </c>
      <c r="J18" s="140"/>
      <c r="K18" s="140"/>
      <c r="L18" s="140">
        <v>0</v>
      </c>
      <c r="M18" s="141">
        <f t="shared" si="0"/>
        <v>0</v>
      </c>
      <c r="N18" s="183">
        <f t="shared" si="1"/>
        <v>0</v>
      </c>
      <c r="O18" s="143">
        <f t="shared" si="2"/>
        <v>0</v>
      </c>
      <c r="P18" s="148"/>
    </row>
    <row r="19" spans="1:16" hidden="1" x14ac:dyDescent="0.25">
      <c r="A19" s="133">
        <v>13</v>
      </c>
      <c r="B19" s="156" t="s">
        <v>704</v>
      </c>
      <c r="C19" s="156" t="s">
        <v>74</v>
      </c>
      <c r="D19" s="138"/>
      <c r="E19" s="139"/>
      <c r="F19" s="139">
        <v>0</v>
      </c>
      <c r="G19" s="137"/>
      <c r="H19" s="137"/>
      <c r="I19" s="137">
        <v>0</v>
      </c>
      <c r="J19" s="140"/>
      <c r="K19" s="140"/>
      <c r="L19" s="140">
        <v>0</v>
      </c>
      <c r="M19" s="141">
        <f t="shared" si="0"/>
        <v>0</v>
      </c>
      <c r="N19" s="183">
        <f t="shared" si="1"/>
        <v>0</v>
      </c>
      <c r="O19" s="143">
        <f t="shared" si="2"/>
        <v>0</v>
      </c>
      <c r="P19" s="148"/>
    </row>
    <row r="20" spans="1:16" ht="31.5" hidden="1" x14ac:dyDescent="0.25">
      <c r="A20" s="133">
        <v>14</v>
      </c>
      <c r="B20" s="156" t="s">
        <v>444</v>
      </c>
      <c r="C20" s="156" t="s">
        <v>859</v>
      </c>
      <c r="D20" s="138"/>
      <c r="E20" s="139"/>
      <c r="F20" s="139">
        <v>528.92999999999995</v>
      </c>
      <c r="G20" s="137"/>
      <c r="H20" s="137"/>
      <c r="I20" s="137">
        <v>5</v>
      </c>
      <c r="J20" s="140"/>
      <c r="K20" s="140"/>
      <c r="L20" s="140">
        <v>9.4530467169568755E-3</v>
      </c>
      <c r="M20" s="141">
        <f t="shared" si="0"/>
        <v>0</v>
      </c>
      <c r="N20" s="183">
        <f t="shared" si="1"/>
        <v>0</v>
      </c>
      <c r="O20" s="143">
        <f t="shared" si="2"/>
        <v>0</v>
      </c>
      <c r="P20" s="174"/>
    </row>
    <row r="21" spans="1:16" hidden="1" x14ac:dyDescent="0.25">
      <c r="A21" s="133">
        <v>15</v>
      </c>
      <c r="B21" s="156" t="s">
        <v>863</v>
      </c>
      <c r="C21" s="156" t="s">
        <v>689</v>
      </c>
      <c r="D21" s="138"/>
      <c r="E21" s="139"/>
      <c r="F21" s="139">
        <v>27.57</v>
      </c>
      <c r="G21" s="137"/>
      <c r="H21" s="137"/>
      <c r="I21" s="137">
        <v>0</v>
      </c>
      <c r="J21" s="140"/>
      <c r="K21" s="140"/>
      <c r="L21" s="140">
        <v>0</v>
      </c>
      <c r="M21" s="141">
        <f t="shared" si="0"/>
        <v>0</v>
      </c>
      <c r="N21" s="183">
        <f t="shared" si="1"/>
        <v>0</v>
      </c>
      <c r="O21" s="143">
        <f t="shared" si="2"/>
        <v>0</v>
      </c>
      <c r="P21" s="148"/>
    </row>
    <row r="22" spans="1:16" hidden="1" x14ac:dyDescent="0.25">
      <c r="A22" s="133">
        <v>16</v>
      </c>
      <c r="B22" s="156" t="s">
        <v>864</v>
      </c>
      <c r="C22" s="156" t="s">
        <v>689</v>
      </c>
      <c r="D22" s="138"/>
      <c r="E22" s="139"/>
      <c r="F22" s="139">
        <v>27.45</v>
      </c>
      <c r="G22" s="137"/>
      <c r="H22" s="137"/>
      <c r="I22" s="137">
        <v>0</v>
      </c>
      <c r="J22" s="140"/>
      <c r="K22" s="140"/>
      <c r="L22" s="140">
        <v>0</v>
      </c>
      <c r="M22" s="141">
        <f t="shared" si="0"/>
        <v>0</v>
      </c>
      <c r="N22" s="183">
        <f t="shared" si="1"/>
        <v>0</v>
      </c>
      <c r="O22" s="143">
        <f t="shared" si="2"/>
        <v>0</v>
      </c>
      <c r="P22" s="148"/>
    </row>
    <row r="23" spans="1:16" hidden="1" x14ac:dyDescent="0.25">
      <c r="A23" s="133">
        <v>17</v>
      </c>
      <c r="B23" s="156" t="s">
        <v>865</v>
      </c>
      <c r="C23" s="156" t="s">
        <v>689</v>
      </c>
      <c r="D23" s="138"/>
      <c r="E23" s="139"/>
      <c r="F23" s="139">
        <v>28.07</v>
      </c>
      <c r="G23" s="137"/>
      <c r="H23" s="137"/>
      <c r="I23" s="137">
        <v>0</v>
      </c>
      <c r="J23" s="140"/>
      <c r="K23" s="140"/>
      <c r="L23" s="140">
        <v>0</v>
      </c>
      <c r="M23" s="141">
        <f t="shared" si="0"/>
        <v>0</v>
      </c>
      <c r="N23" s="183">
        <f t="shared" si="1"/>
        <v>0</v>
      </c>
      <c r="O23" s="143">
        <f t="shared" si="2"/>
        <v>0</v>
      </c>
      <c r="P23" s="148"/>
    </row>
    <row r="24" spans="1:16" hidden="1" x14ac:dyDescent="0.25">
      <c r="A24" s="133">
        <v>18</v>
      </c>
      <c r="B24" s="156" t="s">
        <v>866</v>
      </c>
      <c r="C24" s="156" t="s">
        <v>689</v>
      </c>
      <c r="D24" s="138"/>
      <c r="E24" s="139"/>
      <c r="F24" s="139">
        <v>21.19</v>
      </c>
      <c r="G24" s="137"/>
      <c r="H24" s="137"/>
      <c r="I24" s="137">
        <v>0</v>
      </c>
      <c r="J24" s="140"/>
      <c r="K24" s="140"/>
      <c r="L24" s="140">
        <v>0</v>
      </c>
      <c r="M24" s="141">
        <f t="shared" si="0"/>
        <v>0</v>
      </c>
      <c r="N24" s="183">
        <f t="shared" si="1"/>
        <v>0</v>
      </c>
      <c r="O24" s="143">
        <f t="shared" si="2"/>
        <v>0</v>
      </c>
      <c r="P24" s="148"/>
    </row>
    <row r="25" spans="1:16" hidden="1" x14ac:dyDescent="0.25">
      <c r="A25" s="133">
        <v>19</v>
      </c>
      <c r="B25" s="156" t="s">
        <v>867</v>
      </c>
      <c r="C25" s="156" t="s">
        <v>689</v>
      </c>
      <c r="D25" s="138"/>
      <c r="E25" s="139"/>
      <c r="F25" s="139">
        <v>11.02</v>
      </c>
      <c r="G25" s="137"/>
      <c r="H25" s="137"/>
      <c r="I25" s="137">
        <v>0</v>
      </c>
      <c r="J25" s="140"/>
      <c r="K25" s="140"/>
      <c r="L25" s="140">
        <v>0</v>
      </c>
      <c r="M25" s="141">
        <f t="shared" si="0"/>
        <v>0</v>
      </c>
      <c r="N25" s="183">
        <f t="shared" si="1"/>
        <v>0</v>
      </c>
      <c r="O25" s="143">
        <f t="shared" si="2"/>
        <v>0</v>
      </c>
      <c r="P25" s="148"/>
    </row>
    <row r="26" spans="1:16" ht="31.5" hidden="1" x14ac:dyDescent="0.25">
      <c r="A26" s="133">
        <v>20</v>
      </c>
      <c r="B26" s="156" t="s">
        <v>176</v>
      </c>
      <c r="C26" s="156" t="s">
        <v>689</v>
      </c>
      <c r="D26" s="138"/>
      <c r="E26" s="139"/>
      <c r="F26" s="139">
        <v>21.16</v>
      </c>
      <c r="G26" s="137"/>
      <c r="H26" s="137"/>
      <c r="I26" s="137">
        <v>0</v>
      </c>
      <c r="J26" s="140"/>
      <c r="K26" s="140"/>
      <c r="L26" s="140">
        <v>0</v>
      </c>
      <c r="M26" s="141">
        <f t="shared" si="0"/>
        <v>0</v>
      </c>
      <c r="N26" s="183">
        <f t="shared" si="1"/>
        <v>0</v>
      </c>
      <c r="O26" s="143">
        <f t="shared" si="2"/>
        <v>0</v>
      </c>
      <c r="P26" s="148"/>
    </row>
    <row r="27" spans="1:16" ht="31.5" hidden="1" x14ac:dyDescent="0.25">
      <c r="A27" s="133">
        <v>21</v>
      </c>
      <c r="B27" s="156" t="s">
        <v>693</v>
      </c>
      <c r="C27" s="156" t="s">
        <v>689</v>
      </c>
      <c r="D27" s="138"/>
      <c r="E27" s="139"/>
      <c r="F27" s="139">
        <v>0</v>
      </c>
      <c r="G27" s="137"/>
      <c r="H27" s="137"/>
      <c r="I27" s="137">
        <v>0</v>
      </c>
      <c r="J27" s="140"/>
      <c r="K27" s="140"/>
      <c r="L27" s="140">
        <v>0</v>
      </c>
      <c r="M27" s="141">
        <f t="shared" si="0"/>
        <v>0</v>
      </c>
      <c r="N27" s="183">
        <f t="shared" si="1"/>
        <v>0</v>
      </c>
      <c r="O27" s="143">
        <f t="shared" si="2"/>
        <v>0</v>
      </c>
      <c r="P27" s="148"/>
    </row>
    <row r="28" spans="1:16" ht="31.5" hidden="1" x14ac:dyDescent="0.25">
      <c r="A28" s="133">
        <v>22</v>
      </c>
      <c r="B28" s="156" t="s">
        <v>694</v>
      </c>
      <c r="C28" s="156" t="s">
        <v>689</v>
      </c>
      <c r="D28" s="138"/>
      <c r="E28" s="139"/>
      <c r="F28" s="139">
        <v>9.5299999999999994</v>
      </c>
      <c r="G28" s="137"/>
      <c r="H28" s="137"/>
      <c r="I28" s="137">
        <v>0</v>
      </c>
      <c r="J28" s="140"/>
      <c r="K28" s="140"/>
      <c r="L28" s="140">
        <v>0</v>
      </c>
      <c r="M28" s="141">
        <f t="shared" si="0"/>
        <v>0</v>
      </c>
      <c r="N28" s="183">
        <f t="shared" si="1"/>
        <v>0</v>
      </c>
      <c r="O28" s="143">
        <f t="shared" si="2"/>
        <v>0</v>
      </c>
      <c r="P28" s="148"/>
    </row>
    <row r="29" spans="1:16" ht="47.25" hidden="1" x14ac:dyDescent="0.25">
      <c r="A29" s="133">
        <v>23</v>
      </c>
      <c r="B29" s="156" t="s">
        <v>695</v>
      </c>
      <c r="C29" s="156" t="s">
        <v>689</v>
      </c>
      <c r="D29" s="138"/>
      <c r="E29" s="139"/>
      <c r="F29" s="139">
        <v>0</v>
      </c>
      <c r="G29" s="137"/>
      <c r="H29" s="137"/>
      <c r="I29" s="137">
        <v>0</v>
      </c>
      <c r="J29" s="140"/>
      <c r="K29" s="140"/>
      <c r="L29" s="140">
        <v>0</v>
      </c>
      <c r="M29" s="141">
        <f t="shared" si="0"/>
        <v>0</v>
      </c>
      <c r="N29" s="183">
        <f t="shared" si="1"/>
        <v>0</v>
      </c>
      <c r="O29" s="143">
        <f t="shared" si="2"/>
        <v>0</v>
      </c>
      <c r="P29" s="148"/>
    </row>
    <row r="30" spans="1:16" ht="31.5" hidden="1" x14ac:dyDescent="0.25">
      <c r="A30" s="133">
        <v>24</v>
      </c>
      <c r="B30" s="156" t="s">
        <v>696</v>
      </c>
      <c r="C30" s="156" t="s">
        <v>689</v>
      </c>
      <c r="D30" s="138"/>
      <c r="E30" s="139"/>
      <c r="F30" s="139">
        <v>45.72</v>
      </c>
      <c r="G30" s="137"/>
      <c r="H30" s="137"/>
      <c r="I30" s="137">
        <v>0</v>
      </c>
      <c r="J30" s="140"/>
      <c r="K30" s="140"/>
      <c r="L30" s="140">
        <v>0</v>
      </c>
      <c r="M30" s="141">
        <f t="shared" si="0"/>
        <v>0</v>
      </c>
      <c r="N30" s="183">
        <f t="shared" si="1"/>
        <v>0</v>
      </c>
      <c r="O30" s="143">
        <f t="shared" si="2"/>
        <v>0</v>
      </c>
      <c r="P30" s="148"/>
    </row>
    <row r="31" spans="1:16" ht="31.5" hidden="1" x14ac:dyDescent="0.25">
      <c r="A31" s="133">
        <v>25</v>
      </c>
      <c r="B31" s="156" t="s">
        <v>806</v>
      </c>
      <c r="C31" s="156" t="s">
        <v>689</v>
      </c>
      <c r="D31" s="138"/>
      <c r="E31" s="139"/>
      <c r="F31" s="139">
        <v>0</v>
      </c>
      <c r="G31" s="137"/>
      <c r="H31" s="137"/>
      <c r="I31" s="137">
        <v>0</v>
      </c>
      <c r="J31" s="140"/>
      <c r="K31" s="140"/>
      <c r="L31" s="140">
        <v>0</v>
      </c>
      <c r="M31" s="141">
        <f t="shared" si="0"/>
        <v>0</v>
      </c>
      <c r="N31" s="183">
        <f t="shared" si="1"/>
        <v>0</v>
      </c>
      <c r="O31" s="143">
        <f t="shared" si="2"/>
        <v>0</v>
      </c>
      <c r="P31" s="148"/>
    </row>
    <row r="32" spans="1:16" ht="31.5" hidden="1" x14ac:dyDescent="0.25">
      <c r="A32" s="133">
        <v>26</v>
      </c>
      <c r="B32" s="156" t="s">
        <v>697</v>
      </c>
      <c r="C32" s="156" t="s">
        <v>689</v>
      </c>
      <c r="D32" s="138"/>
      <c r="E32" s="139"/>
      <c r="F32" s="139">
        <v>0</v>
      </c>
      <c r="G32" s="137"/>
      <c r="H32" s="137"/>
      <c r="I32" s="137">
        <v>0</v>
      </c>
      <c r="J32" s="140"/>
      <c r="K32" s="140"/>
      <c r="L32" s="140">
        <v>0</v>
      </c>
      <c r="M32" s="141">
        <f t="shared" si="0"/>
        <v>0</v>
      </c>
      <c r="N32" s="183">
        <f t="shared" si="1"/>
        <v>0</v>
      </c>
      <c r="O32" s="143">
        <f t="shared" si="2"/>
        <v>0</v>
      </c>
      <c r="P32" s="148"/>
    </row>
    <row r="33" spans="1:16" ht="31.5" hidden="1" x14ac:dyDescent="0.25">
      <c r="A33" s="133">
        <v>27</v>
      </c>
      <c r="B33" s="156" t="s">
        <v>868</v>
      </c>
      <c r="C33" s="156" t="s">
        <v>689</v>
      </c>
      <c r="D33" s="138"/>
      <c r="E33" s="139"/>
      <c r="F33" s="139">
        <v>0</v>
      </c>
      <c r="G33" s="137"/>
      <c r="H33" s="137"/>
      <c r="I33" s="137">
        <v>0</v>
      </c>
      <c r="J33" s="140"/>
      <c r="K33" s="140"/>
      <c r="L33" s="140">
        <v>0</v>
      </c>
      <c r="M33" s="141">
        <f t="shared" si="0"/>
        <v>0</v>
      </c>
      <c r="N33" s="183">
        <f t="shared" si="1"/>
        <v>0</v>
      </c>
      <c r="O33" s="143">
        <f t="shared" si="2"/>
        <v>0</v>
      </c>
      <c r="P33" s="148"/>
    </row>
    <row r="34" spans="1:16" hidden="1" x14ac:dyDescent="0.25">
      <c r="A34" s="133">
        <v>28</v>
      </c>
      <c r="B34" s="156" t="s">
        <v>698</v>
      </c>
      <c r="C34" s="156" t="s">
        <v>689</v>
      </c>
      <c r="D34" s="138"/>
      <c r="E34" s="139"/>
      <c r="F34" s="139">
        <v>68.53</v>
      </c>
      <c r="G34" s="137"/>
      <c r="H34" s="137"/>
      <c r="I34" s="137">
        <v>0</v>
      </c>
      <c r="J34" s="140"/>
      <c r="K34" s="140"/>
      <c r="L34" s="140">
        <v>0</v>
      </c>
      <c r="M34" s="141">
        <f t="shared" si="0"/>
        <v>0</v>
      </c>
      <c r="N34" s="183">
        <f t="shared" si="1"/>
        <v>0</v>
      </c>
      <c r="O34" s="143">
        <f t="shared" si="2"/>
        <v>0</v>
      </c>
      <c r="P34" s="148"/>
    </row>
    <row r="35" spans="1:16" hidden="1" x14ac:dyDescent="0.25">
      <c r="A35" s="133">
        <v>29</v>
      </c>
      <c r="B35" s="156" t="s">
        <v>2</v>
      </c>
      <c r="C35" s="156" t="s">
        <v>689</v>
      </c>
      <c r="D35" s="138"/>
      <c r="E35" s="139"/>
      <c r="F35" s="139">
        <v>0</v>
      </c>
      <c r="G35" s="137"/>
      <c r="H35" s="137"/>
      <c r="I35" s="137">
        <v>0</v>
      </c>
      <c r="J35" s="140"/>
      <c r="K35" s="140"/>
      <c r="L35" s="140">
        <v>0</v>
      </c>
      <c r="M35" s="141">
        <f t="shared" si="0"/>
        <v>0</v>
      </c>
      <c r="N35" s="183">
        <f t="shared" si="1"/>
        <v>0</v>
      </c>
      <c r="O35" s="143">
        <f t="shared" si="2"/>
        <v>0</v>
      </c>
      <c r="P35" s="148"/>
    </row>
    <row r="36" spans="1:16" ht="31.5" hidden="1" x14ac:dyDescent="0.25">
      <c r="A36" s="133">
        <v>30</v>
      </c>
      <c r="B36" s="156" t="s">
        <v>118</v>
      </c>
      <c r="C36" s="156" t="s">
        <v>689</v>
      </c>
      <c r="D36" s="138"/>
      <c r="E36" s="139"/>
      <c r="F36" s="139">
        <v>29.44</v>
      </c>
      <c r="G36" s="137"/>
      <c r="H36" s="137"/>
      <c r="I36" s="137">
        <v>0</v>
      </c>
      <c r="J36" s="140"/>
      <c r="K36" s="140"/>
      <c r="L36" s="140">
        <v>0</v>
      </c>
      <c r="M36" s="141">
        <f t="shared" si="0"/>
        <v>0</v>
      </c>
      <c r="N36" s="183">
        <f t="shared" si="1"/>
        <v>0</v>
      </c>
      <c r="O36" s="143">
        <f t="shared" si="2"/>
        <v>0</v>
      </c>
      <c r="P36" s="148"/>
    </row>
    <row r="37" spans="1:16" ht="31.5" hidden="1" x14ac:dyDescent="0.25">
      <c r="A37" s="133">
        <v>31</v>
      </c>
      <c r="B37" s="156" t="s">
        <v>115</v>
      </c>
      <c r="C37" s="156" t="s">
        <v>689</v>
      </c>
      <c r="D37" s="138"/>
      <c r="E37" s="139"/>
      <c r="F37" s="139">
        <v>110.43</v>
      </c>
      <c r="G37" s="137"/>
      <c r="H37" s="137"/>
      <c r="I37" s="137">
        <v>0</v>
      </c>
      <c r="J37" s="140"/>
      <c r="K37" s="140"/>
      <c r="L37" s="140">
        <v>0</v>
      </c>
      <c r="M37" s="141">
        <f t="shared" si="0"/>
        <v>0</v>
      </c>
      <c r="N37" s="183">
        <f t="shared" si="1"/>
        <v>0</v>
      </c>
      <c r="O37" s="143">
        <f t="shared" si="2"/>
        <v>0</v>
      </c>
      <c r="P37" s="148"/>
    </row>
    <row r="38" spans="1:16" hidden="1" x14ac:dyDescent="0.25">
      <c r="A38" s="133">
        <v>32</v>
      </c>
      <c r="B38" s="156" t="s">
        <v>117</v>
      </c>
      <c r="C38" s="156" t="s">
        <v>689</v>
      </c>
      <c r="D38" s="138"/>
      <c r="E38" s="139"/>
      <c r="F38" s="139">
        <v>0</v>
      </c>
      <c r="G38" s="137"/>
      <c r="H38" s="137"/>
      <c r="I38" s="137">
        <v>0</v>
      </c>
      <c r="J38" s="140"/>
      <c r="K38" s="140"/>
      <c r="L38" s="140">
        <v>0</v>
      </c>
      <c r="M38" s="141">
        <f t="shared" si="0"/>
        <v>0</v>
      </c>
      <c r="N38" s="183">
        <f t="shared" si="1"/>
        <v>0</v>
      </c>
      <c r="O38" s="143">
        <f t="shared" si="2"/>
        <v>0</v>
      </c>
      <c r="P38" s="148"/>
    </row>
    <row r="39" spans="1:16" hidden="1" x14ac:dyDescent="0.25">
      <c r="A39" s="133">
        <v>33</v>
      </c>
      <c r="B39" s="156" t="s">
        <v>199</v>
      </c>
      <c r="C39" s="156" t="s">
        <v>689</v>
      </c>
      <c r="D39" s="138"/>
      <c r="E39" s="139"/>
      <c r="F39" s="139">
        <v>0</v>
      </c>
      <c r="G39" s="137"/>
      <c r="H39" s="137"/>
      <c r="I39" s="137">
        <v>0</v>
      </c>
      <c r="J39" s="140"/>
      <c r="K39" s="140"/>
      <c r="L39" s="140">
        <v>0</v>
      </c>
      <c r="M39" s="141">
        <f t="shared" si="0"/>
        <v>0</v>
      </c>
      <c r="N39" s="183">
        <f t="shared" si="1"/>
        <v>0</v>
      </c>
      <c r="O39" s="143">
        <f t="shared" si="2"/>
        <v>0</v>
      </c>
      <c r="P39" s="148"/>
    </row>
    <row r="40" spans="1:16" ht="31.5" hidden="1" x14ac:dyDescent="0.25">
      <c r="A40" s="133">
        <v>34</v>
      </c>
      <c r="B40" s="156" t="s">
        <v>699</v>
      </c>
      <c r="C40" s="156" t="s">
        <v>689</v>
      </c>
      <c r="D40" s="138"/>
      <c r="E40" s="139"/>
      <c r="F40" s="139">
        <v>0</v>
      </c>
      <c r="G40" s="137"/>
      <c r="H40" s="137"/>
      <c r="I40" s="137">
        <v>0</v>
      </c>
      <c r="J40" s="140"/>
      <c r="K40" s="140"/>
      <c r="L40" s="140">
        <v>0</v>
      </c>
      <c r="M40" s="141">
        <f t="shared" si="0"/>
        <v>0</v>
      </c>
      <c r="N40" s="183">
        <f t="shared" si="1"/>
        <v>0</v>
      </c>
      <c r="O40" s="143">
        <f t="shared" si="2"/>
        <v>0</v>
      </c>
      <c r="P40" s="148"/>
    </row>
    <row r="41" spans="1:16" hidden="1" x14ac:dyDescent="0.25">
      <c r="A41" s="133">
        <v>35</v>
      </c>
      <c r="B41" s="156" t="s">
        <v>196</v>
      </c>
      <c r="C41" s="156" t="s">
        <v>689</v>
      </c>
      <c r="D41" s="138"/>
      <c r="E41" s="139"/>
      <c r="F41" s="139">
        <v>0</v>
      </c>
      <c r="G41" s="137"/>
      <c r="H41" s="137"/>
      <c r="I41" s="137">
        <v>0</v>
      </c>
      <c r="J41" s="140"/>
      <c r="K41" s="140"/>
      <c r="L41" s="140">
        <v>0</v>
      </c>
      <c r="M41" s="141">
        <f t="shared" si="0"/>
        <v>0</v>
      </c>
      <c r="N41" s="183">
        <f t="shared" si="1"/>
        <v>0</v>
      </c>
      <c r="O41" s="143">
        <f t="shared" si="2"/>
        <v>0</v>
      </c>
      <c r="P41" s="148"/>
    </row>
    <row r="42" spans="1:16" hidden="1" x14ac:dyDescent="0.25">
      <c r="A42" s="133">
        <v>36</v>
      </c>
      <c r="B42" s="156" t="s">
        <v>116</v>
      </c>
      <c r="C42" s="156" t="s">
        <v>689</v>
      </c>
      <c r="D42" s="138"/>
      <c r="E42" s="139"/>
      <c r="F42" s="139">
        <v>0</v>
      </c>
      <c r="G42" s="137"/>
      <c r="H42" s="137"/>
      <c r="I42" s="137">
        <v>0</v>
      </c>
      <c r="J42" s="140"/>
      <c r="K42" s="140"/>
      <c r="L42" s="140">
        <v>0</v>
      </c>
      <c r="M42" s="141">
        <f t="shared" si="0"/>
        <v>0</v>
      </c>
      <c r="N42" s="183">
        <f t="shared" si="1"/>
        <v>0</v>
      </c>
      <c r="O42" s="143">
        <f t="shared" si="2"/>
        <v>0</v>
      </c>
      <c r="P42" s="148"/>
    </row>
    <row r="43" spans="1:16" ht="31.5" hidden="1" x14ac:dyDescent="0.25">
      <c r="A43" s="133">
        <v>37</v>
      </c>
      <c r="B43" s="156" t="s">
        <v>126</v>
      </c>
      <c r="C43" s="156" t="s">
        <v>689</v>
      </c>
      <c r="D43" s="138"/>
      <c r="E43" s="139"/>
      <c r="F43" s="139">
        <v>0</v>
      </c>
      <c r="G43" s="137"/>
      <c r="H43" s="137"/>
      <c r="I43" s="137">
        <v>0</v>
      </c>
      <c r="J43" s="140"/>
      <c r="K43" s="140"/>
      <c r="L43" s="140">
        <v>0</v>
      </c>
      <c r="M43" s="141">
        <f t="shared" si="0"/>
        <v>0</v>
      </c>
      <c r="N43" s="183">
        <f t="shared" si="1"/>
        <v>0</v>
      </c>
      <c r="O43" s="143">
        <f t="shared" si="2"/>
        <v>0</v>
      </c>
      <c r="P43" s="148"/>
    </row>
    <row r="44" spans="1:16" ht="31.5" hidden="1" x14ac:dyDescent="0.25">
      <c r="A44" s="133">
        <v>38</v>
      </c>
      <c r="B44" s="156" t="s">
        <v>88</v>
      </c>
      <c r="C44" s="156" t="s">
        <v>689</v>
      </c>
      <c r="D44" s="138"/>
      <c r="E44" s="139"/>
      <c r="F44" s="139">
        <v>73.3</v>
      </c>
      <c r="G44" s="137"/>
      <c r="H44" s="137"/>
      <c r="I44" s="137">
        <v>0</v>
      </c>
      <c r="J44" s="140"/>
      <c r="K44" s="140"/>
      <c r="L44" s="140">
        <v>0</v>
      </c>
      <c r="M44" s="141">
        <f t="shared" si="0"/>
        <v>0</v>
      </c>
      <c r="N44" s="183">
        <f t="shared" si="1"/>
        <v>0</v>
      </c>
      <c r="O44" s="143">
        <f t="shared" si="2"/>
        <v>0</v>
      </c>
      <c r="P44" s="148"/>
    </row>
    <row r="45" spans="1:16" ht="31.5" hidden="1" x14ac:dyDescent="0.25">
      <c r="A45" s="133">
        <v>39</v>
      </c>
      <c r="B45" s="156" t="s">
        <v>807</v>
      </c>
      <c r="C45" s="156" t="s">
        <v>689</v>
      </c>
      <c r="D45" s="138"/>
      <c r="E45" s="139"/>
      <c r="F45" s="139">
        <v>24.51</v>
      </c>
      <c r="G45" s="137"/>
      <c r="H45" s="137"/>
      <c r="I45" s="137">
        <v>0</v>
      </c>
      <c r="J45" s="140"/>
      <c r="K45" s="140"/>
      <c r="L45" s="140">
        <v>0</v>
      </c>
      <c r="M45" s="141">
        <f t="shared" si="0"/>
        <v>0</v>
      </c>
      <c r="N45" s="183">
        <f t="shared" si="1"/>
        <v>0</v>
      </c>
      <c r="O45" s="143">
        <f t="shared" si="2"/>
        <v>0</v>
      </c>
      <c r="P45" s="148"/>
    </row>
    <row r="46" spans="1:16" hidden="1" x14ac:dyDescent="0.25">
      <c r="A46" s="133">
        <v>40</v>
      </c>
      <c r="B46" s="156" t="s">
        <v>700</v>
      </c>
      <c r="C46" s="156" t="s">
        <v>689</v>
      </c>
      <c r="D46" s="138"/>
      <c r="E46" s="139"/>
      <c r="F46" s="139">
        <v>15.05</v>
      </c>
      <c r="G46" s="137"/>
      <c r="H46" s="137"/>
      <c r="I46" s="137">
        <v>0</v>
      </c>
      <c r="J46" s="140"/>
      <c r="K46" s="140"/>
      <c r="L46" s="140">
        <v>0</v>
      </c>
      <c r="M46" s="141">
        <f t="shared" si="0"/>
        <v>0</v>
      </c>
      <c r="N46" s="183">
        <f t="shared" si="1"/>
        <v>0</v>
      </c>
      <c r="O46" s="143">
        <f t="shared" si="2"/>
        <v>0</v>
      </c>
      <c r="P46" s="148"/>
    </row>
    <row r="47" spans="1:16" ht="31.5" hidden="1" x14ac:dyDescent="0.25">
      <c r="A47" s="133">
        <v>41</v>
      </c>
      <c r="B47" s="156" t="s">
        <v>133</v>
      </c>
      <c r="C47" s="156" t="s">
        <v>689</v>
      </c>
      <c r="D47" s="138"/>
      <c r="E47" s="139"/>
      <c r="F47" s="139">
        <v>0</v>
      </c>
      <c r="G47" s="137"/>
      <c r="H47" s="137"/>
      <c r="I47" s="137">
        <v>0</v>
      </c>
      <c r="J47" s="140"/>
      <c r="K47" s="140"/>
      <c r="L47" s="140">
        <v>0</v>
      </c>
      <c r="M47" s="141">
        <f t="shared" si="0"/>
        <v>0</v>
      </c>
      <c r="N47" s="183">
        <f t="shared" si="1"/>
        <v>0</v>
      </c>
      <c r="O47" s="143">
        <f t="shared" si="2"/>
        <v>0</v>
      </c>
      <c r="P47" s="148"/>
    </row>
    <row r="48" spans="1:16" hidden="1" x14ac:dyDescent="0.25">
      <c r="A48" s="133">
        <v>42</v>
      </c>
      <c r="B48" s="156" t="s">
        <v>444</v>
      </c>
      <c r="C48" s="156" t="s">
        <v>689</v>
      </c>
      <c r="D48" s="138"/>
      <c r="E48" s="139"/>
      <c r="F48" s="139">
        <v>0</v>
      </c>
      <c r="G48" s="137"/>
      <c r="H48" s="137"/>
      <c r="I48" s="137">
        <v>0</v>
      </c>
      <c r="J48" s="140"/>
      <c r="K48" s="140"/>
      <c r="L48" s="140">
        <v>0</v>
      </c>
      <c r="M48" s="141">
        <f t="shared" si="0"/>
        <v>0</v>
      </c>
      <c r="N48" s="183">
        <f t="shared" si="1"/>
        <v>0</v>
      </c>
      <c r="O48" s="143">
        <f t="shared" si="2"/>
        <v>0</v>
      </c>
      <c r="P48" s="148"/>
    </row>
    <row r="49" spans="1:16" hidden="1" x14ac:dyDescent="0.25">
      <c r="A49" s="133">
        <v>43</v>
      </c>
      <c r="B49" s="156" t="s">
        <v>869</v>
      </c>
      <c r="C49" s="156" t="s">
        <v>680</v>
      </c>
      <c r="D49" s="138"/>
      <c r="E49" s="139"/>
      <c r="F49" s="139">
        <v>104.55</v>
      </c>
      <c r="G49" s="137"/>
      <c r="H49" s="137"/>
      <c r="I49" s="137">
        <v>0</v>
      </c>
      <c r="J49" s="140"/>
      <c r="K49" s="140"/>
      <c r="L49" s="140">
        <v>0</v>
      </c>
      <c r="M49" s="141">
        <f t="shared" si="0"/>
        <v>0</v>
      </c>
      <c r="N49" s="183">
        <f t="shared" si="1"/>
        <v>0</v>
      </c>
      <c r="O49" s="143">
        <f t="shared" si="2"/>
        <v>0</v>
      </c>
      <c r="P49" s="148"/>
    </row>
    <row r="50" spans="1:16" ht="31.5" hidden="1" x14ac:dyDescent="0.25">
      <c r="A50" s="133">
        <v>44</v>
      </c>
      <c r="B50" s="156" t="s">
        <v>134</v>
      </c>
      <c r="C50" s="156" t="s">
        <v>680</v>
      </c>
      <c r="D50" s="138"/>
      <c r="E50" s="139"/>
      <c r="F50" s="139">
        <v>25.64</v>
      </c>
      <c r="G50" s="137"/>
      <c r="H50" s="137"/>
      <c r="I50" s="137">
        <v>2</v>
      </c>
      <c r="J50" s="140"/>
      <c r="K50" s="140"/>
      <c r="L50" s="140">
        <v>7.8003120124804995E-2</v>
      </c>
      <c r="M50" s="141">
        <f t="shared" si="0"/>
        <v>0</v>
      </c>
      <c r="N50" s="183">
        <f t="shared" si="1"/>
        <v>0</v>
      </c>
      <c r="O50" s="143">
        <f t="shared" si="2"/>
        <v>0</v>
      </c>
      <c r="P50" s="174"/>
    </row>
    <row r="51" spans="1:16" ht="31.5" hidden="1" x14ac:dyDescent="0.25">
      <c r="A51" s="133">
        <v>45</v>
      </c>
      <c r="B51" s="156" t="s">
        <v>48</v>
      </c>
      <c r="C51" s="156" t="s">
        <v>680</v>
      </c>
      <c r="D51" s="138"/>
      <c r="E51" s="139"/>
      <c r="F51" s="139">
        <v>0</v>
      </c>
      <c r="G51" s="137"/>
      <c r="H51" s="137"/>
      <c r="I51" s="137">
        <v>0</v>
      </c>
      <c r="J51" s="140"/>
      <c r="K51" s="140"/>
      <c r="L51" s="140">
        <v>0</v>
      </c>
      <c r="M51" s="141">
        <f t="shared" si="0"/>
        <v>0</v>
      </c>
      <c r="N51" s="183">
        <f t="shared" si="1"/>
        <v>0</v>
      </c>
      <c r="O51" s="143">
        <f t="shared" si="2"/>
        <v>0</v>
      </c>
      <c r="P51" s="148"/>
    </row>
    <row r="52" spans="1:16" hidden="1" x14ac:dyDescent="0.25">
      <c r="A52" s="133">
        <v>46</v>
      </c>
      <c r="B52" s="156" t="s">
        <v>7</v>
      </c>
      <c r="C52" s="156" t="s">
        <v>680</v>
      </c>
      <c r="D52" s="138"/>
      <c r="E52" s="139"/>
      <c r="F52" s="139">
        <v>17.600000000000001</v>
      </c>
      <c r="G52" s="137"/>
      <c r="H52" s="137"/>
      <c r="I52" s="137">
        <v>1</v>
      </c>
      <c r="J52" s="140"/>
      <c r="K52" s="140"/>
      <c r="L52" s="140">
        <v>5.6818181818181816E-2</v>
      </c>
      <c r="M52" s="141">
        <f t="shared" si="0"/>
        <v>0</v>
      </c>
      <c r="N52" s="183">
        <f t="shared" si="1"/>
        <v>0</v>
      </c>
      <c r="O52" s="143">
        <f t="shared" si="2"/>
        <v>0</v>
      </c>
      <c r="P52" s="174"/>
    </row>
    <row r="53" spans="1:16" ht="47.25" hidden="1" x14ac:dyDescent="0.25">
      <c r="A53" s="133">
        <v>47</v>
      </c>
      <c r="B53" s="156" t="s">
        <v>288</v>
      </c>
      <c r="C53" s="156" t="s">
        <v>680</v>
      </c>
      <c r="D53" s="138"/>
      <c r="E53" s="139"/>
      <c r="F53" s="139">
        <v>0</v>
      </c>
      <c r="G53" s="137"/>
      <c r="H53" s="137"/>
      <c r="I53" s="137">
        <v>0</v>
      </c>
      <c r="J53" s="140"/>
      <c r="K53" s="140"/>
      <c r="L53" s="140">
        <v>0</v>
      </c>
      <c r="M53" s="141">
        <f t="shared" si="0"/>
        <v>0</v>
      </c>
      <c r="N53" s="183">
        <f t="shared" si="1"/>
        <v>0</v>
      </c>
      <c r="O53" s="143">
        <f t="shared" si="2"/>
        <v>0</v>
      </c>
      <c r="P53" s="148"/>
    </row>
    <row r="54" spans="1:16" hidden="1" x14ac:dyDescent="0.25">
      <c r="A54" s="133">
        <v>48</v>
      </c>
      <c r="B54" s="156" t="s">
        <v>2</v>
      </c>
      <c r="C54" s="156" t="s">
        <v>680</v>
      </c>
      <c r="D54" s="138"/>
      <c r="E54" s="139"/>
      <c r="F54" s="139">
        <v>0</v>
      </c>
      <c r="G54" s="137"/>
      <c r="H54" s="137"/>
      <c r="I54" s="137">
        <v>0</v>
      </c>
      <c r="J54" s="140"/>
      <c r="K54" s="140"/>
      <c r="L54" s="140">
        <v>0</v>
      </c>
      <c r="M54" s="141">
        <f t="shared" si="0"/>
        <v>0</v>
      </c>
      <c r="N54" s="183">
        <f t="shared" si="1"/>
        <v>0</v>
      </c>
      <c r="O54" s="143">
        <f t="shared" si="2"/>
        <v>0</v>
      </c>
      <c r="P54" s="148"/>
    </row>
    <row r="55" spans="1:16" ht="31.5" hidden="1" x14ac:dyDescent="0.25">
      <c r="A55" s="133">
        <v>49</v>
      </c>
      <c r="B55" s="156" t="s">
        <v>89</v>
      </c>
      <c r="C55" s="156" t="s">
        <v>680</v>
      </c>
      <c r="D55" s="138"/>
      <c r="E55" s="139"/>
      <c r="F55" s="139">
        <v>0</v>
      </c>
      <c r="G55" s="137"/>
      <c r="H55" s="137"/>
      <c r="I55" s="137">
        <v>0</v>
      </c>
      <c r="J55" s="140"/>
      <c r="K55" s="140"/>
      <c r="L55" s="140">
        <v>0</v>
      </c>
      <c r="M55" s="141">
        <f t="shared" si="0"/>
        <v>0</v>
      </c>
      <c r="N55" s="183">
        <f t="shared" si="1"/>
        <v>0</v>
      </c>
      <c r="O55" s="143">
        <f t="shared" si="2"/>
        <v>0</v>
      </c>
      <c r="P55" s="148"/>
    </row>
    <row r="56" spans="1:16" ht="47.25" hidden="1" x14ac:dyDescent="0.25">
      <c r="A56" s="133">
        <v>50</v>
      </c>
      <c r="B56" s="156" t="s">
        <v>86</v>
      </c>
      <c r="C56" s="156" t="s">
        <v>680</v>
      </c>
      <c r="D56" s="138"/>
      <c r="E56" s="139"/>
      <c r="F56" s="139">
        <v>43.33</v>
      </c>
      <c r="G56" s="137"/>
      <c r="H56" s="137"/>
      <c r="I56" s="137">
        <v>0</v>
      </c>
      <c r="J56" s="140"/>
      <c r="K56" s="140"/>
      <c r="L56" s="140">
        <v>0</v>
      </c>
      <c r="M56" s="141">
        <f t="shared" si="0"/>
        <v>0</v>
      </c>
      <c r="N56" s="183">
        <f t="shared" si="1"/>
        <v>0</v>
      </c>
      <c r="O56" s="143">
        <f t="shared" si="2"/>
        <v>0</v>
      </c>
      <c r="P56" s="148"/>
    </row>
    <row r="57" spans="1:16" hidden="1" x14ac:dyDescent="0.25">
      <c r="A57" s="133">
        <v>51</v>
      </c>
      <c r="B57" s="156" t="s">
        <v>444</v>
      </c>
      <c r="C57" s="156" t="s">
        <v>680</v>
      </c>
      <c r="D57" s="138"/>
      <c r="E57" s="139"/>
      <c r="F57" s="139">
        <v>340.63</v>
      </c>
      <c r="G57" s="137"/>
      <c r="H57" s="137"/>
      <c r="I57" s="137">
        <v>3</v>
      </c>
      <c r="J57" s="140"/>
      <c r="K57" s="140"/>
      <c r="L57" s="140">
        <v>8.8072101693920084E-3</v>
      </c>
      <c r="M57" s="141">
        <f t="shared" si="0"/>
        <v>0</v>
      </c>
      <c r="N57" s="183">
        <f t="shared" si="1"/>
        <v>0</v>
      </c>
      <c r="O57" s="143">
        <f t="shared" si="2"/>
        <v>0</v>
      </c>
      <c r="P57" s="174"/>
    </row>
    <row r="58" spans="1:16" ht="31.5" hidden="1" x14ac:dyDescent="0.25">
      <c r="A58" s="133">
        <v>52</v>
      </c>
      <c r="B58" s="156" t="s">
        <v>870</v>
      </c>
      <c r="C58" s="156" t="s">
        <v>871</v>
      </c>
      <c r="D58" s="138"/>
      <c r="E58" s="139"/>
      <c r="F58" s="139">
        <v>15.03</v>
      </c>
      <c r="G58" s="137"/>
      <c r="H58" s="137"/>
      <c r="I58" s="137">
        <v>5</v>
      </c>
      <c r="J58" s="140"/>
      <c r="K58" s="140"/>
      <c r="L58" s="140">
        <v>0.33266799733865604</v>
      </c>
      <c r="M58" s="141">
        <f t="shared" si="0"/>
        <v>0</v>
      </c>
      <c r="N58" s="183">
        <f t="shared" si="1"/>
        <v>0</v>
      </c>
      <c r="O58" s="143">
        <f t="shared" si="2"/>
        <v>0</v>
      </c>
      <c r="P58" s="174"/>
    </row>
    <row r="59" spans="1:16" ht="31.5" hidden="1" x14ac:dyDescent="0.25">
      <c r="A59" s="133">
        <v>53</v>
      </c>
      <c r="B59" s="156" t="s">
        <v>872</v>
      </c>
      <c r="C59" s="156" t="s">
        <v>871</v>
      </c>
      <c r="D59" s="138"/>
      <c r="E59" s="139"/>
      <c r="F59" s="139">
        <v>16.32</v>
      </c>
      <c r="G59" s="137"/>
      <c r="H59" s="137"/>
      <c r="I59" s="137">
        <v>0</v>
      </c>
      <c r="J59" s="140"/>
      <c r="K59" s="140"/>
      <c r="L59" s="140">
        <v>0</v>
      </c>
      <c r="M59" s="141">
        <f t="shared" si="0"/>
        <v>0</v>
      </c>
      <c r="N59" s="183">
        <f t="shared" si="1"/>
        <v>0</v>
      </c>
      <c r="O59" s="143">
        <f t="shared" si="2"/>
        <v>0</v>
      </c>
      <c r="P59" s="148"/>
    </row>
    <row r="60" spans="1:16" ht="31.5" hidden="1" x14ac:dyDescent="0.25">
      <c r="A60" s="133">
        <v>54</v>
      </c>
      <c r="B60" s="156" t="s">
        <v>701</v>
      </c>
      <c r="C60" s="156" t="s">
        <v>49</v>
      </c>
      <c r="D60" s="138"/>
      <c r="E60" s="139"/>
      <c r="F60" s="139">
        <v>0</v>
      </c>
      <c r="G60" s="137"/>
      <c r="H60" s="137"/>
      <c r="I60" s="137">
        <v>0</v>
      </c>
      <c r="J60" s="140"/>
      <c r="K60" s="140"/>
      <c r="L60" s="140">
        <v>0</v>
      </c>
      <c r="M60" s="141">
        <f t="shared" si="0"/>
        <v>0</v>
      </c>
      <c r="N60" s="183">
        <f t="shared" si="1"/>
        <v>0</v>
      </c>
      <c r="O60" s="143">
        <f t="shared" si="2"/>
        <v>0</v>
      </c>
      <c r="P60" s="148"/>
    </row>
    <row r="61" spans="1:16" ht="31.5" hidden="1" x14ac:dyDescent="0.25">
      <c r="A61" s="133">
        <v>55</v>
      </c>
      <c r="B61" s="156" t="s">
        <v>702</v>
      </c>
      <c r="C61" s="156" t="s">
        <v>49</v>
      </c>
      <c r="D61" s="138"/>
      <c r="E61" s="139"/>
      <c r="F61" s="139">
        <v>0</v>
      </c>
      <c r="G61" s="137"/>
      <c r="H61" s="137"/>
      <c r="I61" s="137">
        <v>0</v>
      </c>
      <c r="J61" s="140"/>
      <c r="K61" s="140"/>
      <c r="L61" s="140">
        <v>0</v>
      </c>
      <c r="M61" s="141">
        <f t="shared" si="0"/>
        <v>0</v>
      </c>
      <c r="N61" s="183">
        <f t="shared" si="1"/>
        <v>0</v>
      </c>
      <c r="O61" s="143">
        <f t="shared" si="2"/>
        <v>0</v>
      </c>
      <c r="P61" s="148"/>
    </row>
    <row r="62" spans="1:16" ht="31.5" hidden="1" x14ac:dyDescent="0.25">
      <c r="A62" s="133">
        <v>56</v>
      </c>
      <c r="B62" s="156" t="s">
        <v>50</v>
      </c>
      <c r="C62" s="156" t="s">
        <v>49</v>
      </c>
      <c r="D62" s="138"/>
      <c r="E62" s="139"/>
      <c r="F62" s="139">
        <v>646.79</v>
      </c>
      <c r="G62" s="137"/>
      <c r="H62" s="137"/>
      <c r="I62" s="137">
        <v>0</v>
      </c>
      <c r="J62" s="140"/>
      <c r="K62" s="140"/>
      <c r="L62" s="140">
        <v>0</v>
      </c>
      <c r="M62" s="141">
        <f t="shared" si="0"/>
        <v>0</v>
      </c>
      <c r="N62" s="183">
        <f t="shared" si="1"/>
        <v>0</v>
      </c>
      <c r="O62" s="143">
        <f t="shared" si="2"/>
        <v>0</v>
      </c>
      <c r="P62" s="148"/>
    </row>
    <row r="63" spans="1:16" ht="31.5" hidden="1" x14ac:dyDescent="0.25">
      <c r="A63" s="133">
        <v>57</v>
      </c>
      <c r="B63" s="156" t="s">
        <v>54</v>
      </c>
      <c r="C63" s="156" t="s">
        <v>53</v>
      </c>
      <c r="D63" s="138"/>
      <c r="E63" s="139"/>
      <c r="F63" s="139">
        <v>0</v>
      </c>
      <c r="G63" s="137"/>
      <c r="H63" s="137"/>
      <c r="I63" s="137">
        <v>0</v>
      </c>
      <c r="J63" s="140"/>
      <c r="K63" s="140"/>
      <c r="L63" s="140">
        <v>0</v>
      </c>
      <c r="M63" s="141">
        <f t="shared" si="0"/>
        <v>0</v>
      </c>
      <c r="N63" s="183">
        <f t="shared" si="1"/>
        <v>0</v>
      </c>
      <c r="O63" s="143">
        <f t="shared" si="2"/>
        <v>0</v>
      </c>
      <c r="P63" s="148"/>
    </row>
    <row r="64" spans="1:16" ht="31.5" hidden="1" x14ac:dyDescent="0.25">
      <c r="A64" s="133">
        <v>58</v>
      </c>
      <c r="B64" s="156" t="s">
        <v>920</v>
      </c>
      <c r="C64" s="156" t="s">
        <v>49</v>
      </c>
      <c r="D64" s="138"/>
      <c r="E64" s="139"/>
      <c r="F64" s="139">
        <v>0</v>
      </c>
      <c r="G64" s="137"/>
      <c r="H64" s="137"/>
      <c r="I64" s="137">
        <v>0</v>
      </c>
      <c r="J64" s="140"/>
      <c r="K64" s="140"/>
      <c r="L64" s="140">
        <v>0</v>
      </c>
      <c r="M64" s="141">
        <f t="shared" si="0"/>
        <v>0</v>
      </c>
      <c r="N64" s="183">
        <f t="shared" si="1"/>
        <v>0</v>
      </c>
      <c r="O64" s="143">
        <f t="shared" si="2"/>
        <v>0</v>
      </c>
      <c r="P64" s="148"/>
    </row>
    <row r="65" spans="1:16" ht="31.5" hidden="1" x14ac:dyDescent="0.25">
      <c r="A65" s="133">
        <v>59</v>
      </c>
      <c r="B65" s="156" t="s">
        <v>921</v>
      </c>
      <c r="C65" s="156" t="s">
        <v>53</v>
      </c>
      <c r="D65" s="138"/>
      <c r="E65" s="139"/>
      <c r="F65" s="139">
        <v>0</v>
      </c>
      <c r="G65" s="137"/>
      <c r="H65" s="137"/>
      <c r="I65" s="137">
        <v>0</v>
      </c>
      <c r="J65" s="140"/>
      <c r="K65" s="140"/>
      <c r="L65" s="140">
        <v>0</v>
      </c>
      <c r="M65" s="141">
        <f t="shared" si="0"/>
        <v>0</v>
      </c>
      <c r="N65" s="183">
        <f t="shared" si="1"/>
        <v>0</v>
      </c>
      <c r="O65" s="143">
        <f t="shared" si="2"/>
        <v>0</v>
      </c>
      <c r="P65" s="148"/>
    </row>
    <row r="66" spans="1:16" hidden="1" x14ac:dyDescent="0.25">
      <c r="A66" s="133">
        <v>60</v>
      </c>
      <c r="B66" s="156" t="s">
        <v>808</v>
      </c>
      <c r="C66" s="156" t="s">
        <v>49</v>
      </c>
      <c r="D66" s="138"/>
      <c r="E66" s="139"/>
      <c r="F66" s="139">
        <v>0</v>
      </c>
      <c r="G66" s="137"/>
      <c r="H66" s="137"/>
      <c r="I66" s="137">
        <v>0</v>
      </c>
      <c r="J66" s="140"/>
      <c r="K66" s="140"/>
      <c r="L66" s="140">
        <v>0</v>
      </c>
      <c r="M66" s="141">
        <f t="shared" si="0"/>
        <v>0</v>
      </c>
      <c r="N66" s="183">
        <f t="shared" si="1"/>
        <v>0</v>
      </c>
      <c r="O66" s="143">
        <f t="shared" si="2"/>
        <v>0</v>
      </c>
      <c r="P66" s="148"/>
    </row>
    <row r="67" spans="1:16" ht="31.5" hidden="1" x14ac:dyDescent="0.25">
      <c r="A67" s="133">
        <v>61</v>
      </c>
      <c r="B67" s="156" t="s">
        <v>91</v>
      </c>
      <c r="C67" s="156" t="s">
        <v>49</v>
      </c>
      <c r="D67" s="138"/>
      <c r="E67" s="139"/>
      <c r="F67" s="139">
        <v>0</v>
      </c>
      <c r="G67" s="137"/>
      <c r="H67" s="137"/>
      <c r="I67" s="137">
        <v>0</v>
      </c>
      <c r="J67" s="140"/>
      <c r="K67" s="140"/>
      <c r="L67" s="140">
        <v>0</v>
      </c>
      <c r="M67" s="141">
        <f t="shared" si="0"/>
        <v>0</v>
      </c>
      <c r="N67" s="183">
        <f t="shared" si="1"/>
        <v>0</v>
      </c>
      <c r="O67" s="143">
        <f t="shared" si="2"/>
        <v>0</v>
      </c>
      <c r="P67" s="148"/>
    </row>
    <row r="68" spans="1:16" ht="31.5" hidden="1" x14ac:dyDescent="0.25">
      <c r="A68" s="133">
        <v>62</v>
      </c>
      <c r="B68" s="156" t="s">
        <v>90</v>
      </c>
      <c r="C68" s="156" t="s">
        <v>49</v>
      </c>
      <c r="D68" s="138"/>
      <c r="E68" s="139"/>
      <c r="F68" s="139">
        <v>0</v>
      </c>
      <c r="G68" s="137"/>
      <c r="H68" s="137"/>
      <c r="I68" s="137">
        <v>0</v>
      </c>
      <c r="J68" s="140"/>
      <c r="K68" s="140"/>
      <c r="L68" s="140">
        <v>0</v>
      </c>
      <c r="M68" s="141">
        <f t="shared" si="0"/>
        <v>0</v>
      </c>
      <c r="N68" s="183">
        <f t="shared" si="1"/>
        <v>0</v>
      </c>
      <c r="O68" s="143">
        <f t="shared" si="2"/>
        <v>0</v>
      </c>
      <c r="P68" s="148"/>
    </row>
    <row r="69" spans="1:16" ht="31.5" hidden="1" x14ac:dyDescent="0.25">
      <c r="A69" s="133">
        <v>63</v>
      </c>
      <c r="B69" s="156" t="s">
        <v>703</v>
      </c>
      <c r="C69" s="156" t="s">
        <v>49</v>
      </c>
      <c r="D69" s="138"/>
      <c r="E69" s="139"/>
      <c r="F69" s="139">
        <v>0</v>
      </c>
      <c r="G69" s="137"/>
      <c r="H69" s="137"/>
      <c r="I69" s="137">
        <v>0</v>
      </c>
      <c r="J69" s="140"/>
      <c r="K69" s="140"/>
      <c r="L69" s="140">
        <v>0</v>
      </c>
      <c r="M69" s="141">
        <f t="shared" si="0"/>
        <v>0</v>
      </c>
      <c r="N69" s="183">
        <f t="shared" si="1"/>
        <v>0</v>
      </c>
      <c r="O69" s="143">
        <f t="shared" si="2"/>
        <v>0</v>
      </c>
      <c r="P69" s="148"/>
    </row>
    <row r="70" spans="1:16" ht="31.5" hidden="1" x14ac:dyDescent="0.25">
      <c r="A70" s="133">
        <v>64</v>
      </c>
      <c r="B70" s="156" t="s">
        <v>242</v>
      </c>
      <c r="C70" s="156" t="s">
        <v>49</v>
      </c>
      <c r="D70" s="138"/>
      <c r="E70" s="139"/>
      <c r="F70" s="139">
        <v>0</v>
      </c>
      <c r="G70" s="137"/>
      <c r="H70" s="137"/>
      <c r="I70" s="137">
        <v>0</v>
      </c>
      <c r="J70" s="140"/>
      <c r="K70" s="140"/>
      <c r="L70" s="140">
        <v>0</v>
      </c>
      <c r="M70" s="141">
        <f t="shared" si="0"/>
        <v>0</v>
      </c>
      <c r="N70" s="183">
        <f t="shared" si="1"/>
        <v>0</v>
      </c>
      <c r="O70" s="143">
        <f t="shared" si="2"/>
        <v>0</v>
      </c>
      <c r="P70" s="148"/>
    </row>
    <row r="71" spans="1:16" ht="31.5" hidden="1" x14ac:dyDescent="0.25">
      <c r="A71" s="133">
        <v>65</v>
      </c>
      <c r="B71" s="156" t="s">
        <v>444</v>
      </c>
      <c r="C71" s="156" t="s">
        <v>871</v>
      </c>
      <c r="D71" s="138"/>
      <c r="E71" s="139"/>
      <c r="F71" s="139">
        <v>1407.66</v>
      </c>
      <c r="G71" s="137"/>
      <c r="H71" s="137"/>
      <c r="I71" s="137">
        <v>5</v>
      </c>
      <c r="J71" s="140"/>
      <c r="K71" s="140"/>
      <c r="L71" s="140">
        <v>3.5519940894818349E-3</v>
      </c>
      <c r="M71" s="141">
        <f t="shared" si="0"/>
        <v>0</v>
      </c>
      <c r="N71" s="183">
        <f t="shared" si="1"/>
        <v>0</v>
      </c>
      <c r="O71" s="143">
        <f t="shared" si="2"/>
        <v>0</v>
      </c>
      <c r="P71" s="174"/>
    </row>
    <row r="72" spans="1:16" hidden="1" x14ac:dyDescent="0.25">
      <c r="A72" s="133">
        <v>66</v>
      </c>
      <c r="B72" s="156" t="s">
        <v>873</v>
      </c>
      <c r="C72" s="156" t="s">
        <v>669</v>
      </c>
      <c r="D72" s="138"/>
      <c r="E72" s="139"/>
      <c r="F72" s="139">
        <v>200.64</v>
      </c>
      <c r="G72" s="137"/>
      <c r="H72" s="137"/>
      <c r="I72" s="137">
        <v>0</v>
      </c>
      <c r="J72" s="140"/>
      <c r="K72" s="140"/>
      <c r="L72" s="140">
        <v>0</v>
      </c>
      <c r="M72" s="141">
        <f t="shared" si="0"/>
        <v>0</v>
      </c>
      <c r="N72" s="183">
        <f t="shared" si="1"/>
        <v>0</v>
      </c>
      <c r="O72" s="143">
        <f t="shared" si="2"/>
        <v>0</v>
      </c>
      <c r="P72" s="148"/>
    </row>
    <row r="73" spans="1:16" ht="31.5" hidden="1" x14ac:dyDescent="0.25">
      <c r="A73" s="133">
        <v>67</v>
      </c>
      <c r="B73" s="156" t="s">
        <v>705</v>
      </c>
      <c r="C73" s="156" t="s">
        <v>669</v>
      </c>
      <c r="D73" s="138"/>
      <c r="E73" s="139"/>
      <c r="F73" s="139">
        <v>12.6</v>
      </c>
      <c r="G73" s="137"/>
      <c r="H73" s="137"/>
      <c r="I73" s="137">
        <v>0</v>
      </c>
      <c r="J73" s="140"/>
      <c r="K73" s="140"/>
      <c r="L73" s="140">
        <v>0</v>
      </c>
      <c r="M73" s="141">
        <f t="shared" ref="M73:M136" si="3">IF(I73&lt;10,0,10)</f>
        <v>0</v>
      </c>
      <c r="N73" s="183">
        <f t="shared" ref="N73:N136" si="4">ROUNDDOWN(O73,0)</f>
        <v>0</v>
      </c>
      <c r="O73" s="143">
        <f t="shared" ref="O73:O136" si="5">I73*M73/100</f>
        <v>0</v>
      </c>
      <c r="P73" s="148"/>
    </row>
    <row r="74" spans="1:16" ht="31.5" hidden="1" x14ac:dyDescent="0.25">
      <c r="A74" s="133">
        <v>68</v>
      </c>
      <c r="B74" s="156" t="s">
        <v>696</v>
      </c>
      <c r="C74" s="156" t="s">
        <v>669</v>
      </c>
      <c r="D74" s="138"/>
      <c r="E74" s="139"/>
      <c r="F74" s="139">
        <v>21.47</v>
      </c>
      <c r="G74" s="137"/>
      <c r="H74" s="137"/>
      <c r="I74" s="137">
        <v>0</v>
      </c>
      <c r="J74" s="140"/>
      <c r="K74" s="140"/>
      <c r="L74" s="140">
        <v>0</v>
      </c>
      <c r="M74" s="141">
        <f t="shared" si="3"/>
        <v>0</v>
      </c>
      <c r="N74" s="183">
        <f t="shared" si="4"/>
        <v>0</v>
      </c>
      <c r="O74" s="143">
        <f t="shared" si="5"/>
        <v>0</v>
      </c>
      <c r="P74" s="148"/>
    </row>
    <row r="75" spans="1:16" ht="47.25" x14ac:dyDescent="0.25">
      <c r="A75" s="133">
        <v>69</v>
      </c>
      <c r="B75" s="156" t="s">
        <v>170</v>
      </c>
      <c r="C75" s="156" t="s">
        <v>669</v>
      </c>
      <c r="D75" s="138"/>
      <c r="E75" s="139"/>
      <c r="F75" s="139">
        <v>993.68</v>
      </c>
      <c r="G75" s="137"/>
      <c r="H75" s="137"/>
      <c r="I75" s="137">
        <v>29</v>
      </c>
      <c r="J75" s="140"/>
      <c r="K75" s="140"/>
      <c r="L75" s="140">
        <v>2.9184445696803802E-2</v>
      </c>
      <c r="M75" s="141">
        <f t="shared" si="3"/>
        <v>10</v>
      </c>
      <c r="N75" s="284">
        <f t="shared" si="4"/>
        <v>2</v>
      </c>
      <c r="O75" s="143">
        <f t="shared" si="5"/>
        <v>2.9</v>
      </c>
      <c r="P75" s="174">
        <v>2</v>
      </c>
    </row>
    <row r="76" spans="1:16" x14ac:dyDescent="0.25">
      <c r="A76" s="133">
        <v>70</v>
      </c>
      <c r="B76" s="156" t="s">
        <v>2</v>
      </c>
      <c r="C76" s="156" t="s">
        <v>669</v>
      </c>
      <c r="D76" s="138"/>
      <c r="E76" s="139"/>
      <c r="F76" s="139">
        <v>1057.96</v>
      </c>
      <c r="G76" s="137"/>
      <c r="H76" s="137"/>
      <c r="I76" s="137">
        <v>71</v>
      </c>
      <c r="J76" s="140"/>
      <c r="K76" s="140"/>
      <c r="L76" s="140">
        <v>6.7110287723543424E-2</v>
      </c>
      <c r="M76" s="141">
        <v>3</v>
      </c>
      <c r="N76" s="284">
        <f t="shared" si="4"/>
        <v>2</v>
      </c>
      <c r="O76" s="143">
        <f t="shared" si="5"/>
        <v>2.13</v>
      </c>
      <c r="P76" s="174"/>
    </row>
    <row r="77" spans="1:16" ht="31.5" hidden="1" x14ac:dyDescent="0.25">
      <c r="A77" s="133">
        <v>71</v>
      </c>
      <c r="B77" s="156" t="s">
        <v>203</v>
      </c>
      <c r="C77" s="156" t="s">
        <v>669</v>
      </c>
      <c r="D77" s="138"/>
      <c r="E77" s="139"/>
      <c r="F77" s="139">
        <v>57.09</v>
      </c>
      <c r="G77" s="137"/>
      <c r="H77" s="137"/>
      <c r="I77" s="137">
        <v>11</v>
      </c>
      <c r="J77" s="140"/>
      <c r="K77" s="140"/>
      <c r="L77" s="140">
        <v>0.19267822736030826</v>
      </c>
      <c r="M77" s="141">
        <v>0</v>
      </c>
      <c r="N77" s="183">
        <f t="shared" si="4"/>
        <v>0</v>
      </c>
      <c r="O77" s="143">
        <f t="shared" si="5"/>
        <v>0</v>
      </c>
      <c r="P77" s="174"/>
    </row>
    <row r="78" spans="1:16" ht="31.5" hidden="1" x14ac:dyDescent="0.25">
      <c r="A78" s="133">
        <v>72</v>
      </c>
      <c r="B78" s="156" t="s">
        <v>92</v>
      </c>
      <c r="C78" s="156" t="s">
        <v>669</v>
      </c>
      <c r="D78" s="138"/>
      <c r="E78" s="139"/>
      <c r="F78" s="139">
        <v>1569.54</v>
      </c>
      <c r="G78" s="137"/>
      <c r="H78" s="137"/>
      <c r="I78" s="137">
        <v>15</v>
      </c>
      <c r="J78" s="140"/>
      <c r="K78" s="140"/>
      <c r="L78" s="140">
        <v>9.5569402500095563E-3</v>
      </c>
      <c r="M78" s="141">
        <v>0</v>
      </c>
      <c r="N78" s="183">
        <f t="shared" si="4"/>
        <v>0</v>
      </c>
      <c r="O78" s="143">
        <f t="shared" si="5"/>
        <v>0</v>
      </c>
      <c r="P78" s="174"/>
    </row>
    <row r="79" spans="1:16" ht="18.75" customHeight="1" x14ac:dyDescent="0.25">
      <c r="A79" s="133">
        <v>73</v>
      </c>
      <c r="B79" s="156" t="s">
        <v>211</v>
      </c>
      <c r="C79" s="156" t="s">
        <v>669</v>
      </c>
      <c r="D79" s="138"/>
      <c r="E79" s="139"/>
      <c r="F79" s="139">
        <v>1415.98</v>
      </c>
      <c r="G79" s="137"/>
      <c r="H79" s="137"/>
      <c r="I79" s="137">
        <v>69</v>
      </c>
      <c r="J79" s="140"/>
      <c r="K79" s="140"/>
      <c r="L79" s="140">
        <v>4.8729501829121877E-2</v>
      </c>
      <c r="M79" s="141">
        <v>8</v>
      </c>
      <c r="N79" s="284">
        <f t="shared" si="4"/>
        <v>5</v>
      </c>
      <c r="O79" s="143">
        <f t="shared" si="5"/>
        <v>5.52</v>
      </c>
      <c r="P79" s="174">
        <v>5</v>
      </c>
    </row>
    <row r="80" spans="1:16" ht="31.5" hidden="1" x14ac:dyDescent="0.25">
      <c r="A80" s="133">
        <v>74</v>
      </c>
      <c r="B80" s="156" t="s">
        <v>706</v>
      </c>
      <c r="C80" s="156" t="s">
        <v>669</v>
      </c>
      <c r="D80" s="138"/>
      <c r="E80" s="139"/>
      <c r="F80" s="139">
        <v>54.22</v>
      </c>
      <c r="G80" s="137"/>
      <c r="H80" s="137"/>
      <c r="I80" s="137">
        <v>8</v>
      </c>
      <c r="J80" s="140"/>
      <c r="K80" s="140"/>
      <c r="L80" s="140">
        <v>0.14754703061600885</v>
      </c>
      <c r="M80" s="141">
        <f t="shared" si="3"/>
        <v>0</v>
      </c>
      <c r="N80" s="183">
        <f t="shared" si="4"/>
        <v>0</v>
      </c>
      <c r="O80" s="143">
        <f t="shared" si="5"/>
        <v>0</v>
      </c>
      <c r="P80" s="174"/>
    </row>
    <row r="81" spans="1:16" hidden="1" x14ac:dyDescent="0.25">
      <c r="A81" s="133">
        <v>75</v>
      </c>
      <c r="B81" s="156" t="s">
        <v>444</v>
      </c>
      <c r="C81" s="156" t="s">
        <v>669</v>
      </c>
      <c r="D81" s="138"/>
      <c r="E81" s="139"/>
      <c r="F81" s="139">
        <v>5384.98</v>
      </c>
      <c r="G81" s="137"/>
      <c r="H81" s="137"/>
      <c r="I81" s="137">
        <v>203</v>
      </c>
      <c r="J81" s="140"/>
      <c r="K81" s="140"/>
      <c r="L81" s="140">
        <v>3.7697447344279836E-2</v>
      </c>
      <c r="M81" s="141">
        <v>0</v>
      </c>
      <c r="N81" s="183">
        <f t="shared" si="4"/>
        <v>0</v>
      </c>
      <c r="O81" s="143">
        <f t="shared" si="5"/>
        <v>0</v>
      </c>
      <c r="P81" s="174"/>
    </row>
    <row r="82" spans="1:16" ht="31.5" hidden="1" x14ac:dyDescent="0.25">
      <c r="A82" s="133">
        <v>76</v>
      </c>
      <c r="B82" s="156" t="s">
        <v>874</v>
      </c>
      <c r="C82" s="156" t="s">
        <v>875</v>
      </c>
      <c r="D82" s="138"/>
      <c r="E82" s="139"/>
      <c r="F82" s="139">
        <v>38.07</v>
      </c>
      <c r="G82" s="137"/>
      <c r="H82" s="137"/>
      <c r="I82" s="137">
        <v>0</v>
      </c>
      <c r="J82" s="140"/>
      <c r="K82" s="140"/>
      <c r="L82" s="140">
        <v>0</v>
      </c>
      <c r="M82" s="141">
        <f t="shared" si="3"/>
        <v>0</v>
      </c>
      <c r="N82" s="183">
        <f t="shared" si="4"/>
        <v>0</v>
      </c>
      <c r="O82" s="143">
        <f t="shared" si="5"/>
        <v>0</v>
      </c>
      <c r="P82" s="148"/>
    </row>
    <row r="83" spans="1:16" ht="31.5" hidden="1" x14ac:dyDescent="0.25">
      <c r="A83" s="133">
        <v>77</v>
      </c>
      <c r="B83" s="156" t="s">
        <v>876</v>
      </c>
      <c r="C83" s="156" t="s">
        <v>875</v>
      </c>
      <c r="D83" s="138"/>
      <c r="E83" s="139"/>
      <c r="F83" s="139">
        <v>9.94</v>
      </c>
      <c r="G83" s="137"/>
      <c r="H83" s="137"/>
      <c r="I83" s="137">
        <v>0</v>
      </c>
      <c r="J83" s="140"/>
      <c r="K83" s="140"/>
      <c r="L83" s="140">
        <v>0</v>
      </c>
      <c r="M83" s="141">
        <f t="shared" si="3"/>
        <v>0</v>
      </c>
      <c r="N83" s="183">
        <f t="shared" si="4"/>
        <v>0</v>
      </c>
      <c r="O83" s="143">
        <f t="shared" si="5"/>
        <v>0</v>
      </c>
      <c r="P83" s="148"/>
    </row>
    <row r="84" spans="1:16" ht="31.5" hidden="1" x14ac:dyDescent="0.25">
      <c r="A84" s="133">
        <v>78</v>
      </c>
      <c r="B84" s="156" t="s">
        <v>877</v>
      </c>
      <c r="C84" s="156" t="s">
        <v>875</v>
      </c>
      <c r="D84" s="138"/>
      <c r="E84" s="139"/>
      <c r="F84" s="139">
        <v>6.74</v>
      </c>
      <c r="G84" s="137"/>
      <c r="H84" s="137"/>
      <c r="I84" s="137">
        <v>0</v>
      </c>
      <c r="J84" s="140"/>
      <c r="K84" s="140"/>
      <c r="L84" s="140">
        <v>0</v>
      </c>
      <c r="M84" s="141">
        <f t="shared" si="3"/>
        <v>0</v>
      </c>
      <c r="N84" s="183">
        <f t="shared" si="4"/>
        <v>0</v>
      </c>
      <c r="O84" s="143">
        <f t="shared" si="5"/>
        <v>0</v>
      </c>
      <c r="P84" s="148"/>
    </row>
    <row r="85" spans="1:16" ht="31.5" hidden="1" x14ac:dyDescent="0.25">
      <c r="A85" s="133">
        <v>79</v>
      </c>
      <c r="B85" s="156" t="s">
        <v>878</v>
      </c>
      <c r="C85" s="156" t="s">
        <v>875</v>
      </c>
      <c r="D85" s="138"/>
      <c r="E85" s="139"/>
      <c r="F85" s="139">
        <v>32.270000000000003</v>
      </c>
      <c r="G85" s="137"/>
      <c r="H85" s="137"/>
      <c r="I85" s="137">
        <v>5</v>
      </c>
      <c r="J85" s="140"/>
      <c r="K85" s="140"/>
      <c r="L85" s="140">
        <v>0.15494267121165167</v>
      </c>
      <c r="M85" s="141">
        <f t="shared" si="3"/>
        <v>0</v>
      </c>
      <c r="N85" s="183">
        <f t="shared" si="4"/>
        <v>0</v>
      </c>
      <c r="O85" s="143">
        <f t="shared" si="5"/>
        <v>0</v>
      </c>
      <c r="P85" s="174"/>
    </row>
    <row r="86" spans="1:16" ht="47.25" hidden="1" x14ac:dyDescent="0.25">
      <c r="A86" s="133">
        <v>80</v>
      </c>
      <c r="B86" s="156" t="s">
        <v>879</v>
      </c>
      <c r="C86" s="156" t="s">
        <v>552</v>
      </c>
      <c r="D86" s="138"/>
      <c r="E86" s="139"/>
      <c r="F86" s="139">
        <v>0</v>
      </c>
      <c r="G86" s="137"/>
      <c r="H86" s="137"/>
      <c r="I86" s="137">
        <v>0</v>
      </c>
      <c r="J86" s="140"/>
      <c r="K86" s="140"/>
      <c r="L86" s="140">
        <v>0</v>
      </c>
      <c r="M86" s="141">
        <f t="shared" si="3"/>
        <v>0</v>
      </c>
      <c r="N86" s="183">
        <f t="shared" si="4"/>
        <v>0</v>
      </c>
      <c r="O86" s="143">
        <f t="shared" si="5"/>
        <v>0</v>
      </c>
      <c r="P86" s="148"/>
    </row>
    <row r="87" spans="1:16" ht="31.5" hidden="1" x14ac:dyDescent="0.25">
      <c r="A87" s="133">
        <v>81</v>
      </c>
      <c r="B87" s="156" t="s">
        <v>52</v>
      </c>
      <c r="C87" s="156" t="s">
        <v>51</v>
      </c>
      <c r="D87" s="138"/>
      <c r="E87" s="139"/>
      <c r="F87" s="139">
        <v>0</v>
      </c>
      <c r="G87" s="137"/>
      <c r="H87" s="137"/>
      <c r="I87" s="137">
        <v>0</v>
      </c>
      <c r="J87" s="140"/>
      <c r="K87" s="140"/>
      <c r="L87" s="140">
        <v>0</v>
      </c>
      <c r="M87" s="141">
        <f t="shared" si="3"/>
        <v>0</v>
      </c>
      <c r="N87" s="183">
        <f t="shared" si="4"/>
        <v>0</v>
      </c>
      <c r="O87" s="143">
        <f t="shared" si="5"/>
        <v>0</v>
      </c>
      <c r="P87" s="148"/>
    </row>
    <row r="88" spans="1:16" ht="31.5" x14ac:dyDescent="0.25">
      <c r="A88" s="133">
        <v>82</v>
      </c>
      <c r="B88" s="156" t="s">
        <v>922</v>
      </c>
      <c r="C88" s="156" t="s">
        <v>51</v>
      </c>
      <c r="D88" s="138"/>
      <c r="E88" s="139"/>
      <c r="F88" s="139">
        <v>174.74</v>
      </c>
      <c r="G88" s="137"/>
      <c r="H88" s="137"/>
      <c r="I88" s="137">
        <v>14</v>
      </c>
      <c r="J88" s="140"/>
      <c r="K88" s="140"/>
      <c r="L88" s="140">
        <v>8.0119033993361566E-2</v>
      </c>
      <c r="M88" s="141">
        <f t="shared" si="3"/>
        <v>10</v>
      </c>
      <c r="N88" s="284">
        <f t="shared" si="4"/>
        <v>1</v>
      </c>
      <c r="O88" s="143">
        <f t="shared" si="5"/>
        <v>1.4</v>
      </c>
      <c r="P88" s="174"/>
    </row>
    <row r="89" spans="1:16" ht="31.5" hidden="1" x14ac:dyDescent="0.25">
      <c r="A89" s="133">
        <v>83</v>
      </c>
      <c r="B89" s="156" t="s">
        <v>923</v>
      </c>
      <c r="C89" s="156" t="s">
        <v>552</v>
      </c>
      <c r="D89" s="138"/>
      <c r="E89" s="139"/>
      <c r="F89" s="139">
        <v>0</v>
      </c>
      <c r="G89" s="137"/>
      <c r="H89" s="137"/>
      <c r="I89" s="137">
        <v>0</v>
      </c>
      <c r="J89" s="140"/>
      <c r="K89" s="140"/>
      <c r="L89" s="140">
        <v>0</v>
      </c>
      <c r="M89" s="141">
        <f t="shared" si="3"/>
        <v>0</v>
      </c>
      <c r="N89" s="183">
        <f t="shared" si="4"/>
        <v>0</v>
      </c>
      <c r="O89" s="143">
        <f t="shared" si="5"/>
        <v>0</v>
      </c>
      <c r="P89" s="148"/>
    </row>
    <row r="90" spans="1:16" ht="31.5" hidden="1" x14ac:dyDescent="0.25">
      <c r="A90" s="133">
        <v>84</v>
      </c>
      <c r="B90" s="156" t="s">
        <v>209</v>
      </c>
      <c r="C90" s="156" t="s">
        <v>51</v>
      </c>
      <c r="D90" s="138"/>
      <c r="E90" s="139"/>
      <c r="F90" s="139">
        <v>0</v>
      </c>
      <c r="G90" s="137"/>
      <c r="H90" s="137"/>
      <c r="I90" s="137">
        <v>0</v>
      </c>
      <c r="J90" s="140"/>
      <c r="K90" s="140"/>
      <c r="L90" s="140">
        <v>0</v>
      </c>
      <c r="M90" s="141">
        <f t="shared" si="3"/>
        <v>0</v>
      </c>
      <c r="N90" s="183">
        <f t="shared" si="4"/>
        <v>0</v>
      </c>
      <c r="O90" s="143">
        <f t="shared" si="5"/>
        <v>0</v>
      </c>
      <c r="P90" s="148"/>
    </row>
    <row r="91" spans="1:16" ht="31.5" hidden="1" x14ac:dyDescent="0.25">
      <c r="A91" s="133">
        <v>85</v>
      </c>
      <c r="B91" s="156" t="s">
        <v>93</v>
      </c>
      <c r="C91" s="156" t="s">
        <v>51</v>
      </c>
      <c r="D91" s="138"/>
      <c r="E91" s="139"/>
      <c r="F91" s="139">
        <v>0</v>
      </c>
      <c r="G91" s="137"/>
      <c r="H91" s="137"/>
      <c r="I91" s="137">
        <v>0</v>
      </c>
      <c r="J91" s="140"/>
      <c r="K91" s="140"/>
      <c r="L91" s="140">
        <v>0</v>
      </c>
      <c r="M91" s="141">
        <f t="shared" si="3"/>
        <v>0</v>
      </c>
      <c r="N91" s="183">
        <f t="shared" si="4"/>
        <v>0</v>
      </c>
      <c r="O91" s="143">
        <f t="shared" si="5"/>
        <v>0</v>
      </c>
      <c r="P91" s="148"/>
    </row>
    <row r="92" spans="1:16" ht="31.5" hidden="1" x14ac:dyDescent="0.25">
      <c r="A92" s="133">
        <v>86</v>
      </c>
      <c r="B92" s="156" t="s">
        <v>707</v>
      </c>
      <c r="C92" s="156" t="s">
        <v>51</v>
      </c>
      <c r="D92" s="138"/>
      <c r="E92" s="139"/>
      <c r="F92" s="139">
        <v>0</v>
      </c>
      <c r="G92" s="137"/>
      <c r="H92" s="137"/>
      <c r="I92" s="137">
        <v>0</v>
      </c>
      <c r="J92" s="140"/>
      <c r="K92" s="140"/>
      <c r="L92" s="140">
        <v>0</v>
      </c>
      <c r="M92" s="141">
        <f t="shared" si="3"/>
        <v>0</v>
      </c>
      <c r="N92" s="183">
        <f t="shared" si="4"/>
        <v>0</v>
      </c>
      <c r="O92" s="143">
        <f t="shared" si="5"/>
        <v>0</v>
      </c>
      <c r="P92" s="148"/>
    </row>
    <row r="93" spans="1:16" ht="47.25" hidden="1" x14ac:dyDescent="0.25">
      <c r="A93" s="133">
        <v>87</v>
      </c>
      <c r="B93" s="156" t="s">
        <v>880</v>
      </c>
      <c r="C93" s="156" t="s">
        <v>51</v>
      </c>
      <c r="D93" s="138"/>
      <c r="E93" s="139"/>
      <c r="F93" s="139">
        <v>0</v>
      </c>
      <c r="G93" s="137"/>
      <c r="H93" s="137"/>
      <c r="I93" s="137">
        <v>0</v>
      </c>
      <c r="J93" s="140"/>
      <c r="K93" s="140"/>
      <c r="L93" s="140">
        <v>0</v>
      </c>
      <c r="M93" s="141">
        <f t="shared" si="3"/>
        <v>0</v>
      </c>
      <c r="N93" s="183">
        <f t="shared" si="4"/>
        <v>0</v>
      </c>
      <c r="O93" s="143">
        <f t="shared" si="5"/>
        <v>0</v>
      </c>
      <c r="P93" s="148"/>
    </row>
    <row r="94" spans="1:16" ht="47.25" hidden="1" x14ac:dyDescent="0.25">
      <c r="A94" s="133">
        <v>88</v>
      </c>
      <c r="B94" s="156" t="s">
        <v>881</v>
      </c>
      <c r="C94" s="156" t="s">
        <v>552</v>
      </c>
      <c r="D94" s="138"/>
      <c r="E94" s="139"/>
      <c r="F94" s="139">
        <v>0</v>
      </c>
      <c r="G94" s="137"/>
      <c r="H94" s="137"/>
      <c r="I94" s="137">
        <v>0</v>
      </c>
      <c r="J94" s="140"/>
      <c r="K94" s="140"/>
      <c r="L94" s="140">
        <v>0</v>
      </c>
      <c r="M94" s="141">
        <f t="shared" si="3"/>
        <v>0</v>
      </c>
      <c r="N94" s="183">
        <f t="shared" si="4"/>
        <v>0</v>
      </c>
      <c r="O94" s="143">
        <f t="shared" si="5"/>
        <v>0</v>
      </c>
      <c r="P94" s="148"/>
    </row>
    <row r="95" spans="1:16" ht="31.5" hidden="1" x14ac:dyDescent="0.25">
      <c r="A95" s="133">
        <v>89</v>
      </c>
      <c r="B95" s="156" t="s">
        <v>444</v>
      </c>
      <c r="C95" s="156" t="s">
        <v>875</v>
      </c>
      <c r="D95" s="138"/>
      <c r="E95" s="139"/>
      <c r="F95" s="139">
        <v>1228.44</v>
      </c>
      <c r="G95" s="137"/>
      <c r="H95" s="137"/>
      <c r="I95" s="137">
        <v>19</v>
      </c>
      <c r="J95" s="140"/>
      <c r="K95" s="140"/>
      <c r="L95" s="140">
        <v>1.5466770863859855E-2</v>
      </c>
      <c r="M95" s="141">
        <v>0</v>
      </c>
      <c r="N95" s="183">
        <f t="shared" si="4"/>
        <v>0</v>
      </c>
      <c r="O95" s="143">
        <f t="shared" si="5"/>
        <v>0</v>
      </c>
      <c r="P95" s="174"/>
    </row>
    <row r="96" spans="1:16" hidden="1" x14ac:dyDescent="0.25">
      <c r="A96" s="133">
        <v>90</v>
      </c>
      <c r="B96" s="156" t="s">
        <v>882</v>
      </c>
      <c r="C96" s="156" t="s">
        <v>9</v>
      </c>
      <c r="D96" s="138"/>
      <c r="E96" s="139"/>
      <c r="F96" s="139">
        <v>24.03</v>
      </c>
      <c r="G96" s="137"/>
      <c r="H96" s="137"/>
      <c r="I96" s="137">
        <v>1</v>
      </c>
      <c r="J96" s="140"/>
      <c r="K96" s="140"/>
      <c r="L96" s="140">
        <v>4.161464835622139E-2</v>
      </c>
      <c r="M96" s="141">
        <f t="shared" si="3"/>
        <v>0</v>
      </c>
      <c r="N96" s="183">
        <f t="shared" si="4"/>
        <v>0</v>
      </c>
      <c r="O96" s="143">
        <f t="shared" si="5"/>
        <v>0</v>
      </c>
      <c r="P96" s="174"/>
    </row>
    <row r="97" spans="1:16" ht="31.5" x14ac:dyDescent="0.25">
      <c r="A97" s="133">
        <v>91</v>
      </c>
      <c r="B97" s="156" t="s">
        <v>708</v>
      </c>
      <c r="C97" s="156" t="s">
        <v>670</v>
      </c>
      <c r="D97" s="138"/>
      <c r="E97" s="139"/>
      <c r="F97" s="139">
        <v>168</v>
      </c>
      <c r="G97" s="137"/>
      <c r="H97" s="137"/>
      <c r="I97" s="137">
        <v>23</v>
      </c>
      <c r="J97" s="140"/>
      <c r="K97" s="140"/>
      <c r="L97" s="140">
        <v>0.13690476190476192</v>
      </c>
      <c r="M97" s="141">
        <f t="shared" si="3"/>
        <v>10</v>
      </c>
      <c r="N97" s="284">
        <f t="shared" si="4"/>
        <v>2</v>
      </c>
      <c r="O97" s="143">
        <f t="shared" si="5"/>
        <v>2.2999999999999998</v>
      </c>
      <c r="P97" s="174">
        <v>2</v>
      </c>
    </row>
    <row r="98" spans="1:16" ht="31.5" x14ac:dyDescent="0.25">
      <c r="A98" s="133">
        <v>92</v>
      </c>
      <c r="B98" s="156" t="s">
        <v>10</v>
      </c>
      <c r="C98" s="156" t="s">
        <v>9</v>
      </c>
      <c r="D98" s="138"/>
      <c r="E98" s="139"/>
      <c r="F98" s="139">
        <v>164.4</v>
      </c>
      <c r="G98" s="137"/>
      <c r="H98" s="137"/>
      <c r="I98" s="137">
        <v>35</v>
      </c>
      <c r="J98" s="140"/>
      <c r="K98" s="140"/>
      <c r="L98" s="140">
        <v>0.21289537712895376</v>
      </c>
      <c r="M98" s="141">
        <f t="shared" si="3"/>
        <v>10</v>
      </c>
      <c r="N98" s="284">
        <f t="shared" si="4"/>
        <v>3</v>
      </c>
      <c r="O98" s="143">
        <f t="shared" si="5"/>
        <v>3.5</v>
      </c>
      <c r="P98" s="174">
        <v>3</v>
      </c>
    </row>
    <row r="99" spans="1:16" hidden="1" x14ac:dyDescent="0.25">
      <c r="A99" s="133">
        <v>93</v>
      </c>
      <c r="B99" s="156" t="s">
        <v>2</v>
      </c>
      <c r="C99" s="156" t="s">
        <v>9</v>
      </c>
      <c r="D99" s="138"/>
      <c r="E99" s="139"/>
      <c r="F99" s="139">
        <v>69.3</v>
      </c>
      <c r="G99" s="137"/>
      <c r="H99" s="137"/>
      <c r="I99" s="137">
        <v>7</v>
      </c>
      <c r="J99" s="140"/>
      <c r="K99" s="140"/>
      <c r="L99" s="140">
        <v>0.10101010101010101</v>
      </c>
      <c r="M99" s="141">
        <f t="shared" si="3"/>
        <v>0</v>
      </c>
      <c r="N99" s="183">
        <f t="shared" si="4"/>
        <v>0</v>
      </c>
      <c r="O99" s="143">
        <f t="shared" si="5"/>
        <v>0</v>
      </c>
      <c r="P99" s="174"/>
    </row>
    <row r="100" spans="1:16" hidden="1" x14ac:dyDescent="0.25">
      <c r="A100" s="133">
        <v>94</v>
      </c>
      <c r="B100" s="156" t="s">
        <v>444</v>
      </c>
      <c r="C100" s="156" t="s">
        <v>9</v>
      </c>
      <c r="D100" s="138"/>
      <c r="E100" s="139"/>
      <c r="F100" s="139">
        <v>352.98</v>
      </c>
      <c r="G100" s="137"/>
      <c r="H100" s="137"/>
      <c r="I100" s="137">
        <v>50</v>
      </c>
      <c r="J100" s="140"/>
      <c r="K100" s="140"/>
      <c r="L100" s="140">
        <v>0.14165108504731144</v>
      </c>
      <c r="M100" s="141">
        <v>0</v>
      </c>
      <c r="N100" s="183">
        <f t="shared" si="4"/>
        <v>0</v>
      </c>
      <c r="O100" s="143">
        <f t="shared" si="5"/>
        <v>0</v>
      </c>
      <c r="P100" s="174"/>
    </row>
    <row r="101" spans="1:16" hidden="1" x14ac:dyDescent="0.25">
      <c r="A101" s="133">
        <v>95</v>
      </c>
      <c r="B101" s="156" t="s">
        <v>883</v>
      </c>
      <c r="C101" s="156" t="s">
        <v>55</v>
      </c>
      <c r="D101" s="138"/>
      <c r="E101" s="139"/>
      <c r="F101" s="139">
        <v>28.08</v>
      </c>
      <c r="G101" s="137"/>
      <c r="H101" s="137"/>
      <c r="I101" s="137">
        <v>3</v>
      </c>
      <c r="J101" s="140"/>
      <c r="K101" s="140"/>
      <c r="L101" s="140">
        <v>0.10683760683760685</v>
      </c>
      <c r="M101" s="141">
        <f t="shared" si="3"/>
        <v>0</v>
      </c>
      <c r="N101" s="183">
        <f t="shared" si="4"/>
        <v>0</v>
      </c>
      <c r="O101" s="143">
        <f t="shared" si="5"/>
        <v>0</v>
      </c>
      <c r="P101" s="174"/>
    </row>
    <row r="102" spans="1:16" hidden="1" x14ac:dyDescent="0.25">
      <c r="A102" s="133">
        <v>96</v>
      </c>
      <c r="B102" s="156" t="s">
        <v>884</v>
      </c>
      <c r="C102" s="156" t="s">
        <v>55</v>
      </c>
      <c r="D102" s="138"/>
      <c r="E102" s="139"/>
      <c r="F102" s="139">
        <v>117.82</v>
      </c>
      <c r="G102" s="137"/>
      <c r="H102" s="137"/>
      <c r="I102" s="137">
        <v>0</v>
      </c>
      <c r="J102" s="140"/>
      <c r="K102" s="140"/>
      <c r="L102" s="140">
        <v>0</v>
      </c>
      <c r="M102" s="141">
        <f t="shared" si="3"/>
        <v>0</v>
      </c>
      <c r="N102" s="183">
        <f t="shared" si="4"/>
        <v>0</v>
      </c>
      <c r="O102" s="143">
        <f t="shared" si="5"/>
        <v>0</v>
      </c>
      <c r="P102" s="148"/>
    </row>
    <row r="103" spans="1:16" hidden="1" x14ac:dyDescent="0.25">
      <c r="A103" s="133">
        <v>97</v>
      </c>
      <c r="B103" s="156" t="s">
        <v>885</v>
      </c>
      <c r="C103" s="156" t="s">
        <v>55</v>
      </c>
      <c r="D103" s="138"/>
      <c r="E103" s="139"/>
      <c r="F103" s="139">
        <v>44.39</v>
      </c>
      <c r="G103" s="137"/>
      <c r="H103" s="137"/>
      <c r="I103" s="137">
        <v>0</v>
      </c>
      <c r="J103" s="140"/>
      <c r="K103" s="140"/>
      <c r="L103" s="140">
        <v>0</v>
      </c>
      <c r="M103" s="141">
        <f t="shared" si="3"/>
        <v>0</v>
      </c>
      <c r="N103" s="183">
        <f t="shared" si="4"/>
        <v>0</v>
      </c>
      <c r="O103" s="143">
        <f t="shared" si="5"/>
        <v>0</v>
      </c>
      <c r="P103" s="148"/>
    </row>
    <row r="104" spans="1:16" hidden="1" x14ac:dyDescent="0.25">
      <c r="A104" s="133">
        <v>98</v>
      </c>
      <c r="B104" s="156" t="s">
        <v>886</v>
      </c>
      <c r="C104" s="156" t="s">
        <v>55</v>
      </c>
      <c r="D104" s="138"/>
      <c r="E104" s="139"/>
      <c r="F104" s="139">
        <v>24.82</v>
      </c>
      <c r="G104" s="137"/>
      <c r="H104" s="137"/>
      <c r="I104" s="137">
        <v>0</v>
      </c>
      <c r="J104" s="140"/>
      <c r="K104" s="140"/>
      <c r="L104" s="140">
        <v>0</v>
      </c>
      <c r="M104" s="141">
        <f t="shared" si="3"/>
        <v>0</v>
      </c>
      <c r="N104" s="183">
        <f t="shared" si="4"/>
        <v>0</v>
      </c>
      <c r="O104" s="143">
        <f t="shared" si="5"/>
        <v>0</v>
      </c>
      <c r="P104" s="148"/>
    </row>
    <row r="105" spans="1:16" hidden="1" x14ac:dyDescent="0.25">
      <c r="A105" s="133">
        <v>99</v>
      </c>
      <c r="B105" s="156" t="s">
        <v>876</v>
      </c>
      <c r="C105" s="156" t="s">
        <v>55</v>
      </c>
      <c r="D105" s="138"/>
      <c r="E105" s="139"/>
      <c r="F105" s="139">
        <v>26.86</v>
      </c>
      <c r="G105" s="137"/>
      <c r="H105" s="137"/>
      <c r="I105" s="137">
        <v>0</v>
      </c>
      <c r="J105" s="140"/>
      <c r="K105" s="140"/>
      <c r="L105" s="140">
        <v>0</v>
      </c>
      <c r="M105" s="141">
        <f t="shared" si="3"/>
        <v>0</v>
      </c>
      <c r="N105" s="183">
        <f t="shared" si="4"/>
        <v>0</v>
      </c>
      <c r="O105" s="143">
        <f t="shared" si="5"/>
        <v>0</v>
      </c>
      <c r="P105" s="148"/>
    </row>
    <row r="106" spans="1:16" ht="63" hidden="1" x14ac:dyDescent="0.25">
      <c r="A106" s="133">
        <v>100</v>
      </c>
      <c r="B106" s="156" t="s">
        <v>709</v>
      </c>
      <c r="C106" s="156" t="s">
        <v>55</v>
      </c>
      <c r="D106" s="138"/>
      <c r="E106" s="139"/>
      <c r="F106" s="139">
        <v>40.01</v>
      </c>
      <c r="G106" s="137"/>
      <c r="H106" s="137"/>
      <c r="I106" s="137">
        <v>0</v>
      </c>
      <c r="J106" s="140"/>
      <c r="K106" s="140"/>
      <c r="L106" s="140">
        <v>0</v>
      </c>
      <c r="M106" s="141">
        <f t="shared" si="3"/>
        <v>0</v>
      </c>
      <c r="N106" s="183">
        <f t="shared" si="4"/>
        <v>0</v>
      </c>
      <c r="O106" s="143">
        <f t="shared" si="5"/>
        <v>0</v>
      </c>
      <c r="P106" s="148"/>
    </row>
    <row r="107" spans="1:16" ht="31.5" hidden="1" x14ac:dyDescent="0.25">
      <c r="A107" s="133">
        <v>101</v>
      </c>
      <c r="B107" s="156" t="s">
        <v>710</v>
      </c>
      <c r="C107" s="156" t="s">
        <v>55</v>
      </c>
      <c r="D107" s="138"/>
      <c r="E107" s="139"/>
      <c r="F107" s="139">
        <v>163.6</v>
      </c>
      <c r="G107" s="137"/>
      <c r="H107" s="137"/>
      <c r="I107" s="137">
        <v>8</v>
      </c>
      <c r="J107" s="140"/>
      <c r="K107" s="140"/>
      <c r="L107" s="140">
        <v>4.8899755501222497E-2</v>
      </c>
      <c r="M107" s="141">
        <f t="shared" si="3"/>
        <v>0</v>
      </c>
      <c r="N107" s="183">
        <f t="shared" si="4"/>
        <v>0</v>
      </c>
      <c r="O107" s="143">
        <f t="shared" si="5"/>
        <v>0</v>
      </c>
      <c r="P107" s="174"/>
    </row>
    <row r="108" spans="1:16" hidden="1" x14ac:dyDescent="0.25">
      <c r="A108" s="133">
        <v>102</v>
      </c>
      <c r="B108" s="156" t="s">
        <v>2</v>
      </c>
      <c r="C108" s="156" t="s">
        <v>55</v>
      </c>
      <c r="D108" s="138"/>
      <c r="E108" s="139"/>
      <c r="F108" s="139">
        <v>116.87</v>
      </c>
      <c r="G108" s="137"/>
      <c r="H108" s="137"/>
      <c r="I108" s="137">
        <v>0</v>
      </c>
      <c r="J108" s="140"/>
      <c r="K108" s="140"/>
      <c r="L108" s="140">
        <v>0</v>
      </c>
      <c r="M108" s="141">
        <f t="shared" si="3"/>
        <v>0</v>
      </c>
      <c r="N108" s="183">
        <f t="shared" si="4"/>
        <v>0</v>
      </c>
      <c r="O108" s="143">
        <f t="shared" si="5"/>
        <v>0</v>
      </c>
      <c r="P108" s="148"/>
    </row>
    <row r="109" spans="1:16" hidden="1" x14ac:dyDescent="0.25">
      <c r="A109" s="133">
        <v>103</v>
      </c>
      <c r="B109" s="156" t="s">
        <v>57</v>
      </c>
      <c r="C109" s="156" t="s">
        <v>55</v>
      </c>
      <c r="D109" s="138"/>
      <c r="E109" s="139"/>
      <c r="F109" s="139">
        <v>50.96</v>
      </c>
      <c r="G109" s="137"/>
      <c r="H109" s="137"/>
      <c r="I109" s="137">
        <v>5</v>
      </c>
      <c r="J109" s="140"/>
      <c r="K109" s="140"/>
      <c r="L109" s="140">
        <v>9.8116169544740978E-2</v>
      </c>
      <c r="M109" s="141">
        <f t="shared" si="3"/>
        <v>0</v>
      </c>
      <c r="N109" s="183">
        <f t="shared" si="4"/>
        <v>0</v>
      </c>
      <c r="O109" s="143">
        <f t="shared" si="5"/>
        <v>0</v>
      </c>
      <c r="P109" s="174"/>
    </row>
    <row r="110" spans="1:16" ht="47.25" hidden="1" x14ac:dyDescent="0.25">
      <c r="A110" s="133">
        <v>104</v>
      </c>
      <c r="B110" s="156" t="s">
        <v>86</v>
      </c>
      <c r="C110" s="156" t="s">
        <v>55</v>
      </c>
      <c r="D110" s="138"/>
      <c r="E110" s="139"/>
      <c r="F110" s="139">
        <v>39.590000000000003</v>
      </c>
      <c r="G110" s="137"/>
      <c r="H110" s="137"/>
      <c r="I110" s="137">
        <v>0</v>
      </c>
      <c r="J110" s="140"/>
      <c r="K110" s="140"/>
      <c r="L110" s="140">
        <v>0</v>
      </c>
      <c r="M110" s="141">
        <f t="shared" si="3"/>
        <v>0</v>
      </c>
      <c r="N110" s="183">
        <f t="shared" si="4"/>
        <v>0</v>
      </c>
      <c r="O110" s="143">
        <f t="shared" si="5"/>
        <v>0</v>
      </c>
      <c r="P110" s="148"/>
    </row>
    <row r="111" spans="1:16" hidden="1" x14ac:dyDescent="0.25">
      <c r="A111" s="133">
        <v>105</v>
      </c>
      <c r="B111" s="156" t="s">
        <v>444</v>
      </c>
      <c r="C111" s="156" t="s">
        <v>55</v>
      </c>
      <c r="D111" s="138"/>
      <c r="E111" s="139"/>
      <c r="F111" s="139">
        <v>653</v>
      </c>
      <c r="G111" s="137"/>
      <c r="H111" s="137"/>
      <c r="I111" s="137">
        <v>15</v>
      </c>
      <c r="J111" s="140"/>
      <c r="K111" s="140"/>
      <c r="L111" s="140">
        <v>2.2970903522205207E-2</v>
      </c>
      <c r="M111" s="141">
        <v>0</v>
      </c>
      <c r="N111" s="183">
        <f t="shared" si="4"/>
        <v>0</v>
      </c>
      <c r="O111" s="143">
        <f t="shared" si="5"/>
        <v>0</v>
      </c>
      <c r="P111" s="174"/>
    </row>
    <row r="112" spans="1:16" hidden="1" x14ac:dyDescent="0.25">
      <c r="A112" s="133">
        <v>106</v>
      </c>
      <c r="B112" s="156" t="s">
        <v>887</v>
      </c>
      <c r="C112" s="156" t="s">
        <v>712</v>
      </c>
      <c r="D112" s="138"/>
      <c r="E112" s="139"/>
      <c r="F112" s="139">
        <v>73.680000000000007</v>
      </c>
      <c r="G112" s="137"/>
      <c r="H112" s="137"/>
      <c r="I112" s="137">
        <v>0</v>
      </c>
      <c r="J112" s="140"/>
      <c r="K112" s="140"/>
      <c r="L112" s="140">
        <v>0</v>
      </c>
      <c r="M112" s="141">
        <f t="shared" si="3"/>
        <v>0</v>
      </c>
      <c r="N112" s="183">
        <f t="shared" si="4"/>
        <v>0</v>
      </c>
      <c r="O112" s="143">
        <f t="shared" si="5"/>
        <v>0</v>
      </c>
      <c r="P112" s="148"/>
    </row>
    <row r="113" spans="1:16" hidden="1" x14ac:dyDescent="0.25">
      <c r="A113" s="133">
        <v>107</v>
      </c>
      <c r="B113" s="156" t="s">
        <v>872</v>
      </c>
      <c r="C113" s="156" t="s">
        <v>712</v>
      </c>
      <c r="D113" s="138"/>
      <c r="E113" s="139"/>
      <c r="F113" s="139">
        <v>92.45</v>
      </c>
      <c r="G113" s="137"/>
      <c r="H113" s="137"/>
      <c r="I113" s="137">
        <v>0</v>
      </c>
      <c r="J113" s="140"/>
      <c r="K113" s="140"/>
      <c r="L113" s="140">
        <v>0</v>
      </c>
      <c r="M113" s="141">
        <f t="shared" si="3"/>
        <v>0</v>
      </c>
      <c r="N113" s="183">
        <f t="shared" si="4"/>
        <v>0</v>
      </c>
      <c r="O113" s="143">
        <f t="shared" si="5"/>
        <v>0</v>
      </c>
      <c r="P113" s="148"/>
    </row>
    <row r="114" spans="1:16" ht="31.5" hidden="1" x14ac:dyDescent="0.25">
      <c r="A114" s="133">
        <v>108</v>
      </c>
      <c r="B114" s="156" t="s">
        <v>713</v>
      </c>
      <c r="C114" s="156" t="s">
        <v>712</v>
      </c>
      <c r="D114" s="138"/>
      <c r="E114" s="139"/>
      <c r="F114" s="139">
        <v>80.09</v>
      </c>
      <c r="G114" s="137"/>
      <c r="H114" s="137"/>
      <c r="I114" s="137">
        <v>0</v>
      </c>
      <c r="J114" s="140"/>
      <c r="K114" s="140"/>
      <c r="L114" s="140">
        <v>0</v>
      </c>
      <c r="M114" s="141">
        <f t="shared" si="3"/>
        <v>0</v>
      </c>
      <c r="N114" s="183">
        <f t="shared" si="4"/>
        <v>0</v>
      </c>
      <c r="O114" s="143">
        <f t="shared" si="5"/>
        <v>0</v>
      </c>
      <c r="P114" s="148"/>
    </row>
    <row r="115" spans="1:16" ht="31.5" hidden="1" x14ac:dyDescent="0.25">
      <c r="A115" s="133">
        <v>109</v>
      </c>
      <c r="B115" s="156" t="s">
        <v>60</v>
      </c>
      <c r="C115" s="156" t="s">
        <v>712</v>
      </c>
      <c r="D115" s="138"/>
      <c r="E115" s="139"/>
      <c r="F115" s="139">
        <v>157</v>
      </c>
      <c r="G115" s="137"/>
      <c r="H115" s="137"/>
      <c r="I115" s="137">
        <v>0</v>
      </c>
      <c r="J115" s="140"/>
      <c r="K115" s="140"/>
      <c r="L115" s="140">
        <v>0</v>
      </c>
      <c r="M115" s="141">
        <f t="shared" si="3"/>
        <v>0</v>
      </c>
      <c r="N115" s="183">
        <f t="shared" si="4"/>
        <v>0</v>
      </c>
      <c r="O115" s="143">
        <f t="shared" si="5"/>
        <v>0</v>
      </c>
      <c r="P115" s="148"/>
    </row>
    <row r="116" spans="1:16" ht="31.5" hidden="1" x14ac:dyDescent="0.25">
      <c r="A116" s="133">
        <v>110</v>
      </c>
      <c r="B116" s="156" t="s">
        <v>59</v>
      </c>
      <c r="C116" s="156" t="s">
        <v>712</v>
      </c>
      <c r="D116" s="138"/>
      <c r="E116" s="139"/>
      <c r="F116" s="139">
        <v>1311.72</v>
      </c>
      <c r="G116" s="137"/>
      <c r="H116" s="137"/>
      <c r="I116" s="137">
        <v>0</v>
      </c>
      <c r="J116" s="140"/>
      <c r="K116" s="140"/>
      <c r="L116" s="140">
        <v>0</v>
      </c>
      <c r="M116" s="141">
        <f t="shared" si="3"/>
        <v>0</v>
      </c>
      <c r="N116" s="183">
        <f t="shared" si="4"/>
        <v>0</v>
      </c>
      <c r="O116" s="143">
        <f t="shared" si="5"/>
        <v>0</v>
      </c>
      <c r="P116" s="148"/>
    </row>
    <row r="117" spans="1:16" ht="31.5" hidden="1" x14ac:dyDescent="0.25">
      <c r="A117" s="133">
        <v>111</v>
      </c>
      <c r="B117" s="156" t="s">
        <v>711</v>
      </c>
      <c r="C117" s="156" t="s">
        <v>712</v>
      </c>
      <c r="D117" s="138"/>
      <c r="E117" s="139"/>
      <c r="F117" s="139">
        <v>44.85</v>
      </c>
      <c r="G117" s="137"/>
      <c r="H117" s="137"/>
      <c r="I117" s="137">
        <v>0</v>
      </c>
      <c r="J117" s="140"/>
      <c r="K117" s="140"/>
      <c r="L117" s="140">
        <v>0</v>
      </c>
      <c r="M117" s="141">
        <f t="shared" si="3"/>
        <v>0</v>
      </c>
      <c r="N117" s="183">
        <f t="shared" si="4"/>
        <v>0</v>
      </c>
      <c r="O117" s="143">
        <f t="shared" si="5"/>
        <v>0</v>
      </c>
      <c r="P117" s="148"/>
    </row>
    <row r="118" spans="1:16" hidden="1" x14ac:dyDescent="0.25">
      <c r="A118" s="133">
        <v>112</v>
      </c>
      <c r="B118" s="156" t="s">
        <v>2</v>
      </c>
      <c r="C118" s="156" t="s">
        <v>712</v>
      </c>
      <c r="D118" s="138"/>
      <c r="E118" s="139"/>
      <c r="F118" s="139">
        <v>3259.02</v>
      </c>
      <c r="G118" s="137"/>
      <c r="H118" s="137"/>
      <c r="I118" s="137">
        <v>0</v>
      </c>
      <c r="J118" s="140"/>
      <c r="K118" s="140"/>
      <c r="L118" s="140">
        <v>0</v>
      </c>
      <c r="M118" s="141">
        <f t="shared" si="3"/>
        <v>0</v>
      </c>
      <c r="N118" s="183">
        <f t="shared" si="4"/>
        <v>0</v>
      </c>
      <c r="O118" s="143">
        <f t="shared" si="5"/>
        <v>0</v>
      </c>
      <c r="P118" s="148"/>
    </row>
    <row r="119" spans="1:16" ht="31.5" hidden="1" x14ac:dyDescent="0.25">
      <c r="A119" s="133">
        <v>113</v>
      </c>
      <c r="B119" s="156" t="s">
        <v>714</v>
      </c>
      <c r="C119" s="156" t="s">
        <v>712</v>
      </c>
      <c r="D119" s="138"/>
      <c r="E119" s="139"/>
      <c r="F119" s="139">
        <v>473.84</v>
      </c>
      <c r="G119" s="137"/>
      <c r="H119" s="137"/>
      <c r="I119" s="137">
        <v>0</v>
      </c>
      <c r="J119" s="140"/>
      <c r="K119" s="140"/>
      <c r="L119" s="140">
        <v>0</v>
      </c>
      <c r="M119" s="141">
        <f t="shared" si="3"/>
        <v>0</v>
      </c>
      <c r="N119" s="183">
        <f t="shared" si="4"/>
        <v>0</v>
      </c>
      <c r="O119" s="143">
        <f t="shared" si="5"/>
        <v>0</v>
      </c>
      <c r="P119" s="148"/>
    </row>
    <row r="120" spans="1:16" ht="31.5" hidden="1" x14ac:dyDescent="0.25">
      <c r="A120" s="133">
        <v>114</v>
      </c>
      <c r="B120" s="156" t="s">
        <v>715</v>
      </c>
      <c r="C120" s="156" t="s">
        <v>712</v>
      </c>
      <c r="D120" s="138"/>
      <c r="E120" s="139"/>
      <c r="F120" s="139">
        <v>73.459999999999994</v>
      </c>
      <c r="G120" s="137"/>
      <c r="H120" s="137"/>
      <c r="I120" s="137">
        <v>0</v>
      </c>
      <c r="J120" s="140"/>
      <c r="K120" s="140"/>
      <c r="L120" s="140">
        <v>0</v>
      </c>
      <c r="M120" s="141">
        <f t="shared" si="3"/>
        <v>0</v>
      </c>
      <c r="N120" s="183">
        <f t="shared" si="4"/>
        <v>0</v>
      </c>
      <c r="O120" s="143">
        <f t="shared" si="5"/>
        <v>0</v>
      </c>
      <c r="P120" s="148"/>
    </row>
    <row r="121" spans="1:16" ht="31.5" hidden="1" x14ac:dyDescent="0.25">
      <c r="A121" s="133">
        <v>115</v>
      </c>
      <c r="B121" s="156" t="s">
        <v>716</v>
      </c>
      <c r="C121" s="156" t="s">
        <v>712</v>
      </c>
      <c r="D121" s="138"/>
      <c r="E121" s="139"/>
      <c r="F121" s="139">
        <v>491.79</v>
      </c>
      <c r="G121" s="137"/>
      <c r="H121" s="137"/>
      <c r="I121" s="137">
        <v>0</v>
      </c>
      <c r="J121" s="140"/>
      <c r="K121" s="140"/>
      <c r="L121" s="140">
        <v>0</v>
      </c>
      <c r="M121" s="141">
        <f t="shared" si="3"/>
        <v>0</v>
      </c>
      <c r="N121" s="183">
        <f t="shared" si="4"/>
        <v>0</v>
      </c>
      <c r="O121" s="143">
        <f t="shared" si="5"/>
        <v>0</v>
      </c>
      <c r="P121" s="148"/>
    </row>
    <row r="122" spans="1:16" ht="31.5" hidden="1" x14ac:dyDescent="0.25">
      <c r="A122" s="133">
        <v>116</v>
      </c>
      <c r="B122" s="156" t="s">
        <v>717</v>
      </c>
      <c r="C122" s="156" t="s">
        <v>712</v>
      </c>
      <c r="D122" s="138"/>
      <c r="E122" s="139"/>
      <c r="F122" s="139">
        <v>495.87</v>
      </c>
      <c r="G122" s="137"/>
      <c r="H122" s="137"/>
      <c r="I122" s="137">
        <v>0</v>
      </c>
      <c r="J122" s="140"/>
      <c r="K122" s="140"/>
      <c r="L122" s="140">
        <v>0</v>
      </c>
      <c r="M122" s="141">
        <f t="shared" si="3"/>
        <v>0</v>
      </c>
      <c r="N122" s="183">
        <f t="shared" si="4"/>
        <v>0</v>
      </c>
      <c r="O122" s="143">
        <f t="shared" si="5"/>
        <v>0</v>
      </c>
      <c r="P122" s="148"/>
    </row>
    <row r="123" spans="1:16" ht="31.5" hidden="1" x14ac:dyDescent="0.25">
      <c r="A123" s="133">
        <v>117</v>
      </c>
      <c r="B123" s="156" t="s">
        <v>92</v>
      </c>
      <c r="C123" s="156" t="s">
        <v>712</v>
      </c>
      <c r="D123" s="138"/>
      <c r="E123" s="139"/>
      <c r="F123" s="139">
        <v>2033.81</v>
      </c>
      <c r="G123" s="137"/>
      <c r="H123" s="137"/>
      <c r="I123" s="137">
        <v>19</v>
      </c>
      <c r="J123" s="140"/>
      <c r="K123" s="140"/>
      <c r="L123" s="140">
        <v>9.3420722683043161E-3</v>
      </c>
      <c r="M123" s="141">
        <v>0</v>
      </c>
      <c r="N123" s="183">
        <f t="shared" si="4"/>
        <v>0</v>
      </c>
      <c r="O123" s="143">
        <f t="shared" si="5"/>
        <v>0</v>
      </c>
      <c r="P123" s="174"/>
    </row>
    <row r="124" spans="1:16" ht="31.5" hidden="1" x14ac:dyDescent="0.25">
      <c r="A124" s="133">
        <v>118</v>
      </c>
      <c r="B124" s="156" t="s">
        <v>924</v>
      </c>
      <c r="C124" s="156" t="s">
        <v>712</v>
      </c>
      <c r="D124" s="138"/>
      <c r="E124" s="139"/>
      <c r="F124" s="139">
        <v>291.38</v>
      </c>
      <c r="G124" s="137"/>
      <c r="H124" s="137"/>
      <c r="I124" s="137">
        <v>0</v>
      </c>
      <c r="J124" s="140"/>
      <c r="K124" s="140"/>
      <c r="L124" s="140">
        <v>0</v>
      </c>
      <c r="M124" s="141">
        <f t="shared" si="3"/>
        <v>0</v>
      </c>
      <c r="N124" s="183">
        <f t="shared" si="4"/>
        <v>0</v>
      </c>
      <c r="O124" s="143">
        <f t="shared" si="5"/>
        <v>0</v>
      </c>
      <c r="P124" s="148"/>
    </row>
    <row r="125" spans="1:16" ht="31.5" hidden="1" x14ac:dyDescent="0.25">
      <c r="A125" s="133">
        <v>119</v>
      </c>
      <c r="B125" s="156" t="s">
        <v>888</v>
      </c>
      <c r="C125" s="156" t="s">
        <v>712</v>
      </c>
      <c r="D125" s="138"/>
      <c r="E125" s="139"/>
      <c r="F125" s="139">
        <v>207.53</v>
      </c>
      <c r="G125" s="137"/>
      <c r="H125" s="137"/>
      <c r="I125" s="137">
        <v>0</v>
      </c>
      <c r="J125" s="140"/>
      <c r="K125" s="140"/>
      <c r="L125" s="140">
        <v>0</v>
      </c>
      <c r="M125" s="141">
        <f t="shared" si="3"/>
        <v>0</v>
      </c>
      <c r="N125" s="183">
        <f t="shared" si="4"/>
        <v>0</v>
      </c>
      <c r="O125" s="143">
        <f t="shared" si="5"/>
        <v>0</v>
      </c>
      <c r="P125" s="148"/>
    </row>
    <row r="126" spans="1:16" ht="31.5" hidden="1" x14ac:dyDescent="0.25">
      <c r="A126" s="133">
        <v>120</v>
      </c>
      <c r="B126" s="156" t="s">
        <v>718</v>
      </c>
      <c r="C126" s="156" t="s">
        <v>712</v>
      </c>
      <c r="D126" s="138"/>
      <c r="E126" s="139"/>
      <c r="F126" s="139">
        <v>481.76</v>
      </c>
      <c r="G126" s="137"/>
      <c r="H126" s="137"/>
      <c r="I126" s="137">
        <v>0</v>
      </c>
      <c r="J126" s="140"/>
      <c r="K126" s="140"/>
      <c r="L126" s="140">
        <v>0</v>
      </c>
      <c r="M126" s="141">
        <f t="shared" si="3"/>
        <v>0</v>
      </c>
      <c r="N126" s="183">
        <f t="shared" si="4"/>
        <v>0</v>
      </c>
      <c r="O126" s="143">
        <f t="shared" si="5"/>
        <v>0</v>
      </c>
      <c r="P126" s="148"/>
    </row>
    <row r="127" spans="1:16" ht="31.5" hidden="1" x14ac:dyDescent="0.25">
      <c r="A127" s="133">
        <v>121</v>
      </c>
      <c r="B127" s="156" t="s">
        <v>719</v>
      </c>
      <c r="C127" s="156" t="s">
        <v>712</v>
      </c>
      <c r="D127" s="138"/>
      <c r="E127" s="139"/>
      <c r="F127" s="139">
        <v>499.17</v>
      </c>
      <c r="G127" s="137"/>
      <c r="H127" s="137"/>
      <c r="I127" s="137">
        <v>0</v>
      </c>
      <c r="J127" s="140"/>
      <c r="K127" s="140"/>
      <c r="L127" s="140">
        <v>0</v>
      </c>
      <c r="M127" s="141">
        <f t="shared" si="3"/>
        <v>0</v>
      </c>
      <c r="N127" s="183">
        <f t="shared" si="4"/>
        <v>0</v>
      </c>
      <c r="O127" s="143">
        <f t="shared" si="5"/>
        <v>0</v>
      </c>
      <c r="P127" s="148"/>
    </row>
    <row r="128" spans="1:16" ht="31.5" hidden="1" x14ac:dyDescent="0.25">
      <c r="A128" s="133">
        <v>122</v>
      </c>
      <c r="B128" s="156" t="s">
        <v>215</v>
      </c>
      <c r="C128" s="156" t="s">
        <v>712</v>
      </c>
      <c r="D128" s="138"/>
      <c r="E128" s="139"/>
      <c r="F128" s="139">
        <v>0</v>
      </c>
      <c r="G128" s="137"/>
      <c r="H128" s="137"/>
      <c r="I128" s="137">
        <v>0</v>
      </c>
      <c r="J128" s="140"/>
      <c r="K128" s="140"/>
      <c r="L128" s="140">
        <v>0</v>
      </c>
      <c r="M128" s="141">
        <f t="shared" si="3"/>
        <v>0</v>
      </c>
      <c r="N128" s="183">
        <f t="shared" si="4"/>
        <v>0</v>
      </c>
      <c r="O128" s="143">
        <f t="shared" si="5"/>
        <v>0</v>
      </c>
      <c r="P128" s="148"/>
    </row>
    <row r="129" spans="1:16" hidden="1" x14ac:dyDescent="0.25">
      <c r="A129" s="133">
        <v>123</v>
      </c>
      <c r="B129" s="156" t="s">
        <v>444</v>
      </c>
      <c r="C129" s="156" t="s">
        <v>712</v>
      </c>
      <c r="D129" s="138"/>
      <c r="E129" s="139"/>
      <c r="F129" s="139">
        <v>9987.41</v>
      </c>
      <c r="G129" s="137"/>
      <c r="H129" s="137"/>
      <c r="I129" s="137">
        <v>19</v>
      </c>
      <c r="J129" s="140"/>
      <c r="K129" s="140"/>
      <c r="L129" s="140">
        <v>1.9023951154503521E-3</v>
      </c>
      <c r="M129" s="141">
        <v>0</v>
      </c>
      <c r="N129" s="183">
        <f t="shared" si="4"/>
        <v>0</v>
      </c>
      <c r="O129" s="143">
        <f t="shared" si="5"/>
        <v>0</v>
      </c>
      <c r="P129" s="174"/>
    </row>
    <row r="130" spans="1:16" hidden="1" x14ac:dyDescent="0.25">
      <c r="A130" s="133">
        <v>124</v>
      </c>
      <c r="B130" s="156" t="s">
        <v>889</v>
      </c>
      <c r="C130" s="156" t="s">
        <v>721</v>
      </c>
      <c r="D130" s="138"/>
      <c r="E130" s="139"/>
      <c r="F130" s="139">
        <v>24.6</v>
      </c>
      <c r="G130" s="137"/>
      <c r="H130" s="137"/>
      <c r="I130" s="137">
        <v>0</v>
      </c>
      <c r="J130" s="140"/>
      <c r="K130" s="140"/>
      <c r="L130" s="140">
        <v>0</v>
      </c>
      <c r="M130" s="141">
        <f t="shared" si="3"/>
        <v>0</v>
      </c>
      <c r="N130" s="183">
        <f t="shared" si="4"/>
        <v>0</v>
      </c>
      <c r="O130" s="143">
        <f t="shared" si="5"/>
        <v>0</v>
      </c>
      <c r="P130" s="148"/>
    </row>
    <row r="131" spans="1:16" hidden="1" x14ac:dyDescent="0.25">
      <c r="A131" s="133">
        <v>125</v>
      </c>
      <c r="B131" s="156" t="s">
        <v>890</v>
      </c>
      <c r="C131" s="156" t="s">
        <v>721</v>
      </c>
      <c r="D131" s="138"/>
      <c r="E131" s="139"/>
      <c r="F131" s="139">
        <v>21.26</v>
      </c>
      <c r="G131" s="137"/>
      <c r="H131" s="137"/>
      <c r="I131" s="137">
        <v>0</v>
      </c>
      <c r="J131" s="140"/>
      <c r="K131" s="140"/>
      <c r="L131" s="140">
        <v>0</v>
      </c>
      <c r="M131" s="141">
        <f t="shared" si="3"/>
        <v>0</v>
      </c>
      <c r="N131" s="183">
        <f t="shared" si="4"/>
        <v>0</v>
      </c>
      <c r="O131" s="143">
        <f t="shared" si="5"/>
        <v>0</v>
      </c>
      <c r="P131" s="148"/>
    </row>
    <row r="132" spans="1:16" hidden="1" x14ac:dyDescent="0.25">
      <c r="A132" s="133">
        <v>126</v>
      </c>
      <c r="B132" s="156" t="s">
        <v>891</v>
      </c>
      <c r="C132" s="156" t="s">
        <v>721</v>
      </c>
      <c r="D132" s="138"/>
      <c r="E132" s="139"/>
      <c r="F132" s="139">
        <v>14.37</v>
      </c>
      <c r="G132" s="137"/>
      <c r="H132" s="137"/>
      <c r="I132" s="137">
        <v>0</v>
      </c>
      <c r="J132" s="140"/>
      <c r="K132" s="140"/>
      <c r="L132" s="140">
        <v>0</v>
      </c>
      <c r="M132" s="141">
        <f t="shared" si="3"/>
        <v>0</v>
      </c>
      <c r="N132" s="183">
        <f t="shared" si="4"/>
        <v>0</v>
      </c>
      <c r="O132" s="143">
        <f t="shared" si="5"/>
        <v>0</v>
      </c>
      <c r="P132" s="148"/>
    </row>
    <row r="133" spans="1:16" ht="31.5" hidden="1" x14ac:dyDescent="0.25">
      <c r="A133" s="133">
        <v>127</v>
      </c>
      <c r="B133" s="156" t="s">
        <v>811</v>
      </c>
      <c r="C133" s="156" t="s">
        <v>721</v>
      </c>
      <c r="D133" s="138"/>
      <c r="E133" s="139"/>
      <c r="F133" s="139">
        <v>18.93</v>
      </c>
      <c r="G133" s="137"/>
      <c r="H133" s="137"/>
      <c r="I133" s="137">
        <v>0</v>
      </c>
      <c r="J133" s="140"/>
      <c r="K133" s="140"/>
      <c r="L133" s="140">
        <v>0</v>
      </c>
      <c r="M133" s="141">
        <f t="shared" si="3"/>
        <v>0</v>
      </c>
      <c r="N133" s="183">
        <f t="shared" si="4"/>
        <v>0</v>
      </c>
      <c r="O133" s="143">
        <f t="shared" si="5"/>
        <v>0</v>
      </c>
      <c r="P133" s="148"/>
    </row>
    <row r="134" spans="1:16" hidden="1" x14ac:dyDescent="0.25">
      <c r="A134" s="133">
        <v>128</v>
      </c>
      <c r="B134" s="156" t="s">
        <v>720</v>
      </c>
      <c r="C134" s="156" t="s">
        <v>721</v>
      </c>
      <c r="D134" s="138"/>
      <c r="E134" s="139"/>
      <c r="F134" s="139">
        <v>325.5</v>
      </c>
      <c r="G134" s="137"/>
      <c r="H134" s="137"/>
      <c r="I134" s="137">
        <v>5</v>
      </c>
      <c r="J134" s="140"/>
      <c r="K134" s="140"/>
      <c r="L134" s="140">
        <v>1.5360983102918587E-2</v>
      </c>
      <c r="M134" s="141">
        <f t="shared" si="3"/>
        <v>0</v>
      </c>
      <c r="N134" s="183">
        <f t="shared" si="4"/>
        <v>0</v>
      </c>
      <c r="O134" s="143">
        <f t="shared" si="5"/>
        <v>0</v>
      </c>
      <c r="P134" s="174"/>
    </row>
    <row r="135" spans="1:16" hidden="1" x14ac:dyDescent="0.25">
      <c r="A135" s="133">
        <v>129</v>
      </c>
      <c r="B135" s="156" t="s">
        <v>2</v>
      </c>
      <c r="C135" s="156" t="s">
        <v>721</v>
      </c>
      <c r="D135" s="138"/>
      <c r="E135" s="139"/>
      <c r="F135" s="139">
        <v>316.76</v>
      </c>
      <c r="G135" s="137"/>
      <c r="H135" s="137"/>
      <c r="I135" s="137">
        <v>0</v>
      </c>
      <c r="J135" s="140"/>
      <c r="K135" s="140"/>
      <c r="L135" s="140">
        <v>0</v>
      </c>
      <c r="M135" s="141">
        <f t="shared" si="3"/>
        <v>0</v>
      </c>
      <c r="N135" s="183">
        <f t="shared" si="4"/>
        <v>0</v>
      </c>
      <c r="O135" s="143">
        <f t="shared" si="5"/>
        <v>0</v>
      </c>
      <c r="P135" s="148"/>
    </row>
    <row r="136" spans="1:16" ht="31.5" hidden="1" x14ac:dyDescent="0.25">
      <c r="A136" s="133">
        <v>130</v>
      </c>
      <c r="B136" s="156" t="s">
        <v>119</v>
      </c>
      <c r="C136" s="156" t="s">
        <v>721</v>
      </c>
      <c r="D136" s="138"/>
      <c r="E136" s="139"/>
      <c r="F136" s="139">
        <v>74.75</v>
      </c>
      <c r="G136" s="137"/>
      <c r="H136" s="137"/>
      <c r="I136" s="137">
        <v>0</v>
      </c>
      <c r="J136" s="140"/>
      <c r="K136" s="140"/>
      <c r="L136" s="140">
        <v>0</v>
      </c>
      <c r="M136" s="141">
        <f t="shared" si="3"/>
        <v>0</v>
      </c>
      <c r="N136" s="183">
        <f t="shared" si="4"/>
        <v>0</v>
      </c>
      <c r="O136" s="143">
        <f t="shared" si="5"/>
        <v>0</v>
      </c>
      <c r="P136" s="148"/>
    </row>
    <row r="137" spans="1:16" ht="31.5" hidden="1" x14ac:dyDescent="0.25">
      <c r="A137" s="133">
        <v>131</v>
      </c>
      <c r="B137" s="156" t="s">
        <v>121</v>
      </c>
      <c r="C137" s="156" t="s">
        <v>721</v>
      </c>
      <c r="D137" s="138"/>
      <c r="E137" s="139"/>
      <c r="F137" s="139">
        <v>150.49</v>
      </c>
      <c r="G137" s="137"/>
      <c r="H137" s="137"/>
      <c r="I137" s="137">
        <v>0</v>
      </c>
      <c r="J137" s="140"/>
      <c r="K137" s="140"/>
      <c r="L137" s="140">
        <v>0</v>
      </c>
      <c r="M137" s="141">
        <f t="shared" ref="M137:M200" si="6">IF(I137&lt;10,0,10)</f>
        <v>0</v>
      </c>
      <c r="N137" s="183">
        <f t="shared" ref="N137:N200" si="7">ROUNDDOWN(O137,0)</f>
        <v>0</v>
      </c>
      <c r="O137" s="143">
        <f t="shared" ref="O137:O200" si="8">I137*M137/100</f>
        <v>0</v>
      </c>
      <c r="P137" s="148"/>
    </row>
    <row r="138" spans="1:16" ht="31.5" hidden="1" x14ac:dyDescent="0.25">
      <c r="A138" s="133">
        <v>132</v>
      </c>
      <c r="B138" s="156" t="s">
        <v>95</v>
      </c>
      <c r="C138" s="156" t="s">
        <v>721</v>
      </c>
      <c r="D138" s="138"/>
      <c r="E138" s="139"/>
      <c r="F138" s="139">
        <v>224.21</v>
      </c>
      <c r="G138" s="137"/>
      <c r="H138" s="137"/>
      <c r="I138" s="137">
        <v>0</v>
      </c>
      <c r="J138" s="140"/>
      <c r="K138" s="140"/>
      <c r="L138" s="140">
        <v>0</v>
      </c>
      <c r="M138" s="141">
        <f t="shared" si="6"/>
        <v>0</v>
      </c>
      <c r="N138" s="183">
        <f t="shared" si="7"/>
        <v>0</v>
      </c>
      <c r="O138" s="143">
        <f t="shared" si="8"/>
        <v>0</v>
      </c>
      <c r="P138" s="148"/>
    </row>
    <row r="139" spans="1:16" ht="31.5" hidden="1" x14ac:dyDescent="0.25">
      <c r="A139" s="133">
        <v>133</v>
      </c>
      <c r="B139" s="156" t="s">
        <v>722</v>
      </c>
      <c r="C139" s="156" t="s">
        <v>721</v>
      </c>
      <c r="D139" s="138"/>
      <c r="E139" s="139"/>
      <c r="F139" s="139">
        <v>41.43</v>
      </c>
      <c r="G139" s="137"/>
      <c r="H139" s="137"/>
      <c r="I139" s="137">
        <v>0</v>
      </c>
      <c r="J139" s="140"/>
      <c r="K139" s="140"/>
      <c r="L139" s="140">
        <v>0</v>
      </c>
      <c r="M139" s="141">
        <f t="shared" si="6"/>
        <v>0</v>
      </c>
      <c r="N139" s="183">
        <f t="shared" si="7"/>
        <v>0</v>
      </c>
      <c r="O139" s="143">
        <f t="shared" si="8"/>
        <v>0</v>
      </c>
      <c r="P139" s="148"/>
    </row>
    <row r="140" spans="1:16" ht="31.5" hidden="1" x14ac:dyDescent="0.25">
      <c r="A140" s="133">
        <v>134</v>
      </c>
      <c r="B140" s="156" t="s">
        <v>892</v>
      </c>
      <c r="C140" s="156" t="s">
        <v>721</v>
      </c>
      <c r="D140" s="138"/>
      <c r="E140" s="139"/>
      <c r="F140" s="139">
        <v>197.6</v>
      </c>
      <c r="G140" s="137"/>
      <c r="H140" s="137"/>
      <c r="I140" s="137">
        <v>0</v>
      </c>
      <c r="J140" s="140"/>
      <c r="K140" s="140"/>
      <c r="L140" s="140">
        <v>0</v>
      </c>
      <c r="M140" s="141">
        <f t="shared" si="6"/>
        <v>0</v>
      </c>
      <c r="N140" s="183">
        <f t="shared" si="7"/>
        <v>0</v>
      </c>
      <c r="O140" s="143">
        <f t="shared" si="8"/>
        <v>0</v>
      </c>
      <c r="P140" s="148"/>
    </row>
    <row r="141" spans="1:16" ht="31.5" hidden="1" x14ac:dyDescent="0.25">
      <c r="A141" s="133">
        <v>135</v>
      </c>
      <c r="B141" s="156" t="s">
        <v>127</v>
      </c>
      <c r="C141" s="156" t="s">
        <v>721</v>
      </c>
      <c r="D141" s="138"/>
      <c r="E141" s="139"/>
      <c r="F141" s="139">
        <v>13.2</v>
      </c>
      <c r="G141" s="137"/>
      <c r="H141" s="137"/>
      <c r="I141" s="137">
        <v>0</v>
      </c>
      <c r="J141" s="140"/>
      <c r="K141" s="140"/>
      <c r="L141" s="140">
        <v>0</v>
      </c>
      <c r="M141" s="141">
        <f t="shared" si="6"/>
        <v>0</v>
      </c>
      <c r="N141" s="183">
        <f t="shared" si="7"/>
        <v>0</v>
      </c>
      <c r="O141" s="143">
        <f t="shared" si="8"/>
        <v>0</v>
      </c>
      <c r="P141" s="148"/>
    </row>
    <row r="142" spans="1:16" ht="31.5" hidden="1" x14ac:dyDescent="0.25">
      <c r="A142" s="133">
        <v>136</v>
      </c>
      <c r="B142" s="156" t="s">
        <v>223</v>
      </c>
      <c r="C142" s="156" t="s">
        <v>721</v>
      </c>
      <c r="D142" s="138"/>
      <c r="E142" s="139"/>
      <c r="F142" s="139">
        <v>9.48</v>
      </c>
      <c r="G142" s="137"/>
      <c r="H142" s="137"/>
      <c r="I142" s="137">
        <v>0</v>
      </c>
      <c r="J142" s="140"/>
      <c r="K142" s="140"/>
      <c r="L142" s="140">
        <v>0</v>
      </c>
      <c r="M142" s="141">
        <f t="shared" si="6"/>
        <v>0</v>
      </c>
      <c r="N142" s="183">
        <f t="shared" si="7"/>
        <v>0</v>
      </c>
      <c r="O142" s="143">
        <f t="shared" si="8"/>
        <v>0</v>
      </c>
      <c r="P142" s="148"/>
    </row>
    <row r="143" spans="1:16" hidden="1" x14ac:dyDescent="0.25">
      <c r="A143" s="133">
        <v>137</v>
      </c>
      <c r="B143" s="156" t="s">
        <v>444</v>
      </c>
      <c r="C143" s="156" t="s">
        <v>721</v>
      </c>
      <c r="D143" s="138"/>
      <c r="E143" s="139"/>
      <c r="F143" s="139">
        <v>1432.58</v>
      </c>
      <c r="G143" s="137"/>
      <c r="H143" s="137"/>
      <c r="I143" s="137">
        <v>5</v>
      </c>
      <c r="J143" s="140"/>
      <c r="K143" s="140"/>
      <c r="L143" s="140">
        <v>3.4902064806153934E-3</v>
      </c>
      <c r="M143" s="141">
        <f t="shared" si="6"/>
        <v>0</v>
      </c>
      <c r="N143" s="183">
        <f t="shared" si="7"/>
        <v>0</v>
      </c>
      <c r="O143" s="143">
        <f t="shared" si="8"/>
        <v>0</v>
      </c>
      <c r="P143" s="174"/>
    </row>
    <row r="144" spans="1:16" hidden="1" x14ac:dyDescent="0.25">
      <c r="A144" s="133">
        <v>138</v>
      </c>
      <c r="B144" s="156" t="s">
        <v>893</v>
      </c>
      <c r="C144" s="156" t="s">
        <v>723</v>
      </c>
      <c r="D144" s="138"/>
      <c r="E144" s="139"/>
      <c r="F144" s="139">
        <v>15.03</v>
      </c>
      <c r="G144" s="137"/>
      <c r="H144" s="137"/>
      <c r="I144" s="137">
        <v>0</v>
      </c>
      <c r="J144" s="140"/>
      <c r="K144" s="140"/>
      <c r="L144" s="140">
        <v>0</v>
      </c>
      <c r="M144" s="141">
        <f t="shared" si="6"/>
        <v>0</v>
      </c>
      <c r="N144" s="183">
        <f t="shared" si="7"/>
        <v>0</v>
      </c>
      <c r="O144" s="143">
        <f t="shared" si="8"/>
        <v>0</v>
      </c>
      <c r="P144" s="148"/>
    </row>
    <row r="145" spans="1:16" hidden="1" x14ac:dyDescent="0.25">
      <c r="A145" s="133">
        <v>139</v>
      </c>
      <c r="B145" s="156" t="s">
        <v>894</v>
      </c>
      <c r="C145" s="156" t="s">
        <v>723</v>
      </c>
      <c r="D145" s="138"/>
      <c r="E145" s="139"/>
      <c r="F145" s="139">
        <v>8.6999999999999993</v>
      </c>
      <c r="G145" s="137"/>
      <c r="H145" s="137"/>
      <c r="I145" s="137">
        <v>0</v>
      </c>
      <c r="J145" s="140"/>
      <c r="K145" s="140"/>
      <c r="L145" s="140">
        <v>0</v>
      </c>
      <c r="M145" s="141">
        <f t="shared" si="6"/>
        <v>0</v>
      </c>
      <c r="N145" s="183">
        <f t="shared" si="7"/>
        <v>0</v>
      </c>
      <c r="O145" s="143">
        <f t="shared" si="8"/>
        <v>0</v>
      </c>
      <c r="P145" s="148"/>
    </row>
    <row r="146" spans="1:16" ht="31.5" hidden="1" x14ac:dyDescent="0.25">
      <c r="A146" s="133">
        <v>140</v>
      </c>
      <c r="B146" s="156" t="s">
        <v>724</v>
      </c>
      <c r="C146" s="156" t="s">
        <v>723</v>
      </c>
      <c r="D146" s="138"/>
      <c r="E146" s="139"/>
      <c r="F146" s="139">
        <v>349.38</v>
      </c>
      <c r="G146" s="137"/>
      <c r="H146" s="137"/>
      <c r="I146" s="137">
        <v>5</v>
      </c>
      <c r="J146" s="140"/>
      <c r="K146" s="140"/>
      <c r="L146" s="140">
        <v>1.4311065315702101E-2</v>
      </c>
      <c r="M146" s="141">
        <f t="shared" si="6"/>
        <v>0</v>
      </c>
      <c r="N146" s="183">
        <f t="shared" si="7"/>
        <v>0</v>
      </c>
      <c r="O146" s="143">
        <f t="shared" si="8"/>
        <v>0</v>
      </c>
      <c r="P146" s="174"/>
    </row>
    <row r="147" spans="1:16" hidden="1" x14ac:dyDescent="0.25">
      <c r="A147" s="133">
        <v>141</v>
      </c>
      <c r="B147" s="156" t="s">
        <v>2</v>
      </c>
      <c r="C147" s="156" t="s">
        <v>723</v>
      </c>
      <c r="D147" s="138"/>
      <c r="E147" s="139"/>
      <c r="F147" s="139">
        <v>0</v>
      </c>
      <c r="G147" s="137"/>
      <c r="H147" s="137"/>
      <c r="I147" s="137">
        <v>0</v>
      </c>
      <c r="J147" s="140"/>
      <c r="K147" s="140"/>
      <c r="L147" s="140">
        <v>0</v>
      </c>
      <c r="M147" s="141">
        <f t="shared" si="6"/>
        <v>0</v>
      </c>
      <c r="N147" s="183">
        <f t="shared" si="7"/>
        <v>0</v>
      </c>
      <c r="O147" s="143">
        <f t="shared" si="8"/>
        <v>0</v>
      </c>
      <c r="P147" s="148"/>
    </row>
    <row r="148" spans="1:16" ht="31.5" hidden="1" x14ac:dyDescent="0.25">
      <c r="A148" s="133">
        <v>142</v>
      </c>
      <c r="B148" s="156" t="s">
        <v>96</v>
      </c>
      <c r="C148" s="156" t="s">
        <v>723</v>
      </c>
      <c r="D148" s="138"/>
      <c r="E148" s="139"/>
      <c r="F148" s="139">
        <v>22.38</v>
      </c>
      <c r="G148" s="137"/>
      <c r="H148" s="137"/>
      <c r="I148" s="137">
        <v>0</v>
      </c>
      <c r="J148" s="140"/>
      <c r="K148" s="140"/>
      <c r="L148" s="140">
        <v>0</v>
      </c>
      <c r="M148" s="141">
        <f t="shared" si="6"/>
        <v>0</v>
      </c>
      <c r="N148" s="183">
        <f t="shared" si="7"/>
        <v>0</v>
      </c>
      <c r="O148" s="143">
        <f t="shared" si="8"/>
        <v>0</v>
      </c>
      <c r="P148" s="148"/>
    </row>
    <row r="149" spans="1:16" hidden="1" x14ac:dyDescent="0.25">
      <c r="A149" s="133">
        <v>143</v>
      </c>
      <c r="B149" s="156" t="s">
        <v>700</v>
      </c>
      <c r="C149" s="156" t="s">
        <v>723</v>
      </c>
      <c r="D149" s="138"/>
      <c r="E149" s="139"/>
      <c r="F149" s="139">
        <v>16.11</v>
      </c>
      <c r="G149" s="137"/>
      <c r="H149" s="137"/>
      <c r="I149" s="137">
        <v>2</v>
      </c>
      <c r="J149" s="140"/>
      <c r="K149" s="140"/>
      <c r="L149" s="140">
        <v>0.12414649286157667</v>
      </c>
      <c r="M149" s="141">
        <f t="shared" si="6"/>
        <v>0</v>
      </c>
      <c r="N149" s="183">
        <f t="shared" si="7"/>
        <v>0</v>
      </c>
      <c r="O149" s="143">
        <f t="shared" si="8"/>
        <v>0</v>
      </c>
      <c r="P149" s="174"/>
    </row>
    <row r="150" spans="1:16" hidden="1" x14ac:dyDescent="0.25">
      <c r="A150" s="133">
        <v>144</v>
      </c>
      <c r="B150" s="156" t="s">
        <v>444</v>
      </c>
      <c r="C150" s="156" t="s">
        <v>723</v>
      </c>
      <c r="D150" s="138"/>
      <c r="E150" s="139"/>
      <c r="F150" s="139">
        <v>558.61</v>
      </c>
      <c r="G150" s="137"/>
      <c r="H150" s="137"/>
      <c r="I150" s="137">
        <v>7</v>
      </c>
      <c r="J150" s="140"/>
      <c r="K150" s="140"/>
      <c r="L150" s="140">
        <v>1.2531103990261541E-2</v>
      </c>
      <c r="M150" s="141">
        <f t="shared" si="6"/>
        <v>0</v>
      </c>
      <c r="N150" s="183">
        <f t="shared" si="7"/>
        <v>0</v>
      </c>
      <c r="O150" s="143">
        <f t="shared" si="8"/>
        <v>0</v>
      </c>
      <c r="P150" s="174"/>
    </row>
    <row r="151" spans="1:16" ht="31.5" hidden="1" x14ac:dyDescent="0.25">
      <c r="A151" s="133">
        <v>145</v>
      </c>
      <c r="B151" s="156" t="s">
        <v>221</v>
      </c>
      <c r="C151" s="156" t="s">
        <v>61</v>
      </c>
      <c r="D151" s="138"/>
      <c r="E151" s="139"/>
      <c r="F151" s="139">
        <v>165.23</v>
      </c>
      <c r="G151" s="137"/>
      <c r="H151" s="137"/>
      <c r="I151" s="137">
        <v>6</v>
      </c>
      <c r="J151" s="140"/>
      <c r="K151" s="140"/>
      <c r="L151" s="140">
        <v>3.6313018217030806E-2</v>
      </c>
      <c r="M151" s="141">
        <f t="shared" si="6"/>
        <v>0</v>
      </c>
      <c r="N151" s="183">
        <f t="shared" si="7"/>
        <v>0</v>
      </c>
      <c r="O151" s="143">
        <f t="shared" si="8"/>
        <v>0</v>
      </c>
      <c r="P151" s="174"/>
    </row>
    <row r="152" spans="1:16" hidden="1" x14ac:dyDescent="0.25">
      <c r="A152" s="133">
        <v>146</v>
      </c>
      <c r="B152" s="156" t="s">
        <v>2</v>
      </c>
      <c r="C152" s="156" t="s">
        <v>61</v>
      </c>
      <c r="D152" s="138"/>
      <c r="E152" s="139"/>
      <c r="F152" s="139">
        <v>196.8</v>
      </c>
      <c r="G152" s="137"/>
      <c r="H152" s="137"/>
      <c r="I152" s="137">
        <v>0</v>
      </c>
      <c r="J152" s="140"/>
      <c r="K152" s="140"/>
      <c r="L152" s="140">
        <v>0</v>
      </c>
      <c r="M152" s="141">
        <f t="shared" si="6"/>
        <v>0</v>
      </c>
      <c r="N152" s="183">
        <f t="shared" si="7"/>
        <v>0</v>
      </c>
      <c r="O152" s="143">
        <f t="shared" si="8"/>
        <v>0</v>
      </c>
      <c r="P152" s="148"/>
    </row>
    <row r="153" spans="1:16" hidden="1" x14ac:dyDescent="0.25">
      <c r="A153" s="133">
        <v>147</v>
      </c>
      <c r="B153" s="156" t="s">
        <v>444</v>
      </c>
      <c r="C153" s="156" t="s">
        <v>61</v>
      </c>
      <c r="D153" s="138"/>
      <c r="E153" s="139"/>
      <c r="F153" s="139">
        <v>362.03</v>
      </c>
      <c r="G153" s="137"/>
      <c r="H153" s="137"/>
      <c r="I153" s="137">
        <v>6</v>
      </c>
      <c r="J153" s="140"/>
      <c r="K153" s="140"/>
      <c r="L153" s="140">
        <v>1.6573212164737731E-2</v>
      </c>
      <c r="M153" s="141">
        <f t="shared" si="6"/>
        <v>0</v>
      </c>
      <c r="N153" s="183">
        <f t="shared" si="7"/>
        <v>0</v>
      </c>
      <c r="O153" s="143">
        <f t="shared" si="8"/>
        <v>0</v>
      </c>
      <c r="P153" s="174"/>
    </row>
    <row r="154" spans="1:16" hidden="1" x14ac:dyDescent="0.25">
      <c r="A154" s="133">
        <v>148</v>
      </c>
      <c r="B154" s="156" t="s">
        <v>895</v>
      </c>
      <c r="C154" s="156" t="s">
        <v>16</v>
      </c>
      <c r="D154" s="138"/>
      <c r="E154" s="139"/>
      <c r="F154" s="139">
        <v>61.4</v>
      </c>
      <c r="G154" s="137"/>
      <c r="H154" s="137"/>
      <c r="I154" s="137">
        <v>3</v>
      </c>
      <c r="J154" s="140"/>
      <c r="K154" s="140"/>
      <c r="L154" s="140">
        <v>4.8859934853420196E-2</v>
      </c>
      <c r="M154" s="141">
        <f t="shared" si="6"/>
        <v>0</v>
      </c>
      <c r="N154" s="183">
        <f t="shared" si="7"/>
        <v>0</v>
      </c>
      <c r="O154" s="143">
        <f t="shared" si="8"/>
        <v>0</v>
      </c>
      <c r="P154" s="174"/>
    </row>
    <row r="155" spans="1:16" ht="31.5" hidden="1" x14ac:dyDescent="0.25">
      <c r="A155" s="133">
        <v>149</v>
      </c>
      <c r="B155" s="156" t="s">
        <v>87</v>
      </c>
      <c r="C155" s="156" t="s">
        <v>16</v>
      </c>
      <c r="D155" s="138"/>
      <c r="E155" s="139"/>
      <c r="F155" s="139">
        <v>241.09</v>
      </c>
      <c r="G155" s="137"/>
      <c r="H155" s="137"/>
      <c r="I155" s="137">
        <v>5</v>
      </c>
      <c r="J155" s="140"/>
      <c r="K155" s="140"/>
      <c r="L155" s="140">
        <v>2.0739143058608817E-2</v>
      </c>
      <c r="M155" s="141">
        <f t="shared" si="6"/>
        <v>0</v>
      </c>
      <c r="N155" s="183">
        <f t="shared" si="7"/>
        <v>0</v>
      </c>
      <c r="O155" s="143">
        <f t="shared" si="8"/>
        <v>0</v>
      </c>
      <c r="P155" s="174"/>
    </row>
    <row r="156" spans="1:16" hidden="1" x14ac:dyDescent="0.25">
      <c r="A156" s="133">
        <v>150</v>
      </c>
      <c r="B156" s="156" t="s">
        <v>2</v>
      </c>
      <c r="C156" s="156" t="s">
        <v>16</v>
      </c>
      <c r="D156" s="138"/>
      <c r="E156" s="139"/>
      <c r="F156" s="139">
        <v>620.29</v>
      </c>
      <c r="G156" s="137"/>
      <c r="H156" s="137"/>
      <c r="I156" s="137">
        <v>4</v>
      </c>
      <c r="J156" s="140"/>
      <c r="K156" s="140"/>
      <c r="L156" s="140">
        <v>6.4485966241596675E-3</v>
      </c>
      <c r="M156" s="141">
        <f t="shared" si="6"/>
        <v>0</v>
      </c>
      <c r="N156" s="183">
        <f t="shared" si="7"/>
        <v>0</v>
      </c>
      <c r="O156" s="143">
        <f t="shared" si="8"/>
        <v>0</v>
      </c>
      <c r="P156" s="174"/>
    </row>
    <row r="157" spans="1:16" ht="31.5" hidden="1" x14ac:dyDescent="0.25">
      <c r="A157" s="133">
        <v>151</v>
      </c>
      <c r="B157" s="156" t="s">
        <v>129</v>
      </c>
      <c r="C157" s="156" t="s">
        <v>16</v>
      </c>
      <c r="D157" s="138"/>
      <c r="E157" s="139"/>
      <c r="F157" s="139">
        <v>0</v>
      </c>
      <c r="G157" s="137"/>
      <c r="H157" s="137"/>
      <c r="I157" s="137">
        <v>0</v>
      </c>
      <c r="J157" s="140"/>
      <c r="K157" s="140"/>
      <c r="L157" s="140">
        <v>0</v>
      </c>
      <c r="M157" s="141">
        <f t="shared" si="6"/>
        <v>0</v>
      </c>
      <c r="N157" s="183">
        <f t="shared" si="7"/>
        <v>0</v>
      </c>
      <c r="O157" s="143">
        <f t="shared" si="8"/>
        <v>0</v>
      </c>
      <c r="P157" s="148"/>
    </row>
    <row r="158" spans="1:16" hidden="1" x14ac:dyDescent="0.25">
      <c r="A158" s="133">
        <v>152</v>
      </c>
      <c r="B158" s="156" t="s">
        <v>725</v>
      </c>
      <c r="C158" s="156" t="s">
        <v>16</v>
      </c>
      <c r="D158" s="138"/>
      <c r="E158" s="139"/>
      <c r="F158" s="139">
        <v>0</v>
      </c>
      <c r="G158" s="137"/>
      <c r="H158" s="137"/>
      <c r="I158" s="137">
        <v>0</v>
      </c>
      <c r="J158" s="140"/>
      <c r="K158" s="140"/>
      <c r="L158" s="140">
        <v>0</v>
      </c>
      <c r="M158" s="141">
        <f t="shared" si="6"/>
        <v>0</v>
      </c>
      <c r="N158" s="183">
        <f t="shared" si="7"/>
        <v>0</v>
      </c>
      <c r="O158" s="143">
        <f t="shared" si="8"/>
        <v>0</v>
      </c>
      <c r="P158" s="148"/>
    </row>
    <row r="159" spans="1:16" ht="31.5" hidden="1" x14ac:dyDescent="0.25">
      <c r="A159" s="133">
        <v>153</v>
      </c>
      <c r="B159" s="156" t="s">
        <v>726</v>
      </c>
      <c r="C159" s="156" t="s">
        <v>16</v>
      </c>
      <c r="D159" s="138"/>
      <c r="E159" s="139"/>
      <c r="F159" s="139">
        <v>0</v>
      </c>
      <c r="G159" s="137"/>
      <c r="H159" s="137"/>
      <c r="I159" s="137">
        <v>0</v>
      </c>
      <c r="J159" s="140"/>
      <c r="K159" s="140"/>
      <c r="L159" s="140">
        <v>0</v>
      </c>
      <c r="M159" s="141">
        <f t="shared" si="6"/>
        <v>0</v>
      </c>
      <c r="N159" s="183">
        <f t="shared" si="7"/>
        <v>0</v>
      </c>
      <c r="O159" s="143">
        <f t="shared" si="8"/>
        <v>0</v>
      </c>
      <c r="P159" s="148"/>
    </row>
    <row r="160" spans="1:16" hidden="1" x14ac:dyDescent="0.25">
      <c r="A160" s="133">
        <v>154</v>
      </c>
      <c r="B160" s="156" t="s">
        <v>444</v>
      </c>
      <c r="C160" s="156" t="s">
        <v>16</v>
      </c>
      <c r="D160" s="138"/>
      <c r="E160" s="139"/>
      <c r="F160" s="139">
        <v>1085.9100000000001</v>
      </c>
      <c r="G160" s="137"/>
      <c r="H160" s="137"/>
      <c r="I160" s="137">
        <v>12</v>
      </c>
      <c r="J160" s="140"/>
      <c r="K160" s="140"/>
      <c r="L160" s="140">
        <v>1.105063955576429E-2</v>
      </c>
      <c r="M160" s="141">
        <v>0</v>
      </c>
      <c r="N160" s="183">
        <f t="shared" si="7"/>
        <v>0</v>
      </c>
      <c r="O160" s="143">
        <f t="shared" si="8"/>
        <v>0</v>
      </c>
      <c r="P160" s="174"/>
    </row>
    <row r="161" spans="1:16" hidden="1" x14ac:dyDescent="0.25">
      <c r="A161" s="133">
        <v>155</v>
      </c>
      <c r="B161" s="156" t="s">
        <v>896</v>
      </c>
      <c r="C161" s="156" t="s">
        <v>17</v>
      </c>
      <c r="D161" s="138"/>
      <c r="E161" s="139"/>
      <c r="F161" s="139">
        <v>16.03</v>
      </c>
      <c r="G161" s="137"/>
      <c r="H161" s="137"/>
      <c r="I161" s="137">
        <v>0</v>
      </c>
      <c r="J161" s="140"/>
      <c r="K161" s="140"/>
      <c r="L161" s="140">
        <v>0</v>
      </c>
      <c r="M161" s="141">
        <f t="shared" si="6"/>
        <v>0</v>
      </c>
      <c r="N161" s="183">
        <f t="shared" si="7"/>
        <v>0</v>
      </c>
      <c r="O161" s="143">
        <f t="shared" si="8"/>
        <v>0</v>
      </c>
      <c r="P161" s="148"/>
    </row>
    <row r="162" spans="1:16" ht="31.5" hidden="1" x14ac:dyDescent="0.25">
      <c r="A162" s="133">
        <v>156</v>
      </c>
      <c r="B162" s="156" t="s">
        <v>897</v>
      </c>
      <c r="C162" s="156" t="s">
        <v>17</v>
      </c>
      <c r="D162" s="138"/>
      <c r="E162" s="139"/>
      <c r="F162" s="139">
        <v>0</v>
      </c>
      <c r="G162" s="137"/>
      <c r="H162" s="137"/>
      <c r="I162" s="137">
        <v>0</v>
      </c>
      <c r="J162" s="140"/>
      <c r="K162" s="140"/>
      <c r="L162" s="140">
        <v>0</v>
      </c>
      <c r="M162" s="141">
        <f t="shared" si="6"/>
        <v>0</v>
      </c>
      <c r="N162" s="183">
        <f t="shared" si="7"/>
        <v>0</v>
      </c>
      <c r="O162" s="143">
        <f t="shared" si="8"/>
        <v>0</v>
      </c>
      <c r="P162" s="148"/>
    </row>
    <row r="163" spans="1:16" ht="47.25" hidden="1" x14ac:dyDescent="0.25">
      <c r="A163" s="133">
        <v>157</v>
      </c>
      <c r="B163" s="156" t="s">
        <v>62</v>
      </c>
      <c r="C163" s="156" t="s">
        <v>17</v>
      </c>
      <c r="D163" s="138"/>
      <c r="E163" s="139"/>
      <c r="F163" s="139">
        <v>55.27</v>
      </c>
      <c r="G163" s="137"/>
      <c r="H163" s="137"/>
      <c r="I163" s="137">
        <v>3</v>
      </c>
      <c r="J163" s="140"/>
      <c r="K163" s="140"/>
      <c r="L163" s="140">
        <v>5.4278994029310655E-2</v>
      </c>
      <c r="M163" s="141">
        <f t="shared" si="6"/>
        <v>0</v>
      </c>
      <c r="N163" s="183">
        <f t="shared" si="7"/>
        <v>0</v>
      </c>
      <c r="O163" s="143">
        <f t="shared" si="8"/>
        <v>0</v>
      </c>
      <c r="P163" s="174"/>
    </row>
    <row r="164" spans="1:16" hidden="1" x14ac:dyDescent="0.25">
      <c r="A164" s="133">
        <v>158</v>
      </c>
      <c r="B164" s="156" t="s">
        <v>2</v>
      </c>
      <c r="C164" s="156" t="s">
        <v>17</v>
      </c>
      <c r="D164" s="138"/>
      <c r="E164" s="139"/>
      <c r="F164" s="139">
        <v>118.56</v>
      </c>
      <c r="G164" s="137"/>
      <c r="H164" s="137"/>
      <c r="I164" s="137">
        <v>0</v>
      </c>
      <c r="J164" s="140"/>
      <c r="K164" s="140"/>
      <c r="L164" s="140">
        <v>0</v>
      </c>
      <c r="M164" s="141">
        <f t="shared" si="6"/>
        <v>0</v>
      </c>
      <c r="N164" s="183">
        <f t="shared" si="7"/>
        <v>0</v>
      </c>
      <c r="O164" s="143">
        <f t="shared" si="8"/>
        <v>0</v>
      </c>
      <c r="P164" s="148"/>
    </row>
    <row r="165" spans="1:16" ht="47.25" hidden="1" x14ac:dyDescent="0.25">
      <c r="A165" s="133">
        <v>159</v>
      </c>
      <c r="B165" s="156" t="s">
        <v>86</v>
      </c>
      <c r="C165" s="156" t="s">
        <v>17</v>
      </c>
      <c r="D165" s="138"/>
      <c r="E165" s="139"/>
      <c r="F165" s="139">
        <v>0</v>
      </c>
      <c r="G165" s="137"/>
      <c r="H165" s="137"/>
      <c r="I165" s="137">
        <v>0</v>
      </c>
      <c r="J165" s="140"/>
      <c r="K165" s="140"/>
      <c r="L165" s="140">
        <v>0</v>
      </c>
      <c r="M165" s="141">
        <f t="shared" si="6"/>
        <v>0</v>
      </c>
      <c r="N165" s="183">
        <f t="shared" si="7"/>
        <v>0</v>
      </c>
      <c r="O165" s="143">
        <f t="shared" si="8"/>
        <v>0</v>
      </c>
      <c r="P165" s="148"/>
    </row>
    <row r="166" spans="1:16" hidden="1" x14ac:dyDescent="0.25">
      <c r="A166" s="133">
        <v>160</v>
      </c>
      <c r="B166" s="156" t="s">
        <v>444</v>
      </c>
      <c r="C166" s="156" t="s">
        <v>17</v>
      </c>
      <c r="D166" s="138"/>
      <c r="E166" s="139"/>
      <c r="F166" s="139">
        <v>512.1</v>
      </c>
      <c r="G166" s="137"/>
      <c r="H166" s="137"/>
      <c r="I166" s="137">
        <v>3</v>
      </c>
      <c r="J166" s="140"/>
      <c r="K166" s="140"/>
      <c r="L166" s="140">
        <v>5.8582308142940825E-3</v>
      </c>
      <c r="M166" s="141">
        <f t="shared" si="6"/>
        <v>0</v>
      </c>
      <c r="N166" s="183">
        <f t="shared" si="7"/>
        <v>0</v>
      </c>
      <c r="O166" s="143">
        <f t="shared" si="8"/>
        <v>0</v>
      </c>
      <c r="P166" s="174"/>
    </row>
    <row r="167" spans="1:16" ht="31.5" hidden="1" x14ac:dyDescent="0.25">
      <c r="A167" s="133">
        <v>161</v>
      </c>
      <c r="B167" s="156" t="s">
        <v>19</v>
      </c>
      <c r="C167" s="156" t="s">
        <v>18</v>
      </c>
      <c r="D167" s="138"/>
      <c r="E167" s="139"/>
      <c r="F167" s="139">
        <v>0</v>
      </c>
      <c r="G167" s="137"/>
      <c r="H167" s="137"/>
      <c r="I167" s="137">
        <v>0</v>
      </c>
      <c r="J167" s="140"/>
      <c r="K167" s="140"/>
      <c r="L167" s="140">
        <v>0</v>
      </c>
      <c r="M167" s="141">
        <f t="shared" si="6"/>
        <v>0</v>
      </c>
      <c r="N167" s="183">
        <f t="shared" si="7"/>
        <v>0</v>
      </c>
      <c r="O167" s="143">
        <f t="shared" si="8"/>
        <v>0</v>
      </c>
      <c r="P167" s="148"/>
    </row>
    <row r="168" spans="1:16" hidden="1" x14ac:dyDescent="0.25">
      <c r="A168" s="133">
        <v>162</v>
      </c>
      <c r="B168" s="156" t="s">
        <v>2</v>
      </c>
      <c r="C168" s="156" t="s">
        <v>18</v>
      </c>
      <c r="D168" s="138"/>
      <c r="E168" s="139"/>
      <c r="F168" s="139">
        <v>0</v>
      </c>
      <c r="G168" s="137"/>
      <c r="H168" s="137"/>
      <c r="I168" s="137">
        <v>0</v>
      </c>
      <c r="J168" s="140"/>
      <c r="K168" s="140"/>
      <c r="L168" s="140">
        <v>0</v>
      </c>
      <c r="M168" s="141">
        <f t="shared" si="6"/>
        <v>0</v>
      </c>
      <c r="N168" s="183">
        <f t="shared" si="7"/>
        <v>0</v>
      </c>
      <c r="O168" s="143">
        <f t="shared" si="8"/>
        <v>0</v>
      </c>
      <c r="P168" s="148"/>
    </row>
    <row r="169" spans="1:16" ht="31.5" hidden="1" x14ac:dyDescent="0.25">
      <c r="A169" s="133">
        <v>163</v>
      </c>
      <c r="B169" s="156" t="s">
        <v>142</v>
      </c>
      <c r="C169" s="156" t="s">
        <v>18</v>
      </c>
      <c r="D169" s="138"/>
      <c r="E169" s="139"/>
      <c r="F169" s="139">
        <v>165.08</v>
      </c>
      <c r="G169" s="137"/>
      <c r="H169" s="137"/>
      <c r="I169" s="137">
        <v>2</v>
      </c>
      <c r="J169" s="140"/>
      <c r="K169" s="140"/>
      <c r="L169" s="140">
        <v>1.21153380179307E-2</v>
      </c>
      <c r="M169" s="141">
        <f t="shared" si="6"/>
        <v>0</v>
      </c>
      <c r="N169" s="183">
        <f t="shared" si="7"/>
        <v>0</v>
      </c>
      <c r="O169" s="143">
        <f t="shared" si="8"/>
        <v>0</v>
      </c>
      <c r="P169" s="174"/>
    </row>
    <row r="170" spans="1:16" hidden="1" x14ac:dyDescent="0.25">
      <c r="A170" s="133">
        <v>164</v>
      </c>
      <c r="B170" s="156" t="s">
        <v>444</v>
      </c>
      <c r="C170" s="156" t="s">
        <v>18</v>
      </c>
      <c r="D170" s="138"/>
      <c r="E170" s="139"/>
      <c r="F170" s="139">
        <v>418.67</v>
      </c>
      <c r="G170" s="137"/>
      <c r="H170" s="137"/>
      <c r="I170" s="137">
        <v>2</v>
      </c>
      <c r="J170" s="140"/>
      <c r="K170" s="140"/>
      <c r="L170" s="140">
        <v>4.777032029999761E-3</v>
      </c>
      <c r="M170" s="141">
        <f t="shared" si="6"/>
        <v>0</v>
      </c>
      <c r="N170" s="183">
        <f t="shared" si="7"/>
        <v>0</v>
      </c>
      <c r="O170" s="143">
        <f t="shared" si="8"/>
        <v>0</v>
      </c>
      <c r="P170" s="174"/>
    </row>
    <row r="171" spans="1:16" hidden="1" x14ac:dyDescent="0.25">
      <c r="A171" s="133">
        <v>165</v>
      </c>
      <c r="B171" s="156" t="s">
        <v>898</v>
      </c>
      <c r="C171" s="156" t="s">
        <v>20</v>
      </c>
      <c r="D171" s="138"/>
      <c r="E171" s="139"/>
      <c r="F171" s="139">
        <v>24.95</v>
      </c>
      <c r="G171" s="137"/>
      <c r="H171" s="137"/>
      <c r="I171" s="137">
        <v>0</v>
      </c>
      <c r="J171" s="140"/>
      <c r="K171" s="140"/>
      <c r="L171" s="140">
        <v>0</v>
      </c>
      <c r="M171" s="141">
        <f t="shared" si="6"/>
        <v>0</v>
      </c>
      <c r="N171" s="183">
        <f t="shared" si="7"/>
        <v>0</v>
      </c>
      <c r="O171" s="143">
        <f t="shared" si="8"/>
        <v>0</v>
      </c>
      <c r="P171" s="148"/>
    </row>
    <row r="172" spans="1:16" ht="31.5" hidden="1" x14ac:dyDescent="0.25">
      <c r="A172" s="133">
        <v>166</v>
      </c>
      <c r="B172" s="156" t="s">
        <v>186</v>
      </c>
      <c r="C172" s="156" t="s">
        <v>20</v>
      </c>
      <c r="D172" s="138"/>
      <c r="E172" s="139"/>
      <c r="F172" s="139">
        <v>485.12</v>
      </c>
      <c r="G172" s="137"/>
      <c r="H172" s="137"/>
      <c r="I172" s="137">
        <v>0</v>
      </c>
      <c r="J172" s="140"/>
      <c r="K172" s="140"/>
      <c r="L172" s="140">
        <v>0</v>
      </c>
      <c r="M172" s="141">
        <f t="shared" si="6"/>
        <v>0</v>
      </c>
      <c r="N172" s="183">
        <f t="shared" si="7"/>
        <v>0</v>
      </c>
      <c r="O172" s="143">
        <f t="shared" si="8"/>
        <v>0</v>
      </c>
      <c r="P172" s="148"/>
    </row>
    <row r="173" spans="1:16" ht="31.5" hidden="1" x14ac:dyDescent="0.25">
      <c r="A173" s="133">
        <v>167</v>
      </c>
      <c r="B173" s="156" t="s">
        <v>21</v>
      </c>
      <c r="C173" s="156" t="s">
        <v>20</v>
      </c>
      <c r="D173" s="138"/>
      <c r="E173" s="139"/>
      <c r="F173" s="139">
        <v>227.38</v>
      </c>
      <c r="G173" s="137"/>
      <c r="H173" s="137"/>
      <c r="I173" s="137">
        <v>3</v>
      </c>
      <c r="J173" s="140"/>
      <c r="K173" s="140"/>
      <c r="L173" s="140">
        <v>1.3193772539361421E-2</v>
      </c>
      <c r="M173" s="141">
        <f t="shared" si="6"/>
        <v>0</v>
      </c>
      <c r="N173" s="183">
        <f t="shared" si="7"/>
        <v>0</v>
      </c>
      <c r="O173" s="143">
        <f t="shared" si="8"/>
        <v>0</v>
      </c>
      <c r="P173" s="174"/>
    </row>
    <row r="174" spans="1:16" hidden="1" x14ac:dyDescent="0.25">
      <c r="A174" s="133">
        <v>168</v>
      </c>
      <c r="B174" s="156" t="s">
        <v>2</v>
      </c>
      <c r="C174" s="156" t="s">
        <v>20</v>
      </c>
      <c r="D174" s="138"/>
      <c r="E174" s="139"/>
      <c r="F174" s="139">
        <v>257.27999999999997</v>
      </c>
      <c r="G174" s="137"/>
      <c r="H174" s="137"/>
      <c r="I174" s="137">
        <v>8</v>
      </c>
      <c r="J174" s="140"/>
      <c r="K174" s="140"/>
      <c r="L174" s="140">
        <v>3.1094527363184084E-2</v>
      </c>
      <c r="M174" s="141">
        <f t="shared" si="6"/>
        <v>0</v>
      </c>
      <c r="N174" s="183">
        <f t="shared" si="7"/>
        <v>0</v>
      </c>
      <c r="O174" s="143">
        <f t="shared" si="8"/>
        <v>0</v>
      </c>
      <c r="P174" s="174"/>
    </row>
    <row r="175" spans="1:16" hidden="1" x14ac:dyDescent="0.25">
      <c r="A175" s="133">
        <v>169</v>
      </c>
      <c r="B175" s="156" t="s">
        <v>444</v>
      </c>
      <c r="C175" s="156" t="s">
        <v>20</v>
      </c>
      <c r="D175" s="138"/>
      <c r="E175" s="139"/>
      <c r="F175" s="139">
        <v>994.73</v>
      </c>
      <c r="G175" s="137"/>
      <c r="H175" s="137"/>
      <c r="I175" s="137">
        <v>11</v>
      </c>
      <c r="J175" s="140"/>
      <c r="K175" s="140"/>
      <c r="L175" s="140">
        <v>1.1058277120424637E-2</v>
      </c>
      <c r="M175" s="141">
        <v>0</v>
      </c>
      <c r="N175" s="183">
        <f t="shared" si="7"/>
        <v>0</v>
      </c>
      <c r="O175" s="143">
        <f t="shared" si="8"/>
        <v>0</v>
      </c>
      <c r="P175" s="174"/>
    </row>
    <row r="176" spans="1:16" x14ac:dyDescent="0.25">
      <c r="A176" s="133">
        <v>170</v>
      </c>
      <c r="B176" s="156" t="s">
        <v>2</v>
      </c>
      <c r="C176" s="156" t="s">
        <v>727</v>
      </c>
      <c r="D176" s="138"/>
      <c r="E176" s="139"/>
      <c r="F176" s="139">
        <v>891.37</v>
      </c>
      <c r="G176" s="137"/>
      <c r="H176" s="137"/>
      <c r="I176" s="137">
        <v>40</v>
      </c>
      <c r="J176" s="140"/>
      <c r="K176" s="140"/>
      <c r="L176" s="140">
        <v>4.4874743372561338E-2</v>
      </c>
      <c r="M176" s="141">
        <v>5</v>
      </c>
      <c r="N176" s="284">
        <f t="shared" si="7"/>
        <v>2</v>
      </c>
      <c r="O176" s="143">
        <f t="shared" si="8"/>
        <v>2</v>
      </c>
      <c r="P176" s="174"/>
    </row>
    <row r="177" spans="1:16" ht="31.5" hidden="1" x14ac:dyDescent="0.25">
      <c r="A177" s="133">
        <v>171</v>
      </c>
      <c r="B177" s="156" t="s">
        <v>728</v>
      </c>
      <c r="C177" s="156" t="s">
        <v>727</v>
      </c>
      <c r="D177" s="138"/>
      <c r="E177" s="139"/>
      <c r="F177" s="139">
        <v>837.74</v>
      </c>
      <c r="G177" s="137"/>
      <c r="H177" s="137"/>
      <c r="I177" s="137">
        <v>59</v>
      </c>
      <c r="J177" s="140"/>
      <c r="K177" s="140"/>
      <c r="L177" s="140">
        <v>7.0427578962446585E-2</v>
      </c>
      <c r="M177" s="141">
        <v>0</v>
      </c>
      <c r="N177" s="183">
        <f t="shared" si="7"/>
        <v>0</v>
      </c>
      <c r="O177" s="143">
        <f t="shared" si="8"/>
        <v>0</v>
      </c>
      <c r="P177" s="174"/>
    </row>
    <row r="178" spans="1:16" ht="31.5" hidden="1" x14ac:dyDescent="0.25">
      <c r="A178" s="133">
        <v>172</v>
      </c>
      <c r="B178" s="156" t="s">
        <v>165</v>
      </c>
      <c r="C178" s="156" t="s">
        <v>727</v>
      </c>
      <c r="D178" s="138"/>
      <c r="E178" s="139"/>
      <c r="F178" s="139">
        <v>1700.17</v>
      </c>
      <c r="G178" s="137"/>
      <c r="H178" s="137"/>
      <c r="I178" s="137">
        <v>31</v>
      </c>
      <c r="J178" s="140"/>
      <c r="K178" s="140"/>
      <c r="L178" s="140">
        <v>1.8233470770570002E-2</v>
      </c>
      <c r="M178" s="141">
        <v>0</v>
      </c>
      <c r="N178" s="183">
        <f t="shared" si="7"/>
        <v>0</v>
      </c>
      <c r="O178" s="143">
        <f t="shared" si="8"/>
        <v>0</v>
      </c>
      <c r="P178" s="174"/>
    </row>
    <row r="179" spans="1:16" hidden="1" x14ac:dyDescent="0.25">
      <c r="A179" s="133">
        <v>173</v>
      </c>
      <c r="B179" s="156" t="s">
        <v>444</v>
      </c>
      <c r="C179" s="156" t="s">
        <v>727</v>
      </c>
      <c r="D179" s="138"/>
      <c r="E179" s="139"/>
      <c r="F179" s="139">
        <v>3429.28</v>
      </c>
      <c r="G179" s="137"/>
      <c r="H179" s="137"/>
      <c r="I179" s="137">
        <v>130</v>
      </c>
      <c r="J179" s="140"/>
      <c r="K179" s="140"/>
      <c r="L179" s="140">
        <v>3.7908832174683896E-2</v>
      </c>
      <c r="M179" s="141">
        <v>0</v>
      </c>
      <c r="N179" s="183">
        <f t="shared" si="7"/>
        <v>0</v>
      </c>
      <c r="O179" s="143">
        <f t="shared" si="8"/>
        <v>0</v>
      </c>
      <c r="P179" s="174"/>
    </row>
    <row r="180" spans="1:16" hidden="1" x14ac:dyDescent="0.25">
      <c r="A180" s="133">
        <v>174</v>
      </c>
      <c r="B180" s="156" t="s">
        <v>883</v>
      </c>
      <c r="C180" s="156" t="s">
        <v>23</v>
      </c>
      <c r="D180" s="138"/>
      <c r="E180" s="139"/>
      <c r="F180" s="139">
        <v>42.38</v>
      </c>
      <c r="G180" s="137"/>
      <c r="H180" s="137"/>
      <c r="I180" s="137">
        <v>2</v>
      </c>
      <c r="J180" s="140"/>
      <c r="K180" s="140"/>
      <c r="L180" s="140">
        <v>4.7192071731949031E-2</v>
      </c>
      <c r="M180" s="141">
        <f t="shared" si="6"/>
        <v>0</v>
      </c>
      <c r="N180" s="183">
        <f t="shared" si="7"/>
        <v>0</v>
      </c>
      <c r="O180" s="143">
        <f t="shared" si="8"/>
        <v>0</v>
      </c>
      <c r="P180" s="174"/>
    </row>
    <row r="181" spans="1:16" ht="31.5" hidden="1" x14ac:dyDescent="0.25">
      <c r="A181" s="133">
        <v>175</v>
      </c>
      <c r="B181" s="156" t="s">
        <v>24</v>
      </c>
      <c r="C181" s="156" t="s">
        <v>23</v>
      </c>
      <c r="D181" s="138"/>
      <c r="E181" s="139"/>
      <c r="F181" s="139">
        <v>0</v>
      </c>
      <c r="G181" s="137"/>
      <c r="H181" s="137"/>
      <c r="I181" s="137">
        <v>0</v>
      </c>
      <c r="J181" s="140"/>
      <c r="K181" s="140"/>
      <c r="L181" s="140">
        <v>0</v>
      </c>
      <c r="M181" s="141">
        <f t="shared" si="6"/>
        <v>0</v>
      </c>
      <c r="N181" s="183">
        <f t="shared" si="7"/>
        <v>0</v>
      </c>
      <c r="O181" s="143">
        <f t="shared" si="8"/>
        <v>0</v>
      </c>
      <c r="P181" s="148"/>
    </row>
    <row r="182" spans="1:16" hidden="1" x14ac:dyDescent="0.25">
      <c r="A182" s="133">
        <v>176</v>
      </c>
      <c r="B182" s="156" t="s">
        <v>2</v>
      </c>
      <c r="C182" s="156" t="s">
        <v>23</v>
      </c>
      <c r="D182" s="138"/>
      <c r="E182" s="139"/>
      <c r="F182" s="139">
        <v>100.68</v>
      </c>
      <c r="G182" s="137"/>
      <c r="H182" s="137"/>
      <c r="I182" s="137">
        <v>6</v>
      </c>
      <c r="J182" s="140"/>
      <c r="K182" s="140"/>
      <c r="L182" s="140">
        <v>5.9594755661501783E-2</v>
      </c>
      <c r="M182" s="141">
        <f t="shared" si="6"/>
        <v>0</v>
      </c>
      <c r="N182" s="183">
        <f t="shared" si="7"/>
        <v>0</v>
      </c>
      <c r="O182" s="143">
        <f t="shared" si="8"/>
        <v>0</v>
      </c>
      <c r="P182" s="174"/>
    </row>
    <row r="183" spans="1:16" ht="31.5" hidden="1" x14ac:dyDescent="0.25">
      <c r="A183" s="133">
        <v>177</v>
      </c>
      <c r="B183" s="156" t="s">
        <v>98</v>
      </c>
      <c r="C183" s="156" t="s">
        <v>23</v>
      </c>
      <c r="D183" s="138"/>
      <c r="E183" s="139"/>
      <c r="F183" s="139">
        <v>0</v>
      </c>
      <c r="G183" s="137"/>
      <c r="H183" s="137"/>
      <c r="I183" s="137">
        <v>0</v>
      </c>
      <c r="J183" s="140"/>
      <c r="K183" s="140"/>
      <c r="L183" s="140">
        <v>0</v>
      </c>
      <c r="M183" s="141">
        <f t="shared" si="6"/>
        <v>0</v>
      </c>
      <c r="N183" s="183">
        <f t="shared" si="7"/>
        <v>0</v>
      </c>
      <c r="O183" s="143">
        <f t="shared" si="8"/>
        <v>0</v>
      </c>
      <c r="P183" s="148"/>
    </row>
    <row r="184" spans="1:16" hidden="1" x14ac:dyDescent="0.25">
      <c r="A184" s="133">
        <v>178</v>
      </c>
      <c r="B184" s="156" t="s">
        <v>97</v>
      </c>
      <c r="C184" s="156" t="s">
        <v>23</v>
      </c>
      <c r="D184" s="138"/>
      <c r="E184" s="139"/>
      <c r="F184" s="139">
        <v>0</v>
      </c>
      <c r="G184" s="137"/>
      <c r="H184" s="137"/>
      <c r="I184" s="137">
        <v>0</v>
      </c>
      <c r="J184" s="140"/>
      <c r="K184" s="140"/>
      <c r="L184" s="140">
        <v>0</v>
      </c>
      <c r="M184" s="141">
        <f t="shared" si="6"/>
        <v>0</v>
      </c>
      <c r="N184" s="183">
        <f t="shared" si="7"/>
        <v>0</v>
      </c>
      <c r="O184" s="143">
        <f t="shared" si="8"/>
        <v>0</v>
      </c>
      <c r="P184" s="148"/>
    </row>
    <row r="185" spans="1:16" hidden="1" x14ac:dyDescent="0.25">
      <c r="A185" s="133">
        <v>179</v>
      </c>
      <c r="B185" s="156" t="s">
        <v>444</v>
      </c>
      <c r="C185" s="156" t="s">
        <v>23</v>
      </c>
      <c r="D185" s="138"/>
      <c r="E185" s="139"/>
      <c r="F185" s="139">
        <v>519.27</v>
      </c>
      <c r="G185" s="137"/>
      <c r="H185" s="137"/>
      <c r="I185" s="137">
        <v>8</v>
      </c>
      <c r="J185" s="140"/>
      <c r="K185" s="140"/>
      <c r="L185" s="140">
        <v>1.5406243380129797E-2</v>
      </c>
      <c r="M185" s="141">
        <f t="shared" si="6"/>
        <v>0</v>
      </c>
      <c r="N185" s="183">
        <f t="shared" si="7"/>
        <v>0</v>
      </c>
      <c r="O185" s="143">
        <f t="shared" si="8"/>
        <v>0</v>
      </c>
      <c r="P185" s="174"/>
    </row>
    <row r="186" spans="1:16" hidden="1" x14ac:dyDescent="0.25">
      <c r="A186" s="133">
        <v>180</v>
      </c>
      <c r="B186" s="156" t="s">
        <v>899</v>
      </c>
      <c r="C186" s="156" t="s">
        <v>691</v>
      </c>
      <c r="D186" s="138"/>
      <c r="E186" s="139"/>
      <c r="F186" s="139">
        <v>40.049999999999997</v>
      </c>
      <c r="G186" s="137"/>
      <c r="H186" s="137"/>
      <c r="I186" s="137">
        <v>0</v>
      </c>
      <c r="J186" s="140"/>
      <c r="K186" s="140"/>
      <c r="L186" s="140">
        <v>0</v>
      </c>
      <c r="M186" s="141">
        <f t="shared" si="6"/>
        <v>0</v>
      </c>
      <c r="N186" s="183">
        <f t="shared" si="7"/>
        <v>0</v>
      </c>
      <c r="O186" s="143">
        <f t="shared" si="8"/>
        <v>0</v>
      </c>
      <c r="P186" s="148"/>
    </row>
    <row r="187" spans="1:16" ht="31.5" hidden="1" x14ac:dyDescent="0.25">
      <c r="A187" s="133">
        <v>181</v>
      </c>
      <c r="B187" s="156" t="s">
        <v>115</v>
      </c>
      <c r="C187" s="156" t="s">
        <v>691</v>
      </c>
      <c r="D187" s="138"/>
      <c r="E187" s="139"/>
      <c r="F187" s="139">
        <v>91.05</v>
      </c>
      <c r="G187" s="137"/>
      <c r="H187" s="137"/>
      <c r="I187" s="137">
        <v>0</v>
      </c>
      <c r="J187" s="140"/>
      <c r="K187" s="140"/>
      <c r="L187" s="140">
        <v>0</v>
      </c>
      <c r="M187" s="141">
        <f t="shared" si="6"/>
        <v>0</v>
      </c>
      <c r="N187" s="183">
        <f t="shared" si="7"/>
        <v>0</v>
      </c>
      <c r="O187" s="143">
        <f t="shared" si="8"/>
        <v>0</v>
      </c>
      <c r="P187" s="148"/>
    </row>
    <row r="188" spans="1:16" hidden="1" x14ac:dyDescent="0.25">
      <c r="A188" s="133">
        <v>182</v>
      </c>
      <c r="B188" s="156" t="s">
        <v>235</v>
      </c>
      <c r="C188" s="156" t="s">
        <v>691</v>
      </c>
      <c r="D188" s="138"/>
      <c r="E188" s="139"/>
      <c r="F188" s="139">
        <v>0</v>
      </c>
      <c r="G188" s="137"/>
      <c r="H188" s="137"/>
      <c r="I188" s="137">
        <v>0</v>
      </c>
      <c r="J188" s="140"/>
      <c r="K188" s="140"/>
      <c r="L188" s="140">
        <v>0</v>
      </c>
      <c r="M188" s="141">
        <f t="shared" si="6"/>
        <v>0</v>
      </c>
      <c r="N188" s="183">
        <f t="shared" si="7"/>
        <v>0</v>
      </c>
      <c r="O188" s="143">
        <f t="shared" si="8"/>
        <v>0</v>
      </c>
      <c r="P188" s="148"/>
    </row>
    <row r="189" spans="1:16" hidden="1" x14ac:dyDescent="0.25">
      <c r="A189" s="133">
        <v>183</v>
      </c>
      <c r="B189" s="156" t="s">
        <v>900</v>
      </c>
      <c r="C189" s="156" t="s">
        <v>691</v>
      </c>
      <c r="D189" s="138"/>
      <c r="E189" s="139"/>
      <c r="F189" s="139">
        <v>0</v>
      </c>
      <c r="G189" s="137"/>
      <c r="H189" s="137"/>
      <c r="I189" s="137">
        <v>0</v>
      </c>
      <c r="J189" s="140"/>
      <c r="K189" s="140"/>
      <c r="L189" s="140">
        <v>0</v>
      </c>
      <c r="M189" s="141">
        <f t="shared" si="6"/>
        <v>0</v>
      </c>
      <c r="N189" s="183">
        <f t="shared" si="7"/>
        <v>0</v>
      </c>
      <c r="O189" s="143">
        <f t="shared" si="8"/>
        <v>0</v>
      </c>
      <c r="P189" s="148"/>
    </row>
    <row r="190" spans="1:16" hidden="1" x14ac:dyDescent="0.25">
      <c r="A190" s="133">
        <v>184</v>
      </c>
      <c r="B190" s="156" t="s">
        <v>444</v>
      </c>
      <c r="C190" s="156" t="s">
        <v>691</v>
      </c>
      <c r="D190" s="138"/>
      <c r="E190" s="139"/>
      <c r="F190" s="139">
        <v>0</v>
      </c>
      <c r="G190" s="137"/>
      <c r="H190" s="137"/>
      <c r="I190" s="137">
        <v>0</v>
      </c>
      <c r="J190" s="140"/>
      <c r="K190" s="140"/>
      <c r="L190" s="140">
        <v>0</v>
      </c>
      <c r="M190" s="141">
        <f t="shared" si="6"/>
        <v>0</v>
      </c>
      <c r="N190" s="183">
        <f t="shared" si="7"/>
        <v>0</v>
      </c>
      <c r="O190" s="143">
        <f t="shared" si="8"/>
        <v>0</v>
      </c>
      <c r="P190" s="148"/>
    </row>
    <row r="191" spans="1:16" hidden="1" x14ac:dyDescent="0.25">
      <c r="A191" s="133">
        <v>185</v>
      </c>
      <c r="B191" s="156" t="s">
        <v>893</v>
      </c>
      <c r="C191" s="156" t="s">
        <v>26</v>
      </c>
      <c r="D191" s="138"/>
      <c r="E191" s="139"/>
      <c r="F191" s="139">
        <v>18.71</v>
      </c>
      <c r="G191" s="137"/>
      <c r="H191" s="137"/>
      <c r="I191" s="137">
        <v>0</v>
      </c>
      <c r="J191" s="140"/>
      <c r="K191" s="140"/>
      <c r="L191" s="140">
        <v>0</v>
      </c>
      <c r="M191" s="141">
        <f t="shared" si="6"/>
        <v>0</v>
      </c>
      <c r="N191" s="183">
        <f t="shared" si="7"/>
        <v>0</v>
      </c>
      <c r="O191" s="143">
        <f t="shared" si="8"/>
        <v>0</v>
      </c>
      <c r="P191" s="148"/>
    </row>
    <row r="192" spans="1:16" ht="31.5" hidden="1" x14ac:dyDescent="0.25">
      <c r="A192" s="133">
        <v>186</v>
      </c>
      <c r="B192" s="156" t="s">
        <v>812</v>
      </c>
      <c r="C192" s="156" t="s">
        <v>26</v>
      </c>
      <c r="D192" s="138"/>
      <c r="E192" s="139"/>
      <c r="F192" s="139">
        <v>14.85</v>
      </c>
      <c r="G192" s="137"/>
      <c r="H192" s="137"/>
      <c r="I192" s="137">
        <v>0</v>
      </c>
      <c r="J192" s="140"/>
      <c r="K192" s="140"/>
      <c r="L192" s="140">
        <v>0</v>
      </c>
      <c r="M192" s="141">
        <f t="shared" si="6"/>
        <v>0</v>
      </c>
      <c r="N192" s="183">
        <f t="shared" si="7"/>
        <v>0</v>
      </c>
      <c r="O192" s="143">
        <f t="shared" si="8"/>
        <v>0</v>
      </c>
      <c r="P192" s="148"/>
    </row>
    <row r="193" spans="1:16" ht="31.5" hidden="1" x14ac:dyDescent="0.25">
      <c r="A193" s="133">
        <v>187</v>
      </c>
      <c r="B193" s="156" t="s">
        <v>252</v>
      </c>
      <c r="C193" s="156" t="s">
        <v>26</v>
      </c>
      <c r="D193" s="138"/>
      <c r="E193" s="139"/>
      <c r="F193" s="139">
        <v>6.66</v>
      </c>
      <c r="G193" s="137"/>
      <c r="H193" s="137"/>
      <c r="I193" s="137">
        <v>0</v>
      </c>
      <c r="J193" s="140"/>
      <c r="K193" s="140"/>
      <c r="L193" s="140">
        <v>0</v>
      </c>
      <c r="M193" s="141">
        <f t="shared" si="6"/>
        <v>0</v>
      </c>
      <c r="N193" s="183">
        <f t="shared" si="7"/>
        <v>0</v>
      </c>
      <c r="O193" s="143">
        <f t="shared" si="8"/>
        <v>0</v>
      </c>
      <c r="P193" s="148"/>
    </row>
    <row r="194" spans="1:16" ht="31.5" hidden="1" x14ac:dyDescent="0.25">
      <c r="A194" s="133">
        <v>188</v>
      </c>
      <c r="B194" s="156" t="s">
        <v>901</v>
      </c>
      <c r="C194" s="156" t="s">
        <v>26</v>
      </c>
      <c r="D194" s="138"/>
      <c r="E194" s="139"/>
      <c r="F194" s="139">
        <v>0</v>
      </c>
      <c r="G194" s="137"/>
      <c r="H194" s="137"/>
      <c r="I194" s="137">
        <v>0</v>
      </c>
      <c r="J194" s="140"/>
      <c r="K194" s="140"/>
      <c r="L194" s="140">
        <v>0</v>
      </c>
      <c r="M194" s="141">
        <f t="shared" si="6"/>
        <v>0</v>
      </c>
      <c r="N194" s="183">
        <f t="shared" si="7"/>
        <v>0</v>
      </c>
      <c r="O194" s="143">
        <f t="shared" si="8"/>
        <v>0</v>
      </c>
      <c r="P194" s="148"/>
    </row>
    <row r="195" spans="1:16" hidden="1" x14ac:dyDescent="0.25">
      <c r="A195" s="133">
        <v>189</v>
      </c>
      <c r="B195" s="156" t="s">
        <v>2</v>
      </c>
      <c r="C195" s="156" t="s">
        <v>26</v>
      </c>
      <c r="D195" s="138"/>
      <c r="E195" s="139"/>
      <c r="F195" s="139">
        <v>183.57</v>
      </c>
      <c r="G195" s="137"/>
      <c r="H195" s="137"/>
      <c r="I195" s="137">
        <v>0</v>
      </c>
      <c r="J195" s="140"/>
      <c r="K195" s="140"/>
      <c r="L195" s="140">
        <v>0</v>
      </c>
      <c r="M195" s="141">
        <f t="shared" si="6"/>
        <v>0</v>
      </c>
      <c r="N195" s="183">
        <f t="shared" si="7"/>
        <v>0</v>
      </c>
      <c r="O195" s="143">
        <f t="shared" si="8"/>
        <v>0</v>
      </c>
      <c r="P195" s="148"/>
    </row>
    <row r="196" spans="1:16" ht="31.5" hidden="1" x14ac:dyDescent="0.25">
      <c r="A196" s="133">
        <v>190</v>
      </c>
      <c r="B196" s="156" t="s">
        <v>99</v>
      </c>
      <c r="C196" s="156" t="s">
        <v>26</v>
      </c>
      <c r="D196" s="138"/>
      <c r="E196" s="139"/>
      <c r="F196" s="139">
        <v>1715.11</v>
      </c>
      <c r="G196" s="137"/>
      <c r="H196" s="137"/>
      <c r="I196" s="137">
        <v>0</v>
      </c>
      <c r="J196" s="140"/>
      <c r="K196" s="140"/>
      <c r="L196" s="140">
        <v>0</v>
      </c>
      <c r="M196" s="141">
        <f t="shared" si="6"/>
        <v>0</v>
      </c>
      <c r="N196" s="183">
        <f t="shared" si="7"/>
        <v>0</v>
      </c>
      <c r="O196" s="143">
        <f t="shared" si="8"/>
        <v>0</v>
      </c>
      <c r="P196" s="148"/>
    </row>
    <row r="197" spans="1:16" hidden="1" x14ac:dyDescent="0.25">
      <c r="A197" s="133">
        <v>191</v>
      </c>
      <c r="B197" s="156" t="s">
        <v>444</v>
      </c>
      <c r="C197" s="156" t="s">
        <v>26</v>
      </c>
      <c r="D197" s="138"/>
      <c r="E197" s="139"/>
      <c r="F197" s="139">
        <v>2363.2800000000002</v>
      </c>
      <c r="G197" s="137"/>
      <c r="H197" s="137"/>
      <c r="I197" s="137">
        <v>0</v>
      </c>
      <c r="J197" s="140"/>
      <c r="K197" s="140"/>
      <c r="L197" s="140">
        <v>0</v>
      </c>
      <c r="M197" s="141">
        <f t="shared" si="6"/>
        <v>0</v>
      </c>
      <c r="N197" s="183">
        <f t="shared" si="7"/>
        <v>0</v>
      </c>
      <c r="O197" s="143">
        <f t="shared" si="8"/>
        <v>0</v>
      </c>
      <c r="P197" s="148"/>
    </row>
    <row r="198" spans="1:16" hidden="1" x14ac:dyDescent="0.25">
      <c r="A198" s="133">
        <v>192</v>
      </c>
      <c r="B198" s="156" t="s">
        <v>902</v>
      </c>
      <c r="C198" s="156" t="s">
        <v>27</v>
      </c>
      <c r="D198" s="138"/>
      <c r="E198" s="139"/>
      <c r="F198" s="139">
        <v>4.47</v>
      </c>
      <c r="G198" s="137"/>
      <c r="H198" s="137"/>
      <c r="I198" s="137">
        <v>0</v>
      </c>
      <c r="J198" s="140"/>
      <c r="K198" s="140"/>
      <c r="L198" s="140">
        <v>0</v>
      </c>
      <c r="M198" s="141">
        <f t="shared" si="6"/>
        <v>0</v>
      </c>
      <c r="N198" s="183">
        <f t="shared" si="7"/>
        <v>0</v>
      </c>
      <c r="O198" s="143">
        <f t="shared" si="8"/>
        <v>0</v>
      </c>
      <c r="P198" s="148"/>
    </row>
    <row r="199" spans="1:16" ht="31.5" hidden="1" x14ac:dyDescent="0.25">
      <c r="A199" s="133">
        <v>193</v>
      </c>
      <c r="B199" s="156" t="s">
        <v>48</v>
      </c>
      <c r="C199" s="156" t="s">
        <v>27</v>
      </c>
      <c r="D199" s="138"/>
      <c r="E199" s="139"/>
      <c r="F199" s="139">
        <v>7.89</v>
      </c>
      <c r="G199" s="137"/>
      <c r="H199" s="137"/>
      <c r="I199" s="137">
        <v>0</v>
      </c>
      <c r="J199" s="140"/>
      <c r="K199" s="140"/>
      <c r="L199" s="140">
        <v>0</v>
      </c>
      <c r="M199" s="141">
        <f t="shared" si="6"/>
        <v>0</v>
      </c>
      <c r="N199" s="183">
        <f t="shared" si="7"/>
        <v>0</v>
      </c>
      <c r="O199" s="143">
        <f t="shared" si="8"/>
        <v>0</v>
      </c>
      <c r="P199" s="148"/>
    </row>
    <row r="200" spans="1:16" ht="31.5" hidden="1" x14ac:dyDescent="0.25">
      <c r="A200" s="133">
        <v>194</v>
      </c>
      <c r="B200" s="156" t="s">
        <v>29</v>
      </c>
      <c r="C200" s="156" t="s">
        <v>27</v>
      </c>
      <c r="D200" s="138"/>
      <c r="E200" s="139"/>
      <c r="F200" s="139">
        <v>19.32</v>
      </c>
      <c r="G200" s="137"/>
      <c r="H200" s="137"/>
      <c r="I200" s="137">
        <v>0</v>
      </c>
      <c r="J200" s="140"/>
      <c r="K200" s="140"/>
      <c r="L200" s="140">
        <v>0</v>
      </c>
      <c r="M200" s="141">
        <f t="shared" si="6"/>
        <v>0</v>
      </c>
      <c r="N200" s="183">
        <f t="shared" si="7"/>
        <v>0</v>
      </c>
      <c r="O200" s="143">
        <f t="shared" si="8"/>
        <v>0</v>
      </c>
      <c r="P200" s="148"/>
    </row>
    <row r="201" spans="1:16" ht="31.5" hidden="1" x14ac:dyDescent="0.25">
      <c r="A201" s="133">
        <v>195</v>
      </c>
      <c r="B201" s="156" t="s">
        <v>28</v>
      </c>
      <c r="C201" s="156" t="s">
        <v>27</v>
      </c>
      <c r="D201" s="138"/>
      <c r="E201" s="139"/>
      <c r="F201" s="139">
        <v>245.29</v>
      </c>
      <c r="G201" s="137"/>
      <c r="H201" s="137"/>
      <c r="I201" s="137">
        <v>8</v>
      </c>
      <c r="J201" s="140"/>
      <c r="K201" s="140"/>
      <c r="L201" s="140">
        <v>3.261445635778059E-2</v>
      </c>
      <c r="M201" s="141">
        <f t="shared" ref="M201:M264" si="9">IF(I201&lt;10,0,10)</f>
        <v>0</v>
      </c>
      <c r="N201" s="183">
        <f t="shared" ref="N201:N264" si="10">ROUNDDOWN(O201,0)</f>
        <v>0</v>
      </c>
      <c r="O201" s="143">
        <f t="shared" ref="O201:O264" si="11">I201*M201/100</f>
        <v>0</v>
      </c>
      <c r="P201" s="174"/>
    </row>
    <row r="202" spans="1:16" ht="31.5" hidden="1" x14ac:dyDescent="0.25">
      <c r="A202" s="133">
        <v>196</v>
      </c>
      <c r="B202" s="156" t="s">
        <v>729</v>
      </c>
      <c r="C202" s="156" t="s">
        <v>27</v>
      </c>
      <c r="D202" s="138"/>
      <c r="E202" s="139"/>
      <c r="F202" s="139">
        <v>139.09</v>
      </c>
      <c r="G202" s="137"/>
      <c r="H202" s="137"/>
      <c r="I202" s="137">
        <v>5</v>
      </c>
      <c r="J202" s="140"/>
      <c r="K202" s="140"/>
      <c r="L202" s="140">
        <v>3.5947947372205045E-2</v>
      </c>
      <c r="M202" s="141">
        <f t="shared" si="9"/>
        <v>0</v>
      </c>
      <c r="N202" s="183">
        <f t="shared" si="10"/>
        <v>0</v>
      </c>
      <c r="O202" s="143">
        <f t="shared" si="11"/>
        <v>0</v>
      </c>
      <c r="P202" s="174"/>
    </row>
    <row r="203" spans="1:16" hidden="1" x14ac:dyDescent="0.25">
      <c r="A203" s="133">
        <v>197</v>
      </c>
      <c r="B203" s="156" t="s">
        <v>2</v>
      </c>
      <c r="C203" s="156" t="s">
        <v>27</v>
      </c>
      <c r="D203" s="138"/>
      <c r="E203" s="139"/>
      <c r="F203" s="139">
        <v>134.47999999999999</v>
      </c>
      <c r="G203" s="137"/>
      <c r="H203" s="137"/>
      <c r="I203" s="137">
        <v>0</v>
      </c>
      <c r="J203" s="140"/>
      <c r="K203" s="140"/>
      <c r="L203" s="140">
        <v>0</v>
      </c>
      <c r="M203" s="141">
        <f t="shared" si="9"/>
        <v>0</v>
      </c>
      <c r="N203" s="183">
        <f t="shared" si="10"/>
        <v>0</v>
      </c>
      <c r="O203" s="143">
        <f t="shared" si="11"/>
        <v>0</v>
      </c>
      <c r="P203" s="148"/>
    </row>
    <row r="204" spans="1:16" ht="31.5" hidden="1" x14ac:dyDescent="0.25">
      <c r="A204" s="133">
        <v>198</v>
      </c>
      <c r="B204" s="156" t="s">
        <v>89</v>
      </c>
      <c r="C204" s="156" t="s">
        <v>27</v>
      </c>
      <c r="D204" s="138"/>
      <c r="E204" s="139"/>
      <c r="F204" s="139">
        <v>20.93</v>
      </c>
      <c r="G204" s="137"/>
      <c r="H204" s="137"/>
      <c r="I204" s="137">
        <v>0</v>
      </c>
      <c r="J204" s="140"/>
      <c r="K204" s="140"/>
      <c r="L204" s="140">
        <v>0</v>
      </c>
      <c r="M204" s="141">
        <f t="shared" si="9"/>
        <v>0</v>
      </c>
      <c r="N204" s="183">
        <f t="shared" si="10"/>
        <v>0</v>
      </c>
      <c r="O204" s="143">
        <f t="shared" si="11"/>
        <v>0</v>
      </c>
      <c r="P204" s="148"/>
    </row>
    <row r="205" spans="1:16" ht="31.5" hidden="1" x14ac:dyDescent="0.25">
      <c r="A205" s="133">
        <v>199</v>
      </c>
      <c r="B205" s="156" t="s">
        <v>903</v>
      </c>
      <c r="C205" s="156" t="s">
        <v>27</v>
      </c>
      <c r="D205" s="138"/>
      <c r="E205" s="139"/>
      <c r="F205" s="139">
        <v>1.06</v>
      </c>
      <c r="G205" s="137"/>
      <c r="H205" s="137"/>
      <c r="I205" s="137">
        <v>0</v>
      </c>
      <c r="J205" s="140"/>
      <c r="K205" s="140"/>
      <c r="L205" s="140">
        <v>0</v>
      </c>
      <c r="M205" s="141">
        <f t="shared" si="9"/>
        <v>0</v>
      </c>
      <c r="N205" s="183">
        <f t="shared" si="10"/>
        <v>0</v>
      </c>
      <c r="O205" s="143">
        <f t="shared" si="11"/>
        <v>0</v>
      </c>
      <c r="P205" s="148"/>
    </row>
    <row r="206" spans="1:16" hidden="1" x14ac:dyDescent="0.25">
      <c r="A206" s="133">
        <v>200</v>
      </c>
      <c r="B206" s="156" t="s">
        <v>444</v>
      </c>
      <c r="C206" s="156" t="s">
        <v>27</v>
      </c>
      <c r="D206" s="138"/>
      <c r="E206" s="139"/>
      <c r="F206" s="139">
        <v>572.53</v>
      </c>
      <c r="G206" s="137"/>
      <c r="H206" s="137"/>
      <c r="I206" s="137">
        <v>13</v>
      </c>
      <c r="J206" s="140"/>
      <c r="K206" s="140"/>
      <c r="L206" s="140">
        <v>2.2706233734476798E-2</v>
      </c>
      <c r="M206" s="141">
        <v>0</v>
      </c>
      <c r="N206" s="183">
        <f t="shared" si="10"/>
        <v>0</v>
      </c>
      <c r="O206" s="143">
        <f t="shared" si="11"/>
        <v>0</v>
      </c>
      <c r="P206" s="174"/>
    </row>
    <row r="207" spans="1:16" ht="31.5" hidden="1" x14ac:dyDescent="0.25">
      <c r="A207" s="133">
        <v>201</v>
      </c>
      <c r="B207" s="156" t="s">
        <v>724</v>
      </c>
      <c r="C207" s="156" t="s">
        <v>30</v>
      </c>
      <c r="D207" s="138"/>
      <c r="E207" s="139"/>
      <c r="F207" s="139">
        <v>0</v>
      </c>
      <c r="G207" s="137"/>
      <c r="H207" s="137"/>
      <c r="I207" s="137">
        <v>0</v>
      </c>
      <c r="J207" s="140"/>
      <c r="K207" s="140"/>
      <c r="L207" s="140">
        <v>0</v>
      </c>
      <c r="M207" s="141">
        <f t="shared" si="9"/>
        <v>0</v>
      </c>
      <c r="N207" s="183">
        <f t="shared" si="10"/>
        <v>0</v>
      </c>
      <c r="O207" s="143">
        <f t="shared" si="11"/>
        <v>0</v>
      </c>
      <c r="P207" s="148"/>
    </row>
    <row r="208" spans="1:16" hidden="1" x14ac:dyDescent="0.25">
      <c r="A208" s="133">
        <v>202</v>
      </c>
      <c r="B208" s="156" t="s">
        <v>904</v>
      </c>
      <c r="C208" s="156" t="s">
        <v>30</v>
      </c>
      <c r="D208" s="138"/>
      <c r="E208" s="139"/>
      <c r="F208" s="139">
        <v>0</v>
      </c>
      <c r="G208" s="137"/>
      <c r="H208" s="137"/>
      <c r="I208" s="137">
        <v>0</v>
      </c>
      <c r="J208" s="140"/>
      <c r="K208" s="140"/>
      <c r="L208" s="140">
        <v>0</v>
      </c>
      <c r="M208" s="141">
        <f t="shared" si="9"/>
        <v>0</v>
      </c>
      <c r="N208" s="183">
        <f t="shared" si="10"/>
        <v>0</v>
      </c>
      <c r="O208" s="143">
        <f t="shared" si="11"/>
        <v>0</v>
      </c>
      <c r="P208" s="148"/>
    </row>
    <row r="209" spans="1:16" hidden="1" x14ac:dyDescent="0.25">
      <c r="A209" s="133">
        <v>203</v>
      </c>
      <c r="B209" s="156" t="s">
        <v>814</v>
      </c>
      <c r="C209" s="156" t="s">
        <v>30</v>
      </c>
      <c r="D209" s="138"/>
      <c r="E209" s="139"/>
      <c r="F209" s="139">
        <v>0</v>
      </c>
      <c r="G209" s="137"/>
      <c r="H209" s="137"/>
      <c r="I209" s="137">
        <v>0</v>
      </c>
      <c r="J209" s="140"/>
      <c r="K209" s="140"/>
      <c r="L209" s="140">
        <v>0</v>
      </c>
      <c r="M209" s="141">
        <f t="shared" si="9"/>
        <v>0</v>
      </c>
      <c r="N209" s="183">
        <f t="shared" si="10"/>
        <v>0</v>
      </c>
      <c r="O209" s="143">
        <f t="shared" si="11"/>
        <v>0</v>
      </c>
      <c r="P209" s="148"/>
    </row>
    <row r="210" spans="1:16" hidden="1" x14ac:dyDescent="0.25">
      <c r="A210" s="133">
        <v>204</v>
      </c>
      <c r="B210" s="156" t="s">
        <v>444</v>
      </c>
      <c r="C210" s="156" t="s">
        <v>30</v>
      </c>
      <c r="D210" s="138"/>
      <c r="E210" s="139"/>
      <c r="F210" s="139">
        <v>0</v>
      </c>
      <c r="G210" s="137"/>
      <c r="H210" s="137"/>
      <c r="I210" s="137">
        <v>0</v>
      </c>
      <c r="J210" s="140"/>
      <c r="K210" s="140"/>
      <c r="L210" s="140">
        <v>0</v>
      </c>
      <c r="M210" s="141">
        <f t="shared" si="9"/>
        <v>0</v>
      </c>
      <c r="N210" s="183">
        <f t="shared" si="10"/>
        <v>0</v>
      </c>
      <c r="O210" s="143">
        <f t="shared" si="11"/>
        <v>0</v>
      </c>
      <c r="P210" s="148"/>
    </row>
    <row r="211" spans="1:16" hidden="1" x14ac:dyDescent="0.25">
      <c r="A211" s="133">
        <v>205</v>
      </c>
      <c r="B211" s="156" t="s">
        <v>905</v>
      </c>
      <c r="C211" s="156" t="s">
        <v>63</v>
      </c>
      <c r="D211" s="138"/>
      <c r="E211" s="139"/>
      <c r="F211" s="139">
        <v>0</v>
      </c>
      <c r="G211" s="137"/>
      <c r="H211" s="137"/>
      <c r="I211" s="137">
        <v>0</v>
      </c>
      <c r="J211" s="140"/>
      <c r="K211" s="140"/>
      <c r="L211" s="140">
        <v>0</v>
      </c>
      <c r="M211" s="141">
        <f t="shared" si="9"/>
        <v>0</v>
      </c>
      <c r="N211" s="183">
        <f t="shared" si="10"/>
        <v>0</v>
      </c>
      <c r="O211" s="143">
        <f t="shared" si="11"/>
        <v>0</v>
      </c>
      <c r="P211" s="148"/>
    </row>
    <row r="212" spans="1:16" hidden="1" x14ac:dyDescent="0.25">
      <c r="A212" s="133">
        <v>206</v>
      </c>
      <c r="B212" s="156" t="s">
        <v>906</v>
      </c>
      <c r="C212" s="156" t="s">
        <v>63</v>
      </c>
      <c r="D212" s="138"/>
      <c r="E212" s="139"/>
      <c r="F212" s="139">
        <v>0</v>
      </c>
      <c r="G212" s="137"/>
      <c r="H212" s="137"/>
      <c r="I212" s="137">
        <v>0</v>
      </c>
      <c r="J212" s="140"/>
      <c r="K212" s="140"/>
      <c r="L212" s="140">
        <v>0</v>
      </c>
      <c r="M212" s="141">
        <f t="shared" si="9"/>
        <v>0</v>
      </c>
      <c r="N212" s="183">
        <f t="shared" si="10"/>
        <v>0</v>
      </c>
      <c r="O212" s="143">
        <f t="shared" si="11"/>
        <v>0</v>
      </c>
      <c r="P212" s="148"/>
    </row>
    <row r="213" spans="1:16" hidden="1" x14ac:dyDescent="0.25">
      <c r="A213" s="133">
        <v>207</v>
      </c>
      <c r="B213" s="156" t="s">
        <v>907</v>
      </c>
      <c r="C213" s="156" t="s">
        <v>63</v>
      </c>
      <c r="D213" s="138"/>
      <c r="E213" s="139"/>
      <c r="F213" s="139">
        <v>0</v>
      </c>
      <c r="G213" s="137"/>
      <c r="H213" s="137"/>
      <c r="I213" s="137">
        <v>0</v>
      </c>
      <c r="J213" s="140"/>
      <c r="K213" s="140"/>
      <c r="L213" s="140">
        <v>0</v>
      </c>
      <c r="M213" s="141">
        <f t="shared" si="9"/>
        <v>0</v>
      </c>
      <c r="N213" s="183">
        <f t="shared" si="10"/>
        <v>0</v>
      </c>
      <c r="O213" s="143">
        <f t="shared" si="11"/>
        <v>0</v>
      </c>
      <c r="P213" s="148"/>
    </row>
    <row r="214" spans="1:16" hidden="1" x14ac:dyDescent="0.25">
      <c r="A214" s="133">
        <v>208</v>
      </c>
      <c r="B214" s="156" t="s">
        <v>908</v>
      </c>
      <c r="C214" s="156" t="s">
        <v>63</v>
      </c>
      <c r="D214" s="138"/>
      <c r="E214" s="139"/>
      <c r="F214" s="139">
        <v>0</v>
      </c>
      <c r="G214" s="137"/>
      <c r="H214" s="137"/>
      <c r="I214" s="137">
        <v>0</v>
      </c>
      <c r="J214" s="140"/>
      <c r="K214" s="140"/>
      <c r="L214" s="140">
        <v>0</v>
      </c>
      <c r="M214" s="141">
        <f t="shared" si="9"/>
        <v>0</v>
      </c>
      <c r="N214" s="183">
        <f t="shared" si="10"/>
        <v>0</v>
      </c>
      <c r="O214" s="143">
        <f t="shared" si="11"/>
        <v>0</v>
      </c>
      <c r="P214" s="148"/>
    </row>
    <row r="215" spans="1:16" ht="31.5" hidden="1" x14ac:dyDescent="0.25">
      <c r="A215" s="133">
        <v>209</v>
      </c>
      <c r="B215" s="156" t="s">
        <v>696</v>
      </c>
      <c r="C215" s="156" t="s">
        <v>63</v>
      </c>
      <c r="D215" s="138"/>
      <c r="E215" s="139"/>
      <c r="F215" s="139">
        <v>0</v>
      </c>
      <c r="G215" s="137"/>
      <c r="H215" s="137"/>
      <c r="I215" s="137">
        <v>0</v>
      </c>
      <c r="J215" s="140"/>
      <c r="K215" s="140"/>
      <c r="L215" s="140">
        <v>0</v>
      </c>
      <c r="M215" s="141">
        <f t="shared" si="9"/>
        <v>0</v>
      </c>
      <c r="N215" s="183">
        <f t="shared" si="10"/>
        <v>0</v>
      </c>
      <c r="O215" s="143">
        <f t="shared" si="11"/>
        <v>0</v>
      </c>
      <c r="P215" s="148"/>
    </row>
    <row r="216" spans="1:16" ht="31.5" hidden="1" x14ac:dyDescent="0.25">
      <c r="A216" s="133">
        <v>210</v>
      </c>
      <c r="B216" s="156" t="s">
        <v>708</v>
      </c>
      <c r="C216" s="156" t="s">
        <v>63</v>
      </c>
      <c r="D216" s="138"/>
      <c r="E216" s="139"/>
      <c r="F216" s="139">
        <v>0</v>
      </c>
      <c r="G216" s="137"/>
      <c r="H216" s="137"/>
      <c r="I216" s="137">
        <v>0</v>
      </c>
      <c r="J216" s="140"/>
      <c r="K216" s="140"/>
      <c r="L216" s="140">
        <v>0</v>
      </c>
      <c r="M216" s="141">
        <f t="shared" si="9"/>
        <v>0</v>
      </c>
      <c r="N216" s="183">
        <f t="shared" si="10"/>
        <v>0</v>
      </c>
      <c r="O216" s="143">
        <f t="shared" si="11"/>
        <v>0</v>
      </c>
      <c r="P216" s="148"/>
    </row>
    <row r="217" spans="1:16" hidden="1" x14ac:dyDescent="0.25">
      <c r="A217" s="133">
        <v>211</v>
      </c>
      <c r="B217" s="156" t="s">
        <v>2</v>
      </c>
      <c r="C217" s="156" t="s">
        <v>63</v>
      </c>
      <c r="D217" s="138"/>
      <c r="E217" s="139"/>
      <c r="F217" s="139">
        <v>0</v>
      </c>
      <c r="G217" s="137"/>
      <c r="H217" s="137"/>
      <c r="I217" s="137">
        <v>0</v>
      </c>
      <c r="J217" s="140"/>
      <c r="K217" s="140"/>
      <c r="L217" s="140">
        <v>0</v>
      </c>
      <c r="M217" s="141">
        <f t="shared" si="9"/>
        <v>0</v>
      </c>
      <c r="N217" s="183">
        <f t="shared" si="10"/>
        <v>0</v>
      </c>
      <c r="O217" s="143">
        <f t="shared" si="11"/>
        <v>0</v>
      </c>
      <c r="P217" s="148"/>
    </row>
    <row r="218" spans="1:16" ht="31.5" hidden="1" x14ac:dyDescent="0.25">
      <c r="A218" s="133">
        <v>212</v>
      </c>
      <c r="B218" s="156" t="s">
        <v>730</v>
      </c>
      <c r="C218" s="156" t="s">
        <v>63</v>
      </c>
      <c r="D218" s="138"/>
      <c r="E218" s="139"/>
      <c r="F218" s="139">
        <v>0</v>
      </c>
      <c r="G218" s="137"/>
      <c r="H218" s="137"/>
      <c r="I218" s="137">
        <v>0</v>
      </c>
      <c r="J218" s="140"/>
      <c r="K218" s="140"/>
      <c r="L218" s="140">
        <v>0</v>
      </c>
      <c r="M218" s="141">
        <f t="shared" si="9"/>
        <v>0</v>
      </c>
      <c r="N218" s="183">
        <f t="shared" si="10"/>
        <v>0</v>
      </c>
      <c r="O218" s="143">
        <f t="shared" si="11"/>
        <v>0</v>
      </c>
      <c r="P218" s="148"/>
    </row>
    <row r="219" spans="1:16" ht="31.5" hidden="1" x14ac:dyDescent="0.25">
      <c r="A219" s="133">
        <v>213</v>
      </c>
      <c r="B219" s="156" t="s">
        <v>731</v>
      </c>
      <c r="C219" s="156" t="s">
        <v>63</v>
      </c>
      <c r="D219" s="138"/>
      <c r="E219" s="139"/>
      <c r="F219" s="139">
        <v>0</v>
      </c>
      <c r="G219" s="137"/>
      <c r="H219" s="137"/>
      <c r="I219" s="137">
        <v>0</v>
      </c>
      <c r="J219" s="140"/>
      <c r="K219" s="140"/>
      <c r="L219" s="140">
        <v>0</v>
      </c>
      <c r="M219" s="141">
        <f t="shared" si="9"/>
        <v>0</v>
      </c>
      <c r="N219" s="183">
        <f t="shared" si="10"/>
        <v>0</v>
      </c>
      <c r="O219" s="143">
        <f t="shared" si="11"/>
        <v>0</v>
      </c>
      <c r="P219" s="148"/>
    </row>
    <row r="220" spans="1:16" ht="31.5" hidden="1" x14ac:dyDescent="0.25">
      <c r="A220" s="133">
        <v>214</v>
      </c>
      <c r="B220" s="156" t="s">
        <v>816</v>
      </c>
      <c r="C220" s="156" t="s">
        <v>63</v>
      </c>
      <c r="D220" s="138"/>
      <c r="E220" s="139"/>
      <c r="F220" s="139">
        <v>0</v>
      </c>
      <c r="G220" s="137"/>
      <c r="H220" s="137"/>
      <c r="I220" s="137">
        <v>0</v>
      </c>
      <c r="J220" s="140"/>
      <c r="K220" s="140"/>
      <c r="L220" s="140">
        <v>0</v>
      </c>
      <c r="M220" s="141">
        <f t="shared" si="9"/>
        <v>0</v>
      </c>
      <c r="N220" s="183">
        <f t="shared" si="10"/>
        <v>0</v>
      </c>
      <c r="O220" s="143">
        <f t="shared" si="11"/>
        <v>0</v>
      </c>
      <c r="P220" s="148"/>
    </row>
    <row r="221" spans="1:16" hidden="1" x14ac:dyDescent="0.25">
      <c r="A221" s="133">
        <v>215</v>
      </c>
      <c r="B221" s="156" t="s">
        <v>444</v>
      </c>
      <c r="C221" s="156" t="s">
        <v>63</v>
      </c>
      <c r="D221" s="138"/>
      <c r="E221" s="139"/>
      <c r="F221" s="139">
        <v>0</v>
      </c>
      <c r="G221" s="137"/>
      <c r="H221" s="137"/>
      <c r="I221" s="137">
        <v>0</v>
      </c>
      <c r="J221" s="140"/>
      <c r="K221" s="140"/>
      <c r="L221" s="140">
        <v>0</v>
      </c>
      <c r="M221" s="141">
        <f t="shared" si="9"/>
        <v>0</v>
      </c>
      <c r="N221" s="183">
        <f t="shared" si="10"/>
        <v>0</v>
      </c>
      <c r="O221" s="143">
        <f t="shared" si="11"/>
        <v>0</v>
      </c>
      <c r="P221" s="148"/>
    </row>
    <row r="222" spans="1:16" hidden="1" x14ac:dyDescent="0.25">
      <c r="A222" s="133">
        <v>216</v>
      </c>
      <c r="B222" s="156" t="s">
        <v>909</v>
      </c>
      <c r="C222" s="156" t="s">
        <v>283</v>
      </c>
      <c r="D222" s="138"/>
      <c r="E222" s="139"/>
      <c r="F222" s="139">
        <v>5.25</v>
      </c>
      <c r="G222" s="137"/>
      <c r="H222" s="137"/>
      <c r="I222" s="137">
        <v>0</v>
      </c>
      <c r="J222" s="140"/>
      <c r="K222" s="140"/>
      <c r="L222" s="140">
        <v>0</v>
      </c>
      <c r="M222" s="141">
        <f t="shared" si="9"/>
        <v>0</v>
      </c>
      <c r="N222" s="183">
        <f t="shared" si="10"/>
        <v>0</v>
      </c>
      <c r="O222" s="143">
        <f t="shared" si="11"/>
        <v>0</v>
      </c>
      <c r="P222" s="148"/>
    </row>
    <row r="223" spans="1:16" hidden="1" x14ac:dyDescent="0.25">
      <c r="A223" s="133">
        <v>217</v>
      </c>
      <c r="B223" s="156" t="s">
        <v>867</v>
      </c>
      <c r="C223" s="156" t="s">
        <v>283</v>
      </c>
      <c r="D223" s="138"/>
      <c r="E223" s="139"/>
      <c r="F223" s="139">
        <v>48.41</v>
      </c>
      <c r="G223" s="137"/>
      <c r="H223" s="137"/>
      <c r="I223" s="137">
        <v>2</v>
      </c>
      <c r="J223" s="140"/>
      <c r="K223" s="140"/>
      <c r="L223" s="140">
        <v>4.1313778145011366E-2</v>
      </c>
      <c r="M223" s="141">
        <f t="shared" si="9"/>
        <v>0</v>
      </c>
      <c r="N223" s="183">
        <f t="shared" si="10"/>
        <v>0</v>
      </c>
      <c r="O223" s="143">
        <f t="shared" si="11"/>
        <v>0</v>
      </c>
      <c r="P223" s="174"/>
    </row>
    <row r="224" spans="1:16" ht="31.5" hidden="1" x14ac:dyDescent="0.25">
      <c r="A224" s="133">
        <v>218</v>
      </c>
      <c r="B224" s="156" t="s">
        <v>284</v>
      </c>
      <c r="C224" s="156" t="s">
        <v>283</v>
      </c>
      <c r="D224" s="138"/>
      <c r="E224" s="139"/>
      <c r="F224" s="139">
        <v>0</v>
      </c>
      <c r="G224" s="137"/>
      <c r="H224" s="137"/>
      <c r="I224" s="137">
        <v>0</v>
      </c>
      <c r="J224" s="140"/>
      <c r="K224" s="140"/>
      <c r="L224" s="140">
        <v>0</v>
      </c>
      <c r="M224" s="141">
        <f t="shared" si="9"/>
        <v>0</v>
      </c>
      <c r="N224" s="183">
        <f t="shared" si="10"/>
        <v>0</v>
      </c>
      <c r="O224" s="143">
        <f t="shared" si="11"/>
        <v>0</v>
      </c>
      <c r="P224" s="148"/>
    </row>
    <row r="225" spans="1:16" hidden="1" x14ac:dyDescent="0.25">
      <c r="A225" s="133">
        <v>219</v>
      </c>
      <c r="B225" s="156" t="s">
        <v>2</v>
      </c>
      <c r="C225" s="156" t="s">
        <v>283</v>
      </c>
      <c r="D225" s="138"/>
      <c r="E225" s="139"/>
      <c r="F225" s="139">
        <v>0</v>
      </c>
      <c r="G225" s="137"/>
      <c r="H225" s="137"/>
      <c r="I225" s="137">
        <v>0</v>
      </c>
      <c r="J225" s="140"/>
      <c r="K225" s="140"/>
      <c r="L225" s="140">
        <v>0</v>
      </c>
      <c r="M225" s="141">
        <f t="shared" si="9"/>
        <v>0</v>
      </c>
      <c r="N225" s="183">
        <f t="shared" si="10"/>
        <v>0</v>
      </c>
      <c r="O225" s="143">
        <f t="shared" si="11"/>
        <v>0</v>
      </c>
      <c r="P225" s="148"/>
    </row>
    <row r="226" spans="1:16" hidden="1" x14ac:dyDescent="0.25">
      <c r="A226" s="133">
        <v>220</v>
      </c>
      <c r="B226" s="156" t="s">
        <v>444</v>
      </c>
      <c r="C226" s="156" t="s">
        <v>283</v>
      </c>
      <c r="D226" s="138"/>
      <c r="E226" s="139"/>
      <c r="F226" s="139">
        <v>410.25</v>
      </c>
      <c r="G226" s="137"/>
      <c r="H226" s="137"/>
      <c r="I226" s="137">
        <v>2</v>
      </c>
      <c r="J226" s="140"/>
      <c r="K226" s="140"/>
      <c r="L226" s="140">
        <v>4.8750761730652044E-3</v>
      </c>
      <c r="M226" s="141">
        <f t="shared" si="9"/>
        <v>0</v>
      </c>
      <c r="N226" s="183">
        <f t="shared" si="10"/>
        <v>0</v>
      </c>
      <c r="O226" s="143">
        <f t="shared" si="11"/>
        <v>0</v>
      </c>
      <c r="P226" s="174"/>
    </row>
    <row r="227" spans="1:16" hidden="1" x14ac:dyDescent="0.25">
      <c r="A227" s="133">
        <v>221</v>
      </c>
      <c r="B227" s="156" t="s">
        <v>732</v>
      </c>
      <c r="C227" s="156" t="s">
        <v>31</v>
      </c>
      <c r="D227" s="138"/>
      <c r="E227" s="139"/>
      <c r="F227" s="139">
        <v>99.13</v>
      </c>
      <c r="G227" s="137"/>
      <c r="H227" s="137"/>
      <c r="I227" s="137">
        <v>0</v>
      </c>
      <c r="J227" s="140"/>
      <c r="K227" s="140"/>
      <c r="L227" s="140">
        <v>0</v>
      </c>
      <c r="M227" s="141">
        <f t="shared" si="9"/>
        <v>0</v>
      </c>
      <c r="N227" s="183">
        <f t="shared" si="10"/>
        <v>0</v>
      </c>
      <c r="O227" s="143">
        <f t="shared" si="11"/>
        <v>0</v>
      </c>
      <c r="P227" s="148"/>
    </row>
    <row r="228" spans="1:16" hidden="1" x14ac:dyDescent="0.25">
      <c r="A228" s="133">
        <v>222</v>
      </c>
      <c r="B228" s="156" t="s">
        <v>857</v>
      </c>
      <c r="C228" s="156" t="s">
        <v>31</v>
      </c>
      <c r="D228" s="138"/>
      <c r="E228" s="139"/>
      <c r="F228" s="139">
        <v>19.7</v>
      </c>
      <c r="G228" s="137"/>
      <c r="H228" s="137"/>
      <c r="I228" s="137">
        <v>0</v>
      </c>
      <c r="J228" s="140"/>
      <c r="K228" s="140"/>
      <c r="L228" s="140">
        <v>0</v>
      </c>
      <c r="M228" s="141">
        <f t="shared" si="9"/>
        <v>0</v>
      </c>
      <c r="N228" s="183">
        <f t="shared" si="10"/>
        <v>0</v>
      </c>
      <c r="O228" s="143">
        <f t="shared" si="11"/>
        <v>0</v>
      </c>
      <c r="P228" s="148"/>
    </row>
    <row r="229" spans="1:16" ht="31.5" hidden="1" x14ac:dyDescent="0.25">
      <c r="A229" s="133">
        <v>223</v>
      </c>
      <c r="B229" s="156" t="s">
        <v>733</v>
      </c>
      <c r="C229" s="156" t="s">
        <v>31</v>
      </c>
      <c r="D229" s="138"/>
      <c r="E229" s="139"/>
      <c r="F229" s="139">
        <v>24.9</v>
      </c>
      <c r="G229" s="137"/>
      <c r="H229" s="137"/>
      <c r="I229" s="137">
        <v>2</v>
      </c>
      <c r="J229" s="140"/>
      <c r="K229" s="140"/>
      <c r="L229" s="140">
        <v>8.0321285140562249E-2</v>
      </c>
      <c r="M229" s="141">
        <f t="shared" si="9"/>
        <v>0</v>
      </c>
      <c r="N229" s="183">
        <f t="shared" si="10"/>
        <v>0</v>
      </c>
      <c r="O229" s="143">
        <f t="shared" si="11"/>
        <v>0</v>
      </c>
      <c r="P229" s="174"/>
    </row>
    <row r="230" spans="1:16" ht="31.5" hidden="1" x14ac:dyDescent="0.25">
      <c r="A230" s="133">
        <v>224</v>
      </c>
      <c r="B230" s="156" t="s">
        <v>734</v>
      </c>
      <c r="C230" s="156" t="s">
        <v>31</v>
      </c>
      <c r="D230" s="138"/>
      <c r="E230" s="139"/>
      <c r="F230" s="139">
        <v>217.5</v>
      </c>
      <c r="G230" s="137"/>
      <c r="H230" s="137"/>
      <c r="I230" s="137">
        <v>6</v>
      </c>
      <c r="J230" s="140"/>
      <c r="K230" s="140"/>
      <c r="L230" s="140">
        <v>2.7586206896551724E-2</v>
      </c>
      <c r="M230" s="141">
        <f t="shared" si="9"/>
        <v>0</v>
      </c>
      <c r="N230" s="183">
        <f t="shared" si="10"/>
        <v>0</v>
      </c>
      <c r="O230" s="143">
        <f t="shared" si="11"/>
        <v>0</v>
      </c>
      <c r="P230" s="174"/>
    </row>
    <row r="231" spans="1:16" hidden="1" x14ac:dyDescent="0.25">
      <c r="A231" s="133">
        <v>225</v>
      </c>
      <c r="B231" s="156" t="s">
        <v>2</v>
      </c>
      <c r="C231" s="156" t="s">
        <v>31</v>
      </c>
      <c r="D231" s="138"/>
      <c r="E231" s="139"/>
      <c r="F231" s="139">
        <v>130.16999999999999</v>
      </c>
      <c r="G231" s="137"/>
      <c r="H231" s="137"/>
      <c r="I231" s="137">
        <v>3</v>
      </c>
      <c r="J231" s="140"/>
      <c r="K231" s="140"/>
      <c r="L231" s="140">
        <v>2.3046784973496201E-2</v>
      </c>
      <c r="M231" s="141">
        <f t="shared" si="9"/>
        <v>0</v>
      </c>
      <c r="N231" s="183">
        <f t="shared" si="10"/>
        <v>0</v>
      </c>
      <c r="O231" s="143">
        <f t="shared" si="11"/>
        <v>0</v>
      </c>
      <c r="P231" s="174"/>
    </row>
    <row r="232" spans="1:16" ht="31.5" hidden="1" x14ac:dyDescent="0.25">
      <c r="A232" s="133">
        <v>226</v>
      </c>
      <c r="B232" s="156" t="s">
        <v>817</v>
      </c>
      <c r="C232" s="156" t="s">
        <v>31</v>
      </c>
      <c r="D232" s="138"/>
      <c r="E232" s="139"/>
      <c r="F232" s="139">
        <v>0</v>
      </c>
      <c r="G232" s="137"/>
      <c r="H232" s="137"/>
      <c r="I232" s="137">
        <v>0</v>
      </c>
      <c r="J232" s="140"/>
      <c r="K232" s="140"/>
      <c r="L232" s="140">
        <v>0</v>
      </c>
      <c r="M232" s="141">
        <f t="shared" si="9"/>
        <v>0</v>
      </c>
      <c r="N232" s="183">
        <f t="shared" si="10"/>
        <v>0</v>
      </c>
      <c r="O232" s="143">
        <f t="shared" si="11"/>
        <v>0</v>
      </c>
      <c r="P232" s="148"/>
    </row>
    <row r="233" spans="1:16" ht="31.5" hidden="1" x14ac:dyDescent="0.25">
      <c r="A233" s="133">
        <v>227</v>
      </c>
      <c r="B233" s="156" t="s">
        <v>100</v>
      </c>
      <c r="C233" s="156" t="s">
        <v>31</v>
      </c>
      <c r="D233" s="138"/>
      <c r="E233" s="139"/>
      <c r="F233" s="139">
        <v>0</v>
      </c>
      <c r="G233" s="137"/>
      <c r="H233" s="137"/>
      <c r="I233" s="137">
        <v>0</v>
      </c>
      <c r="J233" s="140"/>
      <c r="K233" s="140"/>
      <c r="L233" s="140">
        <v>0</v>
      </c>
      <c r="M233" s="141">
        <f t="shared" si="9"/>
        <v>0</v>
      </c>
      <c r="N233" s="183">
        <f t="shared" si="10"/>
        <v>0</v>
      </c>
      <c r="O233" s="143">
        <f t="shared" si="11"/>
        <v>0</v>
      </c>
      <c r="P233" s="148"/>
    </row>
    <row r="234" spans="1:16" hidden="1" x14ac:dyDescent="0.25">
      <c r="A234" s="133">
        <v>228</v>
      </c>
      <c r="B234" s="156" t="s">
        <v>444</v>
      </c>
      <c r="C234" s="156" t="s">
        <v>31</v>
      </c>
      <c r="D234" s="138"/>
      <c r="E234" s="139"/>
      <c r="F234" s="139">
        <v>592.72</v>
      </c>
      <c r="G234" s="137"/>
      <c r="H234" s="137"/>
      <c r="I234" s="137">
        <v>11</v>
      </c>
      <c r="J234" s="140"/>
      <c r="K234" s="140"/>
      <c r="L234" s="140">
        <v>1.855850992036712E-2</v>
      </c>
      <c r="M234" s="141">
        <v>0</v>
      </c>
      <c r="N234" s="183">
        <f t="shared" si="10"/>
        <v>0</v>
      </c>
      <c r="O234" s="143">
        <f t="shared" si="11"/>
        <v>0</v>
      </c>
      <c r="P234" s="174"/>
    </row>
    <row r="235" spans="1:16" hidden="1" x14ac:dyDescent="0.25">
      <c r="A235" s="133">
        <v>229</v>
      </c>
      <c r="B235" s="156" t="s">
        <v>910</v>
      </c>
      <c r="C235" s="156" t="s">
        <v>911</v>
      </c>
      <c r="D235" s="138"/>
      <c r="E235" s="139"/>
      <c r="F235" s="139">
        <v>14.84</v>
      </c>
      <c r="G235" s="137"/>
      <c r="H235" s="137"/>
      <c r="I235" s="137">
        <v>2</v>
      </c>
      <c r="J235" s="140"/>
      <c r="K235" s="140"/>
      <c r="L235" s="140">
        <v>0.13477088948787061</v>
      </c>
      <c r="M235" s="141">
        <f t="shared" si="9"/>
        <v>0</v>
      </c>
      <c r="N235" s="183">
        <f t="shared" si="10"/>
        <v>0</v>
      </c>
      <c r="O235" s="143">
        <f t="shared" si="11"/>
        <v>0</v>
      </c>
      <c r="P235" s="174"/>
    </row>
    <row r="236" spans="1:16" ht="31.5" hidden="1" x14ac:dyDescent="0.25">
      <c r="A236" s="133">
        <v>230</v>
      </c>
      <c r="B236" s="156" t="s">
        <v>696</v>
      </c>
      <c r="C236" s="156" t="s">
        <v>911</v>
      </c>
      <c r="D236" s="138"/>
      <c r="E236" s="139"/>
      <c r="F236" s="139">
        <v>0</v>
      </c>
      <c r="G236" s="137"/>
      <c r="H236" s="137"/>
      <c r="I236" s="137">
        <v>0</v>
      </c>
      <c r="J236" s="140"/>
      <c r="K236" s="140"/>
      <c r="L236" s="140">
        <v>0</v>
      </c>
      <c r="M236" s="141">
        <f t="shared" si="9"/>
        <v>0</v>
      </c>
      <c r="N236" s="183">
        <f t="shared" si="10"/>
        <v>0</v>
      </c>
      <c r="O236" s="143">
        <f t="shared" si="11"/>
        <v>0</v>
      </c>
      <c r="P236" s="148"/>
    </row>
    <row r="237" spans="1:16" hidden="1" x14ac:dyDescent="0.25">
      <c r="A237" s="133">
        <v>231</v>
      </c>
      <c r="B237" s="156" t="s">
        <v>2</v>
      </c>
      <c r="C237" s="156" t="s">
        <v>911</v>
      </c>
      <c r="D237" s="138"/>
      <c r="E237" s="139"/>
      <c r="F237" s="139">
        <v>0</v>
      </c>
      <c r="G237" s="137"/>
      <c r="H237" s="137"/>
      <c r="I237" s="137">
        <v>0</v>
      </c>
      <c r="J237" s="140"/>
      <c r="K237" s="140"/>
      <c r="L237" s="140">
        <v>0</v>
      </c>
      <c r="M237" s="141">
        <f t="shared" si="9"/>
        <v>0</v>
      </c>
      <c r="N237" s="183">
        <f t="shared" si="10"/>
        <v>0</v>
      </c>
      <c r="O237" s="143">
        <f t="shared" si="11"/>
        <v>0</v>
      </c>
      <c r="P237" s="148"/>
    </row>
    <row r="238" spans="1:16" ht="16.5" hidden="1" customHeight="1" x14ac:dyDescent="0.25">
      <c r="A238" s="133">
        <v>232</v>
      </c>
      <c r="B238" s="156" t="s">
        <v>240</v>
      </c>
      <c r="C238" s="156" t="s">
        <v>911</v>
      </c>
      <c r="D238" s="138"/>
      <c r="E238" s="139"/>
      <c r="F238" s="139">
        <v>15.54</v>
      </c>
      <c r="G238" s="137"/>
      <c r="H238" s="137"/>
      <c r="I238" s="137">
        <v>2</v>
      </c>
      <c r="J238" s="140"/>
      <c r="K238" s="140"/>
      <c r="L238" s="140">
        <v>0.1287001287001287</v>
      </c>
      <c r="M238" s="141">
        <f t="shared" si="9"/>
        <v>0</v>
      </c>
      <c r="N238" s="183">
        <f t="shared" si="10"/>
        <v>0</v>
      </c>
      <c r="O238" s="143">
        <f t="shared" si="11"/>
        <v>0</v>
      </c>
      <c r="P238" s="174"/>
    </row>
    <row r="239" spans="1:16" ht="31.5" hidden="1" x14ac:dyDescent="0.25">
      <c r="A239" s="133">
        <v>233</v>
      </c>
      <c r="B239" s="156" t="s">
        <v>128</v>
      </c>
      <c r="C239" s="156" t="s">
        <v>911</v>
      </c>
      <c r="D239" s="138"/>
      <c r="E239" s="139"/>
      <c r="F239" s="139">
        <v>30.98</v>
      </c>
      <c r="G239" s="137"/>
      <c r="H239" s="137"/>
      <c r="I239" s="137">
        <v>3</v>
      </c>
      <c r="J239" s="140"/>
      <c r="K239" s="140"/>
      <c r="L239" s="140">
        <v>9.6836668818592639E-2</v>
      </c>
      <c r="M239" s="141">
        <f t="shared" si="9"/>
        <v>0</v>
      </c>
      <c r="N239" s="183">
        <f t="shared" si="10"/>
        <v>0</v>
      </c>
      <c r="O239" s="143">
        <f t="shared" si="11"/>
        <v>0</v>
      </c>
      <c r="P239" s="174"/>
    </row>
    <row r="240" spans="1:16" ht="31.5" hidden="1" x14ac:dyDescent="0.25">
      <c r="A240" s="133">
        <v>234</v>
      </c>
      <c r="B240" s="156" t="s">
        <v>244</v>
      </c>
      <c r="C240" s="156" t="s">
        <v>911</v>
      </c>
      <c r="D240" s="138"/>
      <c r="E240" s="139"/>
      <c r="F240" s="139">
        <v>0</v>
      </c>
      <c r="G240" s="137"/>
      <c r="H240" s="137"/>
      <c r="I240" s="137">
        <v>0</v>
      </c>
      <c r="J240" s="140"/>
      <c r="K240" s="140"/>
      <c r="L240" s="140">
        <v>0</v>
      </c>
      <c r="M240" s="141">
        <f t="shared" si="9"/>
        <v>0</v>
      </c>
      <c r="N240" s="183">
        <f t="shared" si="10"/>
        <v>0</v>
      </c>
      <c r="O240" s="143">
        <f t="shared" si="11"/>
        <v>0</v>
      </c>
      <c r="P240" s="148"/>
    </row>
    <row r="241" spans="1:16" ht="31.5" hidden="1" x14ac:dyDescent="0.25">
      <c r="A241" s="133">
        <v>235</v>
      </c>
      <c r="B241" s="156" t="s">
        <v>101</v>
      </c>
      <c r="C241" s="156" t="s">
        <v>911</v>
      </c>
      <c r="D241" s="138"/>
      <c r="E241" s="139"/>
      <c r="F241" s="139">
        <v>6.27</v>
      </c>
      <c r="G241" s="137"/>
      <c r="H241" s="137"/>
      <c r="I241" s="137">
        <v>1</v>
      </c>
      <c r="J241" s="140"/>
      <c r="K241" s="140"/>
      <c r="L241" s="140">
        <v>0.15948963317384371</v>
      </c>
      <c r="M241" s="141">
        <f t="shared" si="9"/>
        <v>0</v>
      </c>
      <c r="N241" s="183">
        <f t="shared" si="10"/>
        <v>0</v>
      </c>
      <c r="O241" s="143">
        <f t="shared" si="11"/>
        <v>0</v>
      </c>
      <c r="P241" s="174"/>
    </row>
    <row r="242" spans="1:16" hidden="1" x14ac:dyDescent="0.25">
      <c r="A242" s="133">
        <v>236</v>
      </c>
      <c r="B242" s="156" t="s">
        <v>143</v>
      </c>
      <c r="C242" s="156" t="s">
        <v>911</v>
      </c>
      <c r="D242" s="138"/>
      <c r="E242" s="139"/>
      <c r="F242" s="139">
        <v>72.73</v>
      </c>
      <c r="G242" s="137"/>
      <c r="H242" s="137"/>
      <c r="I242" s="137">
        <v>4</v>
      </c>
      <c r="J242" s="140"/>
      <c r="K242" s="140"/>
      <c r="L242" s="140">
        <v>5.4997937577340845E-2</v>
      </c>
      <c r="M242" s="141">
        <f t="shared" si="9"/>
        <v>0</v>
      </c>
      <c r="N242" s="183">
        <f t="shared" si="10"/>
        <v>0</v>
      </c>
      <c r="O242" s="143">
        <f t="shared" si="11"/>
        <v>0</v>
      </c>
      <c r="P242" s="174"/>
    </row>
    <row r="243" spans="1:16" hidden="1" x14ac:dyDescent="0.25">
      <c r="A243" s="133">
        <v>237</v>
      </c>
      <c r="B243" s="156" t="s">
        <v>122</v>
      </c>
      <c r="C243" s="156" t="s">
        <v>911</v>
      </c>
      <c r="D243" s="138"/>
      <c r="E243" s="139"/>
      <c r="F243" s="139">
        <v>0</v>
      </c>
      <c r="G243" s="137"/>
      <c r="H243" s="137"/>
      <c r="I243" s="137">
        <v>0</v>
      </c>
      <c r="J243" s="140"/>
      <c r="K243" s="140"/>
      <c r="L243" s="140">
        <v>0</v>
      </c>
      <c r="M243" s="141">
        <f t="shared" si="9"/>
        <v>0</v>
      </c>
      <c r="N243" s="183">
        <f t="shared" si="10"/>
        <v>0</v>
      </c>
      <c r="O243" s="143">
        <f t="shared" si="11"/>
        <v>0</v>
      </c>
      <c r="P243" s="148"/>
    </row>
    <row r="244" spans="1:16" hidden="1" x14ac:dyDescent="0.25">
      <c r="A244" s="133">
        <v>238</v>
      </c>
      <c r="B244" s="156" t="s">
        <v>912</v>
      </c>
      <c r="C244" s="156" t="s">
        <v>911</v>
      </c>
      <c r="D244" s="138"/>
      <c r="E244" s="139"/>
      <c r="F244" s="139">
        <v>5.85</v>
      </c>
      <c r="G244" s="137"/>
      <c r="H244" s="137"/>
      <c r="I244" s="137">
        <v>0</v>
      </c>
      <c r="J244" s="140"/>
      <c r="K244" s="140"/>
      <c r="L244" s="140">
        <v>0</v>
      </c>
      <c r="M244" s="141">
        <f t="shared" si="9"/>
        <v>0</v>
      </c>
      <c r="N244" s="183">
        <f t="shared" si="10"/>
        <v>0</v>
      </c>
      <c r="O244" s="143">
        <f t="shared" si="11"/>
        <v>0</v>
      </c>
      <c r="P244" s="148"/>
    </row>
    <row r="245" spans="1:16" hidden="1" x14ac:dyDescent="0.25">
      <c r="A245" s="133">
        <v>239</v>
      </c>
      <c r="B245" s="156" t="s">
        <v>444</v>
      </c>
      <c r="C245" s="156" t="s">
        <v>911</v>
      </c>
      <c r="D245" s="138"/>
      <c r="E245" s="139"/>
      <c r="F245" s="139">
        <v>385.19</v>
      </c>
      <c r="G245" s="137"/>
      <c r="H245" s="137"/>
      <c r="I245" s="137">
        <v>12</v>
      </c>
      <c r="J245" s="140"/>
      <c r="K245" s="140"/>
      <c r="L245" s="140">
        <v>3.1153456735636957E-2</v>
      </c>
      <c r="M245" s="141">
        <v>0</v>
      </c>
      <c r="N245" s="183">
        <f t="shared" si="10"/>
        <v>0</v>
      </c>
      <c r="O245" s="143">
        <f t="shared" si="11"/>
        <v>0</v>
      </c>
      <c r="P245" s="174"/>
    </row>
    <row r="246" spans="1:16" ht="31.5" hidden="1" x14ac:dyDescent="0.25">
      <c r="A246" s="133">
        <v>240</v>
      </c>
      <c r="B246" s="156" t="s">
        <v>818</v>
      </c>
      <c r="C246" s="156" t="s">
        <v>33</v>
      </c>
      <c r="D246" s="138"/>
      <c r="E246" s="139"/>
      <c r="F246" s="139">
        <v>0</v>
      </c>
      <c r="G246" s="137"/>
      <c r="H246" s="137"/>
      <c r="I246" s="137">
        <v>0</v>
      </c>
      <c r="J246" s="140"/>
      <c r="K246" s="140"/>
      <c r="L246" s="140">
        <v>0</v>
      </c>
      <c r="M246" s="141">
        <f t="shared" si="9"/>
        <v>0</v>
      </c>
      <c r="N246" s="183">
        <f t="shared" si="10"/>
        <v>0</v>
      </c>
      <c r="O246" s="143">
        <f t="shared" si="11"/>
        <v>0</v>
      </c>
      <c r="P246" s="148"/>
    </row>
    <row r="247" spans="1:16" ht="47.25" hidden="1" x14ac:dyDescent="0.25">
      <c r="A247" s="133">
        <v>241</v>
      </c>
      <c r="B247" s="156" t="s">
        <v>34</v>
      </c>
      <c r="C247" s="156" t="s">
        <v>33</v>
      </c>
      <c r="D247" s="138"/>
      <c r="E247" s="139"/>
      <c r="F247" s="139">
        <v>0</v>
      </c>
      <c r="G247" s="137"/>
      <c r="H247" s="137"/>
      <c r="I247" s="137">
        <v>0</v>
      </c>
      <c r="J247" s="140"/>
      <c r="K247" s="140"/>
      <c r="L247" s="140">
        <v>0</v>
      </c>
      <c r="M247" s="141">
        <f t="shared" si="9"/>
        <v>0</v>
      </c>
      <c r="N247" s="183">
        <f t="shared" si="10"/>
        <v>0</v>
      </c>
      <c r="O247" s="143">
        <f t="shared" si="11"/>
        <v>0</v>
      </c>
      <c r="P247" s="148"/>
    </row>
    <row r="248" spans="1:16" ht="31.5" hidden="1" x14ac:dyDescent="0.25">
      <c r="A248" s="133">
        <v>242</v>
      </c>
      <c r="B248" s="156" t="s">
        <v>48</v>
      </c>
      <c r="C248" s="156" t="s">
        <v>33</v>
      </c>
      <c r="D248" s="138"/>
      <c r="E248" s="139"/>
      <c r="F248" s="139">
        <v>0</v>
      </c>
      <c r="G248" s="137"/>
      <c r="H248" s="137"/>
      <c r="I248" s="137">
        <v>0</v>
      </c>
      <c r="J248" s="140"/>
      <c r="K248" s="140"/>
      <c r="L248" s="140">
        <v>0</v>
      </c>
      <c r="M248" s="141">
        <f t="shared" si="9"/>
        <v>0</v>
      </c>
      <c r="N248" s="183">
        <f t="shared" si="10"/>
        <v>0</v>
      </c>
      <c r="O248" s="143">
        <f t="shared" si="11"/>
        <v>0</v>
      </c>
      <c r="P248" s="148"/>
    </row>
    <row r="249" spans="1:16" ht="31.5" hidden="1" x14ac:dyDescent="0.25">
      <c r="A249" s="133">
        <v>243</v>
      </c>
      <c r="B249" s="156" t="s">
        <v>29</v>
      </c>
      <c r="C249" s="156" t="s">
        <v>33</v>
      </c>
      <c r="D249" s="138"/>
      <c r="E249" s="139"/>
      <c r="F249" s="139">
        <v>0</v>
      </c>
      <c r="G249" s="137"/>
      <c r="H249" s="137"/>
      <c r="I249" s="137">
        <v>0</v>
      </c>
      <c r="J249" s="140"/>
      <c r="K249" s="140"/>
      <c r="L249" s="140">
        <v>0</v>
      </c>
      <c r="M249" s="141">
        <f t="shared" si="9"/>
        <v>0</v>
      </c>
      <c r="N249" s="183">
        <f t="shared" si="10"/>
        <v>0</v>
      </c>
      <c r="O249" s="143">
        <f t="shared" si="11"/>
        <v>0</v>
      </c>
      <c r="P249" s="148"/>
    </row>
    <row r="250" spans="1:16" hidden="1" x14ac:dyDescent="0.25">
      <c r="A250" s="133">
        <v>244</v>
      </c>
      <c r="B250" s="156" t="s">
        <v>2</v>
      </c>
      <c r="C250" s="156" t="s">
        <v>33</v>
      </c>
      <c r="D250" s="138"/>
      <c r="E250" s="139"/>
      <c r="F250" s="139">
        <v>0</v>
      </c>
      <c r="G250" s="137"/>
      <c r="H250" s="137"/>
      <c r="I250" s="137">
        <v>0</v>
      </c>
      <c r="J250" s="140"/>
      <c r="K250" s="140"/>
      <c r="L250" s="140">
        <v>0</v>
      </c>
      <c r="M250" s="141">
        <f t="shared" si="9"/>
        <v>0</v>
      </c>
      <c r="N250" s="183">
        <f t="shared" si="10"/>
        <v>0</v>
      </c>
      <c r="O250" s="143">
        <f t="shared" si="11"/>
        <v>0</v>
      </c>
      <c r="P250" s="148"/>
    </row>
    <row r="251" spans="1:16" ht="31.5" hidden="1" x14ac:dyDescent="0.25">
      <c r="A251" s="133">
        <v>245</v>
      </c>
      <c r="B251" s="156" t="s">
        <v>103</v>
      </c>
      <c r="C251" s="156" t="s">
        <v>33</v>
      </c>
      <c r="D251" s="138"/>
      <c r="E251" s="139"/>
      <c r="F251" s="139">
        <v>0</v>
      </c>
      <c r="G251" s="137"/>
      <c r="H251" s="137"/>
      <c r="I251" s="137">
        <v>0</v>
      </c>
      <c r="J251" s="140"/>
      <c r="K251" s="140"/>
      <c r="L251" s="140">
        <v>0</v>
      </c>
      <c r="M251" s="141">
        <f t="shared" si="9"/>
        <v>0</v>
      </c>
      <c r="N251" s="183">
        <f t="shared" si="10"/>
        <v>0</v>
      </c>
      <c r="O251" s="143">
        <f t="shared" si="11"/>
        <v>0</v>
      </c>
      <c r="P251" s="148"/>
    </row>
    <row r="252" spans="1:16" ht="31.5" hidden="1" x14ac:dyDescent="0.25">
      <c r="A252" s="133">
        <v>246</v>
      </c>
      <c r="B252" s="156" t="s">
        <v>735</v>
      </c>
      <c r="C252" s="156" t="s">
        <v>33</v>
      </c>
      <c r="D252" s="138"/>
      <c r="E252" s="139"/>
      <c r="F252" s="139">
        <v>0</v>
      </c>
      <c r="G252" s="137"/>
      <c r="H252" s="137"/>
      <c r="I252" s="137">
        <v>0</v>
      </c>
      <c r="J252" s="140"/>
      <c r="K252" s="140"/>
      <c r="L252" s="140">
        <v>0</v>
      </c>
      <c r="M252" s="141">
        <f t="shared" si="9"/>
        <v>0</v>
      </c>
      <c r="N252" s="183">
        <f t="shared" si="10"/>
        <v>0</v>
      </c>
      <c r="O252" s="143">
        <f t="shared" si="11"/>
        <v>0</v>
      </c>
      <c r="P252" s="148"/>
    </row>
    <row r="253" spans="1:16" ht="31.5" hidden="1" x14ac:dyDescent="0.25">
      <c r="A253" s="133">
        <v>247</v>
      </c>
      <c r="B253" s="156" t="s">
        <v>736</v>
      </c>
      <c r="C253" s="156" t="s">
        <v>33</v>
      </c>
      <c r="D253" s="138"/>
      <c r="E253" s="139"/>
      <c r="F253" s="139">
        <v>53.49</v>
      </c>
      <c r="G253" s="137"/>
      <c r="H253" s="137"/>
      <c r="I253" s="137">
        <v>9</v>
      </c>
      <c r="J253" s="140"/>
      <c r="K253" s="140"/>
      <c r="L253" s="140">
        <v>0.16825574873808188</v>
      </c>
      <c r="M253" s="141">
        <f t="shared" si="9"/>
        <v>0</v>
      </c>
      <c r="N253" s="183">
        <f t="shared" si="10"/>
        <v>0</v>
      </c>
      <c r="O253" s="143">
        <f t="shared" si="11"/>
        <v>0</v>
      </c>
      <c r="P253" s="174"/>
    </row>
    <row r="254" spans="1:16" ht="31.5" hidden="1" x14ac:dyDescent="0.25">
      <c r="A254" s="133">
        <v>248</v>
      </c>
      <c r="B254" s="156" t="s">
        <v>737</v>
      </c>
      <c r="C254" s="156" t="s">
        <v>33</v>
      </c>
      <c r="D254" s="138"/>
      <c r="E254" s="139"/>
      <c r="F254" s="139">
        <v>0</v>
      </c>
      <c r="G254" s="137"/>
      <c r="H254" s="137"/>
      <c r="I254" s="137">
        <v>0</v>
      </c>
      <c r="J254" s="140"/>
      <c r="K254" s="140"/>
      <c r="L254" s="140">
        <v>0</v>
      </c>
      <c r="M254" s="141">
        <f t="shared" si="9"/>
        <v>0</v>
      </c>
      <c r="N254" s="183">
        <f t="shared" si="10"/>
        <v>0</v>
      </c>
      <c r="O254" s="143">
        <f t="shared" si="11"/>
        <v>0</v>
      </c>
      <c r="P254" s="148"/>
    </row>
    <row r="255" spans="1:16" ht="31.5" hidden="1" x14ac:dyDescent="0.25">
      <c r="A255" s="133">
        <v>249</v>
      </c>
      <c r="B255" s="156" t="s">
        <v>178</v>
      </c>
      <c r="C255" s="156" t="s">
        <v>33</v>
      </c>
      <c r="D255" s="138"/>
      <c r="E255" s="139"/>
      <c r="F255" s="139">
        <v>0</v>
      </c>
      <c r="G255" s="137"/>
      <c r="H255" s="137"/>
      <c r="I255" s="137">
        <v>0</v>
      </c>
      <c r="J255" s="140"/>
      <c r="K255" s="140"/>
      <c r="L255" s="140">
        <v>0</v>
      </c>
      <c r="M255" s="141">
        <f t="shared" si="9"/>
        <v>0</v>
      </c>
      <c r="N255" s="183">
        <f t="shared" si="10"/>
        <v>0</v>
      </c>
      <c r="O255" s="143">
        <f t="shared" si="11"/>
        <v>0</v>
      </c>
      <c r="P255" s="148"/>
    </row>
    <row r="256" spans="1:16" ht="31.5" hidden="1" x14ac:dyDescent="0.25">
      <c r="A256" s="133">
        <v>250</v>
      </c>
      <c r="B256" s="156" t="s">
        <v>102</v>
      </c>
      <c r="C256" s="156" t="s">
        <v>33</v>
      </c>
      <c r="D256" s="138"/>
      <c r="E256" s="139"/>
      <c r="F256" s="139">
        <v>54.74</v>
      </c>
      <c r="G256" s="137"/>
      <c r="H256" s="137"/>
      <c r="I256" s="137">
        <v>0</v>
      </c>
      <c r="J256" s="140"/>
      <c r="K256" s="140"/>
      <c r="L256" s="140">
        <v>0</v>
      </c>
      <c r="M256" s="141">
        <f t="shared" si="9"/>
        <v>0</v>
      </c>
      <c r="N256" s="183">
        <f t="shared" si="10"/>
        <v>0</v>
      </c>
      <c r="O256" s="143">
        <f t="shared" si="11"/>
        <v>0</v>
      </c>
      <c r="P256" s="148"/>
    </row>
    <row r="257" spans="1:16" hidden="1" x14ac:dyDescent="0.25">
      <c r="A257" s="133">
        <v>251</v>
      </c>
      <c r="B257" s="156" t="s">
        <v>259</v>
      </c>
      <c r="C257" s="156" t="s">
        <v>33</v>
      </c>
      <c r="D257" s="138"/>
      <c r="E257" s="139"/>
      <c r="F257" s="139">
        <v>0</v>
      </c>
      <c r="G257" s="137"/>
      <c r="H257" s="137"/>
      <c r="I257" s="137">
        <v>0</v>
      </c>
      <c r="J257" s="140"/>
      <c r="K257" s="140"/>
      <c r="L257" s="140">
        <v>0</v>
      </c>
      <c r="M257" s="141">
        <f t="shared" si="9"/>
        <v>0</v>
      </c>
      <c r="N257" s="183">
        <f t="shared" si="10"/>
        <v>0</v>
      </c>
      <c r="O257" s="143">
        <f t="shared" si="11"/>
        <v>0</v>
      </c>
      <c r="P257" s="148"/>
    </row>
    <row r="258" spans="1:16" hidden="1" x14ac:dyDescent="0.25">
      <c r="A258" s="133">
        <v>252</v>
      </c>
      <c r="B258" s="156" t="s">
        <v>444</v>
      </c>
      <c r="C258" s="156" t="s">
        <v>33</v>
      </c>
      <c r="D258" s="138"/>
      <c r="E258" s="139"/>
      <c r="F258" s="139">
        <v>494.93</v>
      </c>
      <c r="G258" s="137"/>
      <c r="H258" s="137"/>
      <c r="I258" s="137">
        <v>9</v>
      </c>
      <c r="J258" s="140"/>
      <c r="K258" s="140"/>
      <c r="L258" s="140">
        <v>1.8184389711676397E-2</v>
      </c>
      <c r="M258" s="141">
        <f t="shared" si="9"/>
        <v>0</v>
      </c>
      <c r="N258" s="183">
        <f t="shared" si="10"/>
        <v>0</v>
      </c>
      <c r="O258" s="143">
        <f t="shared" si="11"/>
        <v>0</v>
      </c>
      <c r="P258" s="174"/>
    </row>
    <row r="259" spans="1:16" ht="31.5" hidden="1" x14ac:dyDescent="0.25">
      <c r="A259" s="133">
        <v>253</v>
      </c>
      <c r="B259" s="156" t="s">
        <v>738</v>
      </c>
      <c r="C259" s="156" t="s">
        <v>35</v>
      </c>
      <c r="D259" s="138"/>
      <c r="E259" s="139"/>
      <c r="F259" s="139">
        <v>70.569999999999993</v>
      </c>
      <c r="G259" s="137"/>
      <c r="H259" s="137"/>
      <c r="I259" s="137">
        <v>6</v>
      </c>
      <c r="J259" s="140"/>
      <c r="K259" s="140"/>
      <c r="L259" s="140">
        <v>8.5021964007368583E-2</v>
      </c>
      <c r="M259" s="141">
        <f t="shared" si="9"/>
        <v>0</v>
      </c>
      <c r="N259" s="183">
        <f t="shared" si="10"/>
        <v>0</v>
      </c>
      <c r="O259" s="143">
        <f t="shared" si="11"/>
        <v>0</v>
      </c>
      <c r="P259" s="174"/>
    </row>
    <row r="260" spans="1:16" ht="31.5" hidden="1" x14ac:dyDescent="0.25">
      <c r="A260" s="133">
        <v>254</v>
      </c>
      <c r="B260" s="156" t="s">
        <v>711</v>
      </c>
      <c r="C260" s="156" t="s">
        <v>35</v>
      </c>
      <c r="D260" s="138"/>
      <c r="E260" s="139"/>
      <c r="F260" s="139">
        <v>0</v>
      </c>
      <c r="G260" s="137"/>
      <c r="H260" s="137"/>
      <c r="I260" s="137">
        <v>0</v>
      </c>
      <c r="J260" s="140"/>
      <c r="K260" s="140"/>
      <c r="L260" s="140">
        <v>0</v>
      </c>
      <c r="M260" s="141">
        <f t="shared" si="9"/>
        <v>0</v>
      </c>
      <c r="N260" s="183">
        <f t="shared" si="10"/>
        <v>0</v>
      </c>
      <c r="O260" s="143">
        <f t="shared" si="11"/>
        <v>0</v>
      </c>
      <c r="P260" s="148"/>
    </row>
    <row r="261" spans="1:16" hidden="1" x14ac:dyDescent="0.25">
      <c r="A261" s="133">
        <v>255</v>
      </c>
      <c r="B261" s="156" t="s">
        <v>2</v>
      </c>
      <c r="C261" s="156" t="s">
        <v>35</v>
      </c>
      <c r="D261" s="138"/>
      <c r="E261" s="139"/>
      <c r="F261" s="139">
        <v>0</v>
      </c>
      <c r="G261" s="137"/>
      <c r="H261" s="137"/>
      <c r="I261" s="137">
        <v>0</v>
      </c>
      <c r="J261" s="140"/>
      <c r="K261" s="140"/>
      <c r="L261" s="140">
        <v>0</v>
      </c>
      <c r="M261" s="141">
        <f t="shared" si="9"/>
        <v>0</v>
      </c>
      <c r="N261" s="183">
        <f t="shared" si="10"/>
        <v>0</v>
      </c>
      <c r="O261" s="143">
        <f t="shared" si="11"/>
        <v>0</v>
      </c>
      <c r="P261" s="148"/>
    </row>
    <row r="262" spans="1:16" ht="31.5" hidden="1" x14ac:dyDescent="0.25">
      <c r="A262" s="133">
        <v>256</v>
      </c>
      <c r="B262" s="156" t="s">
        <v>209</v>
      </c>
      <c r="C262" s="156" t="s">
        <v>35</v>
      </c>
      <c r="D262" s="138"/>
      <c r="E262" s="139"/>
      <c r="F262" s="139">
        <v>0</v>
      </c>
      <c r="G262" s="137"/>
      <c r="H262" s="137"/>
      <c r="I262" s="137">
        <v>0</v>
      </c>
      <c r="J262" s="140"/>
      <c r="K262" s="140"/>
      <c r="L262" s="140">
        <v>0</v>
      </c>
      <c r="M262" s="141">
        <f t="shared" si="9"/>
        <v>0</v>
      </c>
      <c r="N262" s="183">
        <f t="shared" si="10"/>
        <v>0</v>
      </c>
      <c r="O262" s="143">
        <f t="shared" si="11"/>
        <v>0</v>
      </c>
      <c r="P262" s="148"/>
    </row>
    <row r="263" spans="1:16" ht="31.5" hidden="1" x14ac:dyDescent="0.25">
      <c r="A263" s="133">
        <v>257</v>
      </c>
      <c r="B263" s="156" t="s">
        <v>104</v>
      </c>
      <c r="C263" s="156" t="s">
        <v>35</v>
      </c>
      <c r="D263" s="138"/>
      <c r="E263" s="139"/>
      <c r="F263" s="139">
        <v>0</v>
      </c>
      <c r="G263" s="137"/>
      <c r="H263" s="137"/>
      <c r="I263" s="137">
        <v>0</v>
      </c>
      <c r="J263" s="140"/>
      <c r="K263" s="140"/>
      <c r="L263" s="140">
        <v>0</v>
      </c>
      <c r="M263" s="141">
        <f t="shared" si="9"/>
        <v>0</v>
      </c>
      <c r="N263" s="183">
        <f t="shared" si="10"/>
        <v>0</v>
      </c>
      <c r="O263" s="143">
        <f t="shared" si="11"/>
        <v>0</v>
      </c>
      <c r="P263" s="148"/>
    </row>
    <row r="264" spans="1:16" hidden="1" x14ac:dyDescent="0.25">
      <c r="A264" s="133">
        <v>258</v>
      </c>
      <c r="B264" s="156" t="s">
        <v>444</v>
      </c>
      <c r="C264" s="156" t="s">
        <v>35</v>
      </c>
      <c r="D264" s="138"/>
      <c r="E264" s="139"/>
      <c r="F264" s="139">
        <v>614.1</v>
      </c>
      <c r="G264" s="137"/>
      <c r="H264" s="137"/>
      <c r="I264" s="137">
        <v>6</v>
      </c>
      <c r="J264" s="140"/>
      <c r="K264" s="140"/>
      <c r="L264" s="140">
        <v>9.7703957010258913E-3</v>
      </c>
      <c r="M264" s="141">
        <f t="shared" si="9"/>
        <v>0</v>
      </c>
      <c r="N264" s="183">
        <f t="shared" si="10"/>
        <v>0</v>
      </c>
      <c r="O264" s="143">
        <f t="shared" si="11"/>
        <v>0</v>
      </c>
      <c r="P264" s="174"/>
    </row>
    <row r="265" spans="1:16" hidden="1" x14ac:dyDescent="0.25">
      <c r="A265" s="133">
        <v>259</v>
      </c>
      <c r="B265" s="156" t="s">
        <v>2</v>
      </c>
      <c r="C265" s="156" t="s">
        <v>36</v>
      </c>
      <c r="D265" s="138"/>
      <c r="E265" s="139"/>
      <c r="F265" s="139">
        <v>0</v>
      </c>
      <c r="G265" s="137"/>
      <c r="H265" s="137"/>
      <c r="I265" s="137">
        <v>0</v>
      </c>
      <c r="J265" s="140"/>
      <c r="K265" s="140"/>
      <c r="L265" s="140">
        <v>0</v>
      </c>
      <c r="M265" s="141">
        <f t="shared" ref="M265:M328" si="12">IF(I265&lt;10,0,10)</f>
        <v>0</v>
      </c>
      <c r="N265" s="183">
        <f t="shared" ref="N265:N328" si="13">ROUNDDOWN(O265,0)</f>
        <v>0</v>
      </c>
      <c r="O265" s="143">
        <f t="shared" ref="O265:O328" si="14">I265*M265/100</f>
        <v>0</v>
      </c>
      <c r="P265" s="148"/>
    </row>
    <row r="266" spans="1:16" ht="31.5" x14ac:dyDescent="0.25">
      <c r="A266" s="133">
        <v>260</v>
      </c>
      <c r="B266" s="156" t="s">
        <v>913</v>
      </c>
      <c r="C266" s="156" t="s">
        <v>36</v>
      </c>
      <c r="D266" s="138"/>
      <c r="E266" s="139"/>
      <c r="F266" s="139">
        <v>82.98</v>
      </c>
      <c r="G266" s="137"/>
      <c r="H266" s="137"/>
      <c r="I266" s="137">
        <v>12</v>
      </c>
      <c r="J266" s="140"/>
      <c r="K266" s="140"/>
      <c r="L266" s="140">
        <v>0.14461315979754158</v>
      </c>
      <c r="M266" s="141">
        <f t="shared" si="12"/>
        <v>10</v>
      </c>
      <c r="N266" s="284">
        <f t="shared" si="13"/>
        <v>1</v>
      </c>
      <c r="O266" s="143">
        <f t="shared" si="14"/>
        <v>1.2</v>
      </c>
      <c r="P266" s="174">
        <v>1</v>
      </c>
    </row>
    <row r="267" spans="1:16" hidden="1" x14ac:dyDescent="0.25">
      <c r="A267" s="133">
        <v>261</v>
      </c>
      <c r="B267" s="156" t="s">
        <v>444</v>
      </c>
      <c r="C267" s="156" t="s">
        <v>36</v>
      </c>
      <c r="D267" s="138"/>
      <c r="E267" s="139"/>
      <c r="F267" s="139">
        <v>328.89</v>
      </c>
      <c r="G267" s="137"/>
      <c r="H267" s="137"/>
      <c r="I267" s="137">
        <v>12</v>
      </c>
      <c r="J267" s="140"/>
      <c r="K267" s="140"/>
      <c r="L267" s="140">
        <v>3.6486363221745872E-2</v>
      </c>
      <c r="M267" s="141">
        <v>0</v>
      </c>
      <c r="N267" s="183">
        <f t="shared" si="13"/>
        <v>0</v>
      </c>
      <c r="O267" s="143">
        <f t="shared" si="14"/>
        <v>0</v>
      </c>
      <c r="P267" s="174"/>
    </row>
    <row r="268" spans="1:16" ht="47.25" hidden="1" x14ac:dyDescent="0.25">
      <c r="A268" s="133">
        <v>262</v>
      </c>
      <c r="B268" s="156" t="s">
        <v>695</v>
      </c>
      <c r="C268" s="156" t="s">
        <v>740</v>
      </c>
      <c r="D268" s="138"/>
      <c r="E268" s="139"/>
      <c r="F268" s="139">
        <v>0</v>
      </c>
      <c r="G268" s="137"/>
      <c r="H268" s="137"/>
      <c r="I268" s="137">
        <v>0</v>
      </c>
      <c r="J268" s="140"/>
      <c r="K268" s="140"/>
      <c r="L268" s="140">
        <v>0</v>
      </c>
      <c r="M268" s="141">
        <f t="shared" si="12"/>
        <v>0</v>
      </c>
      <c r="N268" s="183">
        <f t="shared" si="13"/>
        <v>0</v>
      </c>
      <c r="O268" s="143">
        <f t="shared" si="14"/>
        <v>0</v>
      </c>
      <c r="P268" s="148"/>
    </row>
    <row r="269" spans="1:16" ht="31.5" hidden="1" x14ac:dyDescent="0.25">
      <c r="A269" s="133">
        <v>263</v>
      </c>
      <c r="B269" s="156" t="s">
        <v>708</v>
      </c>
      <c r="C269" s="156" t="s">
        <v>740</v>
      </c>
      <c r="D269" s="138"/>
      <c r="E269" s="139"/>
      <c r="F269" s="139">
        <v>0</v>
      </c>
      <c r="G269" s="137"/>
      <c r="H269" s="137"/>
      <c r="I269" s="137">
        <v>0</v>
      </c>
      <c r="J269" s="140"/>
      <c r="K269" s="140"/>
      <c r="L269" s="140">
        <v>0</v>
      </c>
      <c r="M269" s="141">
        <f t="shared" si="12"/>
        <v>0</v>
      </c>
      <c r="N269" s="183">
        <f t="shared" si="13"/>
        <v>0</v>
      </c>
      <c r="O269" s="143">
        <f t="shared" si="14"/>
        <v>0</v>
      </c>
      <c r="P269" s="148"/>
    </row>
    <row r="270" spans="1:16" hidden="1" x14ac:dyDescent="0.25">
      <c r="A270" s="133">
        <v>264</v>
      </c>
      <c r="B270" s="156" t="s">
        <v>2</v>
      </c>
      <c r="C270" s="156" t="s">
        <v>740</v>
      </c>
      <c r="D270" s="138"/>
      <c r="E270" s="139"/>
      <c r="F270" s="139">
        <v>0</v>
      </c>
      <c r="G270" s="137"/>
      <c r="H270" s="137"/>
      <c r="I270" s="137">
        <v>0</v>
      </c>
      <c r="J270" s="140"/>
      <c r="K270" s="140"/>
      <c r="L270" s="140">
        <v>0</v>
      </c>
      <c r="M270" s="141">
        <f t="shared" si="12"/>
        <v>0</v>
      </c>
      <c r="N270" s="183">
        <f t="shared" si="13"/>
        <v>0</v>
      </c>
      <c r="O270" s="143">
        <f t="shared" si="14"/>
        <v>0</v>
      </c>
      <c r="P270" s="148"/>
    </row>
    <row r="271" spans="1:16" ht="31.5" hidden="1" x14ac:dyDescent="0.25">
      <c r="A271" s="133">
        <v>265</v>
      </c>
      <c r="B271" s="156" t="s">
        <v>123</v>
      </c>
      <c r="C271" s="156" t="s">
        <v>740</v>
      </c>
      <c r="D271" s="138"/>
      <c r="E271" s="139"/>
      <c r="F271" s="139">
        <v>0</v>
      </c>
      <c r="G271" s="137"/>
      <c r="H271" s="137"/>
      <c r="I271" s="137">
        <v>0</v>
      </c>
      <c r="J271" s="140"/>
      <c r="K271" s="140"/>
      <c r="L271" s="140">
        <v>0</v>
      </c>
      <c r="M271" s="141">
        <f t="shared" si="12"/>
        <v>0</v>
      </c>
      <c r="N271" s="183">
        <f t="shared" si="13"/>
        <v>0</v>
      </c>
      <c r="O271" s="143">
        <f t="shared" si="14"/>
        <v>0</v>
      </c>
      <c r="P271" s="148"/>
    </row>
    <row r="272" spans="1:16" ht="31.5" x14ac:dyDescent="0.25">
      <c r="A272" s="133">
        <v>266</v>
      </c>
      <c r="B272" s="156" t="s">
        <v>741</v>
      </c>
      <c r="C272" s="156" t="s">
        <v>740</v>
      </c>
      <c r="D272" s="138"/>
      <c r="E272" s="139"/>
      <c r="F272" s="139">
        <v>108.07</v>
      </c>
      <c r="G272" s="137"/>
      <c r="H272" s="137"/>
      <c r="I272" s="137">
        <v>20</v>
      </c>
      <c r="J272" s="140"/>
      <c r="K272" s="140"/>
      <c r="L272" s="140">
        <v>0.18506523549551218</v>
      </c>
      <c r="M272" s="141">
        <f t="shared" si="12"/>
        <v>10</v>
      </c>
      <c r="N272" s="284">
        <f t="shared" si="13"/>
        <v>2</v>
      </c>
      <c r="O272" s="143">
        <f t="shared" si="14"/>
        <v>2</v>
      </c>
      <c r="P272" s="174">
        <v>2</v>
      </c>
    </row>
    <row r="273" spans="1:16" hidden="1" x14ac:dyDescent="0.25">
      <c r="A273" s="133">
        <v>267</v>
      </c>
      <c r="B273" s="156" t="s">
        <v>444</v>
      </c>
      <c r="C273" s="156" t="s">
        <v>740</v>
      </c>
      <c r="D273" s="138"/>
      <c r="E273" s="139"/>
      <c r="F273" s="139">
        <v>789.26</v>
      </c>
      <c r="G273" s="137"/>
      <c r="H273" s="137"/>
      <c r="I273" s="137">
        <v>20</v>
      </c>
      <c r="J273" s="140"/>
      <c r="K273" s="140"/>
      <c r="L273" s="140">
        <v>2.5340192078655958E-2</v>
      </c>
      <c r="M273" s="141">
        <v>0</v>
      </c>
      <c r="N273" s="183">
        <f t="shared" si="13"/>
        <v>0</v>
      </c>
      <c r="O273" s="143">
        <f t="shared" si="14"/>
        <v>0</v>
      </c>
      <c r="P273" s="174"/>
    </row>
    <row r="274" spans="1:16" ht="31.5" hidden="1" x14ac:dyDescent="0.25">
      <c r="A274" s="133">
        <v>268</v>
      </c>
      <c r="B274" s="156" t="s">
        <v>742</v>
      </c>
      <c r="C274" s="156" t="s">
        <v>65</v>
      </c>
      <c r="D274" s="138"/>
      <c r="E274" s="139"/>
      <c r="F274" s="139">
        <v>0</v>
      </c>
      <c r="G274" s="137"/>
      <c r="H274" s="137"/>
      <c r="I274" s="137">
        <v>0</v>
      </c>
      <c r="J274" s="140"/>
      <c r="K274" s="140"/>
      <c r="L274" s="140">
        <v>0</v>
      </c>
      <c r="M274" s="141">
        <f t="shared" si="12"/>
        <v>0</v>
      </c>
      <c r="N274" s="183">
        <f t="shared" si="13"/>
        <v>0</v>
      </c>
      <c r="O274" s="143">
        <f t="shared" si="14"/>
        <v>0</v>
      </c>
      <c r="P274" s="148"/>
    </row>
    <row r="275" spans="1:16" ht="31.5" hidden="1" x14ac:dyDescent="0.25">
      <c r="A275" s="133">
        <v>269</v>
      </c>
      <c r="B275" s="156" t="s">
        <v>743</v>
      </c>
      <c r="C275" s="156" t="s">
        <v>65</v>
      </c>
      <c r="D275" s="138"/>
      <c r="E275" s="139"/>
      <c r="F275" s="139">
        <v>0</v>
      </c>
      <c r="G275" s="137"/>
      <c r="H275" s="137"/>
      <c r="I275" s="137">
        <v>0</v>
      </c>
      <c r="J275" s="140"/>
      <c r="K275" s="140"/>
      <c r="L275" s="140">
        <v>0</v>
      </c>
      <c r="M275" s="141">
        <f t="shared" si="12"/>
        <v>0</v>
      </c>
      <c r="N275" s="183">
        <f t="shared" si="13"/>
        <v>0</v>
      </c>
      <c r="O275" s="143">
        <f t="shared" si="14"/>
        <v>0</v>
      </c>
      <c r="P275" s="148"/>
    </row>
    <row r="276" spans="1:16" ht="31.5" hidden="1" x14ac:dyDescent="0.25">
      <c r="A276" s="133">
        <v>270</v>
      </c>
      <c r="B276" s="156" t="s">
        <v>744</v>
      </c>
      <c r="C276" s="156" t="s">
        <v>65</v>
      </c>
      <c r="D276" s="138"/>
      <c r="E276" s="139"/>
      <c r="F276" s="139">
        <v>0</v>
      </c>
      <c r="G276" s="137"/>
      <c r="H276" s="137"/>
      <c r="I276" s="137">
        <v>0</v>
      </c>
      <c r="J276" s="140"/>
      <c r="K276" s="140"/>
      <c r="L276" s="140">
        <v>0</v>
      </c>
      <c r="M276" s="141">
        <f t="shared" si="12"/>
        <v>0</v>
      </c>
      <c r="N276" s="183">
        <f t="shared" si="13"/>
        <v>0</v>
      </c>
      <c r="O276" s="143">
        <f t="shared" si="14"/>
        <v>0</v>
      </c>
      <c r="P276" s="148"/>
    </row>
    <row r="277" spans="1:16" ht="31.5" hidden="1" x14ac:dyDescent="0.25">
      <c r="A277" s="133">
        <v>271</v>
      </c>
      <c r="B277" s="156" t="s">
        <v>745</v>
      </c>
      <c r="C277" s="156" t="s">
        <v>65</v>
      </c>
      <c r="D277" s="138"/>
      <c r="E277" s="139"/>
      <c r="F277" s="139">
        <v>0</v>
      </c>
      <c r="G277" s="137"/>
      <c r="H277" s="137"/>
      <c r="I277" s="137">
        <v>0</v>
      </c>
      <c r="J277" s="140"/>
      <c r="K277" s="140"/>
      <c r="L277" s="140">
        <v>0</v>
      </c>
      <c r="M277" s="141">
        <f t="shared" si="12"/>
        <v>0</v>
      </c>
      <c r="N277" s="183">
        <f t="shared" si="13"/>
        <v>0</v>
      </c>
      <c r="O277" s="143">
        <f t="shared" si="14"/>
        <v>0</v>
      </c>
      <c r="P277" s="148"/>
    </row>
    <row r="278" spans="1:16" hidden="1" x14ac:dyDescent="0.25">
      <c r="A278" s="133">
        <v>272</v>
      </c>
      <c r="B278" s="156" t="s">
        <v>2</v>
      </c>
      <c r="C278" s="156" t="s">
        <v>65</v>
      </c>
      <c r="D278" s="138"/>
      <c r="E278" s="139"/>
      <c r="F278" s="139">
        <v>1221.8800000000001</v>
      </c>
      <c r="G278" s="137"/>
      <c r="H278" s="137"/>
      <c r="I278" s="137">
        <v>0</v>
      </c>
      <c r="J278" s="140"/>
      <c r="K278" s="140"/>
      <c r="L278" s="140">
        <v>0</v>
      </c>
      <c r="M278" s="141">
        <f t="shared" si="12"/>
        <v>0</v>
      </c>
      <c r="N278" s="183">
        <f t="shared" si="13"/>
        <v>0</v>
      </c>
      <c r="O278" s="143">
        <f t="shared" si="14"/>
        <v>0</v>
      </c>
      <c r="P278" s="148"/>
    </row>
    <row r="279" spans="1:16" ht="31.5" hidden="1" x14ac:dyDescent="0.25">
      <c r="A279" s="133">
        <v>273</v>
      </c>
      <c r="B279" s="156" t="s">
        <v>820</v>
      </c>
      <c r="C279" s="156" t="s">
        <v>65</v>
      </c>
      <c r="D279" s="138"/>
      <c r="E279" s="139"/>
      <c r="F279" s="139">
        <v>0</v>
      </c>
      <c r="G279" s="137"/>
      <c r="H279" s="137"/>
      <c r="I279" s="137">
        <v>0</v>
      </c>
      <c r="J279" s="140"/>
      <c r="K279" s="140"/>
      <c r="L279" s="140">
        <v>0</v>
      </c>
      <c r="M279" s="141">
        <f t="shared" si="12"/>
        <v>0</v>
      </c>
      <c r="N279" s="183">
        <f t="shared" si="13"/>
        <v>0</v>
      </c>
      <c r="O279" s="143">
        <f t="shared" si="14"/>
        <v>0</v>
      </c>
      <c r="P279" s="148"/>
    </row>
    <row r="280" spans="1:16" hidden="1" x14ac:dyDescent="0.25">
      <c r="A280" s="133">
        <v>274</v>
      </c>
      <c r="B280" s="156" t="s">
        <v>444</v>
      </c>
      <c r="C280" s="156" t="s">
        <v>65</v>
      </c>
      <c r="D280" s="138"/>
      <c r="E280" s="139"/>
      <c r="F280" s="139">
        <v>4681.08</v>
      </c>
      <c r="G280" s="137"/>
      <c r="H280" s="137"/>
      <c r="I280" s="137">
        <v>0</v>
      </c>
      <c r="J280" s="140"/>
      <c r="K280" s="140"/>
      <c r="L280" s="140">
        <v>0</v>
      </c>
      <c r="M280" s="141">
        <f t="shared" si="12"/>
        <v>0</v>
      </c>
      <c r="N280" s="183">
        <f t="shared" si="13"/>
        <v>0</v>
      </c>
      <c r="O280" s="143">
        <f t="shared" si="14"/>
        <v>0</v>
      </c>
      <c r="P280" s="148"/>
    </row>
    <row r="281" spans="1:16" hidden="1" x14ac:dyDescent="0.25">
      <c r="A281" s="133">
        <v>275</v>
      </c>
      <c r="B281" s="156" t="s">
        <v>882</v>
      </c>
      <c r="C281" s="156" t="s">
        <v>40</v>
      </c>
      <c r="D281" s="138"/>
      <c r="E281" s="139"/>
      <c r="F281" s="139">
        <v>16.95</v>
      </c>
      <c r="G281" s="137"/>
      <c r="H281" s="137"/>
      <c r="I281" s="137">
        <v>0</v>
      </c>
      <c r="J281" s="140"/>
      <c r="K281" s="140"/>
      <c r="L281" s="140">
        <v>0</v>
      </c>
      <c r="M281" s="141">
        <f t="shared" si="12"/>
        <v>0</v>
      </c>
      <c r="N281" s="183">
        <f t="shared" si="13"/>
        <v>0</v>
      </c>
      <c r="O281" s="143">
        <f t="shared" si="14"/>
        <v>0</v>
      </c>
      <c r="P281" s="148"/>
    </row>
    <row r="282" spans="1:16" ht="31.5" hidden="1" x14ac:dyDescent="0.25">
      <c r="A282" s="133">
        <v>276</v>
      </c>
      <c r="B282" s="156" t="s">
        <v>708</v>
      </c>
      <c r="C282" s="156" t="s">
        <v>40</v>
      </c>
      <c r="D282" s="138"/>
      <c r="E282" s="139"/>
      <c r="F282" s="139">
        <v>106.21</v>
      </c>
      <c r="G282" s="137"/>
      <c r="H282" s="137"/>
      <c r="I282" s="137">
        <v>16</v>
      </c>
      <c r="J282" s="140"/>
      <c r="K282" s="140"/>
      <c r="L282" s="140">
        <v>0.15064494868656436</v>
      </c>
      <c r="M282" s="141">
        <v>0</v>
      </c>
      <c r="N282" s="183">
        <f t="shared" si="13"/>
        <v>0</v>
      </c>
      <c r="O282" s="143">
        <f t="shared" si="14"/>
        <v>0</v>
      </c>
      <c r="P282" s="174"/>
    </row>
    <row r="283" spans="1:16" x14ac:dyDescent="0.25">
      <c r="A283" s="133">
        <v>277</v>
      </c>
      <c r="B283" s="156" t="s">
        <v>2</v>
      </c>
      <c r="C283" s="156" t="s">
        <v>40</v>
      </c>
      <c r="D283" s="138"/>
      <c r="E283" s="139"/>
      <c r="F283" s="139">
        <v>558.75</v>
      </c>
      <c r="G283" s="137"/>
      <c r="H283" s="137"/>
      <c r="I283" s="137">
        <v>15</v>
      </c>
      <c r="J283" s="140"/>
      <c r="K283" s="140"/>
      <c r="L283" s="140">
        <v>2.6845637583892617E-2</v>
      </c>
      <c r="M283" s="141">
        <f t="shared" si="12"/>
        <v>10</v>
      </c>
      <c r="N283" s="284">
        <f t="shared" si="13"/>
        <v>1</v>
      </c>
      <c r="O283" s="143">
        <f t="shared" si="14"/>
        <v>1.5</v>
      </c>
      <c r="P283" s="174"/>
    </row>
    <row r="284" spans="1:16" ht="31.5" hidden="1" x14ac:dyDescent="0.25">
      <c r="A284" s="133">
        <v>278</v>
      </c>
      <c r="B284" s="156" t="s">
        <v>105</v>
      </c>
      <c r="C284" s="156" t="s">
        <v>40</v>
      </c>
      <c r="D284" s="138"/>
      <c r="E284" s="139"/>
      <c r="F284" s="139">
        <v>0</v>
      </c>
      <c r="G284" s="137"/>
      <c r="H284" s="137"/>
      <c r="I284" s="137">
        <v>0</v>
      </c>
      <c r="J284" s="140"/>
      <c r="K284" s="140"/>
      <c r="L284" s="140">
        <v>0</v>
      </c>
      <c r="M284" s="141">
        <f t="shared" si="12"/>
        <v>0</v>
      </c>
      <c r="N284" s="183">
        <f t="shared" si="13"/>
        <v>0</v>
      </c>
      <c r="O284" s="143">
        <f t="shared" si="14"/>
        <v>0</v>
      </c>
      <c r="P284" s="148"/>
    </row>
    <row r="285" spans="1:16" hidden="1" x14ac:dyDescent="0.25">
      <c r="A285" s="133">
        <v>279</v>
      </c>
      <c r="B285" s="156" t="s">
        <v>243</v>
      </c>
      <c r="C285" s="156" t="s">
        <v>40</v>
      </c>
      <c r="D285" s="138"/>
      <c r="E285" s="139"/>
      <c r="F285" s="139">
        <v>75.02</v>
      </c>
      <c r="G285" s="137"/>
      <c r="H285" s="137"/>
      <c r="I285" s="137">
        <v>4</v>
      </c>
      <c r="J285" s="140"/>
      <c r="K285" s="140"/>
      <c r="L285" s="140">
        <v>5.3319114902692616E-2</v>
      </c>
      <c r="M285" s="141">
        <f t="shared" si="12"/>
        <v>0</v>
      </c>
      <c r="N285" s="183">
        <f t="shared" si="13"/>
        <v>0</v>
      </c>
      <c r="O285" s="143">
        <f t="shared" si="14"/>
        <v>0</v>
      </c>
      <c r="P285" s="174"/>
    </row>
    <row r="286" spans="1:16" hidden="1" x14ac:dyDescent="0.25">
      <c r="A286" s="133">
        <v>280</v>
      </c>
      <c r="B286" s="156" t="s">
        <v>444</v>
      </c>
      <c r="C286" s="156" t="s">
        <v>40</v>
      </c>
      <c r="D286" s="138"/>
      <c r="E286" s="139"/>
      <c r="F286" s="139">
        <v>974.58</v>
      </c>
      <c r="G286" s="137"/>
      <c r="H286" s="137"/>
      <c r="I286" s="137">
        <v>35</v>
      </c>
      <c r="J286" s="140"/>
      <c r="K286" s="140"/>
      <c r="L286" s="140">
        <v>3.5912906072359377E-2</v>
      </c>
      <c r="M286" s="141">
        <v>0</v>
      </c>
      <c r="N286" s="183">
        <f t="shared" si="13"/>
        <v>0</v>
      </c>
      <c r="O286" s="143">
        <f t="shared" si="14"/>
        <v>0</v>
      </c>
      <c r="P286" s="174"/>
    </row>
    <row r="287" spans="1:16" hidden="1" x14ac:dyDescent="0.25">
      <c r="A287" s="133">
        <v>281</v>
      </c>
      <c r="B287" s="156" t="s">
        <v>914</v>
      </c>
      <c r="C287" s="156" t="s">
        <v>67</v>
      </c>
      <c r="D287" s="138"/>
      <c r="E287" s="139"/>
      <c r="F287" s="139">
        <v>0</v>
      </c>
      <c r="G287" s="137"/>
      <c r="H287" s="137"/>
      <c r="I287" s="137">
        <v>0</v>
      </c>
      <c r="J287" s="140"/>
      <c r="K287" s="140"/>
      <c r="L287" s="140">
        <v>0</v>
      </c>
      <c r="M287" s="141">
        <f t="shared" si="12"/>
        <v>0</v>
      </c>
      <c r="N287" s="183">
        <f t="shared" si="13"/>
        <v>0</v>
      </c>
      <c r="O287" s="143">
        <f t="shared" si="14"/>
        <v>0</v>
      </c>
      <c r="P287" s="148"/>
    </row>
    <row r="288" spans="1:16" ht="31.5" hidden="1" x14ac:dyDescent="0.25">
      <c r="A288" s="133">
        <v>282</v>
      </c>
      <c r="B288" s="156" t="s">
        <v>915</v>
      </c>
      <c r="C288" s="156" t="s">
        <v>67</v>
      </c>
      <c r="D288" s="138"/>
      <c r="E288" s="139"/>
      <c r="F288" s="139">
        <v>14952.17</v>
      </c>
      <c r="G288" s="137"/>
      <c r="H288" s="137"/>
      <c r="I288" s="137">
        <v>0</v>
      </c>
      <c r="J288" s="140"/>
      <c r="K288" s="140"/>
      <c r="L288" s="140">
        <v>0</v>
      </c>
      <c r="M288" s="141">
        <f t="shared" si="12"/>
        <v>0</v>
      </c>
      <c r="N288" s="183">
        <f t="shared" si="13"/>
        <v>0</v>
      </c>
      <c r="O288" s="143">
        <f t="shared" si="14"/>
        <v>0</v>
      </c>
      <c r="P288" s="148"/>
    </row>
    <row r="289" spans="1:16" hidden="1" x14ac:dyDescent="0.25">
      <c r="A289" s="133">
        <v>283</v>
      </c>
      <c r="B289" s="156" t="s">
        <v>2</v>
      </c>
      <c r="C289" s="156" t="s">
        <v>67</v>
      </c>
      <c r="D289" s="138"/>
      <c r="E289" s="139"/>
      <c r="F289" s="139">
        <v>0</v>
      </c>
      <c r="G289" s="137"/>
      <c r="H289" s="137"/>
      <c r="I289" s="137">
        <v>0</v>
      </c>
      <c r="J289" s="140"/>
      <c r="K289" s="140"/>
      <c r="L289" s="140">
        <v>0</v>
      </c>
      <c r="M289" s="141">
        <f t="shared" si="12"/>
        <v>0</v>
      </c>
      <c r="N289" s="183">
        <f t="shared" si="13"/>
        <v>0</v>
      </c>
      <c r="O289" s="143">
        <f t="shared" si="14"/>
        <v>0</v>
      </c>
      <c r="P289" s="148"/>
    </row>
    <row r="290" spans="1:16" hidden="1" x14ac:dyDescent="0.25">
      <c r="A290" s="133">
        <v>284</v>
      </c>
      <c r="B290" s="156" t="s">
        <v>746</v>
      </c>
      <c r="C290" s="156" t="s">
        <v>67</v>
      </c>
      <c r="D290" s="138"/>
      <c r="E290" s="139"/>
      <c r="F290" s="139">
        <v>416.08</v>
      </c>
      <c r="G290" s="137"/>
      <c r="H290" s="137"/>
      <c r="I290" s="137">
        <v>0</v>
      </c>
      <c r="J290" s="140"/>
      <c r="K290" s="140"/>
      <c r="L290" s="140">
        <v>0</v>
      </c>
      <c r="M290" s="141">
        <f t="shared" si="12"/>
        <v>0</v>
      </c>
      <c r="N290" s="183">
        <f t="shared" si="13"/>
        <v>0</v>
      </c>
      <c r="O290" s="143">
        <f t="shared" si="14"/>
        <v>0</v>
      </c>
      <c r="P290" s="148"/>
    </row>
    <row r="291" spans="1:16" hidden="1" x14ac:dyDescent="0.25">
      <c r="A291" s="133">
        <v>285</v>
      </c>
      <c r="B291" s="156" t="s">
        <v>826</v>
      </c>
      <c r="C291" s="156" t="s">
        <v>67</v>
      </c>
      <c r="D291" s="138"/>
      <c r="E291" s="139"/>
      <c r="F291" s="139">
        <v>0</v>
      </c>
      <c r="G291" s="137"/>
      <c r="H291" s="137"/>
      <c r="I291" s="137">
        <v>0</v>
      </c>
      <c r="J291" s="140"/>
      <c r="K291" s="140"/>
      <c r="L291" s="140">
        <v>0</v>
      </c>
      <c r="M291" s="141">
        <f t="shared" si="12"/>
        <v>0</v>
      </c>
      <c r="N291" s="183">
        <f t="shared" si="13"/>
        <v>0</v>
      </c>
      <c r="O291" s="143">
        <f t="shared" si="14"/>
        <v>0</v>
      </c>
      <c r="P291" s="148"/>
    </row>
    <row r="292" spans="1:16" ht="31.5" hidden="1" x14ac:dyDescent="0.25">
      <c r="A292" s="133">
        <v>286</v>
      </c>
      <c r="B292" s="156" t="s">
        <v>106</v>
      </c>
      <c r="C292" s="156" t="s">
        <v>67</v>
      </c>
      <c r="D292" s="138"/>
      <c r="E292" s="139"/>
      <c r="F292" s="139">
        <v>0</v>
      </c>
      <c r="G292" s="137"/>
      <c r="H292" s="137"/>
      <c r="I292" s="137">
        <v>0</v>
      </c>
      <c r="J292" s="140"/>
      <c r="K292" s="140"/>
      <c r="L292" s="140">
        <v>0</v>
      </c>
      <c r="M292" s="141">
        <f t="shared" si="12"/>
        <v>0</v>
      </c>
      <c r="N292" s="183">
        <f t="shared" si="13"/>
        <v>0</v>
      </c>
      <c r="O292" s="143">
        <f t="shared" si="14"/>
        <v>0</v>
      </c>
      <c r="P292" s="148"/>
    </row>
    <row r="293" spans="1:16" ht="31.5" hidden="1" x14ac:dyDescent="0.25">
      <c r="A293" s="133">
        <v>287</v>
      </c>
      <c r="B293" s="156" t="s">
        <v>747</v>
      </c>
      <c r="C293" s="156" t="s">
        <v>67</v>
      </c>
      <c r="D293" s="138"/>
      <c r="E293" s="139"/>
      <c r="F293" s="139">
        <v>0</v>
      </c>
      <c r="G293" s="137"/>
      <c r="H293" s="137"/>
      <c r="I293" s="137">
        <v>0</v>
      </c>
      <c r="J293" s="140"/>
      <c r="K293" s="140"/>
      <c r="L293" s="140">
        <v>0</v>
      </c>
      <c r="M293" s="141">
        <f t="shared" si="12"/>
        <v>0</v>
      </c>
      <c r="N293" s="183">
        <f t="shared" si="13"/>
        <v>0</v>
      </c>
      <c r="O293" s="143">
        <f t="shared" si="14"/>
        <v>0</v>
      </c>
      <c r="P293" s="148"/>
    </row>
    <row r="294" spans="1:16" hidden="1" x14ac:dyDescent="0.25">
      <c r="A294" s="133">
        <v>288</v>
      </c>
      <c r="B294" s="156" t="s">
        <v>444</v>
      </c>
      <c r="C294" s="156" t="s">
        <v>67</v>
      </c>
      <c r="D294" s="138"/>
      <c r="E294" s="139"/>
      <c r="F294" s="139">
        <v>19930.689999999999</v>
      </c>
      <c r="G294" s="137"/>
      <c r="H294" s="137"/>
      <c r="I294" s="137">
        <v>0</v>
      </c>
      <c r="J294" s="140"/>
      <c r="K294" s="140"/>
      <c r="L294" s="140">
        <v>0</v>
      </c>
      <c r="M294" s="141">
        <f t="shared" si="12"/>
        <v>0</v>
      </c>
      <c r="N294" s="183">
        <f t="shared" si="13"/>
        <v>0</v>
      </c>
      <c r="O294" s="143">
        <f t="shared" si="14"/>
        <v>0</v>
      </c>
      <c r="P294" s="148"/>
    </row>
    <row r="295" spans="1:16" hidden="1" x14ac:dyDescent="0.25">
      <c r="A295" s="133">
        <v>289</v>
      </c>
      <c r="B295" s="156" t="s">
        <v>870</v>
      </c>
      <c r="C295" s="156" t="s">
        <v>69</v>
      </c>
      <c r="D295" s="138"/>
      <c r="E295" s="139"/>
      <c r="F295" s="139">
        <v>33.81</v>
      </c>
      <c r="G295" s="137"/>
      <c r="H295" s="137"/>
      <c r="I295" s="137">
        <v>0</v>
      </c>
      <c r="J295" s="140"/>
      <c r="K295" s="140"/>
      <c r="L295" s="140">
        <v>0</v>
      </c>
      <c r="M295" s="141">
        <f t="shared" si="12"/>
        <v>0</v>
      </c>
      <c r="N295" s="183">
        <f t="shared" si="13"/>
        <v>0</v>
      </c>
      <c r="O295" s="143">
        <f t="shared" si="14"/>
        <v>0</v>
      </c>
      <c r="P295" s="148"/>
    </row>
    <row r="296" spans="1:16" hidden="1" x14ac:dyDescent="0.25">
      <c r="A296" s="133">
        <v>290</v>
      </c>
      <c r="B296" s="156" t="s">
        <v>916</v>
      </c>
      <c r="C296" s="156" t="s">
        <v>69</v>
      </c>
      <c r="D296" s="138"/>
      <c r="E296" s="139"/>
      <c r="F296" s="139">
        <v>14.8</v>
      </c>
      <c r="G296" s="137"/>
      <c r="H296" s="137"/>
      <c r="I296" s="137">
        <v>0</v>
      </c>
      <c r="J296" s="140"/>
      <c r="K296" s="140"/>
      <c r="L296" s="140">
        <v>0</v>
      </c>
      <c r="M296" s="141">
        <f t="shared" si="12"/>
        <v>0</v>
      </c>
      <c r="N296" s="183">
        <f t="shared" si="13"/>
        <v>0</v>
      </c>
      <c r="O296" s="143">
        <f t="shared" si="14"/>
        <v>0</v>
      </c>
      <c r="P296" s="148"/>
    </row>
    <row r="297" spans="1:16" ht="31.5" hidden="1" x14ac:dyDescent="0.25">
      <c r="A297" s="133">
        <v>291</v>
      </c>
      <c r="B297" s="156" t="s">
        <v>748</v>
      </c>
      <c r="C297" s="156" t="s">
        <v>69</v>
      </c>
      <c r="D297" s="138"/>
      <c r="E297" s="139"/>
      <c r="F297" s="139">
        <v>0</v>
      </c>
      <c r="G297" s="137"/>
      <c r="H297" s="137"/>
      <c r="I297" s="137">
        <v>0</v>
      </c>
      <c r="J297" s="140"/>
      <c r="K297" s="140"/>
      <c r="L297" s="140">
        <v>0</v>
      </c>
      <c r="M297" s="141">
        <f t="shared" si="12"/>
        <v>0</v>
      </c>
      <c r="N297" s="183">
        <f t="shared" si="13"/>
        <v>0</v>
      </c>
      <c r="O297" s="143">
        <f t="shared" si="14"/>
        <v>0</v>
      </c>
      <c r="P297" s="148"/>
    </row>
    <row r="298" spans="1:16" hidden="1" x14ac:dyDescent="0.25">
      <c r="A298" s="133">
        <v>292</v>
      </c>
      <c r="B298" s="156" t="s">
        <v>2</v>
      </c>
      <c r="C298" s="156" t="s">
        <v>69</v>
      </c>
      <c r="D298" s="138"/>
      <c r="E298" s="139"/>
      <c r="F298" s="139">
        <v>0</v>
      </c>
      <c r="G298" s="137"/>
      <c r="H298" s="137"/>
      <c r="I298" s="137">
        <v>0</v>
      </c>
      <c r="J298" s="140"/>
      <c r="K298" s="140"/>
      <c r="L298" s="140">
        <v>0</v>
      </c>
      <c r="M298" s="141">
        <f t="shared" si="12"/>
        <v>0</v>
      </c>
      <c r="N298" s="183">
        <f t="shared" si="13"/>
        <v>0</v>
      </c>
      <c r="O298" s="143">
        <f t="shared" si="14"/>
        <v>0</v>
      </c>
      <c r="P298" s="148"/>
    </row>
    <row r="299" spans="1:16" hidden="1" x14ac:dyDescent="0.25">
      <c r="A299" s="133">
        <v>293</v>
      </c>
      <c r="B299" s="156" t="s">
        <v>827</v>
      </c>
      <c r="C299" s="156" t="s">
        <v>69</v>
      </c>
      <c r="D299" s="138"/>
      <c r="E299" s="139"/>
      <c r="F299" s="139">
        <v>41.94</v>
      </c>
      <c r="G299" s="137"/>
      <c r="H299" s="137"/>
      <c r="I299" s="137">
        <v>0</v>
      </c>
      <c r="J299" s="140"/>
      <c r="K299" s="140"/>
      <c r="L299" s="140">
        <v>0</v>
      </c>
      <c r="M299" s="141">
        <f t="shared" si="12"/>
        <v>0</v>
      </c>
      <c r="N299" s="183">
        <f t="shared" si="13"/>
        <v>0</v>
      </c>
      <c r="O299" s="143">
        <f t="shared" si="14"/>
        <v>0</v>
      </c>
      <c r="P299" s="148"/>
    </row>
    <row r="300" spans="1:16" ht="31.5" hidden="1" x14ac:dyDescent="0.25">
      <c r="A300" s="133">
        <v>294</v>
      </c>
      <c r="B300" s="156" t="s">
        <v>108</v>
      </c>
      <c r="C300" s="156" t="s">
        <v>69</v>
      </c>
      <c r="D300" s="138"/>
      <c r="E300" s="139"/>
      <c r="F300" s="139">
        <v>0</v>
      </c>
      <c r="G300" s="137"/>
      <c r="H300" s="137"/>
      <c r="I300" s="137">
        <v>0</v>
      </c>
      <c r="J300" s="140"/>
      <c r="K300" s="140"/>
      <c r="L300" s="140">
        <v>0</v>
      </c>
      <c r="M300" s="141">
        <f t="shared" si="12"/>
        <v>0</v>
      </c>
      <c r="N300" s="183">
        <f t="shared" si="13"/>
        <v>0</v>
      </c>
      <c r="O300" s="143">
        <f t="shared" si="14"/>
        <v>0</v>
      </c>
      <c r="P300" s="148"/>
    </row>
    <row r="301" spans="1:16" ht="31.5" hidden="1" x14ac:dyDescent="0.25">
      <c r="A301" s="133">
        <v>295</v>
      </c>
      <c r="B301" s="156" t="s">
        <v>280</v>
      </c>
      <c r="C301" s="156" t="s">
        <v>69</v>
      </c>
      <c r="D301" s="138"/>
      <c r="E301" s="139"/>
      <c r="F301" s="139">
        <v>0</v>
      </c>
      <c r="G301" s="137"/>
      <c r="H301" s="137"/>
      <c r="I301" s="137">
        <v>0</v>
      </c>
      <c r="J301" s="140"/>
      <c r="K301" s="140"/>
      <c r="L301" s="140">
        <v>0</v>
      </c>
      <c r="M301" s="141">
        <f t="shared" si="12"/>
        <v>0</v>
      </c>
      <c r="N301" s="183">
        <f t="shared" si="13"/>
        <v>0</v>
      </c>
      <c r="O301" s="143">
        <f t="shared" si="14"/>
        <v>0</v>
      </c>
      <c r="P301" s="148"/>
    </row>
    <row r="302" spans="1:16" ht="31.5" hidden="1" x14ac:dyDescent="0.25">
      <c r="A302" s="133">
        <v>296</v>
      </c>
      <c r="B302" s="156" t="s">
        <v>107</v>
      </c>
      <c r="C302" s="156" t="s">
        <v>69</v>
      </c>
      <c r="D302" s="138"/>
      <c r="E302" s="139"/>
      <c r="F302" s="139">
        <v>0</v>
      </c>
      <c r="G302" s="137"/>
      <c r="H302" s="137"/>
      <c r="I302" s="137">
        <v>0</v>
      </c>
      <c r="J302" s="140"/>
      <c r="K302" s="140"/>
      <c r="L302" s="140">
        <v>0</v>
      </c>
      <c r="M302" s="141">
        <f t="shared" si="12"/>
        <v>0</v>
      </c>
      <c r="N302" s="183">
        <f t="shared" si="13"/>
        <v>0</v>
      </c>
      <c r="O302" s="143">
        <f t="shared" si="14"/>
        <v>0</v>
      </c>
      <c r="P302" s="148"/>
    </row>
    <row r="303" spans="1:16" ht="31.5" hidden="1" x14ac:dyDescent="0.25">
      <c r="A303" s="133">
        <v>297</v>
      </c>
      <c r="B303" s="156" t="s">
        <v>749</v>
      </c>
      <c r="C303" s="156" t="s">
        <v>69</v>
      </c>
      <c r="D303" s="138"/>
      <c r="E303" s="139"/>
      <c r="F303" s="139">
        <v>0</v>
      </c>
      <c r="G303" s="137"/>
      <c r="H303" s="137"/>
      <c r="I303" s="137">
        <v>0</v>
      </c>
      <c r="J303" s="140"/>
      <c r="K303" s="140"/>
      <c r="L303" s="140">
        <v>0</v>
      </c>
      <c r="M303" s="141">
        <f t="shared" si="12"/>
        <v>0</v>
      </c>
      <c r="N303" s="183">
        <f t="shared" si="13"/>
        <v>0</v>
      </c>
      <c r="O303" s="143">
        <f t="shared" si="14"/>
        <v>0</v>
      </c>
      <c r="P303" s="148"/>
    </row>
    <row r="304" spans="1:16" ht="31.5" hidden="1" x14ac:dyDescent="0.25">
      <c r="A304" s="133">
        <v>298</v>
      </c>
      <c r="B304" s="156" t="s">
        <v>109</v>
      </c>
      <c r="C304" s="156" t="s">
        <v>69</v>
      </c>
      <c r="D304" s="138"/>
      <c r="E304" s="139"/>
      <c r="F304" s="139">
        <v>0</v>
      </c>
      <c r="G304" s="137"/>
      <c r="H304" s="137"/>
      <c r="I304" s="137">
        <v>0</v>
      </c>
      <c r="J304" s="140"/>
      <c r="K304" s="140"/>
      <c r="L304" s="140">
        <v>0</v>
      </c>
      <c r="M304" s="141">
        <f t="shared" si="12"/>
        <v>0</v>
      </c>
      <c r="N304" s="183">
        <f t="shared" si="13"/>
        <v>0</v>
      </c>
      <c r="O304" s="143">
        <f t="shared" si="14"/>
        <v>0</v>
      </c>
      <c r="P304" s="148"/>
    </row>
    <row r="305" spans="1:16" hidden="1" x14ac:dyDescent="0.25">
      <c r="A305" s="133">
        <v>299</v>
      </c>
      <c r="B305" s="156" t="s">
        <v>444</v>
      </c>
      <c r="C305" s="156" t="s">
        <v>69</v>
      </c>
      <c r="D305" s="138"/>
      <c r="E305" s="139"/>
      <c r="F305" s="139">
        <v>931</v>
      </c>
      <c r="G305" s="137"/>
      <c r="H305" s="137"/>
      <c r="I305" s="137">
        <v>0</v>
      </c>
      <c r="J305" s="140"/>
      <c r="K305" s="140"/>
      <c r="L305" s="140">
        <v>0</v>
      </c>
      <c r="M305" s="141">
        <f t="shared" si="12"/>
        <v>0</v>
      </c>
      <c r="N305" s="183">
        <f t="shared" si="13"/>
        <v>0</v>
      </c>
      <c r="O305" s="143">
        <f t="shared" si="14"/>
        <v>0</v>
      </c>
      <c r="P305" s="148"/>
    </row>
    <row r="306" spans="1:16" hidden="1" x14ac:dyDescent="0.25">
      <c r="A306" s="133">
        <v>300</v>
      </c>
      <c r="B306" s="156" t="s">
        <v>867</v>
      </c>
      <c r="C306" s="156" t="s">
        <v>270</v>
      </c>
      <c r="D306" s="138"/>
      <c r="E306" s="139"/>
      <c r="F306" s="139">
        <v>40.85</v>
      </c>
      <c r="G306" s="137"/>
      <c r="H306" s="137"/>
      <c r="I306" s="137">
        <v>0</v>
      </c>
      <c r="J306" s="140"/>
      <c r="K306" s="140"/>
      <c r="L306" s="140">
        <v>0</v>
      </c>
      <c r="M306" s="141">
        <f t="shared" si="12"/>
        <v>0</v>
      </c>
      <c r="N306" s="183">
        <f t="shared" si="13"/>
        <v>0</v>
      </c>
      <c r="O306" s="143">
        <f t="shared" si="14"/>
        <v>0</v>
      </c>
      <c r="P306" s="148"/>
    </row>
    <row r="307" spans="1:16" ht="31.5" hidden="1" x14ac:dyDescent="0.25">
      <c r="A307" s="133">
        <v>301</v>
      </c>
      <c r="B307" s="156" t="s">
        <v>124</v>
      </c>
      <c r="C307" s="156" t="s">
        <v>270</v>
      </c>
      <c r="D307" s="138"/>
      <c r="E307" s="139"/>
      <c r="F307" s="139">
        <v>0</v>
      </c>
      <c r="G307" s="137"/>
      <c r="H307" s="137"/>
      <c r="I307" s="137">
        <v>0</v>
      </c>
      <c r="J307" s="140"/>
      <c r="K307" s="140"/>
      <c r="L307" s="140">
        <v>0</v>
      </c>
      <c r="M307" s="141">
        <f t="shared" si="12"/>
        <v>0</v>
      </c>
      <c r="N307" s="183">
        <f t="shared" si="13"/>
        <v>0</v>
      </c>
      <c r="O307" s="143">
        <f t="shared" si="14"/>
        <v>0</v>
      </c>
      <c r="P307" s="148"/>
    </row>
    <row r="308" spans="1:16" hidden="1" x14ac:dyDescent="0.25">
      <c r="A308" s="133">
        <v>302</v>
      </c>
      <c r="B308" s="156" t="s">
        <v>2</v>
      </c>
      <c r="C308" s="156" t="s">
        <v>270</v>
      </c>
      <c r="D308" s="138"/>
      <c r="E308" s="139"/>
      <c r="F308" s="139">
        <v>0</v>
      </c>
      <c r="G308" s="137"/>
      <c r="H308" s="137"/>
      <c r="I308" s="137">
        <v>0</v>
      </c>
      <c r="J308" s="140"/>
      <c r="K308" s="140"/>
      <c r="L308" s="140">
        <v>0</v>
      </c>
      <c r="M308" s="141">
        <f t="shared" si="12"/>
        <v>0</v>
      </c>
      <c r="N308" s="183">
        <f t="shared" si="13"/>
        <v>0</v>
      </c>
      <c r="O308" s="143">
        <f t="shared" si="14"/>
        <v>0</v>
      </c>
      <c r="P308" s="148"/>
    </row>
    <row r="309" spans="1:16" ht="47.25" hidden="1" x14ac:dyDescent="0.25">
      <c r="A309" s="133">
        <v>303</v>
      </c>
      <c r="B309" s="156" t="s">
        <v>86</v>
      </c>
      <c r="C309" s="156" t="s">
        <v>270</v>
      </c>
      <c r="D309" s="138"/>
      <c r="E309" s="139"/>
      <c r="F309" s="139">
        <v>0</v>
      </c>
      <c r="G309" s="137"/>
      <c r="H309" s="137"/>
      <c r="I309" s="137">
        <v>0</v>
      </c>
      <c r="J309" s="140"/>
      <c r="K309" s="140"/>
      <c r="L309" s="140">
        <v>0</v>
      </c>
      <c r="M309" s="141">
        <f t="shared" si="12"/>
        <v>0</v>
      </c>
      <c r="N309" s="183">
        <f t="shared" si="13"/>
        <v>0</v>
      </c>
      <c r="O309" s="143">
        <f t="shared" si="14"/>
        <v>0</v>
      </c>
      <c r="P309" s="148"/>
    </row>
    <row r="310" spans="1:16" hidden="1" x14ac:dyDescent="0.25">
      <c r="A310" s="133">
        <v>304</v>
      </c>
      <c r="B310" s="156" t="s">
        <v>444</v>
      </c>
      <c r="C310" s="156" t="s">
        <v>270</v>
      </c>
      <c r="D310" s="138"/>
      <c r="E310" s="139"/>
      <c r="F310" s="139">
        <v>0</v>
      </c>
      <c r="G310" s="137"/>
      <c r="H310" s="137"/>
      <c r="I310" s="137">
        <v>0</v>
      </c>
      <c r="J310" s="140"/>
      <c r="K310" s="140"/>
      <c r="L310" s="140">
        <v>0</v>
      </c>
      <c r="M310" s="141">
        <f t="shared" si="12"/>
        <v>0</v>
      </c>
      <c r="N310" s="183">
        <f t="shared" si="13"/>
        <v>0</v>
      </c>
      <c r="O310" s="143">
        <f t="shared" si="14"/>
        <v>0</v>
      </c>
      <c r="P310" s="148"/>
    </row>
    <row r="311" spans="1:16" hidden="1" x14ac:dyDescent="0.25">
      <c r="A311" s="133">
        <v>305</v>
      </c>
      <c r="B311" s="156" t="s">
        <v>2</v>
      </c>
      <c r="C311" s="156" t="s">
        <v>41</v>
      </c>
      <c r="D311" s="138"/>
      <c r="E311" s="139"/>
      <c r="F311" s="139">
        <v>41.5</v>
      </c>
      <c r="G311" s="137"/>
      <c r="H311" s="137"/>
      <c r="I311" s="137">
        <v>0</v>
      </c>
      <c r="J311" s="140"/>
      <c r="K311" s="140"/>
      <c r="L311" s="140">
        <v>0</v>
      </c>
      <c r="M311" s="141">
        <f t="shared" si="12"/>
        <v>0</v>
      </c>
      <c r="N311" s="183">
        <f t="shared" si="13"/>
        <v>0</v>
      </c>
      <c r="O311" s="143">
        <f t="shared" si="14"/>
        <v>0</v>
      </c>
      <c r="P311" s="148"/>
    </row>
    <row r="312" spans="1:16" ht="47.25" hidden="1" x14ac:dyDescent="0.25">
      <c r="A312" s="133">
        <v>306</v>
      </c>
      <c r="B312" s="156" t="s">
        <v>86</v>
      </c>
      <c r="C312" s="156" t="s">
        <v>41</v>
      </c>
      <c r="D312" s="138"/>
      <c r="E312" s="139"/>
      <c r="F312" s="139">
        <v>0</v>
      </c>
      <c r="G312" s="137"/>
      <c r="H312" s="137"/>
      <c r="I312" s="137">
        <v>0</v>
      </c>
      <c r="J312" s="140"/>
      <c r="K312" s="140"/>
      <c r="L312" s="140">
        <v>0</v>
      </c>
      <c r="M312" s="141">
        <f t="shared" si="12"/>
        <v>0</v>
      </c>
      <c r="N312" s="183">
        <f t="shared" si="13"/>
        <v>0</v>
      </c>
      <c r="O312" s="143">
        <f t="shared" si="14"/>
        <v>0</v>
      </c>
      <c r="P312" s="148"/>
    </row>
    <row r="313" spans="1:16" hidden="1" x14ac:dyDescent="0.25">
      <c r="A313" s="133">
        <v>307</v>
      </c>
      <c r="B313" s="156" t="s">
        <v>444</v>
      </c>
      <c r="C313" s="156" t="s">
        <v>41</v>
      </c>
      <c r="D313" s="138"/>
      <c r="E313" s="139"/>
      <c r="F313" s="139">
        <v>207.08</v>
      </c>
      <c r="G313" s="137"/>
      <c r="H313" s="137"/>
      <c r="I313" s="137">
        <v>0</v>
      </c>
      <c r="J313" s="140"/>
      <c r="K313" s="140"/>
      <c r="L313" s="140">
        <v>0</v>
      </c>
      <c r="M313" s="141">
        <f t="shared" si="12"/>
        <v>0</v>
      </c>
      <c r="N313" s="183">
        <f t="shared" si="13"/>
        <v>0</v>
      </c>
      <c r="O313" s="143">
        <f t="shared" si="14"/>
        <v>0</v>
      </c>
      <c r="P313" s="148"/>
    </row>
    <row r="314" spans="1:16" hidden="1" x14ac:dyDescent="0.25">
      <c r="A314" s="133">
        <v>308</v>
      </c>
      <c r="B314" s="156" t="s">
        <v>909</v>
      </c>
      <c r="C314" s="156" t="s">
        <v>917</v>
      </c>
      <c r="D314" s="138"/>
      <c r="E314" s="139"/>
      <c r="F314" s="139">
        <v>6.81</v>
      </c>
      <c r="G314" s="137"/>
      <c r="H314" s="137"/>
      <c r="I314" s="137">
        <v>0</v>
      </c>
      <c r="J314" s="140"/>
      <c r="K314" s="140"/>
      <c r="L314" s="140">
        <v>0</v>
      </c>
      <c r="M314" s="141">
        <f t="shared" si="12"/>
        <v>0</v>
      </c>
      <c r="N314" s="183">
        <f t="shared" si="13"/>
        <v>0</v>
      </c>
      <c r="O314" s="143">
        <f t="shared" si="14"/>
        <v>0</v>
      </c>
      <c r="P314" s="148"/>
    </row>
    <row r="315" spans="1:16" hidden="1" x14ac:dyDescent="0.25">
      <c r="A315" s="133">
        <v>309</v>
      </c>
      <c r="B315" s="156" t="s">
        <v>918</v>
      </c>
      <c r="C315" s="156" t="s">
        <v>917</v>
      </c>
      <c r="D315" s="138"/>
      <c r="E315" s="139"/>
      <c r="F315" s="139">
        <v>27.28</v>
      </c>
      <c r="G315" s="137"/>
      <c r="H315" s="137"/>
      <c r="I315" s="137">
        <v>0</v>
      </c>
      <c r="J315" s="140"/>
      <c r="K315" s="140"/>
      <c r="L315" s="140">
        <v>0</v>
      </c>
      <c r="M315" s="141">
        <f t="shared" si="12"/>
        <v>0</v>
      </c>
      <c r="N315" s="183">
        <f t="shared" si="13"/>
        <v>0</v>
      </c>
      <c r="O315" s="143">
        <f t="shared" si="14"/>
        <v>0</v>
      </c>
      <c r="P315" s="148"/>
    </row>
    <row r="316" spans="1:16" hidden="1" x14ac:dyDescent="0.25">
      <c r="A316" s="133">
        <v>310</v>
      </c>
      <c r="B316" s="156" t="s">
        <v>919</v>
      </c>
      <c r="C316" s="156" t="s">
        <v>917</v>
      </c>
      <c r="D316" s="138"/>
      <c r="E316" s="139"/>
      <c r="F316" s="139">
        <v>11.26</v>
      </c>
      <c r="G316" s="137"/>
      <c r="H316" s="137"/>
      <c r="I316" s="137">
        <v>0</v>
      </c>
      <c r="J316" s="140"/>
      <c r="K316" s="140"/>
      <c r="L316" s="140">
        <v>0</v>
      </c>
      <c r="M316" s="141">
        <f t="shared" si="12"/>
        <v>0</v>
      </c>
      <c r="N316" s="183">
        <f t="shared" si="13"/>
        <v>0</v>
      </c>
      <c r="O316" s="143">
        <f t="shared" si="14"/>
        <v>0</v>
      </c>
      <c r="P316" s="148"/>
    </row>
    <row r="317" spans="1:16" hidden="1" x14ac:dyDescent="0.25">
      <c r="A317" s="133">
        <v>311</v>
      </c>
      <c r="B317" s="156" t="s">
        <v>2</v>
      </c>
      <c r="C317" s="156" t="s">
        <v>917</v>
      </c>
      <c r="D317" s="138"/>
      <c r="E317" s="139"/>
      <c r="F317" s="139">
        <v>0</v>
      </c>
      <c r="G317" s="137"/>
      <c r="H317" s="137"/>
      <c r="I317" s="137">
        <v>0</v>
      </c>
      <c r="J317" s="140"/>
      <c r="K317" s="140"/>
      <c r="L317" s="140">
        <v>0</v>
      </c>
      <c r="M317" s="141">
        <f t="shared" si="12"/>
        <v>0</v>
      </c>
      <c r="N317" s="183">
        <f t="shared" si="13"/>
        <v>0</v>
      </c>
      <c r="O317" s="143">
        <f t="shared" si="14"/>
        <v>0</v>
      </c>
      <c r="P317" s="148"/>
    </row>
    <row r="318" spans="1:16" ht="31.5" hidden="1" x14ac:dyDescent="0.25">
      <c r="A318" s="133">
        <v>312</v>
      </c>
      <c r="B318" s="156" t="s">
        <v>125</v>
      </c>
      <c r="C318" s="156" t="s">
        <v>917</v>
      </c>
      <c r="D318" s="138"/>
      <c r="E318" s="139"/>
      <c r="F318" s="139">
        <v>0</v>
      </c>
      <c r="G318" s="137"/>
      <c r="H318" s="137"/>
      <c r="I318" s="137">
        <v>0</v>
      </c>
      <c r="J318" s="140"/>
      <c r="K318" s="140"/>
      <c r="L318" s="140">
        <v>0</v>
      </c>
      <c r="M318" s="141">
        <f t="shared" si="12"/>
        <v>0</v>
      </c>
      <c r="N318" s="183">
        <f t="shared" si="13"/>
        <v>0</v>
      </c>
      <c r="O318" s="143">
        <f t="shared" si="14"/>
        <v>0</v>
      </c>
      <c r="P318" s="148"/>
    </row>
    <row r="319" spans="1:16" ht="31.5" hidden="1" x14ac:dyDescent="0.25">
      <c r="A319" s="133">
        <v>313</v>
      </c>
      <c r="B319" s="156" t="s">
        <v>276</v>
      </c>
      <c r="C319" s="156" t="s">
        <v>917</v>
      </c>
      <c r="D319" s="138"/>
      <c r="E319" s="139"/>
      <c r="F319" s="139">
        <v>0</v>
      </c>
      <c r="G319" s="137"/>
      <c r="H319" s="137"/>
      <c r="I319" s="137">
        <v>0</v>
      </c>
      <c r="J319" s="140"/>
      <c r="K319" s="140"/>
      <c r="L319" s="140">
        <v>0</v>
      </c>
      <c r="M319" s="141">
        <f t="shared" si="12"/>
        <v>0</v>
      </c>
      <c r="N319" s="183">
        <f t="shared" si="13"/>
        <v>0</v>
      </c>
      <c r="O319" s="143">
        <f t="shared" si="14"/>
        <v>0</v>
      </c>
      <c r="P319" s="148"/>
    </row>
    <row r="320" spans="1:16" ht="47.25" hidden="1" x14ac:dyDescent="0.25">
      <c r="A320" s="133">
        <v>314</v>
      </c>
      <c r="B320" s="156" t="s">
        <v>43</v>
      </c>
      <c r="C320" s="156" t="s">
        <v>917</v>
      </c>
      <c r="D320" s="138"/>
      <c r="E320" s="139"/>
      <c r="F320" s="139">
        <v>181.3</v>
      </c>
      <c r="G320" s="137"/>
      <c r="H320" s="137"/>
      <c r="I320" s="137">
        <v>11</v>
      </c>
      <c r="J320" s="140"/>
      <c r="K320" s="140"/>
      <c r="L320" s="140">
        <v>6.0672917815774954E-2</v>
      </c>
      <c r="M320" s="141">
        <v>0</v>
      </c>
      <c r="N320" s="183">
        <f t="shared" si="13"/>
        <v>0</v>
      </c>
      <c r="O320" s="143">
        <f t="shared" si="14"/>
        <v>0</v>
      </c>
      <c r="P320" s="174"/>
    </row>
    <row r="321" spans="1:16" hidden="1" x14ac:dyDescent="0.25">
      <c r="A321" s="133">
        <v>315</v>
      </c>
      <c r="B321" s="156" t="s">
        <v>444</v>
      </c>
      <c r="C321" s="156" t="s">
        <v>917</v>
      </c>
      <c r="D321" s="138"/>
      <c r="E321" s="139"/>
      <c r="F321" s="139">
        <v>351.45</v>
      </c>
      <c r="G321" s="137"/>
      <c r="H321" s="137"/>
      <c r="I321" s="137">
        <v>11</v>
      </c>
      <c r="J321" s="140"/>
      <c r="K321" s="140"/>
      <c r="L321" s="140">
        <v>3.1298904538341159E-2</v>
      </c>
      <c r="M321" s="141">
        <v>0</v>
      </c>
      <c r="N321" s="183">
        <f t="shared" si="13"/>
        <v>0</v>
      </c>
      <c r="O321" s="143">
        <f t="shared" si="14"/>
        <v>0</v>
      </c>
      <c r="P321" s="174"/>
    </row>
    <row r="322" spans="1:16" ht="31.5" hidden="1" x14ac:dyDescent="0.25">
      <c r="A322" s="133">
        <v>316</v>
      </c>
      <c r="B322" s="156" t="s">
        <v>45</v>
      </c>
      <c r="C322" s="156" t="s">
        <v>44</v>
      </c>
      <c r="D322" s="138"/>
      <c r="E322" s="139"/>
      <c r="F322" s="139">
        <v>177.71</v>
      </c>
      <c r="G322" s="137"/>
      <c r="H322" s="137"/>
      <c r="I322" s="137">
        <v>0</v>
      </c>
      <c r="J322" s="140"/>
      <c r="K322" s="140"/>
      <c r="L322" s="140">
        <v>0</v>
      </c>
      <c r="M322" s="141">
        <f t="shared" si="12"/>
        <v>0</v>
      </c>
      <c r="N322" s="183">
        <f t="shared" si="13"/>
        <v>0</v>
      </c>
      <c r="O322" s="143">
        <f t="shared" si="14"/>
        <v>0</v>
      </c>
      <c r="P322" s="148"/>
    </row>
    <row r="323" spans="1:16" hidden="1" x14ac:dyDescent="0.25">
      <c r="A323" s="133">
        <v>317</v>
      </c>
      <c r="B323" s="156" t="s">
        <v>2</v>
      </c>
      <c r="C323" s="156" t="s">
        <v>44</v>
      </c>
      <c r="D323" s="138"/>
      <c r="E323" s="139"/>
      <c r="F323" s="139">
        <v>6.03</v>
      </c>
      <c r="G323" s="137"/>
      <c r="H323" s="137"/>
      <c r="I323" s="137">
        <v>0</v>
      </c>
      <c r="J323" s="140"/>
      <c r="K323" s="140"/>
      <c r="L323" s="140">
        <v>0</v>
      </c>
      <c r="M323" s="141">
        <f t="shared" si="12"/>
        <v>0</v>
      </c>
      <c r="N323" s="183">
        <f t="shared" si="13"/>
        <v>0</v>
      </c>
      <c r="O323" s="143">
        <f t="shared" si="14"/>
        <v>0</v>
      </c>
      <c r="P323" s="148"/>
    </row>
    <row r="324" spans="1:16" ht="31.5" hidden="1" x14ac:dyDescent="0.25">
      <c r="A324" s="133">
        <v>318</v>
      </c>
      <c r="B324" s="156" t="s">
        <v>272</v>
      </c>
      <c r="C324" s="156" t="s">
        <v>44</v>
      </c>
      <c r="D324" s="138"/>
      <c r="E324" s="139"/>
      <c r="F324" s="139">
        <v>604.91</v>
      </c>
      <c r="G324" s="137"/>
      <c r="H324" s="137"/>
      <c r="I324" s="137">
        <v>0</v>
      </c>
      <c r="J324" s="140"/>
      <c r="K324" s="140"/>
      <c r="L324" s="140">
        <v>0</v>
      </c>
      <c r="M324" s="141">
        <f t="shared" si="12"/>
        <v>0</v>
      </c>
      <c r="N324" s="183">
        <f t="shared" si="13"/>
        <v>0</v>
      </c>
      <c r="O324" s="143">
        <f t="shared" si="14"/>
        <v>0</v>
      </c>
      <c r="P324" s="148"/>
    </row>
    <row r="325" spans="1:16" hidden="1" x14ac:dyDescent="0.25">
      <c r="A325" s="133">
        <v>319</v>
      </c>
      <c r="B325" s="156" t="s">
        <v>444</v>
      </c>
      <c r="C325" s="156" t="s">
        <v>44</v>
      </c>
      <c r="D325" s="138"/>
      <c r="E325" s="139"/>
      <c r="F325" s="139">
        <v>788.65</v>
      </c>
      <c r="G325" s="137"/>
      <c r="H325" s="137"/>
      <c r="I325" s="137">
        <v>0</v>
      </c>
      <c r="J325" s="140"/>
      <c r="K325" s="140"/>
      <c r="L325" s="140">
        <v>0</v>
      </c>
      <c r="M325" s="141">
        <f t="shared" si="12"/>
        <v>0</v>
      </c>
      <c r="N325" s="183">
        <f t="shared" si="13"/>
        <v>0</v>
      </c>
      <c r="O325" s="143">
        <f t="shared" si="14"/>
        <v>0</v>
      </c>
      <c r="P325" s="148"/>
    </row>
    <row r="326" spans="1:16" ht="31.5" hidden="1" x14ac:dyDescent="0.25">
      <c r="A326" s="133">
        <v>320</v>
      </c>
      <c r="B326" s="156" t="s">
        <v>828</v>
      </c>
      <c r="C326" s="156" t="s">
        <v>70</v>
      </c>
      <c r="D326" s="138"/>
      <c r="E326" s="139"/>
      <c r="F326" s="139">
        <v>145.46</v>
      </c>
      <c r="G326" s="137"/>
      <c r="H326" s="137"/>
      <c r="I326" s="137">
        <v>0</v>
      </c>
      <c r="J326" s="140"/>
      <c r="K326" s="140"/>
      <c r="L326" s="140">
        <v>0</v>
      </c>
      <c r="M326" s="141">
        <f t="shared" si="12"/>
        <v>0</v>
      </c>
      <c r="N326" s="183">
        <f t="shared" si="13"/>
        <v>0</v>
      </c>
      <c r="O326" s="143">
        <f t="shared" si="14"/>
        <v>0</v>
      </c>
      <c r="P326" s="148"/>
    </row>
    <row r="327" spans="1:16" ht="31.5" hidden="1" x14ac:dyDescent="0.25">
      <c r="A327" s="133">
        <v>321</v>
      </c>
      <c r="B327" s="156" t="s">
        <v>829</v>
      </c>
      <c r="C327" s="156" t="s">
        <v>70</v>
      </c>
      <c r="D327" s="138"/>
      <c r="E327" s="139"/>
      <c r="F327" s="139">
        <v>168.9</v>
      </c>
      <c r="G327" s="137"/>
      <c r="H327" s="137"/>
      <c r="I327" s="137">
        <v>11</v>
      </c>
      <c r="J327" s="140"/>
      <c r="K327" s="140"/>
      <c r="L327" s="140">
        <v>6.5127294256956778E-2</v>
      </c>
      <c r="M327" s="141">
        <v>0</v>
      </c>
      <c r="N327" s="183">
        <f t="shared" si="13"/>
        <v>0</v>
      </c>
      <c r="O327" s="143">
        <f t="shared" si="14"/>
        <v>0</v>
      </c>
      <c r="P327" s="174"/>
    </row>
    <row r="328" spans="1:16" ht="31.5" hidden="1" x14ac:dyDescent="0.25">
      <c r="A328" s="133">
        <v>322</v>
      </c>
      <c r="B328" s="156" t="s">
        <v>830</v>
      </c>
      <c r="C328" s="156" t="s">
        <v>70</v>
      </c>
      <c r="D328" s="138"/>
      <c r="E328" s="139"/>
      <c r="F328" s="139">
        <v>0</v>
      </c>
      <c r="G328" s="137"/>
      <c r="H328" s="137"/>
      <c r="I328" s="137">
        <v>0</v>
      </c>
      <c r="J328" s="140"/>
      <c r="K328" s="140"/>
      <c r="L328" s="140">
        <v>0</v>
      </c>
      <c r="M328" s="141">
        <f t="shared" si="12"/>
        <v>0</v>
      </c>
      <c r="N328" s="183">
        <f t="shared" si="13"/>
        <v>0</v>
      </c>
      <c r="O328" s="143">
        <f t="shared" si="14"/>
        <v>0</v>
      </c>
      <c r="P328" s="148"/>
    </row>
    <row r="329" spans="1:16" ht="31.5" hidden="1" x14ac:dyDescent="0.25">
      <c r="A329" s="133">
        <v>323</v>
      </c>
      <c r="B329" s="156" t="s">
        <v>831</v>
      </c>
      <c r="C329" s="156" t="s">
        <v>70</v>
      </c>
      <c r="D329" s="138"/>
      <c r="E329" s="139"/>
      <c r="F329" s="139">
        <v>706.24</v>
      </c>
      <c r="G329" s="137"/>
      <c r="H329" s="137"/>
      <c r="I329" s="137">
        <v>0</v>
      </c>
      <c r="J329" s="140"/>
      <c r="K329" s="140"/>
      <c r="L329" s="140">
        <v>0</v>
      </c>
      <c r="M329" s="141">
        <f t="shared" ref="M329:M392" si="15">IF(I329&lt;10,0,10)</f>
        <v>0</v>
      </c>
      <c r="N329" s="183">
        <f t="shared" ref="N329:N392" si="16">ROUNDDOWN(O329,0)</f>
        <v>0</v>
      </c>
      <c r="O329" s="143">
        <f t="shared" ref="O329:O392" si="17">I329*M329/100</f>
        <v>0</v>
      </c>
      <c r="P329" s="148"/>
    </row>
    <row r="330" spans="1:16" ht="31.5" hidden="1" x14ac:dyDescent="0.25">
      <c r="A330" s="133">
        <v>324</v>
      </c>
      <c r="B330" s="156" t="s">
        <v>832</v>
      </c>
      <c r="C330" s="156" t="s">
        <v>70</v>
      </c>
      <c r="D330" s="138"/>
      <c r="E330" s="139"/>
      <c r="F330" s="139">
        <v>54.15</v>
      </c>
      <c r="G330" s="137"/>
      <c r="H330" s="137"/>
      <c r="I330" s="137">
        <v>0</v>
      </c>
      <c r="J330" s="140"/>
      <c r="K330" s="140"/>
      <c r="L330" s="140">
        <v>0</v>
      </c>
      <c r="M330" s="141">
        <f t="shared" si="15"/>
        <v>0</v>
      </c>
      <c r="N330" s="183">
        <f t="shared" si="16"/>
        <v>0</v>
      </c>
      <c r="O330" s="143">
        <f t="shared" si="17"/>
        <v>0</v>
      </c>
      <c r="P330" s="148"/>
    </row>
    <row r="331" spans="1:16" ht="47.25" hidden="1" x14ac:dyDescent="0.25">
      <c r="A331" s="133">
        <v>325</v>
      </c>
      <c r="B331" s="156" t="s">
        <v>833</v>
      </c>
      <c r="C331" s="156" t="s">
        <v>70</v>
      </c>
      <c r="D331" s="138"/>
      <c r="E331" s="139"/>
      <c r="F331" s="139">
        <v>85.79</v>
      </c>
      <c r="G331" s="137"/>
      <c r="H331" s="137"/>
      <c r="I331" s="137">
        <v>0</v>
      </c>
      <c r="J331" s="140"/>
      <c r="K331" s="140"/>
      <c r="L331" s="140">
        <v>0</v>
      </c>
      <c r="M331" s="141">
        <f t="shared" si="15"/>
        <v>0</v>
      </c>
      <c r="N331" s="183">
        <f t="shared" si="16"/>
        <v>0</v>
      </c>
      <c r="O331" s="143">
        <f t="shared" si="17"/>
        <v>0</v>
      </c>
      <c r="P331" s="148"/>
    </row>
    <row r="332" spans="1:16" ht="31.5" hidden="1" x14ac:dyDescent="0.25">
      <c r="A332" s="133">
        <v>326</v>
      </c>
      <c r="B332" s="156" t="s">
        <v>150</v>
      </c>
      <c r="C332" s="156" t="s">
        <v>70</v>
      </c>
      <c r="D332" s="138"/>
      <c r="E332" s="139"/>
      <c r="F332" s="139">
        <v>1360.97</v>
      </c>
      <c r="G332" s="137"/>
      <c r="H332" s="137"/>
      <c r="I332" s="137">
        <v>19</v>
      </c>
      <c r="J332" s="140"/>
      <c r="K332" s="140"/>
      <c r="L332" s="140">
        <v>1.3960631020522127E-2</v>
      </c>
      <c r="M332" s="141">
        <v>0</v>
      </c>
      <c r="N332" s="183">
        <f t="shared" si="16"/>
        <v>0</v>
      </c>
      <c r="O332" s="143">
        <f t="shared" si="17"/>
        <v>0</v>
      </c>
      <c r="P332" s="174"/>
    </row>
    <row r="333" spans="1:16" ht="47.25" hidden="1" x14ac:dyDescent="0.25">
      <c r="A333" s="133">
        <v>327</v>
      </c>
      <c r="B333" s="156" t="s">
        <v>854</v>
      </c>
      <c r="C333" s="156" t="s">
        <v>70</v>
      </c>
      <c r="D333" s="138"/>
      <c r="E333" s="139"/>
      <c r="F333" s="139">
        <v>0</v>
      </c>
      <c r="G333" s="137"/>
      <c r="H333" s="137"/>
      <c r="I333" s="137">
        <v>0</v>
      </c>
      <c r="J333" s="140"/>
      <c r="K333" s="140"/>
      <c r="L333" s="140">
        <v>0</v>
      </c>
      <c r="M333" s="141">
        <f t="shared" si="15"/>
        <v>0</v>
      </c>
      <c r="N333" s="183">
        <f t="shared" si="16"/>
        <v>0</v>
      </c>
      <c r="O333" s="143">
        <f t="shared" si="17"/>
        <v>0</v>
      </c>
      <c r="P333" s="148"/>
    </row>
    <row r="334" spans="1:16" hidden="1" x14ac:dyDescent="0.25">
      <c r="A334" s="133">
        <v>328</v>
      </c>
      <c r="B334" s="156" t="s">
        <v>2</v>
      </c>
      <c r="C334" s="156" t="s">
        <v>70</v>
      </c>
      <c r="D334" s="138"/>
      <c r="E334" s="139"/>
      <c r="F334" s="139">
        <v>17900</v>
      </c>
      <c r="G334" s="137"/>
      <c r="H334" s="137"/>
      <c r="I334" s="137">
        <v>110</v>
      </c>
      <c r="J334" s="140"/>
      <c r="K334" s="140"/>
      <c r="L334" s="140">
        <v>6.1452513966480443E-3</v>
      </c>
      <c r="M334" s="141">
        <v>0</v>
      </c>
      <c r="N334" s="183">
        <f t="shared" si="16"/>
        <v>0</v>
      </c>
      <c r="O334" s="143">
        <f t="shared" si="17"/>
        <v>0</v>
      </c>
      <c r="P334" s="174"/>
    </row>
    <row r="335" spans="1:16" ht="31.5" hidden="1" x14ac:dyDescent="0.25">
      <c r="A335" s="133">
        <v>329</v>
      </c>
      <c r="B335" s="156" t="s">
        <v>130</v>
      </c>
      <c r="C335" s="156" t="s">
        <v>70</v>
      </c>
      <c r="D335" s="138"/>
      <c r="E335" s="139"/>
      <c r="F335" s="139">
        <v>0</v>
      </c>
      <c r="G335" s="137"/>
      <c r="H335" s="137"/>
      <c r="I335" s="137">
        <v>0</v>
      </c>
      <c r="J335" s="140"/>
      <c r="K335" s="140"/>
      <c r="L335" s="140">
        <v>0</v>
      </c>
      <c r="M335" s="141">
        <f t="shared" si="15"/>
        <v>0</v>
      </c>
      <c r="N335" s="183">
        <f t="shared" si="16"/>
        <v>0</v>
      </c>
      <c r="O335" s="143">
        <f t="shared" si="17"/>
        <v>0</v>
      </c>
      <c r="P335" s="148"/>
    </row>
    <row r="336" spans="1:16" hidden="1" x14ac:dyDescent="0.25">
      <c r="A336" s="133">
        <v>330</v>
      </c>
      <c r="B336" s="156" t="s">
        <v>834</v>
      </c>
      <c r="C336" s="156" t="s">
        <v>70</v>
      </c>
      <c r="D336" s="138"/>
      <c r="E336" s="139"/>
      <c r="F336" s="139">
        <v>64.040000000000006</v>
      </c>
      <c r="G336" s="137"/>
      <c r="H336" s="137"/>
      <c r="I336" s="137">
        <v>0</v>
      </c>
      <c r="J336" s="140"/>
      <c r="K336" s="140"/>
      <c r="L336" s="140">
        <v>0</v>
      </c>
      <c r="M336" s="141">
        <f t="shared" si="15"/>
        <v>0</v>
      </c>
      <c r="N336" s="183">
        <f t="shared" si="16"/>
        <v>0</v>
      </c>
      <c r="O336" s="143">
        <f t="shared" si="17"/>
        <v>0</v>
      </c>
      <c r="P336" s="148"/>
    </row>
    <row r="337" spans="1:16" ht="31.5" hidden="1" x14ac:dyDescent="0.25">
      <c r="A337" s="133">
        <v>331</v>
      </c>
      <c r="B337" s="156" t="s">
        <v>110</v>
      </c>
      <c r="C337" s="156" t="s">
        <v>70</v>
      </c>
      <c r="D337" s="138"/>
      <c r="E337" s="139"/>
      <c r="F337" s="139">
        <v>417.94</v>
      </c>
      <c r="G337" s="137"/>
      <c r="H337" s="137"/>
      <c r="I337" s="137">
        <v>17</v>
      </c>
      <c r="J337" s="140"/>
      <c r="K337" s="140"/>
      <c r="L337" s="140">
        <v>4.0675695075848207E-2</v>
      </c>
      <c r="M337" s="141">
        <v>0</v>
      </c>
      <c r="N337" s="183">
        <f t="shared" si="16"/>
        <v>0</v>
      </c>
      <c r="O337" s="143">
        <f t="shared" si="17"/>
        <v>0</v>
      </c>
      <c r="P337" s="174"/>
    </row>
    <row r="338" spans="1:16" ht="31.5" hidden="1" x14ac:dyDescent="0.25">
      <c r="A338" s="133">
        <v>332</v>
      </c>
      <c r="B338" s="156" t="s">
        <v>855</v>
      </c>
      <c r="C338" s="156" t="s">
        <v>70</v>
      </c>
      <c r="D338" s="138"/>
      <c r="E338" s="139"/>
      <c r="F338" s="139">
        <v>0</v>
      </c>
      <c r="G338" s="137"/>
      <c r="H338" s="137"/>
      <c r="I338" s="137">
        <v>0</v>
      </c>
      <c r="J338" s="140"/>
      <c r="K338" s="140"/>
      <c r="L338" s="140">
        <v>0</v>
      </c>
      <c r="M338" s="141">
        <f t="shared" si="15"/>
        <v>0</v>
      </c>
      <c r="N338" s="183">
        <f t="shared" si="16"/>
        <v>0</v>
      </c>
      <c r="O338" s="143">
        <f t="shared" si="17"/>
        <v>0</v>
      </c>
      <c r="P338" s="148"/>
    </row>
    <row r="339" spans="1:16" ht="31.5" hidden="1" x14ac:dyDescent="0.25">
      <c r="A339" s="133">
        <v>333</v>
      </c>
      <c r="B339" s="156" t="s">
        <v>856</v>
      </c>
      <c r="C339" s="156" t="s">
        <v>70</v>
      </c>
      <c r="D339" s="138"/>
      <c r="E339" s="139"/>
      <c r="F339" s="139">
        <v>0</v>
      </c>
      <c r="G339" s="137"/>
      <c r="H339" s="137"/>
      <c r="I339" s="137">
        <v>0</v>
      </c>
      <c r="J339" s="140"/>
      <c r="K339" s="140"/>
      <c r="L339" s="140">
        <v>0</v>
      </c>
      <c r="M339" s="141">
        <f t="shared" si="15"/>
        <v>0</v>
      </c>
      <c r="N339" s="183">
        <f t="shared" si="16"/>
        <v>0</v>
      </c>
      <c r="O339" s="143">
        <f t="shared" si="17"/>
        <v>0</v>
      </c>
      <c r="P339" s="148"/>
    </row>
    <row r="340" spans="1:16" ht="31.5" hidden="1" x14ac:dyDescent="0.25">
      <c r="A340" s="133">
        <v>334</v>
      </c>
      <c r="B340" s="156" t="s">
        <v>112</v>
      </c>
      <c r="C340" s="156" t="s">
        <v>70</v>
      </c>
      <c r="D340" s="138"/>
      <c r="E340" s="139"/>
      <c r="F340" s="139">
        <v>0</v>
      </c>
      <c r="G340" s="137"/>
      <c r="H340" s="137"/>
      <c r="I340" s="137">
        <v>0</v>
      </c>
      <c r="J340" s="140"/>
      <c r="K340" s="140"/>
      <c r="L340" s="140">
        <v>0</v>
      </c>
      <c r="M340" s="141">
        <f t="shared" si="15"/>
        <v>0</v>
      </c>
      <c r="N340" s="183">
        <f t="shared" si="16"/>
        <v>0</v>
      </c>
      <c r="O340" s="143">
        <f t="shared" si="17"/>
        <v>0</v>
      </c>
      <c r="P340" s="148"/>
    </row>
    <row r="341" spans="1:16" ht="31.5" hidden="1" x14ac:dyDescent="0.25">
      <c r="A341" s="133">
        <v>335</v>
      </c>
      <c r="B341" s="156" t="s">
        <v>92</v>
      </c>
      <c r="C341" s="156" t="s">
        <v>70</v>
      </c>
      <c r="D341" s="138"/>
      <c r="E341" s="139"/>
      <c r="F341" s="139">
        <v>222</v>
      </c>
      <c r="G341" s="137"/>
      <c r="H341" s="137"/>
      <c r="I341" s="137">
        <v>0</v>
      </c>
      <c r="J341" s="140"/>
      <c r="K341" s="140"/>
      <c r="L341" s="140">
        <v>0</v>
      </c>
      <c r="M341" s="141">
        <f t="shared" si="15"/>
        <v>0</v>
      </c>
      <c r="N341" s="183">
        <f t="shared" si="16"/>
        <v>0</v>
      </c>
      <c r="O341" s="143">
        <f t="shared" si="17"/>
        <v>0</v>
      </c>
      <c r="P341" s="148"/>
    </row>
    <row r="342" spans="1:16" hidden="1" x14ac:dyDescent="0.25">
      <c r="A342" s="133">
        <v>336</v>
      </c>
      <c r="B342" s="156" t="s">
        <v>114</v>
      </c>
      <c r="C342" s="156" t="s">
        <v>70</v>
      </c>
      <c r="D342" s="138"/>
      <c r="E342" s="139"/>
      <c r="F342" s="139">
        <v>0</v>
      </c>
      <c r="G342" s="137"/>
      <c r="H342" s="137"/>
      <c r="I342" s="137">
        <v>0</v>
      </c>
      <c r="J342" s="140"/>
      <c r="K342" s="140"/>
      <c r="L342" s="140">
        <v>0</v>
      </c>
      <c r="M342" s="141">
        <f t="shared" si="15"/>
        <v>0</v>
      </c>
      <c r="N342" s="183">
        <f t="shared" si="16"/>
        <v>0</v>
      </c>
      <c r="O342" s="143">
        <f t="shared" si="17"/>
        <v>0</v>
      </c>
      <c r="P342" s="148"/>
    </row>
    <row r="343" spans="1:16" ht="31.5" hidden="1" x14ac:dyDescent="0.25">
      <c r="A343" s="133">
        <v>337</v>
      </c>
      <c r="B343" s="156" t="s">
        <v>161</v>
      </c>
      <c r="C343" s="156" t="s">
        <v>70</v>
      </c>
      <c r="D343" s="138"/>
      <c r="E343" s="139"/>
      <c r="F343" s="139">
        <v>0</v>
      </c>
      <c r="G343" s="137"/>
      <c r="H343" s="137"/>
      <c r="I343" s="137">
        <v>0</v>
      </c>
      <c r="J343" s="140"/>
      <c r="K343" s="140"/>
      <c r="L343" s="140">
        <v>0</v>
      </c>
      <c r="M343" s="141">
        <f t="shared" si="15"/>
        <v>0</v>
      </c>
      <c r="N343" s="183">
        <f t="shared" si="16"/>
        <v>0</v>
      </c>
      <c r="O343" s="143">
        <f t="shared" si="17"/>
        <v>0</v>
      </c>
      <c r="P343" s="148"/>
    </row>
    <row r="344" spans="1:16" hidden="1" x14ac:dyDescent="0.25">
      <c r="A344" s="133">
        <v>338</v>
      </c>
      <c r="B344" s="156" t="s">
        <v>71</v>
      </c>
      <c r="C344" s="156" t="s">
        <v>70</v>
      </c>
      <c r="D344" s="138"/>
      <c r="E344" s="139"/>
      <c r="F344" s="139">
        <v>319.99</v>
      </c>
      <c r="G344" s="137"/>
      <c r="H344" s="137"/>
      <c r="I344" s="137">
        <v>0</v>
      </c>
      <c r="J344" s="140"/>
      <c r="K344" s="140"/>
      <c r="L344" s="140">
        <v>0</v>
      </c>
      <c r="M344" s="141">
        <f t="shared" si="15"/>
        <v>0</v>
      </c>
      <c r="N344" s="183">
        <f t="shared" si="16"/>
        <v>0</v>
      </c>
      <c r="O344" s="143">
        <f t="shared" si="17"/>
        <v>0</v>
      </c>
      <c r="P344" s="148"/>
    </row>
    <row r="345" spans="1:16" ht="31.5" hidden="1" x14ac:dyDescent="0.25">
      <c r="A345" s="133">
        <v>339</v>
      </c>
      <c r="B345" s="156" t="s">
        <v>152</v>
      </c>
      <c r="C345" s="156" t="s">
        <v>70</v>
      </c>
      <c r="D345" s="138"/>
      <c r="E345" s="139"/>
      <c r="F345" s="139">
        <v>46.59</v>
      </c>
      <c r="G345" s="137"/>
      <c r="H345" s="137"/>
      <c r="I345" s="137">
        <v>0</v>
      </c>
      <c r="J345" s="140"/>
      <c r="K345" s="140"/>
      <c r="L345" s="140">
        <v>0</v>
      </c>
      <c r="M345" s="141">
        <f t="shared" si="15"/>
        <v>0</v>
      </c>
      <c r="N345" s="183">
        <f t="shared" si="16"/>
        <v>0</v>
      </c>
      <c r="O345" s="143">
        <f t="shared" si="17"/>
        <v>0</v>
      </c>
      <c r="P345" s="148"/>
    </row>
    <row r="346" spans="1:16" ht="31.5" hidden="1" x14ac:dyDescent="0.25">
      <c r="A346" s="133">
        <v>340</v>
      </c>
      <c r="B346" s="156" t="s">
        <v>137</v>
      </c>
      <c r="C346" s="156" t="s">
        <v>70</v>
      </c>
      <c r="D346" s="138"/>
      <c r="E346" s="139"/>
      <c r="F346" s="139">
        <v>213.12</v>
      </c>
      <c r="G346" s="137"/>
      <c r="H346" s="137"/>
      <c r="I346" s="137">
        <v>0</v>
      </c>
      <c r="J346" s="140"/>
      <c r="K346" s="140"/>
      <c r="L346" s="140">
        <v>0</v>
      </c>
      <c r="M346" s="141">
        <f t="shared" si="15"/>
        <v>0</v>
      </c>
      <c r="N346" s="183">
        <f t="shared" si="16"/>
        <v>0</v>
      </c>
      <c r="O346" s="143">
        <f t="shared" si="17"/>
        <v>0</v>
      </c>
      <c r="P346" s="148"/>
    </row>
    <row r="347" spans="1:16" ht="31.5" hidden="1" x14ac:dyDescent="0.25">
      <c r="A347" s="133">
        <v>341</v>
      </c>
      <c r="B347" s="156" t="s">
        <v>836</v>
      </c>
      <c r="C347" s="156" t="s">
        <v>70</v>
      </c>
      <c r="D347" s="138"/>
      <c r="E347" s="139"/>
      <c r="F347" s="139">
        <v>0</v>
      </c>
      <c r="G347" s="137"/>
      <c r="H347" s="137"/>
      <c r="I347" s="137">
        <v>0</v>
      </c>
      <c r="J347" s="140"/>
      <c r="K347" s="140"/>
      <c r="L347" s="140">
        <v>0</v>
      </c>
      <c r="M347" s="141">
        <f t="shared" si="15"/>
        <v>0</v>
      </c>
      <c r="N347" s="183">
        <f t="shared" si="16"/>
        <v>0</v>
      </c>
      <c r="O347" s="143">
        <f t="shared" si="17"/>
        <v>0</v>
      </c>
      <c r="P347" s="148"/>
    </row>
    <row r="348" spans="1:16" ht="31.5" hidden="1" x14ac:dyDescent="0.25">
      <c r="A348" s="133">
        <v>342</v>
      </c>
      <c r="B348" s="156" t="s">
        <v>837</v>
      </c>
      <c r="C348" s="156" t="s">
        <v>70</v>
      </c>
      <c r="D348" s="138"/>
      <c r="E348" s="139"/>
      <c r="F348" s="139">
        <v>432.68</v>
      </c>
      <c r="G348" s="137"/>
      <c r="H348" s="137"/>
      <c r="I348" s="137">
        <v>0</v>
      </c>
      <c r="J348" s="140"/>
      <c r="K348" s="140"/>
      <c r="L348" s="140">
        <v>0</v>
      </c>
      <c r="M348" s="141">
        <f t="shared" si="15"/>
        <v>0</v>
      </c>
      <c r="N348" s="183">
        <f t="shared" si="16"/>
        <v>0</v>
      </c>
      <c r="O348" s="143">
        <f t="shared" si="17"/>
        <v>0</v>
      </c>
      <c r="P348" s="148"/>
    </row>
    <row r="349" spans="1:16" ht="31.5" hidden="1" x14ac:dyDescent="0.25">
      <c r="A349" s="133">
        <v>343</v>
      </c>
      <c r="B349" s="156" t="s">
        <v>838</v>
      </c>
      <c r="C349" s="156" t="s">
        <v>70</v>
      </c>
      <c r="D349" s="138"/>
      <c r="E349" s="139"/>
      <c r="F349" s="139">
        <v>0</v>
      </c>
      <c r="G349" s="137"/>
      <c r="H349" s="137"/>
      <c r="I349" s="137">
        <v>0</v>
      </c>
      <c r="J349" s="140"/>
      <c r="K349" s="140"/>
      <c r="L349" s="140">
        <v>0</v>
      </c>
      <c r="M349" s="141">
        <f t="shared" si="15"/>
        <v>0</v>
      </c>
      <c r="N349" s="183">
        <f t="shared" si="16"/>
        <v>0</v>
      </c>
      <c r="O349" s="143">
        <f t="shared" si="17"/>
        <v>0</v>
      </c>
      <c r="P349" s="148"/>
    </row>
    <row r="350" spans="1:16" ht="31.5" hidden="1" x14ac:dyDescent="0.25">
      <c r="A350" s="133">
        <v>344</v>
      </c>
      <c r="B350" s="156" t="s">
        <v>839</v>
      </c>
      <c r="C350" s="156" t="s">
        <v>70</v>
      </c>
      <c r="D350" s="138"/>
      <c r="E350" s="139"/>
      <c r="F350" s="139">
        <v>0</v>
      </c>
      <c r="G350" s="137"/>
      <c r="H350" s="137"/>
      <c r="I350" s="137">
        <v>0</v>
      </c>
      <c r="J350" s="140"/>
      <c r="K350" s="140"/>
      <c r="L350" s="140">
        <v>0</v>
      </c>
      <c r="M350" s="141">
        <f t="shared" si="15"/>
        <v>0</v>
      </c>
      <c r="N350" s="183">
        <f t="shared" si="16"/>
        <v>0</v>
      </c>
      <c r="O350" s="143">
        <f t="shared" si="17"/>
        <v>0</v>
      </c>
      <c r="P350" s="148"/>
    </row>
    <row r="351" spans="1:16" ht="31.5" hidden="1" x14ac:dyDescent="0.25">
      <c r="A351" s="133">
        <v>345</v>
      </c>
      <c r="B351" s="156" t="s">
        <v>840</v>
      </c>
      <c r="C351" s="156" t="s">
        <v>70</v>
      </c>
      <c r="D351" s="138"/>
      <c r="E351" s="139"/>
      <c r="F351" s="139">
        <v>618.70000000000005</v>
      </c>
      <c r="G351" s="137"/>
      <c r="H351" s="137"/>
      <c r="I351" s="137">
        <v>37</v>
      </c>
      <c r="J351" s="140"/>
      <c r="K351" s="140"/>
      <c r="L351" s="140">
        <v>5.9802812348472602E-2</v>
      </c>
      <c r="M351" s="141">
        <v>0</v>
      </c>
      <c r="N351" s="183">
        <f t="shared" si="16"/>
        <v>0</v>
      </c>
      <c r="O351" s="143">
        <f t="shared" si="17"/>
        <v>0</v>
      </c>
      <c r="P351" s="174"/>
    </row>
    <row r="352" spans="1:16" ht="31.5" hidden="1" x14ac:dyDescent="0.25">
      <c r="A352" s="133">
        <v>346</v>
      </c>
      <c r="B352" s="156" t="s">
        <v>841</v>
      </c>
      <c r="C352" s="156" t="s">
        <v>70</v>
      </c>
      <c r="D352" s="138"/>
      <c r="E352" s="139"/>
      <c r="F352" s="139">
        <v>0</v>
      </c>
      <c r="G352" s="137"/>
      <c r="H352" s="137"/>
      <c r="I352" s="137">
        <v>0</v>
      </c>
      <c r="J352" s="140"/>
      <c r="K352" s="140"/>
      <c r="L352" s="140">
        <v>0</v>
      </c>
      <c r="M352" s="141">
        <f t="shared" si="15"/>
        <v>0</v>
      </c>
      <c r="N352" s="183">
        <f t="shared" si="16"/>
        <v>0</v>
      </c>
      <c r="O352" s="143">
        <f t="shared" si="17"/>
        <v>0</v>
      </c>
      <c r="P352" s="148"/>
    </row>
    <row r="353" spans="1:16" ht="31.5" hidden="1" x14ac:dyDescent="0.25">
      <c r="A353" s="133">
        <v>347</v>
      </c>
      <c r="B353" s="156" t="s">
        <v>842</v>
      </c>
      <c r="C353" s="156" t="s">
        <v>70</v>
      </c>
      <c r="D353" s="138"/>
      <c r="E353" s="139"/>
      <c r="F353" s="139">
        <v>481.22</v>
      </c>
      <c r="G353" s="137"/>
      <c r="H353" s="137"/>
      <c r="I353" s="137">
        <v>0</v>
      </c>
      <c r="J353" s="140"/>
      <c r="K353" s="140"/>
      <c r="L353" s="140">
        <v>0</v>
      </c>
      <c r="M353" s="141">
        <f t="shared" si="15"/>
        <v>0</v>
      </c>
      <c r="N353" s="183">
        <f t="shared" si="16"/>
        <v>0</v>
      </c>
      <c r="O353" s="143">
        <f t="shared" si="17"/>
        <v>0</v>
      </c>
      <c r="P353" s="148"/>
    </row>
    <row r="354" spans="1:16" ht="31.5" hidden="1" x14ac:dyDescent="0.25">
      <c r="A354" s="133">
        <v>348</v>
      </c>
      <c r="B354" s="156" t="s">
        <v>843</v>
      </c>
      <c r="C354" s="156" t="s">
        <v>70</v>
      </c>
      <c r="D354" s="138"/>
      <c r="E354" s="139"/>
      <c r="F354" s="139">
        <v>290.11</v>
      </c>
      <c r="G354" s="137"/>
      <c r="H354" s="137"/>
      <c r="I354" s="137">
        <v>18</v>
      </c>
      <c r="J354" s="140"/>
      <c r="K354" s="140"/>
      <c r="L354" s="140">
        <v>6.2045431043397332E-2</v>
      </c>
      <c r="M354" s="141">
        <v>0</v>
      </c>
      <c r="N354" s="183">
        <f t="shared" si="16"/>
        <v>0</v>
      </c>
      <c r="O354" s="143">
        <f t="shared" si="17"/>
        <v>0</v>
      </c>
      <c r="P354" s="174"/>
    </row>
    <row r="355" spans="1:16" hidden="1" x14ac:dyDescent="0.25">
      <c r="A355" s="133">
        <v>349</v>
      </c>
      <c r="B355" s="156" t="s">
        <v>844</v>
      </c>
      <c r="C355" s="156" t="s">
        <v>70</v>
      </c>
      <c r="D355" s="138"/>
      <c r="E355" s="139"/>
      <c r="F355" s="139">
        <v>1259.46</v>
      </c>
      <c r="G355" s="137"/>
      <c r="H355" s="137"/>
      <c r="I355" s="137">
        <v>0</v>
      </c>
      <c r="J355" s="140"/>
      <c r="K355" s="140"/>
      <c r="L355" s="140">
        <v>0</v>
      </c>
      <c r="M355" s="141">
        <f t="shared" si="15"/>
        <v>0</v>
      </c>
      <c r="N355" s="183">
        <f t="shared" si="16"/>
        <v>0</v>
      </c>
      <c r="O355" s="143">
        <f t="shared" si="17"/>
        <v>0</v>
      </c>
      <c r="P355" s="148"/>
    </row>
    <row r="356" spans="1:16" ht="31.5" hidden="1" x14ac:dyDescent="0.25">
      <c r="A356" s="133">
        <v>350</v>
      </c>
      <c r="B356" s="156" t="s">
        <v>845</v>
      </c>
      <c r="C356" s="156" t="s">
        <v>70</v>
      </c>
      <c r="D356" s="138"/>
      <c r="E356" s="139"/>
      <c r="F356" s="139">
        <v>116.62</v>
      </c>
      <c r="G356" s="137"/>
      <c r="H356" s="137"/>
      <c r="I356" s="137">
        <v>0</v>
      </c>
      <c r="J356" s="140"/>
      <c r="K356" s="140"/>
      <c r="L356" s="140">
        <v>0</v>
      </c>
      <c r="M356" s="141">
        <f t="shared" si="15"/>
        <v>0</v>
      </c>
      <c r="N356" s="183">
        <f t="shared" si="16"/>
        <v>0</v>
      </c>
      <c r="O356" s="143">
        <f t="shared" si="17"/>
        <v>0</v>
      </c>
      <c r="P356" s="148"/>
    </row>
    <row r="357" spans="1:16" ht="31.5" hidden="1" x14ac:dyDescent="0.25">
      <c r="A357" s="133">
        <v>351</v>
      </c>
      <c r="B357" s="156" t="s">
        <v>846</v>
      </c>
      <c r="C357" s="156" t="s">
        <v>70</v>
      </c>
      <c r="D357" s="138"/>
      <c r="E357" s="139"/>
      <c r="F357" s="139">
        <v>0</v>
      </c>
      <c r="G357" s="137"/>
      <c r="H357" s="137"/>
      <c r="I357" s="137">
        <v>0</v>
      </c>
      <c r="J357" s="140"/>
      <c r="K357" s="140"/>
      <c r="L357" s="140">
        <v>0</v>
      </c>
      <c r="M357" s="141">
        <f t="shared" si="15"/>
        <v>0</v>
      </c>
      <c r="N357" s="183">
        <f t="shared" si="16"/>
        <v>0</v>
      </c>
      <c r="O357" s="143">
        <f t="shared" si="17"/>
        <v>0</v>
      </c>
      <c r="P357" s="148"/>
    </row>
    <row r="358" spans="1:16" ht="31.5" hidden="1" x14ac:dyDescent="0.25">
      <c r="A358" s="133">
        <v>352</v>
      </c>
      <c r="B358" s="156" t="s">
        <v>847</v>
      </c>
      <c r="C358" s="156" t="s">
        <v>70</v>
      </c>
      <c r="D358" s="138"/>
      <c r="E358" s="139"/>
      <c r="F358" s="139">
        <v>0</v>
      </c>
      <c r="G358" s="137"/>
      <c r="H358" s="137"/>
      <c r="I358" s="137">
        <v>0</v>
      </c>
      <c r="J358" s="140"/>
      <c r="K358" s="140"/>
      <c r="L358" s="140">
        <v>0</v>
      </c>
      <c r="M358" s="141">
        <f t="shared" si="15"/>
        <v>0</v>
      </c>
      <c r="N358" s="183">
        <f t="shared" si="16"/>
        <v>0</v>
      </c>
      <c r="O358" s="143">
        <f t="shared" si="17"/>
        <v>0</v>
      </c>
      <c r="P358" s="148"/>
    </row>
    <row r="359" spans="1:16" hidden="1" x14ac:dyDescent="0.25">
      <c r="A359" s="133">
        <v>353</v>
      </c>
      <c r="B359" s="156" t="s">
        <v>444</v>
      </c>
      <c r="C359" s="156" t="s">
        <v>70</v>
      </c>
      <c r="D359" s="138"/>
      <c r="E359" s="139"/>
      <c r="F359" s="139">
        <v>35370.43</v>
      </c>
      <c r="G359" s="137"/>
      <c r="H359" s="137"/>
      <c r="I359" s="137">
        <v>212</v>
      </c>
      <c r="J359" s="140"/>
      <c r="K359" s="140"/>
      <c r="L359" s="140">
        <v>5.9937071729125151E-3</v>
      </c>
      <c r="M359" s="141">
        <v>0</v>
      </c>
      <c r="N359" s="183">
        <f t="shared" si="16"/>
        <v>0</v>
      </c>
      <c r="O359" s="143">
        <f t="shared" si="17"/>
        <v>0</v>
      </c>
      <c r="P359" s="174"/>
    </row>
    <row r="360" spans="1:16" hidden="1" x14ac:dyDescent="0.25">
      <c r="A360" s="133">
        <v>354</v>
      </c>
      <c r="B360" s="156" t="e">
        <f t="shared" ref="B360:B391" ca="1" si="18">INDIRECT(CONCATENATE($C$505,$D$505,"!$B",$A360 + 8))</f>
        <v>#REF!</v>
      </c>
      <c r="C360" s="156" t="e">
        <f t="shared" ref="C360:C391" ca="1" si="19">INDIRECT(CONCATENATE($C$505,$D$505,"!$C",$A360 + 8))</f>
        <v>#REF!</v>
      </c>
      <c r="D360" s="138"/>
      <c r="E360" s="139"/>
      <c r="F360" s="139" t="e">
        <f t="shared" ref="F360:F391" ca="1" si="20">INDIRECT(CONCATENATE($C$505,$D$505,"!$Z",$A360 + 8))</f>
        <v>#REF!</v>
      </c>
      <c r="G360" s="137"/>
      <c r="H360" s="137"/>
      <c r="I360" s="137" t="e">
        <f t="shared" ref="I360:I392" ca="1" si="21">INDIRECT(CONCATENATE($C$505,$D$505,"!$AD",$A360 + 8))</f>
        <v>#REF!</v>
      </c>
      <c r="J360" s="140"/>
      <c r="K360" s="140"/>
      <c r="L360" s="140" t="e">
        <f t="shared" ref="L360:L391" ca="1" si="22">INDIRECT(CONCATENATE($C$505,$D$505,"!$V",$A360 + 8))</f>
        <v>#REF!</v>
      </c>
      <c r="M360" s="141" t="e">
        <f t="shared" ca="1" si="15"/>
        <v>#REF!</v>
      </c>
      <c r="N360" s="183" t="e">
        <f t="shared" ca="1" si="16"/>
        <v>#REF!</v>
      </c>
      <c r="O360" s="143" t="e">
        <f t="shared" ca="1" si="17"/>
        <v>#REF!</v>
      </c>
      <c r="P360" s="148"/>
    </row>
    <row r="361" spans="1:16" hidden="1" x14ac:dyDescent="0.25">
      <c r="A361" s="133">
        <v>355</v>
      </c>
      <c r="B361" s="156" t="e">
        <f t="shared" ca="1" si="18"/>
        <v>#REF!</v>
      </c>
      <c r="C361" s="156" t="e">
        <f t="shared" ca="1" si="19"/>
        <v>#REF!</v>
      </c>
      <c r="D361" s="138"/>
      <c r="E361" s="139"/>
      <c r="F361" s="139" t="e">
        <f t="shared" ca="1" si="20"/>
        <v>#REF!</v>
      </c>
      <c r="G361" s="137"/>
      <c r="H361" s="137"/>
      <c r="I361" s="137" t="e">
        <f t="shared" ca="1" si="21"/>
        <v>#REF!</v>
      </c>
      <c r="J361" s="140"/>
      <c r="K361" s="140"/>
      <c r="L361" s="140" t="e">
        <f t="shared" ca="1" si="22"/>
        <v>#REF!</v>
      </c>
      <c r="M361" s="141" t="e">
        <f t="shared" ca="1" si="15"/>
        <v>#REF!</v>
      </c>
      <c r="N361" s="183" t="e">
        <f t="shared" ca="1" si="16"/>
        <v>#REF!</v>
      </c>
      <c r="O361" s="143" t="e">
        <f t="shared" ca="1" si="17"/>
        <v>#REF!</v>
      </c>
      <c r="P361" s="148"/>
    </row>
    <row r="362" spans="1:16" hidden="1" x14ac:dyDescent="0.25">
      <c r="A362" s="133">
        <v>356</v>
      </c>
      <c r="B362" s="156" t="e">
        <f t="shared" ca="1" si="18"/>
        <v>#REF!</v>
      </c>
      <c r="C362" s="156" t="e">
        <f t="shared" ca="1" si="19"/>
        <v>#REF!</v>
      </c>
      <c r="D362" s="138"/>
      <c r="E362" s="139"/>
      <c r="F362" s="139" t="e">
        <f t="shared" ca="1" si="20"/>
        <v>#REF!</v>
      </c>
      <c r="G362" s="137"/>
      <c r="H362" s="137"/>
      <c r="I362" s="137" t="e">
        <f t="shared" ca="1" si="21"/>
        <v>#REF!</v>
      </c>
      <c r="J362" s="140"/>
      <c r="K362" s="140"/>
      <c r="L362" s="140" t="e">
        <f t="shared" ca="1" si="22"/>
        <v>#REF!</v>
      </c>
      <c r="M362" s="141" t="e">
        <f t="shared" ca="1" si="15"/>
        <v>#REF!</v>
      </c>
      <c r="N362" s="183" t="e">
        <f t="shared" ca="1" si="16"/>
        <v>#REF!</v>
      </c>
      <c r="O362" s="143" t="e">
        <f t="shared" ca="1" si="17"/>
        <v>#REF!</v>
      </c>
      <c r="P362" s="148"/>
    </row>
    <row r="363" spans="1:16" hidden="1" x14ac:dyDescent="0.25">
      <c r="A363" s="133">
        <v>357</v>
      </c>
      <c r="B363" s="156" t="e">
        <f t="shared" ca="1" si="18"/>
        <v>#REF!</v>
      </c>
      <c r="C363" s="156" t="e">
        <f t="shared" ca="1" si="19"/>
        <v>#REF!</v>
      </c>
      <c r="D363" s="138"/>
      <c r="E363" s="139"/>
      <c r="F363" s="139" t="e">
        <f t="shared" ca="1" si="20"/>
        <v>#REF!</v>
      </c>
      <c r="G363" s="137"/>
      <c r="H363" s="137"/>
      <c r="I363" s="137" t="e">
        <f t="shared" ca="1" si="21"/>
        <v>#REF!</v>
      </c>
      <c r="J363" s="140"/>
      <c r="K363" s="140"/>
      <c r="L363" s="140" t="e">
        <f t="shared" ca="1" si="22"/>
        <v>#REF!</v>
      </c>
      <c r="M363" s="141" t="e">
        <f t="shared" ca="1" si="15"/>
        <v>#REF!</v>
      </c>
      <c r="N363" s="183" t="e">
        <f t="shared" ca="1" si="16"/>
        <v>#REF!</v>
      </c>
      <c r="O363" s="143" t="e">
        <f t="shared" ca="1" si="17"/>
        <v>#REF!</v>
      </c>
      <c r="P363" s="148"/>
    </row>
    <row r="364" spans="1:16" hidden="1" x14ac:dyDescent="0.25">
      <c r="A364" s="133">
        <v>358</v>
      </c>
      <c r="B364" s="156" t="e">
        <f t="shared" ca="1" si="18"/>
        <v>#REF!</v>
      </c>
      <c r="C364" s="156" t="e">
        <f t="shared" ca="1" si="19"/>
        <v>#REF!</v>
      </c>
      <c r="D364" s="138"/>
      <c r="E364" s="139"/>
      <c r="F364" s="139" t="e">
        <f t="shared" ca="1" si="20"/>
        <v>#REF!</v>
      </c>
      <c r="G364" s="137"/>
      <c r="H364" s="137"/>
      <c r="I364" s="137" t="e">
        <f t="shared" ca="1" si="21"/>
        <v>#REF!</v>
      </c>
      <c r="J364" s="140"/>
      <c r="K364" s="140"/>
      <c r="L364" s="140" t="e">
        <f t="shared" ca="1" si="22"/>
        <v>#REF!</v>
      </c>
      <c r="M364" s="141" t="e">
        <f t="shared" ca="1" si="15"/>
        <v>#REF!</v>
      </c>
      <c r="N364" s="183" t="e">
        <f t="shared" ca="1" si="16"/>
        <v>#REF!</v>
      </c>
      <c r="O364" s="143" t="e">
        <f t="shared" ca="1" si="17"/>
        <v>#REF!</v>
      </c>
      <c r="P364" s="148"/>
    </row>
    <row r="365" spans="1:16" hidden="1" x14ac:dyDescent="0.25">
      <c r="A365" s="133">
        <v>359</v>
      </c>
      <c r="B365" s="156" t="e">
        <f t="shared" ca="1" si="18"/>
        <v>#REF!</v>
      </c>
      <c r="C365" s="156" t="e">
        <f t="shared" ca="1" si="19"/>
        <v>#REF!</v>
      </c>
      <c r="D365" s="138"/>
      <c r="E365" s="139"/>
      <c r="F365" s="139" t="e">
        <f t="shared" ca="1" si="20"/>
        <v>#REF!</v>
      </c>
      <c r="G365" s="137"/>
      <c r="H365" s="137"/>
      <c r="I365" s="137" t="e">
        <f t="shared" ca="1" si="21"/>
        <v>#REF!</v>
      </c>
      <c r="J365" s="140"/>
      <c r="K365" s="140"/>
      <c r="L365" s="140" t="e">
        <f t="shared" ca="1" si="22"/>
        <v>#REF!</v>
      </c>
      <c r="M365" s="141" t="e">
        <f t="shared" ca="1" si="15"/>
        <v>#REF!</v>
      </c>
      <c r="N365" s="183" t="e">
        <f t="shared" ca="1" si="16"/>
        <v>#REF!</v>
      </c>
      <c r="O365" s="143" t="e">
        <f t="shared" ca="1" si="17"/>
        <v>#REF!</v>
      </c>
      <c r="P365" s="148"/>
    </row>
    <row r="366" spans="1:16" hidden="1" x14ac:dyDescent="0.25">
      <c r="A366" s="133">
        <v>360</v>
      </c>
      <c r="B366" s="156" t="e">
        <f t="shared" ca="1" si="18"/>
        <v>#REF!</v>
      </c>
      <c r="C366" s="156" t="e">
        <f t="shared" ca="1" si="19"/>
        <v>#REF!</v>
      </c>
      <c r="D366" s="138"/>
      <c r="E366" s="139"/>
      <c r="F366" s="139" t="e">
        <f t="shared" ca="1" si="20"/>
        <v>#REF!</v>
      </c>
      <c r="G366" s="137"/>
      <c r="H366" s="137"/>
      <c r="I366" s="137" t="e">
        <f t="shared" ca="1" si="21"/>
        <v>#REF!</v>
      </c>
      <c r="J366" s="140"/>
      <c r="K366" s="140"/>
      <c r="L366" s="140" t="e">
        <f t="shared" ca="1" si="22"/>
        <v>#REF!</v>
      </c>
      <c r="M366" s="141" t="e">
        <f t="shared" ca="1" si="15"/>
        <v>#REF!</v>
      </c>
      <c r="N366" s="183" t="e">
        <f t="shared" ca="1" si="16"/>
        <v>#REF!</v>
      </c>
      <c r="O366" s="143" t="e">
        <f t="shared" ca="1" si="17"/>
        <v>#REF!</v>
      </c>
      <c r="P366" s="148"/>
    </row>
    <row r="367" spans="1:16" hidden="1" x14ac:dyDescent="0.25">
      <c r="A367" s="133">
        <v>361</v>
      </c>
      <c r="B367" s="156" t="e">
        <f t="shared" ca="1" si="18"/>
        <v>#REF!</v>
      </c>
      <c r="C367" s="156" t="e">
        <f t="shared" ca="1" si="19"/>
        <v>#REF!</v>
      </c>
      <c r="D367" s="138"/>
      <c r="E367" s="139"/>
      <c r="F367" s="139" t="e">
        <f t="shared" ca="1" si="20"/>
        <v>#REF!</v>
      </c>
      <c r="G367" s="137"/>
      <c r="H367" s="137"/>
      <c r="I367" s="137" t="e">
        <f t="shared" ca="1" si="21"/>
        <v>#REF!</v>
      </c>
      <c r="J367" s="140"/>
      <c r="K367" s="140"/>
      <c r="L367" s="140" t="e">
        <f t="shared" ca="1" si="22"/>
        <v>#REF!</v>
      </c>
      <c r="M367" s="141" t="e">
        <f t="shared" ca="1" si="15"/>
        <v>#REF!</v>
      </c>
      <c r="N367" s="183" t="e">
        <f t="shared" ca="1" si="16"/>
        <v>#REF!</v>
      </c>
      <c r="O367" s="143" t="e">
        <f t="shared" ca="1" si="17"/>
        <v>#REF!</v>
      </c>
      <c r="P367" s="148"/>
    </row>
    <row r="368" spans="1:16" hidden="1" x14ac:dyDescent="0.25">
      <c r="A368" s="133">
        <v>362</v>
      </c>
      <c r="B368" s="156" t="e">
        <f t="shared" ca="1" si="18"/>
        <v>#REF!</v>
      </c>
      <c r="C368" s="156" t="e">
        <f t="shared" ca="1" si="19"/>
        <v>#REF!</v>
      </c>
      <c r="D368" s="138"/>
      <c r="E368" s="139"/>
      <c r="F368" s="139" t="e">
        <f t="shared" ca="1" si="20"/>
        <v>#REF!</v>
      </c>
      <c r="G368" s="137"/>
      <c r="H368" s="137"/>
      <c r="I368" s="137" t="e">
        <f t="shared" ca="1" si="21"/>
        <v>#REF!</v>
      </c>
      <c r="J368" s="140"/>
      <c r="K368" s="140"/>
      <c r="L368" s="140" t="e">
        <f t="shared" ca="1" si="22"/>
        <v>#REF!</v>
      </c>
      <c r="M368" s="141" t="e">
        <f t="shared" ca="1" si="15"/>
        <v>#REF!</v>
      </c>
      <c r="N368" s="183" t="e">
        <f t="shared" ca="1" si="16"/>
        <v>#REF!</v>
      </c>
      <c r="O368" s="143" t="e">
        <f t="shared" ca="1" si="17"/>
        <v>#REF!</v>
      </c>
      <c r="P368" s="148"/>
    </row>
    <row r="369" spans="1:16" hidden="1" x14ac:dyDescent="0.25">
      <c r="A369" s="133">
        <v>363</v>
      </c>
      <c r="B369" s="156" t="e">
        <f t="shared" ca="1" si="18"/>
        <v>#REF!</v>
      </c>
      <c r="C369" s="156" t="e">
        <f t="shared" ca="1" si="19"/>
        <v>#REF!</v>
      </c>
      <c r="D369" s="138"/>
      <c r="E369" s="139"/>
      <c r="F369" s="139" t="e">
        <f t="shared" ca="1" si="20"/>
        <v>#REF!</v>
      </c>
      <c r="G369" s="137"/>
      <c r="H369" s="137"/>
      <c r="I369" s="137" t="e">
        <f t="shared" ca="1" si="21"/>
        <v>#REF!</v>
      </c>
      <c r="J369" s="140"/>
      <c r="K369" s="140"/>
      <c r="L369" s="140" t="e">
        <f t="shared" ca="1" si="22"/>
        <v>#REF!</v>
      </c>
      <c r="M369" s="141" t="e">
        <f t="shared" ca="1" si="15"/>
        <v>#REF!</v>
      </c>
      <c r="N369" s="183" t="e">
        <f t="shared" ca="1" si="16"/>
        <v>#REF!</v>
      </c>
      <c r="O369" s="143" t="e">
        <f t="shared" ca="1" si="17"/>
        <v>#REF!</v>
      </c>
      <c r="P369" s="148"/>
    </row>
    <row r="370" spans="1:16" hidden="1" x14ac:dyDescent="0.25">
      <c r="A370" s="133">
        <v>364</v>
      </c>
      <c r="B370" s="156" t="e">
        <f t="shared" ca="1" si="18"/>
        <v>#REF!</v>
      </c>
      <c r="C370" s="156" t="e">
        <f t="shared" ca="1" si="19"/>
        <v>#REF!</v>
      </c>
      <c r="D370" s="138"/>
      <c r="E370" s="139"/>
      <c r="F370" s="139" t="e">
        <f t="shared" ca="1" si="20"/>
        <v>#REF!</v>
      </c>
      <c r="G370" s="137"/>
      <c r="H370" s="137"/>
      <c r="I370" s="137" t="e">
        <f t="shared" ca="1" si="21"/>
        <v>#REF!</v>
      </c>
      <c r="J370" s="140"/>
      <c r="K370" s="140"/>
      <c r="L370" s="140" t="e">
        <f t="shared" ca="1" si="22"/>
        <v>#REF!</v>
      </c>
      <c r="M370" s="141" t="e">
        <f t="shared" ca="1" si="15"/>
        <v>#REF!</v>
      </c>
      <c r="N370" s="183" t="e">
        <f t="shared" ca="1" si="16"/>
        <v>#REF!</v>
      </c>
      <c r="O370" s="143" t="e">
        <f t="shared" ca="1" si="17"/>
        <v>#REF!</v>
      </c>
      <c r="P370" s="148"/>
    </row>
    <row r="371" spans="1:16" hidden="1" x14ac:dyDescent="0.25">
      <c r="A371" s="133">
        <v>365</v>
      </c>
      <c r="B371" s="156" t="e">
        <f t="shared" ca="1" si="18"/>
        <v>#REF!</v>
      </c>
      <c r="C371" s="156" t="e">
        <f t="shared" ca="1" si="19"/>
        <v>#REF!</v>
      </c>
      <c r="D371" s="138"/>
      <c r="E371" s="139"/>
      <c r="F371" s="139" t="e">
        <f t="shared" ca="1" si="20"/>
        <v>#REF!</v>
      </c>
      <c r="G371" s="137"/>
      <c r="H371" s="137"/>
      <c r="I371" s="137" t="e">
        <f t="shared" ca="1" si="21"/>
        <v>#REF!</v>
      </c>
      <c r="J371" s="140"/>
      <c r="K371" s="140"/>
      <c r="L371" s="140" t="e">
        <f t="shared" ca="1" si="22"/>
        <v>#REF!</v>
      </c>
      <c r="M371" s="141" t="e">
        <f t="shared" ca="1" si="15"/>
        <v>#REF!</v>
      </c>
      <c r="N371" s="183" t="e">
        <f t="shared" ca="1" si="16"/>
        <v>#REF!</v>
      </c>
      <c r="O371" s="143" t="e">
        <f t="shared" ca="1" si="17"/>
        <v>#REF!</v>
      </c>
      <c r="P371" s="148"/>
    </row>
    <row r="372" spans="1:16" hidden="1" x14ac:dyDescent="0.25">
      <c r="A372" s="133">
        <v>366</v>
      </c>
      <c r="B372" s="156" t="e">
        <f t="shared" ca="1" si="18"/>
        <v>#REF!</v>
      </c>
      <c r="C372" s="156" t="e">
        <f t="shared" ca="1" si="19"/>
        <v>#REF!</v>
      </c>
      <c r="D372" s="138"/>
      <c r="E372" s="139"/>
      <c r="F372" s="139" t="e">
        <f t="shared" ca="1" si="20"/>
        <v>#REF!</v>
      </c>
      <c r="G372" s="137"/>
      <c r="H372" s="137"/>
      <c r="I372" s="137" t="e">
        <f t="shared" ca="1" si="21"/>
        <v>#REF!</v>
      </c>
      <c r="J372" s="140"/>
      <c r="K372" s="140"/>
      <c r="L372" s="140" t="e">
        <f t="shared" ca="1" si="22"/>
        <v>#REF!</v>
      </c>
      <c r="M372" s="141" t="e">
        <f t="shared" ca="1" si="15"/>
        <v>#REF!</v>
      </c>
      <c r="N372" s="183" t="e">
        <f t="shared" ca="1" si="16"/>
        <v>#REF!</v>
      </c>
      <c r="O372" s="143" t="e">
        <f t="shared" ca="1" si="17"/>
        <v>#REF!</v>
      </c>
      <c r="P372" s="148"/>
    </row>
    <row r="373" spans="1:16" hidden="1" x14ac:dyDescent="0.25">
      <c r="A373" s="133">
        <v>367</v>
      </c>
      <c r="B373" s="156" t="e">
        <f t="shared" ca="1" si="18"/>
        <v>#REF!</v>
      </c>
      <c r="C373" s="156" t="e">
        <f t="shared" ca="1" si="19"/>
        <v>#REF!</v>
      </c>
      <c r="D373" s="138"/>
      <c r="E373" s="139"/>
      <c r="F373" s="139" t="e">
        <f t="shared" ca="1" si="20"/>
        <v>#REF!</v>
      </c>
      <c r="G373" s="137"/>
      <c r="H373" s="137"/>
      <c r="I373" s="137" t="e">
        <f t="shared" ca="1" si="21"/>
        <v>#REF!</v>
      </c>
      <c r="J373" s="140"/>
      <c r="K373" s="140"/>
      <c r="L373" s="140" t="e">
        <f t="shared" ca="1" si="22"/>
        <v>#REF!</v>
      </c>
      <c r="M373" s="141" t="e">
        <f t="shared" ca="1" si="15"/>
        <v>#REF!</v>
      </c>
      <c r="N373" s="183" t="e">
        <f t="shared" ca="1" si="16"/>
        <v>#REF!</v>
      </c>
      <c r="O373" s="143" t="e">
        <f t="shared" ca="1" si="17"/>
        <v>#REF!</v>
      </c>
      <c r="P373" s="148"/>
    </row>
    <row r="374" spans="1:16" hidden="1" x14ac:dyDescent="0.25">
      <c r="A374" s="133">
        <v>368</v>
      </c>
      <c r="B374" s="156" t="e">
        <f t="shared" ca="1" si="18"/>
        <v>#REF!</v>
      </c>
      <c r="C374" s="156" t="e">
        <f t="shared" ca="1" si="19"/>
        <v>#REF!</v>
      </c>
      <c r="D374" s="138"/>
      <c r="E374" s="139"/>
      <c r="F374" s="139" t="e">
        <f t="shared" ca="1" si="20"/>
        <v>#REF!</v>
      </c>
      <c r="G374" s="137"/>
      <c r="H374" s="137"/>
      <c r="I374" s="137" t="e">
        <f t="shared" ca="1" si="21"/>
        <v>#REF!</v>
      </c>
      <c r="J374" s="140"/>
      <c r="K374" s="140"/>
      <c r="L374" s="140" t="e">
        <f t="shared" ca="1" si="22"/>
        <v>#REF!</v>
      </c>
      <c r="M374" s="141" t="e">
        <f t="shared" ca="1" si="15"/>
        <v>#REF!</v>
      </c>
      <c r="N374" s="183" t="e">
        <f t="shared" ca="1" si="16"/>
        <v>#REF!</v>
      </c>
      <c r="O374" s="143" t="e">
        <f t="shared" ca="1" si="17"/>
        <v>#REF!</v>
      </c>
      <c r="P374" s="148"/>
    </row>
    <row r="375" spans="1:16" hidden="1" x14ac:dyDescent="0.25">
      <c r="A375" s="133">
        <v>369</v>
      </c>
      <c r="B375" s="156" t="e">
        <f t="shared" ca="1" si="18"/>
        <v>#REF!</v>
      </c>
      <c r="C375" s="156" t="e">
        <f t="shared" ca="1" si="19"/>
        <v>#REF!</v>
      </c>
      <c r="D375" s="138"/>
      <c r="E375" s="139"/>
      <c r="F375" s="139" t="e">
        <f t="shared" ca="1" si="20"/>
        <v>#REF!</v>
      </c>
      <c r="G375" s="137"/>
      <c r="H375" s="137"/>
      <c r="I375" s="137" t="e">
        <f t="shared" ca="1" si="21"/>
        <v>#REF!</v>
      </c>
      <c r="J375" s="140"/>
      <c r="K375" s="140"/>
      <c r="L375" s="140" t="e">
        <f t="shared" ca="1" si="22"/>
        <v>#REF!</v>
      </c>
      <c r="M375" s="141" t="e">
        <f t="shared" ca="1" si="15"/>
        <v>#REF!</v>
      </c>
      <c r="N375" s="183" t="e">
        <f t="shared" ca="1" si="16"/>
        <v>#REF!</v>
      </c>
      <c r="O375" s="143" t="e">
        <f t="shared" ca="1" si="17"/>
        <v>#REF!</v>
      </c>
      <c r="P375" s="148"/>
    </row>
    <row r="376" spans="1:16" hidden="1" x14ac:dyDescent="0.25">
      <c r="A376" s="133">
        <v>370</v>
      </c>
      <c r="B376" s="156" t="e">
        <f t="shared" ca="1" si="18"/>
        <v>#REF!</v>
      </c>
      <c r="C376" s="156" t="e">
        <f t="shared" ca="1" si="19"/>
        <v>#REF!</v>
      </c>
      <c r="D376" s="138"/>
      <c r="E376" s="139"/>
      <c r="F376" s="139" t="e">
        <f t="shared" ca="1" si="20"/>
        <v>#REF!</v>
      </c>
      <c r="G376" s="137"/>
      <c r="H376" s="137"/>
      <c r="I376" s="137" t="e">
        <f t="shared" ca="1" si="21"/>
        <v>#REF!</v>
      </c>
      <c r="J376" s="140"/>
      <c r="K376" s="140"/>
      <c r="L376" s="140" t="e">
        <f t="shared" ca="1" si="22"/>
        <v>#REF!</v>
      </c>
      <c r="M376" s="141" t="e">
        <f t="shared" ca="1" si="15"/>
        <v>#REF!</v>
      </c>
      <c r="N376" s="183" t="e">
        <f t="shared" ca="1" si="16"/>
        <v>#REF!</v>
      </c>
      <c r="O376" s="143" t="e">
        <f t="shared" ca="1" si="17"/>
        <v>#REF!</v>
      </c>
      <c r="P376" s="148"/>
    </row>
    <row r="377" spans="1:16" hidden="1" x14ac:dyDescent="0.25">
      <c r="A377" s="133">
        <v>371</v>
      </c>
      <c r="B377" s="156" t="e">
        <f t="shared" ca="1" si="18"/>
        <v>#REF!</v>
      </c>
      <c r="C377" s="156" t="e">
        <f t="shared" ca="1" si="19"/>
        <v>#REF!</v>
      </c>
      <c r="D377" s="138"/>
      <c r="E377" s="139"/>
      <c r="F377" s="139" t="e">
        <f t="shared" ca="1" si="20"/>
        <v>#REF!</v>
      </c>
      <c r="G377" s="137"/>
      <c r="H377" s="137"/>
      <c r="I377" s="137" t="e">
        <f t="shared" ca="1" si="21"/>
        <v>#REF!</v>
      </c>
      <c r="J377" s="140"/>
      <c r="K377" s="140"/>
      <c r="L377" s="140" t="e">
        <f t="shared" ca="1" si="22"/>
        <v>#REF!</v>
      </c>
      <c r="M377" s="141" t="e">
        <f t="shared" ca="1" si="15"/>
        <v>#REF!</v>
      </c>
      <c r="N377" s="183" t="e">
        <f t="shared" ca="1" si="16"/>
        <v>#REF!</v>
      </c>
      <c r="O377" s="143" t="e">
        <f t="shared" ca="1" si="17"/>
        <v>#REF!</v>
      </c>
      <c r="P377" s="148"/>
    </row>
    <row r="378" spans="1:16" hidden="1" x14ac:dyDescent="0.25">
      <c r="A378" s="133">
        <v>372</v>
      </c>
      <c r="B378" s="156" t="e">
        <f t="shared" ca="1" si="18"/>
        <v>#REF!</v>
      </c>
      <c r="C378" s="156" t="e">
        <f t="shared" ca="1" si="19"/>
        <v>#REF!</v>
      </c>
      <c r="D378" s="138"/>
      <c r="E378" s="139"/>
      <c r="F378" s="139" t="e">
        <f t="shared" ca="1" si="20"/>
        <v>#REF!</v>
      </c>
      <c r="G378" s="137"/>
      <c r="H378" s="137"/>
      <c r="I378" s="137" t="e">
        <f t="shared" ca="1" si="21"/>
        <v>#REF!</v>
      </c>
      <c r="J378" s="140"/>
      <c r="K378" s="140"/>
      <c r="L378" s="140" t="e">
        <f t="shared" ca="1" si="22"/>
        <v>#REF!</v>
      </c>
      <c r="M378" s="141" t="e">
        <f t="shared" ca="1" si="15"/>
        <v>#REF!</v>
      </c>
      <c r="N378" s="183" t="e">
        <f t="shared" ca="1" si="16"/>
        <v>#REF!</v>
      </c>
      <c r="O378" s="143" t="e">
        <f t="shared" ca="1" si="17"/>
        <v>#REF!</v>
      </c>
      <c r="P378" s="148"/>
    </row>
    <row r="379" spans="1:16" hidden="1" x14ac:dyDescent="0.25">
      <c r="A379" s="133">
        <v>373</v>
      </c>
      <c r="B379" s="156" t="e">
        <f t="shared" ca="1" si="18"/>
        <v>#REF!</v>
      </c>
      <c r="C379" s="156" t="e">
        <f t="shared" ca="1" si="19"/>
        <v>#REF!</v>
      </c>
      <c r="D379" s="138"/>
      <c r="E379" s="139"/>
      <c r="F379" s="139" t="e">
        <f t="shared" ca="1" si="20"/>
        <v>#REF!</v>
      </c>
      <c r="G379" s="137"/>
      <c r="H379" s="137"/>
      <c r="I379" s="137" t="e">
        <f t="shared" ca="1" si="21"/>
        <v>#REF!</v>
      </c>
      <c r="J379" s="140"/>
      <c r="K379" s="140"/>
      <c r="L379" s="140" t="e">
        <f t="shared" ca="1" si="22"/>
        <v>#REF!</v>
      </c>
      <c r="M379" s="141" t="e">
        <f t="shared" ca="1" si="15"/>
        <v>#REF!</v>
      </c>
      <c r="N379" s="183" t="e">
        <f t="shared" ca="1" si="16"/>
        <v>#REF!</v>
      </c>
      <c r="O379" s="143" t="e">
        <f t="shared" ca="1" si="17"/>
        <v>#REF!</v>
      </c>
      <c r="P379" s="148"/>
    </row>
    <row r="380" spans="1:16" hidden="1" x14ac:dyDescent="0.25">
      <c r="A380" s="133">
        <v>374</v>
      </c>
      <c r="B380" s="156" t="e">
        <f t="shared" ca="1" si="18"/>
        <v>#REF!</v>
      </c>
      <c r="C380" s="156" t="e">
        <f t="shared" ca="1" si="19"/>
        <v>#REF!</v>
      </c>
      <c r="D380" s="138"/>
      <c r="E380" s="139"/>
      <c r="F380" s="139" t="e">
        <f t="shared" ca="1" si="20"/>
        <v>#REF!</v>
      </c>
      <c r="G380" s="137"/>
      <c r="H380" s="137"/>
      <c r="I380" s="137" t="e">
        <f t="shared" ca="1" si="21"/>
        <v>#REF!</v>
      </c>
      <c r="J380" s="140"/>
      <c r="K380" s="140"/>
      <c r="L380" s="140" t="e">
        <f t="shared" ca="1" si="22"/>
        <v>#REF!</v>
      </c>
      <c r="M380" s="141" t="e">
        <f t="shared" ca="1" si="15"/>
        <v>#REF!</v>
      </c>
      <c r="N380" s="183" t="e">
        <f t="shared" ca="1" si="16"/>
        <v>#REF!</v>
      </c>
      <c r="O380" s="143" t="e">
        <f t="shared" ca="1" si="17"/>
        <v>#REF!</v>
      </c>
      <c r="P380" s="148"/>
    </row>
    <row r="381" spans="1:16" hidden="1" x14ac:dyDescent="0.25">
      <c r="A381" s="133">
        <v>375</v>
      </c>
      <c r="B381" s="156" t="e">
        <f t="shared" ca="1" si="18"/>
        <v>#REF!</v>
      </c>
      <c r="C381" s="156" t="e">
        <f t="shared" ca="1" si="19"/>
        <v>#REF!</v>
      </c>
      <c r="D381" s="138"/>
      <c r="E381" s="139"/>
      <c r="F381" s="139" t="e">
        <f t="shared" ca="1" si="20"/>
        <v>#REF!</v>
      </c>
      <c r="G381" s="137"/>
      <c r="H381" s="137"/>
      <c r="I381" s="137" t="e">
        <f t="shared" ca="1" si="21"/>
        <v>#REF!</v>
      </c>
      <c r="J381" s="140"/>
      <c r="K381" s="140"/>
      <c r="L381" s="140" t="e">
        <f t="shared" ca="1" si="22"/>
        <v>#REF!</v>
      </c>
      <c r="M381" s="141" t="e">
        <f t="shared" ca="1" si="15"/>
        <v>#REF!</v>
      </c>
      <c r="N381" s="183" t="e">
        <f t="shared" ca="1" si="16"/>
        <v>#REF!</v>
      </c>
      <c r="O381" s="143" t="e">
        <f t="shared" ca="1" si="17"/>
        <v>#REF!</v>
      </c>
      <c r="P381" s="148"/>
    </row>
    <row r="382" spans="1:16" hidden="1" x14ac:dyDescent="0.25">
      <c r="A382" s="133">
        <v>376</v>
      </c>
      <c r="B382" s="156" t="e">
        <f t="shared" ca="1" si="18"/>
        <v>#REF!</v>
      </c>
      <c r="C382" s="156" t="e">
        <f t="shared" ca="1" si="19"/>
        <v>#REF!</v>
      </c>
      <c r="D382" s="138"/>
      <c r="E382" s="139"/>
      <c r="F382" s="139" t="e">
        <f t="shared" ca="1" si="20"/>
        <v>#REF!</v>
      </c>
      <c r="G382" s="137"/>
      <c r="H382" s="137"/>
      <c r="I382" s="137" t="e">
        <f t="shared" ca="1" si="21"/>
        <v>#REF!</v>
      </c>
      <c r="J382" s="140"/>
      <c r="K382" s="140"/>
      <c r="L382" s="140" t="e">
        <f t="shared" ca="1" si="22"/>
        <v>#REF!</v>
      </c>
      <c r="M382" s="141" t="e">
        <f t="shared" ca="1" si="15"/>
        <v>#REF!</v>
      </c>
      <c r="N382" s="183" t="e">
        <f t="shared" ca="1" si="16"/>
        <v>#REF!</v>
      </c>
      <c r="O382" s="143" t="e">
        <f t="shared" ca="1" si="17"/>
        <v>#REF!</v>
      </c>
      <c r="P382" s="148"/>
    </row>
    <row r="383" spans="1:16" hidden="1" x14ac:dyDescent="0.25">
      <c r="A383" s="133">
        <v>377</v>
      </c>
      <c r="B383" s="156" t="e">
        <f t="shared" ca="1" si="18"/>
        <v>#REF!</v>
      </c>
      <c r="C383" s="156" t="e">
        <f t="shared" ca="1" si="19"/>
        <v>#REF!</v>
      </c>
      <c r="D383" s="138"/>
      <c r="E383" s="139"/>
      <c r="F383" s="139" t="e">
        <f t="shared" ca="1" si="20"/>
        <v>#REF!</v>
      </c>
      <c r="G383" s="137"/>
      <c r="H383" s="137"/>
      <c r="I383" s="137" t="e">
        <f t="shared" ca="1" si="21"/>
        <v>#REF!</v>
      </c>
      <c r="J383" s="140"/>
      <c r="K383" s="140"/>
      <c r="L383" s="140" t="e">
        <f t="shared" ca="1" si="22"/>
        <v>#REF!</v>
      </c>
      <c r="M383" s="141" t="e">
        <f t="shared" ca="1" si="15"/>
        <v>#REF!</v>
      </c>
      <c r="N383" s="183" t="e">
        <f t="shared" ca="1" si="16"/>
        <v>#REF!</v>
      </c>
      <c r="O383" s="143" t="e">
        <f t="shared" ca="1" si="17"/>
        <v>#REF!</v>
      </c>
      <c r="P383" s="148"/>
    </row>
    <row r="384" spans="1:16" hidden="1" x14ac:dyDescent="0.25">
      <c r="A384" s="133">
        <v>378</v>
      </c>
      <c r="B384" s="156" t="e">
        <f t="shared" ca="1" si="18"/>
        <v>#REF!</v>
      </c>
      <c r="C384" s="156" t="e">
        <f t="shared" ca="1" si="19"/>
        <v>#REF!</v>
      </c>
      <c r="D384" s="138"/>
      <c r="E384" s="139"/>
      <c r="F384" s="139" t="e">
        <f t="shared" ca="1" si="20"/>
        <v>#REF!</v>
      </c>
      <c r="G384" s="137"/>
      <c r="H384" s="137"/>
      <c r="I384" s="137" t="e">
        <f t="shared" ca="1" si="21"/>
        <v>#REF!</v>
      </c>
      <c r="J384" s="140"/>
      <c r="K384" s="140"/>
      <c r="L384" s="140" t="e">
        <f t="shared" ca="1" si="22"/>
        <v>#REF!</v>
      </c>
      <c r="M384" s="141" t="e">
        <f t="shared" ca="1" si="15"/>
        <v>#REF!</v>
      </c>
      <c r="N384" s="183" t="e">
        <f t="shared" ca="1" si="16"/>
        <v>#REF!</v>
      </c>
      <c r="O384" s="143" t="e">
        <f t="shared" ca="1" si="17"/>
        <v>#REF!</v>
      </c>
      <c r="P384" s="148"/>
    </row>
    <row r="385" spans="1:16" hidden="1" x14ac:dyDescent="0.25">
      <c r="A385" s="133">
        <v>379</v>
      </c>
      <c r="B385" s="156" t="e">
        <f t="shared" ca="1" si="18"/>
        <v>#REF!</v>
      </c>
      <c r="C385" s="156" t="e">
        <f t="shared" ca="1" si="19"/>
        <v>#REF!</v>
      </c>
      <c r="D385" s="138"/>
      <c r="E385" s="139"/>
      <c r="F385" s="139" t="e">
        <f t="shared" ca="1" si="20"/>
        <v>#REF!</v>
      </c>
      <c r="G385" s="137"/>
      <c r="H385" s="137"/>
      <c r="I385" s="137" t="e">
        <f t="shared" ca="1" si="21"/>
        <v>#REF!</v>
      </c>
      <c r="J385" s="140"/>
      <c r="K385" s="140"/>
      <c r="L385" s="140" t="e">
        <f t="shared" ca="1" si="22"/>
        <v>#REF!</v>
      </c>
      <c r="M385" s="141" t="e">
        <f t="shared" ca="1" si="15"/>
        <v>#REF!</v>
      </c>
      <c r="N385" s="183" t="e">
        <f t="shared" ca="1" si="16"/>
        <v>#REF!</v>
      </c>
      <c r="O385" s="143" t="e">
        <f t="shared" ca="1" si="17"/>
        <v>#REF!</v>
      </c>
      <c r="P385" s="148"/>
    </row>
    <row r="386" spans="1:16" hidden="1" x14ac:dyDescent="0.25">
      <c r="A386" s="133">
        <v>380</v>
      </c>
      <c r="B386" s="156" t="e">
        <f t="shared" ca="1" si="18"/>
        <v>#REF!</v>
      </c>
      <c r="C386" s="156" t="e">
        <f t="shared" ca="1" si="19"/>
        <v>#REF!</v>
      </c>
      <c r="D386" s="138"/>
      <c r="E386" s="139"/>
      <c r="F386" s="139" t="e">
        <f t="shared" ca="1" si="20"/>
        <v>#REF!</v>
      </c>
      <c r="G386" s="137"/>
      <c r="H386" s="137"/>
      <c r="I386" s="137" t="e">
        <f t="shared" ca="1" si="21"/>
        <v>#REF!</v>
      </c>
      <c r="J386" s="140"/>
      <c r="K386" s="140"/>
      <c r="L386" s="140" t="e">
        <f t="shared" ca="1" si="22"/>
        <v>#REF!</v>
      </c>
      <c r="M386" s="141" t="e">
        <f t="shared" ca="1" si="15"/>
        <v>#REF!</v>
      </c>
      <c r="N386" s="183" t="e">
        <f t="shared" ca="1" si="16"/>
        <v>#REF!</v>
      </c>
      <c r="O386" s="143" t="e">
        <f t="shared" ca="1" si="17"/>
        <v>#REF!</v>
      </c>
      <c r="P386" s="148"/>
    </row>
    <row r="387" spans="1:16" hidden="1" x14ac:dyDescent="0.25">
      <c r="A387" s="133">
        <v>381</v>
      </c>
      <c r="B387" s="156" t="e">
        <f t="shared" ca="1" si="18"/>
        <v>#REF!</v>
      </c>
      <c r="C387" s="156" t="e">
        <f t="shared" ca="1" si="19"/>
        <v>#REF!</v>
      </c>
      <c r="D387" s="138"/>
      <c r="E387" s="139"/>
      <c r="F387" s="139" t="e">
        <f t="shared" ca="1" si="20"/>
        <v>#REF!</v>
      </c>
      <c r="G387" s="137"/>
      <c r="H387" s="137"/>
      <c r="I387" s="137" t="e">
        <f t="shared" ca="1" si="21"/>
        <v>#REF!</v>
      </c>
      <c r="J387" s="140"/>
      <c r="K387" s="140"/>
      <c r="L387" s="140" t="e">
        <f t="shared" ca="1" si="22"/>
        <v>#REF!</v>
      </c>
      <c r="M387" s="141" t="e">
        <f t="shared" ca="1" si="15"/>
        <v>#REF!</v>
      </c>
      <c r="N387" s="183" t="e">
        <f t="shared" ca="1" si="16"/>
        <v>#REF!</v>
      </c>
      <c r="O387" s="143" t="e">
        <f t="shared" ca="1" si="17"/>
        <v>#REF!</v>
      </c>
      <c r="P387" s="148"/>
    </row>
    <row r="388" spans="1:16" hidden="1" x14ac:dyDescent="0.25">
      <c r="A388" s="133">
        <v>382</v>
      </c>
      <c r="B388" s="156" t="e">
        <f t="shared" ca="1" si="18"/>
        <v>#REF!</v>
      </c>
      <c r="C388" s="156" t="e">
        <f t="shared" ca="1" si="19"/>
        <v>#REF!</v>
      </c>
      <c r="D388" s="138"/>
      <c r="E388" s="139"/>
      <c r="F388" s="139" t="e">
        <f t="shared" ca="1" si="20"/>
        <v>#REF!</v>
      </c>
      <c r="G388" s="137"/>
      <c r="H388" s="137"/>
      <c r="I388" s="137" t="e">
        <f t="shared" ca="1" si="21"/>
        <v>#REF!</v>
      </c>
      <c r="J388" s="140"/>
      <c r="K388" s="140"/>
      <c r="L388" s="140" t="e">
        <f t="shared" ca="1" si="22"/>
        <v>#REF!</v>
      </c>
      <c r="M388" s="141" t="e">
        <f t="shared" ca="1" si="15"/>
        <v>#REF!</v>
      </c>
      <c r="N388" s="183" t="e">
        <f t="shared" ca="1" si="16"/>
        <v>#REF!</v>
      </c>
      <c r="O388" s="143" t="e">
        <f t="shared" ca="1" si="17"/>
        <v>#REF!</v>
      </c>
      <c r="P388" s="148"/>
    </row>
    <row r="389" spans="1:16" hidden="1" x14ac:dyDescent="0.25">
      <c r="A389" s="133">
        <v>383</v>
      </c>
      <c r="B389" s="156" t="e">
        <f t="shared" ca="1" si="18"/>
        <v>#REF!</v>
      </c>
      <c r="C389" s="156" t="e">
        <f t="shared" ca="1" si="19"/>
        <v>#REF!</v>
      </c>
      <c r="D389" s="138"/>
      <c r="E389" s="139"/>
      <c r="F389" s="139" t="e">
        <f t="shared" ca="1" si="20"/>
        <v>#REF!</v>
      </c>
      <c r="G389" s="137"/>
      <c r="H389" s="137"/>
      <c r="I389" s="137" t="e">
        <f t="shared" ca="1" si="21"/>
        <v>#REF!</v>
      </c>
      <c r="J389" s="140"/>
      <c r="K389" s="140"/>
      <c r="L389" s="140" t="e">
        <f t="shared" ca="1" si="22"/>
        <v>#REF!</v>
      </c>
      <c r="M389" s="141" t="e">
        <f t="shared" ca="1" si="15"/>
        <v>#REF!</v>
      </c>
      <c r="N389" s="183" t="e">
        <f t="shared" ca="1" si="16"/>
        <v>#REF!</v>
      </c>
      <c r="O389" s="143" t="e">
        <f t="shared" ca="1" si="17"/>
        <v>#REF!</v>
      </c>
      <c r="P389" s="148"/>
    </row>
    <row r="390" spans="1:16" hidden="1" x14ac:dyDescent="0.25">
      <c r="A390" s="133">
        <v>384</v>
      </c>
      <c r="B390" s="156" t="e">
        <f t="shared" ca="1" si="18"/>
        <v>#REF!</v>
      </c>
      <c r="C390" s="156" t="e">
        <f t="shared" ca="1" si="19"/>
        <v>#REF!</v>
      </c>
      <c r="D390" s="138"/>
      <c r="E390" s="139"/>
      <c r="F390" s="139" t="e">
        <f t="shared" ca="1" si="20"/>
        <v>#REF!</v>
      </c>
      <c r="G390" s="137"/>
      <c r="H390" s="137"/>
      <c r="I390" s="137" t="e">
        <f t="shared" ca="1" si="21"/>
        <v>#REF!</v>
      </c>
      <c r="J390" s="140"/>
      <c r="K390" s="140"/>
      <c r="L390" s="140" t="e">
        <f t="shared" ca="1" si="22"/>
        <v>#REF!</v>
      </c>
      <c r="M390" s="141" t="e">
        <f t="shared" ca="1" si="15"/>
        <v>#REF!</v>
      </c>
      <c r="N390" s="183" t="e">
        <f t="shared" ca="1" si="16"/>
        <v>#REF!</v>
      </c>
      <c r="O390" s="143" t="e">
        <f t="shared" ca="1" si="17"/>
        <v>#REF!</v>
      </c>
      <c r="P390" s="148"/>
    </row>
    <row r="391" spans="1:16" hidden="1" x14ac:dyDescent="0.25">
      <c r="A391" s="133">
        <v>385</v>
      </c>
      <c r="B391" s="156" t="e">
        <f t="shared" ca="1" si="18"/>
        <v>#REF!</v>
      </c>
      <c r="C391" s="156" t="e">
        <f t="shared" ca="1" si="19"/>
        <v>#REF!</v>
      </c>
      <c r="D391" s="138"/>
      <c r="E391" s="139"/>
      <c r="F391" s="139" t="e">
        <f t="shared" ca="1" si="20"/>
        <v>#REF!</v>
      </c>
      <c r="G391" s="137"/>
      <c r="H391" s="137"/>
      <c r="I391" s="137" t="e">
        <f t="shared" ca="1" si="21"/>
        <v>#REF!</v>
      </c>
      <c r="J391" s="140"/>
      <c r="K391" s="140"/>
      <c r="L391" s="140" t="e">
        <f t="shared" ca="1" si="22"/>
        <v>#REF!</v>
      </c>
      <c r="M391" s="141" t="e">
        <f t="shared" ca="1" si="15"/>
        <v>#REF!</v>
      </c>
      <c r="N391" s="183" t="e">
        <f t="shared" ca="1" si="16"/>
        <v>#REF!</v>
      </c>
      <c r="O391" s="143" t="e">
        <f t="shared" ca="1" si="17"/>
        <v>#REF!</v>
      </c>
      <c r="P391" s="148"/>
    </row>
    <row r="392" spans="1:16" hidden="1" x14ac:dyDescent="0.25">
      <c r="A392" s="133">
        <v>386</v>
      </c>
      <c r="B392" s="156" t="e">
        <f t="shared" ref="B392:B455" ca="1" si="23">INDIRECT(CONCATENATE($C$505,$D$505,"!$B",$A392 + 8))</f>
        <v>#REF!</v>
      </c>
      <c r="C392" s="156" t="e">
        <f t="shared" ref="C392:C455" ca="1" si="24">INDIRECT(CONCATENATE($C$505,$D$505,"!$C",$A392 + 8))</f>
        <v>#REF!</v>
      </c>
      <c r="D392" s="138"/>
      <c r="E392" s="139"/>
      <c r="F392" s="139" t="e">
        <f t="shared" ref="F392:F455" ca="1" si="25">INDIRECT(CONCATENATE($C$505,$D$505,"!$Z",$A392 + 8))</f>
        <v>#REF!</v>
      </c>
      <c r="G392" s="137"/>
      <c r="H392" s="137"/>
      <c r="I392" s="137" t="e">
        <f t="shared" ca="1" si="21"/>
        <v>#REF!</v>
      </c>
      <c r="J392" s="140"/>
      <c r="K392" s="140"/>
      <c r="L392" s="140" t="e">
        <f t="shared" ref="L392:L455" ca="1" si="26">INDIRECT(CONCATENATE($C$505,$D$505,"!$V",$A392 + 8))</f>
        <v>#REF!</v>
      </c>
      <c r="M392" s="141" t="e">
        <f t="shared" ca="1" si="15"/>
        <v>#REF!</v>
      </c>
      <c r="N392" s="183" t="e">
        <f t="shared" ca="1" si="16"/>
        <v>#REF!</v>
      </c>
      <c r="O392" s="143" t="e">
        <f t="shared" ca="1" si="17"/>
        <v>#REF!</v>
      </c>
      <c r="P392" s="148"/>
    </row>
    <row r="393" spans="1:16" hidden="1" x14ac:dyDescent="0.25">
      <c r="A393" s="133">
        <v>387</v>
      </c>
      <c r="B393" s="156" t="e">
        <f t="shared" ca="1" si="23"/>
        <v>#REF!</v>
      </c>
      <c r="C393" s="156" t="e">
        <f t="shared" ca="1" si="24"/>
        <v>#REF!</v>
      </c>
      <c r="D393" s="138"/>
      <c r="E393" s="139"/>
      <c r="F393" s="139" t="e">
        <f t="shared" ca="1" si="25"/>
        <v>#REF!</v>
      </c>
      <c r="G393" s="137"/>
      <c r="H393" s="137"/>
      <c r="I393" s="137" t="e">
        <f t="shared" ref="I393:I456" ca="1" si="27">INDIRECT(CONCATENATE($C$505,$D$505,"!$AD",$A393 + 8))</f>
        <v>#REF!</v>
      </c>
      <c r="J393" s="140"/>
      <c r="K393" s="140"/>
      <c r="L393" s="140" t="e">
        <f t="shared" ca="1" si="26"/>
        <v>#REF!</v>
      </c>
      <c r="M393" s="141" t="e">
        <f t="shared" ref="M393:M456" ca="1" si="28">IF(I393&lt;10,0,10)</f>
        <v>#REF!</v>
      </c>
      <c r="N393" s="183" t="e">
        <f t="shared" ref="N393:N456" ca="1" si="29">ROUNDDOWN(O393,0)</f>
        <v>#REF!</v>
      </c>
      <c r="O393" s="143" t="e">
        <f t="shared" ref="O393:O456" ca="1" si="30">I393*M393/100</f>
        <v>#REF!</v>
      </c>
      <c r="P393" s="148"/>
    </row>
    <row r="394" spans="1:16" hidden="1" x14ac:dyDescent="0.25">
      <c r="A394" s="133">
        <v>388</v>
      </c>
      <c r="B394" s="156" t="e">
        <f t="shared" ca="1" si="23"/>
        <v>#REF!</v>
      </c>
      <c r="C394" s="156" t="e">
        <f t="shared" ca="1" si="24"/>
        <v>#REF!</v>
      </c>
      <c r="D394" s="138"/>
      <c r="E394" s="139"/>
      <c r="F394" s="139" t="e">
        <f t="shared" ca="1" si="25"/>
        <v>#REF!</v>
      </c>
      <c r="G394" s="137"/>
      <c r="H394" s="137"/>
      <c r="I394" s="137" t="e">
        <f t="shared" ca="1" si="27"/>
        <v>#REF!</v>
      </c>
      <c r="J394" s="140"/>
      <c r="K394" s="140"/>
      <c r="L394" s="140" t="e">
        <f t="shared" ca="1" si="26"/>
        <v>#REF!</v>
      </c>
      <c r="M394" s="141" t="e">
        <f t="shared" ca="1" si="28"/>
        <v>#REF!</v>
      </c>
      <c r="N394" s="183" t="e">
        <f t="shared" ca="1" si="29"/>
        <v>#REF!</v>
      </c>
      <c r="O394" s="143" t="e">
        <f t="shared" ca="1" si="30"/>
        <v>#REF!</v>
      </c>
      <c r="P394" s="148"/>
    </row>
    <row r="395" spans="1:16" hidden="1" x14ac:dyDescent="0.25">
      <c r="A395" s="133">
        <v>389</v>
      </c>
      <c r="B395" s="156" t="e">
        <f t="shared" ca="1" si="23"/>
        <v>#REF!</v>
      </c>
      <c r="C395" s="156" t="e">
        <f t="shared" ca="1" si="24"/>
        <v>#REF!</v>
      </c>
      <c r="D395" s="138"/>
      <c r="E395" s="139"/>
      <c r="F395" s="139" t="e">
        <f t="shared" ca="1" si="25"/>
        <v>#REF!</v>
      </c>
      <c r="G395" s="137"/>
      <c r="H395" s="137"/>
      <c r="I395" s="137" t="e">
        <f t="shared" ca="1" si="27"/>
        <v>#REF!</v>
      </c>
      <c r="J395" s="140"/>
      <c r="K395" s="140"/>
      <c r="L395" s="140" t="e">
        <f t="shared" ca="1" si="26"/>
        <v>#REF!</v>
      </c>
      <c r="M395" s="141" t="e">
        <f t="shared" ca="1" si="28"/>
        <v>#REF!</v>
      </c>
      <c r="N395" s="183" t="e">
        <f t="shared" ca="1" si="29"/>
        <v>#REF!</v>
      </c>
      <c r="O395" s="143" t="e">
        <f t="shared" ca="1" si="30"/>
        <v>#REF!</v>
      </c>
      <c r="P395" s="148"/>
    </row>
    <row r="396" spans="1:16" hidden="1" x14ac:dyDescent="0.25">
      <c r="A396" s="133">
        <v>390</v>
      </c>
      <c r="B396" s="156" t="e">
        <f t="shared" ca="1" si="23"/>
        <v>#REF!</v>
      </c>
      <c r="C396" s="156" t="e">
        <f t="shared" ca="1" si="24"/>
        <v>#REF!</v>
      </c>
      <c r="D396" s="138"/>
      <c r="E396" s="139"/>
      <c r="F396" s="139" t="e">
        <f t="shared" ca="1" si="25"/>
        <v>#REF!</v>
      </c>
      <c r="G396" s="137"/>
      <c r="H396" s="137"/>
      <c r="I396" s="137" t="e">
        <f t="shared" ca="1" si="27"/>
        <v>#REF!</v>
      </c>
      <c r="J396" s="140"/>
      <c r="K396" s="140"/>
      <c r="L396" s="140" t="e">
        <f t="shared" ca="1" si="26"/>
        <v>#REF!</v>
      </c>
      <c r="M396" s="141" t="e">
        <f t="shared" ca="1" si="28"/>
        <v>#REF!</v>
      </c>
      <c r="N396" s="183" t="e">
        <f t="shared" ca="1" si="29"/>
        <v>#REF!</v>
      </c>
      <c r="O396" s="143" t="e">
        <f t="shared" ca="1" si="30"/>
        <v>#REF!</v>
      </c>
      <c r="P396" s="148"/>
    </row>
    <row r="397" spans="1:16" hidden="1" x14ac:dyDescent="0.25">
      <c r="A397" s="133">
        <v>391</v>
      </c>
      <c r="B397" s="156" t="e">
        <f t="shared" ca="1" si="23"/>
        <v>#REF!</v>
      </c>
      <c r="C397" s="156" t="e">
        <f t="shared" ca="1" si="24"/>
        <v>#REF!</v>
      </c>
      <c r="D397" s="138"/>
      <c r="E397" s="139"/>
      <c r="F397" s="139" t="e">
        <f t="shared" ca="1" si="25"/>
        <v>#REF!</v>
      </c>
      <c r="G397" s="137"/>
      <c r="H397" s="137"/>
      <c r="I397" s="137" t="e">
        <f t="shared" ca="1" si="27"/>
        <v>#REF!</v>
      </c>
      <c r="J397" s="140"/>
      <c r="K397" s="140"/>
      <c r="L397" s="140" t="e">
        <f t="shared" ca="1" si="26"/>
        <v>#REF!</v>
      </c>
      <c r="M397" s="141" t="e">
        <f t="shared" ca="1" si="28"/>
        <v>#REF!</v>
      </c>
      <c r="N397" s="183" t="e">
        <f t="shared" ca="1" si="29"/>
        <v>#REF!</v>
      </c>
      <c r="O397" s="143" t="e">
        <f t="shared" ca="1" si="30"/>
        <v>#REF!</v>
      </c>
      <c r="P397" s="148"/>
    </row>
    <row r="398" spans="1:16" hidden="1" x14ac:dyDescent="0.25">
      <c r="A398" s="133">
        <v>392</v>
      </c>
      <c r="B398" s="156" t="e">
        <f t="shared" ca="1" si="23"/>
        <v>#REF!</v>
      </c>
      <c r="C398" s="156" t="e">
        <f t="shared" ca="1" si="24"/>
        <v>#REF!</v>
      </c>
      <c r="D398" s="138"/>
      <c r="E398" s="139"/>
      <c r="F398" s="139" t="e">
        <f t="shared" ca="1" si="25"/>
        <v>#REF!</v>
      </c>
      <c r="G398" s="137"/>
      <c r="H398" s="137"/>
      <c r="I398" s="137" t="e">
        <f t="shared" ca="1" si="27"/>
        <v>#REF!</v>
      </c>
      <c r="J398" s="140"/>
      <c r="K398" s="140"/>
      <c r="L398" s="140" t="e">
        <f t="shared" ca="1" si="26"/>
        <v>#REF!</v>
      </c>
      <c r="M398" s="141" t="e">
        <f t="shared" ca="1" si="28"/>
        <v>#REF!</v>
      </c>
      <c r="N398" s="183" t="e">
        <f t="shared" ca="1" si="29"/>
        <v>#REF!</v>
      </c>
      <c r="O398" s="143" t="e">
        <f t="shared" ca="1" si="30"/>
        <v>#REF!</v>
      </c>
      <c r="P398" s="148"/>
    </row>
    <row r="399" spans="1:16" hidden="1" x14ac:dyDescent="0.25">
      <c r="A399" s="133">
        <v>393</v>
      </c>
      <c r="B399" s="156" t="e">
        <f t="shared" ca="1" si="23"/>
        <v>#REF!</v>
      </c>
      <c r="C399" s="156" t="e">
        <f t="shared" ca="1" si="24"/>
        <v>#REF!</v>
      </c>
      <c r="D399" s="138"/>
      <c r="E399" s="139"/>
      <c r="F399" s="139" t="e">
        <f t="shared" ca="1" si="25"/>
        <v>#REF!</v>
      </c>
      <c r="G399" s="137"/>
      <c r="H399" s="137"/>
      <c r="I399" s="137" t="e">
        <f t="shared" ca="1" si="27"/>
        <v>#REF!</v>
      </c>
      <c r="J399" s="140"/>
      <c r="K399" s="140"/>
      <c r="L399" s="140" t="e">
        <f t="shared" ca="1" si="26"/>
        <v>#REF!</v>
      </c>
      <c r="M399" s="141" t="e">
        <f t="shared" ca="1" si="28"/>
        <v>#REF!</v>
      </c>
      <c r="N399" s="183" t="e">
        <f t="shared" ca="1" si="29"/>
        <v>#REF!</v>
      </c>
      <c r="O399" s="143" t="e">
        <f t="shared" ca="1" si="30"/>
        <v>#REF!</v>
      </c>
      <c r="P399" s="148"/>
    </row>
    <row r="400" spans="1:16" hidden="1" x14ac:dyDescent="0.25">
      <c r="A400" s="133">
        <v>394</v>
      </c>
      <c r="B400" s="156" t="e">
        <f t="shared" ca="1" si="23"/>
        <v>#REF!</v>
      </c>
      <c r="C400" s="156" t="e">
        <f t="shared" ca="1" si="24"/>
        <v>#REF!</v>
      </c>
      <c r="D400" s="138"/>
      <c r="E400" s="139"/>
      <c r="F400" s="139" t="e">
        <f t="shared" ca="1" si="25"/>
        <v>#REF!</v>
      </c>
      <c r="G400" s="137"/>
      <c r="H400" s="137"/>
      <c r="I400" s="137" t="e">
        <f t="shared" ca="1" si="27"/>
        <v>#REF!</v>
      </c>
      <c r="J400" s="140"/>
      <c r="K400" s="140"/>
      <c r="L400" s="140" t="e">
        <f t="shared" ca="1" si="26"/>
        <v>#REF!</v>
      </c>
      <c r="M400" s="141" t="e">
        <f t="shared" ca="1" si="28"/>
        <v>#REF!</v>
      </c>
      <c r="N400" s="183" t="e">
        <f t="shared" ca="1" si="29"/>
        <v>#REF!</v>
      </c>
      <c r="O400" s="143" t="e">
        <f t="shared" ca="1" si="30"/>
        <v>#REF!</v>
      </c>
      <c r="P400" s="148"/>
    </row>
    <row r="401" spans="1:16" hidden="1" x14ac:dyDescent="0.25">
      <c r="A401" s="133">
        <v>395</v>
      </c>
      <c r="B401" s="156" t="e">
        <f t="shared" ca="1" si="23"/>
        <v>#REF!</v>
      </c>
      <c r="C401" s="156" t="e">
        <f t="shared" ca="1" si="24"/>
        <v>#REF!</v>
      </c>
      <c r="D401" s="138"/>
      <c r="E401" s="139"/>
      <c r="F401" s="139" t="e">
        <f t="shared" ca="1" si="25"/>
        <v>#REF!</v>
      </c>
      <c r="G401" s="137"/>
      <c r="H401" s="137"/>
      <c r="I401" s="137" t="e">
        <f t="shared" ca="1" si="27"/>
        <v>#REF!</v>
      </c>
      <c r="J401" s="140"/>
      <c r="K401" s="140"/>
      <c r="L401" s="140" t="e">
        <f t="shared" ca="1" si="26"/>
        <v>#REF!</v>
      </c>
      <c r="M401" s="141" t="e">
        <f t="shared" ca="1" si="28"/>
        <v>#REF!</v>
      </c>
      <c r="N401" s="183" t="e">
        <f t="shared" ca="1" si="29"/>
        <v>#REF!</v>
      </c>
      <c r="O401" s="143" t="e">
        <f t="shared" ca="1" si="30"/>
        <v>#REF!</v>
      </c>
      <c r="P401" s="148"/>
    </row>
    <row r="402" spans="1:16" hidden="1" x14ac:dyDescent="0.25">
      <c r="A402" s="133">
        <v>396</v>
      </c>
      <c r="B402" s="156" t="e">
        <f t="shared" ca="1" si="23"/>
        <v>#REF!</v>
      </c>
      <c r="C402" s="156" t="e">
        <f t="shared" ca="1" si="24"/>
        <v>#REF!</v>
      </c>
      <c r="D402" s="138"/>
      <c r="E402" s="139"/>
      <c r="F402" s="139" t="e">
        <f t="shared" ca="1" si="25"/>
        <v>#REF!</v>
      </c>
      <c r="G402" s="137"/>
      <c r="H402" s="137"/>
      <c r="I402" s="137" t="e">
        <f t="shared" ca="1" si="27"/>
        <v>#REF!</v>
      </c>
      <c r="J402" s="140"/>
      <c r="K402" s="140"/>
      <c r="L402" s="140" t="e">
        <f t="shared" ca="1" si="26"/>
        <v>#REF!</v>
      </c>
      <c r="M402" s="141" t="e">
        <f t="shared" ca="1" si="28"/>
        <v>#REF!</v>
      </c>
      <c r="N402" s="183" t="e">
        <f t="shared" ca="1" si="29"/>
        <v>#REF!</v>
      </c>
      <c r="O402" s="143" t="e">
        <f t="shared" ca="1" si="30"/>
        <v>#REF!</v>
      </c>
      <c r="P402" s="148"/>
    </row>
    <row r="403" spans="1:16" hidden="1" x14ac:dyDescent="0.25">
      <c r="A403" s="133">
        <v>397</v>
      </c>
      <c r="B403" s="156" t="e">
        <f t="shared" ca="1" si="23"/>
        <v>#REF!</v>
      </c>
      <c r="C403" s="156" t="e">
        <f t="shared" ca="1" si="24"/>
        <v>#REF!</v>
      </c>
      <c r="D403" s="138"/>
      <c r="E403" s="139"/>
      <c r="F403" s="139" t="e">
        <f t="shared" ca="1" si="25"/>
        <v>#REF!</v>
      </c>
      <c r="G403" s="137"/>
      <c r="H403" s="137"/>
      <c r="I403" s="137" t="e">
        <f t="shared" ca="1" si="27"/>
        <v>#REF!</v>
      </c>
      <c r="J403" s="140"/>
      <c r="K403" s="140"/>
      <c r="L403" s="140" t="e">
        <f t="shared" ca="1" si="26"/>
        <v>#REF!</v>
      </c>
      <c r="M403" s="141" t="e">
        <f t="shared" ca="1" si="28"/>
        <v>#REF!</v>
      </c>
      <c r="N403" s="183" t="e">
        <f t="shared" ca="1" si="29"/>
        <v>#REF!</v>
      </c>
      <c r="O403" s="143" t="e">
        <f t="shared" ca="1" si="30"/>
        <v>#REF!</v>
      </c>
      <c r="P403" s="148"/>
    </row>
    <row r="404" spans="1:16" hidden="1" x14ac:dyDescent="0.25">
      <c r="A404" s="133">
        <v>398</v>
      </c>
      <c r="B404" s="156" t="e">
        <f t="shared" ca="1" si="23"/>
        <v>#REF!</v>
      </c>
      <c r="C404" s="156" t="e">
        <f t="shared" ca="1" si="24"/>
        <v>#REF!</v>
      </c>
      <c r="D404" s="138"/>
      <c r="E404" s="139"/>
      <c r="F404" s="139" t="e">
        <f t="shared" ca="1" si="25"/>
        <v>#REF!</v>
      </c>
      <c r="G404" s="137"/>
      <c r="H404" s="137"/>
      <c r="I404" s="137" t="e">
        <f t="shared" ca="1" si="27"/>
        <v>#REF!</v>
      </c>
      <c r="J404" s="140"/>
      <c r="K404" s="140"/>
      <c r="L404" s="140" t="e">
        <f t="shared" ca="1" si="26"/>
        <v>#REF!</v>
      </c>
      <c r="M404" s="141" t="e">
        <f t="shared" ca="1" si="28"/>
        <v>#REF!</v>
      </c>
      <c r="N404" s="183" t="e">
        <f t="shared" ca="1" si="29"/>
        <v>#REF!</v>
      </c>
      <c r="O404" s="143" t="e">
        <f t="shared" ca="1" si="30"/>
        <v>#REF!</v>
      </c>
      <c r="P404" s="148"/>
    </row>
    <row r="405" spans="1:16" hidden="1" x14ac:dyDescent="0.25">
      <c r="A405" s="133">
        <v>399</v>
      </c>
      <c r="B405" s="156" t="e">
        <f t="shared" ca="1" si="23"/>
        <v>#REF!</v>
      </c>
      <c r="C405" s="156" t="e">
        <f t="shared" ca="1" si="24"/>
        <v>#REF!</v>
      </c>
      <c r="D405" s="138"/>
      <c r="E405" s="139"/>
      <c r="F405" s="139" t="e">
        <f t="shared" ca="1" si="25"/>
        <v>#REF!</v>
      </c>
      <c r="G405" s="137"/>
      <c r="H405" s="137"/>
      <c r="I405" s="137" t="e">
        <f t="shared" ca="1" si="27"/>
        <v>#REF!</v>
      </c>
      <c r="J405" s="140"/>
      <c r="K405" s="140"/>
      <c r="L405" s="140" t="e">
        <f t="shared" ca="1" si="26"/>
        <v>#REF!</v>
      </c>
      <c r="M405" s="141" t="e">
        <f t="shared" ca="1" si="28"/>
        <v>#REF!</v>
      </c>
      <c r="N405" s="183" t="e">
        <f t="shared" ca="1" si="29"/>
        <v>#REF!</v>
      </c>
      <c r="O405" s="143" t="e">
        <f t="shared" ca="1" si="30"/>
        <v>#REF!</v>
      </c>
      <c r="P405" s="148"/>
    </row>
    <row r="406" spans="1:16" hidden="1" x14ac:dyDescent="0.25">
      <c r="A406" s="133">
        <v>400</v>
      </c>
      <c r="B406" s="156" t="e">
        <f t="shared" ca="1" si="23"/>
        <v>#REF!</v>
      </c>
      <c r="C406" s="156" t="e">
        <f t="shared" ca="1" si="24"/>
        <v>#REF!</v>
      </c>
      <c r="D406" s="138"/>
      <c r="E406" s="139"/>
      <c r="F406" s="139" t="e">
        <f t="shared" ca="1" si="25"/>
        <v>#REF!</v>
      </c>
      <c r="G406" s="137"/>
      <c r="H406" s="137"/>
      <c r="I406" s="137" t="e">
        <f t="shared" ca="1" si="27"/>
        <v>#REF!</v>
      </c>
      <c r="J406" s="140"/>
      <c r="K406" s="140"/>
      <c r="L406" s="140" t="e">
        <f t="shared" ca="1" si="26"/>
        <v>#REF!</v>
      </c>
      <c r="M406" s="141" t="e">
        <f t="shared" ca="1" si="28"/>
        <v>#REF!</v>
      </c>
      <c r="N406" s="183" t="e">
        <f t="shared" ca="1" si="29"/>
        <v>#REF!</v>
      </c>
      <c r="O406" s="143" t="e">
        <f t="shared" ca="1" si="30"/>
        <v>#REF!</v>
      </c>
      <c r="P406" s="148"/>
    </row>
    <row r="407" spans="1:16" hidden="1" x14ac:dyDescent="0.25">
      <c r="A407" s="133">
        <v>401</v>
      </c>
      <c r="B407" s="156" t="e">
        <f t="shared" ca="1" si="23"/>
        <v>#REF!</v>
      </c>
      <c r="C407" s="156" t="e">
        <f t="shared" ca="1" si="24"/>
        <v>#REF!</v>
      </c>
      <c r="D407" s="138"/>
      <c r="E407" s="139"/>
      <c r="F407" s="139" t="e">
        <f t="shared" ca="1" si="25"/>
        <v>#REF!</v>
      </c>
      <c r="G407" s="137"/>
      <c r="H407" s="137"/>
      <c r="I407" s="137" t="e">
        <f t="shared" ca="1" si="27"/>
        <v>#REF!</v>
      </c>
      <c r="J407" s="140"/>
      <c r="K407" s="140"/>
      <c r="L407" s="140" t="e">
        <f t="shared" ca="1" si="26"/>
        <v>#REF!</v>
      </c>
      <c r="M407" s="141" t="e">
        <f t="shared" ca="1" si="28"/>
        <v>#REF!</v>
      </c>
      <c r="N407" s="183" t="e">
        <f t="shared" ca="1" si="29"/>
        <v>#REF!</v>
      </c>
      <c r="O407" s="143" t="e">
        <f t="shared" ca="1" si="30"/>
        <v>#REF!</v>
      </c>
      <c r="P407" s="148"/>
    </row>
    <row r="408" spans="1:16" hidden="1" x14ac:dyDescent="0.25">
      <c r="A408" s="133">
        <v>402</v>
      </c>
      <c r="B408" s="156" t="e">
        <f t="shared" ca="1" si="23"/>
        <v>#REF!</v>
      </c>
      <c r="C408" s="156" t="e">
        <f t="shared" ca="1" si="24"/>
        <v>#REF!</v>
      </c>
      <c r="D408" s="138"/>
      <c r="E408" s="139"/>
      <c r="F408" s="139" t="e">
        <f t="shared" ca="1" si="25"/>
        <v>#REF!</v>
      </c>
      <c r="G408" s="137"/>
      <c r="H408" s="137"/>
      <c r="I408" s="137" t="e">
        <f t="shared" ca="1" si="27"/>
        <v>#REF!</v>
      </c>
      <c r="J408" s="140"/>
      <c r="K408" s="140"/>
      <c r="L408" s="140" t="e">
        <f t="shared" ca="1" si="26"/>
        <v>#REF!</v>
      </c>
      <c r="M408" s="141" t="e">
        <f t="shared" ca="1" si="28"/>
        <v>#REF!</v>
      </c>
      <c r="N408" s="183" t="e">
        <f t="shared" ca="1" si="29"/>
        <v>#REF!</v>
      </c>
      <c r="O408" s="143" t="e">
        <f t="shared" ca="1" si="30"/>
        <v>#REF!</v>
      </c>
      <c r="P408" s="148"/>
    </row>
    <row r="409" spans="1:16" hidden="1" x14ac:dyDescent="0.25">
      <c r="A409" s="133">
        <v>403</v>
      </c>
      <c r="B409" s="156" t="e">
        <f t="shared" ca="1" si="23"/>
        <v>#REF!</v>
      </c>
      <c r="C409" s="156" t="e">
        <f t="shared" ca="1" si="24"/>
        <v>#REF!</v>
      </c>
      <c r="D409" s="138"/>
      <c r="E409" s="139"/>
      <c r="F409" s="139" t="e">
        <f t="shared" ca="1" si="25"/>
        <v>#REF!</v>
      </c>
      <c r="G409" s="137"/>
      <c r="H409" s="137"/>
      <c r="I409" s="137" t="e">
        <f t="shared" ca="1" si="27"/>
        <v>#REF!</v>
      </c>
      <c r="J409" s="140"/>
      <c r="K409" s="140"/>
      <c r="L409" s="140" t="e">
        <f t="shared" ca="1" si="26"/>
        <v>#REF!</v>
      </c>
      <c r="M409" s="141" t="e">
        <f t="shared" ca="1" si="28"/>
        <v>#REF!</v>
      </c>
      <c r="N409" s="183" t="e">
        <f t="shared" ca="1" si="29"/>
        <v>#REF!</v>
      </c>
      <c r="O409" s="143" t="e">
        <f t="shared" ca="1" si="30"/>
        <v>#REF!</v>
      </c>
      <c r="P409" s="148"/>
    </row>
    <row r="410" spans="1:16" hidden="1" x14ac:dyDescent="0.25">
      <c r="A410" s="133">
        <v>404</v>
      </c>
      <c r="B410" s="156" t="e">
        <f t="shared" ca="1" si="23"/>
        <v>#REF!</v>
      </c>
      <c r="C410" s="156" t="e">
        <f t="shared" ca="1" si="24"/>
        <v>#REF!</v>
      </c>
      <c r="D410" s="138"/>
      <c r="E410" s="139"/>
      <c r="F410" s="139" t="e">
        <f t="shared" ca="1" si="25"/>
        <v>#REF!</v>
      </c>
      <c r="G410" s="137"/>
      <c r="H410" s="137"/>
      <c r="I410" s="137" t="e">
        <f t="shared" ca="1" si="27"/>
        <v>#REF!</v>
      </c>
      <c r="J410" s="140"/>
      <c r="K410" s="140"/>
      <c r="L410" s="140" t="e">
        <f t="shared" ca="1" si="26"/>
        <v>#REF!</v>
      </c>
      <c r="M410" s="141" t="e">
        <f t="shared" ca="1" si="28"/>
        <v>#REF!</v>
      </c>
      <c r="N410" s="183" t="e">
        <f t="shared" ca="1" si="29"/>
        <v>#REF!</v>
      </c>
      <c r="O410" s="143" t="e">
        <f t="shared" ca="1" si="30"/>
        <v>#REF!</v>
      </c>
      <c r="P410" s="148"/>
    </row>
    <row r="411" spans="1:16" hidden="1" x14ac:dyDescent="0.25">
      <c r="A411" s="133">
        <v>405</v>
      </c>
      <c r="B411" s="156" t="e">
        <f t="shared" ca="1" si="23"/>
        <v>#REF!</v>
      </c>
      <c r="C411" s="156" t="e">
        <f t="shared" ca="1" si="24"/>
        <v>#REF!</v>
      </c>
      <c r="D411" s="138"/>
      <c r="E411" s="139"/>
      <c r="F411" s="139" t="e">
        <f t="shared" ca="1" si="25"/>
        <v>#REF!</v>
      </c>
      <c r="G411" s="137"/>
      <c r="H411" s="137"/>
      <c r="I411" s="137" t="e">
        <f t="shared" ca="1" si="27"/>
        <v>#REF!</v>
      </c>
      <c r="J411" s="140"/>
      <c r="K411" s="140"/>
      <c r="L411" s="140" t="e">
        <f t="shared" ca="1" si="26"/>
        <v>#REF!</v>
      </c>
      <c r="M411" s="141" t="e">
        <f t="shared" ca="1" si="28"/>
        <v>#REF!</v>
      </c>
      <c r="N411" s="183" t="e">
        <f t="shared" ca="1" si="29"/>
        <v>#REF!</v>
      </c>
      <c r="O411" s="143" t="e">
        <f t="shared" ca="1" si="30"/>
        <v>#REF!</v>
      </c>
      <c r="P411" s="148"/>
    </row>
    <row r="412" spans="1:16" hidden="1" x14ac:dyDescent="0.25">
      <c r="A412" s="133">
        <v>406</v>
      </c>
      <c r="B412" s="156" t="e">
        <f t="shared" ca="1" si="23"/>
        <v>#REF!</v>
      </c>
      <c r="C412" s="156" t="e">
        <f t="shared" ca="1" si="24"/>
        <v>#REF!</v>
      </c>
      <c r="D412" s="138"/>
      <c r="E412" s="139"/>
      <c r="F412" s="139" t="e">
        <f t="shared" ca="1" si="25"/>
        <v>#REF!</v>
      </c>
      <c r="G412" s="137"/>
      <c r="H412" s="137"/>
      <c r="I412" s="137" t="e">
        <f t="shared" ca="1" si="27"/>
        <v>#REF!</v>
      </c>
      <c r="J412" s="140"/>
      <c r="K412" s="140"/>
      <c r="L412" s="140" t="e">
        <f t="shared" ca="1" si="26"/>
        <v>#REF!</v>
      </c>
      <c r="M412" s="141" t="e">
        <f t="shared" ca="1" si="28"/>
        <v>#REF!</v>
      </c>
      <c r="N412" s="183" t="e">
        <f t="shared" ca="1" si="29"/>
        <v>#REF!</v>
      </c>
      <c r="O412" s="143" t="e">
        <f t="shared" ca="1" si="30"/>
        <v>#REF!</v>
      </c>
      <c r="P412" s="148"/>
    </row>
    <row r="413" spans="1:16" hidden="1" x14ac:dyDescent="0.25">
      <c r="A413" s="133">
        <v>407</v>
      </c>
      <c r="B413" s="156" t="e">
        <f t="shared" ca="1" si="23"/>
        <v>#REF!</v>
      </c>
      <c r="C413" s="156" t="e">
        <f t="shared" ca="1" si="24"/>
        <v>#REF!</v>
      </c>
      <c r="D413" s="138"/>
      <c r="E413" s="139"/>
      <c r="F413" s="139" t="e">
        <f t="shared" ca="1" si="25"/>
        <v>#REF!</v>
      </c>
      <c r="G413" s="137"/>
      <c r="H413" s="137"/>
      <c r="I413" s="137" t="e">
        <f t="shared" ca="1" si="27"/>
        <v>#REF!</v>
      </c>
      <c r="J413" s="140"/>
      <c r="K413" s="140"/>
      <c r="L413" s="140" t="e">
        <f t="shared" ca="1" si="26"/>
        <v>#REF!</v>
      </c>
      <c r="M413" s="141" t="e">
        <f t="shared" ca="1" si="28"/>
        <v>#REF!</v>
      </c>
      <c r="N413" s="183" t="e">
        <f t="shared" ca="1" si="29"/>
        <v>#REF!</v>
      </c>
      <c r="O413" s="143" t="e">
        <f t="shared" ca="1" si="30"/>
        <v>#REF!</v>
      </c>
      <c r="P413" s="148"/>
    </row>
    <row r="414" spans="1:16" hidden="1" x14ac:dyDescent="0.25">
      <c r="A414" s="133">
        <v>408</v>
      </c>
      <c r="B414" s="156" t="e">
        <f t="shared" ca="1" si="23"/>
        <v>#REF!</v>
      </c>
      <c r="C414" s="156" t="e">
        <f t="shared" ca="1" si="24"/>
        <v>#REF!</v>
      </c>
      <c r="D414" s="138"/>
      <c r="E414" s="139"/>
      <c r="F414" s="139" t="e">
        <f t="shared" ca="1" si="25"/>
        <v>#REF!</v>
      </c>
      <c r="G414" s="137"/>
      <c r="H414" s="137"/>
      <c r="I414" s="137" t="e">
        <f t="shared" ca="1" si="27"/>
        <v>#REF!</v>
      </c>
      <c r="J414" s="140"/>
      <c r="K414" s="140"/>
      <c r="L414" s="140" t="e">
        <f t="shared" ca="1" si="26"/>
        <v>#REF!</v>
      </c>
      <c r="M414" s="141" t="e">
        <f t="shared" ca="1" si="28"/>
        <v>#REF!</v>
      </c>
      <c r="N414" s="183" t="e">
        <f t="shared" ca="1" si="29"/>
        <v>#REF!</v>
      </c>
      <c r="O414" s="143" t="e">
        <f t="shared" ca="1" si="30"/>
        <v>#REF!</v>
      </c>
      <c r="P414" s="148"/>
    </row>
    <row r="415" spans="1:16" hidden="1" x14ac:dyDescent="0.25">
      <c r="A415" s="133">
        <v>409</v>
      </c>
      <c r="B415" s="156" t="e">
        <f t="shared" ca="1" si="23"/>
        <v>#REF!</v>
      </c>
      <c r="C415" s="156" t="e">
        <f t="shared" ca="1" si="24"/>
        <v>#REF!</v>
      </c>
      <c r="D415" s="138"/>
      <c r="E415" s="139"/>
      <c r="F415" s="139" t="e">
        <f t="shared" ca="1" si="25"/>
        <v>#REF!</v>
      </c>
      <c r="G415" s="137"/>
      <c r="H415" s="137"/>
      <c r="I415" s="137" t="e">
        <f t="shared" ca="1" si="27"/>
        <v>#REF!</v>
      </c>
      <c r="J415" s="140"/>
      <c r="K415" s="140"/>
      <c r="L415" s="140" t="e">
        <f t="shared" ca="1" si="26"/>
        <v>#REF!</v>
      </c>
      <c r="M415" s="141" t="e">
        <f t="shared" ca="1" si="28"/>
        <v>#REF!</v>
      </c>
      <c r="N415" s="183" t="e">
        <f t="shared" ca="1" si="29"/>
        <v>#REF!</v>
      </c>
      <c r="O415" s="143" t="e">
        <f t="shared" ca="1" si="30"/>
        <v>#REF!</v>
      </c>
      <c r="P415" s="148"/>
    </row>
    <row r="416" spans="1:16" hidden="1" x14ac:dyDescent="0.25">
      <c r="A416" s="133">
        <v>410</v>
      </c>
      <c r="B416" s="156" t="e">
        <f t="shared" ca="1" si="23"/>
        <v>#REF!</v>
      </c>
      <c r="C416" s="156" t="e">
        <f t="shared" ca="1" si="24"/>
        <v>#REF!</v>
      </c>
      <c r="D416" s="138"/>
      <c r="E416" s="139"/>
      <c r="F416" s="139" t="e">
        <f t="shared" ca="1" si="25"/>
        <v>#REF!</v>
      </c>
      <c r="G416" s="137"/>
      <c r="H416" s="137"/>
      <c r="I416" s="137" t="e">
        <f t="shared" ca="1" si="27"/>
        <v>#REF!</v>
      </c>
      <c r="J416" s="140"/>
      <c r="K416" s="140"/>
      <c r="L416" s="140" t="e">
        <f t="shared" ca="1" si="26"/>
        <v>#REF!</v>
      </c>
      <c r="M416" s="141" t="e">
        <f t="shared" ca="1" si="28"/>
        <v>#REF!</v>
      </c>
      <c r="N416" s="183" t="e">
        <f t="shared" ca="1" si="29"/>
        <v>#REF!</v>
      </c>
      <c r="O416" s="143" t="e">
        <f t="shared" ca="1" si="30"/>
        <v>#REF!</v>
      </c>
      <c r="P416" s="148"/>
    </row>
    <row r="417" spans="1:16" hidden="1" x14ac:dyDescent="0.25">
      <c r="A417" s="133">
        <v>411</v>
      </c>
      <c r="B417" s="156" t="e">
        <f t="shared" ca="1" si="23"/>
        <v>#REF!</v>
      </c>
      <c r="C417" s="156" t="e">
        <f t="shared" ca="1" si="24"/>
        <v>#REF!</v>
      </c>
      <c r="D417" s="138"/>
      <c r="E417" s="139"/>
      <c r="F417" s="139" t="e">
        <f t="shared" ca="1" si="25"/>
        <v>#REF!</v>
      </c>
      <c r="G417" s="137"/>
      <c r="H417" s="137"/>
      <c r="I417" s="137" t="e">
        <f t="shared" ca="1" si="27"/>
        <v>#REF!</v>
      </c>
      <c r="J417" s="140"/>
      <c r="K417" s="140"/>
      <c r="L417" s="140" t="e">
        <f t="shared" ca="1" si="26"/>
        <v>#REF!</v>
      </c>
      <c r="M417" s="141" t="e">
        <f t="shared" ca="1" si="28"/>
        <v>#REF!</v>
      </c>
      <c r="N417" s="183" t="e">
        <f t="shared" ca="1" si="29"/>
        <v>#REF!</v>
      </c>
      <c r="O417" s="143" t="e">
        <f t="shared" ca="1" si="30"/>
        <v>#REF!</v>
      </c>
      <c r="P417" s="148"/>
    </row>
    <row r="418" spans="1:16" hidden="1" x14ac:dyDescent="0.25">
      <c r="A418" s="133">
        <v>412</v>
      </c>
      <c r="B418" s="156" t="e">
        <f t="shared" ca="1" si="23"/>
        <v>#REF!</v>
      </c>
      <c r="C418" s="156" t="e">
        <f t="shared" ca="1" si="24"/>
        <v>#REF!</v>
      </c>
      <c r="D418" s="138"/>
      <c r="E418" s="139"/>
      <c r="F418" s="139" t="e">
        <f t="shared" ca="1" si="25"/>
        <v>#REF!</v>
      </c>
      <c r="G418" s="137"/>
      <c r="H418" s="137"/>
      <c r="I418" s="137" t="e">
        <f t="shared" ca="1" si="27"/>
        <v>#REF!</v>
      </c>
      <c r="J418" s="140"/>
      <c r="K418" s="140"/>
      <c r="L418" s="140" t="e">
        <f t="shared" ca="1" si="26"/>
        <v>#REF!</v>
      </c>
      <c r="M418" s="141" t="e">
        <f t="shared" ca="1" si="28"/>
        <v>#REF!</v>
      </c>
      <c r="N418" s="183" t="e">
        <f t="shared" ca="1" si="29"/>
        <v>#REF!</v>
      </c>
      <c r="O418" s="143" t="e">
        <f t="shared" ca="1" si="30"/>
        <v>#REF!</v>
      </c>
      <c r="P418" s="148"/>
    </row>
    <row r="419" spans="1:16" hidden="1" x14ac:dyDescent="0.25">
      <c r="A419" s="133">
        <v>413</v>
      </c>
      <c r="B419" s="156" t="e">
        <f t="shared" ca="1" si="23"/>
        <v>#REF!</v>
      </c>
      <c r="C419" s="156" t="e">
        <f t="shared" ca="1" si="24"/>
        <v>#REF!</v>
      </c>
      <c r="D419" s="138"/>
      <c r="E419" s="139"/>
      <c r="F419" s="139" t="e">
        <f t="shared" ca="1" si="25"/>
        <v>#REF!</v>
      </c>
      <c r="G419" s="137"/>
      <c r="H419" s="137"/>
      <c r="I419" s="137" t="e">
        <f t="shared" ca="1" si="27"/>
        <v>#REF!</v>
      </c>
      <c r="J419" s="140"/>
      <c r="K419" s="140"/>
      <c r="L419" s="140" t="e">
        <f t="shared" ca="1" si="26"/>
        <v>#REF!</v>
      </c>
      <c r="M419" s="141" t="e">
        <f t="shared" ca="1" si="28"/>
        <v>#REF!</v>
      </c>
      <c r="N419" s="183" t="e">
        <f t="shared" ca="1" si="29"/>
        <v>#REF!</v>
      </c>
      <c r="O419" s="143" t="e">
        <f t="shared" ca="1" si="30"/>
        <v>#REF!</v>
      </c>
      <c r="P419" s="148"/>
    </row>
    <row r="420" spans="1:16" hidden="1" x14ac:dyDescent="0.25">
      <c r="A420" s="133">
        <v>414</v>
      </c>
      <c r="B420" s="156" t="e">
        <f t="shared" ca="1" si="23"/>
        <v>#REF!</v>
      </c>
      <c r="C420" s="156" t="e">
        <f t="shared" ca="1" si="24"/>
        <v>#REF!</v>
      </c>
      <c r="D420" s="138"/>
      <c r="E420" s="139"/>
      <c r="F420" s="139" t="e">
        <f t="shared" ca="1" si="25"/>
        <v>#REF!</v>
      </c>
      <c r="G420" s="137"/>
      <c r="H420" s="137"/>
      <c r="I420" s="137" t="e">
        <f t="shared" ca="1" si="27"/>
        <v>#REF!</v>
      </c>
      <c r="J420" s="140"/>
      <c r="K420" s="140"/>
      <c r="L420" s="140" t="e">
        <f t="shared" ca="1" si="26"/>
        <v>#REF!</v>
      </c>
      <c r="M420" s="141" t="e">
        <f t="shared" ca="1" si="28"/>
        <v>#REF!</v>
      </c>
      <c r="N420" s="183" t="e">
        <f t="shared" ca="1" si="29"/>
        <v>#REF!</v>
      </c>
      <c r="O420" s="143" t="e">
        <f t="shared" ca="1" si="30"/>
        <v>#REF!</v>
      </c>
      <c r="P420" s="148"/>
    </row>
    <row r="421" spans="1:16" hidden="1" x14ac:dyDescent="0.25">
      <c r="A421" s="133">
        <v>415</v>
      </c>
      <c r="B421" s="156" t="e">
        <f t="shared" ca="1" si="23"/>
        <v>#REF!</v>
      </c>
      <c r="C421" s="156" t="e">
        <f t="shared" ca="1" si="24"/>
        <v>#REF!</v>
      </c>
      <c r="D421" s="138"/>
      <c r="E421" s="139"/>
      <c r="F421" s="139" t="e">
        <f t="shared" ca="1" si="25"/>
        <v>#REF!</v>
      </c>
      <c r="G421" s="137"/>
      <c r="H421" s="137"/>
      <c r="I421" s="137" t="e">
        <f t="shared" ca="1" si="27"/>
        <v>#REF!</v>
      </c>
      <c r="J421" s="140"/>
      <c r="K421" s="140"/>
      <c r="L421" s="140" t="e">
        <f t="shared" ca="1" si="26"/>
        <v>#REF!</v>
      </c>
      <c r="M421" s="141" t="e">
        <f t="shared" ca="1" si="28"/>
        <v>#REF!</v>
      </c>
      <c r="N421" s="183" t="e">
        <f t="shared" ca="1" si="29"/>
        <v>#REF!</v>
      </c>
      <c r="O421" s="143" t="e">
        <f t="shared" ca="1" si="30"/>
        <v>#REF!</v>
      </c>
      <c r="P421" s="148"/>
    </row>
    <row r="422" spans="1:16" hidden="1" x14ac:dyDescent="0.25">
      <c r="A422" s="133">
        <v>416</v>
      </c>
      <c r="B422" s="156" t="e">
        <f t="shared" ca="1" si="23"/>
        <v>#REF!</v>
      </c>
      <c r="C422" s="156" t="e">
        <f t="shared" ca="1" si="24"/>
        <v>#REF!</v>
      </c>
      <c r="D422" s="138"/>
      <c r="E422" s="139"/>
      <c r="F422" s="139" t="e">
        <f t="shared" ca="1" si="25"/>
        <v>#REF!</v>
      </c>
      <c r="G422" s="137"/>
      <c r="H422" s="137"/>
      <c r="I422" s="137" t="e">
        <f t="shared" ca="1" si="27"/>
        <v>#REF!</v>
      </c>
      <c r="J422" s="140"/>
      <c r="K422" s="140"/>
      <c r="L422" s="140" t="e">
        <f t="shared" ca="1" si="26"/>
        <v>#REF!</v>
      </c>
      <c r="M422" s="141" t="e">
        <f t="shared" ca="1" si="28"/>
        <v>#REF!</v>
      </c>
      <c r="N422" s="183" t="e">
        <f t="shared" ca="1" si="29"/>
        <v>#REF!</v>
      </c>
      <c r="O422" s="143" t="e">
        <f t="shared" ca="1" si="30"/>
        <v>#REF!</v>
      </c>
      <c r="P422" s="148"/>
    </row>
    <row r="423" spans="1:16" hidden="1" x14ac:dyDescent="0.25">
      <c r="A423" s="133">
        <v>417</v>
      </c>
      <c r="B423" s="156" t="e">
        <f t="shared" ca="1" si="23"/>
        <v>#REF!</v>
      </c>
      <c r="C423" s="156" t="e">
        <f t="shared" ca="1" si="24"/>
        <v>#REF!</v>
      </c>
      <c r="D423" s="138"/>
      <c r="E423" s="139"/>
      <c r="F423" s="139" t="e">
        <f t="shared" ca="1" si="25"/>
        <v>#REF!</v>
      </c>
      <c r="G423" s="137"/>
      <c r="H423" s="137"/>
      <c r="I423" s="137" t="e">
        <f t="shared" ca="1" si="27"/>
        <v>#REF!</v>
      </c>
      <c r="J423" s="140"/>
      <c r="K423" s="140"/>
      <c r="L423" s="140" t="e">
        <f t="shared" ca="1" si="26"/>
        <v>#REF!</v>
      </c>
      <c r="M423" s="141" t="e">
        <f t="shared" ca="1" si="28"/>
        <v>#REF!</v>
      </c>
      <c r="N423" s="183" t="e">
        <f t="shared" ca="1" si="29"/>
        <v>#REF!</v>
      </c>
      <c r="O423" s="143" t="e">
        <f t="shared" ca="1" si="30"/>
        <v>#REF!</v>
      </c>
      <c r="P423" s="148"/>
    </row>
    <row r="424" spans="1:16" hidden="1" x14ac:dyDescent="0.25">
      <c r="A424" s="133">
        <v>418</v>
      </c>
      <c r="B424" s="156" t="e">
        <f t="shared" ca="1" si="23"/>
        <v>#REF!</v>
      </c>
      <c r="C424" s="156" t="e">
        <f t="shared" ca="1" si="24"/>
        <v>#REF!</v>
      </c>
      <c r="D424" s="138"/>
      <c r="E424" s="139"/>
      <c r="F424" s="139" t="e">
        <f t="shared" ca="1" si="25"/>
        <v>#REF!</v>
      </c>
      <c r="G424" s="137"/>
      <c r="H424" s="137"/>
      <c r="I424" s="137" t="e">
        <f t="shared" ca="1" si="27"/>
        <v>#REF!</v>
      </c>
      <c r="J424" s="140"/>
      <c r="K424" s="140"/>
      <c r="L424" s="140" t="e">
        <f t="shared" ca="1" si="26"/>
        <v>#REF!</v>
      </c>
      <c r="M424" s="141" t="e">
        <f t="shared" ca="1" si="28"/>
        <v>#REF!</v>
      </c>
      <c r="N424" s="183" t="e">
        <f t="shared" ca="1" si="29"/>
        <v>#REF!</v>
      </c>
      <c r="O424" s="143" t="e">
        <f t="shared" ca="1" si="30"/>
        <v>#REF!</v>
      </c>
      <c r="P424" s="148"/>
    </row>
    <row r="425" spans="1:16" hidden="1" x14ac:dyDescent="0.25">
      <c r="A425" s="133">
        <v>419</v>
      </c>
      <c r="B425" s="156" t="e">
        <f t="shared" ca="1" si="23"/>
        <v>#REF!</v>
      </c>
      <c r="C425" s="156" t="e">
        <f t="shared" ca="1" si="24"/>
        <v>#REF!</v>
      </c>
      <c r="D425" s="138"/>
      <c r="E425" s="139"/>
      <c r="F425" s="139" t="e">
        <f t="shared" ca="1" si="25"/>
        <v>#REF!</v>
      </c>
      <c r="G425" s="137"/>
      <c r="H425" s="137"/>
      <c r="I425" s="137" t="e">
        <f t="shared" ca="1" si="27"/>
        <v>#REF!</v>
      </c>
      <c r="J425" s="140"/>
      <c r="K425" s="140"/>
      <c r="L425" s="140" t="e">
        <f t="shared" ca="1" si="26"/>
        <v>#REF!</v>
      </c>
      <c r="M425" s="141" t="e">
        <f t="shared" ca="1" si="28"/>
        <v>#REF!</v>
      </c>
      <c r="N425" s="183" t="e">
        <f t="shared" ca="1" si="29"/>
        <v>#REF!</v>
      </c>
      <c r="O425" s="143" t="e">
        <f t="shared" ca="1" si="30"/>
        <v>#REF!</v>
      </c>
      <c r="P425" s="148"/>
    </row>
    <row r="426" spans="1:16" hidden="1" x14ac:dyDescent="0.25">
      <c r="A426" s="133">
        <v>420</v>
      </c>
      <c r="B426" s="156" t="e">
        <f t="shared" ca="1" si="23"/>
        <v>#REF!</v>
      </c>
      <c r="C426" s="156" t="e">
        <f t="shared" ca="1" si="24"/>
        <v>#REF!</v>
      </c>
      <c r="D426" s="138"/>
      <c r="E426" s="139"/>
      <c r="F426" s="139" t="e">
        <f t="shared" ca="1" si="25"/>
        <v>#REF!</v>
      </c>
      <c r="G426" s="137"/>
      <c r="H426" s="137"/>
      <c r="I426" s="137" t="e">
        <f t="shared" ca="1" si="27"/>
        <v>#REF!</v>
      </c>
      <c r="J426" s="140"/>
      <c r="K426" s="140"/>
      <c r="L426" s="140" t="e">
        <f t="shared" ca="1" si="26"/>
        <v>#REF!</v>
      </c>
      <c r="M426" s="141" t="e">
        <f t="shared" ca="1" si="28"/>
        <v>#REF!</v>
      </c>
      <c r="N426" s="183" t="e">
        <f t="shared" ca="1" si="29"/>
        <v>#REF!</v>
      </c>
      <c r="O426" s="143" t="e">
        <f t="shared" ca="1" si="30"/>
        <v>#REF!</v>
      </c>
      <c r="P426" s="148"/>
    </row>
    <row r="427" spans="1:16" hidden="1" x14ac:dyDescent="0.25">
      <c r="A427" s="133">
        <v>421</v>
      </c>
      <c r="B427" s="156" t="e">
        <f t="shared" ca="1" si="23"/>
        <v>#REF!</v>
      </c>
      <c r="C427" s="156" t="e">
        <f t="shared" ca="1" si="24"/>
        <v>#REF!</v>
      </c>
      <c r="D427" s="138"/>
      <c r="E427" s="139"/>
      <c r="F427" s="139" t="e">
        <f t="shared" ca="1" si="25"/>
        <v>#REF!</v>
      </c>
      <c r="G427" s="137"/>
      <c r="H427" s="137"/>
      <c r="I427" s="137" t="e">
        <f t="shared" ca="1" si="27"/>
        <v>#REF!</v>
      </c>
      <c r="J427" s="140"/>
      <c r="K427" s="140"/>
      <c r="L427" s="140" t="e">
        <f t="shared" ca="1" si="26"/>
        <v>#REF!</v>
      </c>
      <c r="M427" s="141" t="e">
        <f t="shared" ca="1" si="28"/>
        <v>#REF!</v>
      </c>
      <c r="N427" s="183" t="e">
        <f t="shared" ca="1" si="29"/>
        <v>#REF!</v>
      </c>
      <c r="O427" s="143" t="e">
        <f t="shared" ca="1" si="30"/>
        <v>#REF!</v>
      </c>
      <c r="P427" s="148"/>
    </row>
    <row r="428" spans="1:16" hidden="1" x14ac:dyDescent="0.25">
      <c r="A428" s="133">
        <v>422</v>
      </c>
      <c r="B428" s="156" t="e">
        <f t="shared" ca="1" si="23"/>
        <v>#REF!</v>
      </c>
      <c r="C428" s="156" t="e">
        <f t="shared" ca="1" si="24"/>
        <v>#REF!</v>
      </c>
      <c r="D428" s="138"/>
      <c r="E428" s="139"/>
      <c r="F428" s="139" t="e">
        <f t="shared" ca="1" si="25"/>
        <v>#REF!</v>
      </c>
      <c r="G428" s="137"/>
      <c r="H428" s="137"/>
      <c r="I428" s="137" t="e">
        <f t="shared" ca="1" si="27"/>
        <v>#REF!</v>
      </c>
      <c r="J428" s="140"/>
      <c r="K428" s="140"/>
      <c r="L428" s="140" t="e">
        <f t="shared" ca="1" si="26"/>
        <v>#REF!</v>
      </c>
      <c r="M428" s="141" t="e">
        <f t="shared" ca="1" si="28"/>
        <v>#REF!</v>
      </c>
      <c r="N428" s="183" t="e">
        <f t="shared" ca="1" si="29"/>
        <v>#REF!</v>
      </c>
      <c r="O428" s="143" t="e">
        <f t="shared" ca="1" si="30"/>
        <v>#REF!</v>
      </c>
      <c r="P428" s="148"/>
    </row>
    <row r="429" spans="1:16" hidden="1" x14ac:dyDescent="0.25">
      <c r="A429" s="133">
        <v>423</v>
      </c>
      <c r="B429" s="156" t="e">
        <f t="shared" ca="1" si="23"/>
        <v>#REF!</v>
      </c>
      <c r="C429" s="156" t="e">
        <f t="shared" ca="1" si="24"/>
        <v>#REF!</v>
      </c>
      <c r="D429" s="138"/>
      <c r="E429" s="139"/>
      <c r="F429" s="139" t="e">
        <f t="shared" ca="1" si="25"/>
        <v>#REF!</v>
      </c>
      <c r="G429" s="137"/>
      <c r="H429" s="137"/>
      <c r="I429" s="137" t="e">
        <f t="shared" ca="1" si="27"/>
        <v>#REF!</v>
      </c>
      <c r="J429" s="140"/>
      <c r="K429" s="140"/>
      <c r="L429" s="140" t="e">
        <f t="shared" ca="1" si="26"/>
        <v>#REF!</v>
      </c>
      <c r="M429" s="141" t="e">
        <f t="shared" ca="1" si="28"/>
        <v>#REF!</v>
      </c>
      <c r="N429" s="183" t="e">
        <f t="shared" ca="1" si="29"/>
        <v>#REF!</v>
      </c>
      <c r="O429" s="143" t="e">
        <f t="shared" ca="1" si="30"/>
        <v>#REF!</v>
      </c>
      <c r="P429" s="148"/>
    </row>
    <row r="430" spans="1:16" hidden="1" x14ac:dyDescent="0.25">
      <c r="A430" s="133">
        <v>424</v>
      </c>
      <c r="B430" s="156" t="e">
        <f t="shared" ca="1" si="23"/>
        <v>#REF!</v>
      </c>
      <c r="C430" s="156" t="e">
        <f t="shared" ca="1" si="24"/>
        <v>#REF!</v>
      </c>
      <c r="D430" s="138"/>
      <c r="E430" s="139"/>
      <c r="F430" s="139" t="e">
        <f t="shared" ca="1" si="25"/>
        <v>#REF!</v>
      </c>
      <c r="G430" s="137"/>
      <c r="H430" s="137"/>
      <c r="I430" s="137" t="e">
        <f t="shared" ca="1" si="27"/>
        <v>#REF!</v>
      </c>
      <c r="J430" s="140"/>
      <c r="K430" s="140"/>
      <c r="L430" s="140" t="e">
        <f t="shared" ca="1" si="26"/>
        <v>#REF!</v>
      </c>
      <c r="M430" s="141" t="e">
        <f t="shared" ca="1" si="28"/>
        <v>#REF!</v>
      </c>
      <c r="N430" s="183" t="e">
        <f t="shared" ca="1" si="29"/>
        <v>#REF!</v>
      </c>
      <c r="O430" s="143" t="e">
        <f t="shared" ca="1" si="30"/>
        <v>#REF!</v>
      </c>
      <c r="P430" s="148"/>
    </row>
    <row r="431" spans="1:16" hidden="1" x14ac:dyDescent="0.25">
      <c r="A431" s="133">
        <v>425</v>
      </c>
      <c r="B431" s="156" t="e">
        <f t="shared" ca="1" si="23"/>
        <v>#REF!</v>
      </c>
      <c r="C431" s="156" t="e">
        <f t="shared" ca="1" si="24"/>
        <v>#REF!</v>
      </c>
      <c r="D431" s="138"/>
      <c r="E431" s="139"/>
      <c r="F431" s="139" t="e">
        <f t="shared" ca="1" si="25"/>
        <v>#REF!</v>
      </c>
      <c r="G431" s="137"/>
      <c r="H431" s="137"/>
      <c r="I431" s="137" t="e">
        <f t="shared" ca="1" si="27"/>
        <v>#REF!</v>
      </c>
      <c r="J431" s="140"/>
      <c r="K431" s="140"/>
      <c r="L431" s="140" t="e">
        <f t="shared" ca="1" si="26"/>
        <v>#REF!</v>
      </c>
      <c r="M431" s="141" t="e">
        <f t="shared" ca="1" si="28"/>
        <v>#REF!</v>
      </c>
      <c r="N431" s="183" t="e">
        <f t="shared" ca="1" si="29"/>
        <v>#REF!</v>
      </c>
      <c r="O431" s="143" t="e">
        <f t="shared" ca="1" si="30"/>
        <v>#REF!</v>
      </c>
      <c r="P431" s="148"/>
    </row>
    <row r="432" spans="1:16" hidden="1" x14ac:dyDescent="0.25">
      <c r="A432" s="133">
        <v>426</v>
      </c>
      <c r="B432" s="156" t="e">
        <f t="shared" ca="1" si="23"/>
        <v>#REF!</v>
      </c>
      <c r="C432" s="156" t="e">
        <f t="shared" ca="1" si="24"/>
        <v>#REF!</v>
      </c>
      <c r="D432" s="138"/>
      <c r="E432" s="139"/>
      <c r="F432" s="139" t="e">
        <f t="shared" ca="1" si="25"/>
        <v>#REF!</v>
      </c>
      <c r="G432" s="137"/>
      <c r="H432" s="137"/>
      <c r="I432" s="137" t="e">
        <f t="shared" ca="1" si="27"/>
        <v>#REF!</v>
      </c>
      <c r="J432" s="140"/>
      <c r="K432" s="140"/>
      <c r="L432" s="140" t="e">
        <f t="shared" ca="1" si="26"/>
        <v>#REF!</v>
      </c>
      <c r="M432" s="141" t="e">
        <f t="shared" ca="1" si="28"/>
        <v>#REF!</v>
      </c>
      <c r="N432" s="183" t="e">
        <f t="shared" ca="1" si="29"/>
        <v>#REF!</v>
      </c>
      <c r="O432" s="143" t="e">
        <f t="shared" ca="1" si="30"/>
        <v>#REF!</v>
      </c>
      <c r="P432" s="148"/>
    </row>
    <row r="433" spans="1:16" hidden="1" x14ac:dyDescent="0.25">
      <c r="A433" s="133">
        <v>427</v>
      </c>
      <c r="B433" s="156" t="e">
        <f t="shared" ca="1" si="23"/>
        <v>#REF!</v>
      </c>
      <c r="C433" s="156" t="e">
        <f t="shared" ca="1" si="24"/>
        <v>#REF!</v>
      </c>
      <c r="D433" s="138"/>
      <c r="E433" s="139"/>
      <c r="F433" s="139" t="e">
        <f t="shared" ca="1" si="25"/>
        <v>#REF!</v>
      </c>
      <c r="G433" s="137"/>
      <c r="H433" s="137"/>
      <c r="I433" s="137" t="e">
        <f t="shared" ca="1" si="27"/>
        <v>#REF!</v>
      </c>
      <c r="J433" s="140"/>
      <c r="K433" s="140"/>
      <c r="L433" s="140" t="e">
        <f t="shared" ca="1" si="26"/>
        <v>#REF!</v>
      </c>
      <c r="M433" s="141" t="e">
        <f t="shared" ca="1" si="28"/>
        <v>#REF!</v>
      </c>
      <c r="N433" s="183" t="e">
        <f t="shared" ca="1" si="29"/>
        <v>#REF!</v>
      </c>
      <c r="O433" s="143" t="e">
        <f t="shared" ca="1" si="30"/>
        <v>#REF!</v>
      </c>
      <c r="P433" s="148"/>
    </row>
    <row r="434" spans="1:16" hidden="1" x14ac:dyDescent="0.25">
      <c r="A434" s="133">
        <v>428</v>
      </c>
      <c r="B434" s="156" t="e">
        <f t="shared" ca="1" si="23"/>
        <v>#REF!</v>
      </c>
      <c r="C434" s="156" t="e">
        <f t="shared" ca="1" si="24"/>
        <v>#REF!</v>
      </c>
      <c r="D434" s="138"/>
      <c r="E434" s="139"/>
      <c r="F434" s="139" t="e">
        <f t="shared" ca="1" si="25"/>
        <v>#REF!</v>
      </c>
      <c r="G434" s="137"/>
      <c r="H434" s="137"/>
      <c r="I434" s="137" t="e">
        <f t="shared" ca="1" si="27"/>
        <v>#REF!</v>
      </c>
      <c r="J434" s="140"/>
      <c r="K434" s="140"/>
      <c r="L434" s="140" t="e">
        <f t="shared" ca="1" si="26"/>
        <v>#REF!</v>
      </c>
      <c r="M434" s="141" t="e">
        <f t="shared" ca="1" si="28"/>
        <v>#REF!</v>
      </c>
      <c r="N434" s="183" t="e">
        <f t="shared" ca="1" si="29"/>
        <v>#REF!</v>
      </c>
      <c r="O434" s="143" t="e">
        <f t="shared" ca="1" si="30"/>
        <v>#REF!</v>
      </c>
      <c r="P434" s="148"/>
    </row>
    <row r="435" spans="1:16" hidden="1" x14ac:dyDescent="0.25">
      <c r="A435" s="133">
        <v>429</v>
      </c>
      <c r="B435" s="156" t="e">
        <f t="shared" ca="1" si="23"/>
        <v>#REF!</v>
      </c>
      <c r="C435" s="156" t="e">
        <f t="shared" ca="1" si="24"/>
        <v>#REF!</v>
      </c>
      <c r="D435" s="138"/>
      <c r="E435" s="139"/>
      <c r="F435" s="139" t="e">
        <f t="shared" ca="1" si="25"/>
        <v>#REF!</v>
      </c>
      <c r="G435" s="137"/>
      <c r="H435" s="137"/>
      <c r="I435" s="137" t="e">
        <f t="shared" ca="1" si="27"/>
        <v>#REF!</v>
      </c>
      <c r="J435" s="140"/>
      <c r="K435" s="140"/>
      <c r="L435" s="140" t="e">
        <f t="shared" ca="1" si="26"/>
        <v>#REF!</v>
      </c>
      <c r="M435" s="141" t="e">
        <f t="shared" ca="1" si="28"/>
        <v>#REF!</v>
      </c>
      <c r="N435" s="183" t="e">
        <f t="shared" ca="1" si="29"/>
        <v>#REF!</v>
      </c>
      <c r="O435" s="143" t="e">
        <f t="shared" ca="1" si="30"/>
        <v>#REF!</v>
      </c>
      <c r="P435" s="148"/>
    </row>
    <row r="436" spans="1:16" hidden="1" x14ac:dyDescent="0.25">
      <c r="A436" s="133">
        <v>430</v>
      </c>
      <c r="B436" s="156" t="e">
        <f t="shared" ca="1" si="23"/>
        <v>#REF!</v>
      </c>
      <c r="C436" s="156" t="e">
        <f t="shared" ca="1" si="24"/>
        <v>#REF!</v>
      </c>
      <c r="D436" s="138"/>
      <c r="E436" s="139"/>
      <c r="F436" s="139" t="e">
        <f t="shared" ca="1" si="25"/>
        <v>#REF!</v>
      </c>
      <c r="G436" s="137"/>
      <c r="H436" s="137"/>
      <c r="I436" s="137" t="e">
        <f t="shared" ca="1" si="27"/>
        <v>#REF!</v>
      </c>
      <c r="J436" s="140"/>
      <c r="K436" s="140"/>
      <c r="L436" s="140" t="e">
        <f t="shared" ca="1" si="26"/>
        <v>#REF!</v>
      </c>
      <c r="M436" s="141" t="e">
        <f t="shared" ca="1" si="28"/>
        <v>#REF!</v>
      </c>
      <c r="N436" s="183" t="e">
        <f t="shared" ca="1" si="29"/>
        <v>#REF!</v>
      </c>
      <c r="O436" s="143" t="e">
        <f t="shared" ca="1" si="30"/>
        <v>#REF!</v>
      </c>
      <c r="P436" s="148"/>
    </row>
    <row r="437" spans="1:16" hidden="1" x14ac:dyDescent="0.25">
      <c r="A437" s="133">
        <v>431</v>
      </c>
      <c r="B437" s="156" t="e">
        <f t="shared" ca="1" si="23"/>
        <v>#REF!</v>
      </c>
      <c r="C437" s="156" t="e">
        <f t="shared" ca="1" si="24"/>
        <v>#REF!</v>
      </c>
      <c r="D437" s="138"/>
      <c r="E437" s="139"/>
      <c r="F437" s="139" t="e">
        <f t="shared" ca="1" si="25"/>
        <v>#REF!</v>
      </c>
      <c r="G437" s="137"/>
      <c r="H437" s="137"/>
      <c r="I437" s="137" t="e">
        <f t="shared" ca="1" si="27"/>
        <v>#REF!</v>
      </c>
      <c r="J437" s="140"/>
      <c r="K437" s="140"/>
      <c r="L437" s="140" t="e">
        <f t="shared" ca="1" si="26"/>
        <v>#REF!</v>
      </c>
      <c r="M437" s="141" t="e">
        <f t="shared" ca="1" si="28"/>
        <v>#REF!</v>
      </c>
      <c r="N437" s="183" t="e">
        <f t="shared" ca="1" si="29"/>
        <v>#REF!</v>
      </c>
      <c r="O437" s="143" t="e">
        <f t="shared" ca="1" si="30"/>
        <v>#REF!</v>
      </c>
      <c r="P437" s="148"/>
    </row>
    <row r="438" spans="1:16" hidden="1" x14ac:dyDescent="0.25">
      <c r="A438" s="133">
        <v>432</v>
      </c>
      <c r="B438" s="156" t="e">
        <f t="shared" ca="1" si="23"/>
        <v>#REF!</v>
      </c>
      <c r="C438" s="156" t="e">
        <f t="shared" ca="1" si="24"/>
        <v>#REF!</v>
      </c>
      <c r="D438" s="138"/>
      <c r="E438" s="139"/>
      <c r="F438" s="139" t="e">
        <f t="shared" ca="1" si="25"/>
        <v>#REF!</v>
      </c>
      <c r="G438" s="137"/>
      <c r="H438" s="137"/>
      <c r="I438" s="137" t="e">
        <f t="shared" ca="1" si="27"/>
        <v>#REF!</v>
      </c>
      <c r="J438" s="140"/>
      <c r="K438" s="140"/>
      <c r="L438" s="140" t="e">
        <f t="shared" ca="1" si="26"/>
        <v>#REF!</v>
      </c>
      <c r="M438" s="141" t="e">
        <f t="shared" ca="1" si="28"/>
        <v>#REF!</v>
      </c>
      <c r="N438" s="183" t="e">
        <f t="shared" ca="1" si="29"/>
        <v>#REF!</v>
      </c>
      <c r="O438" s="143" t="e">
        <f t="shared" ca="1" si="30"/>
        <v>#REF!</v>
      </c>
      <c r="P438" s="148"/>
    </row>
    <row r="439" spans="1:16" hidden="1" x14ac:dyDescent="0.25">
      <c r="A439" s="133">
        <v>433</v>
      </c>
      <c r="B439" s="156" t="e">
        <f t="shared" ca="1" si="23"/>
        <v>#REF!</v>
      </c>
      <c r="C439" s="156" t="e">
        <f t="shared" ca="1" si="24"/>
        <v>#REF!</v>
      </c>
      <c r="D439" s="138"/>
      <c r="E439" s="139"/>
      <c r="F439" s="139" t="e">
        <f t="shared" ca="1" si="25"/>
        <v>#REF!</v>
      </c>
      <c r="G439" s="137"/>
      <c r="H439" s="137"/>
      <c r="I439" s="137" t="e">
        <f t="shared" ca="1" si="27"/>
        <v>#REF!</v>
      </c>
      <c r="J439" s="140"/>
      <c r="K439" s="140"/>
      <c r="L439" s="140" t="e">
        <f t="shared" ca="1" si="26"/>
        <v>#REF!</v>
      </c>
      <c r="M439" s="141" t="e">
        <f t="shared" ca="1" si="28"/>
        <v>#REF!</v>
      </c>
      <c r="N439" s="183" t="e">
        <f t="shared" ca="1" si="29"/>
        <v>#REF!</v>
      </c>
      <c r="O439" s="143" t="e">
        <f t="shared" ca="1" si="30"/>
        <v>#REF!</v>
      </c>
      <c r="P439" s="148"/>
    </row>
    <row r="440" spans="1:16" hidden="1" x14ac:dyDescent="0.25">
      <c r="A440" s="133">
        <v>434</v>
      </c>
      <c r="B440" s="156" t="e">
        <f t="shared" ca="1" si="23"/>
        <v>#REF!</v>
      </c>
      <c r="C440" s="156" t="e">
        <f t="shared" ca="1" si="24"/>
        <v>#REF!</v>
      </c>
      <c r="D440" s="138"/>
      <c r="E440" s="139"/>
      <c r="F440" s="139" t="e">
        <f t="shared" ca="1" si="25"/>
        <v>#REF!</v>
      </c>
      <c r="G440" s="137"/>
      <c r="H440" s="137"/>
      <c r="I440" s="137" t="e">
        <f t="shared" ca="1" si="27"/>
        <v>#REF!</v>
      </c>
      <c r="J440" s="140"/>
      <c r="K440" s="140"/>
      <c r="L440" s="140" t="e">
        <f t="shared" ca="1" si="26"/>
        <v>#REF!</v>
      </c>
      <c r="M440" s="141" t="e">
        <f t="shared" ca="1" si="28"/>
        <v>#REF!</v>
      </c>
      <c r="N440" s="183" t="e">
        <f t="shared" ca="1" si="29"/>
        <v>#REF!</v>
      </c>
      <c r="O440" s="143" t="e">
        <f t="shared" ca="1" si="30"/>
        <v>#REF!</v>
      </c>
      <c r="P440" s="148"/>
    </row>
    <row r="441" spans="1:16" hidden="1" x14ac:dyDescent="0.25">
      <c r="A441" s="133">
        <v>435</v>
      </c>
      <c r="B441" s="156" t="e">
        <f t="shared" ca="1" si="23"/>
        <v>#REF!</v>
      </c>
      <c r="C441" s="156" t="e">
        <f t="shared" ca="1" si="24"/>
        <v>#REF!</v>
      </c>
      <c r="D441" s="138"/>
      <c r="E441" s="139"/>
      <c r="F441" s="139" t="e">
        <f t="shared" ca="1" si="25"/>
        <v>#REF!</v>
      </c>
      <c r="G441" s="137"/>
      <c r="H441" s="137"/>
      <c r="I441" s="137" t="e">
        <f t="shared" ca="1" si="27"/>
        <v>#REF!</v>
      </c>
      <c r="J441" s="140"/>
      <c r="K441" s="140"/>
      <c r="L441" s="140" t="e">
        <f t="shared" ca="1" si="26"/>
        <v>#REF!</v>
      </c>
      <c r="M441" s="141" t="e">
        <f t="shared" ca="1" si="28"/>
        <v>#REF!</v>
      </c>
      <c r="N441" s="183" t="e">
        <f t="shared" ca="1" si="29"/>
        <v>#REF!</v>
      </c>
      <c r="O441" s="143" t="e">
        <f t="shared" ca="1" si="30"/>
        <v>#REF!</v>
      </c>
      <c r="P441" s="148"/>
    </row>
    <row r="442" spans="1:16" hidden="1" x14ac:dyDescent="0.25">
      <c r="A442" s="133">
        <v>436</v>
      </c>
      <c r="B442" s="156" t="e">
        <f t="shared" ca="1" si="23"/>
        <v>#REF!</v>
      </c>
      <c r="C442" s="156" t="e">
        <f t="shared" ca="1" si="24"/>
        <v>#REF!</v>
      </c>
      <c r="D442" s="138"/>
      <c r="E442" s="139"/>
      <c r="F442" s="139" t="e">
        <f t="shared" ca="1" si="25"/>
        <v>#REF!</v>
      </c>
      <c r="G442" s="137"/>
      <c r="H442" s="137"/>
      <c r="I442" s="137" t="e">
        <f t="shared" ca="1" si="27"/>
        <v>#REF!</v>
      </c>
      <c r="J442" s="140"/>
      <c r="K442" s="140"/>
      <c r="L442" s="140" t="e">
        <f t="shared" ca="1" si="26"/>
        <v>#REF!</v>
      </c>
      <c r="M442" s="141" t="e">
        <f t="shared" ca="1" si="28"/>
        <v>#REF!</v>
      </c>
      <c r="N442" s="183" t="e">
        <f t="shared" ca="1" si="29"/>
        <v>#REF!</v>
      </c>
      <c r="O442" s="143" t="e">
        <f t="shared" ca="1" si="30"/>
        <v>#REF!</v>
      </c>
      <c r="P442" s="148"/>
    </row>
    <row r="443" spans="1:16" hidden="1" x14ac:dyDescent="0.25">
      <c r="A443" s="133">
        <v>437</v>
      </c>
      <c r="B443" s="156" t="e">
        <f t="shared" ca="1" si="23"/>
        <v>#REF!</v>
      </c>
      <c r="C443" s="156" t="e">
        <f t="shared" ca="1" si="24"/>
        <v>#REF!</v>
      </c>
      <c r="D443" s="138"/>
      <c r="E443" s="139"/>
      <c r="F443" s="139" t="e">
        <f t="shared" ca="1" si="25"/>
        <v>#REF!</v>
      </c>
      <c r="G443" s="137"/>
      <c r="H443" s="137"/>
      <c r="I443" s="137" t="e">
        <f t="shared" ca="1" si="27"/>
        <v>#REF!</v>
      </c>
      <c r="J443" s="140"/>
      <c r="K443" s="140"/>
      <c r="L443" s="140" t="e">
        <f t="shared" ca="1" si="26"/>
        <v>#REF!</v>
      </c>
      <c r="M443" s="141" t="e">
        <f t="shared" ca="1" si="28"/>
        <v>#REF!</v>
      </c>
      <c r="N443" s="183" t="e">
        <f t="shared" ca="1" si="29"/>
        <v>#REF!</v>
      </c>
      <c r="O443" s="143" t="e">
        <f t="shared" ca="1" si="30"/>
        <v>#REF!</v>
      </c>
      <c r="P443" s="148"/>
    </row>
    <row r="444" spans="1:16" hidden="1" x14ac:dyDescent="0.25">
      <c r="A444" s="133">
        <v>438</v>
      </c>
      <c r="B444" s="156" t="e">
        <f t="shared" ca="1" si="23"/>
        <v>#REF!</v>
      </c>
      <c r="C444" s="156" t="e">
        <f t="shared" ca="1" si="24"/>
        <v>#REF!</v>
      </c>
      <c r="D444" s="138"/>
      <c r="E444" s="139"/>
      <c r="F444" s="139" t="e">
        <f t="shared" ca="1" si="25"/>
        <v>#REF!</v>
      </c>
      <c r="G444" s="137"/>
      <c r="H444" s="137"/>
      <c r="I444" s="137" t="e">
        <f t="shared" ca="1" si="27"/>
        <v>#REF!</v>
      </c>
      <c r="J444" s="140"/>
      <c r="K444" s="140"/>
      <c r="L444" s="140" t="e">
        <f t="shared" ca="1" si="26"/>
        <v>#REF!</v>
      </c>
      <c r="M444" s="141" t="e">
        <f t="shared" ca="1" si="28"/>
        <v>#REF!</v>
      </c>
      <c r="N444" s="183" t="e">
        <f t="shared" ca="1" si="29"/>
        <v>#REF!</v>
      </c>
      <c r="O444" s="143" t="e">
        <f t="shared" ca="1" si="30"/>
        <v>#REF!</v>
      </c>
      <c r="P444" s="148"/>
    </row>
    <row r="445" spans="1:16" hidden="1" x14ac:dyDescent="0.25">
      <c r="A445" s="133">
        <v>439</v>
      </c>
      <c r="B445" s="156" t="e">
        <f t="shared" ca="1" si="23"/>
        <v>#REF!</v>
      </c>
      <c r="C445" s="156" t="e">
        <f t="shared" ca="1" si="24"/>
        <v>#REF!</v>
      </c>
      <c r="D445" s="138"/>
      <c r="E445" s="139"/>
      <c r="F445" s="139" t="e">
        <f t="shared" ca="1" si="25"/>
        <v>#REF!</v>
      </c>
      <c r="G445" s="137"/>
      <c r="H445" s="137"/>
      <c r="I445" s="137" t="e">
        <f t="shared" ca="1" si="27"/>
        <v>#REF!</v>
      </c>
      <c r="J445" s="140"/>
      <c r="K445" s="140"/>
      <c r="L445" s="140" t="e">
        <f t="shared" ca="1" si="26"/>
        <v>#REF!</v>
      </c>
      <c r="M445" s="141" t="e">
        <f t="shared" ca="1" si="28"/>
        <v>#REF!</v>
      </c>
      <c r="N445" s="183" t="e">
        <f t="shared" ca="1" si="29"/>
        <v>#REF!</v>
      </c>
      <c r="O445" s="143" t="e">
        <f t="shared" ca="1" si="30"/>
        <v>#REF!</v>
      </c>
      <c r="P445" s="148"/>
    </row>
    <row r="446" spans="1:16" hidden="1" x14ac:dyDescent="0.25">
      <c r="A446" s="133">
        <v>440</v>
      </c>
      <c r="B446" s="156" t="e">
        <f t="shared" ca="1" si="23"/>
        <v>#REF!</v>
      </c>
      <c r="C446" s="156" t="e">
        <f t="shared" ca="1" si="24"/>
        <v>#REF!</v>
      </c>
      <c r="D446" s="138"/>
      <c r="E446" s="139"/>
      <c r="F446" s="139" t="e">
        <f t="shared" ca="1" si="25"/>
        <v>#REF!</v>
      </c>
      <c r="G446" s="137"/>
      <c r="H446" s="137"/>
      <c r="I446" s="137" t="e">
        <f t="shared" ca="1" si="27"/>
        <v>#REF!</v>
      </c>
      <c r="J446" s="140"/>
      <c r="K446" s="140"/>
      <c r="L446" s="140" t="e">
        <f t="shared" ca="1" si="26"/>
        <v>#REF!</v>
      </c>
      <c r="M446" s="141" t="e">
        <f t="shared" ca="1" si="28"/>
        <v>#REF!</v>
      </c>
      <c r="N446" s="183" t="e">
        <f t="shared" ca="1" si="29"/>
        <v>#REF!</v>
      </c>
      <c r="O446" s="143" t="e">
        <f t="shared" ca="1" si="30"/>
        <v>#REF!</v>
      </c>
      <c r="P446" s="148"/>
    </row>
    <row r="447" spans="1:16" hidden="1" x14ac:dyDescent="0.25">
      <c r="A447" s="133">
        <v>441</v>
      </c>
      <c r="B447" s="156" t="e">
        <f t="shared" ca="1" si="23"/>
        <v>#REF!</v>
      </c>
      <c r="C447" s="156" t="e">
        <f t="shared" ca="1" si="24"/>
        <v>#REF!</v>
      </c>
      <c r="D447" s="138"/>
      <c r="E447" s="139"/>
      <c r="F447" s="139" t="e">
        <f t="shared" ca="1" si="25"/>
        <v>#REF!</v>
      </c>
      <c r="G447" s="137"/>
      <c r="H447" s="137"/>
      <c r="I447" s="137" t="e">
        <f t="shared" ca="1" si="27"/>
        <v>#REF!</v>
      </c>
      <c r="J447" s="140"/>
      <c r="K447" s="140"/>
      <c r="L447" s="140" t="e">
        <f t="shared" ca="1" si="26"/>
        <v>#REF!</v>
      </c>
      <c r="M447" s="141" t="e">
        <f t="shared" ca="1" si="28"/>
        <v>#REF!</v>
      </c>
      <c r="N447" s="183" t="e">
        <f t="shared" ca="1" si="29"/>
        <v>#REF!</v>
      </c>
      <c r="O447" s="143" t="e">
        <f t="shared" ca="1" si="30"/>
        <v>#REF!</v>
      </c>
      <c r="P447" s="148"/>
    </row>
    <row r="448" spans="1:16" hidden="1" x14ac:dyDescent="0.25">
      <c r="A448" s="133">
        <v>442</v>
      </c>
      <c r="B448" s="156" t="e">
        <f t="shared" ca="1" si="23"/>
        <v>#REF!</v>
      </c>
      <c r="C448" s="156" t="e">
        <f t="shared" ca="1" si="24"/>
        <v>#REF!</v>
      </c>
      <c r="D448" s="138"/>
      <c r="E448" s="139"/>
      <c r="F448" s="139" t="e">
        <f t="shared" ca="1" si="25"/>
        <v>#REF!</v>
      </c>
      <c r="G448" s="137"/>
      <c r="H448" s="137"/>
      <c r="I448" s="137" t="e">
        <f t="shared" ca="1" si="27"/>
        <v>#REF!</v>
      </c>
      <c r="J448" s="140"/>
      <c r="K448" s="140"/>
      <c r="L448" s="140" t="e">
        <f t="shared" ca="1" si="26"/>
        <v>#REF!</v>
      </c>
      <c r="M448" s="141" t="e">
        <f t="shared" ca="1" si="28"/>
        <v>#REF!</v>
      </c>
      <c r="N448" s="183" t="e">
        <f t="shared" ca="1" si="29"/>
        <v>#REF!</v>
      </c>
      <c r="O448" s="143" t="e">
        <f t="shared" ca="1" si="30"/>
        <v>#REF!</v>
      </c>
      <c r="P448" s="148"/>
    </row>
    <row r="449" spans="1:16" hidden="1" x14ac:dyDescent="0.25">
      <c r="A449" s="133">
        <v>443</v>
      </c>
      <c r="B449" s="156" t="e">
        <f t="shared" ca="1" si="23"/>
        <v>#REF!</v>
      </c>
      <c r="C449" s="156" t="e">
        <f t="shared" ca="1" si="24"/>
        <v>#REF!</v>
      </c>
      <c r="D449" s="138"/>
      <c r="E449" s="139"/>
      <c r="F449" s="139" t="e">
        <f t="shared" ca="1" si="25"/>
        <v>#REF!</v>
      </c>
      <c r="G449" s="137"/>
      <c r="H449" s="137"/>
      <c r="I449" s="137" t="e">
        <f t="shared" ca="1" si="27"/>
        <v>#REF!</v>
      </c>
      <c r="J449" s="140"/>
      <c r="K449" s="140"/>
      <c r="L449" s="140" t="e">
        <f t="shared" ca="1" si="26"/>
        <v>#REF!</v>
      </c>
      <c r="M449" s="141" t="e">
        <f t="shared" ca="1" si="28"/>
        <v>#REF!</v>
      </c>
      <c r="N449" s="183" t="e">
        <f t="shared" ca="1" si="29"/>
        <v>#REF!</v>
      </c>
      <c r="O449" s="143" t="e">
        <f t="shared" ca="1" si="30"/>
        <v>#REF!</v>
      </c>
      <c r="P449" s="148"/>
    </row>
    <row r="450" spans="1:16" hidden="1" x14ac:dyDescent="0.25">
      <c r="A450" s="133">
        <v>444</v>
      </c>
      <c r="B450" s="156" t="e">
        <f t="shared" ca="1" si="23"/>
        <v>#REF!</v>
      </c>
      <c r="C450" s="156" t="e">
        <f t="shared" ca="1" si="24"/>
        <v>#REF!</v>
      </c>
      <c r="D450" s="138"/>
      <c r="E450" s="139"/>
      <c r="F450" s="139" t="e">
        <f t="shared" ca="1" si="25"/>
        <v>#REF!</v>
      </c>
      <c r="G450" s="137"/>
      <c r="H450" s="137"/>
      <c r="I450" s="137" t="e">
        <f t="shared" ca="1" si="27"/>
        <v>#REF!</v>
      </c>
      <c r="J450" s="140"/>
      <c r="K450" s="140"/>
      <c r="L450" s="140" t="e">
        <f t="shared" ca="1" si="26"/>
        <v>#REF!</v>
      </c>
      <c r="M450" s="141" t="e">
        <f t="shared" ca="1" si="28"/>
        <v>#REF!</v>
      </c>
      <c r="N450" s="183" t="e">
        <f t="shared" ca="1" si="29"/>
        <v>#REF!</v>
      </c>
      <c r="O450" s="143" t="e">
        <f t="shared" ca="1" si="30"/>
        <v>#REF!</v>
      </c>
      <c r="P450" s="148"/>
    </row>
    <row r="451" spans="1:16" hidden="1" x14ac:dyDescent="0.25">
      <c r="A451" s="133">
        <v>445</v>
      </c>
      <c r="B451" s="156" t="e">
        <f t="shared" ca="1" si="23"/>
        <v>#REF!</v>
      </c>
      <c r="C451" s="156" t="e">
        <f t="shared" ca="1" si="24"/>
        <v>#REF!</v>
      </c>
      <c r="D451" s="138"/>
      <c r="E451" s="139"/>
      <c r="F451" s="139" t="e">
        <f t="shared" ca="1" si="25"/>
        <v>#REF!</v>
      </c>
      <c r="G451" s="137"/>
      <c r="H451" s="137"/>
      <c r="I451" s="137" t="e">
        <f t="shared" ca="1" si="27"/>
        <v>#REF!</v>
      </c>
      <c r="J451" s="140"/>
      <c r="K451" s="140"/>
      <c r="L451" s="140" t="e">
        <f t="shared" ca="1" si="26"/>
        <v>#REF!</v>
      </c>
      <c r="M451" s="141" t="e">
        <f t="shared" ca="1" si="28"/>
        <v>#REF!</v>
      </c>
      <c r="N451" s="183" t="e">
        <f t="shared" ca="1" si="29"/>
        <v>#REF!</v>
      </c>
      <c r="O451" s="143" t="e">
        <f t="shared" ca="1" si="30"/>
        <v>#REF!</v>
      </c>
      <c r="P451" s="148"/>
    </row>
    <row r="452" spans="1:16" hidden="1" x14ac:dyDescent="0.25">
      <c r="A452" s="133">
        <v>446</v>
      </c>
      <c r="B452" s="156" t="e">
        <f t="shared" ca="1" si="23"/>
        <v>#REF!</v>
      </c>
      <c r="C452" s="156" t="e">
        <f t="shared" ca="1" si="24"/>
        <v>#REF!</v>
      </c>
      <c r="D452" s="138"/>
      <c r="E452" s="139"/>
      <c r="F452" s="139" t="e">
        <f t="shared" ca="1" si="25"/>
        <v>#REF!</v>
      </c>
      <c r="G452" s="137"/>
      <c r="H452" s="137"/>
      <c r="I452" s="137" t="e">
        <f t="shared" ca="1" si="27"/>
        <v>#REF!</v>
      </c>
      <c r="J452" s="140"/>
      <c r="K452" s="140"/>
      <c r="L452" s="140" t="e">
        <f t="shared" ca="1" si="26"/>
        <v>#REF!</v>
      </c>
      <c r="M452" s="141" t="e">
        <f t="shared" ca="1" si="28"/>
        <v>#REF!</v>
      </c>
      <c r="N452" s="183" t="e">
        <f t="shared" ca="1" si="29"/>
        <v>#REF!</v>
      </c>
      <c r="O452" s="143" t="e">
        <f t="shared" ca="1" si="30"/>
        <v>#REF!</v>
      </c>
      <c r="P452" s="148"/>
    </row>
    <row r="453" spans="1:16" hidden="1" x14ac:dyDescent="0.25">
      <c r="A453" s="133">
        <v>447</v>
      </c>
      <c r="B453" s="156" t="e">
        <f t="shared" ca="1" si="23"/>
        <v>#REF!</v>
      </c>
      <c r="C453" s="156" t="e">
        <f t="shared" ca="1" si="24"/>
        <v>#REF!</v>
      </c>
      <c r="D453" s="138"/>
      <c r="E453" s="139"/>
      <c r="F453" s="139" t="e">
        <f t="shared" ca="1" si="25"/>
        <v>#REF!</v>
      </c>
      <c r="G453" s="137"/>
      <c r="H453" s="137"/>
      <c r="I453" s="137" t="e">
        <f t="shared" ca="1" si="27"/>
        <v>#REF!</v>
      </c>
      <c r="J453" s="140"/>
      <c r="K453" s="140"/>
      <c r="L453" s="140" t="e">
        <f t="shared" ca="1" si="26"/>
        <v>#REF!</v>
      </c>
      <c r="M453" s="141" t="e">
        <f t="shared" ca="1" si="28"/>
        <v>#REF!</v>
      </c>
      <c r="N453" s="183" t="e">
        <f t="shared" ca="1" si="29"/>
        <v>#REF!</v>
      </c>
      <c r="O453" s="143" t="e">
        <f t="shared" ca="1" si="30"/>
        <v>#REF!</v>
      </c>
      <c r="P453" s="148"/>
    </row>
    <row r="454" spans="1:16" hidden="1" x14ac:dyDescent="0.25">
      <c r="A454" s="133">
        <v>448</v>
      </c>
      <c r="B454" s="156" t="e">
        <f t="shared" ca="1" si="23"/>
        <v>#REF!</v>
      </c>
      <c r="C454" s="156" t="e">
        <f t="shared" ca="1" si="24"/>
        <v>#REF!</v>
      </c>
      <c r="D454" s="138"/>
      <c r="E454" s="139"/>
      <c r="F454" s="139" t="e">
        <f t="shared" ca="1" si="25"/>
        <v>#REF!</v>
      </c>
      <c r="G454" s="137"/>
      <c r="H454" s="137"/>
      <c r="I454" s="137" t="e">
        <f t="shared" ca="1" si="27"/>
        <v>#REF!</v>
      </c>
      <c r="J454" s="140"/>
      <c r="K454" s="140"/>
      <c r="L454" s="140" t="e">
        <f t="shared" ca="1" si="26"/>
        <v>#REF!</v>
      </c>
      <c r="M454" s="141" t="e">
        <f t="shared" ca="1" si="28"/>
        <v>#REF!</v>
      </c>
      <c r="N454" s="183" t="e">
        <f t="shared" ca="1" si="29"/>
        <v>#REF!</v>
      </c>
      <c r="O454" s="143" t="e">
        <f t="shared" ca="1" si="30"/>
        <v>#REF!</v>
      </c>
      <c r="P454" s="148"/>
    </row>
    <row r="455" spans="1:16" hidden="1" x14ac:dyDescent="0.25">
      <c r="A455" s="133">
        <v>449</v>
      </c>
      <c r="B455" s="156" t="e">
        <f t="shared" ca="1" si="23"/>
        <v>#REF!</v>
      </c>
      <c r="C455" s="156" t="e">
        <f t="shared" ca="1" si="24"/>
        <v>#REF!</v>
      </c>
      <c r="D455" s="138"/>
      <c r="E455" s="139"/>
      <c r="F455" s="139" t="e">
        <f t="shared" ca="1" si="25"/>
        <v>#REF!</v>
      </c>
      <c r="G455" s="137"/>
      <c r="H455" s="137"/>
      <c r="I455" s="137" t="e">
        <f t="shared" ca="1" si="27"/>
        <v>#REF!</v>
      </c>
      <c r="J455" s="140"/>
      <c r="K455" s="140"/>
      <c r="L455" s="140" t="e">
        <f t="shared" ca="1" si="26"/>
        <v>#REF!</v>
      </c>
      <c r="M455" s="141" t="e">
        <f t="shared" ca="1" si="28"/>
        <v>#REF!</v>
      </c>
      <c r="N455" s="183" t="e">
        <f t="shared" ca="1" si="29"/>
        <v>#REF!</v>
      </c>
      <c r="O455" s="143" t="e">
        <f t="shared" ca="1" si="30"/>
        <v>#REF!</v>
      </c>
      <c r="P455" s="148"/>
    </row>
    <row r="456" spans="1:16" hidden="1" x14ac:dyDescent="0.25">
      <c r="A456" s="133">
        <v>450</v>
      </c>
      <c r="B456" s="156" t="e">
        <f t="shared" ref="B456:B498" ca="1" si="31">INDIRECT(CONCATENATE($C$505,$D$505,"!$B",$A456 + 8))</f>
        <v>#REF!</v>
      </c>
      <c r="C456" s="156" t="e">
        <f t="shared" ref="C456:C498" ca="1" si="32">INDIRECT(CONCATENATE($C$505,$D$505,"!$C",$A456 + 8))</f>
        <v>#REF!</v>
      </c>
      <c r="D456" s="138"/>
      <c r="E456" s="139"/>
      <c r="F456" s="139" t="e">
        <f t="shared" ref="F456:F498" ca="1" si="33">INDIRECT(CONCATENATE($C$505,$D$505,"!$Z",$A456 + 8))</f>
        <v>#REF!</v>
      </c>
      <c r="G456" s="137"/>
      <c r="H456" s="137"/>
      <c r="I456" s="137" t="e">
        <f t="shared" ca="1" si="27"/>
        <v>#REF!</v>
      </c>
      <c r="J456" s="140"/>
      <c r="K456" s="140"/>
      <c r="L456" s="140" t="e">
        <f t="shared" ref="L456:L498" ca="1" si="34">INDIRECT(CONCATENATE($C$505,$D$505,"!$V",$A456 + 8))</f>
        <v>#REF!</v>
      </c>
      <c r="M456" s="141" t="e">
        <f t="shared" ca="1" si="28"/>
        <v>#REF!</v>
      </c>
      <c r="N456" s="183" t="e">
        <f t="shared" ca="1" si="29"/>
        <v>#REF!</v>
      </c>
      <c r="O456" s="143" t="e">
        <f t="shared" ca="1" si="30"/>
        <v>#REF!</v>
      </c>
      <c r="P456" s="148"/>
    </row>
    <row r="457" spans="1:16" hidden="1" x14ac:dyDescent="0.25">
      <c r="A457" s="133">
        <v>451</v>
      </c>
      <c r="B457" s="156" t="e">
        <f t="shared" ca="1" si="31"/>
        <v>#REF!</v>
      </c>
      <c r="C457" s="156" t="e">
        <f t="shared" ca="1" si="32"/>
        <v>#REF!</v>
      </c>
      <c r="D457" s="138"/>
      <c r="E457" s="139"/>
      <c r="F457" s="139" t="e">
        <f t="shared" ca="1" si="33"/>
        <v>#REF!</v>
      </c>
      <c r="G457" s="137"/>
      <c r="H457" s="137"/>
      <c r="I457" s="137" t="e">
        <f t="shared" ref="I457:I498" ca="1" si="35">INDIRECT(CONCATENATE($C$505,$D$505,"!$AD",$A457 + 8))</f>
        <v>#REF!</v>
      </c>
      <c r="J457" s="140"/>
      <c r="K457" s="140"/>
      <c r="L457" s="140" t="e">
        <f t="shared" ca="1" si="34"/>
        <v>#REF!</v>
      </c>
      <c r="M457" s="141" t="e">
        <f t="shared" ref="M457:M498" ca="1" si="36">IF(I457&lt;10,0,10)</f>
        <v>#REF!</v>
      </c>
      <c r="N457" s="183" t="e">
        <f t="shared" ref="N457:N498" ca="1" si="37">ROUNDDOWN(O457,0)</f>
        <v>#REF!</v>
      </c>
      <c r="O457" s="143" t="e">
        <f t="shared" ref="O457:O498" ca="1" si="38">I457*M457/100</f>
        <v>#REF!</v>
      </c>
      <c r="P457" s="148"/>
    </row>
    <row r="458" spans="1:16" hidden="1" x14ac:dyDescent="0.25">
      <c r="A458" s="133">
        <v>452</v>
      </c>
      <c r="B458" s="156" t="e">
        <f t="shared" ca="1" si="31"/>
        <v>#REF!</v>
      </c>
      <c r="C458" s="156" t="e">
        <f t="shared" ca="1" si="32"/>
        <v>#REF!</v>
      </c>
      <c r="D458" s="138"/>
      <c r="E458" s="139"/>
      <c r="F458" s="139" t="e">
        <f t="shared" ca="1" si="33"/>
        <v>#REF!</v>
      </c>
      <c r="G458" s="137"/>
      <c r="H458" s="137"/>
      <c r="I458" s="137" t="e">
        <f t="shared" ca="1" si="35"/>
        <v>#REF!</v>
      </c>
      <c r="J458" s="140"/>
      <c r="K458" s="140"/>
      <c r="L458" s="140" t="e">
        <f t="shared" ca="1" si="34"/>
        <v>#REF!</v>
      </c>
      <c r="M458" s="141" t="e">
        <f t="shared" ca="1" si="36"/>
        <v>#REF!</v>
      </c>
      <c r="N458" s="183" t="e">
        <f t="shared" ca="1" si="37"/>
        <v>#REF!</v>
      </c>
      <c r="O458" s="143" t="e">
        <f t="shared" ca="1" si="38"/>
        <v>#REF!</v>
      </c>
      <c r="P458" s="148"/>
    </row>
    <row r="459" spans="1:16" hidden="1" x14ac:dyDescent="0.25">
      <c r="A459" s="133">
        <v>453</v>
      </c>
      <c r="B459" s="156" t="e">
        <f t="shared" ca="1" si="31"/>
        <v>#REF!</v>
      </c>
      <c r="C459" s="156" t="e">
        <f t="shared" ca="1" si="32"/>
        <v>#REF!</v>
      </c>
      <c r="D459" s="138"/>
      <c r="E459" s="139"/>
      <c r="F459" s="139" t="e">
        <f t="shared" ca="1" si="33"/>
        <v>#REF!</v>
      </c>
      <c r="G459" s="137"/>
      <c r="H459" s="137"/>
      <c r="I459" s="137" t="e">
        <f t="shared" ca="1" si="35"/>
        <v>#REF!</v>
      </c>
      <c r="J459" s="140"/>
      <c r="K459" s="140"/>
      <c r="L459" s="140" t="e">
        <f t="shared" ca="1" si="34"/>
        <v>#REF!</v>
      </c>
      <c r="M459" s="141" t="e">
        <f t="shared" ca="1" si="36"/>
        <v>#REF!</v>
      </c>
      <c r="N459" s="183" t="e">
        <f t="shared" ca="1" si="37"/>
        <v>#REF!</v>
      </c>
      <c r="O459" s="143" t="e">
        <f t="shared" ca="1" si="38"/>
        <v>#REF!</v>
      </c>
      <c r="P459" s="148"/>
    </row>
    <row r="460" spans="1:16" hidden="1" x14ac:dyDescent="0.25">
      <c r="A460" s="133">
        <v>454</v>
      </c>
      <c r="B460" s="156" t="e">
        <f t="shared" ca="1" si="31"/>
        <v>#REF!</v>
      </c>
      <c r="C460" s="156" t="e">
        <f t="shared" ca="1" si="32"/>
        <v>#REF!</v>
      </c>
      <c r="D460" s="138"/>
      <c r="E460" s="139"/>
      <c r="F460" s="139" t="e">
        <f t="shared" ca="1" si="33"/>
        <v>#REF!</v>
      </c>
      <c r="G460" s="137"/>
      <c r="H460" s="137"/>
      <c r="I460" s="137" t="e">
        <f t="shared" ca="1" si="35"/>
        <v>#REF!</v>
      </c>
      <c r="J460" s="140"/>
      <c r="K460" s="140"/>
      <c r="L460" s="140" t="e">
        <f t="shared" ca="1" si="34"/>
        <v>#REF!</v>
      </c>
      <c r="M460" s="141" t="e">
        <f t="shared" ca="1" si="36"/>
        <v>#REF!</v>
      </c>
      <c r="N460" s="183" t="e">
        <f t="shared" ca="1" si="37"/>
        <v>#REF!</v>
      </c>
      <c r="O460" s="143" t="e">
        <f t="shared" ca="1" si="38"/>
        <v>#REF!</v>
      </c>
      <c r="P460" s="148"/>
    </row>
    <row r="461" spans="1:16" hidden="1" x14ac:dyDescent="0.25">
      <c r="A461" s="133">
        <v>455</v>
      </c>
      <c r="B461" s="156" t="e">
        <f t="shared" ca="1" si="31"/>
        <v>#REF!</v>
      </c>
      <c r="C461" s="156" t="e">
        <f t="shared" ca="1" si="32"/>
        <v>#REF!</v>
      </c>
      <c r="D461" s="138"/>
      <c r="E461" s="139"/>
      <c r="F461" s="139" t="e">
        <f t="shared" ca="1" si="33"/>
        <v>#REF!</v>
      </c>
      <c r="G461" s="137"/>
      <c r="H461" s="137"/>
      <c r="I461" s="137" t="e">
        <f t="shared" ca="1" si="35"/>
        <v>#REF!</v>
      </c>
      <c r="J461" s="140"/>
      <c r="K461" s="140"/>
      <c r="L461" s="140" t="e">
        <f t="shared" ca="1" si="34"/>
        <v>#REF!</v>
      </c>
      <c r="M461" s="141" t="e">
        <f t="shared" ca="1" si="36"/>
        <v>#REF!</v>
      </c>
      <c r="N461" s="183" t="e">
        <f t="shared" ca="1" si="37"/>
        <v>#REF!</v>
      </c>
      <c r="O461" s="143" t="e">
        <f t="shared" ca="1" si="38"/>
        <v>#REF!</v>
      </c>
      <c r="P461" s="148"/>
    </row>
    <row r="462" spans="1:16" hidden="1" x14ac:dyDescent="0.25">
      <c r="A462" s="133">
        <v>456</v>
      </c>
      <c r="B462" s="156" t="e">
        <f t="shared" ca="1" si="31"/>
        <v>#REF!</v>
      </c>
      <c r="C462" s="156" t="e">
        <f t="shared" ca="1" si="32"/>
        <v>#REF!</v>
      </c>
      <c r="D462" s="138"/>
      <c r="E462" s="139"/>
      <c r="F462" s="139" t="e">
        <f t="shared" ca="1" si="33"/>
        <v>#REF!</v>
      </c>
      <c r="G462" s="137"/>
      <c r="H462" s="137"/>
      <c r="I462" s="137" t="e">
        <f t="shared" ca="1" si="35"/>
        <v>#REF!</v>
      </c>
      <c r="J462" s="140"/>
      <c r="K462" s="140"/>
      <c r="L462" s="140" t="e">
        <f t="shared" ca="1" si="34"/>
        <v>#REF!</v>
      </c>
      <c r="M462" s="141" t="e">
        <f t="shared" ca="1" si="36"/>
        <v>#REF!</v>
      </c>
      <c r="N462" s="183" t="e">
        <f t="shared" ca="1" si="37"/>
        <v>#REF!</v>
      </c>
      <c r="O462" s="143" t="e">
        <f t="shared" ca="1" si="38"/>
        <v>#REF!</v>
      </c>
      <c r="P462" s="148"/>
    </row>
    <row r="463" spans="1:16" hidden="1" x14ac:dyDescent="0.25">
      <c r="A463" s="133">
        <v>457</v>
      </c>
      <c r="B463" s="156" t="e">
        <f t="shared" ca="1" si="31"/>
        <v>#REF!</v>
      </c>
      <c r="C463" s="156" t="e">
        <f t="shared" ca="1" si="32"/>
        <v>#REF!</v>
      </c>
      <c r="D463" s="138"/>
      <c r="E463" s="139"/>
      <c r="F463" s="139" t="e">
        <f t="shared" ca="1" si="33"/>
        <v>#REF!</v>
      </c>
      <c r="G463" s="137"/>
      <c r="H463" s="137"/>
      <c r="I463" s="137" t="e">
        <f t="shared" ca="1" si="35"/>
        <v>#REF!</v>
      </c>
      <c r="J463" s="140"/>
      <c r="K463" s="140"/>
      <c r="L463" s="140" t="e">
        <f t="shared" ca="1" si="34"/>
        <v>#REF!</v>
      </c>
      <c r="M463" s="141" t="e">
        <f t="shared" ca="1" si="36"/>
        <v>#REF!</v>
      </c>
      <c r="N463" s="183" t="e">
        <f t="shared" ca="1" si="37"/>
        <v>#REF!</v>
      </c>
      <c r="O463" s="143" t="e">
        <f t="shared" ca="1" si="38"/>
        <v>#REF!</v>
      </c>
      <c r="P463" s="148"/>
    </row>
    <row r="464" spans="1:16" hidden="1" x14ac:dyDescent="0.25">
      <c r="A464" s="133">
        <v>458</v>
      </c>
      <c r="B464" s="156" t="e">
        <f t="shared" ca="1" si="31"/>
        <v>#REF!</v>
      </c>
      <c r="C464" s="156" t="e">
        <f t="shared" ca="1" si="32"/>
        <v>#REF!</v>
      </c>
      <c r="D464" s="138"/>
      <c r="E464" s="139"/>
      <c r="F464" s="139" t="e">
        <f t="shared" ca="1" si="33"/>
        <v>#REF!</v>
      </c>
      <c r="G464" s="137"/>
      <c r="H464" s="137"/>
      <c r="I464" s="137" t="e">
        <f t="shared" ca="1" si="35"/>
        <v>#REF!</v>
      </c>
      <c r="J464" s="140"/>
      <c r="K464" s="140"/>
      <c r="L464" s="140" t="e">
        <f t="shared" ca="1" si="34"/>
        <v>#REF!</v>
      </c>
      <c r="M464" s="141" t="e">
        <f t="shared" ca="1" si="36"/>
        <v>#REF!</v>
      </c>
      <c r="N464" s="183" t="e">
        <f t="shared" ca="1" si="37"/>
        <v>#REF!</v>
      </c>
      <c r="O464" s="143" t="e">
        <f t="shared" ca="1" si="38"/>
        <v>#REF!</v>
      </c>
      <c r="P464" s="148"/>
    </row>
    <row r="465" spans="1:16" hidden="1" x14ac:dyDescent="0.25">
      <c r="A465" s="133">
        <v>459</v>
      </c>
      <c r="B465" s="156" t="e">
        <f t="shared" ca="1" si="31"/>
        <v>#REF!</v>
      </c>
      <c r="C465" s="156" t="e">
        <f t="shared" ca="1" si="32"/>
        <v>#REF!</v>
      </c>
      <c r="D465" s="138"/>
      <c r="E465" s="139"/>
      <c r="F465" s="139" t="e">
        <f t="shared" ca="1" si="33"/>
        <v>#REF!</v>
      </c>
      <c r="G465" s="137"/>
      <c r="H465" s="137"/>
      <c r="I465" s="137" t="e">
        <f t="shared" ca="1" si="35"/>
        <v>#REF!</v>
      </c>
      <c r="J465" s="140"/>
      <c r="K465" s="140"/>
      <c r="L465" s="140" t="e">
        <f t="shared" ca="1" si="34"/>
        <v>#REF!</v>
      </c>
      <c r="M465" s="141" t="e">
        <f t="shared" ca="1" si="36"/>
        <v>#REF!</v>
      </c>
      <c r="N465" s="183" t="e">
        <f t="shared" ca="1" si="37"/>
        <v>#REF!</v>
      </c>
      <c r="O465" s="143" t="e">
        <f t="shared" ca="1" si="38"/>
        <v>#REF!</v>
      </c>
      <c r="P465" s="148"/>
    </row>
    <row r="466" spans="1:16" hidden="1" x14ac:dyDescent="0.25">
      <c r="A466" s="133">
        <v>460</v>
      </c>
      <c r="B466" s="156" t="e">
        <f t="shared" ca="1" si="31"/>
        <v>#REF!</v>
      </c>
      <c r="C466" s="156" t="e">
        <f t="shared" ca="1" si="32"/>
        <v>#REF!</v>
      </c>
      <c r="D466" s="138"/>
      <c r="E466" s="139"/>
      <c r="F466" s="139" t="e">
        <f t="shared" ca="1" si="33"/>
        <v>#REF!</v>
      </c>
      <c r="G466" s="137"/>
      <c r="H466" s="137"/>
      <c r="I466" s="137" t="e">
        <f t="shared" ca="1" si="35"/>
        <v>#REF!</v>
      </c>
      <c r="J466" s="140"/>
      <c r="K466" s="140"/>
      <c r="L466" s="140" t="e">
        <f t="shared" ca="1" si="34"/>
        <v>#REF!</v>
      </c>
      <c r="M466" s="141" t="e">
        <f t="shared" ca="1" si="36"/>
        <v>#REF!</v>
      </c>
      <c r="N466" s="183" t="e">
        <f t="shared" ca="1" si="37"/>
        <v>#REF!</v>
      </c>
      <c r="O466" s="143" t="e">
        <f t="shared" ca="1" si="38"/>
        <v>#REF!</v>
      </c>
      <c r="P466" s="148"/>
    </row>
    <row r="467" spans="1:16" hidden="1" x14ac:dyDescent="0.25">
      <c r="A467" s="133">
        <v>461</v>
      </c>
      <c r="B467" s="156" t="e">
        <f t="shared" ca="1" si="31"/>
        <v>#REF!</v>
      </c>
      <c r="C467" s="156" t="e">
        <f t="shared" ca="1" si="32"/>
        <v>#REF!</v>
      </c>
      <c r="D467" s="138"/>
      <c r="E467" s="139"/>
      <c r="F467" s="139" t="e">
        <f t="shared" ca="1" si="33"/>
        <v>#REF!</v>
      </c>
      <c r="G467" s="137"/>
      <c r="H467" s="137"/>
      <c r="I467" s="137" t="e">
        <f t="shared" ca="1" si="35"/>
        <v>#REF!</v>
      </c>
      <c r="J467" s="140"/>
      <c r="K467" s="140"/>
      <c r="L467" s="140" t="e">
        <f t="shared" ca="1" si="34"/>
        <v>#REF!</v>
      </c>
      <c r="M467" s="141" t="e">
        <f t="shared" ca="1" si="36"/>
        <v>#REF!</v>
      </c>
      <c r="N467" s="183" t="e">
        <f t="shared" ca="1" si="37"/>
        <v>#REF!</v>
      </c>
      <c r="O467" s="143" t="e">
        <f t="shared" ca="1" si="38"/>
        <v>#REF!</v>
      </c>
      <c r="P467" s="148"/>
    </row>
    <row r="468" spans="1:16" hidden="1" x14ac:dyDescent="0.25">
      <c r="A468" s="133">
        <v>462</v>
      </c>
      <c r="B468" s="156" t="e">
        <f t="shared" ca="1" si="31"/>
        <v>#REF!</v>
      </c>
      <c r="C468" s="156" t="e">
        <f t="shared" ca="1" si="32"/>
        <v>#REF!</v>
      </c>
      <c r="D468" s="138"/>
      <c r="E468" s="139"/>
      <c r="F468" s="139" t="e">
        <f t="shared" ca="1" si="33"/>
        <v>#REF!</v>
      </c>
      <c r="G468" s="137"/>
      <c r="H468" s="137"/>
      <c r="I468" s="137" t="e">
        <f t="shared" ca="1" si="35"/>
        <v>#REF!</v>
      </c>
      <c r="J468" s="140"/>
      <c r="K468" s="140"/>
      <c r="L468" s="140" t="e">
        <f t="shared" ca="1" si="34"/>
        <v>#REF!</v>
      </c>
      <c r="M468" s="141" t="e">
        <f t="shared" ca="1" si="36"/>
        <v>#REF!</v>
      </c>
      <c r="N468" s="183" t="e">
        <f t="shared" ca="1" si="37"/>
        <v>#REF!</v>
      </c>
      <c r="O468" s="143" t="e">
        <f t="shared" ca="1" si="38"/>
        <v>#REF!</v>
      </c>
      <c r="P468" s="148"/>
    </row>
    <row r="469" spans="1:16" hidden="1" x14ac:dyDescent="0.25">
      <c r="A469" s="133">
        <v>463</v>
      </c>
      <c r="B469" s="156" t="e">
        <f t="shared" ca="1" si="31"/>
        <v>#REF!</v>
      </c>
      <c r="C469" s="156" t="e">
        <f t="shared" ca="1" si="32"/>
        <v>#REF!</v>
      </c>
      <c r="D469" s="138"/>
      <c r="E469" s="139"/>
      <c r="F469" s="139" t="e">
        <f t="shared" ca="1" si="33"/>
        <v>#REF!</v>
      </c>
      <c r="G469" s="137"/>
      <c r="H469" s="137"/>
      <c r="I469" s="137" t="e">
        <f t="shared" ca="1" si="35"/>
        <v>#REF!</v>
      </c>
      <c r="J469" s="140"/>
      <c r="K469" s="140"/>
      <c r="L469" s="140" t="e">
        <f t="shared" ca="1" si="34"/>
        <v>#REF!</v>
      </c>
      <c r="M469" s="141" t="e">
        <f t="shared" ca="1" si="36"/>
        <v>#REF!</v>
      </c>
      <c r="N469" s="183" t="e">
        <f t="shared" ca="1" si="37"/>
        <v>#REF!</v>
      </c>
      <c r="O469" s="143" t="e">
        <f t="shared" ca="1" si="38"/>
        <v>#REF!</v>
      </c>
      <c r="P469" s="148"/>
    </row>
    <row r="470" spans="1:16" hidden="1" x14ac:dyDescent="0.25">
      <c r="A470" s="133">
        <v>464</v>
      </c>
      <c r="B470" s="156" t="e">
        <f t="shared" ca="1" si="31"/>
        <v>#REF!</v>
      </c>
      <c r="C470" s="156" t="e">
        <f t="shared" ca="1" si="32"/>
        <v>#REF!</v>
      </c>
      <c r="D470" s="138"/>
      <c r="E470" s="139"/>
      <c r="F470" s="139" t="e">
        <f t="shared" ca="1" si="33"/>
        <v>#REF!</v>
      </c>
      <c r="G470" s="137"/>
      <c r="H470" s="137"/>
      <c r="I470" s="137" t="e">
        <f t="shared" ca="1" si="35"/>
        <v>#REF!</v>
      </c>
      <c r="J470" s="140"/>
      <c r="K470" s="140"/>
      <c r="L470" s="140" t="e">
        <f t="shared" ca="1" si="34"/>
        <v>#REF!</v>
      </c>
      <c r="M470" s="141" t="e">
        <f t="shared" ca="1" si="36"/>
        <v>#REF!</v>
      </c>
      <c r="N470" s="183" t="e">
        <f t="shared" ca="1" si="37"/>
        <v>#REF!</v>
      </c>
      <c r="O470" s="143" t="e">
        <f t="shared" ca="1" si="38"/>
        <v>#REF!</v>
      </c>
      <c r="P470" s="148"/>
    </row>
    <row r="471" spans="1:16" hidden="1" x14ac:dyDescent="0.25">
      <c r="A471" s="133">
        <v>465</v>
      </c>
      <c r="B471" s="156" t="e">
        <f t="shared" ca="1" si="31"/>
        <v>#REF!</v>
      </c>
      <c r="C471" s="156" t="e">
        <f t="shared" ca="1" si="32"/>
        <v>#REF!</v>
      </c>
      <c r="D471" s="138"/>
      <c r="E471" s="139"/>
      <c r="F471" s="139" t="e">
        <f t="shared" ca="1" si="33"/>
        <v>#REF!</v>
      </c>
      <c r="G471" s="137"/>
      <c r="H471" s="137"/>
      <c r="I471" s="137" t="e">
        <f t="shared" ca="1" si="35"/>
        <v>#REF!</v>
      </c>
      <c r="J471" s="140"/>
      <c r="K471" s="140"/>
      <c r="L471" s="140" t="e">
        <f t="shared" ca="1" si="34"/>
        <v>#REF!</v>
      </c>
      <c r="M471" s="141" t="e">
        <f t="shared" ca="1" si="36"/>
        <v>#REF!</v>
      </c>
      <c r="N471" s="183" t="e">
        <f t="shared" ca="1" si="37"/>
        <v>#REF!</v>
      </c>
      <c r="O471" s="143" t="e">
        <f t="shared" ca="1" si="38"/>
        <v>#REF!</v>
      </c>
      <c r="P471" s="148"/>
    </row>
    <row r="472" spans="1:16" hidden="1" x14ac:dyDescent="0.25">
      <c r="A472" s="133">
        <v>466</v>
      </c>
      <c r="B472" s="156" t="e">
        <f t="shared" ca="1" si="31"/>
        <v>#REF!</v>
      </c>
      <c r="C472" s="156" t="e">
        <f t="shared" ca="1" si="32"/>
        <v>#REF!</v>
      </c>
      <c r="D472" s="138"/>
      <c r="E472" s="139"/>
      <c r="F472" s="139" t="e">
        <f t="shared" ca="1" si="33"/>
        <v>#REF!</v>
      </c>
      <c r="G472" s="137"/>
      <c r="H472" s="137"/>
      <c r="I472" s="137" t="e">
        <f t="shared" ca="1" si="35"/>
        <v>#REF!</v>
      </c>
      <c r="J472" s="140"/>
      <c r="K472" s="140"/>
      <c r="L472" s="140" t="e">
        <f t="shared" ca="1" si="34"/>
        <v>#REF!</v>
      </c>
      <c r="M472" s="141" t="e">
        <f t="shared" ca="1" si="36"/>
        <v>#REF!</v>
      </c>
      <c r="N472" s="183" t="e">
        <f t="shared" ca="1" si="37"/>
        <v>#REF!</v>
      </c>
      <c r="O472" s="143" t="e">
        <f t="shared" ca="1" si="38"/>
        <v>#REF!</v>
      </c>
      <c r="P472" s="148"/>
    </row>
    <row r="473" spans="1:16" hidden="1" x14ac:dyDescent="0.25">
      <c r="A473" s="133">
        <v>467</v>
      </c>
      <c r="B473" s="156" t="e">
        <f t="shared" ca="1" si="31"/>
        <v>#REF!</v>
      </c>
      <c r="C473" s="156" t="e">
        <f t="shared" ca="1" si="32"/>
        <v>#REF!</v>
      </c>
      <c r="D473" s="138"/>
      <c r="E473" s="139"/>
      <c r="F473" s="139" t="e">
        <f t="shared" ca="1" si="33"/>
        <v>#REF!</v>
      </c>
      <c r="G473" s="137"/>
      <c r="H473" s="137"/>
      <c r="I473" s="137" t="e">
        <f t="shared" ca="1" si="35"/>
        <v>#REF!</v>
      </c>
      <c r="J473" s="140"/>
      <c r="K473" s="140"/>
      <c r="L473" s="140" t="e">
        <f t="shared" ca="1" si="34"/>
        <v>#REF!</v>
      </c>
      <c r="M473" s="141" t="e">
        <f t="shared" ca="1" si="36"/>
        <v>#REF!</v>
      </c>
      <c r="N473" s="183" t="e">
        <f t="shared" ca="1" si="37"/>
        <v>#REF!</v>
      </c>
      <c r="O473" s="143" t="e">
        <f t="shared" ca="1" si="38"/>
        <v>#REF!</v>
      </c>
      <c r="P473" s="148"/>
    </row>
    <row r="474" spans="1:16" hidden="1" x14ac:dyDescent="0.25">
      <c r="A474" s="133">
        <v>468</v>
      </c>
      <c r="B474" s="156" t="e">
        <f t="shared" ca="1" si="31"/>
        <v>#REF!</v>
      </c>
      <c r="C474" s="156" t="e">
        <f t="shared" ca="1" si="32"/>
        <v>#REF!</v>
      </c>
      <c r="D474" s="138"/>
      <c r="E474" s="139"/>
      <c r="F474" s="139" t="e">
        <f t="shared" ca="1" si="33"/>
        <v>#REF!</v>
      </c>
      <c r="G474" s="137"/>
      <c r="H474" s="137"/>
      <c r="I474" s="137" t="e">
        <f t="shared" ca="1" si="35"/>
        <v>#REF!</v>
      </c>
      <c r="J474" s="140"/>
      <c r="K474" s="140"/>
      <c r="L474" s="140" t="e">
        <f t="shared" ca="1" si="34"/>
        <v>#REF!</v>
      </c>
      <c r="M474" s="141" t="e">
        <f t="shared" ca="1" si="36"/>
        <v>#REF!</v>
      </c>
      <c r="N474" s="183" t="e">
        <f t="shared" ca="1" si="37"/>
        <v>#REF!</v>
      </c>
      <c r="O474" s="143" t="e">
        <f t="shared" ca="1" si="38"/>
        <v>#REF!</v>
      </c>
      <c r="P474" s="148"/>
    </row>
    <row r="475" spans="1:16" hidden="1" x14ac:dyDescent="0.25">
      <c r="A475" s="133">
        <v>469</v>
      </c>
      <c r="B475" s="156" t="e">
        <f t="shared" ca="1" si="31"/>
        <v>#REF!</v>
      </c>
      <c r="C475" s="156" t="e">
        <f t="shared" ca="1" si="32"/>
        <v>#REF!</v>
      </c>
      <c r="D475" s="138"/>
      <c r="E475" s="139"/>
      <c r="F475" s="139" t="e">
        <f t="shared" ca="1" si="33"/>
        <v>#REF!</v>
      </c>
      <c r="G475" s="137"/>
      <c r="H475" s="137"/>
      <c r="I475" s="137" t="e">
        <f t="shared" ca="1" si="35"/>
        <v>#REF!</v>
      </c>
      <c r="J475" s="140"/>
      <c r="K475" s="140"/>
      <c r="L475" s="140" t="e">
        <f t="shared" ca="1" si="34"/>
        <v>#REF!</v>
      </c>
      <c r="M475" s="141" t="e">
        <f t="shared" ca="1" si="36"/>
        <v>#REF!</v>
      </c>
      <c r="N475" s="183" t="e">
        <f t="shared" ca="1" si="37"/>
        <v>#REF!</v>
      </c>
      <c r="O475" s="143" t="e">
        <f t="shared" ca="1" si="38"/>
        <v>#REF!</v>
      </c>
      <c r="P475" s="148"/>
    </row>
    <row r="476" spans="1:16" hidden="1" x14ac:dyDescent="0.25">
      <c r="A476" s="133">
        <v>470</v>
      </c>
      <c r="B476" s="156" t="e">
        <f t="shared" ca="1" si="31"/>
        <v>#REF!</v>
      </c>
      <c r="C476" s="156" t="e">
        <f t="shared" ca="1" si="32"/>
        <v>#REF!</v>
      </c>
      <c r="D476" s="138"/>
      <c r="E476" s="139"/>
      <c r="F476" s="139" t="e">
        <f t="shared" ca="1" si="33"/>
        <v>#REF!</v>
      </c>
      <c r="G476" s="137"/>
      <c r="H476" s="137"/>
      <c r="I476" s="137" t="e">
        <f t="shared" ca="1" si="35"/>
        <v>#REF!</v>
      </c>
      <c r="J476" s="140"/>
      <c r="K476" s="140"/>
      <c r="L476" s="140" t="e">
        <f t="shared" ca="1" si="34"/>
        <v>#REF!</v>
      </c>
      <c r="M476" s="141" t="e">
        <f t="shared" ca="1" si="36"/>
        <v>#REF!</v>
      </c>
      <c r="N476" s="183" t="e">
        <f t="shared" ca="1" si="37"/>
        <v>#REF!</v>
      </c>
      <c r="O476" s="143" t="e">
        <f t="shared" ca="1" si="38"/>
        <v>#REF!</v>
      </c>
      <c r="P476" s="148"/>
    </row>
    <row r="477" spans="1:16" hidden="1" x14ac:dyDescent="0.25">
      <c r="A477" s="133">
        <v>471</v>
      </c>
      <c r="B477" s="156" t="e">
        <f t="shared" ca="1" si="31"/>
        <v>#REF!</v>
      </c>
      <c r="C477" s="156" t="e">
        <f t="shared" ca="1" si="32"/>
        <v>#REF!</v>
      </c>
      <c r="D477" s="138"/>
      <c r="E477" s="139"/>
      <c r="F477" s="139" t="e">
        <f t="shared" ca="1" si="33"/>
        <v>#REF!</v>
      </c>
      <c r="G477" s="137"/>
      <c r="H477" s="137"/>
      <c r="I477" s="137" t="e">
        <f t="shared" ca="1" si="35"/>
        <v>#REF!</v>
      </c>
      <c r="J477" s="140"/>
      <c r="K477" s="140"/>
      <c r="L477" s="140" t="e">
        <f t="shared" ca="1" si="34"/>
        <v>#REF!</v>
      </c>
      <c r="M477" s="141" t="e">
        <f t="shared" ca="1" si="36"/>
        <v>#REF!</v>
      </c>
      <c r="N477" s="183" t="e">
        <f t="shared" ca="1" si="37"/>
        <v>#REF!</v>
      </c>
      <c r="O477" s="143" t="e">
        <f t="shared" ca="1" si="38"/>
        <v>#REF!</v>
      </c>
      <c r="P477" s="148"/>
    </row>
    <row r="478" spans="1:16" hidden="1" x14ac:dyDescent="0.25">
      <c r="A478" s="133">
        <v>472</v>
      </c>
      <c r="B478" s="156" t="e">
        <f t="shared" ca="1" si="31"/>
        <v>#REF!</v>
      </c>
      <c r="C478" s="156" t="e">
        <f t="shared" ca="1" si="32"/>
        <v>#REF!</v>
      </c>
      <c r="D478" s="138"/>
      <c r="E478" s="139"/>
      <c r="F478" s="139" t="e">
        <f t="shared" ca="1" si="33"/>
        <v>#REF!</v>
      </c>
      <c r="G478" s="137"/>
      <c r="H478" s="137"/>
      <c r="I478" s="137" t="e">
        <f t="shared" ca="1" si="35"/>
        <v>#REF!</v>
      </c>
      <c r="J478" s="140"/>
      <c r="K478" s="140"/>
      <c r="L478" s="140" t="e">
        <f t="shared" ca="1" si="34"/>
        <v>#REF!</v>
      </c>
      <c r="M478" s="141" t="e">
        <f t="shared" ca="1" si="36"/>
        <v>#REF!</v>
      </c>
      <c r="N478" s="183" t="e">
        <f t="shared" ca="1" si="37"/>
        <v>#REF!</v>
      </c>
      <c r="O478" s="143" t="e">
        <f t="shared" ca="1" si="38"/>
        <v>#REF!</v>
      </c>
      <c r="P478" s="148"/>
    </row>
    <row r="479" spans="1:16" hidden="1" x14ac:dyDescent="0.25">
      <c r="A479" s="133">
        <v>473</v>
      </c>
      <c r="B479" s="156" t="e">
        <f t="shared" ca="1" si="31"/>
        <v>#REF!</v>
      </c>
      <c r="C479" s="156" t="e">
        <f t="shared" ca="1" si="32"/>
        <v>#REF!</v>
      </c>
      <c r="D479" s="138"/>
      <c r="E479" s="139"/>
      <c r="F479" s="139" t="e">
        <f t="shared" ca="1" si="33"/>
        <v>#REF!</v>
      </c>
      <c r="G479" s="137"/>
      <c r="H479" s="137"/>
      <c r="I479" s="137" t="e">
        <f t="shared" ca="1" si="35"/>
        <v>#REF!</v>
      </c>
      <c r="J479" s="140"/>
      <c r="K479" s="140"/>
      <c r="L479" s="140" t="e">
        <f t="shared" ca="1" si="34"/>
        <v>#REF!</v>
      </c>
      <c r="M479" s="141" t="e">
        <f t="shared" ca="1" si="36"/>
        <v>#REF!</v>
      </c>
      <c r="N479" s="183" t="e">
        <f t="shared" ca="1" si="37"/>
        <v>#REF!</v>
      </c>
      <c r="O479" s="143" t="e">
        <f t="shared" ca="1" si="38"/>
        <v>#REF!</v>
      </c>
      <c r="P479" s="148"/>
    </row>
    <row r="480" spans="1:16" hidden="1" x14ac:dyDescent="0.25">
      <c r="A480" s="133">
        <v>474</v>
      </c>
      <c r="B480" s="156" t="e">
        <f t="shared" ca="1" si="31"/>
        <v>#REF!</v>
      </c>
      <c r="C480" s="156" t="e">
        <f t="shared" ca="1" si="32"/>
        <v>#REF!</v>
      </c>
      <c r="D480" s="138"/>
      <c r="E480" s="139"/>
      <c r="F480" s="139" t="e">
        <f t="shared" ca="1" si="33"/>
        <v>#REF!</v>
      </c>
      <c r="G480" s="137"/>
      <c r="H480" s="137"/>
      <c r="I480" s="137" t="e">
        <f t="shared" ca="1" si="35"/>
        <v>#REF!</v>
      </c>
      <c r="J480" s="140"/>
      <c r="K480" s="140"/>
      <c r="L480" s="140" t="e">
        <f t="shared" ca="1" si="34"/>
        <v>#REF!</v>
      </c>
      <c r="M480" s="141" t="e">
        <f t="shared" ca="1" si="36"/>
        <v>#REF!</v>
      </c>
      <c r="N480" s="183" t="e">
        <f t="shared" ca="1" si="37"/>
        <v>#REF!</v>
      </c>
      <c r="O480" s="143" t="e">
        <f t="shared" ca="1" si="38"/>
        <v>#REF!</v>
      </c>
      <c r="P480" s="148"/>
    </row>
    <row r="481" spans="1:16" hidden="1" x14ac:dyDescent="0.25">
      <c r="A481" s="133">
        <v>475</v>
      </c>
      <c r="B481" s="156" t="e">
        <f t="shared" ca="1" si="31"/>
        <v>#REF!</v>
      </c>
      <c r="C481" s="156" t="e">
        <f t="shared" ca="1" si="32"/>
        <v>#REF!</v>
      </c>
      <c r="D481" s="138"/>
      <c r="E481" s="139"/>
      <c r="F481" s="139" t="e">
        <f t="shared" ca="1" si="33"/>
        <v>#REF!</v>
      </c>
      <c r="G481" s="137"/>
      <c r="H481" s="137"/>
      <c r="I481" s="137" t="e">
        <f t="shared" ca="1" si="35"/>
        <v>#REF!</v>
      </c>
      <c r="J481" s="140"/>
      <c r="K481" s="140"/>
      <c r="L481" s="140" t="e">
        <f t="shared" ca="1" si="34"/>
        <v>#REF!</v>
      </c>
      <c r="M481" s="141" t="e">
        <f t="shared" ca="1" si="36"/>
        <v>#REF!</v>
      </c>
      <c r="N481" s="183" t="e">
        <f t="shared" ca="1" si="37"/>
        <v>#REF!</v>
      </c>
      <c r="O481" s="143" t="e">
        <f t="shared" ca="1" si="38"/>
        <v>#REF!</v>
      </c>
      <c r="P481" s="148"/>
    </row>
    <row r="482" spans="1:16" hidden="1" x14ac:dyDescent="0.25">
      <c r="A482" s="133">
        <v>476</v>
      </c>
      <c r="B482" s="156" t="e">
        <f t="shared" ca="1" si="31"/>
        <v>#REF!</v>
      </c>
      <c r="C482" s="156" t="e">
        <f t="shared" ca="1" si="32"/>
        <v>#REF!</v>
      </c>
      <c r="D482" s="138"/>
      <c r="E482" s="139"/>
      <c r="F482" s="139" t="e">
        <f t="shared" ca="1" si="33"/>
        <v>#REF!</v>
      </c>
      <c r="G482" s="137"/>
      <c r="H482" s="137"/>
      <c r="I482" s="137" t="e">
        <f t="shared" ca="1" si="35"/>
        <v>#REF!</v>
      </c>
      <c r="J482" s="140"/>
      <c r="K482" s="140"/>
      <c r="L482" s="140" t="e">
        <f t="shared" ca="1" si="34"/>
        <v>#REF!</v>
      </c>
      <c r="M482" s="141" t="e">
        <f t="shared" ca="1" si="36"/>
        <v>#REF!</v>
      </c>
      <c r="N482" s="183" t="e">
        <f t="shared" ca="1" si="37"/>
        <v>#REF!</v>
      </c>
      <c r="O482" s="143" t="e">
        <f t="shared" ca="1" si="38"/>
        <v>#REF!</v>
      </c>
      <c r="P482" s="148"/>
    </row>
    <row r="483" spans="1:16" hidden="1" x14ac:dyDescent="0.25">
      <c r="A483" s="133">
        <v>477</v>
      </c>
      <c r="B483" s="156" t="e">
        <f t="shared" ca="1" si="31"/>
        <v>#REF!</v>
      </c>
      <c r="C483" s="156" t="e">
        <f t="shared" ca="1" si="32"/>
        <v>#REF!</v>
      </c>
      <c r="D483" s="138"/>
      <c r="E483" s="139"/>
      <c r="F483" s="139" t="e">
        <f t="shared" ca="1" si="33"/>
        <v>#REF!</v>
      </c>
      <c r="G483" s="137"/>
      <c r="H483" s="137"/>
      <c r="I483" s="137" t="e">
        <f t="shared" ca="1" si="35"/>
        <v>#REF!</v>
      </c>
      <c r="J483" s="140"/>
      <c r="K483" s="140"/>
      <c r="L483" s="140" t="e">
        <f t="shared" ca="1" si="34"/>
        <v>#REF!</v>
      </c>
      <c r="M483" s="141" t="e">
        <f t="shared" ca="1" si="36"/>
        <v>#REF!</v>
      </c>
      <c r="N483" s="183" t="e">
        <f t="shared" ca="1" si="37"/>
        <v>#REF!</v>
      </c>
      <c r="O483" s="143" t="e">
        <f t="shared" ca="1" si="38"/>
        <v>#REF!</v>
      </c>
      <c r="P483" s="148"/>
    </row>
    <row r="484" spans="1:16" hidden="1" x14ac:dyDescent="0.25">
      <c r="A484" s="133">
        <v>478</v>
      </c>
      <c r="B484" s="156" t="e">
        <f t="shared" ca="1" si="31"/>
        <v>#REF!</v>
      </c>
      <c r="C484" s="156" t="e">
        <f t="shared" ca="1" si="32"/>
        <v>#REF!</v>
      </c>
      <c r="D484" s="138"/>
      <c r="E484" s="139"/>
      <c r="F484" s="139" t="e">
        <f t="shared" ca="1" si="33"/>
        <v>#REF!</v>
      </c>
      <c r="G484" s="137"/>
      <c r="H484" s="137"/>
      <c r="I484" s="137" t="e">
        <f t="shared" ca="1" si="35"/>
        <v>#REF!</v>
      </c>
      <c r="J484" s="140"/>
      <c r="K484" s="140"/>
      <c r="L484" s="140" t="e">
        <f t="shared" ca="1" si="34"/>
        <v>#REF!</v>
      </c>
      <c r="M484" s="141" t="e">
        <f t="shared" ca="1" si="36"/>
        <v>#REF!</v>
      </c>
      <c r="N484" s="183" t="e">
        <f t="shared" ca="1" si="37"/>
        <v>#REF!</v>
      </c>
      <c r="O484" s="143" t="e">
        <f t="shared" ca="1" si="38"/>
        <v>#REF!</v>
      </c>
      <c r="P484" s="148"/>
    </row>
    <row r="485" spans="1:16" hidden="1" x14ac:dyDescent="0.25">
      <c r="A485" s="133">
        <v>479</v>
      </c>
      <c r="B485" s="156" t="e">
        <f t="shared" ca="1" si="31"/>
        <v>#REF!</v>
      </c>
      <c r="C485" s="156" t="e">
        <f t="shared" ca="1" si="32"/>
        <v>#REF!</v>
      </c>
      <c r="D485" s="138"/>
      <c r="E485" s="139"/>
      <c r="F485" s="139" t="e">
        <f t="shared" ca="1" si="33"/>
        <v>#REF!</v>
      </c>
      <c r="G485" s="137"/>
      <c r="H485" s="137"/>
      <c r="I485" s="137" t="e">
        <f t="shared" ca="1" si="35"/>
        <v>#REF!</v>
      </c>
      <c r="J485" s="140"/>
      <c r="K485" s="140"/>
      <c r="L485" s="140" t="e">
        <f t="shared" ca="1" si="34"/>
        <v>#REF!</v>
      </c>
      <c r="M485" s="141" t="e">
        <f t="shared" ca="1" si="36"/>
        <v>#REF!</v>
      </c>
      <c r="N485" s="183" t="e">
        <f t="shared" ca="1" si="37"/>
        <v>#REF!</v>
      </c>
      <c r="O485" s="143" t="e">
        <f t="shared" ca="1" si="38"/>
        <v>#REF!</v>
      </c>
      <c r="P485" s="148"/>
    </row>
    <row r="486" spans="1:16" hidden="1" x14ac:dyDescent="0.25">
      <c r="A486" s="133">
        <v>480</v>
      </c>
      <c r="B486" s="156" t="e">
        <f t="shared" ca="1" si="31"/>
        <v>#REF!</v>
      </c>
      <c r="C486" s="156" t="e">
        <f t="shared" ca="1" si="32"/>
        <v>#REF!</v>
      </c>
      <c r="D486" s="138"/>
      <c r="E486" s="139"/>
      <c r="F486" s="139" t="e">
        <f t="shared" ca="1" si="33"/>
        <v>#REF!</v>
      </c>
      <c r="G486" s="137"/>
      <c r="H486" s="137"/>
      <c r="I486" s="137" t="e">
        <f t="shared" ca="1" si="35"/>
        <v>#REF!</v>
      </c>
      <c r="J486" s="140"/>
      <c r="K486" s="140"/>
      <c r="L486" s="140" t="e">
        <f t="shared" ca="1" si="34"/>
        <v>#REF!</v>
      </c>
      <c r="M486" s="141" t="e">
        <f t="shared" ca="1" si="36"/>
        <v>#REF!</v>
      </c>
      <c r="N486" s="183" t="e">
        <f t="shared" ca="1" si="37"/>
        <v>#REF!</v>
      </c>
      <c r="O486" s="143" t="e">
        <f t="shared" ca="1" si="38"/>
        <v>#REF!</v>
      </c>
      <c r="P486" s="148"/>
    </row>
    <row r="487" spans="1:16" hidden="1" x14ac:dyDescent="0.25">
      <c r="A487" s="133">
        <v>481</v>
      </c>
      <c r="B487" s="156" t="e">
        <f t="shared" ca="1" si="31"/>
        <v>#REF!</v>
      </c>
      <c r="C487" s="156" t="e">
        <f t="shared" ca="1" si="32"/>
        <v>#REF!</v>
      </c>
      <c r="D487" s="138"/>
      <c r="E487" s="139"/>
      <c r="F487" s="139" t="e">
        <f t="shared" ca="1" si="33"/>
        <v>#REF!</v>
      </c>
      <c r="G487" s="137"/>
      <c r="H487" s="137"/>
      <c r="I487" s="137" t="e">
        <f t="shared" ca="1" si="35"/>
        <v>#REF!</v>
      </c>
      <c r="J487" s="140"/>
      <c r="K487" s="140"/>
      <c r="L487" s="140" t="e">
        <f t="shared" ca="1" si="34"/>
        <v>#REF!</v>
      </c>
      <c r="M487" s="141" t="e">
        <f t="shared" ca="1" si="36"/>
        <v>#REF!</v>
      </c>
      <c r="N487" s="183" t="e">
        <f t="shared" ca="1" si="37"/>
        <v>#REF!</v>
      </c>
      <c r="O487" s="143" t="e">
        <f t="shared" ca="1" si="38"/>
        <v>#REF!</v>
      </c>
      <c r="P487" s="148"/>
    </row>
    <row r="488" spans="1:16" hidden="1" x14ac:dyDescent="0.25">
      <c r="A488" s="133">
        <v>482</v>
      </c>
      <c r="B488" s="156" t="e">
        <f t="shared" ca="1" si="31"/>
        <v>#REF!</v>
      </c>
      <c r="C488" s="156" t="e">
        <f t="shared" ca="1" si="32"/>
        <v>#REF!</v>
      </c>
      <c r="D488" s="138"/>
      <c r="E488" s="139"/>
      <c r="F488" s="139" t="e">
        <f t="shared" ca="1" si="33"/>
        <v>#REF!</v>
      </c>
      <c r="G488" s="137"/>
      <c r="H488" s="137"/>
      <c r="I488" s="137" t="e">
        <f t="shared" ca="1" si="35"/>
        <v>#REF!</v>
      </c>
      <c r="J488" s="140"/>
      <c r="K488" s="140"/>
      <c r="L488" s="140" t="e">
        <f t="shared" ca="1" si="34"/>
        <v>#REF!</v>
      </c>
      <c r="M488" s="141" t="e">
        <f t="shared" ca="1" si="36"/>
        <v>#REF!</v>
      </c>
      <c r="N488" s="183" t="e">
        <f t="shared" ca="1" si="37"/>
        <v>#REF!</v>
      </c>
      <c r="O488" s="143" t="e">
        <f t="shared" ca="1" si="38"/>
        <v>#REF!</v>
      </c>
      <c r="P488" s="148"/>
    </row>
    <row r="489" spans="1:16" hidden="1" x14ac:dyDescent="0.25">
      <c r="A489" s="133">
        <v>483</v>
      </c>
      <c r="B489" s="156" t="e">
        <f t="shared" ca="1" si="31"/>
        <v>#REF!</v>
      </c>
      <c r="C489" s="156" t="e">
        <f t="shared" ca="1" si="32"/>
        <v>#REF!</v>
      </c>
      <c r="D489" s="138"/>
      <c r="E489" s="139"/>
      <c r="F489" s="139" t="e">
        <f t="shared" ca="1" si="33"/>
        <v>#REF!</v>
      </c>
      <c r="G489" s="137"/>
      <c r="H489" s="137"/>
      <c r="I489" s="137" t="e">
        <f t="shared" ca="1" si="35"/>
        <v>#REF!</v>
      </c>
      <c r="J489" s="140"/>
      <c r="K489" s="140"/>
      <c r="L489" s="140" t="e">
        <f t="shared" ca="1" si="34"/>
        <v>#REF!</v>
      </c>
      <c r="M489" s="141" t="e">
        <f t="shared" ca="1" si="36"/>
        <v>#REF!</v>
      </c>
      <c r="N489" s="183" t="e">
        <f t="shared" ca="1" si="37"/>
        <v>#REF!</v>
      </c>
      <c r="O489" s="143" t="e">
        <f t="shared" ca="1" si="38"/>
        <v>#REF!</v>
      </c>
      <c r="P489" s="148"/>
    </row>
    <row r="490" spans="1:16" hidden="1" x14ac:dyDescent="0.25">
      <c r="A490" s="133">
        <v>484</v>
      </c>
      <c r="B490" s="156" t="e">
        <f t="shared" ca="1" si="31"/>
        <v>#REF!</v>
      </c>
      <c r="C490" s="156" t="e">
        <f t="shared" ca="1" si="32"/>
        <v>#REF!</v>
      </c>
      <c r="D490" s="138"/>
      <c r="E490" s="139"/>
      <c r="F490" s="139" t="e">
        <f t="shared" ca="1" si="33"/>
        <v>#REF!</v>
      </c>
      <c r="G490" s="137"/>
      <c r="H490" s="137"/>
      <c r="I490" s="137" t="e">
        <f t="shared" ca="1" si="35"/>
        <v>#REF!</v>
      </c>
      <c r="J490" s="140"/>
      <c r="K490" s="140"/>
      <c r="L490" s="140" t="e">
        <f t="shared" ca="1" si="34"/>
        <v>#REF!</v>
      </c>
      <c r="M490" s="141" t="e">
        <f t="shared" ca="1" si="36"/>
        <v>#REF!</v>
      </c>
      <c r="N490" s="183" t="e">
        <f t="shared" ca="1" si="37"/>
        <v>#REF!</v>
      </c>
      <c r="O490" s="143" t="e">
        <f t="shared" ca="1" si="38"/>
        <v>#REF!</v>
      </c>
      <c r="P490" s="148"/>
    </row>
    <row r="491" spans="1:16" hidden="1" x14ac:dyDescent="0.25">
      <c r="A491" s="133">
        <v>485</v>
      </c>
      <c r="B491" s="156" t="e">
        <f t="shared" ca="1" si="31"/>
        <v>#REF!</v>
      </c>
      <c r="C491" s="156" t="e">
        <f t="shared" ca="1" si="32"/>
        <v>#REF!</v>
      </c>
      <c r="D491" s="138"/>
      <c r="E491" s="139"/>
      <c r="F491" s="139" t="e">
        <f t="shared" ca="1" si="33"/>
        <v>#REF!</v>
      </c>
      <c r="G491" s="137"/>
      <c r="H491" s="137"/>
      <c r="I491" s="137" t="e">
        <f t="shared" ca="1" si="35"/>
        <v>#REF!</v>
      </c>
      <c r="J491" s="140"/>
      <c r="K491" s="140"/>
      <c r="L491" s="140" t="e">
        <f t="shared" ca="1" si="34"/>
        <v>#REF!</v>
      </c>
      <c r="M491" s="141" t="e">
        <f t="shared" ca="1" si="36"/>
        <v>#REF!</v>
      </c>
      <c r="N491" s="183" t="e">
        <f t="shared" ca="1" si="37"/>
        <v>#REF!</v>
      </c>
      <c r="O491" s="143" t="e">
        <f t="shared" ca="1" si="38"/>
        <v>#REF!</v>
      </c>
      <c r="P491" s="148"/>
    </row>
    <row r="492" spans="1:16" hidden="1" x14ac:dyDescent="0.25">
      <c r="A492" s="133">
        <v>486</v>
      </c>
      <c r="B492" s="156" t="e">
        <f t="shared" ca="1" si="31"/>
        <v>#REF!</v>
      </c>
      <c r="C492" s="156" t="e">
        <f t="shared" ca="1" si="32"/>
        <v>#REF!</v>
      </c>
      <c r="D492" s="138"/>
      <c r="E492" s="139"/>
      <c r="F492" s="139" t="e">
        <f t="shared" ca="1" si="33"/>
        <v>#REF!</v>
      </c>
      <c r="G492" s="137"/>
      <c r="H492" s="137"/>
      <c r="I492" s="137" t="e">
        <f t="shared" ca="1" si="35"/>
        <v>#REF!</v>
      </c>
      <c r="J492" s="140"/>
      <c r="K492" s="140"/>
      <c r="L492" s="140" t="e">
        <f t="shared" ca="1" si="34"/>
        <v>#REF!</v>
      </c>
      <c r="M492" s="141" t="e">
        <f t="shared" ca="1" si="36"/>
        <v>#REF!</v>
      </c>
      <c r="N492" s="183" t="e">
        <f t="shared" ca="1" si="37"/>
        <v>#REF!</v>
      </c>
      <c r="O492" s="143" t="e">
        <f t="shared" ca="1" si="38"/>
        <v>#REF!</v>
      </c>
      <c r="P492" s="148"/>
    </row>
    <row r="493" spans="1:16" hidden="1" x14ac:dyDescent="0.25">
      <c r="A493" s="133">
        <v>487</v>
      </c>
      <c r="B493" s="156" t="e">
        <f t="shared" ca="1" si="31"/>
        <v>#REF!</v>
      </c>
      <c r="C493" s="156" t="e">
        <f t="shared" ca="1" si="32"/>
        <v>#REF!</v>
      </c>
      <c r="D493" s="138"/>
      <c r="E493" s="139"/>
      <c r="F493" s="139" t="e">
        <f t="shared" ca="1" si="33"/>
        <v>#REF!</v>
      </c>
      <c r="G493" s="137"/>
      <c r="H493" s="137"/>
      <c r="I493" s="137" t="e">
        <f t="shared" ca="1" si="35"/>
        <v>#REF!</v>
      </c>
      <c r="J493" s="140"/>
      <c r="K493" s="140"/>
      <c r="L493" s="140" t="e">
        <f t="shared" ca="1" si="34"/>
        <v>#REF!</v>
      </c>
      <c r="M493" s="141" t="e">
        <f t="shared" ca="1" si="36"/>
        <v>#REF!</v>
      </c>
      <c r="N493" s="183" t="e">
        <f t="shared" ca="1" si="37"/>
        <v>#REF!</v>
      </c>
      <c r="O493" s="143" t="e">
        <f t="shared" ca="1" si="38"/>
        <v>#REF!</v>
      </c>
      <c r="P493" s="148"/>
    </row>
    <row r="494" spans="1:16" hidden="1" x14ac:dyDescent="0.25">
      <c r="A494" s="133">
        <v>488</v>
      </c>
      <c r="B494" s="156" t="e">
        <f t="shared" ca="1" si="31"/>
        <v>#REF!</v>
      </c>
      <c r="C494" s="156" t="e">
        <f t="shared" ca="1" si="32"/>
        <v>#REF!</v>
      </c>
      <c r="D494" s="138"/>
      <c r="E494" s="139"/>
      <c r="F494" s="139" t="e">
        <f t="shared" ca="1" si="33"/>
        <v>#REF!</v>
      </c>
      <c r="G494" s="137"/>
      <c r="H494" s="137"/>
      <c r="I494" s="137" t="e">
        <f t="shared" ca="1" si="35"/>
        <v>#REF!</v>
      </c>
      <c r="J494" s="140"/>
      <c r="K494" s="140"/>
      <c r="L494" s="140" t="e">
        <f t="shared" ca="1" si="34"/>
        <v>#REF!</v>
      </c>
      <c r="M494" s="141" t="e">
        <f t="shared" ca="1" si="36"/>
        <v>#REF!</v>
      </c>
      <c r="N494" s="183" t="e">
        <f t="shared" ca="1" si="37"/>
        <v>#REF!</v>
      </c>
      <c r="O494" s="143" t="e">
        <f t="shared" ca="1" si="38"/>
        <v>#REF!</v>
      </c>
      <c r="P494" s="148"/>
    </row>
    <row r="495" spans="1:16" hidden="1" x14ac:dyDescent="0.25">
      <c r="A495" s="133">
        <v>489</v>
      </c>
      <c r="B495" s="156" t="e">
        <f t="shared" ca="1" si="31"/>
        <v>#REF!</v>
      </c>
      <c r="C495" s="156" t="e">
        <f t="shared" ca="1" si="32"/>
        <v>#REF!</v>
      </c>
      <c r="D495" s="138"/>
      <c r="E495" s="139"/>
      <c r="F495" s="139" t="e">
        <f t="shared" ca="1" si="33"/>
        <v>#REF!</v>
      </c>
      <c r="G495" s="137"/>
      <c r="H495" s="137"/>
      <c r="I495" s="137" t="e">
        <f t="shared" ca="1" si="35"/>
        <v>#REF!</v>
      </c>
      <c r="J495" s="140"/>
      <c r="K495" s="140"/>
      <c r="L495" s="140" t="e">
        <f t="shared" ca="1" si="34"/>
        <v>#REF!</v>
      </c>
      <c r="M495" s="141" t="e">
        <f t="shared" ca="1" si="36"/>
        <v>#REF!</v>
      </c>
      <c r="N495" s="183" t="e">
        <f t="shared" ca="1" si="37"/>
        <v>#REF!</v>
      </c>
      <c r="O495" s="143" t="e">
        <f t="shared" ca="1" si="38"/>
        <v>#REF!</v>
      </c>
      <c r="P495" s="148"/>
    </row>
    <row r="496" spans="1:16" hidden="1" x14ac:dyDescent="0.25">
      <c r="A496" s="133">
        <v>490</v>
      </c>
      <c r="B496" s="156" t="e">
        <f t="shared" ca="1" si="31"/>
        <v>#REF!</v>
      </c>
      <c r="C496" s="156" t="e">
        <f t="shared" ca="1" si="32"/>
        <v>#REF!</v>
      </c>
      <c r="D496" s="138"/>
      <c r="E496" s="139"/>
      <c r="F496" s="139" t="e">
        <f t="shared" ca="1" si="33"/>
        <v>#REF!</v>
      </c>
      <c r="G496" s="137"/>
      <c r="H496" s="137"/>
      <c r="I496" s="137" t="e">
        <f t="shared" ca="1" si="35"/>
        <v>#REF!</v>
      </c>
      <c r="J496" s="140"/>
      <c r="K496" s="140"/>
      <c r="L496" s="140" t="e">
        <f t="shared" ca="1" si="34"/>
        <v>#REF!</v>
      </c>
      <c r="M496" s="141" t="e">
        <f t="shared" ca="1" si="36"/>
        <v>#REF!</v>
      </c>
      <c r="N496" s="183" t="e">
        <f t="shared" ca="1" si="37"/>
        <v>#REF!</v>
      </c>
      <c r="O496" s="143" t="e">
        <f t="shared" ca="1" si="38"/>
        <v>#REF!</v>
      </c>
      <c r="P496" s="148"/>
    </row>
    <row r="497" spans="1:16" hidden="1" x14ac:dyDescent="0.25">
      <c r="A497" s="133">
        <v>491</v>
      </c>
      <c r="B497" s="156" t="e">
        <f t="shared" ca="1" si="31"/>
        <v>#REF!</v>
      </c>
      <c r="C497" s="156" t="e">
        <f t="shared" ca="1" si="32"/>
        <v>#REF!</v>
      </c>
      <c r="D497" s="138"/>
      <c r="E497" s="139"/>
      <c r="F497" s="139" t="e">
        <f t="shared" ca="1" si="33"/>
        <v>#REF!</v>
      </c>
      <c r="G497" s="137"/>
      <c r="H497" s="137"/>
      <c r="I497" s="137" t="e">
        <f t="shared" ca="1" si="35"/>
        <v>#REF!</v>
      </c>
      <c r="J497" s="140"/>
      <c r="K497" s="140"/>
      <c r="L497" s="140" t="e">
        <f t="shared" ca="1" si="34"/>
        <v>#REF!</v>
      </c>
      <c r="M497" s="141" t="e">
        <f t="shared" ca="1" si="36"/>
        <v>#REF!</v>
      </c>
      <c r="N497" s="183" t="e">
        <f t="shared" ca="1" si="37"/>
        <v>#REF!</v>
      </c>
      <c r="O497" s="143" t="e">
        <f t="shared" ca="1" si="38"/>
        <v>#REF!</v>
      </c>
      <c r="P497" s="148"/>
    </row>
    <row r="498" spans="1:16" hidden="1" x14ac:dyDescent="0.25">
      <c r="A498" s="133">
        <v>492</v>
      </c>
      <c r="B498" s="156" t="e">
        <f t="shared" ca="1" si="31"/>
        <v>#REF!</v>
      </c>
      <c r="C498" s="156" t="e">
        <f t="shared" ca="1" si="32"/>
        <v>#REF!</v>
      </c>
      <c r="D498" s="138"/>
      <c r="E498" s="139"/>
      <c r="F498" s="139" t="e">
        <f t="shared" ca="1" si="33"/>
        <v>#REF!</v>
      </c>
      <c r="G498" s="137"/>
      <c r="H498" s="137"/>
      <c r="I498" s="137" t="e">
        <f t="shared" ca="1" si="35"/>
        <v>#REF!</v>
      </c>
      <c r="J498" s="140"/>
      <c r="K498" s="140"/>
      <c r="L498" s="140" t="e">
        <f t="shared" ca="1" si="34"/>
        <v>#REF!</v>
      </c>
      <c r="M498" s="141" t="e">
        <f t="shared" ca="1" si="36"/>
        <v>#REF!</v>
      </c>
      <c r="N498" s="183" t="e">
        <f t="shared" ca="1" si="37"/>
        <v>#REF!</v>
      </c>
      <c r="O498" s="143" t="e">
        <f t="shared" ca="1" si="38"/>
        <v>#REF!</v>
      </c>
      <c r="P498" s="148"/>
    </row>
    <row r="499" spans="1:16" x14ac:dyDescent="0.25">
      <c r="A499" s="149" t="s">
        <v>677</v>
      </c>
      <c r="B499" s="149"/>
      <c r="C499" s="189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272"/>
      <c r="O499" s="151"/>
      <c r="P499" s="151"/>
    </row>
    <row r="500" spans="1:16" x14ac:dyDescent="0.25">
      <c r="A500" s="497"/>
      <c r="B500" s="497"/>
      <c r="C500" s="49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8"/>
      <c r="O500" s="151"/>
      <c r="P500" s="151"/>
    </row>
    <row r="502" spans="1:16" x14ac:dyDescent="0.25">
      <c r="B502" s="190"/>
      <c r="C502" s="191" t="s">
        <v>643</v>
      </c>
      <c r="D502" s="155" t="s">
        <v>644</v>
      </c>
    </row>
    <row r="503" spans="1:16" x14ac:dyDescent="0.25">
      <c r="B503" s="190"/>
      <c r="C503" s="191"/>
      <c r="D503" s="155"/>
    </row>
    <row r="504" spans="1:16" x14ac:dyDescent="0.25">
      <c r="B504" s="190"/>
      <c r="C504" s="192"/>
      <c r="D504" s="155"/>
    </row>
    <row r="505" spans="1:16" x14ac:dyDescent="0.25">
      <c r="B505" s="190" t="s">
        <v>648</v>
      </c>
      <c r="C505" s="191" t="s">
        <v>647</v>
      </c>
      <c r="D505" s="155" t="s">
        <v>79</v>
      </c>
    </row>
  </sheetData>
  <autoFilter ref="A6:P500">
    <filterColumn colId="13">
      <filters blank="1">
        <filter val="1"/>
        <filter val="2"/>
        <filter val="21"/>
        <filter val="3"/>
        <filter val="5"/>
      </filters>
    </filterColumn>
  </autoFilter>
  <mergeCells count="9">
    <mergeCell ref="A500:N50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86" fitToHeight="0" orientation="landscape" r:id="rId1"/>
  <headerFooter differentFirst="1">
    <oddHeader>&amp;C&amp;"Times New Roman,обычный"&amp;16&amp;P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561" t="s">
        <v>0</v>
      </c>
      <c r="B1" s="561" t="s">
        <v>85</v>
      </c>
      <c r="C1" s="561" t="s">
        <v>135</v>
      </c>
      <c r="D1" s="563" t="s">
        <v>483</v>
      </c>
      <c r="E1" s="563" t="s">
        <v>291</v>
      </c>
      <c r="F1" s="563"/>
      <c r="G1" s="564" t="s">
        <v>300</v>
      </c>
      <c r="H1" s="555" t="s">
        <v>166</v>
      </c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7"/>
      <c r="U1" s="558" t="s">
        <v>441</v>
      </c>
      <c r="V1" s="559"/>
      <c r="W1" s="559"/>
      <c r="X1" s="559"/>
      <c r="Y1" s="560"/>
      <c r="Z1" s="550" t="s">
        <v>1</v>
      </c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2"/>
    </row>
    <row r="2" spans="1:51" s="7" customFormat="1" ht="48" customHeight="1" x14ac:dyDescent="0.3">
      <c r="A2" s="562"/>
      <c r="B2" s="562"/>
      <c r="C2" s="562"/>
      <c r="D2" s="563"/>
      <c r="E2" s="58" t="s">
        <v>292</v>
      </c>
      <c r="F2" s="59" t="s">
        <v>293</v>
      </c>
      <c r="G2" s="564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553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553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553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554" t="s">
        <v>84</v>
      </c>
      <c r="B239" s="554"/>
      <c r="C239" s="554"/>
      <c r="D239" s="554"/>
      <c r="E239" s="554"/>
      <c r="F239" s="554"/>
      <c r="G239" s="554"/>
      <c r="H239" s="554"/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X513"/>
  <sheetViews>
    <sheetView view="pageBreakPreview" zoomScaleNormal="100" zoomScaleSheetLayoutView="100" workbookViewId="0">
      <pane xSplit="3" ySplit="9" topLeftCell="F10" activePane="bottomRight" state="frozen"/>
      <selection pane="topRight" activeCell="D1" sqref="D1"/>
      <selection pane="bottomLeft" activeCell="A10" sqref="A10"/>
      <selection pane="bottomRight" activeCell="G9" sqref="G9"/>
    </sheetView>
  </sheetViews>
  <sheetFormatPr defaultRowHeight="15.75" outlineLevelCol="1" x14ac:dyDescent="0.25"/>
  <cols>
    <col min="1" max="1" width="6.5703125" style="250" customWidth="1"/>
    <col min="2" max="2" width="46.28515625" style="193" customWidth="1"/>
    <col min="3" max="3" width="19.5703125" style="193" customWidth="1"/>
    <col min="4" max="5" width="8.140625" style="251" hidden="1" customWidth="1"/>
    <col min="6" max="6" width="11" style="251" customWidth="1"/>
    <col min="7" max="9" width="7" style="227" customWidth="1"/>
    <col min="10" max="12" width="6.85546875" style="248" customWidth="1"/>
    <col min="13" max="13" width="8.5703125" style="251" customWidth="1"/>
    <col min="14" max="14" width="8.140625" style="273" customWidth="1"/>
    <col min="15" max="15" width="7.7109375" style="248" hidden="1" customWidth="1" outlineLevel="1"/>
    <col min="16" max="16" width="8" style="227" customWidth="1" collapsed="1"/>
    <col min="17" max="17" width="9.28515625" style="248" hidden="1" customWidth="1" outlineLevel="1"/>
    <col min="18" max="18" width="5.85546875" style="227" hidden="1" customWidth="1" outlineLevel="1"/>
    <col min="19" max="19" width="10.28515625" style="227" customWidth="1" collapsed="1"/>
    <col min="20" max="20" width="7.85546875" style="227" customWidth="1"/>
    <col min="21" max="21" width="8.42578125" style="248" hidden="1" customWidth="1" outlineLevel="1"/>
    <col min="22" max="22" width="5" style="227" hidden="1" customWidth="1" outlineLevel="1"/>
    <col min="23" max="23" width="6.85546875" style="232" customWidth="1" collapsed="1"/>
    <col min="24" max="24" width="7.28515625" style="232" customWidth="1"/>
    <col min="25" max="25" width="6.5703125" style="249" customWidth="1"/>
    <col min="26" max="26" width="9" style="249" customWidth="1"/>
    <col min="27" max="27" width="9.42578125" style="242" customWidth="1"/>
    <col min="28" max="28" width="10.42578125" style="242" customWidth="1"/>
    <col min="29" max="16384" width="9.140625" style="242"/>
  </cols>
  <sheetData>
    <row r="1" spans="1:16300" s="233" customFormat="1" ht="18.75" x14ac:dyDescent="0.3">
      <c r="A1" s="228"/>
      <c r="B1" s="229"/>
      <c r="C1" s="229"/>
      <c r="D1" s="230"/>
      <c r="E1" s="230"/>
      <c r="F1" s="230"/>
      <c r="G1" s="223"/>
      <c r="H1" s="223"/>
      <c r="I1" s="223"/>
      <c r="J1" s="231"/>
      <c r="K1" s="231"/>
      <c r="L1" s="231"/>
      <c r="M1" s="230"/>
      <c r="N1" s="223"/>
      <c r="O1" s="231"/>
      <c r="P1" s="223"/>
      <c r="Q1" s="231"/>
      <c r="R1" s="223"/>
      <c r="S1" s="223"/>
      <c r="T1" s="223"/>
      <c r="U1" s="231"/>
      <c r="V1" s="223"/>
      <c r="W1" s="232"/>
      <c r="X1" s="232"/>
      <c r="Y1" s="211"/>
      <c r="Z1" s="211"/>
      <c r="AA1" s="243"/>
      <c r="AB1" s="243"/>
    </row>
    <row r="2" spans="1:16300" s="235" customFormat="1" ht="18.75" x14ac:dyDescent="0.3">
      <c r="A2" s="411" t="s">
        <v>659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2"/>
      <c r="X2" s="412"/>
      <c r="Y2" s="234"/>
      <c r="Z2" s="234"/>
      <c r="AA2" s="279"/>
      <c r="AB2" s="279"/>
    </row>
    <row r="3" spans="1:16300" s="233" customFormat="1" ht="18.75" x14ac:dyDescent="0.3">
      <c r="A3" s="228"/>
      <c r="B3" s="229"/>
      <c r="C3" s="229"/>
      <c r="D3" s="236"/>
      <c r="E3" s="236"/>
      <c r="F3" s="236"/>
      <c r="G3" s="224"/>
      <c r="H3" s="224"/>
      <c r="I3" s="224"/>
      <c r="J3" s="237"/>
      <c r="K3" s="237"/>
      <c r="L3" s="237"/>
      <c r="M3" s="236"/>
      <c r="N3" s="224"/>
      <c r="O3" s="237"/>
      <c r="P3" s="224"/>
      <c r="Q3" s="237"/>
      <c r="R3" s="224"/>
      <c r="S3" s="224"/>
      <c r="T3" s="224"/>
      <c r="U3" s="237"/>
      <c r="V3" s="224"/>
      <c r="W3" s="232"/>
      <c r="X3" s="232"/>
      <c r="Y3" s="211"/>
      <c r="Z3" s="211"/>
      <c r="AA3" s="243"/>
      <c r="AB3" s="243"/>
    </row>
    <row r="4" spans="1:16300" s="238" customFormat="1" ht="15.75" customHeight="1" x14ac:dyDescent="0.25">
      <c r="A4" s="446" t="s">
        <v>0</v>
      </c>
      <c r="B4" s="446" t="s">
        <v>604</v>
      </c>
      <c r="C4" s="446" t="s">
        <v>603</v>
      </c>
      <c r="D4" s="448" t="s">
        <v>1</v>
      </c>
      <c r="E4" s="449"/>
      <c r="F4" s="450"/>
      <c r="G4" s="415" t="s">
        <v>657</v>
      </c>
      <c r="H4" s="416"/>
      <c r="I4" s="417"/>
      <c r="J4" s="424" t="s">
        <v>590</v>
      </c>
      <c r="K4" s="425"/>
      <c r="L4" s="426"/>
      <c r="M4" s="441" t="s">
        <v>591</v>
      </c>
      <c r="N4" s="442"/>
      <c r="O4" s="443"/>
      <c r="P4" s="443"/>
      <c r="Q4" s="443"/>
      <c r="R4" s="443"/>
      <c r="S4" s="443"/>
      <c r="T4" s="443"/>
      <c r="U4" s="443"/>
      <c r="V4" s="444"/>
      <c r="W4" s="415" t="s">
        <v>665</v>
      </c>
      <c r="X4" s="416"/>
      <c r="Y4" s="457"/>
      <c r="Z4" s="402" t="s">
        <v>661</v>
      </c>
      <c r="AA4" s="403"/>
      <c r="AB4" s="404"/>
    </row>
    <row r="5" spans="1:16300" s="238" customFormat="1" x14ac:dyDescent="0.25">
      <c r="A5" s="446"/>
      <c r="B5" s="446"/>
      <c r="C5" s="446"/>
      <c r="D5" s="451"/>
      <c r="E5" s="452"/>
      <c r="F5" s="453"/>
      <c r="G5" s="418"/>
      <c r="H5" s="419"/>
      <c r="I5" s="420"/>
      <c r="J5" s="427"/>
      <c r="K5" s="428"/>
      <c r="L5" s="429"/>
      <c r="M5" s="413" t="s">
        <v>595</v>
      </c>
      <c r="N5" s="434" t="s">
        <v>632</v>
      </c>
      <c r="O5" s="436" t="s">
        <v>626</v>
      </c>
      <c r="P5" s="441" t="s">
        <v>596</v>
      </c>
      <c r="Q5" s="443"/>
      <c r="R5" s="443"/>
      <c r="S5" s="443"/>
      <c r="T5" s="443"/>
      <c r="U5" s="443"/>
      <c r="V5" s="444"/>
      <c r="W5" s="418"/>
      <c r="X5" s="419"/>
      <c r="Y5" s="458"/>
      <c r="Z5" s="405"/>
      <c r="AA5" s="406"/>
      <c r="AB5" s="407"/>
    </row>
    <row r="6" spans="1:16300" s="238" customFormat="1" x14ac:dyDescent="0.25">
      <c r="A6" s="446"/>
      <c r="B6" s="446"/>
      <c r="C6" s="446"/>
      <c r="D6" s="451"/>
      <c r="E6" s="452"/>
      <c r="F6" s="453"/>
      <c r="G6" s="421"/>
      <c r="H6" s="422"/>
      <c r="I6" s="423"/>
      <c r="J6" s="430"/>
      <c r="K6" s="431"/>
      <c r="L6" s="432"/>
      <c r="M6" s="413"/>
      <c r="N6" s="434"/>
      <c r="O6" s="437"/>
      <c r="P6" s="413" t="s">
        <v>593</v>
      </c>
      <c r="Q6" s="413"/>
      <c r="R6" s="413"/>
      <c r="S6" s="413"/>
      <c r="T6" s="439" t="s">
        <v>624</v>
      </c>
      <c r="U6" s="414" t="s">
        <v>628</v>
      </c>
      <c r="V6" s="440" t="s">
        <v>597</v>
      </c>
      <c r="W6" s="421"/>
      <c r="X6" s="422"/>
      <c r="Y6" s="459"/>
      <c r="Z6" s="408"/>
      <c r="AA6" s="409"/>
      <c r="AB6" s="410"/>
    </row>
    <row r="7" spans="1:16300" s="239" customFormat="1" ht="94.5" x14ac:dyDescent="0.25">
      <c r="A7" s="447"/>
      <c r="B7" s="447"/>
      <c r="C7" s="447"/>
      <c r="D7" s="454"/>
      <c r="E7" s="455"/>
      <c r="F7" s="456"/>
      <c r="G7" s="287">
        <v>2017</v>
      </c>
      <c r="H7" s="287">
        <v>2018</v>
      </c>
      <c r="I7" s="287">
        <v>2019</v>
      </c>
      <c r="J7" s="287">
        <v>2017</v>
      </c>
      <c r="K7" s="287">
        <v>2018</v>
      </c>
      <c r="L7" s="287">
        <v>2019</v>
      </c>
      <c r="M7" s="433"/>
      <c r="N7" s="435"/>
      <c r="O7" s="438"/>
      <c r="P7" s="344" t="s">
        <v>600</v>
      </c>
      <c r="Q7" s="349" t="s">
        <v>627</v>
      </c>
      <c r="R7" s="352" t="s">
        <v>597</v>
      </c>
      <c r="S7" s="344" t="s">
        <v>594</v>
      </c>
      <c r="T7" s="440"/>
      <c r="U7" s="414"/>
      <c r="V7" s="445"/>
      <c r="W7" s="344" t="s">
        <v>299</v>
      </c>
      <c r="X7" s="344" t="s">
        <v>598</v>
      </c>
      <c r="Y7" s="345" t="s">
        <v>666</v>
      </c>
      <c r="Z7" s="300" t="s">
        <v>663</v>
      </c>
      <c r="AA7" s="300" t="s">
        <v>662</v>
      </c>
      <c r="AB7" s="300" t="s">
        <v>664</v>
      </c>
    </row>
    <row r="8" spans="1:16300" s="136" customFormat="1" x14ac:dyDescent="0.25">
      <c r="A8" s="216">
        <v>1</v>
      </c>
      <c r="B8" s="216">
        <v>2</v>
      </c>
      <c r="C8" s="216">
        <v>3</v>
      </c>
      <c r="D8" s="290">
        <v>4</v>
      </c>
      <c r="E8" s="288">
        <v>5</v>
      </c>
      <c r="F8" s="291">
        <v>6</v>
      </c>
      <c r="G8" s="291">
        <v>7</v>
      </c>
      <c r="H8" s="291">
        <v>8</v>
      </c>
      <c r="I8" s="291">
        <v>9</v>
      </c>
      <c r="J8" s="291">
        <v>10</v>
      </c>
      <c r="K8" s="291">
        <v>11</v>
      </c>
      <c r="L8" s="291">
        <v>12</v>
      </c>
      <c r="M8" s="352">
        <v>13</v>
      </c>
      <c r="N8" s="353">
        <v>14</v>
      </c>
      <c r="O8" s="289">
        <v>15</v>
      </c>
      <c r="P8" s="352">
        <v>16</v>
      </c>
      <c r="Q8" s="350">
        <v>17</v>
      </c>
      <c r="R8" s="346">
        <v>18</v>
      </c>
      <c r="S8" s="352">
        <v>19</v>
      </c>
      <c r="T8" s="352">
        <v>20</v>
      </c>
      <c r="U8" s="309"/>
      <c r="V8" s="308"/>
      <c r="W8" s="352"/>
      <c r="X8" s="352"/>
      <c r="Y8" s="240"/>
      <c r="Z8" s="240"/>
      <c r="AA8" s="240"/>
      <c r="AB8" s="240"/>
    </row>
    <row r="9" spans="1:16300" s="222" customFormat="1" x14ac:dyDescent="0.25">
      <c r="A9" s="311">
        <v>1</v>
      </c>
      <c r="B9" s="312" t="s">
        <v>658</v>
      </c>
      <c r="C9" s="188"/>
      <c r="D9" s="218"/>
      <c r="E9" s="219"/>
      <c r="F9" s="313"/>
      <c r="G9" s="286"/>
      <c r="H9" s="286"/>
      <c r="I9" s="286">
        <v>70221</v>
      </c>
      <c r="J9" s="314"/>
      <c r="K9" s="314"/>
      <c r="L9" s="314"/>
      <c r="M9" s="313">
        <f>N9*100/I9</f>
        <v>3.0788510559519233</v>
      </c>
      <c r="N9" s="281">
        <f>SUBTOTAL(9,N11:N360)</f>
        <v>2162</v>
      </c>
      <c r="O9" s="220">
        <f t="shared" ref="O9:AA9" si="0">SUBTOTAL(9,O11:O360)</f>
        <v>2247.7606608482961</v>
      </c>
      <c r="P9" s="286">
        <f t="shared" si="0"/>
        <v>145</v>
      </c>
      <c r="Q9" s="220">
        <f t="shared" si="0"/>
        <v>196.084</v>
      </c>
      <c r="R9" s="220"/>
      <c r="S9" s="286">
        <f t="shared" si="0"/>
        <v>1675</v>
      </c>
      <c r="T9" s="286">
        <f t="shared" si="0"/>
        <v>342</v>
      </c>
      <c r="U9" s="220">
        <f t="shared" si="0"/>
        <v>401.4799999999999</v>
      </c>
      <c r="V9" s="220">
        <f>T9*100/N9</f>
        <v>15.818686401480111</v>
      </c>
      <c r="W9" s="286">
        <f t="shared" si="0"/>
        <v>1870</v>
      </c>
      <c r="X9" s="286">
        <f t="shared" si="0"/>
        <v>168</v>
      </c>
      <c r="Y9" s="286">
        <f t="shared" si="0"/>
        <v>304</v>
      </c>
      <c r="Z9" s="286">
        <f>SUBTOTAL(9,Z11:Z360)+10</f>
        <v>1899</v>
      </c>
      <c r="AA9" s="286">
        <f t="shared" si="0"/>
        <v>1227</v>
      </c>
      <c r="AB9" s="315">
        <f>AA9*100/Z9</f>
        <v>64.612954186413901</v>
      </c>
    </row>
    <row r="10" spans="1:16300" s="144" customFormat="1" hidden="1" x14ac:dyDescent="0.25">
      <c r="A10" s="216">
        <v>2</v>
      </c>
      <c r="B10" s="217" t="s">
        <v>857</v>
      </c>
      <c r="C10" s="217" t="s">
        <v>692</v>
      </c>
      <c r="D10" s="218"/>
      <c r="E10" s="219"/>
      <c r="F10" s="219">
        <v>39.71</v>
      </c>
      <c r="G10" s="220"/>
      <c r="H10" s="220"/>
      <c r="I10" s="220">
        <v>158</v>
      </c>
      <c r="J10" s="221"/>
      <c r="K10" s="221"/>
      <c r="L10" s="221">
        <v>3.9788466381264165</v>
      </c>
      <c r="M10" s="197">
        <v>0</v>
      </c>
      <c r="N10" s="200">
        <f>ROUNDDOWN(O10,0)</f>
        <v>0</v>
      </c>
      <c r="O10" s="199">
        <f>I10*M10/100</f>
        <v>0</v>
      </c>
      <c r="P10" s="200">
        <f>ROUNDDOWN(Q10,0)</f>
        <v>0</v>
      </c>
      <c r="Q10" s="199">
        <f>N10*R10/100</f>
        <v>0</v>
      </c>
      <c r="R10" s="200">
        <f>IF(I10&lt;VLOOKUP(L10,$M$505:$Q$513,2),0,VLOOKUP(L10,$M$505:$Q$513,4))</f>
        <v>25</v>
      </c>
      <c r="S10" s="200">
        <f>N10-P10-T10</f>
        <v>0</v>
      </c>
      <c r="T10" s="200">
        <f>ROUNDDOWN(U10,0)</f>
        <v>0</v>
      </c>
      <c r="U10" s="199">
        <f>N10*V10/100</f>
        <v>0</v>
      </c>
      <c r="V10" s="200">
        <f>IF(I10&lt;VLOOKUP(L10,$M$505:$Q$513,2),0,VLOOKUP(L10,$M$505:$Q$513,5))</f>
        <v>20</v>
      </c>
      <c r="W10" s="200"/>
      <c r="X10" s="200"/>
      <c r="Y10" s="217"/>
      <c r="Z10" s="217"/>
      <c r="AA10" s="240"/>
      <c r="AB10" s="240"/>
    </row>
    <row r="11" spans="1:16300" s="144" customFormat="1" ht="31.5" hidden="1" x14ac:dyDescent="0.25">
      <c r="A11" s="216">
        <v>3</v>
      </c>
      <c r="B11" s="217" t="s">
        <v>708</v>
      </c>
      <c r="C11" s="217" t="s">
        <v>692</v>
      </c>
      <c r="D11" s="218"/>
      <c r="E11" s="219"/>
      <c r="F11" s="219">
        <v>19.829999999999998</v>
      </c>
      <c r="G11" s="220"/>
      <c r="H11" s="220"/>
      <c r="I11" s="220">
        <v>41</v>
      </c>
      <c r="J11" s="221"/>
      <c r="K11" s="221"/>
      <c r="L11" s="221">
        <v>2.0675743822491177</v>
      </c>
      <c r="M11" s="197">
        <v>0</v>
      </c>
      <c r="N11" s="208">
        <f t="shared" ref="N11:N74" si="1">ROUNDDOWN(O11,0)</f>
        <v>0</v>
      </c>
      <c r="O11" s="199">
        <f t="shared" ref="O11:O74" si="2">I11*M11/100</f>
        <v>0</v>
      </c>
      <c r="P11" s="200">
        <f t="shared" ref="P11:P74" si="3">ROUNDDOWN(Q11,0)</f>
        <v>0</v>
      </c>
      <c r="Q11" s="199">
        <f t="shared" ref="Q11:Q74" si="4">N11*R11/100</f>
        <v>0</v>
      </c>
      <c r="R11" s="200">
        <v>25</v>
      </c>
      <c r="S11" s="200">
        <f t="shared" ref="S11:S74" si="5">N11-P11-T11</f>
        <v>0</v>
      </c>
      <c r="T11" s="200">
        <f t="shared" ref="T11:T74" si="6">ROUNDDOWN(U11,0)</f>
        <v>0</v>
      </c>
      <c r="U11" s="199">
        <f t="shared" ref="U11:U74" si="7">N11*V11/100</f>
        <v>0</v>
      </c>
      <c r="V11" s="200">
        <v>20</v>
      </c>
      <c r="W11" s="200"/>
      <c r="X11" s="200"/>
      <c r="Y11" s="240"/>
      <c r="Z11" s="240"/>
      <c r="AA11" s="240"/>
      <c r="AB11" s="240"/>
    </row>
    <row r="12" spans="1:16300" s="144" customFormat="1" ht="31.5" x14ac:dyDescent="0.25">
      <c r="A12" s="216">
        <v>4</v>
      </c>
      <c r="B12" s="217" t="s">
        <v>47</v>
      </c>
      <c r="C12" s="217" t="s">
        <v>692</v>
      </c>
      <c r="D12" s="218"/>
      <c r="E12" s="219"/>
      <c r="F12" s="219">
        <v>385.33</v>
      </c>
      <c r="G12" s="220">
        <v>282</v>
      </c>
      <c r="H12" s="220">
        <v>646</v>
      </c>
      <c r="I12" s="220">
        <v>489</v>
      </c>
      <c r="J12" s="221">
        <v>0.73184024083253318</v>
      </c>
      <c r="K12" s="221">
        <v>1.6764850907014768</v>
      </c>
      <c r="L12" s="221">
        <v>1.2690421197415203</v>
      </c>
      <c r="M12" s="197">
        <v>3.8</v>
      </c>
      <c r="N12" s="208">
        <f t="shared" si="1"/>
        <v>18</v>
      </c>
      <c r="O12" s="199">
        <f t="shared" si="2"/>
        <v>18.581999999999997</v>
      </c>
      <c r="P12" s="200">
        <f t="shared" si="3"/>
        <v>0</v>
      </c>
      <c r="Q12" s="199">
        <f t="shared" si="4"/>
        <v>0</v>
      </c>
      <c r="R12" s="200">
        <v>0</v>
      </c>
      <c r="S12" s="200">
        <f t="shared" si="5"/>
        <v>15</v>
      </c>
      <c r="T12" s="200">
        <f t="shared" si="6"/>
        <v>3</v>
      </c>
      <c r="U12" s="199">
        <f t="shared" si="7"/>
        <v>3.6</v>
      </c>
      <c r="V12" s="200">
        <v>20</v>
      </c>
      <c r="W12" s="200">
        <v>20</v>
      </c>
      <c r="X12" s="200">
        <v>0</v>
      </c>
      <c r="Y12" s="240">
        <v>4</v>
      </c>
      <c r="Z12" s="240">
        <v>22</v>
      </c>
      <c r="AA12" s="240">
        <v>11</v>
      </c>
      <c r="AB12" s="240">
        <f t="shared" ref="AB12:AB14" si="8">AA12*100/Z12</f>
        <v>50</v>
      </c>
    </row>
    <row r="13" spans="1:16300" s="144" customFormat="1" x14ac:dyDescent="0.25">
      <c r="A13" s="216">
        <v>5</v>
      </c>
      <c r="B13" s="217" t="s">
        <v>2</v>
      </c>
      <c r="C13" s="217" t="s">
        <v>692</v>
      </c>
      <c r="D13" s="218"/>
      <c r="E13" s="219"/>
      <c r="F13" s="219">
        <v>221.72</v>
      </c>
      <c r="G13" s="220">
        <v>193</v>
      </c>
      <c r="H13" s="220">
        <v>164</v>
      </c>
      <c r="I13" s="220">
        <v>161</v>
      </c>
      <c r="J13" s="221">
        <v>0.87046725599855679</v>
      </c>
      <c r="K13" s="221">
        <v>0.7396716579469601</v>
      </c>
      <c r="L13" s="221">
        <v>0.72614107883817425</v>
      </c>
      <c r="M13" s="197">
        <f t="shared" ref="M13:M68" si="9">IF(I13&lt;VLOOKUP(L13,$M$505:$Q$513,2),0,VLOOKUP(L13,$M$505:$Q$513,3))</f>
        <v>3</v>
      </c>
      <c r="N13" s="208">
        <f t="shared" si="1"/>
        <v>4</v>
      </c>
      <c r="O13" s="199">
        <f t="shared" si="2"/>
        <v>4.83</v>
      </c>
      <c r="P13" s="200">
        <f t="shared" si="3"/>
        <v>0</v>
      </c>
      <c r="Q13" s="199">
        <f t="shared" si="4"/>
        <v>0</v>
      </c>
      <c r="R13" s="200">
        <v>0</v>
      </c>
      <c r="S13" s="200">
        <f t="shared" si="5"/>
        <v>4</v>
      </c>
      <c r="T13" s="200">
        <f t="shared" si="6"/>
        <v>0</v>
      </c>
      <c r="U13" s="199">
        <f t="shared" si="7"/>
        <v>0.8</v>
      </c>
      <c r="V13" s="200">
        <v>20</v>
      </c>
      <c r="W13" s="200" t="s">
        <v>852</v>
      </c>
      <c r="X13" s="200"/>
      <c r="Y13" s="240"/>
      <c r="Z13" s="240">
        <v>4</v>
      </c>
      <c r="AA13" s="240">
        <v>3</v>
      </c>
      <c r="AB13" s="240">
        <f t="shared" si="8"/>
        <v>75</v>
      </c>
    </row>
    <row r="14" spans="1:16300" s="144" customFormat="1" ht="31.5" x14ac:dyDescent="0.25">
      <c r="A14" s="216">
        <v>6</v>
      </c>
      <c r="B14" s="217" t="s">
        <v>195</v>
      </c>
      <c r="C14" s="217" t="s">
        <v>692</v>
      </c>
      <c r="D14" s="218"/>
      <c r="E14" s="219"/>
      <c r="F14" s="219">
        <v>280.86</v>
      </c>
      <c r="G14" s="220">
        <v>351</v>
      </c>
      <c r="H14" s="220">
        <v>370</v>
      </c>
      <c r="I14" s="220">
        <v>446</v>
      </c>
      <c r="J14" s="221">
        <v>1.249732963042085</v>
      </c>
      <c r="K14" s="221">
        <v>1.3173823257138788</v>
      </c>
      <c r="L14" s="221">
        <v>1.5879797764010539</v>
      </c>
      <c r="M14" s="197">
        <v>4.0999999999999996</v>
      </c>
      <c r="N14" s="208">
        <f t="shared" si="1"/>
        <v>18</v>
      </c>
      <c r="O14" s="199">
        <f t="shared" si="2"/>
        <v>18.285999999999998</v>
      </c>
      <c r="P14" s="200">
        <f t="shared" si="3"/>
        <v>3</v>
      </c>
      <c r="Q14" s="199">
        <f t="shared" si="4"/>
        <v>3.6</v>
      </c>
      <c r="R14" s="200">
        <v>20</v>
      </c>
      <c r="S14" s="200">
        <f t="shared" si="5"/>
        <v>12</v>
      </c>
      <c r="T14" s="200">
        <f t="shared" si="6"/>
        <v>3</v>
      </c>
      <c r="U14" s="199">
        <f t="shared" si="7"/>
        <v>3.6</v>
      </c>
      <c r="V14" s="200">
        <v>20</v>
      </c>
      <c r="W14" s="241">
        <v>18</v>
      </c>
      <c r="X14" s="241">
        <v>3</v>
      </c>
      <c r="Y14" s="240">
        <v>3</v>
      </c>
      <c r="Z14" s="240">
        <v>18</v>
      </c>
      <c r="AA14" s="240">
        <v>10</v>
      </c>
      <c r="AB14" s="240">
        <f t="shared" si="8"/>
        <v>55.555555555555557</v>
      </c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  <c r="IQ14" s="225"/>
      <c r="IR14" s="225"/>
      <c r="IS14" s="225"/>
      <c r="IT14" s="225"/>
      <c r="IU14" s="225"/>
      <c r="IV14" s="225"/>
      <c r="IW14" s="225"/>
      <c r="IX14" s="225"/>
      <c r="IY14" s="225"/>
      <c r="IZ14" s="225"/>
      <c r="JA14" s="225"/>
      <c r="JB14" s="225"/>
      <c r="JC14" s="225"/>
      <c r="JD14" s="225"/>
      <c r="JE14" s="225"/>
      <c r="JF14" s="225"/>
      <c r="JG14" s="225"/>
      <c r="JH14" s="225"/>
      <c r="JI14" s="225"/>
      <c r="JJ14" s="225"/>
      <c r="JK14" s="225"/>
      <c r="JL14" s="225"/>
      <c r="JM14" s="225"/>
      <c r="JN14" s="225"/>
      <c r="JO14" s="225"/>
      <c r="JP14" s="225"/>
      <c r="JQ14" s="225"/>
      <c r="JR14" s="225"/>
      <c r="JS14" s="225"/>
      <c r="JT14" s="225"/>
      <c r="JU14" s="225"/>
      <c r="JV14" s="225"/>
      <c r="JW14" s="225"/>
      <c r="JX14" s="225"/>
      <c r="JY14" s="225"/>
      <c r="JZ14" s="225"/>
      <c r="KA14" s="225"/>
      <c r="KB14" s="225"/>
      <c r="KC14" s="225"/>
      <c r="KD14" s="225"/>
      <c r="KE14" s="225"/>
      <c r="KF14" s="225"/>
      <c r="KG14" s="225"/>
      <c r="KH14" s="225"/>
      <c r="KI14" s="225"/>
      <c r="KJ14" s="225"/>
      <c r="KK14" s="225"/>
      <c r="KL14" s="225"/>
      <c r="KM14" s="225"/>
      <c r="KN14" s="225"/>
      <c r="KO14" s="225"/>
      <c r="KP14" s="225"/>
      <c r="KQ14" s="225"/>
      <c r="KR14" s="225"/>
      <c r="KS14" s="225"/>
      <c r="KT14" s="225"/>
      <c r="KU14" s="225"/>
      <c r="KV14" s="225"/>
      <c r="KW14" s="225"/>
      <c r="KX14" s="225"/>
      <c r="KY14" s="225"/>
      <c r="KZ14" s="225"/>
      <c r="LA14" s="225"/>
      <c r="LB14" s="225"/>
      <c r="LC14" s="225"/>
      <c r="LD14" s="225"/>
      <c r="LE14" s="225"/>
      <c r="LF14" s="225"/>
      <c r="LG14" s="225"/>
      <c r="LH14" s="225"/>
      <c r="LI14" s="225"/>
      <c r="LJ14" s="225"/>
      <c r="LK14" s="225"/>
      <c r="LL14" s="225"/>
      <c r="LM14" s="225"/>
      <c r="LN14" s="225"/>
      <c r="LO14" s="225"/>
      <c r="LP14" s="225"/>
      <c r="LQ14" s="225"/>
      <c r="LR14" s="225"/>
      <c r="LS14" s="225"/>
      <c r="LT14" s="225"/>
      <c r="LU14" s="225"/>
      <c r="LV14" s="225"/>
      <c r="LW14" s="225"/>
      <c r="LX14" s="225"/>
      <c r="LY14" s="225"/>
      <c r="LZ14" s="225"/>
      <c r="MA14" s="225"/>
      <c r="MB14" s="225"/>
      <c r="MC14" s="225"/>
      <c r="MD14" s="225"/>
      <c r="ME14" s="225"/>
      <c r="MF14" s="225"/>
      <c r="MG14" s="225"/>
      <c r="MH14" s="225"/>
      <c r="MI14" s="225"/>
      <c r="MJ14" s="225"/>
      <c r="MK14" s="225"/>
      <c r="ML14" s="225"/>
      <c r="MM14" s="225"/>
      <c r="MN14" s="225"/>
      <c r="MO14" s="225"/>
      <c r="MP14" s="225"/>
      <c r="MQ14" s="225"/>
      <c r="MR14" s="225"/>
      <c r="MS14" s="225"/>
      <c r="MT14" s="225"/>
      <c r="MU14" s="225"/>
      <c r="MV14" s="225"/>
      <c r="MW14" s="225"/>
      <c r="MX14" s="225"/>
      <c r="MY14" s="225"/>
      <c r="MZ14" s="225"/>
      <c r="NA14" s="225"/>
      <c r="NB14" s="225"/>
      <c r="NC14" s="225"/>
      <c r="ND14" s="225"/>
      <c r="NE14" s="225"/>
      <c r="NF14" s="225"/>
      <c r="NG14" s="225"/>
      <c r="NH14" s="225"/>
      <c r="NI14" s="225"/>
      <c r="NJ14" s="225"/>
      <c r="NK14" s="225"/>
      <c r="NL14" s="225"/>
      <c r="NM14" s="225"/>
      <c r="NN14" s="225"/>
      <c r="NO14" s="225"/>
      <c r="NP14" s="225"/>
      <c r="NQ14" s="225"/>
      <c r="NR14" s="225"/>
      <c r="NS14" s="225"/>
      <c r="NT14" s="225"/>
      <c r="NU14" s="225"/>
      <c r="NV14" s="225"/>
      <c r="NW14" s="225"/>
      <c r="NX14" s="225"/>
      <c r="NY14" s="225"/>
      <c r="NZ14" s="225"/>
      <c r="OA14" s="225"/>
      <c r="OB14" s="225"/>
      <c r="OC14" s="225"/>
      <c r="OD14" s="225"/>
      <c r="OE14" s="225"/>
      <c r="OF14" s="225"/>
      <c r="OG14" s="225"/>
      <c r="OH14" s="225"/>
      <c r="OI14" s="225"/>
      <c r="OJ14" s="225"/>
      <c r="OK14" s="225"/>
      <c r="OL14" s="225"/>
      <c r="OM14" s="225"/>
      <c r="ON14" s="225"/>
      <c r="OO14" s="225"/>
      <c r="OP14" s="225"/>
      <c r="OQ14" s="225"/>
      <c r="OR14" s="225"/>
      <c r="OS14" s="225"/>
      <c r="OT14" s="225"/>
      <c r="OU14" s="225"/>
      <c r="OV14" s="225"/>
      <c r="OW14" s="225"/>
      <c r="OX14" s="225"/>
      <c r="OY14" s="225"/>
      <c r="OZ14" s="225"/>
      <c r="PA14" s="225"/>
      <c r="PB14" s="225"/>
      <c r="PC14" s="225"/>
      <c r="PD14" s="225"/>
      <c r="PE14" s="225"/>
      <c r="PF14" s="225"/>
      <c r="PG14" s="225"/>
      <c r="PH14" s="225"/>
      <c r="PI14" s="225"/>
      <c r="PJ14" s="225"/>
      <c r="PK14" s="225"/>
      <c r="PL14" s="225"/>
      <c r="PM14" s="225"/>
      <c r="PN14" s="225"/>
      <c r="PO14" s="225"/>
      <c r="PP14" s="225"/>
      <c r="PQ14" s="225"/>
      <c r="PR14" s="225"/>
      <c r="PS14" s="225"/>
      <c r="PT14" s="225"/>
      <c r="PU14" s="225"/>
      <c r="PV14" s="225"/>
      <c r="PW14" s="225"/>
      <c r="PX14" s="225"/>
      <c r="PY14" s="225"/>
      <c r="PZ14" s="225"/>
      <c r="QA14" s="225"/>
      <c r="QB14" s="225"/>
      <c r="QC14" s="225"/>
      <c r="QD14" s="225"/>
      <c r="QE14" s="225"/>
      <c r="QF14" s="225"/>
      <c r="QG14" s="225"/>
      <c r="QH14" s="225"/>
      <c r="QI14" s="225"/>
      <c r="QJ14" s="225"/>
      <c r="QK14" s="225"/>
      <c r="QL14" s="225"/>
      <c r="QM14" s="225"/>
      <c r="QN14" s="225"/>
      <c r="QO14" s="225"/>
      <c r="QP14" s="225"/>
      <c r="QQ14" s="225"/>
      <c r="QR14" s="225"/>
      <c r="QS14" s="225"/>
      <c r="QT14" s="225"/>
      <c r="QU14" s="225"/>
      <c r="QV14" s="225"/>
      <c r="QW14" s="225"/>
      <c r="QX14" s="225"/>
      <c r="QY14" s="225"/>
      <c r="QZ14" s="225"/>
      <c r="RA14" s="225"/>
      <c r="RB14" s="225"/>
      <c r="RC14" s="225"/>
      <c r="RD14" s="225"/>
      <c r="RE14" s="225"/>
      <c r="RF14" s="225"/>
      <c r="RG14" s="225"/>
      <c r="RH14" s="225"/>
      <c r="RI14" s="225"/>
      <c r="RJ14" s="225"/>
      <c r="RK14" s="225"/>
      <c r="RL14" s="225"/>
      <c r="RM14" s="225"/>
      <c r="RN14" s="225"/>
      <c r="RO14" s="225"/>
      <c r="RP14" s="225"/>
      <c r="RQ14" s="225"/>
      <c r="RR14" s="225"/>
      <c r="RS14" s="225"/>
      <c r="RT14" s="225"/>
      <c r="RU14" s="225"/>
      <c r="RV14" s="225"/>
      <c r="RW14" s="225"/>
      <c r="RX14" s="225"/>
      <c r="RY14" s="225"/>
      <c r="RZ14" s="225"/>
      <c r="SA14" s="225"/>
      <c r="SB14" s="225"/>
      <c r="SC14" s="225"/>
      <c r="SD14" s="225"/>
      <c r="SE14" s="225"/>
      <c r="SF14" s="225"/>
      <c r="SG14" s="225"/>
      <c r="SH14" s="225"/>
      <c r="SI14" s="225"/>
      <c r="SJ14" s="225"/>
      <c r="SK14" s="225"/>
      <c r="SL14" s="225"/>
      <c r="SM14" s="225"/>
      <c r="SN14" s="225"/>
      <c r="SO14" s="225"/>
      <c r="SP14" s="225"/>
      <c r="SQ14" s="225"/>
      <c r="SR14" s="225"/>
      <c r="SS14" s="225"/>
      <c r="ST14" s="225"/>
      <c r="SU14" s="225"/>
      <c r="SV14" s="225"/>
      <c r="SW14" s="225"/>
      <c r="SX14" s="225"/>
      <c r="SY14" s="225"/>
      <c r="SZ14" s="225"/>
      <c r="TA14" s="225"/>
      <c r="TB14" s="225"/>
      <c r="TC14" s="225"/>
      <c r="TD14" s="225"/>
      <c r="TE14" s="225"/>
      <c r="TF14" s="225"/>
      <c r="TG14" s="225"/>
      <c r="TH14" s="225"/>
      <c r="TI14" s="225"/>
      <c r="TJ14" s="225"/>
      <c r="TK14" s="225"/>
      <c r="TL14" s="225"/>
      <c r="TM14" s="225"/>
      <c r="TN14" s="225"/>
      <c r="TO14" s="225"/>
      <c r="TP14" s="225"/>
      <c r="TQ14" s="225"/>
      <c r="TR14" s="225"/>
      <c r="TS14" s="225"/>
      <c r="TT14" s="225"/>
      <c r="TU14" s="225"/>
      <c r="TV14" s="225"/>
      <c r="TW14" s="225"/>
      <c r="TX14" s="225"/>
      <c r="TY14" s="225"/>
      <c r="TZ14" s="225"/>
      <c r="UA14" s="225"/>
      <c r="UB14" s="225"/>
      <c r="UC14" s="225"/>
      <c r="UD14" s="225"/>
      <c r="UE14" s="225"/>
      <c r="UF14" s="225"/>
      <c r="UG14" s="225"/>
      <c r="UH14" s="225"/>
      <c r="UI14" s="225"/>
      <c r="UJ14" s="225"/>
      <c r="UK14" s="225"/>
      <c r="UL14" s="225"/>
      <c r="UM14" s="225"/>
      <c r="UN14" s="225"/>
      <c r="UO14" s="225"/>
      <c r="UP14" s="225"/>
      <c r="UQ14" s="225"/>
      <c r="UR14" s="225"/>
      <c r="US14" s="225"/>
      <c r="UT14" s="225"/>
      <c r="UU14" s="225"/>
      <c r="UV14" s="225"/>
      <c r="UW14" s="225"/>
      <c r="UX14" s="225"/>
      <c r="UY14" s="225"/>
      <c r="UZ14" s="225"/>
      <c r="VA14" s="225"/>
      <c r="VB14" s="225"/>
      <c r="VC14" s="225"/>
      <c r="VD14" s="225"/>
      <c r="VE14" s="225"/>
      <c r="VF14" s="225"/>
      <c r="VG14" s="225"/>
      <c r="VH14" s="225"/>
      <c r="VI14" s="225"/>
      <c r="VJ14" s="225"/>
      <c r="VK14" s="225"/>
      <c r="VL14" s="225"/>
      <c r="VM14" s="225"/>
      <c r="VN14" s="225"/>
      <c r="VO14" s="225"/>
      <c r="VP14" s="225"/>
      <c r="VQ14" s="225"/>
      <c r="VR14" s="225"/>
      <c r="VS14" s="225"/>
      <c r="VT14" s="225"/>
      <c r="VU14" s="225"/>
      <c r="VV14" s="225"/>
      <c r="VW14" s="225"/>
      <c r="VX14" s="225"/>
      <c r="VY14" s="225"/>
      <c r="VZ14" s="225"/>
      <c r="WA14" s="225"/>
      <c r="WB14" s="225"/>
      <c r="WC14" s="225"/>
      <c r="WD14" s="225"/>
      <c r="WE14" s="225"/>
      <c r="WF14" s="225"/>
      <c r="WG14" s="225"/>
      <c r="WH14" s="225"/>
      <c r="WI14" s="225"/>
      <c r="WJ14" s="225"/>
      <c r="WK14" s="225"/>
      <c r="WL14" s="225"/>
      <c r="WM14" s="225"/>
      <c r="WN14" s="225"/>
      <c r="WO14" s="225"/>
      <c r="WP14" s="225"/>
      <c r="WQ14" s="225"/>
      <c r="WR14" s="225"/>
      <c r="WS14" s="225"/>
      <c r="WT14" s="225"/>
      <c r="WU14" s="225"/>
      <c r="WV14" s="225"/>
      <c r="WW14" s="225"/>
      <c r="WX14" s="225"/>
      <c r="WY14" s="225"/>
      <c r="WZ14" s="225"/>
      <c r="XA14" s="225"/>
      <c r="XB14" s="225"/>
      <c r="XC14" s="225"/>
      <c r="XD14" s="225"/>
      <c r="XE14" s="225"/>
      <c r="XF14" s="225"/>
      <c r="XG14" s="225"/>
      <c r="XH14" s="225"/>
      <c r="XI14" s="225"/>
      <c r="XJ14" s="225"/>
      <c r="XK14" s="225"/>
      <c r="XL14" s="225"/>
      <c r="XM14" s="225"/>
      <c r="XN14" s="225"/>
      <c r="XO14" s="225"/>
      <c r="XP14" s="225"/>
      <c r="XQ14" s="225"/>
      <c r="XR14" s="225"/>
      <c r="XS14" s="225"/>
      <c r="XT14" s="225"/>
      <c r="XU14" s="225"/>
      <c r="XV14" s="225"/>
      <c r="XW14" s="225"/>
      <c r="XX14" s="225"/>
      <c r="XY14" s="225"/>
      <c r="XZ14" s="225"/>
      <c r="YA14" s="225"/>
      <c r="YB14" s="225"/>
      <c r="YC14" s="225"/>
      <c r="YD14" s="225"/>
      <c r="YE14" s="225"/>
      <c r="YF14" s="225"/>
      <c r="YG14" s="225"/>
      <c r="YH14" s="225"/>
      <c r="YI14" s="225"/>
      <c r="YJ14" s="225"/>
      <c r="YK14" s="225"/>
      <c r="YL14" s="225"/>
      <c r="YM14" s="225"/>
      <c r="YN14" s="225"/>
      <c r="YO14" s="225"/>
      <c r="YP14" s="225"/>
      <c r="YQ14" s="225"/>
      <c r="YR14" s="225"/>
      <c r="YS14" s="225"/>
      <c r="YT14" s="225"/>
      <c r="YU14" s="225"/>
      <c r="YV14" s="225"/>
      <c r="YW14" s="225"/>
      <c r="YX14" s="225"/>
      <c r="YY14" s="225"/>
      <c r="YZ14" s="225"/>
      <c r="ZA14" s="225"/>
      <c r="ZB14" s="225"/>
      <c r="ZC14" s="225"/>
      <c r="ZD14" s="225"/>
      <c r="ZE14" s="225"/>
      <c r="ZF14" s="225"/>
      <c r="ZG14" s="225"/>
      <c r="ZH14" s="225"/>
      <c r="ZI14" s="225"/>
      <c r="ZJ14" s="225"/>
      <c r="ZK14" s="225"/>
      <c r="ZL14" s="225"/>
      <c r="ZM14" s="225"/>
      <c r="ZN14" s="225"/>
      <c r="ZO14" s="225"/>
      <c r="ZP14" s="225"/>
      <c r="ZQ14" s="225"/>
      <c r="ZR14" s="225"/>
      <c r="ZS14" s="225"/>
      <c r="ZT14" s="225"/>
      <c r="ZU14" s="225"/>
      <c r="ZV14" s="225"/>
      <c r="ZW14" s="225"/>
      <c r="ZX14" s="225"/>
      <c r="ZY14" s="225"/>
      <c r="ZZ14" s="225"/>
      <c r="AAA14" s="225"/>
      <c r="AAB14" s="225"/>
      <c r="AAC14" s="225"/>
      <c r="AAD14" s="225"/>
      <c r="AAE14" s="225"/>
      <c r="AAF14" s="225"/>
      <c r="AAG14" s="225"/>
      <c r="AAH14" s="225"/>
      <c r="AAI14" s="225"/>
      <c r="AAJ14" s="225"/>
      <c r="AAK14" s="225"/>
      <c r="AAL14" s="225"/>
      <c r="AAM14" s="225"/>
      <c r="AAN14" s="225"/>
      <c r="AAO14" s="225"/>
      <c r="AAP14" s="225"/>
      <c r="AAQ14" s="225"/>
      <c r="AAR14" s="225"/>
      <c r="AAS14" s="225"/>
      <c r="AAT14" s="225"/>
      <c r="AAU14" s="225"/>
      <c r="AAV14" s="225"/>
      <c r="AAW14" s="225"/>
      <c r="AAX14" s="225"/>
      <c r="AAY14" s="225"/>
      <c r="AAZ14" s="225"/>
      <c r="ABA14" s="225"/>
      <c r="ABB14" s="225"/>
      <c r="ABC14" s="225"/>
      <c r="ABD14" s="225"/>
      <c r="ABE14" s="225"/>
      <c r="ABF14" s="225"/>
      <c r="ABG14" s="225"/>
      <c r="ABH14" s="225"/>
      <c r="ABI14" s="225"/>
      <c r="ABJ14" s="225"/>
      <c r="ABK14" s="225"/>
      <c r="ABL14" s="225"/>
      <c r="ABM14" s="225"/>
      <c r="ABN14" s="225"/>
      <c r="ABO14" s="225"/>
      <c r="ABP14" s="225"/>
      <c r="ABQ14" s="225"/>
      <c r="ABR14" s="225"/>
      <c r="ABS14" s="225"/>
      <c r="ABT14" s="225"/>
      <c r="ABU14" s="225"/>
      <c r="ABV14" s="225"/>
      <c r="ABW14" s="225"/>
      <c r="ABX14" s="225"/>
      <c r="ABY14" s="225"/>
      <c r="ABZ14" s="225"/>
      <c r="ACA14" s="225"/>
      <c r="ACB14" s="225"/>
      <c r="ACC14" s="225"/>
      <c r="ACD14" s="225"/>
      <c r="ACE14" s="225"/>
      <c r="ACF14" s="225"/>
      <c r="ACG14" s="225"/>
      <c r="ACH14" s="225"/>
      <c r="ACI14" s="225"/>
      <c r="ACJ14" s="225"/>
      <c r="ACK14" s="225"/>
      <c r="ACL14" s="225"/>
      <c r="ACM14" s="225"/>
      <c r="ACN14" s="225"/>
      <c r="ACO14" s="225"/>
      <c r="ACP14" s="225"/>
      <c r="ACQ14" s="225"/>
      <c r="ACR14" s="225"/>
      <c r="ACS14" s="225"/>
      <c r="ACT14" s="225"/>
      <c r="ACU14" s="225"/>
      <c r="ACV14" s="225"/>
      <c r="ACW14" s="225"/>
      <c r="ACX14" s="225"/>
      <c r="ACY14" s="225"/>
      <c r="ACZ14" s="225"/>
      <c r="ADA14" s="225"/>
      <c r="ADB14" s="225"/>
      <c r="ADC14" s="225"/>
      <c r="ADD14" s="225"/>
      <c r="ADE14" s="225"/>
      <c r="ADF14" s="225"/>
      <c r="ADG14" s="225"/>
      <c r="ADH14" s="225"/>
      <c r="ADI14" s="225"/>
      <c r="ADJ14" s="225"/>
      <c r="ADK14" s="225"/>
      <c r="ADL14" s="225"/>
      <c r="ADM14" s="225"/>
      <c r="ADN14" s="225"/>
      <c r="ADO14" s="225"/>
      <c r="ADP14" s="225"/>
      <c r="ADQ14" s="225"/>
      <c r="ADR14" s="225"/>
      <c r="ADS14" s="225"/>
      <c r="ADT14" s="225"/>
      <c r="ADU14" s="225"/>
      <c r="ADV14" s="225"/>
      <c r="ADW14" s="225"/>
      <c r="ADX14" s="225"/>
      <c r="ADY14" s="225"/>
      <c r="ADZ14" s="225"/>
      <c r="AEA14" s="225"/>
      <c r="AEB14" s="225"/>
      <c r="AEC14" s="225"/>
      <c r="AED14" s="225"/>
      <c r="AEE14" s="225"/>
      <c r="AEF14" s="225"/>
      <c r="AEG14" s="225"/>
      <c r="AEH14" s="225"/>
      <c r="AEI14" s="225"/>
      <c r="AEJ14" s="225"/>
      <c r="AEK14" s="225"/>
      <c r="AEL14" s="225"/>
      <c r="AEM14" s="225"/>
      <c r="AEN14" s="225"/>
      <c r="AEO14" s="225"/>
      <c r="AEP14" s="225"/>
      <c r="AEQ14" s="225"/>
      <c r="AER14" s="225"/>
      <c r="AES14" s="225"/>
      <c r="AET14" s="225"/>
      <c r="AEU14" s="225"/>
      <c r="AEV14" s="225"/>
      <c r="AEW14" s="225"/>
      <c r="AEX14" s="225"/>
      <c r="AEY14" s="225"/>
      <c r="AEZ14" s="225"/>
      <c r="AFA14" s="225"/>
      <c r="AFB14" s="225"/>
      <c r="AFC14" s="225"/>
      <c r="AFD14" s="225"/>
      <c r="AFE14" s="225"/>
      <c r="AFF14" s="225"/>
      <c r="AFG14" s="225"/>
      <c r="AFH14" s="225"/>
      <c r="AFI14" s="225"/>
      <c r="AFJ14" s="225"/>
      <c r="AFK14" s="225"/>
      <c r="AFL14" s="225"/>
      <c r="AFM14" s="225"/>
      <c r="AFN14" s="225"/>
      <c r="AFO14" s="225"/>
      <c r="AFP14" s="225"/>
      <c r="AFQ14" s="225"/>
      <c r="AFR14" s="225"/>
      <c r="AFS14" s="225"/>
      <c r="AFT14" s="225"/>
      <c r="AFU14" s="225"/>
      <c r="AFV14" s="225"/>
      <c r="AFW14" s="225"/>
      <c r="AFX14" s="225"/>
      <c r="AFY14" s="225"/>
      <c r="AFZ14" s="225"/>
      <c r="AGA14" s="225"/>
      <c r="AGB14" s="225"/>
      <c r="AGC14" s="225"/>
      <c r="AGD14" s="225"/>
      <c r="AGE14" s="225"/>
      <c r="AGF14" s="225"/>
      <c r="AGG14" s="225"/>
      <c r="AGH14" s="225"/>
      <c r="AGI14" s="225"/>
      <c r="AGJ14" s="225"/>
      <c r="AGK14" s="225"/>
      <c r="AGL14" s="225"/>
      <c r="AGM14" s="225"/>
      <c r="AGN14" s="225"/>
      <c r="AGO14" s="225"/>
      <c r="AGP14" s="225"/>
      <c r="AGQ14" s="225"/>
      <c r="AGR14" s="225"/>
      <c r="AGS14" s="225"/>
      <c r="AGT14" s="225"/>
      <c r="AGU14" s="225"/>
      <c r="AGV14" s="225"/>
      <c r="AGW14" s="225"/>
      <c r="AGX14" s="225"/>
      <c r="AGY14" s="225"/>
      <c r="AGZ14" s="225"/>
      <c r="AHA14" s="225"/>
      <c r="AHB14" s="225"/>
      <c r="AHC14" s="225"/>
      <c r="AHD14" s="225"/>
      <c r="AHE14" s="225"/>
      <c r="AHF14" s="225"/>
      <c r="AHG14" s="225"/>
      <c r="AHH14" s="225"/>
      <c r="AHI14" s="225"/>
      <c r="AHJ14" s="225"/>
      <c r="AHK14" s="225"/>
      <c r="AHL14" s="225"/>
      <c r="AHM14" s="225"/>
      <c r="AHN14" s="225"/>
      <c r="AHO14" s="225"/>
      <c r="AHP14" s="225"/>
      <c r="AHQ14" s="225"/>
      <c r="AHR14" s="225"/>
      <c r="AHS14" s="225"/>
      <c r="AHT14" s="225"/>
      <c r="AHU14" s="225"/>
      <c r="AHV14" s="225"/>
      <c r="AHW14" s="225"/>
      <c r="AHX14" s="225"/>
      <c r="AHY14" s="225"/>
      <c r="AHZ14" s="225"/>
      <c r="AIA14" s="225"/>
      <c r="AIB14" s="225"/>
      <c r="AIC14" s="225"/>
      <c r="AID14" s="225"/>
      <c r="AIE14" s="225"/>
      <c r="AIF14" s="225"/>
      <c r="AIG14" s="225"/>
      <c r="AIH14" s="225"/>
      <c r="AII14" s="225"/>
      <c r="AIJ14" s="225"/>
      <c r="AIK14" s="225"/>
      <c r="AIL14" s="225"/>
      <c r="AIM14" s="225"/>
      <c r="AIN14" s="225"/>
      <c r="AIO14" s="225"/>
      <c r="AIP14" s="225"/>
      <c r="AIQ14" s="225"/>
      <c r="AIR14" s="225"/>
      <c r="AIS14" s="225"/>
      <c r="AIT14" s="225"/>
      <c r="AIU14" s="225"/>
      <c r="AIV14" s="225"/>
      <c r="AIW14" s="225"/>
      <c r="AIX14" s="225"/>
      <c r="AIY14" s="225"/>
      <c r="AIZ14" s="225"/>
      <c r="AJA14" s="225"/>
      <c r="AJB14" s="225"/>
      <c r="AJC14" s="225"/>
      <c r="AJD14" s="225"/>
      <c r="AJE14" s="225"/>
      <c r="AJF14" s="225"/>
      <c r="AJG14" s="225"/>
      <c r="AJH14" s="225"/>
      <c r="AJI14" s="225"/>
      <c r="AJJ14" s="225"/>
      <c r="AJK14" s="225"/>
      <c r="AJL14" s="225"/>
      <c r="AJM14" s="225"/>
      <c r="AJN14" s="225"/>
      <c r="AJO14" s="225"/>
      <c r="AJP14" s="225"/>
      <c r="AJQ14" s="225"/>
      <c r="AJR14" s="225"/>
      <c r="AJS14" s="225"/>
      <c r="AJT14" s="225"/>
      <c r="AJU14" s="225"/>
      <c r="AJV14" s="225"/>
      <c r="AJW14" s="225"/>
      <c r="AJX14" s="225"/>
      <c r="AJY14" s="225"/>
      <c r="AJZ14" s="225"/>
      <c r="AKA14" s="225"/>
      <c r="AKB14" s="225"/>
      <c r="AKC14" s="225"/>
      <c r="AKD14" s="225"/>
      <c r="AKE14" s="225"/>
      <c r="AKF14" s="225"/>
      <c r="AKG14" s="225"/>
      <c r="AKH14" s="225"/>
      <c r="AKI14" s="225"/>
      <c r="AKJ14" s="225"/>
      <c r="AKK14" s="225"/>
      <c r="AKL14" s="225"/>
      <c r="AKM14" s="225"/>
      <c r="AKN14" s="225"/>
      <c r="AKO14" s="225"/>
      <c r="AKP14" s="225"/>
      <c r="AKQ14" s="225"/>
      <c r="AKR14" s="225"/>
      <c r="AKS14" s="225"/>
      <c r="AKT14" s="225"/>
      <c r="AKU14" s="225"/>
      <c r="AKV14" s="225"/>
      <c r="AKW14" s="225"/>
      <c r="AKX14" s="225"/>
      <c r="AKY14" s="225"/>
      <c r="AKZ14" s="225"/>
      <c r="ALA14" s="225"/>
      <c r="ALB14" s="225"/>
      <c r="ALC14" s="225"/>
      <c r="ALD14" s="225"/>
      <c r="ALE14" s="225"/>
      <c r="ALF14" s="225"/>
      <c r="ALG14" s="225"/>
      <c r="ALH14" s="225"/>
      <c r="ALI14" s="225"/>
      <c r="ALJ14" s="225"/>
      <c r="ALK14" s="225"/>
      <c r="ALL14" s="225"/>
      <c r="ALM14" s="225"/>
      <c r="ALN14" s="225"/>
      <c r="ALO14" s="225"/>
      <c r="ALP14" s="225"/>
      <c r="ALQ14" s="225"/>
      <c r="ALR14" s="225"/>
      <c r="ALS14" s="225"/>
      <c r="ALT14" s="225"/>
      <c r="ALU14" s="225"/>
      <c r="ALV14" s="225"/>
      <c r="ALW14" s="225"/>
      <c r="ALX14" s="225"/>
      <c r="ALY14" s="225"/>
      <c r="ALZ14" s="225"/>
      <c r="AMA14" s="225"/>
      <c r="AMB14" s="225"/>
      <c r="AMC14" s="225"/>
      <c r="AMD14" s="225"/>
      <c r="AME14" s="225"/>
      <c r="AMF14" s="225"/>
      <c r="AMG14" s="225"/>
      <c r="AMH14" s="225"/>
      <c r="AMI14" s="225"/>
      <c r="AMJ14" s="225"/>
      <c r="AMK14" s="225"/>
      <c r="AML14" s="225"/>
      <c r="AMM14" s="225"/>
      <c r="AMN14" s="225"/>
      <c r="AMO14" s="225"/>
      <c r="AMP14" s="225"/>
      <c r="AMQ14" s="225"/>
      <c r="AMR14" s="225"/>
      <c r="AMS14" s="225"/>
      <c r="AMT14" s="225"/>
      <c r="AMU14" s="225"/>
      <c r="AMV14" s="225"/>
      <c r="AMW14" s="225"/>
      <c r="AMX14" s="225"/>
      <c r="AMY14" s="225"/>
      <c r="AMZ14" s="225"/>
      <c r="ANA14" s="225"/>
      <c r="ANB14" s="225"/>
      <c r="ANC14" s="225"/>
      <c r="AND14" s="225"/>
      <c r="ANE14" s="225"/>
      <c r="ANF14" s="225"/>
      <c r="ANG14" s="225"/>
      <c r="ANH14" s="225"/>
      <c r="ANI14" s="225"/>
      <c r="ANJ14" s="225"/>
      <c r="ANK14" s="225"/>
      <c r="ANL14" s="225"/>
      <c r="ANM14" s="225"/>
      <c r="ANN14" s="225"/>
      <c r="ANO14" s="225"/>
      <c r="ANP14" s="225"/>
      <c r="ANQ14" s="225"/>
      <c r="ANR14" s="225"/>
      <c r="ANS14" s="225"/>
      <c r="ANT14" s="225"/>
      <c r="ANU14" s="225"/>
      <c r="ANV14" s="225"/>
      <c r="ANW14" s="225"/>
      <c r="ANX14" s="225"/>
      <c r="ANY14" s="225"/>
      <c r="ANZ14" s="225"/>
      <c r="AOA14" s="225"/>
      <c r="AOB14" s="225"/>
      <c r="AOC14" s="225"/>
      <c r="AOD14" s="225"/>
      <c r="AOE14" s="225"/>
      <c r="AOF14" s="225"/>
      <c r="AOG14" s="225"/>
      <c r="AOH14" s="225"/>
      <c r="AOI14" s="225"/>
      <c r="AOJ14" s="225"/>
      <c r="AOK14" s="225"/>
      <c r="AOL14" s="225"/>
      <c r="AOM14" s="225"/>
      <c r="AON14" s="225"/>
      <c r="AOO14" s="225"/>
      <c r="AOP14" s="225"/>
      <c r="AOQ14" s="225"/>
      <c r="AOR14" s="225"/>
      <c r="AOS14" s="225"/>
      <c r="AOT14" s="225"/>
      <c r="AOU14" s="225"/>
      <c r="AOV14" s="225"/>
      <c r="AOW14" s="225"/>
      <c r="AOX14" s="225"/>
      <c r="AOY14" s="225"/>
      <c r="AOZ14" s="225"/>
      <c r="APA14" s="225"/>
      <c r="APB14" s="225"/>
      <c r="APC14" s="225"/>
      <c r="APD14" s="225"/>
      <c r="APE14" s="225"/>
      <c r="APF14" s="225"/>
      <c r="APG14" s="225"/>
      <c r="APH14" s="225"/>
      <c r="API14" s="225"/>
      <c r="APJ14" s="225"/>
      <c r="APK14" s="225"/>
      <c r="APL14" s="225"/>
      <c r="APM14" s="225"/>
      <c r="APN14" s="225"/>
      <c r="APO14" s="225"/>
      <c r="APP14" s="225"/>
      <c r="APQ14" s="225"/>
      <c r="APR14" s="225"/>
      <c r="APS14" s="225"/>
      <c r="APT14" s="225"/>
      <c r="APU14" s="225"/>
      <c r="APV14" s="225"/>
      <c r="APW14" s="225"/>
      <c r="APX14" s="225"/>
      <c r="APY14" s="225"/>
      <c r="APZ14" s="225"/>
      <c r="AQA14" s="225"/>
      <c r="AQB14" s="225"/>
      <c r="AQC14" s="225"/>
      <c r="AQD14" s="225"/>
      <c r="AQE14" s="225"/>
      <c r="AQF14" s="225"/>
      <c r="AQG14" s="225"/>
      <c r="AQH14" s="225"/>
      <c r="AQI14" s="225"/>
      <c r="AQJ14" s="225"/>
      <c r="AQK14" s="225"/>
      <c r="AQL14" s="225"/>
      <c r="AQM14" s="225"/>
      <c r="AQN14" s="225"/>
      <c r="AQO14" s="225"/>
      <c r="AQP14" s="225"/>
      <c r="AQQ14" s="225"/>
      <c r="AQR14" s="225"/>
      <c r="AQS14" s="225"/>
      <c r="AQT14" s="225"/>
      <c r="AQU14" s="225"/>
      <c r="AQV14" s="225"/>
      <c r="AQW14" s="225"/>
      <c r="AQX14" s="225"/>
      <c r="AQY14" s="225"/>
      <c r="AQZ14" s="225"/>
      <c r="ARA14" s="225"/>
      <c r="ARB14" s="225"/>
      <c r="ARC14" s="225"/>
      <c r="ARD14" s="225"/>
      <c r="ARE14" s="225"/>
      <c r="ARF14" s="225"/>
      <c r="ARG14" s="225"/>
      <c r="ARH14" s="225"/>
      <c r="ARI14" s="225"/>
      <c r="ARJ14" s="225"/>
      <c r="ARK14" s="225"/>
      <c r="ARL14" s="225"/>
      <c r="ARM14" s="225"/>
      <c r="ARN14" s="225"/>
      <c r="ARO14" s="225"/>
      <c r="ARP14" s="225"/>
      <c r="ARQ14" s="225"/>
      <c r="ARR14" s="225"/>
      <c r="ARS14" s="225"/>
      <c r="ART14" s="225"/>
      <c r="ARU14" s="225"/>
      <c r="ARV14" s="225"/>
      <c r="ARW14" s="225"/>
      <c r="ARX14" s="225"/>
      <c r="ARY14" s="225"/>
      <c r="ARZ14" s="225"/>
      <c r="ASA14" s="225"/>
      <c r="ASB14" s="225"/>
      <c r="ASC14" s="225"/>
      <c r="ASD14" s="225"/>
      <c r="ASE14" s="225"/>
      <c r="ASF14" s="225"/>
      <c r="ASG14" s="225"/>
      <c r="ASH14" s="225"/>
      <c r="ASI14" s="225"/>
      <c r="ASJ14" s="225"/>
      <c r="ASK14" s="225"/>
      <c r="ASL14" s="225"/>
      <c r="ASM14" s="225"/>
      <c r="ASN14" s="225"/>
      <c r="ASO14" s="225"/>
      <c r="ASP14" s="225"/>
      <c r="ASQ14" s="225"/>
      <c r="ASR14" s="225"/>
      <c r="ASS14" s="225"/>
      <c r="AST14" s="225"/>
      <c r="ASU14" s="225"/>
      <c r="ASV14" s="225"/>
      <c r="ASW14" s="225"/>
      <c r="ASX14" s="225"/>
      <c r="ASY14" s="225"/>
      <c r="ASZ14" s="225"/>
      <c r="ATA14" s="225"/>
      <c r="ATB14" s="225"/>
      <c r="ATC14" s="225"/>
      <c r="ATD14" s="225"/>
      <c r="ATE14" s="225"/>
      <c r="ATF14" s="225"/>
      <c r="ATG14" s="225"/>
      <c r="ATH14" s="225"/>
      <c r="ATI14" s="225"/>
      <c r="ATJ14" s="225"/>
      <c r="ATK14" s="225"/>
      <c r="ATL14" s="225"/>
      <c r="ATM14" s="225"/>
      <c r="ATN14" s="225"/>
      <c r="ATO14" s="225"/>
      <c r="ATP14" s="225"/>
      <c r="ATQ14" s="225"/>
      <c r="ATR14" s="225"/>
      <c r="ATS14" s="225"/>
      <c r="ATT14" s="225"/>
      <c r="ATU14" s="225"/>
      <c r="ATV14" s="225"/>
      <c r="ATW14" s="225"/>
      <c r="ATX14" s="225"/>
      <c r="ATY14" s="225"/>
      <c r="ATZ14" s="225"/>
      <c r="AUA14" s="225"/>
      <c r="AUB14" s="225"/>
      <c r="AUC14" s="225"/>
      <c r="AUD14" s="225"/>
      <c r="AUE14" s="225"/>
      <c r="AUF14" s="225"/>
      <c r="AUG14" s="225"/>
      <c r="AUH14" s="225"/>
      <c r="AUI14" s="225"/>
      <c r="AUJ14" s="225"/>
      <c r="AUK14" s="225"/>
      <c r="AUL14" s="225"/>
      <c r="AUM14" s="225"/>
      <c r="AUN14" s="225"/>
      <c r="AUO14" s="225"/>
      <c r="AUP14" s="225"/>
      <c r="AUQ14" s="225"/>
      <c r="AUR14" s="225"/>
      <c r="AUS14" s="225"/>
      <c r="AUT14" s="225"/>
      <c r="AUU14" s="225"/>
      <c r="AUV14" s="225"/>
      <c r="AUW14" s="225"/>
      <c r="AUX14" s="225"/>
      <c r="AUY14" s="225"/>
      <c r="AUZ14" s="225"/>
      <c r="AVA14" s="225"/>
      <c r="AVB14" s="225"/>
      <c r="AVC14" s="225"/>
      <c r="AVD14" s="225"/>
      <c r="AVE14" s="225"/>
      <c r="AVF14" s="225"/>
      <c r="AVG14" s="225"/>
      <c r="AVH14" s="225"/>
      <c r="AVI14" s="225"/>
      <c r="AVJ14" s="225"/>
      <c r="AVK14" s="225"/>
      <c r="AVL14" s="225"/>
      <c r="AVM14" s="225"/>
      <c r="AVN14" s="225"/>
      <c r="AVO14" s="225"/>
      <c r="AVP14" s="225"/>
      <c r="AVQ14" s="225"/>
      <c r="AVR14" s="225"/>
      <c r="AVS14" s="225"/>
      <c r="AVT14" s="225"/>
      <c r="AVU14" s="225"/>
      <c r="AVV14" s="225"/>
      <c r="AVW14" s="225"/>
      <c r="AVX14" s="225"/>
      <c r="AVY14" s="225"/>
      <c r="AVZ14" s="225"/>
      <c r="AWA14" s="225"/>
      <c r="AWB14" s="225"/>
      <c r="AWC14" s="225"/>
      <c r="AWD14" s="225"/>
      <c r="AWE14" s="225"/>
      <c r="AWF14" s="225"/>
      <c r="AWG14" s="225"/>
      <c r="AWH14" s="225"/>
      <c r="AWI14" s="225"/>
      <c r="AWJ14" s="225"/>
      <c r="AWK14" s="225"/>
      <c r="AWL14" s="225"/>
      <c r="AWM14" s="225"/>
      <c r="AWN14" s="225"/>
      <c r="AWO14" s="225"/>
      <c r="AWP14" s="225"/>
      <c r="AWQ14" s="225"/>
      <c r="AWR14" s="225"/>
      <c r="AWS14" s="225"/>
      <c r="AWT14" s="225"/>
      <c r="AWU14" s="225"/>
      <c r="AWV14" s="225"/>
      <c r="AWW14" s="225"/>
      <c r="AWX14" s="225"/>
      <c r="AWY14" s="225"/>
      <c r="AWZ14" s="225"/>
      <c r="AXA14" s="225"/>
      <c r="AXB14" s="225"/>
      <c r="AXC14" s="225"/>
      <c r="AXD14" s="225"/>
      <c r="AXE14" s="225"/>
      <c r="AXF14" s="225"/>
      <c r="AXG14" s="225"/>
      <c r="AXH14" s="225"/>
      <c r="AXI14" s="225"/>
      <c r="AXJ14" s="225"/>
      <c r="AXK14" s="225"/>
      <c r="AXL14" s="225"/>
      <c r="AXM14" s="225"/>
      <c r="AXN14" s="225"/>
      <c r="AXO14" s="225"/>
      <c r="AXP14" s="225"/>
      <c r="AXQ14" s="225"/>
      <c r="AXR14" s="225"/>
      <c r="AXS14" s="225"/>
      <c r="AXT14" s="225"/>
      <c r="AXU14" s="225"/>
      <c r="AXV14" s="225"/>
      <c r="AXW14" s="225"/>
      <c r="AXX14" s="225"/>
      <c r="AXY14" s="225"/>
      <c r="AXZ14" s="225"/>
      <c r="AYA14" s="225"/>
      <c r="AYB14" s="225"/>
      <c r="AYC14" s="225"/>
      <c r="AYD14" s="225"/>
      <c r="AYE14" s="225"/>
      <c r="AYF14" s="225"/>
      <c r="AYG14" s="225"/>
      <c r="AYH14" s="225"/>
      <c r="AYI14" s="225"/>
      <c r="AYJ14" s="225"/>
      <c r="AYK14" s="225"/>
      <c r="AYL14" s="225"/>
      <c r="AYM14" s="225"/>
      <c r="AYN14" s="225"/>
      <c r="AYO14" s="225"/>
      <c r="AYP14" s="225"/>
      <c r="AYQ14" s="225"/>
      <c r="AYR14" s="225"/>
      <c r="AYS14" s="225"/>
      <c r="AYT14" s="225"/>
      <c r="AYU14" s="225"/>
      <c r="AYV14" s="225"/>
      <c r="AYW14" s="225"/>
      <c r="AYX14" s="225"/>
      <c r="AYY14" s="225"/>
      <c r="AYZ14" s="225"/>
      <c r="AZA14" s="225"/>
      <c r="AZB14" s="225"/>
      <c r="AZC14" s="225"/>
      <c r="AZD14" s="225"/>
      <c r="AZE14" s="225"/>
      <c r="AZF14" s="225"/>
      <c r="AZG14" s="225"/>
      <c r="AZH14" s="225"/>
      <c r="AZI14" s="225"/>
      <c r="AZJ14" s="225"/>
      <c r="AZK14" s="225"/>
      <c r="AZL14" s="225"/>
      <c r="AZM14" s="225"/>
      <c r="AZN14" s="225"/>
      <c r="AZO14" s="225"/>
      <c r="AZP14" s="225"/>
      <c r="AZQ14" s="225"/>
      <c r="AZR14" s="225"/>
      <c r="AZS14" s="225"/>
      <c r="AZT14" s="225"/>
      <c r="AZU14" s="225"/>
      <c r="AZV14" s="225"/>
      <c r="AZW14" s="225"/>
      <c r="AZX14" s="225"/>
      <c r="AZY14" s="225"/>
      <c r="AZZ14" s="225"/>
      <c r="BAA14" s="225"/>
      <c r="BAB14" s="225"/>
      <c r="BAC14" s="225"/>
      <c r="BAD14" s="225"/>
      <c r="BAE14" s="225"/>
      <c r="BAF14" s="225"/>
      <c r="BAG14" s="225"/>
      <c r="BAH14" s="225"/>
      <c r="BAI14" s="225"/>
      <c r="BAJ14" s="225"/>
      <c r="BAK14" s="225"/>
      <c r="BAL14" s="225"/>
      <c r="BAM14" s="225"/>
      <c r="BAN14" s="225"/>
      <c r="BAO14" s="225"/>
      <c r="BAP14" s="225"/>
      <c r="BAQ14" s="225"/>
      <c r="BAR14" s="225"/>
      <c r="BAS14" s="225"/>
      <c r="BAT14" s="225"/>
      <c r="BAU14" s="225"/>
      <c r="BAV14" s="225"/>
      <c r="BAW14" s="225"/>
      <c r="BAX14" s="225"/>
      <c r="BAY14" s="225"/>
      <c r="BAZ14" s="225"/>
      <c r="BBA14" s="225"/>
      <c r="BBB14" s="225"/>
      <c r="BBC14" s="225"/>
      <c r="BBD14" s="225"/>
      <c r="BBE14" s="225"/>
      <c r="BBF14" s="225"/>
      <c r="BBG14" s="225"/>
      <c r="BBH14" s="225"/>
      <c r="BBI14" s="225"/>
      <c r="BBJ14" s="225"/>
      <c r="BBK14" s="225"/>
      <c r="BBL14" s="225"/>
      <c r="BBM14" s="225"/>
      <c r="BBN14" s="225"/>
      <c r="BBO14" s="225"/>
      <c r="BBP14" s="225"/>
      <c r="BBQ14" s="225"/>
      <c r="BBR14" s="225"/>
      <c r="BBS14" s="225"/>
      <c r="BBT14" s="225"/>
      <c r="BBU14" s="225"/>
      <c r="BBV14" s="225"/>
      <c r="BBW14" s="225"/>
      <c r="BBX14" s="225"/>
      <c r="BBY14" s="225"/>
      <c r="BBZ14" s="225"/>
      <c r="BCA14" s="225"/>
      <c r="BCB14" s="225"/>
      <c r="BCC14" s="225"/>
      <c r="BCD14" s="225"/>
      <c r="BCE14" s="225"/>
      <c r="BCF14" s="225"/>
      <c r="BCG14" s="225"/>
      <c r="BCH14" s="225"/>
      <c r="BCI14" s="225"/>
      <c r="BCJ14" s="225"/>
      <c r="BCK14" s="225"/>
      <c r="BCL14" s="225"/>
      <c r="BCM14" s="225"/>
      <c r="BCN14" s="225"/>
      <c r="BCO14" s="225"/>
      <c r="BCP14" s="225"/>
      <c r="BCQ14" s="225"/>
      <c r="BCR14" s="225"/>
      <c r="BCS14" s="225"/>
      <c r="BCT14" s="225"/>
      <c r="BCU14" s="225"/>
      <c r="BCV14" s="225"/>
      <c r="BCW14" s="225"/>
      <c r="BCX14" s="225"/>
      <c r="BCY14" s="225"/>
      <c r="BCZ14" s="225"/>
      <c r="BDA14" s="225"/>
      <c r="BDB14" s="225"/>
      <c r="BDC14" s="225"/>
      <c r="BDD14" s="225"/>
      <c r="BDE14" s="225"/>
      <c r="BDF14" s="225"/>
      <c r="BDG14" s="225"/>
      <c r="BDH14" s="225"/>
      <c r="BDI14" s="225"/>
      <c r="BDJ14" s="225"/>
      <c r="BDK14" s="225"/>
      <c r="BDL14" s="225"/>
      <c r="BDM14" s="225"/>
      <c r="BDN14" s="225"/>
      <c r="BDO14" s="225"/>
      <c r="BDP14" s="225"/>
      <c r="BDQ14" s="225"/>
      <c r="BDR14" s="225"/>
      <c r="BDS14" s="225"/>
      <c r="BDT14" s="225"/>
      <c r="BDU14" s="225"/>
      <c r="BDV14" s="225"/>
      <c r="BDW14" s="225"/>
      <c r="BDX14" s="225"/>
      <c r="BDY14" s="225"/>
      <c r="BDZ14" s="225"/>
      <c r="BEA14" s="225"/>
      <c r="BEB14" s="225"/>
      <c r="BEC14" s="225"/>
      <c r="BED14" s="225"/>
      <c r="BEE14" s="225"/>
      <c r="BEF14" s="225"/>
      <c r="BEG14" s="225"/>
      <c r="BEH14" s="225"/>
      <c r="BEI14" s="225"/>
      <c r="BEJ14" s="225"/>
      <c r="BEK14" s="225"/>
      <c r="BEL14" s="225"/>
      <c r="BEM14" s="225"/>
      <c r="BEN14" s="225"/>
      <c r="BEO14" s="225"/>
      <c r="BEP14" s="225"/>
      <c r="BEQ14" s="225"/>
      <c r="BER14" s="225"/>
      <c r="BES14" s="225"/>
      <c r="BET14" s="225"/>
      <c r="BEU14" s="225"/>
      <c r="BEV14" s="225"/>
      <c r="BEW14" s="225"/>
      <c r="BEX14" s="225"/>
      <c r="BEY14" s="225"/>
      <c r="BEZ14" s="225"/>
      <c r="BFA14" s="225"/>
      <c r="BFB14" s="225"/>
      <c r="BFC14" s="225"/>
      <c r="BFD14" s="225"/>
      <c r="BFE14" s="225"/>
      <c r="BFF14" s="225"/>
      <c r="BFG14" s="225"/>
      <c r="BFH14" s="225"/>
      <c r="BFI14" s="225"/>
      <c r="BFJ14" s="225"/>
      <c r="BFK14" s="225"/>
      <c r="BFL14" s="225"/>
      <c r="BFM14" s="225"/>
      <c r="BFN14" s="225"/>
      <c r="BFO14" s="225"/>
      <c r="BFP14" s="225"/>
      <c r="BFQ14" s="225"/>
      <c r="BFR14" s="225"/>
      <c r="BFS14" s="225"/>
      <c r="BFT14" s="225"/>
      <c r="BFU14" s="225"/>
      <c r="BFV14" s="225"/>
      <c r="BFW14" s="225"/>
      <c r="BFX14" s="225"/>
      <c r="BFY14" s="225"/>
      <c r="BFZ14" s="225"/>
      <c r="BGA14" s="225"/>
      <c r="BGB14" s="225"/>
      <c r="BGC14" s="225"/>
      <c r="BGD14" s="225"/>
      <c r="BGE14" s="225"/>
      <c r="BGF14" s="225"/>
      <c r="BGG14" s="225"/>
      <c r="BGH14" s="225"/>
      <c r="BGI14" s="225"/>
      <c r="BGJ14" s="225"/>
      <c r="BGK14" s="225"/>
      <c r="BGL14" s="225"/>
      <c r="BGM14" s="225"/>
      <c r="BGN14" s="225"/>
      <c r="BGO14" s="225"/>
      <c r="BGP14" s="225"/>
      <c r="BGQ14" s="225"/>
      <c r="BGR14" s="225"/>
      <c r="BGS14" s="225"/>
      <c r="BGT14" s="225"/>
      <c r="BGU14" s="225"/>
      <c r="BGV14" s="225"/>
      <c r="BGW14" s="225"/>
      <c r="BGX14" s="225"/>
      <c r="BGY14" s="225"/>
      <c r="BGZ14" s="225"/>
      <c r="BHA14" s="225"/>
      <c r="BHB14" s="225"/>
      <c r="BHC14" s="225"/>
      <c r="BHD14" s="225"/>
      <c r="BHE14" s="225"/>
      <c r="BHF14" s="225"/>
      <c r="BHG14" s="225"/>
      <c r="BHH14" s="225"/>
      <c r="BHI14" s="225"/>
      <c r="BHJ14" s="225"/>
      <c r="BHK14" s="225"/>
      <c r="BHL14" s="225"/>
      <c r="BHM14" s="225"/>
      <c r="BHN14" s="225"/>
      <c r="BHO14" s="225"/>
      <c r="BHP14" s="225"/>
      <c r="BHQ14" s="225"/>
      <c r="BHR14" s="225"/>
      <c r="BHS14" s="225"/>
      <c r="BHT14" s="225"/>
      <c r="BHU14" s="225"/>
      <c r="BHV14" s="225"/>
      <c r="BHW14" s="225"/>
      <c r="BHX14" s="225"/>
      <c r="BHY14" s="225"/>
      <c r="BHZ14" s="225"/>
      <c r="BIA14" s="225"/>
      <c r="BIB14" s="225"/>
      <c r="BIC14" s="225"/>
      <c r="BID14" s="225"/>
      <c r="BIE14" s="225"/>
      <c r="BIF14" s="225"/>
      <c r="BIG14" s="225"/>
      <c r="BIH14" s="225"/>
      <c r="BII14" s="225"/>
      <c r="BIJ14" s="225"/>
      <c r="BIK14" s="225"/>
      <c r="BIL14" s="225"/>
      <c r="BIM14" s="225"/>
      <c r="BIN14" s="225"/>
      <c r="BIO14" s="225"/>
      <c r="BIP14" s="225"/>
      <c r="BIQ14" s="225"/>
      <c r="BIR14" s="225"/>
      <c r="BIS14" s="225"/>
      <c r="BIT14" s="225"/>
      <c r="BIU14" s="225"/>
      <c r="BIV14" s="225"/>
      <c r="BIW14" s="225"/>
      <c r="BIX14" s="225"/>
      <c r="BIY14" s="225"/>
      <c r="BIZ14" s="225"/>
      <c r="BJA14" s="225"/>
      <c r="BJB14" s="225"/>
      <c r="BJC14" s="225"/>
      <c r="BJD14" s="225"/>
      <c r="BJE14" s="225"/>
      <c r="BJF14" s="225"/>
      <c r="BJG14" s="225"/>
      <c r="BJH14" s="225"/>
      <c r="BJI14" s="225"/>
      <c r="BJJ14" s="225"/>
      <c r="BJK14" s="225"/>
      <c r="BJL14" s="225"/>
      <c r="BJM14" s="225"/>
      <c r="BJN14" s="225"/>
      <c r="BJO14" s="225"/>
      <c r="BJP14" s="225"/>
      <c r="BJQ14" s="225"/>
      <c r="BJR14" s="225"/>
      <c r="BJS14" s="225"/>
      <c r="BJT14" s="225"/>
      <c r="BJU14" s="225"/>
      <c r="BJV14" s="225"/>
      <c r="BJW14" s="225"/>
      <c r="BJX14" s="225"/>
      <c r="BJY14" s="225"/>
      <c r="BJZ14" s="225"/>
      <c r="BKA14" s="225"/>
      <c r="BKB14" s="225"/>
      <c r="BKC14" s="225"/>
      <c r="BKD14" s="225"/>
      <c r="BKE14" s="225"/>
      <c r="BKF14" s="225"/>
      <c r="BKG14" s="225"/>
      <c r="BKH14" s="225"/>
      <c r="BKI14" s="225"/>
      <c r="BKJ14" s="225"/>
      <c r="BKK14" s="225"/>
      <c r="BKL14" s="225"/>
      <c r="BKM14" s="225"/>
      <c r="BKN14" s="225"/>
      <c r="BKO14" s="225"/>
      <c r="BKP14" s="225"/>
      <c r="BKQ14" s="225"/>
      <c r="BKR14" s="225"/>
      <c r="BKS14" s="225"/>
      <c r="BKT14" s="225"/>
      <c r="BKU14" s="225"/>
      <c r="BKV14" s="225"/>
      <c r="BKW14" s="225"/>
      <c r="BKX14" s="225"/>
      <c r="BKY14" s="225"/>
      <c r="BKZ14" s="225"/>
      <c r="BLA14" s="225"/>
      <c r="BLB14" s="225"/>
      <c r="BLC14" s="225"/>
      <c r="BLD14" s="225"/>
      <c r="BLE14" s="225"/>
      <c r="BLF14" s="225"/>
      <c r="BLG14" s="225"/>
      <c r="BLH14" s="225"/>
      <c r="BLI14" s="225"/>
      <c r="BLJ14" s="225"/>
      <c r="BLK14" s="225"/>
      <c r="BLL14" s="225"/>
      <c r="BLM14" s="225"/>
      <c r="BLN14" s="225"/>
      <c r="BLO14" s="225"/>
      <c r="BLP14" s="225"/>
      <c r="BLQ14" s="225"/>
      <c r="BLR14" s="225"/>
      <c r="BLS14" s="225"/>
      <c r="BLT14" s="225"/>
      <c r="BLU14" s="225"/>
      <c r="BLV14" s="225"/>
      <c r="BLW14" s="225"/>
      <c r="BLX14" s="225"/>
      <c r="BLY14" s="225"/>
      <c r="BLZ14" s="225"/>
      <c r="BMA14" s="225"/>
      <c r="BMB14" s="225"/>
      <c r="BMC14" s="225"/>
      <c r="BMD14" s="225"/>
      <c r="BME14" s="225"/>
      <c r="BMF14" s="225"/>
      <c r="BMG14" s="225"/>
      <c r="BMH14" s="225"/>
      <c r="BMI14" s="225"/>
      <c r="BMJ14" s="225"/>
      <c r="BMK14" s="225"/>
      <c r="BML14" s="225"/>
      <c r="BMM14" s="225"/>
      <c r="BMN14" s="225"/>
      <c r="BMO14" s="225"/>
      <c r="BMP14" s="225"/>
      <c r="BMQ14" s="225"/>
      <c r="BMR14" s="225"/>
      <c r="BMS14" s="225"/>
      <c r="BMT14" s="225"/>
      <c r="BMU14" s="225"/>
      <c r="BMV14" s="225"/>
      <c r="BMW14" s="225"/>
      <c r="BMX14" s="225"/>
      <c r="BMY14" s="225"/>
      <c r="BMZ14" s="225"/>
      <c r="BNA14" s="225"/>
      <c r="BNB14" s="225"/>
      <c r="BNC14" s="225"/>
      <c r="BND14" s="225"/>
      <c r="BNE14" s="225"/>
      <c r="BNF14" s="225"/>
      <c r="BNG14" s="225"/>
      <c r="BNH14" s="225"/>
      <c r="BNI14" s="225"/>
      <c r="BNJ14" s="225"/>
      <c r="BNK14" s="225"/>
      <c r="BNL14" s="225"/>
      <c r="BNM14" s="225"/>
      <c r="BNN14" s="225"/>
      <c r="BNO14" s="225"/>
      <c r="BNP14" s="225"/>
      <c r="BNQ14" s="225"/>
      <c r="BNR14" s="225"/>
      <c r="BNS14" s="225"/>
      <c r="BNT14" s="225"/>
      <c r="BNU14" s="225"/>
      <c r="BNV14" s="225"/>
      <c r="BNW14" s="225"/>
      <c r="BNX14" s="225"/>
      <c r="BNY14" s="225"/>
      <c r="BNZ14" s="225"/>
      <c r="BOA14" s="225"/>
      <c r="BOB14" s="225"/>
      <c r="BOC14" s="225"/>
      <c r="BOD14" s="225"/>
      <c r="BOE14" s="225"/>
      <c r="BOF14" s="225"/>
      <c r="BOG14" s="225"/>
      <c r="BOH14" s="225"/>
      <c r="BOI14" s="225"/>
      <c r="BOJ14" s="225"/>
      <c r="BOK14" s="225"/>
      <c r="BOL14" s="225"/>
      <c r="BOM14" s="225"/>
      <c r="BON14" s="225"/>
      <c r="BOO14" s="225"/>
      <c r="BOP14" s="225"/>
      <c r="BOQ14" s="225"/>
      <c r="BOR14" s="225"/>
      <c r="BOS14" s="225"/>
      <c r="BOT14" s="225"/>
      <c r="BOU14" s="225"/>
      <c r="BOV14" s="225"/>
      <c r="BOW14" s="225"/>
      <c r="BOX14" s="225"/>
      <c r="BOY14" s="225"/>
      <c r="BOZ14" s="225"/>
      <c r="BPA14" s="225"/>
      <c r="BPB14" s="225"/>
      <c r="BPC14" s="225"/>
      <c r="BPD14" s="225"/>
      <c r="BPE14" s="225"/>
      <c r="BPF14" s="225"/>
      <c r="BPG14" s="225"/>
      <c r="BPH14" s="225"/>
      <c r="BPI14" s="225"/>
      <c r="BPJ14" s="225"/>
      <c r="BPK14" s="225"/>
      <c r="BPL14" s="225"/>
      <c r="BPM14" s="225"/>
      <c r="BPN14" s="225"/>
      <c r="BPO14" s="225"/>
      <c r="BPP14" s="225"/>
      <c r="BPQ14" s="225"/>
      <c r="BPR14" s="225"/>
      <c r="BPS14" s="225"/>
      <c r="BPT14" s="225"/>
      <c r="BPU14" s="225"/>
      <c r="BPV14" s="225"/>
      <c r="BPW14" s="225"/>
      <c r="BPX14" s="225"/>
      <c r="BPY14" s="225"/>
      <c r="BPZ14" s="225"/>
      <c r="BQA14" s="225"/>
      <c r="BQB14" s="225"/>
      <c r="BQC14" s="225"/>
      <c r="BQD14" s="225"/>
      <c r="BQE14" s="225"/>
      <c r="BQF14" s="225"/>
      <c r="BQG14" s="225"/>
      <c r="BQH14" s="225"/>
      <c r="BQI14" s="225"/>
      <c r="BQJ14" s="225"/>
      <c r="BQK14" s="225"/>
      <c r="BQL14" s="225"/>
      <c r="BQM14" s="225"/>
      <c r="BQN14" s="225"/>
      <c r="BQO14" s="225"/>
      <c r="BQP14" s="225"/>
      <c r="BQQ14" s="225"/>
      <c r="BQR14" s="225"/>
      <c r="BQS14" s="225"/>
      <c r="BQT14" s="225"/>
      <c r="BQU14" s="225"/>
      <c r="BQV14" s="225"/>
      <c r="BQW14" s="225"/>
      <c r="BQX14" s="225"/>
      <c r="BQY14" s="225"/>
      <c r="BQZ14" s="225"/>
      <c r="BRA14" s="225"/>
      <c r="BRB14" s="225"/>
      <c r="BRC14" s="225"/>
      <c r="BRD14" s="225"/>
      <c r="BRE14" s="225"/>
      <c r="BRF14" s="225"/>
      <c r="BRG14" s="225"/>
      <c r="BRH14" s="225"/>
      <c r="BRI14" s="225"/>
      <c r="BRJ14" s="225"/>
      <c r="BRK14" s="225"/>
      <c r="BRL14" s="225"/>
      <c r="BRM14" s="225"/>
      <c r="BRN14" s="225"/>
      <c r="BRO14" s="225"/>
      <c r="BRP14" s="225"/>
      <c r="BRQ14" s="225"/>
      <c r="BRR14" s="225"/>
      <c r="BRS14" s="225"/>
      <c r="BRT14" s="225"/>
      <c r="BRU14" s="225"/>
      <c r="BRV14" s="225"/>
      <c r="BRW14" s="225"/>
      <c r="BRX14" s="225"/>
      <c r="BRY14" s="225"/>
      <c r="BRZ14" s="225"/>
      <c r="BSA14" s="225"/>
      <c r="BSB14" s="225"/>
      <c r="BSC14" s="225"/>
      <c r="BSD14" s="225"/>
      <c r="BSE14" s="225"/>
      <c r="BSF14" s="225"/>
      <c r="BSG14" s="225"/>
      <c r="BSH14" s="225"/>
      <c r="BSI14" s="225"/>
      <c r="BSJ14" s="225"/>
      <c r="BSK14" s="225"/>
      <c r="BSL14" s="225"/>
      <c r="BSM14" s="225"/>
      <c r="BSN14" s="225"/>
      <c r="BSO14" s="225"/>
      <c r="BSP14" s="225"/>
      <c r="BSQ14" s="225"/>
      <c r="BSR14" s="225"/>
      <c r="BSS14" s="225"/>
      <c r="BST14" s="225"/>
      <c r="BSU14" s="225"/>
      <c r="BSV14" s="225"/>
      <c r="BSW14" s="225"/>
      <c r="BSX14" s="225"/>
      <c r="BSY14" s="225"/>
      <c r="BSZ14" s="225"/>
      <c r="BTA14" s="225"/>
      <c r="BTB14" s="225"/>
      <c r="BTC14" s="225"/>
      <c r="BTD14" s="225"/>
      <c r="BTE14" s="225"/>
      <c r="BTF14" s="225"/>
      <c r="BTG14" s="225"/>
      <c r="BTH14" s="225"/>
      <c r="BTI14" s="225"/>
      <c r="BTJ14" s="225"/>
      <c r="BTK14" s="225"/>
      <c r="BTL14" s="225"/>
      <c r="BTM14" s="225"/>
      <c r="BTN14" s="225"/>
      <c r="BTO14" s="225"/>
      <c r="BTP14" s="225"/>
      <c r="BTQ14" s="225"/>
      <c r="BTR14" s="225"/>
      <c r="BTS14" s="225"/>
      <c r="BTT14" s="225"/>
      <c r="BTU14" s="225"/>
      <c r="BTV14" s="225"/>
      <c r="BTW14" s="225"/>
      <c r="BTX14" s="225"/>
      <c r="BTY14" s="225"/>
      <c r="BTZ14" s="225"/>
      <c r="BUA14" s="225"/>
      <c r="BUB14" s="225"/>
      <c r="BUC14" s="225"/>
      <c r="BUD14" s="225"/>
      <c r="BUE14" s="225"/>
      <c r="BUF14" s="225"/>
      <c r="BUG14" s="225"/>
      <c r="BUH14" s="225"/>
      <c r="BUI14" s="225"/>
      <c r="BUJ14" s="225"/>
      <c r="BUK14" s="225"/>
      <c r="BUL14" s="225"/>
      <c r="BUM14" s="225"/>
      <c r="BUN14" s="225"/>
      <c r="BUO14" s="225"/>
      <c r="BUP14" s="225"/>
      <c r="BUQ14" s="225"/>
      <c r="BUR14" s="225"/>
      <c r="BUS14" s="225"/>
      <c r="BUT14" s="225"/>
      <c r="BUU14" s="225"/>
      <c r="BUV14" s="225"/>
      <c r="BUW14" s="225"/>
      <c r="BUX14" s="225"/>
      <c r="BUY14" s="225"/>
      <c r="BUZ14" s="225"/>
      <c r="BVA14" s="225"/>
      <c r="BVB14" s="225"/>
      <c r="BVC14" s="225"/>
      <c r="BVD14" s="225"/>
      <c r="BVE14" s="225"/>
      <c r="BVF14" s="225"/>
      <c r="BVG14" s="225"/>
      <c r="BVH14" s="225"/>
      <c r="BVI14" s="225"/>
      <c r="BVJ14" s="225"/>
      <c r="BVK14" s="225"/>
      <c r="BVL14" s="225"/>
      <c r="BVM14" s="225"/>
      <c r="BVN14" s="225"/>
      <c r="BVO14" s="225"/>
      <c r="BVP14" s="225"/>
      <c r="BVQ14" s="225"/>
      <c r="BVR14" s="225"/>
      <c r="BVS14" s="225"/>
      <c r="BVT14" s="225"/>
      <c r="BVU14" s="225"/>
      <c r="BVV14" s="225"/>
      <c r="BVW14" s="225"/>
      <c r="BVX14" s="225"/>
      <c r="BVY14" s="225"/>
      <c r="BVZ14" s="225"/>
      <c r="BWA14" s="225"/>
      <c r="BWB14" s="225"/>
      <c r="BWC14" s="225"/>
      <c r="BWD14" s="225"/>
      <c r="BWE14" s="225"/>
      <c r="BWF14" s="225"/>
      <c r="BWG14" s="225"/>
      <c r="BWH14" s="225"/>
      <c r="BWI14" s="225"/>
      <c r="BWJ14" s="225"/>
      <c r="BWK14" s="225"/>
      <c r="BWL14" s="225"/>
      <c r="BWM14" s="225"/>
      <c r="BWN14" s="225"/>
      <c r="BWO14" s="225"/>
      <c r="BWP14" s="225"/>
      <c r="BWQ14" s="225"/>
      <c r="BWR14" s="225"/>
      <c r="BWS14" s="225"/>
      <c r="BWT14" s="225"/>
      <c r="BWU14" s="225"/>
      <c r="BWV14" s="225"/>
      <c r="BWW14" s="225"/>
      <c r="BWX14" s="225"/>
      <c r="BWY14" s="225"/>
      <c r="BWZ14" s="225"/>
      <c r="BXA14" s="225"/>
      <c r="BXB14" s="225"/>
      <c r="BXC14" s="225"/>
      <c r="BXD14" s="225"/>
      <c r="BXE14" s="225"/>
      <c r="BXF14" s="225"/>
      <c r="BXG14" s="225"/>
      <c r="BXH14" s="225"/>
      <c r="BXI14" s="225"/>
      <c r="BXJ14" s="225"/>
      <c r="BXK14" s="225"/>
      <c r="BXL14" s="225"/>
      <c r="BXM14" s="225"/>
      <c r="BXN14" s="225"/>
      <c r="BXO14" s="225"/>
      <c r="BXP14" s="225"/>
      <c r="BXQ14" s="225"/>
      <c r="BXR14" s="225"/>
      <c r="BXS14" s="225"/>
      <c r="BXT14" s="225"/>
      <c r="BXU14" s="225"/>
      <c r="BXV14" s="225"/>
      <c r="BXW14" s="225"/>
      <c r="BXX14" s="225"/>
      <c r="BXY14" s="225"/>
      <c r="BXZ14" s="225"/>
      <c r="BYA14" s="225"/>
      <c r="BYB14" s="225"/>
      <c r="BYC14" s="225"/>
      <c r="BYD14" s="225"/>
      <c r="BYE14" s="225"/>
      <c r="BYF14" s="225"/>
      <c r="BYG14" s="225"/>
      <c r="BYH14" s="225"/>
      <c r="BYI14" s="225"/>
      <c r="BYJ14" s="225"/>
      <c r="BYK14" s="225"/>
      <c r="BYL14" s="225"/>
      <c r="BYM14" s="225"/>
      <c r="BYN14" s="225"/>
      <c r="BYO14" s="225"/>
      <c r="BYP14" s="225"/>
      <c r="BYQ14" s="225"/>
      <c r="BYR14" s="225"/>
      <c r="BYS14" s="225"/>
      <c r="BYT14" s="225"/>
      <c r="BYU14" s="225"/>
      <c r="BYV14" s="225"/>
      <c r="BYW14" s="225"/>
      <c r="BYX14" s="225"/>
      <c r="BYY14" s="225"/>
      <c r="BYZ14" s="225"/>
      <c r="BZA14" s="225"/>
      <c r="BZB14" s="225"/>
      <c r="BZC14" s="225"/>
      <c r="BZD14" s="225"/>
      <c r="BZE14" s="225"/>
      <c r="BZF14" s="225"/>
      <c r="BZG14" s="225"/>
      <c r="BZH14" s="225"/>
      <c r="BZI14" s="225"/>
      <c r="BZJ14" s="225"/>
      <c r="BZK14" s="225"/>
      <c r="BZL14" s="225"/>
      <c r="BZM14" s="225"/>
      <c r="BZN14" s="225"/>
      <c r="BZO14" s="225"/>
      <c r="BZP14" s="225"/>
      <c r="BZQ14" s="225"/>
      <c r="BZR14" s="225"/>
      <c r="BZS14" s="225"/>
      <c r="BZT14" s="225"/>
      <c r="BZU14" s="225"/>
      <c r="BZV14" s="225"/>
      <c r="BZW14" s="225"/>
      <c r="BZX14" s="225"/>
      <c r="BZY14" s="225"/>
      <c r="BZZ14" s="225"/>
      <c r="CAA14" s="225"/>
      <c r="CAB14" s="225"/>
      <c r="CAC14" s="225"/>
      <c r="CAD14" s="225"/>
      <c r="CAE14" s="225"/>
      <c r="CAF14" s="225"/>
      <c r="CAG14" s="225"/>
      <c r="CAH14" s="225"/>
      <c r="CAI14" s="225"/>
      <c r="CAJ14" s="225"/>
      <c r="CAK14" s="225"/>
      <c r="CAL14" s="225"/>
      <c r="CAM14" s="225"/>
      <c r="CAN14" s="225"/>
      <c r="CAO14" s="225"/>
      <c r="CAP14" s="225"/>
      <c r="CAQ14" s="225"/>
      <c r="CAR14" s="225"/>
      <c r="CAS14" s="225"/>
      <c r="CAT14" s="225"/>
      <c r="CAU14" s="225"/>
      <c r="CAV14" s="225"/>
      <c r="CAW14" s="225"/>
      <c r="CAX14" s="225"/>
      <c r="CAY14" s="225"/>
      <c r="CAZ14" s="225"/>
      <c r="CBA14" s="225"/>
      <c r="CBB14" s="225"/>
      <c r="CBC14" s="225"/>
      <c r="CBD14" s="225"/>
      <c r="CBE14" s="225"/>
      <c r="CBF14" s="225"/>
      <c r="CBG14" s="225"/>
      <c r="CBH14" s="225"/>
      <c r="CBI14" s="225"/>
      <c r="CBJ14" s="225"/>
      <c r="CBK14" s="225"/>
      <c r="CBL14" s="225"/>
      <c r="CBM14" s="225"/>
      <c r="CBN14" s="225"/>
      <c r="CBO14" s="225"/>
      <c r="CBP14" s="225"/>
      <c r="CBQ14" s="225"/>
      <c r="CBR14" s="225"/>
      <c r="CBS14" s="225"/>
      <c r="CBT14" s="225"/>
      <c r="CBU14" s="225"/>
      <c r="CBV14" s="225"/>
      <c r="CBW14" s="225"/>
      <c r="CBX14" s="225"/>
      <c r="CBY14" s="225"/>
      <c r="CBZ14" s="225"/>
      <c r="CCA14" s="225"/>
      <c r="CCB14" s="225"/>
      <c r="CCC14" s="225"/>
      <c r="CCD14" s="225"/>
      <c r="CCE14" s="225"/>
      <c r="CCF14" s="225"/>
      <c r="CCG14" s="225"/>
      <c r="CCH14" s="225"/>
      <c r="CCI14" s="225"/>
      <c r="CCJ14" s="225"/>
      <c r="CCK14" s="225"/>
      <c r="CCL14" s="225"/>
      <c r="CCM14" s="225"/>
      <c r="CCN14" s="225"/>
      <c r="CCO14" s="225"/>
      <c r="CCP14" s="225"/>
      <c r="CCQ14" s="225"/>
      <c r="CCR14" s="225"/>
      <c r="CCS14" s="225"/>
      <c r="CCT14" s="225"/>
      <c r="CCU14" s="225"/>
      <c r="CCV14" s="225"/>
      <c r="CCW14" s="225"/>
      <c r="CCX14" s="225"/>
      <c r="CCY14" s="225"/>
      <c r="CCZ14" s="225"/>
      <c r="CDA14" s="225"/>
      <c r="CDB14" s="225"/>
      <c r="CDC14" s="225"/>
      <c r="CDD14" s="225"/>
      <c r="CDE14" s="225"/>
      <c r="CDF14" s="225"/>
      <c r="CDG14" s="225"/>
      <c r="CDH14" s="225"/>
      <c r="CDI14" s="225"/>
      <c r="CDJ14" s="225"/>
      <c r="CDK14" s="225"/>
      <c r="CDL14" s="225"/>
      <c r="CDM14" s="225"/>
      <c r="CDN14" s="225"/>
      <c r="CDO14" s="225"/>
      <c r="CDP14" s="225"/>
      <c r="CDQ14" s="225"/>
      <c r="CDR14" s="225"/>
      <c r="CDS14" s="225"/>
      <c r="CDT14" s="225"/>
      <c r="CDU14" s="225"/>
      <c r="CDV14" s="225"/>
      <c r="CDW14" s="225"/>
      <c r="CDX14" s="225"/>
      <c r="CDY14" s="225"/>
      <c r="CDZ14" s="225"/>
      <c r="CEA14" s="225"/>
      <c r="CEB14" s="225"/>
      <c r="CEC14" s="225"/>
      <c r="CED14" s="225"/>
      <c r="CEE14" s="225"/>
      <c r="CEF14" s="225"/>
      <c r="CEG14" s="225"/>
      <c r="CEH14" s="225"/>
      <c r="CEI14" s="225"/>
      <c r="CEJ14" s="225"/>
      <c r="CEK14" s="225"/>
      <c r="CEL14" s="225"/>
      <c r="CEM14" s="225"/>
      <c r="CEN14" s="225"/>
      <c r="CEO14" s="225"/>
      <c r="CEP14" s="225"/>
      <c r="CEQ14" s="225"/>
      <c r="CER14" s="225"/>
      <c r="CES14" s="225"/>
      <c r="CET14" s="225"/>
      <c r="CEU14" s="225"/>
      <c r="CEV14" s="225"/>
      <c r="CEW14" s="225"/>
      <c r="CEX14" s="225"/>
      <c r="CEY14" s="225"/>
      <c r="CEZ14" s="225"/>
      <c r="CFA14" s="225"/>
      <c r="CFB14" s="225"/>
      <c r="CFC14" s="225"/>
      <c r="CFD14" s="225"/>
      <c r="CFE14" s="225"/>
      <c r="CFF14" s="225"/>
      <c r="CFG14" s="225"/>
      <c r="CFH14" s="225"/>
      <c r="CFI14" s="225"/>
      <c r="CFJ14" s="225"/>
      <c r="CFK14" s="225"/>
      <c r="CFL14" s="225"/>
      <c r="CFM14" s="225"/>
      <c r="CFN14" s="225"/>
      <c r="CFO14" s="225"/>
      <c r="CFP14" s="225"/>
      <c r="CFQ14" s="225"/>
      <c r="CFR14" s="225"/>
      <c r="CFS14" s="225"/>
      <c r="CFT14" s="225"/>
      <c r="CFU14" s="225"/>
      <c r="CFV14" s="225"/>
      <c r="CFW14" s="225"/>
      <c r="CFX14" s="225"/>
      <c r="CFY14" s="225"/>
      <c r="CFZ14" s="225"/>
      <c r="CGA14" s="225"/>
      <c r="CGB14" s="225"/>
      <c r="CGC14" s="225"/>
      <c r="CGD14" s="225"/>
      <c r="CGE14" s="225"/>
      <c r="CGF14" s="225"/>
      <c r="CGG14" s="225"/>
      <c r="CGH14" s="225"/>
      <c r="CGI14" s="225"/>
      <c r="CGJ14" s="225"/>
      <c r="CGK14" s="225"/>
      <c r="CGL14" s="225"/>
      <c r="CGM14" s="225"/>
      <c r="CGN14" s="225"/>
      <c r="CGO14" s="225"/>
      <c r="CGP14" s="225"/>
      <c r="CGQ14" s="225"/>
      <c r="CGR14" s="225"/>
      <c r="CGS14" s="225"/>
      <c r="CGT14" s="225"/>
      <c r="CGU14" s="225"/>
      <c r="CGV14" s="225"/>
      <c r="CGW14" s="225"/>
      <c r="CGX14" s="225"/>
      <c r="CGY14" s="225"/>
      <c r="CGZ14" s="225"/>
      <c r="CHA14" s="225"/>
      <c r="CHB14" s="225"/>
      <c r="CHC14" s="225"/>
      <c r="CHD14" s="225"/>
      <c r="CHE14" s="225"/>
      <c r="CHF14" s="225"/>
      <c r="CHG14" s="225"/>
      <c r="CHH14" s="225"/>
      <c r="CHI14" s="225"/>
      <c r="CHJ14" s="225"/>
      <c r="CHK14" s="225"/>
      <c r="CHL14" s="225"/>
      <c r="CHM14" s="225"/>
      <c r="CHN14" s="225"/>
      <c r="CHO14" s="225"/>
      <c r="CHP14" s="225"/>
      <c r="CHQ14" s="225"/>
      <c r="CHR14" s="225"/>
      <c r="CHS14" s="225"/>
      <c r="CHT14" s="225"/>
      <c r="CHU14" s="225"/>
      <c r="CHV14" s="225"/>
      <c r="CHW14" s="225"/>
      <c r="CHX14" s="225"/>
      <c r="CHY14" s="225"/>
      <c r="CHZ14" s="225"/>
      <c r="CIA14" s="225"/>
      <c r="CIB14" s="225"/>
      <c r="CIC14" s="225"/>
      <c r="CID14" s="225"/>
      <c r="CIE14" s="225"/>
      <c r="CIF14" s="225"/>
      <c r="CIG14" s="225"/>
      <c r="CIH14" s="225"/>
      <c r="CII14" s="225"/>
      <c r="CIJ14" s="225"/>
      <c r="CIK14" s="225"/>
      <c r="CIL14" s="225"/>
      <c r="CIM14" s="225"/>
      <c r="CIN14" s="225"/>
      <c r="CIO14" s="225"/>
      <c r="CIP14" s="225"/>
      <c r="CIQ14" s="225"/>
      <c r="CIR14" s="225"/>
      <c r="CIS14" s="225"/>
      <c r="CIT14" s="225"/>
      <c r="CIU14" s="225"/>
      <c r="CIV14" s="225"/>
      <c r="CIW14" s="225"/>
      <c r="CIX14" s="225"/>
      <c r="CIY14" s="225"/>
      <c r="CIZ14" s="225"/>
      <c r="CJA14" s="225"/>
      <c r="CJB14" s="225"/>
      <c r="CJC14" s="225"/>
      <c r="CJD14" s="225"/>
      <c r="CJE14" s="225"/>
      <c r="CJF14" s="225"/>
      <c r="CJG14" s="225"/>
      <c r="CJH14" s="225"/>
      <c r="CJI14" s="225"/>
      <c r="CJJ14" s="225"/>
      <c r="CJK14" s="225"/>
      <c r="CJL14" s="225"/>
      <c r="CJM14" s="225"/>
      <c r="CJN14" s="225"/>
      <c r="CJO14" s="225"/>
      <c r="CJP14" s="225"/>
      <c r="CJQ14" s="225"/>
      <c r="CJR14" s="225"/>
      <c r="CJS14" s="225"/>
      <c r="CJT14" s="225"/>
      <c r="CJU14" s="225"/>
      <c r="CJV14" s="225"/>
      <c r="CJW14" s="225"/>
      <c r="CJX14" s="225"/>
      <c r="CJY14" s="225"/>
      <c r="CJZ14" s="225"/>
      <c r="CKA14" s="225"/>
      <c r="CKB14" s="225"/>
      <c r="CKC14" s="225"/>
      <c r="CKD14" s="225"/>
      <c r="CKE14" s="225"/>
      <c r="CKF14" s="225"/>
      <c r="CKG14" s="225"/>
      <c r="CKH14" s="225"/>
      <c r="CKI14" s="225"/>
      <c r="CKJ14" s="225"/>
      <c r="CKK14" s="225"/>
      <c r="CKL14" s="225"/>
      <c r="CKM14" s="225"/>
      <c r="CKN14" s="225"/>
      <c r="CKO14" s="225"/>
      <c r="CKP14" s="225"/>
      <c r="CKQ14" s="225"/>
      <c r="CKR14" s="225"/>
      <c r="CKS14" s="225"/>
      <c r="CKT14" s="225"/>
      <c r="CKU14" s="225"/>
      <c r="CKV14" s="225"/>
      <c r="CKW14" s="225"/>
      <c r="CKX14" s="225"/>
      <c r="CKY14" s="225"/>
      <c r="CKZ14" s="225"/>
      <c r="CLA14" s="225"/>
      <c r="CLB14" s="225"/>
      <c r="CLC14" s="225"/>
      <c r="CLD14" s="225"/>
      <c r="CLE14" s="225"/>
      <c r="CLF14" s="225"/>
      <c r="CLG14" s="225"/>
      <c r="CLH14" s="225"/>
      <c r="CLI14" s="225"/>
      <c r="CLJ14" s="225"/>
      <c r="CLK14" s="225"/>
      <c r="CLL14" s="225"/>
      <c r="CLM14" s="225"/>
      <c r="CLN14" s="225"/>
      <c r="CLO14" s="225"/>
      <c r="CLP14" s="225"/>
      <c r="CLQ14" s="225"/>
      <c r="CLR14" s="225"/>
      <c r="CLS14" s="225"/>
      <c r="CLT14" s="225"/>
      <c r="CLU14" s="225"/>
      <c r="CLV14" s="225"/>
      <c r="CLW14" s="225"/>
      <c r="CLX14" s="225"/>
      <c r="CLY14" s="225"/>
      <c r="CLZ14" s="225"/>
      <c r="CMA14" s="225"/>
      <c r="CMB14" s="225"/>
      <c r="CMC14" s="225"/>
      <c r="CMD14" s="225"/>
      <c r="CME14" s="225"/>
      <c r="CMF14" s="225"/>
      <c r="CMG14" s="225"/>
      <c r="CMH14" s="225"/>
      <c r="CMI14" s="225"/>
      <c r="CMJ14" s="225"/>
      <c r="CMK14" s="225"/>
      <c r="CML14" s="225"/>
      <c r="CMM14" s="225"/>
      <c r="CMN14" s="225"/>
      <c r="CMO14" s="225"/>
      <c r="CMP14" s="225"/>
      <c r="CMQ14" s="225"/>
      <c r="CMR14" s="225"/>
      <c r="CMS14" s="225"/>
      <c r="CMT14" s="225"/>
      <c r="CMU14" s="225"/>
      <c r="CMV14" s="225"/>
      <c r="CMW14" s="225"/>
      <c r="CMX14" s="225"/>
      <c r="CMY14" s="225"/>
      <c r="CMZ14" s="225"/>
      <c r="CNA14" s="225"/>
      <c r="CNB14" s="225"/>
      <c r="CNC14" s="225"/>
      <c r="CND14" s="225"/>
      <c r="CNE14" s="225"/>
      <c r="CNF14" s="225"/>
      <c r="CNG14" s="225"/>
      <c r="CNH14" s="225"/>
      <c r="CNI14" s="225"/>
      <c r="CNJ14" s="225"/>
      <c r="CNK14" s="225"/>
      <c r="CNL14" s="225"/>
      <c r="CNM14" s="225"/>
      <c r="CNN14" s="225"/>
      <c r="CNO14" s="225"/>
      <c r="CNP14" s="225"/>
      <c r="CNQ14" s="225"/>
      <c r="CNR14" s="225"/>
      <c r="CNS14" s="225"/>
      <c r="CNT14" s="225"/>
      <c r="CNU14" s="225"/>
      <c r="CNV14" s="225"/>
      <c r="CNW14" s="225"/>
      <c r="CNX14" s="225"/>
      <c r="CNY14" s="225"/>
      <c r="CNZ14" s="225"/>
      <c r="COA14" s="225"/>
      <c r="COB14" s="225"/>
      <c r="COC14" s="225"/>
      <c r="COD14" s="225"/>
      <c r="COE14" s="225"/>
      <c r="COF14" s="225"/>
      <c r="COG14" s="225"/>
      <c r="COH14" s="225"/>
      <c r="COI14" s="225"/>
      <c r="COJ14" s="225"/>
      <c r="COK14" s="225"/>
      <c r="COL14" s="225"/>
      <c r="COM14" s="225"/>
      <c r="CON14" s="225"/>
      <c r="COO14" s="225"/>
      <c r="COP14" s="225"/>
      <c r="COQ14" s="225"/>
      <c r="COR14" s="225"/>
      <c r="COS14" s="225"/>
      <c r="COT14" s="225"/>
      <c r="COU14" s="225"/>
      <c r="COV14" s="225"/>
      <c r="COW14" s="225"/>
      <c r="COX14" s="225"/>
      <c r="COY14" s="225"/>
      <c r="COZ14" s="225"/>
      <c r="CPA14" s="225"/>
      <c r="CPB14" s="225"/>
      <c r="CPC14" s="225"/>
      <c r="CPD14" s="225"/>
      <c r="CPE14" s="225"/>
      <c r="CPF14" s="225"/>
      <c r="CPG14" s="225"/>
      <c r="CPH14" s="225"/>
      <c r="CPI14" s="225"/>
      <c r="CPJ14" s="225"/>
      <c r="CPK14" s="225"/>
      <c r="CPL14" s="225"/>
      <c r="CPM14" s="225"/>
      <c r="CPN14" s="225"/>
      <c r="CPO14" s="225"/>
      <c r="CPP14" s="225"/>
      <c r="CPQ14" s="225"/>
      <c r="CPR14" s="225"/>
      <c r="CPS14" s="225"/>
      <c r="CPT14" s="225"/>
      <c r="CPU14" s="225"/>
      <c r="CPV14" s="225"/>
      <c r="CPW14" s="225"/>
      <c r="CPX14" s="225"/>
      <c r="CPY14" s="225"/>
      <c r="CPZ14" s="225"/>
      <c r="CQA14" s="225"/>
      <c r="CQB14" s="225"/>
      <c r="CQC14" s="225"/>
      <c r="CQD14" s="225"/>
      <c r="CQE14" s="225"/>
      <c r="CQF14" s="225"/>
      <c r="CQG14" s="225"/>
      <c r="CQH14" s="225"/>
      <c r="CQI14" s="225"/>
      <c r="CQJ14" s="225"/>
      <c r="CQK14" s="225"/>
      <c r="CQL14" s="225"/>
      <c r="CQM14" s="225"/>
      <c r="CQN14" s="225"/>
      <c r="CQO14" s="225"/>
      <c r="CQP14" s="225"/>
      <c r="CQQ14" s="225"/>
      <c r="CQR14" s="225"/>
      <c r="CQS14" s="225"/>
      <c r="CQT14" s="225"/>
      <c r="CQU14" s="225"/>
      <c r="CQV14" s="225"/>
      <c r="CQW14" s="225"/>
      <c r="CQX14" s="225"/>
      <c r="CQY14" s="225"/>
      <c r="CQZ14" s="225"/>
      <c r="CRA14" s="225"/>
      <c r="CRB14" s="225"/>
      <c r="CRC14" s="225"/>
      <c r="CRD14" s="225"/>
      <c r="CRE14" s="225"/>
      <c r="CRF14" s="225"/>
      <c r="CRG14" s="225"/>
      <c r="CRH14" s="225"/>
      <c r="CRI14" s="225"/>
      <c r="CRJ14" s="225"/>
      <c r="CRK14" s="225"/>
      <c r="CRL14" s="225"/>
      <c r="CRM14" s="225"/>
      <c r="CRN14" s="225"/>
      <c r="CRO14" s="225"/>
      <c r="CRP14" s="225"/>
      <c r="CRQ14" s="225"/>
      <c r="CRR14" s="225"/>
      <c r="CRS14" s="225"/>
      <c r="CRT14" s="225"/>
      <c r="CRU14" s="225"/>
      <c r="CRV14" s="225"/>
      <c r="CRW14" s="225"/>
      <c r="CRX14" s="225"/>
      <c r="CRY14" s="225"/>
      <c r="CRZ14" s="225"/>
      <c r="CSA14" s="225"/>
      <c r="CSB14" s="225"/>
      <c r="CSC14" s="225"/>
      <c r="CSD14" s="225"/>
      <c r="CSE14" s="225"/>
      <c r="CSF14" s="225"/>
      <c r="CSG14" s="225"/>
      <c r="CSH14" s="225"/>
      <c r="CSI14" s="225"/>
      <c r="CSJ14" s="225"/>
      <c r="CSK14" s="225"/>
      <c r="CSL14" s="225"/>
      <c r="CSM14" s="225"/>
      <c r="CSN14" s="225"/>
      <c r="CSO14" s="225"/>
      <c r="CSP14" s="225"/>
      <c r="CSQ14" s="225"/>
      <c r="CSR14" s="225"/>
      <c r="CSS14" s="225"/>
      <c r="CST14" s="225"/>
      <c r="CSU14" s="225"/>
      <c r="CSV14" s="225"/>
      <c r="CSW14" s="225"/>
      <c r="CSX14" s="225"/>
      <c r="CSY14" s="225"/>
      <c r="CSZ14" s="225"/>
      <c r="CTA14" s="225"/>
      <c r="CTB14" s="225"/>
      <c r="CTC14" s="225"/>
      <c r="CTD14" s="225"/>
      <c r="CTE14" s="225"/>
      <c r="CTF14" s="225"/>
      <c r="CTG14" s="225"/>
      <c r="CTH14" s="225"/>
      <c r="CTI14" s="225"/>
      <c r="CTJ14" s="225"/>
      <c r="CTK14" s="225"/>
      <c r="CTL14" s="225"/>
      <c r="CTM14" s="225"/>
      <c r="CTN14" s="225"/>
      <c r="CTO14" s="225"/>
      <c r="CTP14" s="225"/>
      <c r="CTQ14" s="225"/>
      <c r="CTR14" s="225"/>
      <c r="CTS14" s="225"/>
      <c r="CTT14" s="225"/>
      <c r="CTU14" s="225"/>
      <c r="CTV14" s="225"/>
      <c r="CTW14" s="225"/>
      <c r="CTX14" s="225"/>
      <c r="CTY14" s="225"/>
      <c r="CTZ14" s="225"/>
      <c r="CUA14" s="225"/>
      <c r="CUB14" s="225"/>
      <c r="CUC14" s="225"/>
      <c r="CUD14" s="225"/>
      <c r="CUE14" s="225"/>
      <c r="CUF14" s="225"/>
      <c r="CUG14" s="225"/>
      <c r="CUH14" s="225"/>
      <c r="CUI14" s="225"/>
      <c r="CUJ14" s="225"/>
      <c r="CUK14" s="225"/>
      <c r="CUL14" s="225"/>
      <c r="CUM14" s="225"/>
      <c r="CUN14" s="225"/>
      <c r="CUO14" s="225"/>
      <c r="CUP14" s="225"/>
      <c r="CUQ14" s="225"/>
      <c r="CUR14" s="225"/>
      <c r="CUS14" s="225"/>
      <c r="CUT14" s="225"/>
      <c r="CUU14" s="225"/>
      <c r="CUV14" s="225"/>
      <c r="CUW14" s="225"/>
      <c r="CUX14" s="225"/>
      <c r="CUY14" s="225"/>
      <c r="CUZ14" s="225"/>
      <c r="CVA14" s="225"/>
      <c r="CVB14" s="225"/>
      <c r="CVC14" s="225"/>
      <c r="CVD14" s="225"/>
      <c r="CVE14" s="225"/>
      <c r="CVF14" s="225"/>
      <c r="CVG14" s="225"/>
      <c r="CVH14" s="225"/>
      <c r="CVI14" s="225"/>
      <c r="CVJ14" s="225"/>
      <c r="CVK14" s="225"/>
      <c r="CVL14" s="225"/>
      <c r="CVM14" s="225"/>
      <c r="CVN14" s="225"/>
      <c r="CVO14" s="225"/>
      <c r="CVP14" s="225"/>
      <c r="CVQ14" s="225"/>
      <c r="CVR14" s="225"/>
      <c r="CVS14" s="225"/>
      <c r="CVT14" s="225"/>
      <c r="CVU14" s="225"/>
      <c r="CVV14" s="225"/>
      <c r="CVW14" s="225"/>
      <c r="CVX14" s="225"/>
      <c r="CVY14" s="225"/>
      <c r="CVZ14" s="225"/>
      <c r="CWA14" s="225"/>
      <c r="CWB14" s="225"/>
      <c r="CWC14" s="225"/>
      <c r="CWD14" s="225"/>
      <c r="CWE14" s="225"/>
      <c r="CWF14" s="225"/>
      <c r="CWG14" s="225"/>
      <c r="CWH14" s="225"/>
      <c r="CWI14" s="225"/>
      <c r="CWJ14" s="225"/>
      <c r="CWK14" s="225"/>
      <c r="CWL14" s="225"/>
      <c r="CWM14" s="225"/>
      <c r="CWN14" s="225"/>
      <c r="CWO14" s="225"/>
      <c r="CWP14" s="225"/>
      <c r="CWQ14" s="225"/>
      <c r="CWR14" s="225"/>
      <c r="CWS14" s="225"/>
      <c r="CWT14" s="225"/>
      <c r="CWU14" s="225"/>
      <c r="CWV14" s="225"/>
      <c r="CWW14" s="225"/>
      <c r="CWX14" s="225"/>
      <c r="CWY14" s="225"/>
      <c r="CWZ14" s="225"/>
      <c r="CXA14" s="225"/>
      <c r="CXB14" s="225"/>
      <c r="CXC14" s="225"/>
      <c r="CXD14" s="225"/>
      <c r="CXE14" s="225"/>
      <c r="CXF14" s="225"/>
      <c r="CXG14" s="225"/>
      <c r="CXH14" s="225"/>
      <c r="CXI14" s="225"/>
      <c r="CXJ14" s="225"/>
      <c r="CXK14" s="225"/>
      <c r="CXL14" s="225"/>
      <c r="CXM14" s="225"/>
      <c r="CXN14" s="225"/>
      <c r="CXO14" s="225"/>
      <c r="CXP14" s="225"/>
      <c r="CXQ14" s="225"/>
      <c r="CXR14" s="225"/>
      <c r="CXS14" s="225"/>
      <c r="CXT14" s="225"/>
      <c r="CXU14" s="225"/>
      <c r="CXV14" s="225"/>
      <c r="CXW14" s="225"/>
      <c r="CXX14" s="225"/>
      <c r="CXY14" s="225"/>
      <c r="CXZ14" s="225"/>
      <c r="CYA14" s="225"/>
      <c r="CYB14" s="225"/>
      <c r="CYC14" s="225"/>
      <c r="CYD14" s="225"/>
      <c r="CYE14" s="225"/>
      <c r="CYF14" s="225"/>
      <c r="CYG14" s="225"/>
      <c r="CYH14" s="225"/>
      <c r="CYI14" s="225"/>
      <c r="CYJ14" s="225"/>
      <c r="CYK14" s="225"/>
      <c r="CYL14" s="225"/>
      <c r="CYM14" s="225"/>
      <c r="CYN14" s="225"/>
      <c r="CYO14" s="225"/>
      <c r="CYP14" s="225"/>
      <c r="CYQ14" s="225"/>
      <c r="CYR14" s="225"/>
      <c r="CYS14" s="225"/>
      <c r="CYT14" s="225"/>
      <c r="CYU14" s="225"/>
      <c r="CYV14" s="225"/>
      <c r="CYW14" s="225"/>
      <c r="CYX14" s="225"/>
      <c r="CYY14" s="225"/>
      <c r="CYZ14" s="225"/>
      <c r="CZA14" s="225"/>
      <c r="CZB14" s="225"/>
      <c r="CZC14" s="225"/>
      <c r="CZD14" s="225"/>
      <c r="CZE14" s="225"/>
      <c r="CZF14" s="225"/>
      <c r="CZG14" s="225"/>
      <c r="CZH14" s="225"/>
      <c r="CZI14" s="225"/>
      <c r="CZJ14" s="225"/>
      <c r="CZK14" s="225"/>
      <c r="CZL14" s="225"/>
      <c r="CZM14" s="225"/>
      <c r="CZN14" s="225"/>
      <c r="CZO14" s="225"/>
      <c r="CZP14" s="225"/>
      <c r="CZQ14" s="225"/>
      <c r="CZR14" s="225"/>
      <c r="CZS14" s="225"/>
      <c r="CZT14" s="225"/>
      <c r="CZU14" s="225"/>
      <c r="CZV14" s="225"/>
      <c r="CZW14" s="225"/>
      <c r="CZX14" s="225"/>
      <c r="CZY14" s="225"/>
      <c r="CZZ14" s="225"/>
      <c r="DAA14" s="225"/>
      <c r="DAB14" s="225"/>
      <c r="DAC14" s="225"/>
      <c r="DAD14" s="225"/>
      <c r="DAE14" s="225"/>
      <c r="DAF14" s="225"/>
      <c r="DAG14" s="225"/>
      <c r="DAH14" s="225"/>
      <c r="DAI14" s="225"/>
      <c r="DAJ14" s="225"/>
      <c r="DAK14" s="225"/>
      <c r="DAL14" s="225"/>
      <c r="DAM14" s="225"/>
      <c r="DAN14" s="225"/>
      <c r="DAO14" s="225"/>
      <c r="DAP14" s="225"/>
      <c r="DAQ14" s="225"/>
      <c r="DAR14" s="225"/>
      <c r="DAS14" s="225"/>
      <c r="DAT14" s="225"/>
      <c r="DAU14" s="225"/>
      <c r="DAV14" s="225"/>
      <c r="DAW14" s="225"/>
      <c r="DAX14" s="225"/>
      <c r="DAY14" s="225"/>
      <c r="DAZ14" s="225"/>
      <c r="DBA14" s="225"/>
      <c r="DBB14" s="225"/>
      <c r="DBC14" s="225"/>
      <c r="DBD14" s="225"/>
      <c r="DBE14" s="225"/>
      <c r="DBF14" s="225"/>
      <c r="DBG14" s="225"/>
      <c r="DBH14" s="225"/>
      <c r="DBI14" s="225"/>
      <c r="DBJ14" s="225"/>
      <c r="DBK14" s="225"/>
      <c r="DBL14" s="225"/>
      <c r="DBM14" s="225"/>
      <c r="DBN14" s="225"/>
      <c r="DBO14" s="225"/>
      <c r="DBP14" s="225"/>
      <c r="DBQ14" s="225"/>
      <c r="DBR14" s="225"/>
      <c r="DBS14" s="225"/>
      <c r="DBT14" s="225"/>
      <c r="DBU14" s="225"/>
      <c r="DBV14" s="225"/>
      <c r="DBW14" s="225"/>
      <c r="DBX14" s="225"/>
      <c r="DBY14" s="225"/>
      <c r="DBZ14" s="225"/>
      <c r="DCA14" s="225"/>
      <c r="DCB14" s="225"/>
      <c r="DCC14" s="225"/>
      <c r="DCD14" s="225"/>
      <c r="DCE14" s="225"/>
      <c r="DCF14" s="225"/>
      <c r="DCG14" s="225"/>
      <c r="DCH14" s="225"/>
      <c r="DCI14" s="225"/>
      <c r="DCJ14" s="225"/>
      <c r="DCK14" s="225"/>
      <c r="DCL14" s="225"/>
      <c r="DCM14" s="225"/>
      <c r="DCN14" s="225"/>
      <c r="DCO14" s="225"/>
      <c r="DCP14" s="225"/>
      <c r="DCQ14" s="225"/>
      <c r="DCR14" s="225"/>
      <c r="DCS14" s="225"/>
      <c r="DCT14" s="225"/>
      <c r="DCU14" s="225"/>
      <c r="DCV14" s="225"/>
      <c r="DCW14" s="225"/>
      <c r="DCX14" s="225"/>
      <c r="DCY14" s="225"/>
      <c r="DCZ14" s="225"/>
      <c r="DDA14" s="225"/>
      <c r="DDB14" s="225"/>
      <c r="DDC14" s="225"/>
      <c r="DDD14" s="225"/>
      <c r="DDE14" s="225"/>
      <c r="DDF14" s="225"/>
      <c r="DDG14" s="225"/>
      <c r="DDH14" s="225"/>
      <c r="DDI14" s="225"/>
      <c r="DDJ14" s="225"/>
      <c r="DDK14" s="225"/>
      <c r="DDL14" s="225"/>
      <c r="DDM14" s="225"/>
      <c r="DDN14" s="225"/>
      <c r="DDO14" s="225"/>
      <c r="DDP14" s="225"/>
      <c r="DDQ14" s="225"/>
      <c r="DDR14" s="225"/>
      <c r="DDS14" s="225"/>
      <c r="DDT14" s="225"/>
      <c r="DDU14" s="225"/>
      <c r="DDV14" s="225"/>
      <c r="DDW14" s="225"/>
      <c r="DDX14" s="225"/>
      <c r="DDY14" s="225"/>
      <c r="DDZ14" s="225"/>
      <c r="DEA14" s="225"/>
      <c r="DEB14" s="225"/>
      <c r="DEC14" s="225"/>
      <c r="DED14" s="225"/>
      <c r="DEE14" s="225"/>
      <c r="DEF14" s="225"/>
      <c r="DEG14" s="225"/>
      <c r="DEH14" s="225"/>
      <c r="DEI14" s="225"/>
      <c r="DEJ14" s="225"/>
      <c r="DEK14" s="225"/>
      <c r="DEL14" s="225"/>
      <c r="DEM14" s="225"/>
      <c r="DEN14" s="225"/>
      <c r="DEO14" s="225"/>
      <c r="DEP14" s="225"/>
      <c r="DEQ14" s="225"/>
      <c r="DER14" s="225"/>
      <c r="DES14" s="225"/>
      <c r="DET14" s="225"/>
      <c r="DEU14" s="225"/>
      <c r="DEV14" s="225"/>
      <c r="DEW14" s="225"/>
      <c r="DEX14" s="225"/>
      <c r="DEY14" s="225"/>
      <c r="DEZ14" s="225"/>
      <c r="DFA14" s="225"/>
      <c r="DFB14" s="225"/>
      <c r="DFC14" s="225"/>
      <c r="DFD14" s="225"/>
      <c r="DFE14" s="225"/>
      <c r="DFF14" s="225"/>
      <c r="DFG14" s="225"/>
      <c r="DFH14" s="225"/>
      <c r="DFI14" s="225"/>
      <c r="DFJ14" s="225"/>
      <c r="DFK14" s="225"/>
      <c r="DFL14" s="225"/>
      <c r="DFM14" s="225"/>
      <c r="DFN14" s="225"/>
      <c r="DFO14" s="225"/>
      <c r="DFP14" s="225"/>
      <c r="DFQ14" s="225"/>
      <c r="DFR14" s="225"/>
      <c r="DFS14" s="225"/>
      <c r="DFT14" s="225"/>
      <c r="DFU14" s="225"/>
      <c r="DFV14" s="225"/>
      <c r="DFW14" s="225"/>
      <c r="DFX14" s="225"/>
      <c r="DFY14" s="225"/>
      <c r="DFZ14" s="225"/>
      <c r="DGA14" s="225"/>
      <c r="DGB14" s="225"/>
      <c r="DGC14" s="225"/>
      <c r="DGD14" s="225"/>
      <c r="DGE14" s="225"/>
      <c r="DGF14" s="225"/>
      <c r="DGG14" s="225"/>
      <c r="DGH14" s="225"/>
      <c r="DGI14" s="225"/>
      <c r="DGJ14" s="225"/>
      <c r="DGK14" s="225"/>
      <c r="DGL14" s="225"/>
      <c r="DGM14" s="225"/>
      <c r="DGN14" s="225"/>
      <c r="DGO14" s="225"/>
      <c r="DGP14" s="225"/>
      <c r="DGQ14" s="225"/>
      <c r="DGR14" s="225"/>
      <c r="DGS14" s="225"/>
      <c r="DGT14" s="225"/>
      <c r="DGU14" s="225"/>
      <c r="DGV14" s="225"/>
      <c r="DGW14" s="225"/>
      <c r="DGX14" s="225"/>
      <c r="DGY14" s="225"/>
      <c r="DGZ14" s="225"/>
      <c r="DHA14" s="225"/>
      <c r="DHB14" s="225"/>
      <c r="DHC14" s="225"/>
      <c r="DHD14" s="225"/>
      <c r="DHE14" s="225"/>
      <c r="DHF14" s="225"/>
      <c r="DHG14" s="225"/>
      <c r="DHH14" s="225"/>
      <c r="DHI14" s="225"/>
      <c r="DHJ14" s="225"/>
      <c r="DHK14" s="225"/>
      <c r="DHL14" s="225"/>
      <c r="DHM14" s="225"/>
      <c r="DHN14" s="225"/>
      <c r="DHO14" s="225"/>
      <c r="DHP14" s="225"/>
      <c r="DHQ14" s="225"/>
      <c r="DHR14" s="225"/>
      <c r="DHS14" s="225"/>
      <c r="DHT14" s="225"/>
      <c r="DHU14" s="225"/>
      <c r="DHV14" s="225"/>
      <c r="DHW14" s="225"/>
      <c r="DHX14" s="225"/>
      <c r="DHY14" s="225"/>
      <c r="DHZ14" s="225"/>
      <c r="DIA14" s="225"/>
      <c r="DIB14" s="225"/>
      <c r="DIC14" s="225"/>
      <c r="DID14" s="225"/>
      <c r="DIE14" s="225"/>
      <c r="DIF14" s="225"/>
      <c r="DIG14" s="225"/>
      <c r="DIH14" s="225"/>
      <c r="DII14" s="225"/>
      <c r="DIJ14" s="225"/>
      <c r="DIK14" s="225"/>
      <c r="DIL14" s="225"/>
      <c r="DIM14" s="225"/>
      <c r="DIN14" s="225"/>
      <c r="DIO14" s="225"/>
      <c r="DIP14" s="225"/>
      <c r="DIQ14" s="225"/>
      <c r="DIR14" s="225"/>
      <c r="DIS14" s="225"/>
      <c r="DIT14" s="225"/>
      <c r="DIU14" s="225"/>
      <c r="DIV14" s="225"/>
      <c r="DIW14" s="225"/>
      <c r="DIX14" s="225"/>
      <c r="DIY14" s="225"/>
      <c r="DIZ14" s="225"/>
      <c r="DJA14" s="225"/>
      <c r="DJB14" s="225"/>
      <c r="DJC14" s="225"/>
      <c r="DJD14" s="225"/>
      <c r="DJE14" s="225"/>
      <c r="DJF14" s="225"/>
      <c r="DJG14" s="225"/>
      <c r="DJH14" s="225"/>
      <c r="DJI14" s="225"/>
      <c r="DJJ14" s="225"/>
      <c r="DJK14" s="225"/>
      <c r="DJL14" s="225"/>
      <c r="DJM14" s="225"/>
      <c r="DJN14" s="225"/>
      <c r="DJO14" s="225"/>
      <c r="DJP14" s="225"/>
      <c r="DJQ14" s="225"/>
      <c r="DJR14" s="225"/>
      <c r="DJS14" s="225"/>
      <c r="DJT14" s="225"/>
      <c r="DJU14" s="225"/>
      <c r="DJV14" s="225"/>
      <c r="DJW14" s="225"/>
      <c r="DJX14" s="225"/>
      <c r="DJY14" s="225"/>
      <c r="DJZ14" s="225"/>
      <c r="DKA14" s="225"/>
      <c r="DKB14" s="225"/>
      <c r="DKC14" s="225"/>
      <c r="DKD14" s="225"/>
      <c r="DKE14" s="225"/>
      <c r="DKF14" s="225"/>
      <c r="DKG14" s="225"/>
      <c r="DKH14" s="225"/>
      <c r="DKI14" s="225"/>
      <c r="DKJ14" s="225"/>
      <c r="DKK14" s="225"/>
      <c r="DKL14" s="225"/>
      <c r="DKM14" s="225"/>
      <c r="DKN14" s="225"/>
      <c r="DKO14" s="225"/>
      <c r="DKP14" s="225"/>
      <c r="DKQ14" s="225"/>
      <c r="DKR14" s="225"/>
      <c r="DKS14" s="225"/>
      <c r="DKT14" s="225"/>
      <c r="DKU14" s="225"/>
      <c r="DKV14" s="225"/>
      <c r="DKW14" s="225"/>
      <c r="DKX14" s="225"/>
      <c r="DKY14" s="225"/>
      <c r="DKZ14" s="225"/>
      <c r="DLA14" s="225"/>
      <c r="DLB14" s="225"/>
      <c r="DLC14" s="225"/>
      <c r="DLD14" s="225"/>
      <c r="DLE14" s="225"/>
      <c r="DLF14" s="225"/>
      <c r="DLG14" s="225"/>
      <c r="DLH14" s="225"/>
      <c r="DLI14" s="225"/>
      <c r="DLJ14" s="225"/>
      <c r="DLK14" s="225"/>
      <c r="DLL14" s="225"/>
      <c r="DLM14" s="225"/>
      <c r="DLN14" s="225"/>
      <c r="DLO14" s="225"/>
      <c r="DLP14" s="225"/>
      <c r="DLQ14" s="225"/>
      <c r="DLR14" s="225"/>
      <c r="DLS14" s="225"/>
      <c r="DLT14" s="225"/>
      <c r="DLU14" s="225"/>
      <c r="DLV14" s="225"/>
      <c r="DLW14" s="225"/>
      <c r="DLX14" s="225"/>
      <c r="DLY14" s="225"/>
      <c r="DLZ14" s="225"/>
      <c r="DMA14" s="225"/>
      <c r="DMB14" s="225"/>
      <c r="DMC14" s="225"/>
      <c r="DMD14" s="225"/>
      <c r="DME14" s="225"/>
      <c r="DMF14" s="225"/>
      <c r="DMG14" s="225"/>
      <c r="DMH14" s="225"/>
      <c r="DMI14" s="225"/>
      <c r="DMJ14" s="225"/>
      <c r="DMK14" s="225"/>
      <c r="DML14" s="225"/>
      <c r="DMM14" s="225"/>
      <c r="DMN14" s="225"/>
      <c r="DMO14" s="225"/>
      <c r="DMP14" s="225"/>
      <c r="DMQ14" s="225"/>
      <c r="DMR14" s="225"/>
      <c r="DMS14" s="225"/>
      <c r="DMT14" s="225"/>
      <c r="DMU14" s="225"/>
      <c r="DMV14" s="225"/>
      <c r="DMW14" s="225"/>
      <c r="DMX14" s="225"/>
      <c r="DMY14" s="225"/>
      <c r="DMZ14" s="225"/>
      <c r="DNA14" s="225"/>
      <c r="DNB14" s="225"/>
      <c r="DNC14" s="225"/>
      <c r="DND14" s="225"/>
      <c r="DNE14" s="225"/>
      <c r="DNF14" s="225"/>
      <c r="DNG14" s="225"/>
      <c r="DNH14" s="225"/>
      <c r="DNI14" s="225"/>
      <c r="DNJ14" s="225"/>
      <c r="DNK14" s="225"/>
      <c r="DNL14" s="225"/>
      <c r="DNM14" s="225"/>
      <c r="DNN14" s="225"/>
      <c r="DNO14" s="225"/>
      <c r="DNP14" s="225"/>
      <c r="DNQ14" s="225"/>
      <c r="DNR14" s="225"/>
      <c r="DNS14" s="225"/>
      <c r="DNT14" s="225"/>
      <c r="DNU14" s="225"/>
      <c r="DNV14" s="225"/>
      <c r="DNW14" s="225"/>
      <c r="DNX14" s="225"/>
      <c r="DNY14" s="225"/>
      <c r="DNZ14" s="225"/>
      <c r="DOA14" s="225"/>
      <c r="DOB14" s="225"/>
      <c r="DOC14" s="225"/>
      <c r="DOD14" s="225"/>
      <c r="DOE14" s="225"/>
      <c r="DOF14" s="225"/>
      <c r="DOG14" s="225"/>
      <c r="DOH14" s="225"/>
      <c r="DOI14" s="225"/>
      <c r="DOJ14" s="225"/>
      <c r="DOK14" s="225"/>
      <c r="DOL14" s="225"/>
      <c r="DOM14" s="225"/>
      <c r="DON14" s="225"/>
      <c r="DOO14" s="225"/>
      <c r="DOP14" s="225"/>
      <c r="DOQ14" s="225"/>
      <c r="DOR14" s="225"/>
      <c r="DOS14" s="225"/>
      <c r="DOT14" s="225"/>
      <c r="DOU14" s="225"/>
      <c r="DOV14" s="225"/>
      <c r="DOW14" s="225"/>
      <c r="DOX14" s="225"/>
      <c r="DOY14" s="225"/>
      <c r="DOZ14" s="225"/>
      <c r="DPA14" s="225"/>
      <c r="DPB14" s="225"/>
      <c r="DPC14" s="225"/>
      <c r="DPD14" s="225"/>
      <c r="DPE14" s="225"/>
      <c r="DPF14" s="225"/>
      <c r="DPG14" s="225"/>
      <c r="DPH14" s="225"/>
      <c r="DPI14" s="225"/>
      <c r="DPJ14" s="225"/>
      <c r="DPK14" s="225"/>
      <c r="DPL14" s="225"/>
      <c r="DPM14" s="225"/>
      <c r="DPN14" s="225"/>
      <c r="DPO14" s="225"/>
      <c r="DPP14" s="225"/>
      <c r="DPQ14" s="225"/>
      <c r="DPR14" s="225"/>
      <c r="DPS14" s="225"/>
      <c r="DPT14" s="225"/>
      <c r="DPU14" s="225"/>
      <c r="DPV14" s="225"/>
      <c r="DPW14" s="225"/>
      <c r="DPX14" s="225"/>
      <c r="DPY14" s="225"/>
      <c r="DPZ14" s="225"/>
      <c r="DQA14" s="225"/>
      <c r="DQB14" s="225"/>
      <c r="DQC14" s="225"/>
      <c r="DQD14" s="225"/>
      <c r="DQE14" s="225"/>
      <c r="DQF14" s="225"/>
      <c r="DQG14" s="225"/>
      <c r="DQH14" s="225"/>
      <c r="DQI14" s="225"/>
      <c r="DQJ14" s="225"/>
      <c r="DQK14" s="225"/>
      <c r="DQL14" s="225"/>
      <c r="DQM14" s="225"/>
      <c r="DQN14" s="225"/>
      <c r="DQO14" s="225"/>
      <c r="DQP14" s="225"/>
      <c r="DQQ14" s="225"/>
      <c r="DQR14" s="225"/>
      <c r="DQS14" s="225"/>
      <c r="DQT14" s="225"/>
      <c r="DQU14" s="225"/>
      <c r="DQV14" s="225"/>
      <c r="DQW14" s="225"/>
      <c r="DQX14" s="225"/>
      <c r="DQY14" s="225"/>
      <c r="DQZ14" s="225"/>
      <c r="DRA14" s="225"/>
      <c r="DRB14" s="225"/>
      <c r="DRC14" s="225"/>
      <c r="DRD14" s="225"/>
      <c r="DRE14" s="225"/>
      <c r="DRF14" s="225"/>
      <c r="DRG14" s="225"/>
      <c r="DRH14" s="225"/>
      <c r="DRI14" s="225"/>
      <c r="DRJ14" s="225"/>
      <c r="DRK14" s="225"/>
      <c r="DRL14" s="225"/>
      <c r="DRM14" s="225"/>
      <c r="DRN14" s="225"/>
      <c r="DRO14" s="225"/>
      <c r="DRP14" s="225"/>
      <c r="DRQ14" s="225"/>
      <c r="DRR14" s="225"/>
      <c r="DRS14" s="225"/>
      <c r="DRT14" s="225"/>
      <c r="DRU14" s="225"/>
      <c r="DRV14" s="225"/>
      <c r="DRW14" s="225"/>
      <c r="DRX14" s="225"/>
      <c r="DRY14" s="225"/>
      <c r="DRZ14" s="225"/>
      <c r="DSA14" s="225"/>
      <c r="DSB14" s="225"/>
      <c r="DSC14" s="225"/>
      <c r="DSD14" s="225"/>
      <c r="DSE14" s="225"/>
      <c r="DSF14" s="225"/>
      <c r="DSG14" s="225"/>
      <c r="DSH14" s="225"/>
      <c r="DSI14" s="225"/>
      <c r="DSJ14" s="225"/>
      <c r="DSK14" s="225"/>
      <c r="DSL14" s="225"/>
      <c r="DSM14" s="225"/>
      <c r="DSN14" s="225"/>
      <c r="DSO14" s="225"/>
      <c r="DSP14" s="225"/>
      <c r="DSQ14" s="225"/>
      <c r="DSR14" s="225"/>
      <c r="DSS14" s="225"/>
      <c r="DST14" s="225"/>
      <c r="DSU14" s="225"/>
      <c r="DSV14" s="225"/>
      <c r="DSW14" s="225"/>
      <c r="DSX14" s="225"/>
      <c r="DSY14" s="225"/>
      <c r="DSZ14" s="225"/>
      <c r="DTA14" s="225"/>
      <c r="DTB14" s="225"/>
      <c r="DTC14" s="225"/>
      <c r="DTD14" s="225"/>
      <c r="DTE14" s="225"/>
      <c r="DTF14" s="225"/>
      <c r="DTG14" s="225"/>
      <c r="DTH14" s="225"/>
      <c r="DTI14" s="225"/>
      <c r="DTJ14" s="225"/>
      <c r="DTK14" s="225"/>
      <c r="DTL14" s="225"/>
      <c r="DTM14" s="225"/>
      <c r="DTN14" s="225"/>
      <c r="DTO14" s="225"/>
      <c r="DTP14" s="225"/>
      <c r="DTQ14" s="225"/>
      <c r="DTR14" s="225"/>
      <c r="DTS14" s="225"/>
      <c r="DTT14" s="225"/>
      <c r="DTU14" s="225"/>
      <c r="DTV14" s="225"/>
      <c r="DTW14" s="225"/>
      <c r="DTX14" s="225"/>
      <c r="DTY14" s="225"/>
      <c r="DTZ14" s="225"/>
      <c r="DUA14" s="225"/>
      <c r="DUB14" s="225"/>
      <c r="DUC14" s="225"/>
      <c r="DUD14" s="225"/>
      <c r="DUE14" s="225"/>
      <c r="DUF14" s="225"/>
      <c r="DUG14" s="225"/>
      <c r="DUH14" s="225"/>
      <c r="DUI14" s="225"/>
      <c r="DUJ14" s="225"/>
      <c r="DUK14" s="225"/>
      <c r="DUL14" s="225"/>
      <c r="DUM14" s="225"/>
      <c r="DUN14" s="225"/>
      <c r="DUO14" s="225"/>
      <c r="DUP14" s="225"/>
      <c r="DUQ14" s="225"/>
      <c r="DUR14" s="225"/>
      <c r="DUS14" s="225"/>
      <c r="DUT14" s="225"/>
      <c r="DUU14" s="225"/>
      <c r="DUV14" s="225"/>
      <c r="DUW14" s="225"/>
      <c r="DUX14" s="225"/>
      <c r="DUY14" s="225"/>
      <c r="DUZ14" s="225"/>
      <c r="DVA14" s="225"/>
      <c r="DVB14" s="225"/>
      <c r="DVC14" s="225"/>
      <c r="DVD14" s="225"/>
      <c r="DVE14" s="225"/>
      <c r="DVF14" s="225"/>
      <c r="DVG14" s="225"/>
      <c r="DVH14" s="225"/>
      <c r="DVI14" s="225"/>
      <c r="DVJ14" s="225"/>
      <c r="DVK14" s="225"/>
      <c r="DVL14" s="225"/>
      <c r="DVM14" s="225"/>
      <c r="DVN14" s="225"/>
      <c r="DVO14" s="225"/>
      <c r="DVP14" s="225"/>
      <c r="DVQ14" s="225"/>
      <c r="DVR14" s="225"/>
      <c r="DVS14" s="225"/>
      <c r="DVT14" s="225"/>
      <c r="DVU14" s="225"/>
      <c r="DVV14" s="225"/>
      <c r="DVW14" s="225"/>
      <c r="DVX14" s="225"/>
      <c r="DVY14" s="225"/>
      <c r="DVZ14" s="225"/>
      <c r="DWA14" s="225"/>
      <c r="DWB14" s="225"/>
      <c r="DWC14" s="225"/>
      <c r="DWD14" s="225"/>
      <c r="DWE14" s="225"/>
      <c r="DWF14" s="225"/>
      <c r="DWG14" s="225"/>
      <c r="DWH14" s="225"/>
      <c r="DWI14" s="225"/>
      <c r="DWJ14" s="225"/>
      <c r="DWK14" s="225"/>
      <c r="DWL14" s="225"/>
      <c r="DWM14" s="225"/>
      <c r="DWN14" s="225"/>
      <c r="DWO14" s="225"/>
      <c r="DWP14" s="225"/>
      <c r="DWQ14" s="225"/>
      <c r="DWR14" s="225"/>
      <c r="DWS14" s="225"/>
      <c r="DWT14" s="225"/>
      <c r="DWU14" s="225"/>
      <c r="DWV14" s="225"/>
      <c r="DWW14" s="225"/>
      <c r="DWX14" s="225"/>
      <c r="DWY14" s="225"/>
      <c r="DWZ14" s="225"/>
      <c r="DXA14" s="225"/>
      <c r="DXB14" s="225"/>
      <c r="DXC14" s="225"/>
      <c r="DXD14" s="225"/>
      <c r="DXE14" s="225"/>
      <c r="DXF14" s="225"/>
      <c r="DXG14" s="225"/>
      <c r="DXH14" s="225"/>
      <c r="DXI14" s="225"/>
      <c r="DXJ14" s="225"/>
      <c r="DXK14" s="225"/>
      <c r="DXL14" s="225"/>
      <c r="DXM14" s="225"/>
      <c r="DXN14" s="225"/>
      <c r="DXO14" s="225"/>
      <c r="DXP14" s="225"/>
      <c r="DXQ14" s="225"/>
      <c r="DXR14" s="225"/>
      <c r="DXS14" s="225"/>
      <c r="DXT14" s="225"/>
      <c r="DXU14" s="225"/>
      <c r="DXV14" s="225"/>
      <c r="DXW14" s="225"/>
      <c r="DXX14" s="225"/>
      <c r="DXY14" s="225"/>
      <c r="DXZ14" s="225"/>
      <c r="DYA14" s="225"/>
      <c r="DYB14" s="225"/>
      <c r="DYC14" s="225"/>
      <c r="DYD14" s="225"/>
      <c r="DYE14" s="225"/>
      <c r="DYF14" s="225"/>
      <c r="DYG14" s="225"/>
      <c r="DYH14" s="225"/>
      <c r="DYI14" s="225"/>
      <c r="DYJ14" s="225"/>
      <c r="DYK14" s="225"/>
      <c r="DYL14" s="225"/>
      <c r="DYM14" s="225"/>
      <c r="DYN14" s="225"/>
      <c r="DYO14" s="225"/>
      <c r="DYP14" s="225"/>
      <c r="DYQ14" s="225"/>
      <c r="DYR14" s="225"/>
      <c r="DYS14" s="225"/>
      <c r="DYT14" s="225"/>
      <c r="DYU14" s="225"/>
      <c r="DYV14" s="225"/>
      <c r="DYW14" s="225"/>
      <c r="DYX14" s="225"/>
      <c r="DYY14" s="225"/>
      <c r="DYZ14" s="225"/>
      <c r="DZA14" s="225"/>
      <c r="DZB14" s="225"/>
      <c r="DZC14" s="225"/>
      <c r="DZD14" s="225"/>
      <c r="DZE14" s="225"/>
      <c r="DZF14" s="225"/>
      <c r="DZG14" s="225"/>
      <c r="DZH14" s="225"/>
      <c r="DZI14" s="225"/>
      <c r="DZJ14" s="225"/>
      <c r="DZK14" s="225"/>
      <c r="DZL14" s="225"/>
      <c r="DZM14" s="225"/>
      <c r="DZN14" s="225"/>
      <c r="DZO14" s="225"/>
      <c r="DZP14" s="225"/>
      <c r="DZQ14" s="225"/>
      <c r="DZR14" s="225"/>
      <c r="DZS14" s="225"/>
      <c r="DZT14" s="225"/>
      <c r="DZU14" s="225"/>
      <c r="DZV14" s="225"/>
      <c r="DZW14" s="225"/>
      <c r="DZX14" s="225"/>
      <c r="DZY14" s="225"/>
      <c r="DZZ14" s="225"/>
      <c r="EAA14" s="225"/>
      <c r="EAB14" s="225"/>
      <c r="EAC14" s="225"/>
      <c r="EAD14" s="225"/>
      <c r="EAE14" s="225"/>
      <c r="EAF14" s="225"/>
      <c r="EAG14" s="225"/>
      <c r="EAH14" s="225"/>
      <c r="EAI14" s="225"/>
      <c r="EAJ14" s="225"/>
      <c r="EAK14" s="225"/>
      <c r="EAL14" s="225"/>
      <c r="EAM14" s="225"/>
      <c r="EAN14" s="225"/>
      <c r="EAO14" s="225"/>
      <c r="EAP14" s="225"/>
      <c r="EAQ14" s="225"/>
      <c r="EAR14" s="225"/>
      <c r="EAS14" s="225"/>
      <c r="EAT14" s="225"/>
      <c r="EAU14" s="225"/>
      <c r="EAV14" s="225"/>
      <c r="EAW14" s="225"/>
      <c r="EAX14" s="225"/>
      <c r="EAY14" s="225"/>
      <c r="EAZ14" s="225"/>
      <c r="EBA14" s="225"/>
      <c r="EBB14" s="225"/>
      <c r="EBC14" s="225"/>
      <c r="EBD14" s="225"/>
      <c r="EBE14" s="225"/>
      <c r="EBF14" s="225"/>
      <c r="EBG14" s="225"/>
      <c r="EBH14" s="225"/>
      <c r="EBI14" s="225"/>
      <c r="EBJ14" s="225"/>
      <c r="EBK14" s="225"/>
      <c r="EBL14" s="225"/>
      <c r="EBM14" s="225"/>
      <c r="EBN14" s="225"/>
      <c r="EBO14" s="225"/>
      <c r="EBP14" s="225"/>
      <c r="EBQ14" s="225"/>
      <c r="EBR14" s="225"/>
      <c r="EBS14" s="225"/>
      <c r="EBT14" s="225"/>
      <c r="EBU14" s="225"/>
      <c r="EBV14" s="225"/>
      <c r="EBW14" s="225"/>
      <c r="EBX14" s="225"/>
      <c r="EBY14" s="225"/>
      <c r="EBZ14" s="225"/>
      <c r="ECA14" s="225"/>
      <c r="ECB14" s="225"/>
      <c r="ECC14" s="225"/>
      <c r="ECD14" s="225"/>
      <c r="ECE14" s="225"/>
      <c r="ECF14" s="225"/>
      <c r="ECG14" s="225"/>
      <c r="ECH14" s="225"/>
      <c r="ECI14" s="225"/>
      <c r="ECJ14" s="225"/>
      <c r="ECK14" s="225"/>
      <c r="ECL14" s="225"/>
      <c r="ECM14" s="225"/>
      <c r="ECN14" s="225"/>
      <c r="ECO14" s="225"/>
      <c r="ECP14" s="225"/>
      <c r="ECQ14" s="225"/>
      <c r="ECR14" s="225"/>
      <c r="ECS14" s="225"/>
      <c r="ECT14" s="225"/>
      <c r="ECU14" s="225"/>
      <c r="ECV14" s="225"/>
      <c r="ECW14" s="225"/>
      <c r="ECX14" s="225"/>
      <c r="ECY14" s="225"/>
      <c r="ECZ14" s="225"/>
      <c r="EDA14" s="225"/>
      <c r="EDB14" s="225"/>
      <c r="EDC14" s="225"/>
      <c r="EDD14" s="225"/>
      <c r="EDE14" s="225"/>
      <c r="EDF14" s="225"/>
      <c r="EDG14" s="225"/>
      <c r="EDH14" s="225"/>
      <c r="EDI14" s="225"/>
      <c r="EDJ14" s="225"/>
      <c r="EDK14" s="225"/>
      <c r="EDL14" s="225"/>
      <c r="EDM14" s="225"/>
      <c r="EDN14" s="225"/>
      <c r="EDO14" s="225"/>
      <c r="EDP14" s="225"/>
      <c r="EDQ14" s="225"/>
      <c r="EDR14" s="225"/>
      <c r="EDS14" s="225"/>
      <c r="EDT14" s="225"/>
      <c r="EDU14" s="225"/>
      <c r="EDV14" s="225"/>
      <c r="EDW14" s="225"/>
      <c r="EDX14" s="225"/>
      <c r="EDY14" s="225"/>
      <c r="EDZ14" s="225"/>
      <c r="EEA14" s="225"/>
      <c r="EEB14" s="225"/>
      <c r="EEC14" s="225"/>
      <c r="EED14" s="225"/>
      <c r="EEE14" s="225"/>
      <c r="EEF14" s="225"/>
      <c r="EEG14" s="225"/>
      <c r="EEH14" s="225"/>
      <c r="EEI14" s="225"/>
      <c r="EEJ14" s="225"/>
      <c r="EEK14" s="225"/>
      <c r="EEL14" s="225"/>
      <c r="EEM14" s="225"/>
      <c r="EEN14" s="225"/>
      <c r="EEO14" s="225"/>
      <c r="EEP14" s="225"/>
      <c r="EEQ14" s="225"/>
      <c r="EER14" s="225"/>
      <c r="EES14" s="225"/>
      <c r="EET14" s="225"/>
      <c r="EEU14" s="225"/>
      <c r="EEV14" s="225"/>
      <c r="EEW14" s="225"/>
      <c r="EEX14" s="225"/>
      <c r="EEY14" s="225"/>
      <c r="EEZ14" s="225"/>
      <c r="EFA14" s="225"/>
      <c r="EFB14" s="225"/>
      <c r="EFC14" s="225"/>
      <c r="EFD14" s="225"/>
      <c r="EFE14" s="225"/>
      <c r="EFF14" s="225"/>
      <c r="EFG14" s="225"/>
      <c r="EFH14" s="225"/>
      <c r="EFI14" s="225"/>
      <c r="EFJ14" s="225"/>
      <c r="EFK14" s="225"/>
      <c r="EFL14" s="225"/>
      <c r="EFM14" s="225"/>
      <c r="EFN14" s="225"/>
      <c r="EFO14" s="225"/>
      <c r="EFP14" s="225"/>
      <c r="EFQ14" s="225"/>
      <c r="EFR14" s="225"/>
      <c r="EFS14" s="225"/>
      <c r="EFT14" s="225"/>
      <c r="EFU14" s="225"/>
      <c r="EFV14" s="225"/>
      <c r="EFW14" s="225"/>
      <c r="EFX14" s="225"/>
      <c r="EFY14" s="225"/>
      <c r="EFZ14" s="225"/>
      <c r="EGA14" s="225"/>
      <c r="EGB14" s="225"/>
      <c r="EGC14" s="225"/>
      <c r="EGD14" s="225"/>
      <c r="EGE14" s="225"/>
      <c r="EGF14" s="225"/>
      <c r="EGG14" s="225"/>
      <c r="EGH14" s="225"/>
      <c r="EGI14" s="225"/>
      <c r="EGJ14" s="225"/>
      <c r="EGK14" s="225"/>
      <c r="EGL14" s="225"/>
      <c r="EGM14" s="225"/>
      <c r="EGN14" s="225"/>
      <c r="EGO14" s="225"/>
      <c r="EGP14" s="225"/>
      <c r="EGQ14" s="225"/>
      <c r="EGR14" s="225"/>
      <c r="EGS14" s="225"/>
      <c r="EGT14" s="225"/>
      <c r="EGU14" s="225"/>
      <c r="EGV14" s="225"/>
      <c r="EGW14" s="225"/>
      <c r="EGX14" s="225"/>
      <c r="EGY14" s="225"/>
      <c r="EGZ14" s="225"/>
      <c r="EHA14" s="225"/>
      <c r="EHB14" s="225"/>
      <c r="EHC14" s="225"/>
      <c r="EHD14" s="225"/>
      <c r="EHE14" s="225"/>
      <c r="EHF14" s="225"/>
      <c r="EHG14" s="225"/>
      <c r="EHH14" s="225"/>
      <c r="EHI14" s="225"/>
      <c r="EHJ14" s="225"/>
      <c r="EHK14" s="225"/>
      <c r="EHL14" s="225"/>
      <c r="EHM14" s="225"/>
      <c r="EHN14" s="225"/>
      <c r="EHO14" s="225"/>
      <c r="EHP14" s="225"/>
      <c r="EHQ14" s="225"/>
      <c r="EHR14" s="225"/>
      <c r="EHS14" s="225"/>
      <c r="EHT14" s="225"/>
      <c r="EHU14" s="225"/>
      <c r="EHV14" s="225"/>
      <c r="EHW14" s="225"/>
      <c r="EHX14" s="225"/>
      <c r="EHY14" s="225"/>
      <c r="EHZ14" s="225"/>
      <c r="EIA14" s="225"/>
      <c r="EIB14" s="225"/>
      <c r="EIC14" s="225"/>
      <c r="EID14" s="225"/>
      <c r="EIE14" s="225"/>
      <c r="EIF14" s="225"/>
      <c r="EIG14" s="225"/>
      <c r="EIH14" s="225"/>
      <c r="EII14" s="225"/>
      <c r="EIJ14" s="225"/>
      <c r="EIK14" s="225"/>
      <c r="EIL14" s="225"/>
      <c r="EIM14" s="225"/>
      <c r="EIN14" s="225"/>
      <c r="EIO14" s="225"/>
      <c r="EIP14" s="225"/>
      <c r="EIQ14" s="225"/>
      <c r="EIR14" s="225"/>
      <c r="EIS14" s="225"/>
      <c r="EIT14" s="225"/>
      <c r="EIU14" s="225"/>
      <c r="EIV14" s="225"/>
      <c r="EIW14" s="225"/>
      <c r="EIX14" s="225"/>
      <c r="EIY14" s="225"/>
      <c r="EIZ14" s="225"/>
      <c r="EJA14" s="225"/>
      <c r="EJB14" s="225"/>
      <c r="EJC14" s="225"/>
      <c r="EJD14" s="225"/>
      <c r="EJE14" s="225"/>
      <c r="EJF14" s="225"/>
      <c r="EJG14" s="225"/>
      <c r="EJH14" s="225"/>
      <c r="EJI14" s="225"/>
      <c r="EJJ14" s="225"/>
      <c r="EJK14" s="225"/>
      <c r="EJL14" s="225"/>
      <c r="EJM14" s="225"/>
      <c r="EJN14" s="225"/>
      <c r="EJO14" s="225"/>
      <c r="EJP14" s="225"/>
      <c r="EJQ14" s="225"/>
      <c r="EJR14" s="225"/>
      <c r="EJS14" s="225"/>
      <c r="EJT14" s="225"/>
      <c r="EJU14" s="225"/>
      <c r="EJV14" s="225"/>
      <c r="EJW14" s="225"/>
      <c r="EJX14" s="225"/>
      <c r="EJY14" s="225"/>
      <c r="EJZ14" s="225"/>
      <c r="EKA14" s="225"/>
      <c r="EKB14" s="225"/>
      <c r="EKC14" s="225"/>
      <c r="EKD14" s="225"/>
      <c r="EKE14" s="225"/>
      <c r="EKF14" s="225"/>
      <c r="EKG14" s="225"/>
      <c r="EKH14" s="225"/>
      <c r="EKI14" s="225"/>
      <c r="EKJ14" s="225"/>
      <c r="EKK14" s="225"/>
      <c r="EKL14" s="225"/>
      <c r="EKM14" s="225"/>
      <c r="EKN14" s="225"/>
      <c r="EKO14" s="225"/>
      <c r="EKP14" s="225"/>
      <c r="EKQ14" s="225"/>
      <c r="EKR14" s="225"/>
      <c r="EKS14" s="225"/>
      <c r="EKT14" s="225"/>
      <c r="EKU14" s="225"/>
      <c r="EKV14" s="225"/>
      <c r="EKW14" s="225"/>
      <c r="EKX14" s="225"/>
      <c r="EKY14" s="225"/>
      <c r="EKZ14" s="225"/>
      <c r="ELA14" s="225"/>
      <c r="ELB14" s="225"/>
      <c r="ELC14" s="225"/>
      <c r="ELD14" s="225"/>
      <c r="ELE14" s="225"/>
      <c r="ELF14" s="225"/>
      <c r="ELG14" s="225"/>
      <c r="ELH14" s="225"/>
      <c r="ELI14" s="225"/>
      <c r="ELJ14" s="225"/>
      <c r="ELK14" s="225"/>
      <c r="ELL14" s="225"/>
      <c r="ELM14" s="225"/>
      <c r="ELN14" s="225"/>
      <c r="ELO14" s="225"/>
      <c r="ELP14" s="225"/>
      <c r="ELQ14" s="225"/>
      <c r="ELR14" s="225"/>
      <c r="ELS14" s="225"/>
      <c r="ELT14" s="225"/>
      <c r="ELU14" s="225"/>
      <c r="ELV14" s="225"/>
      <c r="ELW14" s="225"/>
      <c r="ELX14" s="225"/>
      <c r="ELY14" s="225"/>
      <c r="ELZ14" s="225"/>
      <c r="EMA14" s="225"/>
      <c r="EMB14" s="225"/>
      <c r="EMC14" s="225"/>
      <c r="EMD14" s="225"/>
      <c r="EME14" s="225"/>
      <c r="EMF14" s="225"/>
      <c r="EMG14" s="225"/>
      <c r="EMH14" s="225"/>
      <c r="EMI14" s="225"/>
      <c r="EMJ14" s="225"/>
      <c r="EMK14" s="225"/>
      <c r="EML14" s="225"/>
      <c r="EMM14" s="225"/>
      <c r="EMN14" s="225"/>
      <c r="EMO14" s="225"/>
      <c r="EMP14" s="225"/>
      <c r="EMQ14" s="225"/>
      <c r="EMR14" s="225"/>
      <c r="EMS14" s="225"/>
      <c r="EMT14" s="225"/>
      <c r="EMU14" s="225"/>
      <c r="EMV14" s="225"/>
      <c r="EMW14" s="225"/>
      <c r="EMX14" s="225"/>
      <c r="EMY14" s="225"/>
      <c r="EMZ14" s="225"/>
      <c r="ENA14" s="225"/>
      <c r="ENB14" s="225"/>
      <c r="ENC14" s="225"/>
      <c r="END14" s="225"/>
      <c r="ENE14" s="225"/>
      <c r="ENF14" s="225"/>
      <c r="ENG14" s="225"/>
      <c r="ENH14" s="225"/>
      <c r="ENI14" s="225"/>
      <c r="ENJ14" s="225"/>
      <c r="ENK14" s="225"/>
      <c r="ENL14" s="225"/>
      <c r="ENM14" s="225"/>
      <c r="ENN14" s="225"/>
      <c r="ENO14" s="225"/>
      <c r="ENP14" s="225"/>
      <c r="ENQ14" s="225"/>
      <c r="ENR14" s="225"/>
      <c r="ENS14" s="225"/>
      <c r="ENT14" s="225"/>
      <c r="ENU14" s="225"/>
      <c r="ENV14" s="225"/>
      <c r="ENW14" s="225"/>
      <c r="ENX14" s="225"/>
      <c r="ENY14" s="225"/>
      <c r="ENZ14" s="225"/>
      <c r="EOA14" s="225"/>
      <c r="EOB14" s="225"/>
      <c r="EOC14" s="225"/>
      <c r="EOD14" s="225"/>
      <c r="EOE14" s="225"/>
      <c r="EOF14" s="225"/>
      <c r="EOG14" s="225"/>
      <c r="EOH14" s="225"/>
      <c r="EOI14" s="225"/>
      <c r="EOJ14" s="225"/>
      <c r="EOK14" s="225"/>
      <c r="EOL14" s="225"/>
      <c r="EOM14" s="225"/>
      <c r="EON14" s="225"/>
      <c r="EOO14" s="225"/>
      <c r="EOP14" s="225"/>
      <c r="EOQ14" s="225"/>
      <c r="EOR14" s="225"/>
      <c r="EOS14" s="225"/>
      <c r="EOT14" s="225"/>
      <c r="EOU14" s="225"/>
      <c r="EOV14" s="225"/>
      <c r="EOW14" s="225"/>
      <c r="EOX14" s="225"/>
      <c r="EOY14" s="225"/>
      <c r="EOZ14" s="225"/>
      <c r="EPA14" s="225"/>
      <c r="EPB14" s="225"/>
      <c r="EPC14" s="225"/>
      <c r="EPD14" s="225"/>
      <c r="EPE14" s="225"/>
      <c r="EPF14" s="225"/>
      <c r="EPG14" s="225"/>
      <c r="EPH14" s="225"/>
      <c r="EPI14" s="225"/>
      <c r="EPJ14" s="225"/>
      <c r="EPK14" s="225"/>
      <c r="EPL14" s="225"/>
      <c r="EPM14" s="225"/>
      <c r="EPN14" s="225"/>
      <c r="EPO14" s="225"/>
      <c r="EPP14" s="225"/>
      <c r="EPQ14" s="225"/>
      <c r="EPR14" s="225"/>
      <c r="EPS14" s="225"/>
      <c r="EPT14" s="225"/>
      <c r="EPU14" s="225"/>
      <c r="EPV14" s="225"/>
      <c r="EPW14" s="225"/>
      <c r="EPX14" s="225"/>
      <c r="EPY14" s="225"/>
      <c r="EPZ14" s="225"/>
      <c r="EQA14" s="225"/>
      <c r="EQB14" s="225"/>
      <c r="EQC14" s="225"/>
      <c r="EQD14" s="225"/>
      <c r="EQE14" s="225"/>
      <c r="EQF14" s="225"/>
      <c r="EQG14" s="225"/>
      <c r="EQH14" s="225"/>
      <c r="EQI14" s="225"/>
      <c r="EQJ14" s="225"/>
      <c r="EQK14" s="225"/>
      <c r="EQL14" s="225"/>
      <c r="EQM14" s="225"/>
      <c r="EQN14" s="225"/>
      <c r="EQO14" s="225"/>
      <c r="EQP14" s="225"/>
      <c r="EQQ14" s="225"/>
      <c r="EQR14" s="225"/>
      <c r="EQS14" s="225"/>
      <c r="EQT14" s="225"/>
      <c r="EQU14" s="225"/>
      <c r="EQV14" s="225"/>
      <c r="EQW14" s="225"/>
      <c r="EQX14" s="225"/>
      <c r="EQY14" s="225"/>
      <c r="EQZ14" s="225"/>
      <c r="ERA14" s="225"/>
      <c r="ERB14" s="225"/>
      <c r="ERC14" s="225"/>
      <c r="ERD14" s="225"/>
      <c r="ERE14" s="225"/>
      <c r="ERF14" s="225"/>
      <c r="ERG14" s="225"/>
      <c r="ERH14" s="225"/>
      <c r="ERI14" s="225"/>
      <c r="ERJ14" s="225"/>
      <c r="ERK14" s="225"/>
      <c r="ERL14" s="225"/>
      <c r="ERM14" s="225"/>
      <c r="ERN14" s="225"/>
      <c r="ERO14" s="225"/>
      <c r="ERP14" s="225"/>
      <c r="ERQ14" s="225"/>
      <c r="ERR14" s="225"/>
      <c r="ERS14" s="225"/>
      <c r="ERT14" s="225"/>
      <c r="ERU14" s="225"/>
      <c r="ERV14" s="225"/>
      <c r="ERW14" s="225"/>
      <c r="ERX14" s="225"/>
      <c r="ERY14" s="225"/>
      <c r="ERZ14" s="225"/>
      <c r="ESA14" s="225"/>
      <c r="ESB14" s="225"/>
      <c r="ESC14" s="225"/>
      <c r="ESD14" s="225"/>
      <c r="ESE14" s="225"/>
      <c r="ESF14" s="225"/>
      <c r="ESG14" s="225"/>
      <c r="ESH14" s="225"/>
      <c r="ESI14" s="225"/>
      <c r="ESJ14" s="225"/>
      <c r="ESK14" s="225"/>
      <c r="ESL14" s="225"/>
      <c r="ESM14" s="225"/>
      <c r="ESN14" s="225"/>
      <c r="ESO14" s="225"/>
      <c r="ESP14" s="225"/>
      <c r="ESQ14" s="225"/>
      <c r="ESR14" s="225"/>
      <c r="ESS14" s="225"/>
      <c r="EST14" s="225"/>
      <c r="ESU14" s="225"/>
      <c r="ESV14" s="225"/>
      <c r="ESW14" s="225"/>
      <c r="ESX14" s="225"/>
      <c r="ESY14" s="225"/>
      <c r="ESZ14" s="225"/>
      <c r="ETA14" s="225"/>
      <c r="ETB14" s="225"/>
      <c r="ETC14" s="225"/>
      <c r="ETD14" s="225"/>
      <c r="ETE14" s="225"/>
      <c r="ETF14" s="225"/>
      <c r="ETG14" s="225"/>
      <c r="ETH14" s="225"/>
      <c r="ETI14" s="225"/>
      <c r="ETJ14" s="225"/>
      <c r="ETK14" s="225"/>
      <c r="ETL14" s="225"/>
      <c r="ETM14" s="225"/>
      <c r="ETN14" s="225"/>
      <c r="ETO14" s="225"/>
      <c r="ETP14" s="225"/>
      <c r="ETQ14" s="225"/>
      <c r="ETR14" s="225"/>
      <c r="ETS14" s="225"/>
      <c r="ETT14" s="225"/>
      <c r="ETU14" s="225"/>
      <c r="ETV14" s="225"/>
      <c r="ETW14" s="225"/>
      <c r="ETX14" s="225"/>
      <c r="ETY14" s="225"/>
      <c r="ETZ14" s="225"/>
      <c r="EUA14" s="225"/>
      <c r="EUB14" s="225"/>
      <c r="EUC14" s="225"/>
      <c r="EUD14" s="225"/>
      <c r="EUE14" s="225"/>
      <c r="EUF14" s="225"/>
      <c r="EUG14" s="225"/>
      <c r="EUH14" s="225"/>
      <c r="EUI14" s="225"/>
      <c r="EUJ14" s="225"/>
      <c r="EUK14" s="225"/>
      <c r="EUL14" s="225"/>
      <c r="EUM14" s="225"/>
      <c r="EUN14" s="225"/>
      <c r="EUO14" s="225"/>
      <c r="EUP14" s="225"/>
      <c r="EUQ14" s="225"/>
      <c r="EUR14" s="225"/>
      <c r="EUS14" s="225"/>
      <c r="EUT14" s="225"/>
      <c r="EUU14" s="225"/>
      <c r="EUV14" s="225"/>
      <c r="EUW14" s="225"/>
      <c r="EUX14" s="225"/>
      <c r="EUY14" s="225"/>
      <c r="EUZ14" s="225"/>
      <c r="EVA14" s="225"/>
      <c r="EVB14" s="225"/>
      <c r="EVC14" s="225"/>
      <c r="EVD14" s="225"/>
      <c r="EVE14" s="225"/>
      <c r="EVF14" s="225"/>
      <c r="EVG14" s="225"/>
      <c r="EVH14" s="225"/>
      <c r="EVI14" s="225"/>
      <c r="EVJ14" s="225"/>
      <c r="EVK14" s="225"/>
      <c r="EVL14" s="225"/>
      <c r="EVM14" s="225"/>
      <c r="EVN14" s="225"/>
      <c r="EVO14" s="225"/>
      <c r="EVP14" s="225"/>
      <c r="EVQ14" s="225"/>
      <c r="EVR14" s="225"/>
      <c r="EVS14" s="225"/>
      <c r="EVT14" s="225"/>
      <c r="EVU14" s="225"/>
      <c r="EVV14" s="225"/>
      <c r="EVW14" s="225"/>
      <c r="EVX14" s="225"/>
      <c r="EVY14" s="225"/>
      <c r="EVZ14" s="225"/>
      <c r="EWA14" s="225"/>
      <c r="EWB14" s="225"/>
      <c r="EWC14" s="225"/>
      <c r="EWD14" s="225"/>
      <c r="EWE14" s="225"/>
      <c r="EWF14" s="225"/>
      <c r="EWG14" s="225"/>
      <c r="EWH14" s="225"/>
      <c r="EWI14" s="225"/>
      <c r="EWJ14" s="225"/>
      <c r="EWK14" s="225"/>
      <c r="EWL14" s="225"/>
      <c r="EWM14" s="225"/>
      <c r="EWN14" s="225"/>
      <c r="EWO14" s="225"/>
      <c r="EWP14" s="225"/>
      <c r="EWQ14" s="225"/>
      <c r="EWR14" s="225"/>
      <c r="EWS14" s="225"/>
      <c r="EWT14" s="225"/>
      <c r="EWU14" s="225"/>
      <c r="EWV14" s="225"/>
      <c r="EWW14" s="225"/>
      <c r="EWX14" s="225"/>
      <c r="EWY14" s="225"/>
      <c r="EWZ14" s="225"/>
      <c r="EXA14" s="225"/>
      <c r="EXB14" s="225"/>
      <c r="EXC14" s="225"/>
      <c r="EXD14" s="225"/>
      <c r="EXE14" s="225"/>
      <c r="EXF14" s="225"/>
      <c r="EXG14" s="225"/>
      <c r="EXH14" s="225"/>
      <c r="EXI14" s="225"/>
      <c r="EXJ14" s="225"/>
      <c r="EXK14" s="225"/>
      <c r="EXL14" s="225"/>
      <c r="EXM14" s="225"/>
      <c r="EXN14" s="225"/>
      <c r="EXO14" s="225"/>
      <c r="EXP14" s="225"/>
      <c r="EXQ14" s="225"/>
      <c r="EXR14" s="225"/>
      <c r="EXS14" s="225"/>
      <c r="EXT14" s="225"/>
      <c r="EXU14" s="225"/>
      <c r="EXV14" s="225"/>
      <c r="EXW14" s="225"/>
      <c r="EXX14" s="225"/>
      <c r="EXY14" s="225"/>
      <c r="EXZ14" s="225"/>
      <c r="EYA14" s="225"/>
      <c r="EYB14" s="225"/>
      <c r="EYC14" s="225"/>
      <c r="EYD14" s="225"/>
      <c r="EYE14" s="225"/>
      <c r="EYF14" s="225"/>
      <c r="EYG14" s="225"/>
      <c r="EYH14" s="225"/>
      <c r="EYI14" s="225"/>
      <c r="EYJ14" s="225"/>
      <c r="EYK14" s="225"/>
      <c r="EYL14" s="225"/>
      <c r="EYM14" s="225"/>
      <c r="EYN14" s="225"/>
      <c r="EYO14" s="225"/>
      <c r="EYP14" s="225"/>
      <c r="EYQ14" s="225"/>
      <c r="EYR14" s="225"/>
      <c r="EYS14" s="225"/>
      <c r="EYT14" s="225"/>
      <c r="EYU14" s="225"/>
      <c r="EYV14" s="225"/>
      <c r="EYW14" s="225"/>
      <c r="EYX14" s="225"/>
      <c r="EYY14" s="225"/>
      <c r="EYZ14" s="225"/>
      <c r="EZA14" s="225"/>
      <c r="EZB14" s="225"/>
      <c r="EZC14" s="225"/>
      <c r="EZD14" s="225"/>
      <c r="EZE14" s="225"/>
      <c r="EZF14" s="225"/>
      <c r="EZG14" s="225"/>
      <c r="EZH14" s="225"/>
      <c r="EZI14" s="225"/>
      <c r="EZJ14" s="225"/>
      <c r="EZK14" s="225"/>
      <c r="EZL14" s="225"/>
      <c r="EZM14" s="225"/>
      <c r="EZN14" s="225"/>
      <c r="EZO14" s="225"/>
      <c r="EZP14" s="225"/>
      <c r="EZQ14" s="225"/>
      <c r="EZR14" s="225"/>
      <c r="EZS14" s="225"/>
      <c r="EZT14" s="225"/>
      <c r="EZU14" s="225"/>
      <c r="EZV14" s="225"/>
      <c r="EZW14" s="225"/>
      <c r="EZX14" s="225"/>
      <c r="EZY14" s="225"/>
      <c r="EZZ14" s="225"/>
      <c r="FAA14" s="225"/>
      <c r="FAB14" s="225"/>
      <c r="FAC14" s="225"/>
      <c r="FAD14" s="225"/>
      <c r="FAE14" s="225"/>
      <c r="FAF14" s="225"/>
      <c r="FAG14" s="225"/>
      <c r="FAH14" s="225"/>
      <c r="FAI14" s="225"/>
      <c r="FAJ14" s="225"/>
      <c r="FAK14" s="225"/>
      <c r="FAL14" s="225"/>
      <c r="FAM14" s="225"/>
      <c r="FAN14" s="225"/>
      <c r="FAO14" s="225"/>
      <c r="FAP14" s="225"/>
      <c r="FAQ14" s="225"/>
      <c r="FAR14" s="225"/>
      <c r="FAS14" s="225"/>
      <c r="FAT14" s="225"/>
      <c r="FAU14" s="225"/>
      <c r="FAV14" s="225"/>
      <c r="FAW14" s="225"/>
      <c r="FAX14" s="225"/>
      <c r="FAY14" s="225"/>
      <c r="FAZ14" s="225"/>
      <c r="FBA14" s="225"/>
      <c r="FBB14" s="225"/>
      <c r="FBC14" s="225"/>
      <c r="FBD14" s="225"/>
      <c r="FBE14" s="225"/>
      <c r="FBF14" s="225"/>
      <c r="FBG14" s="225"/>
      <c r="FBH14" s="225"/>
      <c r="FBI14" s="225"/>
      <c r="FBJ14" s="225"/>
      <c r="FBK14" s="225"/>
      <c r="FBL14" s="225"/>
      <c r="FBM14" s="225"/>
      <c r="FBN14" s="225"/>
      <c r="FBO14" s="225"/>
      <c r="FBP14" s="225"/>
      <c r="FBQ14" s="225"/>
      <c r="FBR14" s="225"/>
      <c r="FBS14" s="225"/>
      <c r="FBT14" s="225"/>
      <c r="FBU14" s="225"/>
      <c r="FBV14" s="225"/>
      <c r="FBW14" s="225"/>
      <c r="FBX14" s="225"/>
      <c r="FBY14" s="225"/>
      <c r="FBZ14" s="225"/>
      <c r="FCA14" s="225"/>
      <c r="FCB14" s="225"/>
      <c r="FCC14" s="225"/>
      <c r="FCD14" s="225"/>
      <c r="FCE14" s="225"/>
      <c r="FCF14" s="225"/>
      <c r="FCG14" s="225"/>
      <c r="FCH14" s="225"/>
      <c r="FCI14" s="225"/>
      <c r="FCJ14" s="225"/>
      <c r="FCK14" s="225"/>
      <c r="FCL14" s="225"/>
      <c r="FCM14" s="225"/>
      <c r="FCN14" s="225"/>
      <c r="FCO14" s="225"/>
      <c r="FCP14" s="225"/>
      <c r="FCQ14" s="225"/>
      <c r="FCR14" s="225"/>
      <c r="FCS14" s="225"/>
      <c r="FCT14" s="225"/>
      <c r="FCU14" s="225"/>
      <c r="FCV14" s="225"/>
      <c r="FCW14" s="225"/>
      <c r="FCX14" s="225"/>
      <c r="FCY14" s="225"/>
      <c r="FCZ14" s="225"/>
      <c r="FDA14" s="225"/>
      <c r="FDB14" s="225"/>
      <c r="FDC14" s="225"/>
      <c r="FDD14" s="225"/>
      <c r="FDE14" s="225"/>
      <c r="FDF14" s="225"/>
      <c r="FDG14" s="225"/>
      <c r="FDH14" s="225"/>
      <c r="FDI14" s="225"/>
      <c r="FDJ14" s="225"/>
      <c r="FDK14" s="225"/>
      <c r="FDL14" s="225"/>
      <c r="FDM14" s="225"/>
      <c r="FDN14" s="225"/>
      <c r="FDO14" s="225"/>
      <c r="FDP14" s="225"/>
      <c r="FDQ14" s="225"/>
      <c r="FDR14" s="225"/>
      <c r="FDS14" s="225"/>
      <c r="FDT14" s="225"/>
      <c r="FDU14" s="225"/>
      <c r="FDV14" s="225"/>
      <c r="FDW14" s="225"/>
      <c r="FDX14" s="225"/>
      <c r="FDY14" s="225"/>
      <c r="FDZ14" s="225"/>
      <c r="FEA14" s="225"/>
      <c r="FEB14" s="225"/>
      <c r="FEC14" s="225"/>
      <c r="FED14" s="225"/>
      <c r="FEE14" s="225"/>
      <c r="FEF14" s="225"/>
      <c r="FEG14" s="225"/>
      <c r="FEH14" s="225"/>
      <c r="FEI14" s="225"/>
      <c r="FEJ14" s="225"/>
      <c r="FEK14" s="225"/>
      <c r="FEL14" s="225"/>
      <c r="FEM14" s="225"/>
      <c r="FEN14" s="225"/>
      <c r="FEO14" s="225"/>
      <c r="FEP14" s="225"/>
      <c r="FEQ14" s="225"/>
      <c r="FER14" s="225"/>
      <c r="FES14" s="225"/>
      <c r="FET14" s="225"/>
      <c r="FEU14" s="225"/>
      <c r="FEV14" s="225"/>
      <c r="FEW14" s="225"/>
      <c r="FEX14" s="225"/>
      <c r="FEY14" s="225"/>
      <c r="FEZ14" s="225"/>
      <c r="FFA14" s="225"/>
      <c r="FFB14" s="225"/>
      <c r="FFC14" s="225"/>
      <c r="FFD14" s="225"/>
      <c r="FFE14" s="225"/>
      <c r="FFF14" s="225"/>
      <c r="FFG14" s="225"/>
      <c r="FFH14" s="225"/>
      <c r="FFI14" s="225"/>
      <c r="FFJ14" s="225"/>
      <c r="FFK14" s="225"/>
      <c r="FFL14" s="225"/>
      <c r="FFM14" s="225"/>
      <c r="FFN14" s="225"/>
      <c r="FFO14" s="225"/>
      <c r="FFP14" s="225"/>
      <c r="FFQ14" s="225"/>
      <c r="FFR14" s="225"/>
      <c r="FFS14" s="225"/>
      <c r="FFT14" s="225"/>
      <c r="FFU14" s="225"/>
      <c r="FFV14" s="225"/>
      <c r="FFW14" s="225"/>
      <c r="FFX14" s="225"/>
      <c r="FFY14" s="225"/>
      <c r="FFZ14" s="225"/>
      <c r="FGA14" s="225"/>
      <c r="FGB14" s="225"/>
      <c r="FGC14" s="225"/>
      <c r="FGD14" s="225"/>
      <c r="FGE14" s="225"/>
      <c r="FGF14" s="225"/>
      <c r="FGG14" s="225"/>
      <c r="FGH14" s="225"/>
      <c r="FGI14" s="225"/>
      <c r="FGJ14" s="225"/>
      <c r="FGK14" s="225"/>
      <c r="FGL14" s="225"/>
      <c r="FGM14" s="225"/>
      <c r="FGN14" s="225"/>
      <c r="FGO14" s="225"/>
      <c r="FGP14" s="225"/>
      <c r="FGQ14" s="225"/>
      <c r="FGR14" s="225"/>
      <c r="FGS14" s="225"/>
      <c r="FGT14" s="225"/>
      <c r="FGU14" s="225"/>
      <c r="FGV14" s="225"/>
      <c r="FGW14" s="225"/>
      <c r="FGX14" s="225"/>
      <c r="FGY14" s="225"/>
      <c r="FGZ14" s="225"/>
      <c r="FHA14" s="225"/>
      <c r="FHB14" s="225"/>
      <c r="FHC14" s="225"/>
      <c r="FHD14" s="225"/>
      <c r="FHE14" s="225"/>
      <c r="FHF14" s="225"/>
      <c r="FHG14" s="225"/>
      <c r="FHH14" s="225"/>
      <c r="FHI14" s="225"/>
      <c r="FHJ14" s="225"/>
      <c r="FHK14" s="225"/>
      <c r="FHL14" s="225"/>
      <c r="FHM14" s="225"/>
      <c r="FHN14" s="225"/>
      <c r="FHO14" s="225"/>
      <c r="FHP14" s="225"/>
      <c r="FHQ14" s="225"/>
      <c r="FHR14" s="225"/>
      <c r="FHS14" s="225"/>
      <c r="FHT14" s="225"/>
      <c r="FHU14" s="225"/>
      <c r="FHV14" s="225"/>
      <c r="FHW14" s="225"/>
      <c r="FHX14" s="225"/>
      <c r="FHY14" s="225"/>
      <c r="FHZ14" s="225"/>
      <c r="FIA14" s="225"/>
      <c r="FIB14" s="225"/>
      <c r="FIC14" s="225"/>
      <c r="FID14" s="225"/>
      <c r="FIE14" s="225"/>
      <c r="FIF14" s="225"/>
      <c r="FIG14" s="225"/>
      <c r="FIH14" s="225"/>
      <c r="FII14" s="225"/>
      <c r="FIJ14" s="225"/>
      <c r="FIK14" s="225"/>
      <c r="FIL14" s="225"/>
      <c r="FIM14" s="225"/>
      <c r="FIN14" s="225"/>
      <c r="FIO14" s="225"/>
      <c r="FIP14" s="225"/>
      <c r="FIQ14" s="225"/>
      <c r="FIR14" s="225"/>
      <c r="FIS14" s="225"/>
      <c r="FIT14" s="225"/>
      <c r="FIU14" s="225"/>
      <c r="FIV14" s="225"/>
      <c r="FIW14" s="225"/>
      <c r="FIX14" s="225"/>
      <c r="FIY14" s="225"/>
      <c r="FIZ14" s="225"/>
      <c r="FJA14" s="225"/>
      <c r="FJB14" s="225"/>
      <c r="FJC14" s="225"/>
      <c r="FJD14" s="225"/>
      <c r="FJE14" s="225"/>
      <c r="FJF14" s="225"/>
      <c r="FJG14" s="225"/>
      <c r="FJH14" s="225"/>
      <c r="FJI14" s="225"/>
      <c r="FJJ14" s="225"/>
      <c r="FJK14" s="225"/>
      <c r="FJL14" s="225"/>
      <c r="FJM14" s="225"/>
      <c r="FJN14" s="225"/>
      <c r="FJO14" s="225"/>
      <c r="FJP14" s="225"/>
      <c r="FJQ14" s="225"/>
      <c r="FJR14" s="225"/>
      <c r="FJS14" s="225"/>
      <c r="FJT14" s="225"/>
      <c r="FJU14" s="225"/>
      <c r="FJV14" s="225"/>
      <c r="FJW14" s="225"/>
      <c r="FJX14" s="225"/>
      <c r="FJY14" s="225"/>
      <c r="FJZ14" s="225"/>
      <c r="FKA14" s="225"/>
      <c r="FKB14" s="225"/>
      <c r="FKC14" s="225"/>
      <c r="FKD14" s="225"/>
      <c r="FKE14" s="225"/>
      <c r="FKF14" s="225"/>
      <c r="FKG14" s="225"/>
      <c r="FKH14" s="225"/>
      <c r="FKI14" s="225"/>
      <c r="FKJ14" s="225"/>
      <c r="FKK14" s="225"/>
      <c r="FKL14" s="225"/>
      <c r="FKM14" s="225"/>
      <c r="FKN14" s="225"/>
      <c r="FKO14" s="225"/>
      <c r="FKP14" s="225"/>
      <c r="FKQ14" s="225"/>
      <c r="FKR14" s="225"/>
      <c r="FKS14" s="225"/>
      <c r="FKT14" s="225"/>
      <c r="FKU14" s="225"/>
      <c r="FKV14" s="225"/>
      <c r="FKW14" s="225"/>
      <c r="FKX14" s="225"/>
      <c r="FKY14" s="225"/>
      <c r="FKZ14" s="225"/>
      <c r="FLA14" s="225"/>
      <c r="FLB14" s="225"/>
      <c r="FLC14" s="225"/>
      <c r="FLD14" s="225"/>
      <c r="FLE14" s="225"/>
      <c r="FLF14" s="225"/>
      <c r="FLG14" s="225"/>
      <c r="FLH14" s="225"/>
      <c r="FLI14" s="225"/>
      <c r="FLJ14" s="225"/>
      <c r="FLK14" s="225"/>
      <c r="FLL14" s="225"/>
      <c r="FLM14" s="225"/>
      <c r="FLN14" s="225"/>
      <c r="FLO14" s="225"/>
      <c r="FLP14" s="225"/>
      <c r="FLQ14" s="225"/>
      <c r="FLR14" s="225"/>
      <c r="FLS14" s="225"/>
      <c r="FLT14" s="225"/>
      <c r="FLU14" s="225"/>
      <c r="FLV14" s="225"/>
      <c r="FLW14" s="225"/>
      <c r="FLX14" s="225"/>
      <c r="FLY14" s="225"/>
      <c r="FLZ14" s="225"/>
      <c r="FMA14" s="225"/>
      <c r="FMB14" s="225"/>
      <c r="FMC14" s="225"/>
      <c r="FMD14" s="225"/>
      <c r="FME14" s="225"/>
      <c r="FMF14" s="225"/>
      <c r="FMG14" s="225"/>
      <c r="FMH14" s="225"/>
      <c r="FMI14" s="225"/>
      <c r="FMJ14" s="225"/>
      <c r="FMK14" s="225"/>
      <c r="FML14" s="225"/>
      <c r="FMM14" s="225"/>
      <c r="FMN14" s="225"/>
      <c r="FMO14" s="225"/>
      <c r="FMP14" s="225"/>
      <c r="FMQ14" s="225"/>
      <c r="FMR14" s="225"/>
      <c r="FMS14" s="225"/>
      <c r="FMT14" s="225"/>
      <c r="FMU14" s="225"/>
      <c r="FMV14" s="225"/>
      <c r="FMW14" s="225"/>
      <c r="FMX14" s="225"/>
      <c r="FMY14" s="225"/>
      <c r="FMZ14" s="225"/>
      <c r="FNA14" s="225"/>
      <c r="FNB14" s="225"/>
      <c r="FNC14" s="225"/>
      <c r="FND14" s="225"/>
      <c r="FNE14" s="225"/>
      <c r="FNF14" s="225"/>
      <c r="FNG14" s="225"/>
      <c r="FNH14" s="225"/>
      <c r="FNI14" s="225"/>
      <c r="FNJ14" s="225"/>
      <c r="FNK14" s="225"/>
      <c r="FNL14" s="225"/>
      <c r="FNM14" s="225"/>
      <c r="FNN14" s="225"/>
      <c r="FNO14" s="225"/>
      <c r="FNP14" s="225"/>
      <c r="FNQ14" s="225"/>
      <c r="FNR14" s="225"/>
      <c r="FNS14" s="225"/>
      <c r="FNT14" s="225"/>
      <c r="FNU14" s="225"/>
      <c r="FNV14" s="225"/>
      <c r="FNW14" s="225"/>
      <c r="FNX14" s="225"/>
      <c r="FNY14" s="225"/>
      <c r="FNZ14" s="225"/>
      <c r="FOA14" s="225"/>
      <c r="FOB14" s="225"/>
      <c r="FOC14" s="225"/>
      <c r="FOD14" s="225"/>
      <c r="FOE14" s="225"/>
      <c r="FOF14" s="225"/>
      <c r="FOG14" s="225"/>
      <c r="FOH14" s="225"/>
      <c r="FOI14" s="225"/>
      <c r="FOJ14" s="225"/>
      <c r="FOK14" s="225"/>
      <c r="FOL14" s="225"/>
      <c r="FOM14" s="225"/>
      <c r="FON14" s="225"/>
      <c r="FOO14" s="225"/>
      <c r="FOP14" s="225"/>
      <c r="FOQ14" s="225"/>
      <c r="FOR14" s="225"/>
      <c r="FOS14" s="225"/>
      <c r="FOT14" s="225"/>
      <c r="FOU14" s="225"/>
      <c r="FOV14" s="225"/>
      <c r="FOW14" s="225"/>
      <c r="FOX14" s="225"/>
      <c r="FOY14" s="225"/>
      <c r="FOZ14" s="225"/>
      <c r="FPA14" s="225"/>
      <c r="FPB14" s="225"/>
      <c r="FPC14" s="225"/>
      <c r="FPD14" s="225"/>
      <c r="FPE14" s="225"/>
      <c r="FPF14" s="225"/>
      <c r="FPG14" s="225"/>
      <c r="FPH14" s="225"/>
      <c r="FPI14" s="225"/>
      <c r="FPJ14" s="225"/>
      <c r="FPK14" s="225"/>
      <c r="FPL14" s="225"/>
      <c r="FPM14" s="225"/>
      <c r="FPN14" s="225"/>
      <c r="FPO14" s="225"/>
      <c r="FPP14" s="225"/>
      <c r="FPQ14" s="225"/>
      <c r="FPR14" s="225"/>
      <c r="FPS14" s="225"/>
      <c r="FPT14" s="225"/>
      <c r="FPU14" s="225"/>
      <c r="FPV14" s="225"/>
      <c r="FPW14" s="225"/>
      <c r="FPX14" s="225"/>
      <c r="FPY14" s="225"/>
      <c r="FPZ14" s="225"/>
      <c r="FQA14" s="225"/>
      <c r="FQB14" s="225"/>
      <c r="FQC14" s="225"/>
      <c r="FQD14" s="225"/>
      <c r="FQE14" s="225"/>
      <c r="FQF14" s="225"/>
      <c r="FQG14" s="225"/>
      <c r="FQH14" s="225"/>
      <c r="FQI14" s="225"/>
      <c r="FQJ14" s="225"/>
      <c r="FQK14" s="225"/>
      <c r="FQL14" s="225"/>
      <c r="FQM14" s="225"/>
      <c r="FQN14" s="225"/>
      <c r="FQO14" s="225"/>
      <c r="FQP14" s="225"/>
      <c r="FQQ14" s="225"/>
      <c r="FQR14" s="225"/>
      <c r="FQS14" s="225"/>
      <c r="FQT14" s="225"/>
      <c r="FQU14" s="225"/>
      <c r="FQV14" s="225"/>
      <c r="FQW14" s="225"/>
      <c r="FQX14" s="225"/>
      <c r="FQY14" s="225"/>
      <c r="FQZ14" s="225"/>
      <c r="FRA14" s="225"/>
      <c r="FRB14" s="225"/>
      <c r="FRC14" s="225"/>
      <c r="FRD14" s="225"/>
      <c r="FRE14" s="225"/>
      <c r="FRF14" s="225"/>
      <c r="FRG14" s="225"/>
      <c r="FRH14" s="225"/>
      <c r="FRI14" s="225"/>
      <c r="FRJ14" s="225"/>
      <c r="FRK14" s="225"/>
      <c r="FRL14" s="225"/>
      <c r="FRM14" s="225"/>
      <c r="FRN14" s="225"/>
      <c r="FRO14" s="225"/>
      <c r="FRP14" s="225"/>
      <c r="FRQ14" s="225"/>
      <c r="FRR14" s="225"/>
      <c r="FRS14" s="225"/>
      <c r="FRT14" s="225"/>
      <c r="FRU14" s="225"/>
      <c r="FRV14" s="225"/>
      <c r="FRW14" s="225"/>
      <c r="FRX14" s="225"/>
      <c r="FRY14" s="225"/>
      <c r="FRZ14" s="225"/>
      <c r="FSA14" s="225"/>
      <c r="FSB14" s="225"/>
      <c r="FSC14" s="225"/>
      <c r="FSD14" s="225"/>
      <c r="FSE14" s="225"/>
      <c r="FSF14" s="225"/>
      <c r="FSG14" s="225"/>
      <c r="FSH14" s="225"/>
      <c r="FSI14" s="225"/>
      <c r="FSJ14" s="225"/>
      <c r="FSK14" s="225"/>
      <c r="FSL14" s="225"/>
      <c r="FSM14" s="225"/>
      <c r="FSN14" s="225"/>
      <c r="FSO14" s="225"/>
      <c r="FSP14" s="225"/>
      <c r="FSQ14" s="225"/>
      <c r="FSR14" s="225"/>
      <c r="FSS14" s="225"/>
      <c r="FST14" s="225"/>
      <c r="FSU14" s="225"/>
      <c r="FSV14" s="225"/>
      <c r="FSW14" s="225"/>
      <c r="FSX14" s="225"/>
      <c r="FSY14" s="225"/>
      <c r="FSZ14" s="225"/>
      <c r="FTA14" s="225"/>
      <c r="FTB14" s="225"/>
      <c r="FTC14" s="225"/>
      <c r="FTD14" s="225"/>
      <c r="FTE14" s="225"/>
      <c r="FTF14" s="225"/>
      <c r="FTG14" s="225"/>
      <c r="FTH14" s="225"/>
      <c r="FTI14" s="225"/>
      <c r="FTJ14" s="225"/>
      <c r="FTK14" s="225"/>
      <c r="FTL14" s="225"/>
      <c r="FTM14" s="225"/>
      <c r="FTN14" s="225"/>
      <c r="FTO14" s="225"/>
      <c r="FTP14" s="225"/>
      <c r="FTQ14" s="225"/>
      <c r="FTR14" s="225"/>
      <c r="FTS14" s="225"/>
      <c r="FTT14" s="225"/>
      <c r="FTU14" s="225"/>
      <c r="FTV14" s="225"/>
      <c r="FTW14" s="225"/>
      <c r="FTX14" s="225"/>
      <c r="FTY14" s="225"/>
      <c r="FTZ14" s="225"/>
      <c r="FUA14" s="225"/>
      <c r="FUB14" s="225"/>
      <c r="FUC14" s="225"/>
      <c r="FUD14" s="225"/>
      <c r="FUE14" s="225"/>
      <c r="FUF14" s="225"/>
      <c r="FUG14" s="225"/>
      <c r="FUH14" s="225"/>
      <c r="FUI14" s="225"/>
      <c r="FUJ14" s="225"/>
      <c r="FUK14" s="225"/>
      <c r="FUL14" s="225"/>
      <c r="FUM14" s="225"/>
      <c r="FUN14" s="225"/>
      <c r="FUO14" s="225"/>
      <c r="FUP14" s="225"/>
      <c r="FUQ14" s="225"/>
      <c r="FUR14" s="225"/>
      <c r="FUS14" s="225"/>
      <c r="FUT14" s="225"/>
      <c r="FUU14" s="225"/>
      <c r="FUV14" s="225"/>
      <c r="FUW14" s="225"/>
      <c r="FUX14" s="225"/>
      <c r="FUY14" s="225"/>
      <c r="FUZ14" s="225"/>
      <c r="FVA14" s="225"/>
      <c r="FVB14" s="225"/>
      <c r="FVC14" s="225"/>
      <c r="FVD14" s="225"/>
      <c r="FVE14" s="225"/>
      <c r="FVF14" s="225"/>
      <c r="FVG14" s="225"/>
      <c r="FVH14" s="225"/>
      <c r="FVI14" s="225"/>
      <c r="FVJ14" s="225"/>
      <c r="FVK14" s="225"/>
      <c r="FVL14" s="225"/>
      <c r="FVM14" s="225"/>
      <c r="FVN14" s="225"/>
      <c r="FVO14" s="225"/>
      <c r="FVP14" s="225"/>
      <c r="FVQ14" s="225"/>
      <c r="FVR14" s="225"/>
      <c r="FVS14" s="225"/>
      <c r="FVT14" s="225"/>
      <c r="FVU14" s="225"/>
      <c r="FVV14" s="225"/>
      <c r="FVW14" s="225"/>
      <c r="FVX14" s="225"/>
      <c r="FVY14" s="225"/>
      <c r="FVZ14" s="225"/>
      <c r="FWA14" s="225"/>
      <c r="FWB14" s="225"/>
      <c r="FWC14" s="225"/>
      <c r="FWD14" s="225"/>
      <c r="FWE14" s="225"/>
      <c r="FWF14" s="225"/>
      <c r="FWG14" s="225"/>
      <c r="FWH14" s="225"/>
      <c r="FWI14" s="225"/>
      <c r="FWJ14" s="225"/>
      <c r="FWK14" s="225"/>
      <c r="FWL14" s="225"/>
      <c r="FWM14" s="225"/>
      <c r="FWN14" s="225"/>
      <c r="FWO14" s="225"/>
      <c r="FWP14" s="225"/>
      <c r="FWQ14" s="225"/>
      <c r="FWR14" s="225"/>
      <c r="FWS14" s="225"/>
      <c r="FWT14" s="225"/>
      <c r="FWU14" s="225"/>
      <c r="FWV14" s="225"/>
      <c r="FWW14" s="225"/>
      <c r="FWX14" s="225"/>
      <c r="FWY14" s="225"/>
      <c r="FWZ14" s="225"/>
      <c r="FXA14" s="225"/>
      <c r="FXB14" s="225"/>
      <c r="FXC14" s="225"/>
      <c r="FXD14" s="225"/>
      <c r="FXE14" s="225"/>
      <c r="FXF14" s="225"/>
      <c r="FXG14" s="225"/>
      <c r="FXH14" s="225"/>
      <c r="FXI14" s="225"/>
      <c r="FXJ14" s="225"/>
      <c r="FXK14" s="225"/>
      <c r="FXL14" s="225"/>
      <c r="FXM14" s="225"/>
      <c r="FXN14" s="225"/>
      <c r="FXO14" s="225"/>
      <c r="FXP14" s="225"/>
      <c r="FXQ14" s="225"/>
      <c r="FXR14" s="225"/>
      <c r="FXS14" s="225"/>
      <c r="FXT14" s="225"/>
      <c r="FXU14" s="225"/>
      <c r="FXV14" s="225"/>
      <c r="FXW14" s="225"/>
      <c r="FXX14" s="225"/>
      <c r="FXY14" s="225"/>
      <c r="FXZ14" s="225"/>
      <c r="FYA14" s="225"/>
      <c r="FYB14" s="225"/>
      <c r="FYC14" s="225"/>
      <c r="FYD14" s="225"/>
      <c r="FYE14" s="225"/>
      <c r="FYF14" s="225"/>
      <c r="FYG14" s="225"/>
      <c r="FYH14" s="225"/>
      <c r="FYI14" s="225"/>
      <c r="FYJ14" s="225"/>
      <c r="FYK14" s="225"/>
      <c r="FYL14" s="225"/>
      <c r="FYM14" s="225"/>
      <c r="FYN14" s="225"/>
      <c r="FYO14" s="225"/>
      <c r="FYP14" s="225"/>
      <c r="FYQ14" s="225"/>
      <c r="FYR14" s="225"/>
      <c r="FYS14" s="225"/>
      <c r="FYT14" s="225"/>
      <c r="FYU14" s="225"/>
      <c r="FYV14" s="225"/>
      <c r="FYW14" s="225"/>
      <c r="FYX14" s="225"/>
      <c r="FYY14" s="225"/>
      <c r="FYZ14" s="225"/>
      <c r="FZA14" s="225"/>
      <c r="FZB14" s="225"/>
      <c r="FZC14" s="225"/>
      <c r="FZD14" s="225"/>
      <c r="FZE14" s="225"/>
      <c r="FZF14" s="225"/>
      <c r="FZG14" s="225"/>
      <c r="FZH14" s="225"/>
      <c r="FZI14" s="225"/>
      <c r="FZJ14" s="225"/>
      <c r="FZK14" s="225"/>
      <c r="FZL14" s="225"/>
      <c r="FZM14" s="225"/>
      <c r="FZN14" s="225"/>
      <c r="FZO14" s="225"/>
      <c r="FZP14" s="225"/>
      <c r="FZQ14" s="225"/>
      <c r="FZR14" s="225"/>
      <c r="FZS14" s="225"/>
      <c r="FZT14" s="225"/>
      <c r="FZU14" s="225"/>
      <c r="FZV14" s="225"/>
      <c r="FZW14" s="225"/>
      <c r="FZX14" s="225"/>
      <c r="FZY14" s="225"/>
      <c r="FZZ14" s="225"/>
      <c r="GAA14" s="225"/>
      <c r="GAB14" s="225"/>
      <c r="GAC14" s="225"/>
      <c r="GAD14" s="225"/>
      <c r="GAE14" s="225"/>
      <c r="GAF14" s="225"/>
      <c r="GAG14" s="225"/>
      <c r="GAH14" s="225"/>
      <c r="GAI14" s="225"/>
      <c r="GAJ14" s="225"/>
      <c r="GAK14" s="225"/>
      <c r="GAL14" s="225"/>
      <c r="GAM14" s="225"/>
      <c r="GAN14" s="225"/>
      <c r="GAO14" s="225"/>
      <c r="GAP14" s="225"/>
      <c r="GAQ14" s="225"/>
      <c r="GAR14" s="225"/>
      <c r="GAS14" s="225"/>
      <c r="GAT14" s="225"/>
      <c r="GAU14" s="225"/>
      <c r="GAV14" s="225"/>
      <c r="GAW14" s="225"/>
      <c r="GAX14" s="225"/>
      <c r="GAY14" s="225"/>
      <c r="GAZ14" s="225"/>
      <c r="GBA14" s="225"/>
      <c r="GBB14" s="225"/>
      <c r="GBC14" s="225"/>
      <c r="GBD14" s="225"/>
      <c r="GBE14" s="225"/>
      <c r="GBF14" s="225"/>
      <c r="GBG14" s="225"/>
      <c r="GBH14" s="225"/>
      <c r="GBI14" s="225"/>
      <c r="GBJ14" s="225"/>
      <c r="GBK14" s="225"/>
      <c r="GBL14" s="225"/>
      <c r="GBM14" s="225"/>
      <c r="GBN14" s="225"/>
      <c r="GBO14" s="225"/>
      <c r="GBP14" s="225"/>
      <c r="GBQ14" s="225"/>
      <c r="GBR14" s="225"/>
      <c r="GBS14" s="225"/>
      <c r="GBT14" s="225"/>
      <c r="GBU14" s="225"/>
      <c r="GBV14" s="225"/>
      <c r="GBW14" s="225"/>
      <c r="GBX14" s="225"/>
      <c r="GBY14" s="225"/>
      <c r="GBZ14" s="225"/>
      <c r="GCA14" s="225"/>
      <c r="GCB14" s="225"/>
      <c r="GCC14" s="225"/>
      <c r="GCD14" s="225"/>
      <c r="GCE14" s="225"/>
      <c r="GCF14" s="225"/>
      <c r="GCG14" s="225"/>
      <c r="GCH14" s="225"/>
      <c r="GCI14" s="225"/>
      <c r="GCJ14" s="225"/>
      <c r="GCK14" s="225"/>
      <c r="GCL14" s="225"/>
      <c r="GCM14" s="225"/>
      <c r="GCN14" s="225"/>
      <c r="GCO14" s="225"/>
      <c r="GCP14" s="225"/>
      <c r="GCQ14" s="225"/>
      <c r="GCR14" s="225"/>
      <c r="GCS14" s="225"/>
      <c r="GCT14" s="225"/>
      <c r="GCU14" s="225"/>
      <c r="GCV14" s="225"/>
      <c r="GCW14" s="225"/>
      <c r="GCX14" s="225"/>
      <c r="GCY14" s="225"/>
      <c r="GCZ14" s="225"/>
      <c r="GDA14" s="225"/>
      <c r="GDB14" s="225"/>
      <c r="GDC14" s="225"/>
      <c r="GDD14" s="225"/>
      <c r="GDE14" s="225"/>
      <c r="GDF14" s="225"/>
      <c r="GDG14" s="225"/>
      <c r="GDH14" s="225"/>
      <c r="GDI14" s="225"/>
      <c r="GDJ14" s="225"/>
      <c r="GDK14" s="225"/>
      <c r="GDL14" s="225"/>
      <c r="GDM14" s="225"/>
      <c r="GDN14" s="225"/>
      <c r="GDO14" s="225"/>
      <c r="GDP14" s="225"/>
      <c r="GDQ14" s="225"/>
      <c r="GDR14" s="225"/>
      <c r="GDS14" s="225"/>
      <c r="GDT14" s="225"/>
      <c r="GDU14" s="225"/>
      <c r="GDV14" s="225"/>
      <c r="GDW14" s="225"/>
      <c r="GDX14" s="225"/>
      <c r="GDY14" s="225"/>
      <c r="GDZ14" s="225"/>
      <c r="GEA14" s="225"/>
      <c r="GEB14" s="225"/>
      <c r="GEC14" s="225"/>
      <c r="GED14" s="225"/>
      <c r="GEE14" s="225"/>
      <c r="GEF14" s="225"/>
      <c r="GEG14" s="225"/>
      <c r="GEH14" s="225"/>
      <c r="GEI14" s="225"/>
      <c r="GEJ14" s="225"/>
      <c r="GEK14" s="225"/>
      <c r="GEL14" s="225"/>
      <c r="GEM14" s="225"/>
      <c r="GEN14" s="225"/>
      <c r="GEO14" s="225"/>
      <c r="GEP14" s="225"/>
      <c r="GEQ14" s="225"/>
      <c r="GER14" s="225"/>
      <c r="GES14" s="225"/>
      <c r="GET14" s="225"/>
      <c r="GEU14" s="225"/>
      <c r="GEV14" s="225"/>
      <c r="GEW14" s="225"/>
      <c r="GEX14" s="225"/>
      <c r="GEY14" s="225"/>
      <c r="GEZ14" s="225"/>
      <c r="GFA14" s="225"/>
      <c r="GFB14" s="225"/>
      <c r="GFC14" s="225"/>
      <c r="GFD14" s="225"/>
      <c r="GFE14" s="225"/>
      <c r="GFF14" s="225"/>
      <c r="GFG14" s="225"/>
      <c r="GFH14" s="225"/>
      <c r="GFI14" s="225"/>
      <c r="GFJ14" s="225"/>
      <c r="GFK14" s="225"/>
      <c r="GFL14" s="225"/>
      <c r="GFM14" s="225"/>
      <c r="GFN14" s="225"/>
      <c r="GFO14" s="225"/>
      <c r="GFP14" s="225"/>
      <c r="GFQ14" s="225"/>
      <c r="GFR14" s="225"/>
      <c r="GFS14" s="225"/>
      <c r="GFT14" s="225"/>
      <c r="GFU14" s="225"/>
      <c r="GFV14" s="225"/>
      <c r="GFW14" s="225"/>
      <c r="GFX14" s="225"/>
      <c r="GFY14" s="225"/>
      <c r="GFZ14" s="225"/>
      <c r="GGA14" s="225"/>
      <c r="GGB14" s="225"/>
      <c r="GGC14" s="225"/>
      <c r="GGD14" s="225"/>
      <c r="GGE14" s="225"/>
      <c r="GGF14" s="225"/>
      <c r="GGG14" s="225"/>
      <c r="GGH14" s="225"/>
      <c r="GGI14" s="225"/>
      <c r="GGJ14" s="225"/>
      <c r="GGK14" s="225"/>
      <c r="GGL14" s="225"/>
      <c r="GGM14" s="225"/>
      <c r="GGN14" s="225"/>
      <c r="GGO14" s="225"/>
      <c r="GGP14" s="225"/>
      <c r="GGQ14" s="225"/>
      <c r="GGR14" s="225"/>
      <c r="GGS14" s="225"/>
      <c r="GGT14" s="225"/>
      <c r="GGU14" s="225"/>
      <c r="GGV14" s="225"/>
      <c r="GGW14" s="225"/>
      <c r="GGX14" s="225"/>
      <c r="GGY14" s="225"/>
      <c r="GGZ14" s="225"/>
      <c r="GHA14" s="225"/>
      <c r="GHB14" s="225"/>
      <c r="GHC14" s="225"/>
      <c r="GHD14" s="225"/>
      <c r="GHE14" s="225"/>
      <c r="GHF14" s="225"/>
      <c r="GHG14" s="225"/>
      <c r="GHH14" s="225"/>
      <c r="GHI14" s="225"/>
      <c r="GHJ14" s="225"/>
      <c r="GHK14" s="225"/>
      <c r="GHL14" s="225"/>
      <c r="GHM14" s="225"/>
      <c r="GHN14" s="225"/>
      <c r="GHO14" s="225"/>
      <c r="GHP14" s="225"/>
      <c r="GHQ14" s="225"/>
      <c r="GHR14" s="225"/>
      <c r="GHS14" s="225"/>
      <c r="GHT14" s="225"/>
      <c r="GHU14" s="225"/>
      <c r="GHV14" s="225"/>
      <c r="GHW14" s="225"/>
      <c r="GHX14" s="225"/>
      <c r="GHY14" s="225"/>
      <c r="GHZ14" s="225"/>
      <c r="GIA14" s="225"/>
      <c r="GIB14" s="225"/>
      <c r="GIC14" s="225"/>
      <c r="GID14" s="225"/>
      <c r="GIE14" s="225"/>
      <c r="GIF14" s="225"/>
      <c r="GIG14" s="225"/>
      <c r="GIH14" s="225"/>
      <c r="GII14" s="225"/>
      <c r="GIJ14" s="225"/>
      <c r="GIK14" s="225"/>
      <c r="GIL14" s="225"/>
      <c r="GIM14" s="225"/>
      <c r="GIN14" s="225"/>
      <c r="GIO14" s="225"/>
      <c r="GIP14" s="225"/>
      <c r="GIQ14" s="225"/>
      <c r="GIR14" s="225"/>
      <c r="GIS14" s="225"/>
      <c r="GIT14" s="225"/>
      <c r="GIU14" s="225"/>
      <c r="GIV14" s="225"/>
      <c r="GIW14" s="225"/>
      <c r="GIX14" s="225"/>
      <c r="GIY14" s="225"/>
      <c r="GIZ14" s="225"/>
      <c r="GJA14" s="225"/>
      <c r="GJB14" s="225"/>
      <c r="GJC14" s="225"/>
      <c r="GJD14" s="225"/>
      <c r="GJE14" s="225"/>
      <c r="GJF14" s="225"/>
      <c r="GJG14" s="225"/>
      <c r="GJH14" s="225"/>
      <c r="GJI14" s="225"/>
      <c r="GJJ14" s="225"/>
      <c r="GJK14" s="225"/>
      <c r="GJL14" s="225"/>
      <c r="GJM14" s="225"/>
      <c r="GJN14" s="225"/>
      <c r="GJO14" s="225"/>
      <c r="GJP14" s="225"/>
      <c r="GJQ14" s="225"/>
      <c r="GJR14" s="225"/>
      <c r="GJS14" s="225"/>
      <c r="GJT14" s="225"/>
      <c r="GJU14" s="225"/>
      <c r="GJV14" s="225"/>
      <c r="GJW14" s="225"/>
      <c r="GJX14" s="225"/>
      <c r="GJY14" s="225"/>
      <c r="GJZ14" s="225"/>
      <c r="GKA14" s="225"/>
      <c r="GKB14" s="225"/>
      <c r="GKC14" s="225"/>
      <c r="GKD14" s="225"/>
      <c r="GKE14" s="225"/>
      <c r="GKF14" s="225"/>
      <c r="GKG14" s="225"/>
      <c r="GKH14" s="225"/>
      <c r="GKI14" s="225"/>
      <c r="GKJ14" s="225"/>
      <c r="GKK14" s="225"/>
      <c r="GKL14" s="225"/>
      <c r="GKM14" s="225"/>
      <c r="GKN14" s="225"/>
      <c r="GKO14" s="225"/>
      <c r="GKP14" s="225"/>
      <c r="GKQ14" s="225"/>
      <c r="GKR14" s="225"/>
      <c r="GKS14" s="225"/>
      <c r="GKT14" s="225"/>
      <c r="GKU14" s="225"/>
      <c r="GKV14" s="225"/>
      <c r="GKW14" s="225"/>
      <c r="GKX14" s="225"/>
      <c r="GKY14" s="225"/>
      <c r="GKZ14" s="225"/>
      <c r="GLA14" s="225"/>
      <c r="GLB14" s="225"/>
      <c r="GLC14" s="225"/>
      <c r="GLD14" s="225"/>
      <c r="GLE14" s="225"/>
      <c r="GLF14" s="225"/>
      <c r="GLG14" s="225"/>
      <c r="GLH14" s="225"/>
      <c r="GLI14" s="225"/>
      <c r="GLJ14" s="225"/>
      <c r="GLK14" s="225"/>
      <c r="GLL14" s="225"/>
      <c r="GLM14" s="225"/>
      <c r="GLN14" s="225"/>
      <c r="GLO14" s="225"/>
      <c r="GLP14" s="225"/>
      <c r="GLQ14" s="225"/>
      <c r="GLR14" s="225"/>
      <c r="GLS14" s="225"/>
      <c r="GLT14" s="225"/>
      <c r="GLU14" s="225"/>
      <c r="GLV14" s="225"/>
      <c r="GLW14" s="225"/>
      <c r="GLX14" s="225"/>
      <c r="GLY14" s="225"/>
      <c r="GLZ14" s="225"/>
      <c r="GMA14" s="225"/>
      <c r="GMB14" s="225"/>
      <c r="GMC14" s="225"/>
      <c r="GMD14" s="225"/>
      <c r="GME14" s="225"/>
      <c r="GMF14" s="225"/>
      <c r="GMG14" s="225"/>
      <c r="GMH14" s="225"/>
      <c r="GMI14" s="225"/>
      <c r="GMJ14" s="225"/>
      <c r="GMK14" s="225"/>
      <c r="GML14" s="225"/>
      <c r="GMM14" s="225"/>
      <c r="GMN14" s="225"/>
      <c r="GMO14" s="225"/>
      <c r="GMP14" s="225"/>
      <c r="GMQ14" s="225"/>
      <c r="GMR14" s="225"/>
      <c r="GMS14" s="225"/>
      <c r="GMT14" s="225"/>
      <c r="GMU14" s="225"/>
      <c r="GMV14" s="225"/>
      <c r="GMW14" s="225"/>
      <c r="GMX14" s="225"/>
      <c r="GMY14" s="225"/>
      <c r="GMZ14" s="225"/>
      <c r="GNA14" s="225"/>
      <c r="GNB14" s="225"/>
      <c r="GNC14" s="225"/>
      <c r="GND14" s="225"/>
      <c r="GNE14" s="225"/>
      <c r="GNF14" s="225"/>
      <c r="GNG14" s="225"/>
      <c r="GNH14" s="225"/>
      <c r="GNI14" s="225"/>
      <c r="GNJ14" s="225"/>
      <c r="GNK14" s="225"/>
      <c r="GNL14" s="225"/>
      <c r="GNM14" s="225"/>
      <c r="GNN14" s="225"/>
      <c r="GNO14" s="225"/>
      <c r="GNP14" s="225"/>
      <c r="GNQ14" s="225"/>
      <c r="GNR14" s="225"/>
      <c r="GNS14" s="225"/>
      <c r="GNT14" s="225"/>
      <c r="GNU14" s="225"/>
      <c r="GNV14" s="225"/>
      <c r="GNW14" s="225"/>
      <c r="GNX14" s="225"/>
      <c r="GNY14" s="225"/>
      <c r="GNZ14" s="225"/>
      <c r="GOA14" s="225"/>
      <c r="GOB14" s="225"/>
      <c r="GOC14" s="225"/>
      <c r="GOD14" s="225"/>
      <c r="GOE14" s="225"/>
      <c r="GOF14" s="225"/>
      <c r="GOG14" s="225"/>
      <c r="GOH14" s="225"/>
      <c r="GOI14" s="225"/>
      <c r="GOJ14" s="225"/>
      <c r="GOK14" s="225"/>
      <c r="GOL14" s="225"/>
      <c r="GOM14" s="225"/>
      <c r="GON14" s="225"/>
      <c r="GOO14" s="225"/>
      <c r="GOP14" s="225"/>
      <c r="GOQ14" s="225"/>
      <c r="GOR14" s="225"/>
      <c r="GOS14" s="225"/>
      <c r="GOT14" s="225"/>
      <c r="GOU14" s="225"/>
      <c r="GOV14" s="225"/>
      <c r="GOW14" s="225"/>
      <c r="GOX14" s="225"/>
      <c r="GOY14" s="225"/>
      <c r="GOZ14" s="225"/>
      <c r="GPA14" s="225"/>
      <c r="GPB14" s="225"/>
      <c r="GPC14" s="225"/>
      <c r="GPD14" s="225"/>
      <c r="GPE14" s="225"/>
      <c r="GPF14" s="225"/>
      <c r="GPG14" s="225"/>
      <c r="GPH14" s="225"/>
      <c r="GPI14" s="225"/>
      <c r="GPJ14" s="225"/>
      <c r="GPK14" s="225"/>
      <c r="GPL14" s="225"/>
      <c r="GPM14" s="225"/>
      <c r="GPN14" s="225"/>
      <c r="GPO14" s="225"/>
      <c r="GPP14" s="225"/>
      <c r="GPQ14" s="225"/>
      <c r="GPR14" s="225"/>
      <c r="GPS14" s="225"/>
      <c r="GPT14" s="225"/>
      <c r="GPU14" s="225"/>
      <c r="GPV14" s="225"/>
      <c r="GPW14" s="225"/>
      <c r="GPX14" s="225"/>
      <c r="GPY14" s="225"/>
      <c r="GPZ14" s="225"/>
      <c r="GQA14" s="225"/>
      <c r="GQB14" s="225"/>
      <c r="GQC14" s="225"/>
      <c r="GQD14" s="225"/>
      <c r="GQE14" s="225"/>
      <c r="GQF14" s="225"/>
      <c r="GQG14" s="225"/>
      <c r="GQH14" s="225"/>
      <c r="GQI14" s="225"/>
      <c r="GQJ14" s="225"/>
      <c r="GQK14" s="225"/>
      <c r="GQL14" s="225"/>
      <c r="GQM14" s="225"/>
      <c r="GQN14" s="225"/>
      <c r="GQO14" s="225"/>
      <c r="GQP14" s="225"/>
      <c r="GQQ14" s="225"/>
      <c r="GQR14" s="225"/>
      <c r="GQS14" s="225"/>
      <c r="GQT14" s="225"/>
      <c r="GQU14" s="225"/>
      <c r="GQV14" s="225"/>
      <c r="GQW14" s="225"/>
      <c r="GQX14" s="225"/>
      <c r="GQY14" s="225"/>
      <c r="GQZ14" s="225"/>
      <c r="GRA14" s="225"/>
      <c r="GRB14" s="225"/>
      <c r="GRC14" s="225"/>
      <c r="GRD14" s="225"/>
      <c r="GRE14" s="225"/>
      <c r="GRF14" s="225"/>
      <c r="GRG14" s="225"/>
      <c r="GRH14" s="225"/>
      <c r="GRI14" s="225"/>
      <c r="GRJ14" s="225"/>
      <c r="GRK14" s="225"/>
      <c r="GRL14" s="225"/>
      <c r="GRM14" s="225"/>
      <c r="GRN14" s="225"/>
      <c r="GRO14" s="225"/>
      <c r="GRP14" s="225"/>
      <c r="GRQ14" s="225"/>
      <c r="GRR14" s="225"/>
      <c r="GRS14" s="225"/>
      <c r="GRT14" s="225"/>
      <c r="GRU14" s="225"/>
      <c r="GRV14" s="225"/>
      <c r="GRW14" s="225"/>
      <c r="GRX14" s="225"/>
      <c r="GRY14" s="225"/>
      <c r="GRZ14" s="225"/>
      <c r="GSA14" s="225"/>
      <c r="GSB14" s="225"/>
      <c r="GSC14" s="225"/>
      <c r="GSD14" s="225"/>
      <c r="GSE14" s="225"/>
      <c r="GSF14" s="225"/>
      <c r="GSG14" s="225"/>
      <c r="GSH14" s="225"/>
      <c r="GSI14" s="225"/>
      <c r="GSJ14" s="225"/>
      <c r="GSK14" s="225"/>
      <c r="GSL14" s="225"/>
      <c r="GSM14" s="225"/>
      <c r="GSN14" s="225"/>
      <c r="GSO14" s="225"/>
      <c r="GSP14" s="225"/>
      <c r="GSQ14" s="225"/>
      <c r="GSR14" s="225"/>
      <c r="GSS14" s="225"/>
      <c r="GST14" s="225"/>
      <c r="GSU14" s="225"/>
      <c r="GSV14" s="225"/>
      <c r="GSW14" s="225"/>
      <c r="GSX14" s="225"/>
      <c r="GSY14" s="225"/>
      <c r="GSZ14" s="225"/>
      <c r="GTA14" s="225"/>
      <c r="GTB14" s="225"/>
      <c r="GTC14" s="225"/>
      <c r="GTD14" s="225"/>
      <c r="GTE14" s="225"/>
      <c r="GTF14" s="225"/>
      <c r="GTG14" s="225"/>
      <c r="GTH14" s="225"/>
      <c r="GTI14" s="225"/>
      <c r="GTJ14" s="225"/>
      <c r="GTK14" s="225"/>
      <c r="GTL14" s="225"/>
      <c r="GTM14" s="225"/>
      <c r="GTN14" s="225"/>
      <c r="GTO14" s="225"/>
      <c r="GTP14" s="225"/>
      <c r="GTQ14" s="225"/>
      <c r="GTR14" s="225"/>
      <c r="GTS14" s="225"/>
      <c r="GTT14" s="225"/>
      <c r="GTU14" s="225"/>
      <c r="GTV14" s="225"/>
      <c r="GTW14" s="225"/>
      <c r="GTX14" s="225"/>
      <c r="GTY14" s="225"/>
      <c r="GTZ14" s="225"/>
      <c r="GUA14" s="225"/>
      <c r="GUB14" s="225"/>
      <c r="GUC14" s="225"/>
      <c r="GUD14" s="225"/>
      <c r="GUE14" s="225"/>
      <c r="GUF14" s="225"/>
      <c r="GUG14" s="225"/>
      <c r="GUH14" s="225"/>
      <c r="GUI14" s="225"/>
      <c r="GUJ14" s="225"/>
      <c r="GUK14" s="225"/>
      <c r="GUL14" s="225"/>
      <c r="GUM14" s="225"/>
      <c r="GUN14" s="225"/>
      <c r="GUO14" s="225"/>
      <c r="GUP14" s="225"/>
      <c r="GUQ14" s="225"/>
      <c r="GUR14" s="225"/>
      <c r="GUS14" s="225"/>
      <c r="GUT14" s="225"/>
      <c r="GUU14" s="225"/>
      <c r="GUV14" s="225"/>
      <c r="GUW14" s="225"/>
      <c r="GUX14" s="225"/>
      <c r="GUY14" s="225"/>
      <c r="GUZ14" s="225"/>
      <c r="GVA14" s="225"/>
      <c r="GVB14" s="225"/>
      <c r="GVC14" s="225"/>
      <c r="GVD14" s="225"/>
      <c r="GVE14" s="225"/>
      <c r="GVF14" s="225"/>
      <c r="GVG14" s="225"/>
      <c r="GVH14" s="225"/>
      <c r="GVI14" s="225"/>
      <c r="GVJ14" s="225"/>
      <c r="GVK14" s="225"/>
      <c r="GVL14" s="225"/>
      <c r="GVM14" s="225"/>
      <c r="GVN14" s="225"/>
      <c r="GVO14" s="225"/>
      <c r="GVP14" s="225"/>
      <c r="GVQ14" s="225"/>
      <c r="GVR14" s="225"/>
      <c r="GVS14" s="225"/>
      <c r="GVT14" s="225"/>
      <c r="GVU14" s="225"/>
      <c r="GVV14" s="225"/>
      <c r="GVW14" s="225"/>
      <c r="GVX14" s="225"/>
      <c r="GVY14" s="225"/>
      <c r="GVZ14" s="225"/>
      <c r="GWA14" s="225"/>
      <c r="GWB14" s="225"/>
      <c r="GWC14" s="225"/>
      <c r="GWD14" s="225"/>
      <c r="GWE14" s="225"/>
      <c r="GWF14" s="225"/>
      <c r="GWG14" s="225"/>
      <c r="GWH14" s="225"/>
      <c r="GWI14" s="225"/>
      <c r="GWJ14" s="225"/>
      <c r="GWK14" s="225"/>
      <c r="GWL14" s="225"/>
      <c r="GWM14" s="225"/>
      <c r="GWN14" s="225"/>
      <c r="GWO14" s="225"/>
      <c r="GWP14" s="225"/>
      <c r="GWQ14" s="225"/>
      <c r="GWR14" s="225"/>
      <c r="GWS14" s="225"/>
      <c r="GWT14" s="225"/>
      <c r="GWU14" s="225"/>
      <c r="GWV14" s="225"/>
      <c r="GWW14" s="225"/>
      <c r="GWX14" s="225"/>
      <c r="GWY14" s="225"/>
      <c r="GWZ14" s="225"/>
      <c r="GXA14" s="225"/>
      <c r="GXB14" s="225"/>
      <c r="GXC14" s="225"/>
      <c r="GXD14" s="225"/>
      <c r="GXE14" s="225"/>
      <c r="GXF14" s="225"/>
      <c r="GXG14" s="225"/>
      <c r="GXH14" s="225"/>
      <c r="GXI14" s="225"/>
      <c r="GXJ14" s="225"/>
      <c r="GXK14" s="225"/>
      <c r="GXL14" s="225"/>
      <c r="GXM14" s="225"/>
      <c r="GXN14" s="225"/>
      <c r="GXO14" s="225"/>
      <c r="GXP14" s="225"/>
      <c r="GXQ14" s="225"/>
      <c r="GXR14" s="225"/>
      <c r="GXS14" s="225"/>
      <c r="GXT14" s="225"/>
      <c r="GXU14" s="225"/>
      <c r="GXV14" s="225"/>
      <c r="GXW14" s="225"/>
      <c r="GXX14" s="225"/>
      <c r="GXY14" s="225"/>
      <c r="GXZ14" s="225"/>
      <c r="GYA14" s="225"/>
      <c r="GYB14" s="225"/>
      <c r="GYC14" s="225"/>
      <c r="GYD14" s="225"/>
      <c r="GYE14" s="225"/>
      <c r="GYF14" s="225"/>
      <c r="GYG14" s="225"/>
      <c r="GYH14" s="225"/>
      <c r="GYI14" s="225"/>
      <c r="GYJ14" s="225"/>
      <c r="GYK14" s="225"/>
      <c r="GYL14" s="225"/>
      <c r="GYM14" s="225"/>
      <c r="GYN14" s="225"/>
      <c r="GYO14" s="225"/>
      <c r="GYP14" s="225"/>
      <c r="GYQ14" s="225"/>
      <c r="GYR14" s="225"/>
      <c r="GYS14" s="225"/>
      <c r="GYT14" s="225"/>
      <c r="GYU14" s="225"/>
      <c r="GYV14" s="225"/>
      <c r="GYW14" s="225"/>
      <c r="GYX14" s="225"/>
      <c r="GYY14" s="225"/>
      <c r="GYZ14" s="225"/>
      <c r="GZA14" s="225"/>
      <c r="GZB14" s="225"/>
      <c r="GZC14" s="225"/>
      <c r="GZD14" s="225"/>
      <c r="GZE14" s="225"/>
      <c r="GZF14" s="225"/>
      <c r="GZG14" s="225"/>
      <c r="GZH14" s="225"/>
      <c r="GZI14" s="225"/>
      <c r="GZJ14" s="225"/>
      <c r="GZK14" s="225"/>
      <c r="GZL14" s="225"/>
      <c r="GZM14" s="225"/>
      <c r="GZN14" s="225"/>
      <c r="GZO14" s="225"/>
      <c r="GZP14" s="225"/>
      <c r="GZQ14" s="225"/>
      <c r="GZR14" s="225"/>
      <c r="GZS14" s="225"/>
      <c r="GZT14" s="225"/>
      <c r="GZU14" s="225"/>
      <c r="GZV14" s="225"/>
      <c r="GZW14" s="225"/>
      <c r="GZX14" s="225"/>
      <c r="GZY14" s="225"/>
      <c r="GZZ14" s="225"/>
      <c r="HAA14" s="225"/>
      <c r="HAB14" s="225"/>
      <c r="HAC14" s="225"/>
      <c r="HAD14" s="225"/>
      <c r="HAE14" s="225"/>
      <c r="HAF14" s="225"/>
      <c r="HAG14" s="225"/>
      <c r="HAH14" s="225"/>
      <c r="HAI14" s="225"/>
      <c r="HAJ14" s="225"/>
      <c r="HAK14" s="225"/>
      <c r="HAL14" s="225"/>
      <c r="HAM14" s="225"/>
      <c r="HAN14" s="225"/>
      <c r="HAO14" s="225"/>
      <c r="HAP14" s="225"/>
      <c r="HAQ14" s="225"/>
      <c r="HAR14" s="225"/>
      <c r="HAS14" s="225"/>
      <c r="HAT14" s="225"/>
      <c r="HAU14" s="225"/>
      <c r="HAV14" s="225"/>
      <c r="HAW14" s="225"/>
      <c r="HAX14" s="225"/>
      <c r="HAY14" s="225"/>
      <c r="HAZ14" s="225"/>
      <c r="HBA14" s="225"/>
      <c r="HBB14" s="225"/>
      <c r="HBC14" s="225"/>
      <c r="HBD14" s="225"/>
      <c r="HBE14" s="225"/>
      <c r="HBF14" s="225"/>
      <c r="HBG14" s="225"/>
      <c r="HBH14" s="225"/>
      <c r="HBI14" s="225"/>
      <c r="HBJ14" s="225"/>
      <c r="HBK14" s="225"/>
      <c r="HBL14" s="225"/>
      <c r="HBM14" s="225"/>
      <c r="HBN14" s="225"/>
      <c r="HBO14" s="225"/>
      <c r="HBP14" s="225"/>
      <c r="HBQ14" s="225"/>
      <c r="HBR14" s="225"/>
      <c r="HBS14" s="225"/>
      <c r="HBT14" s="225"/>
      <c r="HBU14" s="225"/>
      <c r="HBV14" s="225"/>
      <c r="HBW14" s="225"/>
      <c r="HBX14" s="225"/>
      <c r="HBY14" s="225"/>
      <c r="HBZ14" s="225"/>
      <c r="HCA14" s="225"/>
      <c r="HCB14" s="225"/>
      <c r="HCC14" s="225"/>
      <c r="HCD14" s="225"/>
      <c r="HCE14" s="225"/>
      <c r="HCF14" s="225"/>
      <c r="HCG14" s="225"/>
      <c r="HCH14" s="225"/>
      <c r="HCI14" s="225"/>
      <c r="HCJ14" s="225"/>
      <c r="HCK14" s="225"/>
      <c r="HCL14" s="225"/>
      <c r="HCM14" s="225"/>
      <c r="HCN14" s="225"/>
      <c r="HCO14" s="225"/>
      <c r="HCP14" s="225"/>
      <c r="HCQ14" s="225"/>
      <c r="HCR14" s="225"/>
      <c r="HCS14" s="225"/>
      <c r="HCT14" s="225"/>
      <c r="HCU14" s="225"/>
      <c r="HCV14" s="225"/>
      <c r="HCW14" s="225"/>
      <c r="HCX14" s="225"/>
      <c r="HCY14" s="225"/>
      <c r="HCZ14" s="225"/>
      <c r="HDA14" s="225"/>
      <c r="HDB14" s="225"/>
      <c r="HDC14" s="225"/>
      <c r="HDD14" s="225"/>
      <c r="HDE14" s="225"/>
      <c r="HDF14" s="225"/>
      <c r="HDG14" s="225"/>
      <c r="HDH14" s="225"/>
      <c r="HDI14" s="225"/>
      <c r="HDJ14" s="225"/>
      <c r="HDK14" s="225"/>
      <c r="HDL14" s="225"/>
      <c r="HDM14" s="225"/>
      <c r="HDN14" s="225"/>
      <c r="HDO14" s="225"/>
      <c r="HDP14" s="225"/>
      <c r="HDQ14" s="225"/>
      <c r="HDR14" s="225"/>
      <c r="HDS14" s="225"/>
      <c r="HDT14" s="225"/>
      <c r="HDU14" s="225"/>
      <c r="HDV14" s="225"/>
      <c r="HDW14" s="225"/>
      <c r="HDX14" s="225"/>
      <c r="HDY14" s="225"/>
      <c r="HDZ14" s="225"/>
      <c r="HEA14" s="225"/>
      <c r="HEB14" s="225"/>
      <c r="HEC14" s="225"/>
      <c r="HED14" s="225"/>
      <c r="HEE14" s="225"/>
      <c r="HEF14" s="225"/>
      <c r="HEG14" s="225"/>
      <c r="HEH14" s="225"/>
      <c r="HEI14" s="225"/>
      <c r="HEJ14" s="225"/>
      <c r="HEK14" s="225"/>
      <c r="HEL14" s="225"/>
      <c r="HEM14" s="225"/>
      <c r="HEN14" s="225"/>
      <c r="HEO14" s="225"/>
      <c r="HEP14" s="225"/>
      <c r="HEQ14" s="225"/>
      <c r="HER14" s="225"/>
      <c r="HES14" s="225"/>
      <c r="HET14" s="225"/>
      <c r="HEU14" s="225"/>
      <c r="HEV14" s="225"/>
      <c r="HEW14" s="225"/>
      <c r="HEX14" s="225"/>
      <c r="HEY14" s="225"/>
      <c r="HEZ14" s="225"/>
      <c r="HFA14" s="225"/>
      <c r="HFB14" s="225"/>
      <c r="HFC14" s="225"/>
      <c r="HFD14" s="225"/>
      <c r="HFE14" s="225"/>
      <c r="HFF14" s="225"/>
      <c r="HFG14" s="225"/>
      <c r="HFH14" s="225"/>
      <c r="HFI14" s="225"/>
      <c r="HFJ14" s="225"/>
      <c r="HFK14" s="225"/>
      <c r="HFL14" s="225"/>
      <c r="HFM14" s="225"/>
      <c r="HFN14" s="225"/>
      <c r="HFO14" s="225"/>
      <c r="HFP14" s="225"/>
      <c r="HFQ14" s="225"/>
      <c r="HFR14" s="225"/>
      <c r="HFS14" s="225"/>
      <c r="HFT14" s="225"/>
      <c r="HFU14" s="225"/>
      <c r="HFV14" s="225"/>
      <c r="HFW14" s="225"/>
      <c r="HFX14" s="225"/>
      <c r="HFY14" s="225"/>
      <c r="HFZ14" s="225"/>
      <c r="HGA14" s="225"/>
      <c r="HGB14" s="225"/>
      <c r="HGC14" s="225"/>
      <c r="HGD14" s="225"/>
      <c r="HGE14" s="225"/>
      <c r="HGF14" s="225"/>
      <c r="HGG14" s="225"/>
      <c r="HGH14" s="225"/>
      <c r="HGI14" s="225"/>
      <c r="HGJ14" s="225"/>
      <c r="HGK14" s="225"/>
      <c r="HGL14" s="225"/>
      <c r="HGM14" s="225"/>
      <c r="HGN14" s="225"/>
      <c r="HGO14" s="225"/>
      <c r="HGP14" s="225"/>
      <c r="HGQ14" s="225"/>
      <c r="HGR14" s="225"/>
      <c r="HGS14" s="225"/>
      <c r="HGT14" s="225"/>
      <c r="HGU14" s="225"/>
      <c r="HGV14" s="225"/>
      <c r="HGW14" s="225"/>
      <c r="HGX14" s="225"/>
      <c r="HGY14" s="225"/>
      <c r="HGZ14" s="225"/>
      <c r="HHA14" s="225"/>
      <c r="HHB14" s="225"/>
      <c r="HHC14" s="225"/>
      <c r="HHD14" s="225"/>
      <c r="HHE14" s="225"/>
      <c r="HHF14" s="225"/>
      <c r="HHG14" s="225"/>
      <c r="HHH14" s="225"/>
      <c r="HHI14" s="225"/>
      <c r="HHJ14" s="225"/>
      <c r="HHK14" s="225"/>
      <c r="HHL14" s="225"/>
      <c r="HHM14" s="225"/>
      <c r="HHN14" s="225"/>
      <c r="HHO14" s="225"/>
      <c r="HHP14" s="225"/>
      <c r="HHQ14" s="225"/>
      <c r="HHR14" s="225"/>
      <c r="HHS14" s="225"/>
      <c r="HHT14" s="225"/>
      <c r="HHU14" s="225"/>
      <c r="HHV14" s="225"/>
      <c r="HHW14" s="225"/>
      <c r="HHX14" s="225"/>
      <c r="HHY14" s="225"/>
      <c r="HHZ14" s="225"/>
      <c r="HIA14" s="225"/>
      <c r="HIB14" s="225"/>
      <c r="HIC14" s="225"/>
      <c r="HID14" s="225"/>
      <c r="HIE14" s="225"/>
      <c r="HIF14" s="225"/>
      <c r="HIG14" s="225"/>
      <c r="HIH14" s="225"/>
      <c r="HII14" s="225"/>
      <c r="HIJ14" s="225"/>
      <c r="HIK14" s="225"/>
      <c r="HIL14" s="225"/>
      <c r="HIM14" s="225"/>
      <c r="HIN14" s="225"/>
      <c r="HIO14" s="225"/>
      <c r="HIP14" s="225"/>
      <c r="HIQ14" s="225"/>
      <c r="HIR14" s="225"/>
      <c r="HIS14" s="225"/>
      <c r="HIT14" s="225"/>
      <c r="HIU14" s="225"/>
      <c r="HIV14" s="225"/>
      <c r="HIW14" s="225"/>
      <c r="HIX14" s="225"/>
      <c r="HIY14" s="225"/>
      <c r="HIZ14" s="225"/>
      <c r="HJA14" s="225"/>
      <c r="HJB14" s="225"/>
      <c r="HJC14" s="225"/>
      <c r="HJD14" s="225"/>
      <c r="HJE14" s="225"/>
      <c r="HJF14" s="225"/>
      <c r="HJG14" s="225"/>
      <c r="HJH14" s="225"/>
      <c r="HJI14" s="225"/>
      <c r="HJJ14" s="225"/>
      <c r="HJK14" s="225"/>
      <c r="HJL14" s="225"/>
      <c r="HJM14" s="225"/>
      <c r="HJN14" s="225"/>
      <c r="HJO14" s="225"/>
      <c r="HJP14" s="225"/>
      <c r="HJQ14" s="225"/>
      <c r="HJR14" s="225"/>
      <c r="HJS14" s="225"/>
      <c r="HJT14" s="225"/>
      <c r="HJU14" s="225"/>
      <c r="HJV14" s="225"/>
      <c r="HJW14" s="225"/>
      <c r="HJX14" s="225"/>
      <c r="HJY14" s="225"/>
      <c r="HJZ14" s="225"/>
      <c r="HKA14" s="225"/>
      <c r="HKB14" s="225"/>
      <c r="HKC14" s="225"/>
      <c r="HKD14" s="225"/>
      <c r="HKE14" s="225"/>
      <c r="HKF14" s="225"/>
      <c r="HKG14" s="225"/>
      <c r="HKH14" s="225"/>
      <c r="HKI14" s="225"/>
      <c r="HKJ14" s="225"/>
      <c r="HKK14" s="225"/>
      <c r="HKL14" s="225"/>
      <c r="HKM14" s="225"/>
      <c r="HKN14" s="225"/>
      <c r="HKO14" s="225"/>
      <c r="HKP14" s="225"/>
      <c r="HKQ14" s="225"/>
      <c r="HKR14" s="225"/>
      <c r="HKS14" s="225"/>
      <c r="HKT14" s="225"/>
      <c r="HKU14" s="225"/>
      <c r="HKV14" s="225"/>
      <c r="HKW14" s="225"/>
      <c r="HKX14" s="225"/>
      <c r="HKY14" s="225"/>
      <c r="HKZ14" s="225"/>
      <c r="HLA14" s="225"/>
      <c r="HLB14" s="225"/>
      <c r="HLC14" s="225"/>
      <c r="HLD14" s="225"/>
      <c r="HLE14" s="225"/>
      <c r="HLF14" s="225"/>
      <c r="HLG14" s="225"/>
      <c r="HLH14" s="225"/>
      <c r="HLI14" s="225"/>
      <c r="HLJ14" s="225"/>
      <c r="HLK14" s="225"/>
      <c r="HLL14" s="225"/>
      <c r="HLM14" s="225"/>
      <c r="HLN14" s="225"/>
      <c r="HLO14" s="225"/>
      <c r="HLP14" s="225"/>
      <c r="HLQ14" s="225"/>
      <c r="HLR14" s="225"/>
      <c r="HLS14" s="225"/>
      <c r="HLT14" s="225"/>
      <c r="HLU14" s="225"/>
      <c r="HLV14" s="225"/>
      <c r="HLW14" s="225"/>
      <c r="HLX14" s="225"/>
      <c r="HLY14" s="225"/>
      <c r="HLZ14" s="225"/>
      <c r="HMA14" s="225"/>
      <c r="HMB14" s="225"/>
      <c r="HMC14" s="225"/>
      <c r="HMD14" s="225"/>
      <c r="HME14" s="225"/>
      <c r="HMF14" s="225"/>
      <c r="HMG14" s="225"/>
      <c r="HMH14" s="225"/>
      <c r="HMI14" s="225"/>
      <c r="HMJ14" s="225"/>
      <c r="HMK14" s="225"/>
      <c r="HML14" s="225"/>
      <c r="HMM14" s="225"/>
      <c r="HMN14" s="225"/>
      <c r="HMO14" s="225"/>
      <c r="HMP14" s="225"/>
      <c r="HMQ14" s="225"/>
      <c r="HMR14" s="225"/>
      <c r="HMS14" s="225"/>
      <c r="HMT14" s="225"/>
      <c r="HMU14" s="225"/>
      <c r="HMV14" s="225"/>
      <c r="HMW14" s="225"/>
      <c r="HMX14" s="225"/>
      <c r="HMY14" s="225"/>
      <c r="HMZ14" s="225"/>
      <c r="HNA14" s="225"/>
      <c r="HNB14" s="225"/>
      <c r="HNC14" s="225"/>
      <c r="HND14" s="225"/>
      <c r="HNE14" s="225"/>
      <c r="HNF14" s="225"/>
      <c r="HNG14" s="225"/>
      <c r="HNH14" s="225"/>
      <c r="HNI14" s="225"/>
      <c r="HNJ14" s="225"/>
      <c r="HNK14" s="225"/>
      <c r="HNL14" s="225"/>
      <c r="HNM14" s="225"/>
      <c r="HNN14" s="225"/>
      <c r="HNO14" s="225"/>
      <c r="HNP14" s="225"/>
      <c r="HNQ14" s="225"/>
      <c r="HNR14" s="225"/>
      <c r="HNS14" s="225"/>
      <c r="HNT14" s="225"/>
      <c r="HNU14" s="225"/>
      <c r="HNV14" s="225"/>
      <c r="HNW14" s="225"/>
      <c r="HNX14" s="225"/>
      <c r="HNY14" s="225"/>
      <c r="HNZ14" s="225"/>
      <c r="HOA14" s="225"/>
      <c r="HOB14" s="225"/>
      <c r="HOC14" s="225"/>
      <c r="HOD14" s="225"/>
      <c r="HOE14" s="225"/>
      <c r="HOF14" s="225"/>
      <c r="HOG14" s="225"/>
      <c r="HOH14" s="225"/>
      <c r="HOI14" s="225"/>
      <c r="HOJ14" s="225"/>
      <c r="HOK14" s="225"/>
      <c r="HOL14" s="225"/>
      <c r="HOM14" s="225"/>
      <c r="HON14" s="225"/>
      <c r="HOO14" s="225"/>
      <c r="HOP14" s="225"/>
      <c r="HOQ14" s="225"/>
      <c r="HOR14" s="225"/>
      <c r="HOS14" s="225"/>
      <c r="HOT14" s="225"/>
      <c r="HOU14" s="225"/>
      <c r="HOV14" s="225"/>
      <c r="HOW14" s="225"/>
      <c r="HOX14" s="225"/>
      <c r="HOY14" s="225"/>
      <c r="HOZ14" s="225"/>
      <c r="HPA14" s="225"/>
      <c r="HPB14" s="225"/>
      <c r="HPC14" s="225"/>
      <c r="HPD14" s="225"/>
      <c r="HPE14" s="225"/>
      <c r="HPF14" s="225"/>
      <c r="HPG14" s="225"/>
      <c r="HPH14" s="225"/>
      <c r="HPI14" s="225"/>
      <c r="HPJ14" s="225"/>
      <c r="HPK14" s="225"/>
      <c r="HPL14" s="225"/>
      <c r="HPM14" s="225"/>
      <c r="HPN14" s="225"/>
      <c r="HPO14" s="225"/>
      <c r="HPP14" s="225"/>
      <c r="HPQ14" s="225"/>
      <c r="HPR14" s="225"/>
      <c r="HPS14" s="225"/>
      <c r="HPT14" s="225"/>
      <c r="HPU14" s="225"/>
      <c r="HPV14" s="225"/>
      <c r="HPW14" s="225"/>
      <c r="HPX14" s="225"/>
      <c r="HPY14" s="225"/>
      <c r="HPZ14" s="225"/>
      <c r="HQA14" s="225"/>
      <c r="HQB14" s="225"/>
      <c r="HQC14" s="225"/>
      <c r="HQD14" s="225"/>
      <c r="HQE14" s="225"/>
      <c r="HQF14" s="225"/>
      <c r="HQG14" s="225"/>
      <c r="HQH14" s="225"/>
      <c r="HQI14" s="225"/>
      <c r="HQJ14" s="225"/>
      <c r="HQK14" s="225"/>
      <c r="HQL14" s="225"/>
      <c r="HQM14" s="225"/>
      <c r="HQN14" s="225"/>
      <c r="HQO14" s="225"/>
      <c r="HQP14" s="225"/>
      <c r="HQQ14" s="225"/>
      <c r="HQR14" s="225"/>
      <c r="HQS14" s="225"/>
      <c r="HQT14" s="225"/>
      <c r="HQU14" s="225"/>
      <c r="HQV14" s="225"/>
      <c r="HQW14" s="225"/>
      <c r="HQX14" s="225"/>
      <c r="HQY14" s="225"/>
      <c r="HQZ14" s="225"/>
      <c r="HRA14" s="225"/>
      <c r="HRB14" s="225"/>
      <c r="HRC14" s="225"/>
      <c r="HRD14" s="225"/>
      <c r="HRE14" s="225"/>
      <c r="HRF14" s="225"/>
      <c r="HRG14" s="225"/>
      <c r="HRH14" s="225"/>
      <c r="HRI14" s="225"/>
      <c r="HRJ14" s="225"/>
      <c r="HRK14" s="225"/>
      <c r="HRL14" s="225"/>
      <c r="HRM14" s="225"/>
      <c r="HRN14" s="225"/>
      <c r="HRO14" s="225"/>
      <c r="HRP14" s="225"/>
      <c r="HRQ14" s="225"/>
      <c r="HRR14" s="225"/>
      <c r="HRS14" s="225"/>
      <c r="HRT14" s="225"/>
      <c r="HRU14" s="225"/>
      <c r="HRV14" s="225"/>
      <c r="HRW14" s="225"/>
      <c r="HRX14" s="225"/>
      <c r="HRY14" s="225"/>
      <c r="HRZ14" s="225"/>
      <c r="HSA14" s="225"/>
      <c r="HSB14" s="225"/>
      <c r="HSC14" s="225"/>
      <c r="HSD14" s="225"/>
      <c r="HSE14" s="225"/>
      <c r="HSF14" s="225"/>
      <c r="HSG14" s="225"/>
      <c r="HSH14" s="225"/>
      <c r="HSI14" s="225"/>
      <c r="HSJ14" s="225"/>
      <c r="HSK14" s="225"/>
      <c r="HSL14" s="225"/>
      <c r="HSM14" s="225"/>
      <c r="HSN14" s="225"/>
      <c r="HSO14" s="225"/>
      <c r="HSP14" s="225"/>
      <c r="HSQ14" s="225"/>
      <c r="HSR14" s="225"/>
      <c r="HSS14" s="225"/>
      <c r="HST14" s="225"/>
      <c r="HSU14" s="225"/>
      <c r="HSV14" s="225"/>
      <c r="HSW14" s="225"/>
      <c r="HSX14" s="225"/>
      <c r="HSY14" s="225"/>
      <c r="HSZ14" s="225"/>
      <c r="HTA14" s="225"/>
      <c r="HTB14" s="225"/>
      <c r="HTC14" s="225"/>
      <c r="HTD14" s="225"/>
      <c r="HTE14" s="225"/>
      <c r="HTF14" s="225"/>
      <c r="HTG14" s="225"/>
      <c r="HTH14" s="225"/>
      <c r="HTI14" s="225"/>
      <c r="HTJ14" s="225"/>
      <c r="HTK14" s="225"/>
      <c r="HTL14" s="225"/>
      <c r="HTM14" s="225"/>
      <c r="HTN14" s="225"/>
      <c r="HTO14" s="225"/>
      <c r="HTP14" s="225"/>
      <c r="HTQ14" s="225"/>
      <c r="HTR14" s="225"/>
      <c r="HTS14" s="225"/>
      <c r="HTT14" s="225"/>
      <c r="HTU14" s="225"/>
      <c r="HTV14" s="225"/>
      <c r="HTW14" s="225"/>
      <c r="HTX14" s="225"/>
      <c r="HTY14" s="225"/>
      <c r="HTZ14" s="225"/>
      <c r="HUA14" s="225"/>
      <c r="HUB14" s="225"/>
      <c r="HUC14" s="225"/>
      <c r="HUD14" s="225"/>
      <c r="HUE14" s="225"/>
      <c r="HUF14" s="225"/>
      <c r="HUG14" s="225"/>
      <c r="HUH14" s="225"/>
      <c r="HUI14" s="225"/>
      <c r="HUJ14" s="225"/>
      <c r="HUK14" s="225"/>
      <c r="HUL14" s="225"/>
      <c r="HUM14" s="225"/>
      <c r="HUN14" s="225"/>
      <c r="HUO14" s="225"/>
      <c r="HUP14" s="225"/>
      <c r="HUQ14" s="225"/>
      <c r="HUR14" s="225"/>
      <c r="HUS14" s="225"/>
      <c r="HUT14" s="225"/>
      <c r="HUU14" s="225"/>
      <c r="HUV14" s="225"/>
      <c r="HUW14" s="225"/>
      <c r="HUX14" s="225"/>
      <c r="HUY14" s="225"/>
      <c r="HUZ14" s="225"/>
      <c r="HVA14" s="225"/>
      <c r="HVB14" s="225"/>
      <c r="HVC14" s="225"/>
      <c r="HVD14" s="225"/>
      <c r="HVE14" s="225"/>
      <c r="HVF14" s="225"/>
      <c r="HVG14" s="225"/>
      <c r="HVH14" s="225"/>
      <c r="HVI14" s="225"/>
      <c r="HVJ14" s="225"/>
      <c r="HVK14" s="225"/>
      <c r="HVL14" s="225"/>
      <c r="HVM14" s="225"/>
      <c r="HVN14" s="225"/>
      <c r="HVO14" s="225"/>
      <c r="HVP14" s="225"/>
      <c r="HVQ14" s="225"/>
      <c r="HVR14" s="225"/>
      <c r="HVS14" s="225"/>
      <c r="HVT14" s="225"/>
      <c r="HVU14" s="225"/>
      <c r="HVV14" s="225"/>
      <c r="HVW14" s="225"/>
      <c r="HVX14" s="225"/>
      <c r="HVY14" s="225"/>
      <c r="HVZ14" s="225"/>
      <c r="HWA14" s="225"/>
      <c r="HWB14" s="225"/>
      <c r="HWC14" s="225"/>
      <c r="HWD14" s="225"/>
      <c r="HWE14" s="225"/>
      <c r="HWF14" s="225"/>
      <c r="HWG14" s="225"/>
      <c r="HWH14" s="225"/>
      <c r="HWI14" s="225"/>
      <c r="HWJ14" s="225"/>
      <c r="HWK14" s="225"/>
      <c r="HWL14" s="225"/>
      <c r="HWM14" s="225"/>
      <c r="HWN14" s="225"/>
      <c r="HWO14" s="225"/>
      <c r="HWP14" s="225"/>
      <c r="HWQ14" s="225"/>
      <c r="HWR14" s="225"/>
      <c r="HWS14" s="225"/>
      <c r="HWT14" s="225"/>
      <c r="HWU14" s="225"/>
      <c r="HWV14" s="225"/>
      <c r="HWW14" s="225"/>
      <c r="HWX14" s="225"/>
      <c r="HWY14" s="225"/>
      <c r="HWZ14" s="225"/>
      <c r="HXA14" s="225"/>
      <c r="HXB14" s="225"/>
      <c r="HXC14" s="225"/>
      <c r="HXD14" s="225"/>
      <c r="HXE14" s="225"/>
      <c r="HXF14" s="225"/>
      <c r="HXG14" s="225"/>
      <c r="HXH14" s="225"/>
      <c r="HXI14" s="225"/>
      <c r="HXJ14" s="225"/>
      <c r="HXK14" s="225"/>
      <c r="HXL14" s="225"/>
      <c r="HXM14" s="225"/>
      <c r="HXN14" s="225"/>
      <c r="HXO14" s="225"/>
      <c r="HXP14" s="225"/>
      <c r="HXQ14" s="225"/>
      <c r="HXR14" s="225"/>
      <c r="HXS14" s="225"/>
      <c r="HXT14" s="225"/>
      <c r="HXU14" s="225"/>
      <c r="HXV14" s="225"/>
      <c r="HXW14" s="225"/>
      <c r="HXX14" s="225"/>
      <c r="HXY14" s="225"/>
      <c r="HXZ14" s="225"/>
      <c r="HYA14" s="225"/>
      <c r="HYB14" s="225"/>
      <c r="HYC14" s="225"/>
      <c r="HYD14" s="225"/>
      <c r="HYE14" s="225"/>
      <c r="HYF14" s="225"/>
      <c r="HYG14" s="225"/>
      <c r="HYH14" s="225"/>
      <c r="HYI14" s="225"/>
      <c r="HYJ14" s="225"/>
      <c r="HYK14" s="225"/>
      <c r="HYL14" s="225"/>
      <c r="HYM14" s="225"/>
      <c r="HYN14" s="225"/>
      <c r="HYO14" s="225"/>
      <c r="HYP14" s="225"/>
      <c r="HYQ14" s="225"/>
      <c r="HYR14" s="225"/>
      <c r="HYS14" s="225"/>
      <c r="HYT14" s="225"/>
      <c r="HYU14" s="225"/>
      <c r="HYV14" s="225"/>
      <c r="HYW14" s="225"/>
      <c r="HYX14" s="225"/>
      <c r="HYY14" s="225"/>
      <c r="HYZ14" s="225"/>
      <c r="HZA14" s="225"/>
      <c r="HZB14" s="225"/>
      <c r="HZC14" s="225"/>
      <c r="HZD14" s="225"/>
      <c r="HZE14" s="225"/>
      <c r="HZF14" s="225"/>
      <c r="HZG14" s="225"/>
      <c r="HZH14" s="225"/>
      <c r="HZI14" s="225"/>
      <c r="HZJ14" s="225"/>
      <c r="HZK14" s="225"/>
      <c r="HZL14" s="225"/>
      <c r="HZM14" s="225"/>
      <c r="HZN14" s="225"/>
      <c r="HZO14" s="225"/>
      <c r="HZP14" s="225"/>
      <c r="HZQ14" s="225"/>
      <c r="HZR14" s="225"/>
      <c r="HZS14" s="225"/>
      <c r="HZT14" s="225"/>
      <c r="HZU14" s="225"/>
      <c r="HZV14" s="225"/>
      <c r="HZW14" s="225"/>
      <c r="HZX14" s="225"/>
      <c r="HZY14" s="225"/>
      <c r="HZZ14" s="225"/>
      <c r="IAA14" s="225"/>
      <c r="IAB14" s="225"/>
      <c r="IAC14" s="225"/>
      <c r="IAD14" s="225"/>
      <c r="IAE14" s="225"/>
      <c r="IAF14" s="225"/>
      <c r="IAG14" s="225"/>
      <c r="IAH14" s="225"/>
      <c r="IAI14" s="225"/>
      <c r="IAJ14" s="225"/>
      <c r="IAK14" s="225"/>
      <c r="IAL14" s="225"/>
      <c r="IAM14" s="225"/>
      <c r="IAN14" s="225"/>
      <c r="IAO14" s="225"/>
      <c r="IAP14" s="225"/>
      <c r="IAQ14" s="225"/>
      <c r="IAR14" s="225"/>
      <c r="IAS14" s="225"/>
      <c r="IAT14" s="225"/>
      <c r="IAU14" s="225"/>
      <c r="IAV14" s="225"/>
      <c r="IAW14" s="225"/>
      <c r="IAX14" s="225"/>
      <c r="IAY14" s="225"/>
      <c r="IAZ14" s="225"/>
      <c r="IBA14" s="225"/>
      <c r="IBB14" s="225"/>
      <c r="IBC14" s="225"/>
      <c r="IBD14" s="225"/>
      <c r="IBE14" s="225"/>
      <c r="IBF14" s="225"/>
      <c r="IBG14" s="225"/>
      <c r="IBH14" s="225"/>
      <c r="IBI14" s="225"/>
      <c r="IBJ14" s="225"/>
      <c r="IBK14" s="225"/>
      <c r="IBL14" s="225"/>
      <c r="IBM14" s="225"/>
      <c r="IBN14" s="225"/>
      <c r="IBO14" s="225"/>
      <c r="IBP14" s="225"/>
      <c r="IBQ14" s="225"/>
      <c r="IBR14" s="225"/>
      <c r="IBS14" s="225"/>
      <c r="IBT14" s="225"/>
      <c r="IBU14" s="225"/>
      <c r="IBV14" s="225"/>
      <c r="IBW14" s="225"/>
      <c r="IBX14" s="225"/>
      <c r="IBY14" s="225"/>
      <c r="IBZ14" s="225"/>
      <c r="ICA14" s="225"/>
      <c r="ICB14" s="225"/>
      <c r="ICC14" s="225"/>
      <c r="ICD14" s="225"/>
      <c r="ICE14" s="225"/>
      <c r="ICF14" s="225"/>
      <c r="ICG14" s="225"/>
      <c r="ICH14" s="225"/>
      <c r="ICI14" s="225"/>
      <c r="ICJ14" s="225"/>
      <c r="ICK14" s="225"/>
      <c r="ICL14" s="225"/>
      <c r="ICM14" s="225"/>
      <c r="ICN14" s="225"/>
      <c r="ICO14" s="225"/>
      <c r="ICP14" s="225"/>
      <c r="ICQ14" s="225"/>
      <c r="ICR14" s="225"/>
      <c r="ICS14" s="225"/>
      <c r="ICT14" s="225"/>
      <c r="ICU14" s="225"/>
      <c r="ICV14" s="225"/>
      <c r="ICW14" s="225"/>
      <c r="ICX14" s="225"/>
      <c r="ICY14" s="225"/>
      <c r="ICZ14" s="225"/>
      <c r="IDA14" s="225"/>
      <c r="IDB14" s="225"/>
      <c r="IDC14" s="225"/>
      <c r="IDD14" s="225"/>
      <c r="IDE14" s="225"/>
      <c r="IDF14" s="225"/>
      <c r="IDG14" s="225"/>
      <c r="IDH14" s="225"/>
      <c r="IDI14" s="225"/>
      <c r="IDJ14" s="225"/>
      <c r="IDK14" s="225"/>
      <c r="IDL14" s="225"/>
      <c r="IDM14" s="225"/>
      <c r="IDN14" s="225"/>
      <c r="IDO14" s="225"/>
      <c r="IDP14" s="225"/>
      <c r="IDQ14" s="225"/>
      <c r="IDR14" s="225"/>
      <c r="IDS14" s="225"/>
      <c r="IDT14" s="225"/>
      <c r="IDU14" s="225"/>
      <c r="IDV14" s="225"/>
      <c r="IDW14" s="225"/>
      <c r="IDX14" s="225"/>
      <c r="IDY14" s="225"/>
      <c r="IDZ14" s="225"/>
      <c r="IEA14" s="225"/>
      <c r="IEB14" s="225"/>
      <c r="IEC14" s="225"/>
      <c r="IED14" s="225"/>
      <c r="IEE14" s="225"/>
      <c r="IEF14" s="225"/>
      <c r="IEG14" s="225"/>
      <c r="IEH14" s="225"/>
      <c r="IEI14" s="225"/>
      <c r="IEJ14" s="225"/>
      <c r="IEK14" s="225"/>
      <c r="IEL14" s="225"/>
      <c r="IEM14" s="225"/>
      <c r="IEN14" s="225"/>
      <c r="IEO14" s="225"/>
      <c r="IEP14" s="225"/>
      <c r="IEQ14" s="225"/>
      <c r="IER14" s="225"/>
      <c r="IES14" s="225"/>
      <c r="IET14" s="225"/>
      <c r="IEU14" s="225"/>
      <c r="IEV14" s="225"/>
      <c r="IEW14" s="225"/>
      <c r="IEX14" s="225"/>
      <c r="IEY14" s="225"/>
      <c r="IEZ14" s="225"/>
      <c r="IFA14" s="225"/>
      <c r="IFB14" s="225"/>
      <c r="IFC14" s="225"/>
      <c r="IFD14" s="225"/>
      <c r="IFE14" s="225"/>
      <c r="IFF14" s="225"/>
      <c r="IFG14" s="225"/>
      <c r="IFH14" s="225"/>
      <c r="IFI14" s="225"/>
      <c r="IFJ14" s="225"/>
      <c r="IFK14" s="225"/>
      <c r="IFL14" s="225"/>
      <c r="IFM14" s="225"/>
      <c r="IFN14" s="225"/>
      <c r="IFO14" s="225"/>
      <c r="IFP14" s="225"/>
      <c r="IFQ14" s="225"/>
      <c r="IFR14" s="225"/>
      <c r="IFS14" s="225"/>
      <c r="IFT14" s="225"/>
      <c r="IFU14" s="225"/>
      <c r="IFV14" s="225"/>
      <c r="IFW14" s="225"/>
      <c r="IFX14" s="225"/>
      <c r="IFY14" s="225"/>
      <c r="IFZ14" s="225"/>
      <c r="IGA14" s="225"/>
      <c r="IGB14" s="225"/>
      <c r="IGC14" s="225"/>
      <c r="IGD14" s="225"/>
      <c r="IGE14" s="225"/>
      <c r="IGF14" s="225"/>
      <c r="IGG14" s="225"/>
      <c r="IGH14" s="225"/>
      <c r="IGI14" s="225"/>
      <c r="IGJ14" s="225"/>
      <c r="IGK14" s="225"/>
      <c r="IGL14" s="225"/>
      <c r="IGM14" s="225"/>
      <c r="IGN14" s="225"/>
      <c r="IGO14" s="225"/>
      <c r="IGP14" s="225"/>
      <c r="IGQ14" s="225"/>
      <c r="IGR14" s="225"/>
      <c r="IGS14" s="225"/>
      <c r="IGT14" s="225"/>
      <c r="IGU14" s="225"/>
      <c r="IGV14" s="225"/>
      <c r="IGW14" s="225"/>
      <c r="IGX14" s="225"/>
      <c r="IGY14" s="225"/>
      <c r="IGZ14" s="225"/>
      <c r="IHA14" s="225"/>
      <c r="IHB14" s="225"/>
      <c r="IHC14" s="225"/>
      <c r="IHD14" s="225"/>
      <c r="IHE14" s="225"/>
      <c r="IHF14" s="225"/>
      <c r="IHG14" s="225"/>
      <c r="IHH14" s="225"/>
      <c r="IHI14" s="225"/>
      <c r="IHJ14" s="225"/>
      <c r="IHK14" s="225"/>
      <c r="IHL14" s="225"/>
      <c r="IHM14" s="225"/>
      <c r="IHN14" s="225"/>
      <c r="IHO14" s="225"/>
      <c r="IHP14" s="225"/>
      <c r="IHQ14" s="225"/>
      <c r="IHR14" s="225"/>
      <c r="IHS14" s="225"/>
      <c r="IHT14" s="225"/>
      <c r="IHU14" s="225"/>
      <c r="IHV14" s="225"/>
      <c r="IHW14" s="225"/>
      <c r="IHX14" s="225"/>
      <c r="IHY14" s="225"/>
      <c r="IHZ14" s="225"/>
      <c r="IIA14" s="225"/>
      <c r="IIB14" s="225"/>
      <c r="IIC14" s="225"/>
      <c r="IID14" s="225"/>
      <c r="IIE14" s="225"/>
      <c r="IIF14" s="225"/>
      <c r="IIG14" s="225"/>
      <c r="IIH14" s="225"/>
      <c r="III14" s="225"/>
      <c r="IIJ14" s="225"/>
      <c r="IIK14" s="225"/>
      <c r="IIL14" s="225"/>
      <c r="IIM14" s="225"/>
      <c r="IIN14" s="225"/>
      <c r="IIO14" s="225"/>
      <c r="IIP14" s="225"/>
      <c r="IIQ14" s="225"/>
      <c r="IIR14" s="225"/>
      <c r="IIS14" s="225"/>
      <c r="IIT14" s="225"/>
      <c r="IIU14" s="225"/>
      <c r="IIV14" s="225"/>
      <c r="IIW14" s="225"/>
      <c r="IIX14" s="225"/>
      <c r="IIY14" s="225"/>
      <c r="IIZ14" s="225"/>
      <c r="IJA14" s="225"/>
      <c r="IJB14" s="225"/>
      <c r="IJC14" s="225"/>
      <c r="IJD14" s="225"/>
      <c r="IJE14" s="225"/>
      <c r="IJF14" s="225"/>
      <c r="IJG14" s="225"/>
      <c r="IJH14" s="225"/>
      <c r="IJI14" s="225"/>
      <c r="IJJ14" s="225"/>
      <c r="IJK14" s="225"/>
      <c r="IJL14" s="225"/>
      <c r="IJM14" s="225"/>
      <c r="IJN14" s="225"/>
      <c r="IJO14" s="225"/>
      <c r="IJP14" s="225"/>
      <c r="IJQ14" s="225"/>
      <c r="IJR14" s="225"/>
      <c r="IJS14" s="225"/>
      <c r="IJT14" s="225"/>
      <c r="IJU14" s="225"/>
      <c r="IJV14" s="225"/>
      <c r="IJW14" s="225"/>
      <c r="IJX14" s="225"/>
      <c r="IJY14" s="225"/>
      <c r="IJZ14" s="225"/>
      <c r="IKA14" s="225"/>
      <c r="IKB14" s="225"/>
      <c r="IKC14" s="225"/>
      <c r="IKD14" s="225"/>
      <c r="IKE14" s="225"/>
      <c r="IKF14" s="225"/>
      <c r="IKG14" s="225"/>
      <c r="IKH14" s="225"/>
      <c r="IKI14" s="225"/>
      <c r="IKJ14" s="225"/>
      <c r="IKK14" s="225"/>
      <c r="IKL14" s="225"/>
      <c r="IKM14" s="225"/>
      <c r="IKN14" s="225"/>
      <c r="IKO14" s="225"/>
      <c r="IKP14" s="225"/>
      <c r="IKQ14" s="225"/>
      <c r="IKR14" s="225"/>
      <c r="IKS14" s="225"/>
      <c r="IKT14" s="225"/>
      <c r="IKU14" s="225"/>
      <c r="IKV14" s="225"/>
      <c r="IKW14" s="225"/>
      <c r="IKX14" s="225"/>
      <c r="IKY14" s="225"/>
      <c r="IKZ14" s="225"/>
      <c r="ILA14" s="225"/>
      <c r="ILB14" s="225"/>
      <c r="ILC14" s="225"/>
      <c r="ILD14" s="225"/>
      <c r="ILE14" s="225"/>
      <c r="ILF14" s="225"/>
      <c r="ILG14" s="225"/>
      <c r="ILH14" s="225"/>
      <c r="ILI14" s="225"/>
      <c r="ILJ14" s="225"/>
      <c r="ILK14" s="225"/>
      <c r="ILL14" s="225"/>
      <c r="ILM14" s="225"/>
      <c r="ILN14" s="225"/>
      <c r="ILO14" s="225"/>
      <c r="ILP14" s="225"/>
      <c r="ILQ14" s="225"/>
      <c r="ILR14" s="225"/>
      <c r="ILS14" s="225"/>
      <c r="ILT14" s="225"/>
      <c r="ILU14" s="225"/>
      <c r="ILV14" s="225"/>
      <c r="ILW14" s="225"/>
      <c r="ILX14" s="225"/>
      <c r="ILY14" s="225"/>
      <c r="ILZ14" s="225"/>
      <c r="IMA14" s="225"/>
      <c r="IMB14" s="225"/>
      <c r="IMC14" s="225"/>
      <c r="IMD14" s="225"/>
      <c r="IME14" s="225"/>
      <c r="IMF14" s="225"/>
      <c r="IMG14" s="225"/>
      <c r="IMH14" s="225"/>
      <c r="IMI14" s="225"/>
      <c r="IMJ14" s="225"/>
      <c r="IMK14" s="225"/>
      <c r="IML14" s="225"/>
      <c r="IMM14" s="225"/>
      <c r="IMN14" s="225"/>
      <c r="IMO14" s="225"/>
      <c r="IMP14" s="225"/>
      <c r="IMQ14" s="225"/>
      <c r="IMR14" s="225"/>
      <c r="IMS14" s="225"/>
      <c r="IMT14" s="225"/>
      <c r="IMU14" s="225"/>
      <c r="IMV14" s="225"/>
      <c r="IMW14" s="225"/>
      <c r="IMX14" s="225"/>
      <c r="IMY14" s="225"/>
      <c r="IMZ14" s="225"/>
      <c r="INA14" s="225"/>
      <c r="INB14" s="225"/>
      <c r="INC14" s="225"/>
      <c r="IND14" s="225"/>
      <c r="INE14" s="225"/>
      <c r="INF14" s="225"/>
      <c r="ING14" s="225"/>
      <c r="INH14" s="225"/>
      <c r="INI14" s="225"/>
      <c r="INJ14" s="225"/>
      <c r="INK14" s="225"/>
      <c r="INL14" s="225"/>
      <c r="INM14" s="225"/>
      <c r="INN14" s="225"/>
      <c r="INO14" s="225"/>
      <c r="INP14" s="225"/>
      <c r="INQ14" s="225"/>
      <c r="INR14" s="225"/>
      <c r="INS14" s="225"/>
      <c r="INT14" s="225"/>
      <c r="INU14" s="225"/>
      <c r="INV14" s="225"/>
      <c r="INW14" s="225"/>
      <c r="INX14" s="225"/>
      <c r="INY14" s="225"/>
      <c r="INZ14" s="225"/>
      <c r="IOA14" s="225"/>
      <c r="IOB14" s="225"/>
      <c r="IOC14" s="225"/>
      <c r="IOD14" s="225"/>
      <c r="IOE14" s="225"/>
      <c r="IOF14" s="225"/>
      <c r="IOG14" s="225"/>
      <c r="IOH14" s="225"/>
      <c r="IOI14" s="225"/>
      <c r="IOJ14" s="225"/>
      <c r="IOK14" s="225"/>
      <c r="IOL14" s="225"/>
      <c r="IOM14" s="225"/>
      <c r="ION14" s="225"/>
      <c r="IOO14" s="225"/>
      <c r="IOP14" s="225"/>
      <c r="IOQ14" s="225"/>
      <c r="IOR14" s="225"/>
      <c r="IOS14" s="225"/>
      <c r="IOT14" s="225"/>
      <c r="IOU14" s="225"/>
      <c r="IOV14" s="225"/>
      <c r="IOW14" s="225"/>
      <c r="IOX14" s="225"/>
      <c r="IOY14" s="225"/>
      <c r="IOZ14" s="225"/>
      <c r="IPA14" s="225"/>
      <c r="IPB14" s="225"/>
      <c r="IPC14" s="225"/>
      <c r="IPD14" s="225"/>
      <c r="IPE14" s="225"/>
      <c r="IPF14" s="225"/>
      <c r="IPG14" s="225"/>
      <c r="IPH14" s="225"/>
      <c r="IPI14" s="225"/>
      <c r="IPJ14" s="225"/>
      <c r="IPK14" s="225"/>
      <c r="IPL14" s="225"/>
      <c r="IPM14" s="225"/>
      <c r="IPN14" s="225"/>
      <c r="IPO14" s="225"/>
      <c r="IPP14" s="225"/>
      <c r="IPQ14" s="225"/>
      <c r="IPR14" s="225"/>
      <c r="IPS14" s="225"/>
      <c r="IPT14" s="225"/>
      <c r="IPU14" s="225"/>
      <c r="IPV14" s="225"/>
      <c r="IPW14" s="225"/>
      <c r="IPX14" s="225"/>
      <c r="IPY14" s="225"/>
      <c r="IPZ14" s="225"/>
      <c r="IQA14" s="225"/>
      <c r="IQB14" s="225"/>
      <c r="IQC14" s="225"/>
      <c r="IQD14" s="225"/>
      <c r="IQE14" s="225"/>
      <c r="IQF14" s="225"/>
      <c r="IQG14" s="225"/>
      <c r="IQH14" s="225"/>
      <c r="IQI14" s="225"/>
      <c r="IQJ14" s="225"/>
      <c r="IQK14" s="225"/>
      <c r="IQL14" s="225"/>
      <c r="IQM14" s="225"/>
      <c r="IQN14" s="225"/>
      <c r="IQO14" s="225"/>
      <c r="IQP14" s="225"/>
      <c r="IQQ14" s="225"/>
      <c r="IQR14" s="225"/>
      <c r="IQS14" s="225"/>
      <c r="IQT14" s="225"/>
      <c r="IQU14" s="225"/>
      <c r="IQV14" s="225"/>
      <c r="IQW14" s="225"/>
      <c r="IQX14" s="225"/>
      <c r="IQY14" s="225"/>
      <c r="IQZ14" s="225"/>
      <c r="IRA14" s="225"/>
      <c r="IRB14" s="225"/>
      <c r="IRC14" s="225"/>
      <c r="IRD14" s="225"/>
      <c r="IRE14" s="225"/>
      <c r="IRF14" s="225"/>
      <c r="IRG14" s="225"/>
      <c r="IRH14" s="225"/>
      <c r="IRI14" s="225"/>
      <c r="IRJ14" s="225"/>
      <c r="IRK14" s="225"/>
      <c r="IRL14" s="225"/>
      <c r="IRM14" s="225"/>
      <c r="IRN14" s="225"/>
      <c r="IRO14" s="225"/>
      <c r="IRP14" s="225"/>
      <c r="IRQ14" s="225"/>
      <c r="IRR14" s="225"/>
      <c r="IRS14" s="225"/>
      <c r="IRT14" s="225"/>
      <c r="IRU14" s="225"/>
      <c r="IRV14" s="225"/>
      <c r="IRW14" s="225"/>
      <c r="IRX14" s="225"/>
      <c r="IRY14" s="225"/>
      <c r="IRZ14" s="225"/>
      <c r="ISA14" s="225"/>
      <c r="ISB14" s="225"/>
      <c r="ISC14" s="225"/>
      <c r="ISD14" s="225"/>
      <c r="ISE14" s="225"/>
      <c r="ISF14" s="225"/>
      <c r="ISG14" s="225"/>
      <c r="ISH14" s="225"/>
      <c r="ISI14" s="225"/>
      <c r="ISJ14" s="225"/>
      <c r="ISK14" s="225"/>
      <c r="ISL14" s="225"/>
      <c r="ISM14" s="225"/>
      <c r="ISN14" s="225"/>
      <c r="ISO14" s="225"/>
      <c r="ISP14" s="225"/>
      <c r="ISQ14" s="225"/>
      <c r="ISR14" s="225"/>
      <c r="ISS14" s="225"/>
      <c r="IST14" s="225"/>
      <c r="ISU14" s="225"/>
      <c r="ISV14" s="225"/>
      <c r="ISW14" s="225"/>
      <c r="ISX14" s="225"/>
      <c r="ISY14" s="225"/>
      <c r="ISZ14" s="225"/>
      <c r="ITA14" s="225"/>
      <c r="ITB14" s="225"/>
      <c r="ITC14" s="225"/>
      <c r="ITD14" s="225"/>
      <c r="ITE14" s="225"/>
      <c r="ITF14" s="225"/>
      <c r="ITG14" s="225"/>
      <c r="ITH14" s="225"/>
      <c r="ITI14" s="225"/>
      <c r="ITJ14" s="225"/>
      <c r="ITK14" s="225"/>
      <c r="ITL14" s="225"/>
      <c r="ITM14" s="225"/>
      <c r="ITN14" s="225"/>
      <c r="ITO14" s="225"/>
      <c r="ITP14" s="225"/>
      <c r="ITQ14" s="225"/>
      <c r="ITR14" s="225"/>
      <c r="ITS14" s="225"/>
      <c r="ITT14" s="225"/>
      <c r="ITU14" s="225"/>
      <c r="ITV14" s="225"/>
      <c r="ITW14" s="225"/>
      <c r="ITX14" s="225"/>
      <c r="ITY14" s="225"/>
      <c r="ITZ14" s="225"/>
      <c r="IUA14" s="225"/>
      <c r="IUB14" s="225"/>
      <c r="IUC14" s="225"/>
      <c r="IUD14" s="225"/>
      <c r="IUE14" s="225"/>
      <c r="IUF14" s="225"/>
      <c r="IUG14" s="225"/>
      <c r="IUH14" s="225"/>
      <c r="IUI14" s="225"/>
      <c r="IUJ14" s="225"/>
      <c r="IUK14" s="225"/>
      <c r="IUL14" s="225"/>
      <c r="IUM14" s="225"/>
      <c r="IUN14" s="225"/>
      <c r="IUO14" s="225"/>
      <c r="IUP14" s="225"/>
      <c r="IUQ14" s="225"/>
      <c r="IUR14" s="225"/>
      <c r="IUS14" s="225"/>
      <c r="IUT14" s="225"/>
      <c r="IUU14" s="225"/>
      <c r="IUV14" s="225"/>
      <c r="IUW14" s="225"/>
      <c r="IUX14" s="225"/>
      <c r="IUY14" s="225"/>
      <c r="IUZ14" s="225"/>
      <c r="IVA14" s="225"/>
      <c r="IVB14" s="225"/>
      <c r="IVC14" s="225"/>
      <c r="IVD14" s="225"/>
      <c r="IVE14" s="225"/>
      <c r="IVF14" s="225"/>
      <c r="IVG14" s="225"/>
      <c r="IVH14" s="225"/>
      <c r="IVI14" s="225"/>
      <c r="IVJ14" s="225"/>
      <c r="IVK14" s="225"/>
      <c r="IVL14" s="225"/>
      <c r="IVM14" s="225"/>
      <c r="IVN14" s="225"/>
      <c r="IVO14" s="225"/>
      <c r="IVP14" s="225"/>
      <c r="IVQ14" s="225"/>
      <c r="IVR14" s="225"/>
      <c r="IVS14" s="225"/>
      <c r="IVT14" s="225"/>
      <c r="IVU14" s="225"/>
      <c r="IVV14" s="225"/>
      <c r="IVW14" s="225"/>
      <c r="IVX14" s="225"/>
      <c r="IVY14" s="225"/>
      <c r="IVZ14" s="225"/>
      <c r="IWA14" s="225"/>
      <c r="IWB14" s="225"/>
      <c r="IWC14" s="225"/>
      <c r="IWD14" s="225"/>
      <c r="IWE14" s="225"/>
      <c r="IWF14" s="225"/>
      <c r="IWG14" s="225"/>
      <c r="IWH14" s="225"/>
      <c r="IWI14" s="225"/>
      <c r="IWJ14" s="225"/>
      <c r="IWK14" s="225"/>
      <c r="IWL14" s="225"/>
      <c r="IWM14" s="225"/>
      <c r="IWN14" s="225"/>
      <c r="IWO14" s="225"/>
      <c r="IWP14" s="225"/>
      <c r="IWQ14" s="225"/>
      <c r="IWR14" s="225"/>
      <c r="IWS14" s="225"/>
      <c r="IWT14" s="225"/>
      <c r="IWU14" s="225"/>
      <c r="IWV14" s="225"/>
      <c r="IWW14" s="225"/>
      <c r="IWX14" s="225"/>
      <c r="IWY14" s="225"/>
      <c r="IWZ14" s="225"/>
      <c r="IXA14" s="225"/>
      <c r="IXB14" s="225"/>
      <c r="IXC14" s="225"/>
      <c r="IXD14" s="225"/>
      <c r="IXE14" s="225"/>
      <c r="IXF14" s="225"/>
      <c r="IXG14" s="225"/>
      <c r="IXH14" s="225"/>
      <c r="IXI14" s="225"/>
      <c r="IXJ14" s="225"/>
      <c r="IXK14" s="225"/>
      <c r="IXL14" s="225"/>
      <c r="IXM14" s="225"/>
      <c r="IXN14" s="225"/>
      <c r="IXO14" s="225"/>
      <c r="IXP14" s="225"/>
      <c r="IXQ14" s="225"/>
      <c r="IXR14" s="225"/>
      <c r="IXS14" s="225"/>
      <c r="IXT14" s="225"/>
      <c r="IXU14" s="225"/>
      <c r="IXV14" s="225"/>
      <c r="IXW14" s="225"/>
      <c r="IXX14" s="225"/>
      <c r="IXY14" s="225"/>
      <c r="IXZ14" s="225"/>
      <c r="IYA14" s="225"/>
      <c r="IYB14" s="225"/>
      <c r="IYC14" s="225"/>
      <c r="IYD14" s="225"/>
      <c r="IYE14" s="225"/>
      <c r="IYF14" s="225"/>
      <c r="IYG14" s="225"/>
      <c r="IYH14" s="225"/>
      <c r="IYI14" s="225"/>
      <c r="IYJ14" s="225"/>
      <c r="IYK14" s="225"/>
      <c r="IYL14" s="225"/>
      <c r="IYM14" s="225"/>
      <c r="IYN14" s="225"/>
      <c r="IYO14" s="225"/>
      <c r="IYP14" s="225"/>
      <c r="IYQ14" s="225"/>
      <c r="IYR14" s="225"/>
      <c r="IYS14" s="225"/>
      <c r="IYT14" s="225"/>
      <c r="IYU14" s="225"/>
      <c r="IYV14" s="225"/>
      <c r="IYW14" s="225"/>
      <c r="IYX14" s="225"/>
      <c r="IYY14" s="225"/>
      <c r="IYZ14" s="225"/>
      <c r="IZA14" s="225"/>
      <c r="IZB14" s="225"/>
      <c r="IZC14" s="225"/>
      <c r="IZD14" s="225"/>
      <c r="IZE14" s="225"/>
      <c r="IZF14" s="225"/>
      <c r="IZG14" s="225"/>
      <c r="IZH14" s="225"/>
      <c r="IZI14" s="225"/>
      <c r="IZJ14" s="225"/>
      <c r="IZK14" s="225"/>
      <c r="IZL14" s="225"/>
      <c r="IZM14" s="225"/>
      <c r="IZN14" s="225"/>
      <c r="IZO14" s="225"/>
      <c r="IZP14" s="225"/>
      <c r="IZQ14" s="225"/>
      <c r="IZR14" s="225"/>
      <c r="IZS14" s="225"/>
      <c r="IZT14" s="225"/>
      <c r="IZU14" s="225"/>
      <c r="IZV14" s="225"/>
      <c r="IZW14" s="225"/>
      <c r="IZX14" s="225"/>
      <c r="IZY14" s="225"/>
      <c r="IZZ14" s="225"/>
      <c r="JAA14" s="225"/>
      <c r="JAB14" s="225"/>
      <c r="JAC14" s="225"/>
      <c r="JAD14" s="225"/>
      <c r="JAE14" s="225"/>
      <c r="JAF14" s="225"/>
      <c r="JAG14" s="225"/>
      <c r="JAH14" s="225"/>
      <c r="JAI14" s="225"/>
      <c r="JAJ14" s="225"/>
      <c r="JAK14" s="225"/>
      <c r="JAL14" s="225"/>
      <c r="JAM14" s="225"/>
      <c r="JAN14" s="225"/>
      <c r="JAO14" s="225"/>
      <c r="JAP14" s="225"/>
      <c r="JAQ14" s="225"/>
      <c r="JAR14" s="225"/>
      <c r="JAS14" s="225"/>
      <c r="JAT14" s="225"/>
      <c r="JAU14" s="225"/>
      <c r="JAV14" s="225"/>
      <c r="JAW14" s="225"/>
      <c r="JAX14" s="225"/>
      <c r="JAY14" s="225"/>
      <c r="JAZ14" s="225"/>
      <c r="JBA14" s="225"/>
      <c r="JBB14" s="225"/>
      <c r="JBC14" s="225"/>
      <c r="JBD14" s="225"/>
      <c r="JBE14" s="225"/>
      <c r="JBF14" s="225"/>
      <c r="JBG14" s="225"/>
      <c r="JBH14" s="225"/>
      <c r="JBI14" s="225"/>
      <c r="JBJ14" s="225"/>
      <c r="JBK14" s="225"/>
      <c r="JBL14" s="225"/>
      <c r="JBM14" s="225"/>
      <c r="JBN14" s="225"/>
      <c r="JBO14" s="225"/>
      <c r="JBP14" s="225"/>
      <c r="JBQ14" s="225"/>
      <c r="JBR14" s="225"/>
      <c r="JBS14" s="225"/>
      <c r="JBT14" s="225"/>
      <c r="JBU14" s="225"/>
      <c r="JBV14" s="225"/>
      <c r="JBW14" s="225"/>
      <c r="JBX14" s="225"/>
      <c r="JBY14" s="225"/>
      <c r="JBZ14" s="225"/>
      <c r="JCA14" s="225"/>
      <c r="JCB14" s="225"/>
      <c r="JCC14" s="225"/>
      <c r="JCD14" s="225"/>
      <c r="JCE14" s="225"/>
      <c r="JCF14" s="225"/>
      <c r="JCG14" s="225"/>
      <c r="JCH14" s="225"/>
      <c r="JCI14" s="225"/>
      <c r="JCJ14" s="225"/>
      <c r="JCK14" s="225"/>
      <c r="JCL14" s="225"/>
      <c r="JCM14" s="225"/>
      <c r="JCN14" s="225"/>
      <c r="JCO14" s="225"/>
      <c r="JCP14" s="225"/>
      <c r="JCQ14" s="225"/>
      <c r="JCR14" s="225"/>
      <c r="JCS14" s="225"/>
      <c r="JCT14" s="225"/>
      <c r="JCU14" s="225"/>
      <c r="JCV14" s="225"/>
      <c r="JCW14" s="225"/>
      <c r="JCX14" s="225"/>
      <c r="JCY14" s="225"/>
      <c r="JCZ14" s="225"/>
      <c r="JDA14" s="225"/>
      <c r="JDB14" s="225"/>
      <c r="JDC14" s="225"/>
      <c r="JDD14" s="225"/>
      <c r="JDE14" s="225"/>
      <c r="JDF14" s="225"/>
      <c r="JDG14" s="225"/>
      <c r="JDH14" s="225"/>
      <c r="JDI14" s="225"/>
      <c r="JDJ14" s="225"/>
      <c r="JDK14" s="225"/>
      <c r="JDL14" s="225"/>
      <c r="JDM14" s="225"/>
      <c r="JDN14" s="225"/>
      <c r="JDO14" s="225"/>
      <c r="JDP14" s="225"/>
      <c r="JDQ14" s="225"/>
      <c r="JDR14" s="225"/>
      <c r="JDS14" s="225"/>
      <c r="JDT14" s="225"/>
      <c r="JDU14" s="225"/>
      <c r="JDV14" s="225"/>
      <c r="JDW14" s="225"/>
      <c r="JDX14" s="225"/>
      <c r="JDY14" s="225"/>
      <c r="JDZ14" s="225"/>
      <c r="JEA14" s="225"/>
      <c r="JEB14" s="225"/>
      <c r="JEC14" s="225"/>
      <c r="JED14" s="225"/>
      <c r="JEE14" s="225"/>
      <c r="JEF14" s="225"/>
      <c r="JEG14" s="225"/>
      <c r="JEH14" s="225"/>
      <c r="JEI14" s="225"/>
      <c r="JEJ14" s="225"/>
      <c r="JEK14" s="225"/>
      <c r="JEL14" s="225"/>
      <c r="JEM14" s="225"/>
      <c r="JEN14" s="225"/>
      <c r="JEO14" s="225"/>
      <c r="JEP14" s="225"/>
      <c r="JEQ14" s="225"/>
      <c r="JER14" s="225"/>
      <c r="JES14" s="225"/>
      <c r="JET14" s="225"/>
      <c r="JEU14" s="225"/>
      <c r="JEV14" s="225"/>
      <c r="JEW14" s="225"/>
      <c r="JEX14" s="225"/>
      <c r="JEY14" s="225"/>
      <c r="JEZ14" s="225"/>
      <c r="JFA14" s="225"/>
      <c r="JFB14" s="225"/>
      <c r="JFC14" s="225"/>
      <c r="JFD14" s="225"/>
      <c r="JFE14" s="225"/>
      <c r="JFF14" s="225"/>
      <c r="JFG14" s="225"/>
      <c r="JFH14" s="225"/>
      <c r="JFI14" s="225"/>
      <c r="JFJ14" s="225"/>
      <c r="JFK14" s="225"/>
      <c r="JFL14" s="225"/>
      <c r="JFM14" s="225"/>
      <c r="JFN14" s="225"/>
      <c r="JFO14" s="225"/>
      <c r="JFP14" s="225"/>
      <c r="JFQ14" s="225"/>
      <c r="JFR14" s="225"/>
      <c r="JFS14" s="225"/>
      <c r="JFT14" s="225"/>
      <c r="JFU14" s="225"/>
      <c r="JFV14" s="225"/>
      <c r="JFW14" s="225"/>
      <c r="JFX14" s="225"/>
      <c r="JFY14" s="225"/>
      <c r="JFZ14" s="225"/>
      <c r="JGA14" s="225"/>
      <c r="JGB14" s="225"/>
      <c r="JGC14" s="225"/>
      <c r="JGD14" s="225"/>
      <c r="JGE14" s="225"/>
      <c r="JGF14" s="225"/>
      <c r="JGG14" s="225"/>
      <c r="JGH14" s="225"/>
      <c r="JGI14" s="225"/>
      <c r="JGJ14" s="225"/>
      <c r="JGK14" s="225"/>
      <c r="JGL14" s="225"/>
      <c r="JGM14" s="225"/>
      <c r="JGN14" s="225"/>
      <c r="JGO14" s="225"/>
      <c r="JGP14" s="225"/>
      <c r="JGQ14" s="225"/>
      <c r="JGR14" s="225"/>
      <c r="JGS14" s="225"/>
      <c r="JGT14" s="225"/>
      <c r="JGU14" s="225"/>
      <c r="JGV14" s="225"/>
      <c r="JGW14" s="225"/>
      <c r="JGX14" s="225"/>
      <c r="JGY14" s="225"/>
      <c r="JGZ14" s="225"/>
      <c r="JHA14" s="225"/>
      <c r="JHB14" s="225"/>
      <c r="JHC14" s="225"/>
      <c r="JHD14" s="225"/>
      <c r="JHE14" s="225"/>
      <c r="JHF14" s="225"/>
      <c r="JHG14" s="225"/>
      <c r="JHH14" s="225"/>
      <c r="JHI14" s="225"/>
      <c r="JHJ14" s="225"/>
      <c r="JHK14" s="225"/>
      <c r="JHL14" s="225"/>
      <c r="JHM14" s="225"/>
      <c r="JHN14" s="225"/>
      <c r="JHO14" s="225"/>
      <c r="JHP14" s="225"/>
      <c r="JHQ14" s="225"/>
      <c r="JHR14" s="225"/>
      <c r="JHS14" s="225"/>
      <c r="JHT14" s="225"/>
      <c r="JHU14" s="225"/>
      <c r="JHV14" s="225"/>
      <c r="JHW14" s="225"/>
      <c r="JHX14" s="225"/>
      <c r="JHY14" s="225"/>
      <c r="JHZ14" s="225"/>
      <c r="JIA14" s="225"/>
      <c r="JIB14" s="225"/>
      <c r="JIC14" s="225"/>
      <c r="JID14" s="225"/>
      <c r="JIE14" s="225"/>
      <c r="JIF14" s="225"/>
      <c r="JIG14" s="225"/>
      <c r="JIH14" s="225"/>
      <c r="JII14" s="225"/>
      <c r="JIJ14" s="225"/>
      <c r="JIK14" s="225"/>
      <c r="JIL14" s="225"/>
      <c r="JIM14" s="225"/>
      <c r="JIN14" s="225"/>
      <c r="JIO14" s="225"/>
      <c r="JIP14" s="225"/>
      <c r="JIQ14" s="225"/>
      <c r="JIR14" s="225"/>
      <c r="JIS14" s="225"/>
      <c r="JIT14" s="225"/>
      <c r="JIU14" s="225"/>
      <c r="JIV14" s="225"/>
      <c r="JIW14" s="225"/>
      <c r="JIX14" s="225"/>
      <c r="JIY14" s="225"/>
      <c r="JIZ14" s="225"/>
      <c r="JJA14" s="225"/>
      <c r="JJB14" s="225"/>
      <c r="JJC14" s="225"/>
      <c r="JJD14" s="225"/>
      <c r="JJE14" s="225"/>
      <c r="JJF14" s="225"/>
      <c r="JJG14" s="225"/>
      <c r="JJH14" s="225"/>
      <c r="JJI14" s="225"/>
      <c r="JJJ14" s="225"/>
      <c r="JJK14" s="225"/>
      <c r="JJL14" s="225"/>
      <c r="JJM14" s="225"/>
      <c r="JJN14" s="225"/>
      <c r="JJO14" s="225"/>
      <c r="JJP14" s="225"/>
      <c r="JJQ14" s="225"/>
      <c r="JJR14" s="225"/>
      <c r="JJS14" s="225"/>
      <c r="JJT14" s="225"/>
      <c r="JJU14" s="225"/>
      <c r="JJV14" s="225"/>
      <c r="JJW14" s="225"/>
      <c r="JJX14" s="225"/>
      <c r="JJY14" s="225"/>
      <c r="JJZ14" s="225"/>
      <c r="JKA14" s="225"/>
      <c r="JKB14" s="225"/>
      <c r="JKC14" s="225"/>
      <c r="JKD14" s="225"/>
      <c r="JKE14" s="225"/>
      <c r="JKF14" s="225"/>
      <c r="JKG14" s="225"/>
      <c r="JKH14" s="225"/>
      <c r="JKI14" s="225"/>
      <c r="JKJ14" s="225"/>
      <c r="JKK14" s="225"/>
      <c r="JKL14" s="225"/>
      <c r="JKM14" s="225"/>
      <c r="JKN14" s="225"/>
      <c r="JKO14" s="225"/>
      <c r="JKP14" s="225"/>
      <c r="JKQ14" s="225"/>
      <c r="JKR14" s="225"/>
      <c r="JKS14" s="225"/>
      <c r="JKT14" s="225"/>
      <c r="JKU14" s="225"/>
      <c r="JKV14" s="225"/>
      <c r="JKW14" s="225"/>
      <c r="JKX14" s="225"/>
      <c r="JKY14" s="225"/>
      <c r="JKZ14" s="225"/>
      <c r="JLA14" s="225"/>
      <c r="JLB14" s="225"/>
      <c r="JLC14" s="225"/>
      <c r="JLD14" s="225"/>
      <c r="JLE14" s="225"/>
      <c r="JLF14" s="225"/>
      <c r="JLG14" s="225"/>
      <c r="JLH14" s="225"/>
      <c r="JLI14" s="225"/>
      <c r="JLJ14" s="225"/>
      <c r="JLK14" s="225"/>
      <c r="JLL14" s="225"/>
      <c r="JLM14" s="225"/>
      <c r="JLN14" s="225"/>
      <c r="JLO14" s="225"/>
      <c r="JLP14" s="225"/>
      <c r="JLQ14" s="225"/>
      <c r="JLR14" s="225"/>
      <c r="JLS14" s="225"/>
      <c r="JLT14" s="225"/>
      <c r="JLU14" s="225"/>
      <c r="JLV14" s="225"/>
      <c r="JLW14" s="225"/>
      <c r="JLX14" s="225"/>
      <c r="JLY14" s="225"/>
      <c r="JLZ14" s="225"/>
      <c r="JMA14" s="225"/>
      <c r="JMB14" s="225"/>
      <c r="JMC14" s="225"/>
      <c r="JMD14" s="225"/>
      <c r="JME14" s="225"/>
      <c r="JMF14" s="225"/>
      <c r="JMG14" s="225"/>
      <c r="JMH14" s="225"/>
      <c r="JMI14" s="225"/>
      <c r="JMJ14" s="225"/>
      <c r="JMK14" s="225"/>
      <c r="JML14" s="225"/>
      <c r="JMM14" s="225"/>
      <c r="JMN14" s="225"/>
      <c r="JMO14" s="225"/>
      <c r="JMP14" s="225"/>
      <c r="JMQ14" s="225"/>
      <c r="JMR14" s="225"/>
      <c r="JMS14" s="225"/>
      <c r="JMT14" s="225"/>
      <c r="JMU14" s="225"/>
      <c r="JMV14" s="225"/>
      <c r="JMW14" s="225"/>
      <c r="JMX14" s="225"/>
      <c r="JMY14" s="225"/>
      <c r="JMZ14" s="225"/>
      <c r="JNA14" s="225"/>
      <c r="JNB14" s="225"/>
      <c r="JNC14" s="225"/>
      <c r="JND14" s="225"/>
      <c r="JNE14" s="225"/>
      <c r="JNF14" s="225"/>
      <c r="JNG14" s="225"/>
      <c r="JNH14" s="225"/>
      <c r="JNI14" s="225"/>
      <c r="JNJ14" s="225"/>
      <c r="JNK14" s="225"/>
      <c r="JNL14" s="225"/>
      <c r="JNM14" s="225"/>
      <c r="JNN14" s="225"/>
      <c r="JNO14" s="225"/>
      <c r="JNP14" s="225"/>
      <c r="JNQ14" s="225"/>
      <c r="JNR14" s="225"/>
      <c r="JNS14" s="225"/>
      <c r="JNT14" s="225"/>
      <c r="JNU14" s="225"/>
      <c r="JNV14" s="225"/>
      <c r="JNW14" s="225"/>
      <c r="JNX14" s="225"/>
      <c r="JNY14" s="225"/>
      <c r="JNZ14" s="225"/>
      <c r="JOA14" s="225"/>
      <c r="JOB14" s="225"/>
      <c r="JOC14" s="225"/>
      <c r="JOD14" s="225"/>
      <c r="JOE14" s="225"/>
      <c r="JOF14" s="225"/>
      <c r="JOG14" s="225"/>
      <c r="JOH14" s="225"/>
      <c r="JOI14" s="225"/>
      <c r="JOJ14" s="225"/>
      <c r="JOK14" s="225"/>
      <c r="JOL14" s="225"/>
      <c r="JOM14" s="225"/>
      <c r="JON14" s="225"/>
      <c r="JOO14" s="225"/>
      <c r="JOP14" s="225"/>
      <c r="JOQ14" s="225"/>
      <c r="JOR14" s="225"/>
      <c r="JOS14" s="225"/>
      <c r="JOT14" s="225"/>
      <c r="JOU14" s="225"/>
      <c r="JOV14" s="225"/>
      <c r="JOW14" s="225"/>
      <c r="JOX14" s="225"/>
      <c r="JOY14" s="225"/>
      <c r="JOZ14" s="225"/>
      <c r="JPA14" s="225"/>
      <c r="JPB14" s="225"/>
      <c r="JPC14" s="225"/>
      <c r="JPD14" s="225"/>
      <c r="JPE14" s="225"/>
      <c r="JPF14" s="225"/>
      <c r="JPG14" s="225"/>
      <c r="JPH14" s="225"/>
      <c r="JPI14" s="225"/>
      <c r="JPJ14" s="225"/>
      <c r="JPK14" s="225"/>
      <c r="JPL14" s="225"/>
      <c r="JPM14" s="225"/>
      <c r="JPN14" s="225"/>
      <c r="JPO14" s="225"/>
      <c r="JPP14" s="225"/>
      <c r="JPQ14" s="225"/>
      <c r="JPR14" s="225"/>
      <c r="JPS14" s="225"/>
      <c r="JPT14" s="225"/>
      <c r="JPU14" s="225"/>
      <c r="JPV14" s="225"/>
      <c r="JPW14" s="225"/>
      <c r="JPX14" s="225"/>
      <c r="JPY14" s="225"/>
      <c r="JPZ14" s="225"/>
      <c r="JQA14" s="225"/>
      <c r="JQB14" s="225"/>
      <c r="JQC14" s="225"/>
      <c r="JQD14" s="225"/>
      <c r="JQE14" s="225"/>
      <c r="JQF14" s="225"/>
      <c r="JQG14" s="225"/>
      <c r="JQH14" s="225"/>
      <c r="JQI14" s="225"/>
      <c r="JQJ14" s="225"/>
      <c r="JQK14" s="225"/>
      <c r="JQL14" s="225"/>
      <c r="JQM14" s="225"/>
      <c r="JQN14" s="225"/>
      <c r="JQO14" s="225"/>
      <c r="JQP14" s="225"/>
      <c r="JQQ14" s="225"/>
      <c r="JQR14" s="225"/>
      <c r="JQS14" s="225"/>
      <c r="JQT14" s="225"/>
      <c r="JQU14" s="225"/>
      <c r="JQV14" s="225"/>
      <c r="JQW14" s="225"/>
      <c r="JQX14" s="225"/>
      <c r="JQY14" s="225"/>
      <c r="JQZ14" s="225"/>
      <c r="JRA14" s="225"/>
      <c r="JRB14" s="225"/>
      <c r="JRC14" s="225"/>
      <c r="JRD14" s="225"/>
      <c r="JRE14" s="225"/>
      <c r="JRF14" s="225"/>
      <c r="JRG14" s="225"/>
      <c r="JRH14" s="225"/>
      <c r="JRI14" s="225"/>
      <c r="JRJ14" s="225"/>
      <c r="JRK14" s="225"/>
      <c r="JRL14" s="225"/>
      <c r="JRM14" s="225"/>
      <c r="JRN14" s="225"/>
      <c r="JRO14" s="225"/>
      <c r="JRP14" s="225"/>
      <c r="JRQ14" s="225"/>
      <c r="JRR14" s="225"/>
      <c r="JRS14" s="225"/>
      <c r="JRT14" s="225"/>
      <c r="JRU14" s="225"/>
      <c r="JRV14" s="225"/>
      <c r="JRW14" s="225"/>
      <c r="JRX14" s="225"/>
      <c r="JRY14" s="225"/>
      <c r="JRZ14" s="225"/>
      <c r="JSA14" s="225"/>
      <c r="JSB14" s="225"/>
      <c r="JSC14" s="225"/>
      <c r="JSD14" s="225"/>
      <c r="JSE14" s="225"/>
      <c r="JSF14" s="225"/>
      <c r="JSG14" s="225"/>
      <c r="JSH14" s="225"/>
      <c r="JSI14" s="225"/>
      <c r="JSJ14" s="225"/>
      <c r="JSK14" s="225"/>
      <c r="JSL14" s="225"/>
      <c r="JSM14" s="225"/>
      <c r="JSN14" s="225"/>
      <c r="JSO14" s="225"/>
      <c r="JSP14" s="225"/>
      <c r="JSQ14" s="225"/>
      <c r="JSR14" s="225"/>
      <c r="JSS14" s="225"/>
      <c r="JST14" s="225"/>
      <c r="JSU14" s="225"/>
      <c r="JSV14" s="225"/>
      <c r="JSW14" s="225"/>
      <c r="JSX14" s="225"/>
      <c r="JSY14" s="225"/>
      <c r="JSZ14" s="225"/>
      <c r="JTA14" s="225"/>
      <c r="JTB14" s="225"/>
      <c r="JTC14" s="225"/>
      <c r="JTD14" s="225"/>
      <c r="JTE14" s="225"/>
      <c r="JTF14" s="225"/>
      <c r="JTG14" s="225"/>
      <c r="JTH14" s="225"/>
      <c r="JTI14" s="225"/>
      <c r="JTJ14" s="225"/>
      <c r="JTK14" s="225"/>
      <c r="JTL14" s="225"/>
      <c r="JTM14" s="225"/>
      <c r="JTN14" s="225"/>
      <c r="JTO14" s="225"/>
      <c r="JTP14" s="225"/>
      <c r="JTQ14" s="225"/>
      <c r="JTR14" s="225"/>
      <c r="JTS14" s="225"/>
      <c r="JTT14" s="225"/>
      <c r="JTU14" s="225"/>
      <c r="JTV14" s="225"/>
      <c r="JTW14" s="225"/>
      <c r="JTX14" s="225"/>
      <c r="JTY14" s="225"/>
      <c r="JTZ14" s="225"/>
      <c r="JUA14" s="225"/>
      <c r="JUB14" s="225"/>
      <c r="JUC14" s="225"/>
      <c r="JUD14" s="225"/>
      <c r="JUE14" s="225"/>
      <c r="JUF14" s="225"/>
      <c r="JUG14" s="225"/>
      <c r="JUH14" s="225"/>
      <c r="JUI14" s="225"/>
      <c r="JUJ14" s="225"/>
      <c r="JUK14" s="225"/>
      <c r="JUL14" s="225"/>
      <c r="JUM14" s="225"/>
      <c r="JUN14" s="225"/>
      <c r="JUO14" s="225"/>
      <c r="JUP14" s="225"/>
      <c r="JUQ14" s="225"/>
      <c r="JUR14" s="225"/>
      <c r="JUS14" s="225"/>
      <c r="JUT14" s="225"/>
      <c r="JUU14" s="225"/>
      <c r="JUV14" s="225"/>
      <c r="JUW14" s="225"/>
      <c r="JUX14" s="225"/>
      <c r="JUY14" s="225"/>
      <c r="JUZ14" s="225"/>
      <c r="JVA14" s="225"/>
      <c r="JVB14" s="225"/>
      <c r="JVC14" s="225"/>
      <c r="JVD14" s="225"/>
      <c r="JVE14" s="225"/>
      <c r="JVF14" s="225"/>
      <c r="JVG14" s="225"/>
      <c r="JVH14" s="225"/>
      <c r="JVI14" s="225"/>
      <c r="JVJ14" s="225"/>
      <c r="JVK14" s="225"/>
      <c r="JVL14" s="225"/>
      <c r="JVM14" s="225"/>
      <c r="JVN14" s="225"/>
      <c r="JVO14" s="225"/>
      <c r="JVP14" s="225"/>
      <c r="JVQ14" s="225"/>
      <c r="JVR14" s="225"/>
      <c r="JVS14" s="225"/>
      <c r="JVT14" s="225"/>
      <c r="JVU14" s="225"/>
      <c r="JVV14" s="225"/>
      <c r="JVW14" s="225"/>
      <c r="JVX14" s="225"/>
      <c r="JVY14" s="225"/>
      <c r="JVZ14" s="225"/>
      <c r="JWA14" s="225"/>
      <c r="JWB14" s="225"/>
      <c r="JWC14" s="225"/>
      <c r="JWD14" s="225"/>
      <c r="JWE14" s="225"/>
      <c r="JWF14" s="225"/>
      <c r="JWG14" s="225"/>
      <c r="JWH14" s="225"/>
      <c r="JWI14" s="225"/>
      <c r="JWJ14" s="225"/>
      <c r="JWK14" s="225"/>
      <c r="JWL14" s="225"/>
      <c r="JWM14" s="225"/>
      <c r="JWN14" s="225"/>
      <c r="JWO14" s="225"/>
      <c r="JWP14" s="225"/>
      <c r="JWQ14" s="225"/>
      <c r="JWR14" s="225"/>
      <c r="JWS14" s="225"/>
      <c r="JWT14" s="225"/>
      <c r="JWU14" s="225"/>
      <c r="JWV14" s="225"/>
      <c r="JWW14" s="225"/>
      <c r="JWX14" s="225"/>
      <c r="JWY14" s="225"/>
      <c r="JWZ14" s="225"/>
      <c r="JXA14" s="225"/>
      <c r="JXB14" s="225"/>
      <c r="JXC14" s="225"/>
      <c r="JXD14" s="225"/>
      <c r="JXE14" s="225"/>
      <c r="JXF14" s="225"/>
      <c r="JXG14" s="225"/>
      <c r="JXH14" s="225"/>
      <c r="JXI14" s="225"/>
      <c r="JXJ14" s="225"/>
      <c r="JXK14" s="225"/>
      <c r="JXL14" s="225"/>
      <c r="JXM14" s="225"/>
      <c r="JXN14" s="225"/>
      <c r="JXO14" s="225"/>
      <c r="JXP14" s="225"/>
      <c r="JXQ14" s="225"/>
      <c r="JXR14" s="225"/>
      <c r="JXS14" s="225"/>
      <c r="JXT14" s="225"/>
      <c r="JXU14" s="225"/>
      <c r="JXV14" s="225"/>
      <c r="JXW14" s="225"/>
      <c r="JXX14" s="225"/>
      <c r="JXY14" s="225"/>
      <c r="JXZ14" s="225"/>
      <c r="JYA14" s="225"/>
      <c r="JYB14" s="225"/>
      <c r="JYC14" s="225"/>
      <c r="JYD14" s="225"/>
      <c r="JYE14" s="225"/>
      <c r="JYF14" s="225"/>
      <c r="JYG14" s="225"/>
      <c r="JYH14" s="225"/>
      <c r="JYI14" s="225"/>
      <c r="JYJ14" s="225"/>
      <c r="JYK14" s="225"/>
      <c r="JYL14" s="225"/>
      <c r="JYM14" s="225"/>
      <c r="JYN14" s="225"/>
      <c r="JYO14" s="225"/>
      <c r="JYP14" s="225"/>
      <c r="JYQ14" s="225"/>
      <c r="JYR14" s="225"/>
      <c r="JYS14" s="225"/>
      <c r="JYT14" s="225"/>
      <c r="JYU14" s="225"/>
      <c r="JYV14" s="225"/>
      <c r="JYW14" s="225"/>
      <c r="JYX14" s="225"/>
      <c r="JYY14" s="225"/>
      <c r="JYZ14" s="225"/>
      <c r="JZA14" s="225"/>
      <c r="JZB14" s="225"/>
      <c r="JZC14" s="225"/>
      <c r="JZD14" s="225"/>
      <c r="JZE14" s="225"/>
      <c r="JZF14" s="225"/>
      <c r="JZG14" s="225"/>
      <c r="JZH14" s="225"/>
      <c r="JZI14" s="225"/>
      <c r="JZJ14" s="225"/>
      <c r="JZK14" s="225"/>
      <c r="JZL14" s="225"/>
      <c r="JZM14" s="225"/>
      <c r="JZN14" s="225"/>
      <c r="JZO14" s="225"/>
      <c r="JZP14" s="225"/>
      <c r="JZQ14" s="225"/>
      <c r="JZR14" s="225"/>
      <c r="JZS14" s="225"/>
      <c r="JZT14" s="225"/>
      <c r="JZU14" s="225"/>
      <c r="JZV14" s="225"/>
      <c r="JZW14" s="225"/>
      <c r="JZX14" s="225"/>
      <c r="JZY14" s="225"/>
      <c r="JZZ14" s="225"/>
      <c r="KAA14" s="225"/>
      <c r="KAB14" s="225"/>
      <c r="KAC14" s="225"/>
      <c r="KAD14" s="225"/>
      <c r="KAE14" s="225"/>
      <c r="KAF14" s="225"/>
      <c r="KAG14" s="225"/>
      <c r="KAH14" s="225"/>
      <c r="KAI14" s="225"/>
      <c r="KAJ14" s="225"/>
      <c r="KAK14" s="225"/>
      <c r="KAL14" s="225"/>
      <c r="KAM14" s="225"/>
      <c r="KAN14" s="225"/>
      <c r="KAO14" s="225"/>
      <c r="KAP14" s="225"/>
      <c r="KAQ14" s="225"/>
      <c r="KAR14" s="225"/>
      <c r="KAS14" s="225"/>
      <c r="KAT14" s="225"/>
      <c r="KAU14" s="225"/>
      <c r="KAV14" s="225"/>
      <c r="KAW14" s="225"/>
      <c r="KAX14" s="225"/>
      <c r="KAY14" s="225"/>
      <c r="KAZ14" s="225"/>
      <c r="KBA14" s="225"/>
      <c r="KBB14" s="225"/>
      <c r="KBC14" s="225"/>
      <c r="KBD14" s="225"/>
      <c r="KBE14" s="225"/>
      <c r="KBF14" s="225"/>
      <c r="KBG14" s="225"/>
      <c r="KBH14" s="225"/>
      <c r="KBI14" s="225"/>
      <c r="KBJ14" s="225"/>
      <c r="KBK14" s="225"/>
      <c r="KBL14" s="225"/>
      <c r="KBM14" s="225"/>
      <c r="KBN14" s="225"/>
      <c r="KBO14" s="225"/>
      <c r="KBP14" s="225"/>
      <c r="KBQ14" s="225"/>
      <c r="KBR14" s="225"/>
      <c r="KBS14" s="225"/>
      <c r="KBT14" s="225"/>
      <c r="KBU14" s="225"/>
      <c r="KBV14" s="225"/>
      <c r="KBW14" s="225"/>
      <c r="KBX14" s="225"/>
      <c r="KBY14" s="225"/>
      <c r="KBZ14" s="225"/>
      <c r="KCA14" s="225"/>
      <c r="KCB14" s="225"/>
      <c r="KCC14" s="225"/>
      <c r="KCD14" s="225"/>
      <c r="KCE14" s="225"/>
      <c r="KCF14" s="225"/>
      <c r="KCG14" s="225"/>
      <c r="KCH14" s="225"/>
      <c r="KCI14" s="225"/>
      <c r="KCJ14" s="225"/>
      <c r="KCK14" s="225"/>
      <c r="KCL14" s="225"/>
      <c r="KCM14" s="225"/>
      <c r="KCN14" s="225"/>
      <c r="KCO14" s="225"/>
      <c r="KCP14" s="225"/>
      <c r="KCQ14" s="225"/>
      <c r="KCR14" s="225"/>
      <c r="KCS14" s="225"/>
      <c r="KCT14" s="225"/>
      <c r="KCU14" s="225"/>
      <c r="KCV14" s="225"/>
      <c r="KCW14" s="225"/>
      <c r="KCX14" s="225"/>
      <c r="KCY14" s="225"/>
      <c r="KCZ14" s="225"/>
      <c r="KDA14" s="225"/>
      <c r="KDB14" s="225"/>
      <c r="KDC14" s="225"/>
      <c r="KDD14" s="225"/>
      <c r="KDE14" s="225"/>
      <c r="KDF14" s="225"/>
      <c r="KDG14" s="225"/>
      <c r="KDH14" s="225"/>
      <c r="KDI14" s="225"/>
      <c r="KDJ14" s="225"/>
      <c r="KDK14" s="225"/>
      <c r="KDL14" s="225"/>
      <c r="KDM14" s="225"/>
      <c r="KDN14" s="225"/>
      <c r="KDO14" s="225"/>
      <c r="KDP14" s="225"/>
      <c r="KDQ14" s="225"/>
      <c r="KDR14" s="225"/>
      <c r="KDS14" s="225"/>
      <c r="KDT14" s="225"/>
      <c r="KDU14" s="225"/>
      <c r="KDV14" s="225"/>
      <c r="KDW14" s="225"/>
      <c r="KDX14" s="225"/>
      <c r="KDY14" s="225"/>
      <c r="KDZ14" s="225"/>
      <c r="KEA14" s="225"/>
      <c r="KEB14" s="225"/>
      <c r="KEC14" s="225"/>
      <c r="KED14" s="225"/>
      <c r="KEE14" s="225"/>
      <c r="KEF14" s="225"/>
      <c r="KEG14" s="225"/>
      <c r="KEH14" s="225"/>
      <c r="KEI14" s="225"/>
      <c r="KEJ14" s="225"/>
      <c r="KEK14" s="225"/>
      <c r="KEL14" s="225"/>
      <c r="KEM14" s="225"/>
      <c r="KEN14" s="225"/>
      <c r="KEO14" s="225"/>
      <c r="KEP14" s="225"/>
      <c r="KEQ14" s="225"/>
      <c r="KER14" s="225"/>
      <c r="KES14" s="225"/>
      <c r="KET14" s="225"/>
      <c r="KEU14" s="225"/>
      <c r="KEV14" s="225"/>
      <c r="KEW14" s="225"/>
      <c r="KEX14" s="225"/>
      <c r="KEY14" s="225"/>
      <c r="KEZ14" s="225"/>
      <c r="KFA14" s="225"/>
      <c r="KFB14" s="225"/>
      <c r="KFC14" s="225"/>
      <c r="KFD14" s="225"/>
      <c r="KFE14" s="225"/>
      <c r="KFF14" s="225"/>
      <c r="KFG14" s="225"/>
      <c r="KFH14" s="225"/>
      <c r="KFI14" s="225"/>
      <c r="KFJ14" s="225"/>
      <c r="KFK14" s="225"/>
      <c r="KFL14" s="225"/>
      <c r="KFM14" s="225"/>
      <c r="KFN14" s="225"/>
      <c r="KFO14" s="225"/>
      <c r="KFP14" s="225"/>
      <c r="KFQ14" s="225"/>
      <c r="KFR14" s="225"/>
      <c r="KFS14" s="225"/>
      <c r="KFT14" s="225"/>
      <c r="KFU14" s="225"/>
      <c r="KFV14" s="225"/>
      <c r="KFW14" s="225"/>
      <c r="KFX14" s="225"/>
      <c r="KFY14" s="225"/>
      <c r="KFZ14" s="225"/>
      <c r="KGA14" s="225"/>
      <c r="KGB14" s="225"/>
      <c r="KGC14" s="225"/>
      <c r="KGD14" s="225"/>
      <c r="KGE14" s="225"/>
      <c r="KGF14" s="225"/>
      <c r="KGG14" s="225"/>
      <c r="KGH14" s="225"/>
      <c r="KGI14" s="225"/>
      <c r="KGJ14" s="225"/>
      <c r="KGK14" s="225"/>
      <c r="KGL14" s="225"/>
      <c r="KGM14" s="225"/>
      <c r="KGN14" s="225"/>
      <c r="KGO14" s="225"/>
      <c r="KGP14" s="225"/>
      <c r="KGQ14" s="225"/>
      <c r="KGR14" s="225"/>
      <c r="KGS14" s="225"/>
      <c r="KGT14" s="225"/>
      <c r="KGU14" s="225"/>
      <c r="KGV14" s="225"/>
      <c r="KGW14" s="225"/>
      <c r="KGX14" s="225"/>
      <c r="KGY14" s="225"/>
      <c r="KGZ14" s="225"/>
      <c r="KHA14" s="225"/>
      <c r="KHB14" s="225"/>
      <c r="KHC14" s="225"/>
      <c r="KHD14" s="225"/>
      <c r="KHE14" s="225"/>
      <c r="KHF14" s="225"/>
      <c r="KHG14" s="225"/>
      <c r="KHH14" s="225"/>
      <c r="KHI14" s="225"/>
      <c r="KHJ14" s="225"/>
      <c r="KHK14" s="225"/>
      <c r="KHL14" s="225"/>
      <c r="KHM14" s="225"/>
      <c r="KHN14" s="225"/>
      <c r="KHO14" s="225"/>
      <c r="KHP14" s="225"/>
      <c r="KHQ14" s="225"/>
      <c r="KHR14" s="225"/>
      <c r="KHS14" s="225"/>
      <c r="KHT14" s="225"/>
      <c r="KHU14" s="225"/>
      <c r="KHV14" s="225"/>
      <c r="KHW14" s="225"/>
      <c r="KHX14" s="225"/>
      <c r="KHY14" s="225"/>
      <c r="KHZ14" s="225"/>
      <c r="KIA14" s="225"/>
      <c r="KIB14" s="225"/>
      <c r="KIC14" s="225"/>
      <c r="KID14" s="225"/>
      <c r="KIE14" s="225"/>
      <c r="KIF14" s="225"/>
      <c r="KIG14" s="225"/>
      <c r="KIH14" s="225"/>
      <c r="KII14" s="225"/>
      <c r="KIJ14" s="225"/>
      <c r="KIK14" s="225"/>
      <c r="KIL14" s="225"/>
      <c r="KIM14" s="225"/>
      <c r="KIN14" s="225"/>
      <c r="KIO14" s="225"/>
      <c r="KIP14" s="225"/>
      <c r="KIQ14" s="225"/>
      <c r="KIR14" s="225"/>
      <c r="KIS14" s="225"/>
      <c r="KIT14" s="225"/>
      <c r="KIU14" s="225"/>
      <c r="KIV14" s="225"/>
      <c r="KIW14" s="225"/>
      <c r="KIX14" s="225"/>
      <c r="KIY14" s="225"/>
      <c r="KIZ14" s="225"/>
      <c r="KJA14" s="225"/>
      <c r="KJB14" s="225"/>
      <c r="KJC14" s="225"/>
      <c r="KJD14" s="225"/>
      <c r="KJE14" s="225"/>
      <c r="KJF14" s="225"/>
      <c r="KJG14" s="225"/>
      <c r="KJH14" s="225"/>
      <c r="KJI14" s="225"/>
      <c r="KJJ14" s="225"/>
      <c r="KJK14" s="225"/>
      <c r="KJL14" s="225"/>
      <c r="KJM14" s="225"/>
      <c r="KJN14" s="225"/>
      <c r="KJO14" s="225"/>
      <c r="KJP14" s="225"/>
      <c r="KJQ14" s="225"/>
      <c r="KJR14" s="225"/>
      <c r="KJS14" s="225"/>
      <c r="KJT14" s="225"/>
      <c r="KJU14" s="225"/>
      <c r="KJV14" s="225"/>
      <c r="KJW14" s="225"/>
      <c r="KJX14" s="225"/>
      <c r="KJY14" s="225"/>
      <c r="KJZ14" s="225"/>
      <c r="KKA14" s="225"/>
      <c r="KKB14" s="225"/>
      <c r="KKC14" s="225"/>
      <c r="KKD14" s="225"/>
      <c r="KKE14" s="225"/>
      <c r="KKF14" s="225"/>
      <c r="KKG14" s="225"/>
      <c r="KKH14" s="225"/>
      <c r="KKI14" s="225"/>
      <c r="KKJ14" s="225"/>
      <c r="KKK14" s="225"/>
      <c r="KKL14" s="225"/>
      <c r="KKM14" s="225"/>
      <c r="KKN14" s="225"/>
      <c r="KKO14" s="225"/>
      <c r="KKP14" s="225"/>
      <c r="KKQ14" s="225"/>
      <c r="KKR14" s="225"/>
      <c r="KKS14" s="225"/>
      <c r="KKT14" s="225"/>
      <c r="KKU14" s="225"/>
      <c r="KKV14" s="225"/>
      <c r="KKW14" s="225"/>
      <c r="KKX14" s="225"/>
      <c r="KKY14" s="225"/>
      <c r="KKZ14" s="225"/>
      <c r="KLA14" s="225"/>
      <c r="KLB14" s="225"/>
      <c r="KLC14" s="225"/>
      <c r="KLD14" s="225"/>
      <c r="KLE14" s="225"/>
      <c r="KLF14" s="225"/>
      <c r="KLG14" s="225"/>
      <c r="KLH14" s="225"/>
      <c r="KLI14" s="225"/>
      <c r="KLJ14" s="225"/>
      <c r="KLK14" s="225"/>
      <c r="KLL14" s="225"/>
      <c r="KLM14" s="225"/>
      <c r="KLN14" s="225"/>
      <c r="KLO14" s="225"/>
      <c r="KLP14" s="225"/>
      <c r="KLQ14" s="225"/>
      <c r="KLR14" s="225"/>
      <c r="KLS14" s="225"/>
      <c r="KLT14" s="225"/>
      <c r="KLU14" s="225"/>
      <c r="KLV14" s="225"/>
      <c r="KLW14" s="225"/>
      <c r="KLX14" s="225"/>
      <c r="KLY14" s="225"/>
      <c r="KLZ14" s="225"/>
      <c r="KMA14" s="225"/>
      <c r="KMB14" s="225"/>
      <c r="KMC14" s="225"/>
      <c r="KMD14" s="225"/>
      <c r="KME14" s="225"/>
      <c r="KMF14" s="225"/>
      <c r="KMG14" s="225"/>
      <c r="KMH14" s="225"/>
      <c r="KMI14" s="225"/>
      <c r="KMJ14" s="225"/>
      <c r="KMK14" s="225"/>
      <c r="KML14" s="225"/>
      <c r="KMM14" s="225"/>
      <c r="KMN14" s="225"/>
      <c r="KMO14" s="225"/>
      <c r="KMP14" s="225"/>
      <c r="KMQ14" s="225"/>
      <c r="KMR14" s="225"/>
      <c r="KMS14" s="225"/>
      <c r="KMT14" s="225"/>
      <c r="KMU14" s="225"/>
      <c r="KMV14" s="225"/>
      <c r="KMW14" s="225"/>
      <c r="KMX14" s="225"/>
      <c r="KMY14" s="225"/>
      <c r="KMZ14" s="225"/>
      <c r="KNA14" s="225"/>
      <c r="KNB14" s="225"/>
      <c r="KNC14" s="225"/>
      <c r="KND14" s="225"/>
      <c r="KNE14" s="225"/>
      <c r="KNF14" s="225"/>
      <c r="KNG14" s="225"/>
      <c r="KNH14" s="225"/>
      <c r="KNI14" s="225"/>
      <c r="KNJ14" s="225"/>
      <c r="KNK14" s="225"/>
      <c r="KNL14" s="225"/>
      <c r="KNM14" s="225"/>
      <c r="KNN14" s="225"/>
      <c r="KNO14" s="225"/>
      <c r="KNP14" s="225"/>
      <c r="KNQ14" s="225"/>
      <c r="KNR14" s="225"/>
      <c r="KNS14" s="225"/>
      <c r="KNT14" s="225"/>
      <c r="KNU14" s="225"/>
      <c r="KNV14" s="225"/>
      <c r="KNW14" s="225"/>
      <c r="KNX14" s="225"/>
      <c r="KNY14" s="225"/>
      <c r="KNZ14" s="225"/>
      <c r="KOA14" s="225"/>
      <c r="KOB14" s="225"/>
      <c r="KOC14" s="225"/>
      <c r="KOD14" s="225"/>
      <c r="KOE14" s="225"/>
      <c r="KOF14" s="225"/>
      <c r="KOG14" s="225"/>
      <c r="KOH14" s="225"/>
      <c r="KOI14" s="225"/>
      <c r="KOJ14" s="225"/>
      <c r="KOK14" s="225"/>
      <c r="KOL14" s="225"/>
      <c r="KOM14" s="225"/>
      <c r="KON14" s="225"/>
      <c r="KOO14" s="225"/>
      <c r="KOP14" s="225"/>
      <c r="KOQ14" s="225"/>
      <c r="KOR14" s="225"/>
      <c r="KOS14" s="225"/>
      <c r="KOT14" s="225"/>
      <c r="KOU14" s="225"/>
      <c r="KOV14" s="225"/>
      <c r="KOW14" s="225"/>
      <c r="KOX14" s="225"/>
      <c r="KOY14" s="225"/>
      <c r="KOZ14" s="225"/>
      <c r="KPA14" s="225"/>
      <c r="KPB14" s="225"/>
      <c r="KPC14" s="225"/>
      <c r="KPD14" s="225"/>
      <c r="KPE14" s="225"/>
      <c r="KPF14" s="225"/>
      <c r="KPG14" s="225"/>
      <c r="KPH14" s="225"/>
      <c r="KPI14" s="225"/>
      <c r="KPJ14" s="225"/>
      <c r="KPK14" s="225"/>
      <c r="KPL14" s="225"/>
      <c r="KPM14" s="225"/>
      <c r="KPN14" s="225"/>
      <c r="KPO14" s="225"/>
      <c r="KPP14" s="225"/>
      <c r="KPQ14" s="225"/>
      <c r="KPR14" s="225"/>
      <c r="KPS14" s="225"/>
      <c r="KPT14" s="225"/>
      <c r="KPU14" s="225"/>
      <c r="KPV14" s="225"/>
      <c r="KPW14" s="225"/>
      <c r="KPX14" s="225"/>
      <c r="KPY14" s="225"/>
      <c r="KPZ14" s="225"/>
      <c r="KQA14" s="225"/>
      <c r="KQB14" s="225"/>
      <c r="KQC14" s="225"/>
      <c r="KQD14" s="225"/>
      <c r="KQE14" s="225"/>
      <c r="KQF14" s="225"/>
      <c r="KQG14" s="225"/>
      <c r="KQH14" s="225"/>
      <c r="KQI14" s="225"/>
      <c r="KQJ14" s="225"/>
      <c r="KQK14" s="225"/>
      <c r="KQL14" s="225"/>
      <c r="KQM14" s="225"/>
      <c r="KQN14" s="225"/>
      <c r="KQO14" s="225"/>
      <c r="KQP14" s="225"/>
      <c r="KQQ14" s="225"/>
      <c r="KQR14" s="225"/>
      <c r="KQS14" s="225"/>
      <c r="KQT14" s="225"/>
      <c r="KQU14" s="225"/>
      <c r="KQV14" s="225"/>
      <c r="KQW14" s="225"/>
      <c r="KQX14" s="225"/>
      <c r="KQY14" s="225"/>
      <c r="KQZ14" s="225"/>
      <c r="KRA14" s="225"/>
      <c r="KRB14" s="225"/>
      <c r="KRC14" s="225"/>
      <c r="KRD14" s="225"/>
      <c r="KRE14" s="225"/>
      <c r="KRF14" s="225"/>
      <c r="KRG14" s="225"/>
      <c r="KRH14" s="225"/>
      <c r="KRI14" s="225"/>
      <c r="KRJ14" s="225"/>
      <c r="KRK14" s="225"/>
      <c r="KRL14" s="225"/>
      <c r="KRM14" s="225"/>
      <c r="KRN14" s="225"/>
      <c r="KRO14" s="225"/>
      <c r="KRP14" s="225"/>
      <c r="KRQ14" s="225"/>
      <c r="KRR14" s="225"/>
      <c r="KRS14" s="225"/>
      <c r="KRT14" s="225"/>
      <c r="KRU14" s="225"/>
      <c r="KRV14" s="225"/>
      <c r="KRW14" s="225"/>
      <c r="KRX14" s="225"/>
      <c r="KRY14" s="225"/>
      <c r="KRZ14" s="225"/>
      <c r="KSA14" s="225"/>
      <c r="KSB14" s="225"/>
      <c r="KSC14" s="225"/>
      <c r="KSD14" s="225"/>
      <c r="KSE14" s="225"/>
      <c r="KSF14" s="225"/>
      <c r="KSG14" s="225"/>
      <c r="KSH14" s="225"/>
      <c r="KSI14" s="225"/>
      <c r="KSJ14" s="225"/>
      <c r="KSK14" s="225"/>
      <c r="KSL14" s="225"/>
      <c r="KSM14" s="225"/>
      <c r="KSN14" s="225"/>
      <c r="KSO14" s="225"/>
      <c r="KSP14" s="225"/>
      <c r="KSQ14" s="225"/>
      <c r="KSR14" s="225"/>
      <c r="KSS14" s="225"/>
      <c r="KST14" s="225"/>
      <c r="KSU14" s="225"/>
      <c r="KSV14" s="225"/>
      <c r="KSW14" s="225"/>
      <c r="KSX14" s="225"/>
      <c r="KSY14" s="225"/>
      <c r="KSZ14" s="225"/>
      <c r="KTA14" s="225"/>
      <c r="KTB14" s="225"/>
      <c r="KTC14" s="225"/>
      <c r="KTD14" s="225"/>
      <c r="KTE14" s="225"/>
      <c r="KTF14" s="225"/>
      <c r="KTG14" s="225"/>
      <c r="KTH14" s="225"/>
      <c r="KTI14" s="225"/>
      <c r="KTJ14" s="225"/>
      <c r="KTK14" s="225"/>
      <c r="KTL14" s="225"/>
      <c r="KTM14" s="225"/>
      <c r="KTN14" s="225"/>
      <c r="KTO14" s="225"/>
      <c r="KTP14" s="225"/>
      <c r="KTQ14" s="225"/>
      <c r="KTR14" s="225"/>
      <c r="KTS14" s="225"/>
      <c r="KTT14" s="225"/>
      <c r="KTU14" s="225"/>
      <c r="KTV14" s="225"/>
      <c r="KTW14" s="225"/>
      <c r="KTX14" s="225"/>
      <c r="KTY14" s="225"/>
      <c r="KTZ14" s="225"/>
      <c r="KUA14" s="225"/>
      <c r="KUB14" s="225"/>
      <c r="KUC14" s="225"/>
      <c r="KUD14" s="225"/>
      <c r="KUE14" s="225"/>
      <c r="KUF14" s="225"/>
      <c r="KUG14" s="225"/>
      <c r="KUH14" s="225"/>
      <c r="KUI14" s="225"/>
      <c r="KUJ14" s="225"/>
      <c r="KUK14" s="225"/>
      <c r="KUL14" s="225"/>
      <c r="KUM14" s="225"/>
      <c r="KUN14" s="225"/>
      <c r="KUO14" s="225"/>
      <c r="KUP14" s="225"/>
      <c r="KUQ14" s="225"/>
      <c r="KUR14" s="225"/>
      <c r="KUS14" s="225"/>
      <c r="KUT14" s="225"/>
      <c r="KUU14" s="225"/>
      <c r="KUV14" s="225"/>
      <c r="KUW14" s="225"/>
      <c r="KUX14" s="225"/>
      <c r="KUY14" s="225"/>
      <c r="KUZ14" s="225"/>
      <c r="KVA14" s="225"/>
      <c r="KVB14" s="225"/>
      <c r="KVC14" s="225"/>
      <c r="KVD14" s="225"/>
      <c r="KVE14" s="225"/>
      <c r="KVF14" s="225"/>
      <c r="KVG14" s="225"/>
      <c r="KVH14" s="225"/>
      <c r="KVI14" s="225"/>
      <c r="KVJ14" s="225"/>
      <c r="KVK14" s="225"/>
      <c r="KVL14" s="225"/>
      <c r="KVM14" s="225"/>
      <c r="KVN14" s="225"/>
      <c r="KVO14" s="225"/>
      <c r="KVP14" s="225"/>
      <c r="KVQ14" s="225"/>
      <c r="KVR14" s="225"/>
      <c r="KVS14" s="225"/>
      <c r="KVT14" s="225"/>
      <c r="KVU14" s="225"/>
      <c r="KVV14" s="225"/>
      <c r="KVW14" s="225"/>
      <c r="KVX14" s="225"/>
      <c r="KVY14" s="225"/>
      <c r="KVZ14" s="225"/>
      <c r="KWA14" s="225"/>
      <c r="KWB14" s="225"/>
      <c r="KWC14" s="225"/>
      <c r="KWD14" s="225"/>
      <c r="KWE14" s="225"/>
      <c r="KWF14" s="225"/>
      <c r="KWG14" s="225"/>
      <c r="KWH14" s="225"/>
      <c r="KWI14" s="225"/>
      <c r="KWJ14" s="225"/>
      <c r="KWK14" s="225"/>
      <c r="KWL14" s="225"/>
      <c r="KWM14" s="225"/>
      <c r="KWN14" s="225"/>
      <c r="KWO14" s="225"/>
      <c r="KWP14" s="225"/>
      <c r="KWQ14" s="225"/>
      <c r="KWR14" s="225"/>
      <c r="KWS14" s="225"/>
      <c r="KWT14" s="225"/>
      <c r="KWU14" s="225"/>
      <c r="KWV14" s="225"/>
      <c r="KWW14" s="225"/>
      <c r="KWX14" s="225"/>
      <c r="KWY14" s="225"/>
      <c r="KWZ14" s="225"/>
      <c r="KXA14" s="225"/>
      <c r="KXB14" s="225"/>
      <c r="KXC14" s="225"/>
      <c r="KXD14" s="225"/>
      <c r="KXE14" s="225"/>
      <c r="KXF14" s="225"/>
      <c r="KXG14" s="225"/>
      <c r="KXH14" s="225"/>
      <c r="KXI14" s="225"/>
      <c r="KXJ14" s="225"/>
      <c r="KXK14" s="225"/>
      <c r="KXL14" s="225"/>
      <c r="KXM14" s="225"/>
      <c r="KXN14" s="225"/>
      <c r="KXO14" s="225"/>
      <c r="KXP14" s="225"/>
      <c r="KXQ14" s="225"/>
      <c r="KXR14" s="225"/>
      <c r="KXS14" s="225"/>
      <c r="KXT14" s="225"/>
      <c r="KXU14" s="225"/>
      <c r="KXV14" s="225"/>
      <c r="KXW14" s="225"/>
      <c r="KXX14" s="225"/>
      <c r="KXY14" s="225"/>
      <c r="KXZ14" s="225"/>
      <c r="KYA14" s="225"/>
      <c r="KYB14" s="225"/>
      <c r="KYC14" s="225"/>
      <c r="KYD14" s="225"/>
      <c r="KYE14" s="225"/>
      <c r="KYF14" s="225"/>
      <c r="KYG14" s="225"/>
      <c r="KYH14" s="225"/>
      <c r="KYI14" s="225"/>
      <c r="KYJ14" s="225"/>
      <c r="KYK14" s="225"/>
      <c r="KYL14" s="225"/>
      <c r="KYM14" s="225"/>
      <c r="KYN14" s="225"/>
      <c r="KYO14" s="225"/>
      <c r="KYP14" s="225"/>
      <c r="KYQ14" s="225"/>
      <c r="KYR14" s="225"/>
      <c r="KYS14" s="225"/>
      <c r="KYT14" s="225"/>
      <c r="KYU14" s="225"/>
      <c r="KYV14" s="225"/>
      <c r="KYW14" s="225"/>
      <c r="KYX14" s="225"/>
      <c r="KYY14" s="225"/>
      <c r="KYZ14" s="225"/>
      <c r="KZA14" s="225"/>
      <c r="KZB14" s="225"/>
      <c r="KZC14" s="225"/>
      <c r="KZD14" s="225"/>
      <c r="KZE14" s="225"/>
      <c r="KZF14" s="225"/>
      <c r="KZG14" s="225"/>
      <c r="KZH14" s="225"/>
      <c r="KZI14" s="225"/>
      <c r="KZJ14" s="225"/>
      <c r="KZK14" s="225"/>
      <c r="KZL14" s="225"/>
      <c r="KZM14" s="225"/>
      <c r="KZN14" s="225"/>
      <c r="KZO14" s="225"/>
      <c r="KZP14" s="225"/>
      <c r="KZQ14" s="225"/>
      <c r="KZR14" s="225"/>
      <c r="KZS14" s="225"/>
      <c r="KZT14" s="225"/>
      <c r="KZU14" s="225"/>
      <c r="KZV14" s="225"/>
      <c r="KZW14" s="225"/>
      <c r="KZX14" s="225"/>
      <c r="KZY14" s="225"/>
      <c r="KZZ14" s="225"/>
      <c r="LAA14" s="225"/>
      <c r="LAB14" s="225"/>
      <c r="LAC14" s="225"/>
      <c r="LAD14" s="225"/>
      <c r="LAE14" s="225"/>
      <c r="LAF14" s="225"/>
      <c r="LAG14" s="225"/>
      <c r="LAH14" s="225"/>
      <c r="LAI14" s="225"/>
      <c r="LAJ14" s="225"/>
      <c r="LAK14" s="225"/>
      <c r="LAL14" s="225"/>
      <c r="LAM14" s="225"/>
      <c r="LAN14" s="225"/>
      <c r="LAO14" s="225"/>
      <c r="LAP14" s="225"/>
      <c r="LAQ14" s="225"/>
      <c r="LAR14" s="225"/>
      <c r="LAS14" s="225"/>
      <c r="LAT14" s="225"/>
      <c r="LAU14" s="225"/>
      <c r="LAV14" s="225"/>
      <c r="LAW14" s="225"/>
      <c r="LAX14" s="225"/>
      <c r="LAY14" s="225"/>
      <c r="LAZ14" s="225"/>
      <c r="LBA14" s="225"/>
      <c r="LBB14" s="225"/>
      <c r="LBC14" s="225"/>
      <c r="LBD14" s="225"/>
      <c r="LBE14" s="225"/>
      <c r="LBF14" s="225"/>
      <c r="LBG14" s="225"/>
      <c r="LBH14" s="225"/>
      <c r="LBI14" s="225"/>
      <c r="LBJ14" s="225"/>
      <c r="LBK14" s="225"/>
      <c r="LBL14" s="225"/>
      <c r="LBM14" s="225"/>
      <c r="LBN14" s="225"/>
      <c r="LBO14" s="225"/>
      <c r="LBP14" s="225"/>
      <c r="LBQ14" s="225"/>
      <c r="LBR14" s="225"/>
      <c r="LBS14" s="225"/>
      <c r="LBT14" s="225"/>
      <c r="LBU14" s="225"/>
      <c r="LBV14" s="225"/>
      <c r="LBW14" s="225"/>
      <c r="LBX14" s="225"/>
      <c r="LBY14" s="225"/>
      <c r="LBZ14" s="225"/>
      <c r="LCA14" s="225"/>
      <c r="LCB14" s="225"/>
      <c r="LCC14" s="225"/>
      <c r="LCD14" s="225"/>
      <c r="LCE14" s="225"/>
      <c r="LCF14" s="225"/>
      <c r="LCG14" s="225"/>
      <c r="LCH14" s="225"/>
      <c r="LCI14" s="225"/>
      <c r="LCJ14" s="225"/>
      <c r="LCK14" s="225"/>
      <c r="LCL14" s="225"/>
      <c r="LCM14" s="225"/>
      <c r="LCN14" s="225"/>
      <c r="LCO14" s="225"/>
      <c r="LCP14" s="225"/>
      <c r="LCQ14" s="225"/>
      <c r="LCR14" s="225"/>
      <c r="LCS14" s="225"/>
      <c r="LCT14" s="225"/>
      <c r="LCU14" s="225"/>
      <c r="LCV14" s="225"/>
      <c r="LCW14" s="225"/>
      <c r="LCX14" s="225"/>
      <c r="LCY14" s="225"/>
      <c r="LCZ14" s="225"/>
      <c r="LDA14" s="225"/>
      <c r="LDB14" s="225"/>
      <c r="LDC14" s="225"/>
      <c r="LDD14" s="225"/>
      <c r="LDE14" s="225"/>
      <c r="LDF14" s="225"/>
      <c r="LDG14" s="225"/>
      <c r="LDH14" s="225"/>
      <c r="LDI14" s="225"/>
      <c r="LDJ14" s="225"/>
      <c r="LDK14" s="225"/>
      <c r="LDL14" s="225"/>
      <c r="LDM14" s="225"/>
      <c r="LDN14" s="225"/>
      <c r="LDO14" s="225"/>
      <c r="LDP14" s="225"/>
      <c r="LDQ14" s="225"/>
      <c r="LDR14" s="225"/>
      <c r="LDS14" s="225"/>
      <c r="LDT14" s="225"/>
      <c r="LDU14" s="225"/>
      <c r="LDV14" s="225"/>
      <c r="LDW14" s="225"/>
      <c r="LDX14" s="225"/>
      <c r="LDY14" s="225"/>
      <c r="LDZ14" s="225"/>
      <c r="LEA14" s="225"/>
      <c r="LEB14" s="225"/>
      <c r="LEC14" s="225"/>
      <c r="LED14" s="225"/>
      <c r="LEE14" s="225"/>
      <c r="LEF14" s="225"/>
      <c r="LEG14" s="225"/>
      <c r="LEH14" s="225"/>
      <c r="LEI14" s="225"/>
      <c r="LEJ14" s="225"/>
      <c r="LEK14" s="225"/>
      <c r="LEL14" s="225"/>
      <c r="LEM14" s="225"/>
      <c r="LEN14" s="225"/>
      <c r="LEO14" s="225"/>
      <c r="LEP14" s="225"/>
      <c r="LEQ14" s="225"/>
      <c r="LER14" s="225"/>
      <c r="LES14" s="225"/>
      <c r="LET14" s="225"/>
      <c r="LEU14" s="225"/>
      <c r="LEV14" s="225"/>
      <c r="LEW14" s="225"/>
      <c r="LEX14" s="225"/>
      <c r="LEY14" s="225"/>
      <c r="LEZ14" s="225"/>
      <c r="LFA14" s="225"/>
      <c r="LFB14" s="225"/>
      <c r="LFC14" s="225"/>
      <c r="LFD14" s="225"/>
      <c r="LFE14" s="225"/>
      <c r="LFF14" s="225"/>
      <c r="LFG14" s="225"/>
      <c r="LFH14" s="225"/>
      <c r="LFI14" s="225"/>
      <c r="LFJ14" s="225"/>
      <c r="LFK14" s="225"/>
      <c r="LFL14" s="225"/>
      <c r="LFM14" s="225"/>
      <c r="LFN14" s="225"/>
      <c r="LFO14" s="225"/>
      <c r="LFP14" s="225"/>
      <c r="LFQ14" s="225"/>
      <c r="LFR14" s="225"/>
      <c r="LFS14" s="225"/>
      <c r="LFT14" s="225"/>
      <c r="LFU14" s="225"/>
      <c r="LFV14" s="225"/>
      <c r="LFW14" s="225"/>
      <c r="LFX14" s="225"/>
      <c r="LFY14" s="225"/>
      <c r="LFZ14" s="225"/>
      <c r="LGA14" s="225"/>
      <c r="LGB14" s="225"/>
      <c r="LGC14" s="225"/>
      <c r="LGD14" s="225"/>
      <c r="LGE14" s="225"/>
      <c r="LGF14" s="225"/>
      <c r="LGG14" s="225"/>
      <c r="LGH14" s="225"/>
      <c r="LGI14" s="225"/>
      <c r="LGJ14" s="225"/>
      <c r="LGK14" s="225"/>
      <c r="LGL14" s="225"/>
      <c r="LGM14" s="225"/>
      <c r="LGN14" s="225"/>
      <c r="LGO14" s="225"/>
      <c r="LGP14" s="225"/>
      <c r="LGQ14" s="225"/>
      <c r="LGR14" s="225"/>
      <c r="LGS14" s="225"/>
      <c r="LGT14" s="225"/>
      <c r="LGU14" s="225"/>
      <c r="LGV14" s="225"/>
      <c r="LGW14" s="225"/>
      <c r="LGX14" s="225"/>
      <c r="LGY14" s="225"/>
      <c r="LGZ14" s="225"/>
      <c r="LHA14" s="225"/>
      <c r="LHB14" s="225"/>
      <c r="LHC14" s="225"/>
      <c r="LHD14" s="225"/>
      <c r="LHE14" s="225"/>
      <c r="LHF14" s="225"/>
      <c r="LHG14" s="225"/>
      <c r="LHH14" s="225"/>
      <c r="LHI14" s="225"/>
      <c r="LHJ14" s="225"/>
      <c r="LHK14" s="225"/>
      <c r="LHL14" s="225"/>
      <c r="LHM14" s="225"/>
      <c r="LHN14" s="225"/>
      <c r="LHO14" s="225"/>
      <c r="LHP14" s="225"/>
      <c r="LHQ14" s="225"/>
      <c r="LHR14" s="225"/>
      <c r="LHS14" s="225"/>
      <c r="LHT14" s="225"/>
      <c r="LHU14" s="225"/>
      <c r="LHV14" s="225"/>
      <c r="LHW14" s="225"/>
      <c r="LHX14" s="225"/>
      <c r="LHY14" s="225"/>
      <c r="LHZ14" s="225"/>
      <c r="LIA14" s="225"/>
      <c r="LIB14" s="225"/>
      <c r="LIC14" s="225"/>
      <c r="LID14" s="225"/>
      <c r="LIE14" s="225"/>
      <c r="LIF14" s="225"/>
      <c r="LIG14" s="225"/>
      <c r="LIH14" s="225"/>
      <c r="LII14" s="225"/>
      <c r="LIJ14" s="225"/>
      <c r="LIK14" s="225"/>
      <c r="LIL14" s="225"/>
      <c r="LIM14" s="225"/>
      <c r="LIN14" s="225"/>
      <c r="LIO14" s="225"/>
      <c r="LIP14" s="225"/>
      <c r="LIQ14" s="225"/>
      <c r="LIR14" s="225"/>
      <c r="LIS14" s="225"/>
      <c r="LIT14" s="225"/>
      <c r="LIU14" s="225"/>
      <c r="LIV14" s="225"/>
      <c r="LIW14" s="225"/>
      <c r="LIX14" s="225"/>
      <c r="LIY14" s="225"/>
      <c r="LIZ14" s="225"/>
      <c r="LJA14" s="225"/>
      <c r="LJB14" s="225"/>
      <c r="LJC14" s="225"/>
      <c r="LJD14" s="225"/>
      <c r="LJE14" s="225"/>
      <c r="LJF14" s="225"/>
      <c r="LJG14" s="225"/>
      <c r="LJH14" s="225"/>
      <c r="LJI14" s="225"/>
      <c r="LJJ14" s="225"/>
      <c r="LJK14" s="225"/>
      <c r="LJL14" s="225"/>
      <c r="LJM14" s="225"/>
      <c r="LJN14" s="225"/>
      <c r="LJO14" s="225"/>
      <c r="LJP14" s="225"/>
      <c r="LJQ14" s="225"/>
      <c r="LJR14" s="225"/>
      <c r="LJS14" s="225"/>
      <c r="LJT14" s="225"/>
      <c r="LJU14" s="225"/>
      <c r="LJV14" s="225"/>
      <c r="LJW14" s="225"/>
      <c r="LJX14" s="225"/>
      <c r="LJY14" s="225"/>
      <c r="LJZ14" s="225"/>
      <c r="LKA14" s="225"/>
      <c r="LKB14" s="225"/>
      <c r="LKC14" s="225"/>
      <c r="LKD14" s="225"/>
      <c r="LKE14" s="225"/>
      <c r="LKF14" s="225"/>
      <c r="LKG14" s="225"/>
      <c r="LKH14" s="225"/>
      <c r="LKI14" s="225"/>
      <c r="LKJ14" s="225"/>
      <c r="LKK14" s="225"/>
      <c r="LKL14" s="225"/>
      <c r="LKM14" s="225"/>
      <c r="LKN14" s="225"/>
      <c r="LKO14" s="225"/>
      <c r="LKP14" s="225"/>
      <c r="LKQ14" s="225"/>
      <c r="LKR14" s="225"/>
      <c r="LKS14" s="225"/>
      <c r="LKT14" s="225"/>
      <c r="LKU14" s="225"/>
      <c r="LKV14" s="225"/>
      <c r="LKW14" s="225"/>
      <c r="LKX14" s="225"/>
      <c r="LKY14" s="225"/>
      <c r="LKZ14" s="225"/>
      <c r="LLA14" s="225"/>
      <c r="LLB14" s="225"/>
      <c r="LLC14" s="225"/>
      <c r="LLD14" s="225"/>
      <c r="LLE14" s="225"/>
      <c r="LLF14" s="225"/>
      <c r="LLG14" s="225"/>
      <c r="LLH14" s="225"/>
      <c r="LLI14" s="225"/>
      <c r="LLJ14" s="225"/>
      <c r="LLK14" s="225"/>
      <c r="LLL14" s="225"/>
      <c r="LLM14" s="225"/>
      <c r="LLN14" s="225"/>
      <c r="LLO14" s="225"/>
      <c r="LLP14" s="225"/>
      <c r="LLQ14" s="225"/>
      <c r="LLR14" s="225"/>
      <c r="LLS14" s="225"/>
      <c r="LLT14" s="225"/>
      <c r="LLU14" s="225"/>
      <c r="LLV14" s="225"/>
      <c r="LLW14" s="225"/>
      <c r="LLX14" s="225"/>
      <c r="LLY14" s="225"/>
      <c r="LLZ14" s="225"/>
      <c r="LMA14" s="225"/>
      <c r="LMB14" s="225"/>
      <c r="LMC14" s="225"/>
      <c r="LMD14" s="225"/>
      <c r="LME14" s="225"/>
      <c r="LMF14" s="225"/>
      <c r="LMG14" s="225"/>
      <c r="LMH14" s="225"/>
      <c r="LMI14" s="225"/>
      <c r="LMJ14" s="225"/>
      <c r="LMK14" s="225"/>
      <c r="LML14" s="225"/>
      <c r="LMM14" s="225"/>
      <c r="LMN14" s="225"/>
      <c r="LMO14" s="225"/>
      <c r="LMP14" s="225"/>
      <c r="LMQ14" s="225"/>
      <c r="LMR14" s="225"/>
      <c r="LMS14" s="225"/>
      <c r="LMT14" s="225"/>
      <c r="LMU14" s="225"/>
      <c r="LMV14" s="225"/>
      <c r="LMW14" s="225"/>
      <c r="LMX14" s="225"/>
      <c r="LMY14" s="225"/>
      <c r="LMZ14" s="225"/>
      <c r="LNA14" s="225"/>
      <c r="LNB14" s="225"/>
      <c r="LNC14" s="225"/>
      <c r="LND14" s="225"/>
      <c r="LNE14" s="225"/>
      <c r="LNF14" s="225"/>
      <c r="LNG14" s="225"/>
      <c r="LNH14" s="225"/>
      <c r="LNI14" s="225"/>
      <c r="LNJ14" s="225"/>
      <c r="LNK14" s="225"/>
      <c r="LNL14" s="225"/>
      <c r="LNM14" s="225"/>
      <c r="LNN14" s="225"/>
      <c r="LNO14" s="225"/>
      <c r="LNP14" s="225"/>
      <c r="LNQ14" s="225"/>
      <c r="LNR14" s="225"/>
      <c r="LNS14" s="225"/>
      <c r="LNT14" s="225"/>
      <c r="LNU14" s="225"/>
      <c r="LNV14" s="225"/>
      <c r="LNW14" s="225"/>
      <c r="LNX14" s="225"/>
      <c r="LNY14" s="225"/>
      <c r="LNZ14" s="225"/>
      <c r="LOA14" s="225"/>
      <c r="LOB14" s="225"/>
      <c r="LOC14" s="225"/>
      <c r="LOD14" s="225"/>
      <c r="LOE14" s="225"/>
      <c r="LOF14" s="225"/>
      <c r="LOG14" s="225"/>
      <c r="LOH14" s="225"/>
      <c r="LOI14" s="225"/>
      <c r="LOJ14" s="225"/>
      <c r="LOK14" s="225"/>
      <c r="LOL14" s="225"/>
      <c r="LOM14" s="225"/>
      <c r="LON14" s="225"/>
      <c r="LOO14" s="225"/>
      <c r="LOP14" s="225"/>
      <c r="LOQ14" s="225"/>
      <c r="LOR14" s="225"/>
      <c r="LOS14" s="225"/>
      <c r="LOT14" s="225"/>
      <c r="LOU14" s="225"/>
      <c r="LOV14" s="225"/>
      <c r="LOW14" s="225"/>
      <c r="LOX14" s="225"/>
      <c r="LOY14" s="225"/>
      <c r="LOZ14" s="225"/>
      <c r="LPA14" s="225"/>
      <c r="LPB14" s="225"/>
      <c r="LPC14" s="225"/>
      <c r="LPD14" s="225"/>
      <c r="LPE14" s="225"/>
      <c r="LPF14" s="225"/>
      <c r="LPG14" s="225"/>
      <c r="LPH14" s="225"/>
      <c r="LPI14" s="225"/>
      <c r="LPJ14" s="225"/>
      <c r="LPK14" s="225"/>
      <c r="LPL14" s="225"/>
      <c r="LPM14" s="225"/>
      <c r="LPN14" s="225"/>
      <c r="LPO14" s="225"/>
      <c r="LPP14" s="225"/>
      <c r="LPQ14" s="225"/>
      <c r="LPR14" s="225"/>
      <c r="LPS14" s="225"/>
      <c r="LPT14" s="225"/>
      <c r="LPU14" s="225"/>
      <c r="LPV14" s="225"/>
      <c r="LPW14" s="225"/>
      <c r="LPX14" s="225"/>
      <c r="LPY14" s="225"/>
      <c r="LPZ14" s="225"/>
      <c r="LQA14" s="225"/>
      <c r="LQB14" s="225"/>
      <c r="LQC14" s="225"/>
      <c r="LQD14" s="225"/>
      <c r="LQE14" s="225"/>
      <c r="LQF14" s="225"/>
      <c r="LQG14" s="225"/>
      <c r="LQH14" s="225"/>
      <c r="LQI14" s="225"/>
      <c r="LQJ14" s="225"/>
      <c r="LQK14" s="225"/>
      <c r="LQL14" s="225"/>
      <c r="LQM14" s="225"/>
      <c r="LQN14" s="225"/>
      <c r="LQO14" s="225"/>
      <c r="LQP14" s="225"/>
      <c r="LQQ14" s="225"/>
      <c r="LQR14" s="225"/>
      <c r="LQS14" s="225"/>
      <c r="LQT14" s="225"/>
      <c r="LQU14" s="225"/>
      <c r="LQV14" s="225"/>
      <c r="LQW14" s="225"/>
      <c r="LQX14" s="225"/>
      <c r="LQY14" s="225"/>
      <c r="LQZ14" s="225"/>
      <c r="LRA14" s="225"/>
      <c r="LRB14" s="225"/>
      <c r="LRC14" s="225"/>
      <c r="LRD14" s="225"/>
      <c r="LRE14" s="225"/>
      <c r="LRF14" s="225"/>
      <c r="LRG14" s="225"/>
      <c r="LRH14" s="225"/>
      <c r="LRI14" s="225"/>
      <c r="LRJ14" s="225"/>
      <c r="LRK14" s="225"/>
      <c r="LRL14" s="225"/>
      <c r="LRM14" s="225"/>
      <c r="LRN14" s="225"/>
      <c r="LRO14" s="225"/>
      <c r="LRP14" s="225"/>
      <c r="LRQ14" s="225"/>
      <c r="LRR14" s="225"/>
      <c r="LRS14" s="225"/>
      <c r="LRT14" s="225"/>
      <c r="LRU14" s="225"/>
      <c r="LRV14" s="225"/>
      <c r="LRW14" s="225"/>
      <c r="LRX14" s="225"/>
      <c r="LRY14" s="225"/>
      <c r="LRZ14" s="225"/>
      <c r="LSA14" s="225"/>
      <c r="LSB14" s="225"/>
      <c r="LSC14" s="225"/>
      <c r="LSD14" s="225"/>
      <c r="LSE14" s="225"/>
      <c r="LSF14" s="225"/>
      <c r="LSG14" s="225"/>
      <c r="LSH14" s="225"/>
      <c r="LSI14" s="225"/>
      <c r="LSJ14" s="225"/>
      <c r="LSK14" s="225"/>
      <c r="LSL14" s="225"/>
      <c r="LSM14" s="225"/>
      <c r="LSN14" s="225"/>
      <c r="LSO14" s="225"/>
      <c r="LSP14" s="225"/>
      <c r="LSQ14" s="225"/>
      <c r="LSR14" s="225"/>
      <c r="LSS14" s="225"/>
      <c r="LST14" s="225"/>
      <c r="LSU14" s="225"/>
      <c r="LSV14" s="225"/>
      <c r="LSW14" s="225"/>
      <c r="LSX14" s="225"/>
      <c r="LSY14" s="225"/>
      <c r="LSZ14" s="225"/>
      <c r="LTA14" s="225"/>
      <c r="LTB14" s="225"/>
      <c r="LTC14" s="225"/>
      <c r="LTD14" s="225"/>
      <c r="LTE14" s="225"/>
      <c r="LTF14" s="225"/>
      <c r="LTG14" s="225"/>
      <c r="LTH14" s="225"/>
      <c r="LTI14" s="225"/>
      <c r="LTJ14" s="225"/>
      <c r="LTK14" s="225"/>
      <c r="LTL14" s="225"/>
      <c r="LTM14" s="225"/>
      <c r="LTN14" s="225"/>
      <c r="LTO14" s="225"/>
      <c r="LTP14" s="225"/>
      <c r="LTQ14" s="225"/>
      <c r="LTR14" s="225"/>
      <c r="LTS14" s="225"/>
      <c r="LTT14" s="225"/>
      <c r="LTU14" s="225"/>
      <c r="LTV14" s="225"/>
      <c r="LTW14" s="225"/>
      <c r="LTX14" s="225"/>
      <c r="LTY14" s="225"/>
      <c r="LTZ14" s="225"/>
      <c r="LUA14" s="225"/>
      <c r="LUB14" s="225"/>
      <c r="LUC14" s="225"/>
      <c r="LUD14" s="225"/>
      <c r="LUE14" s="225"/>
      <c r="LUF14" s="225"/>
      <c r="LUG14" s="225"/>
      <c r="LUH14" s="225"/>
      <c r="LUI14" s="225"/>
      <c r="LUJ14" s="225"/>
      <c r="LUK14" s="225"/>
      <c r="LUL14" s="225"/>
      <c r="LUM14" s="225"/>
      <c r="LUN14" s="225"/>
      <c r="LUO14" s="225"/>
      <c r="LUP14" s="225"/>
      <c r="LUQ14" s="225"/>
      <c r="LUR14" s="225"/>
      <c r="LUS14" s="225"/>
      <c r="LUT14" s="225"/>
      <c r="LUU14" s="225"/>
      <c r="LUV14" s="225"/>
      <c r="LUW14" s="225"/>
      <c r="LUX14" s="225"/>
      <c r="LUY14" s="225"/>
      <c r="LUZ14" s="225"/>
      <c r="LVA14" s="225"/>
      <c r="LVB14" s="225"/>
      <c r="LVC14" s="225"/>
      <c r="LVD14" s="225"/>
      <c r="LVE14" s="225"/>
      <c r="LVF14" s="225"/>
      <c r="LVG14" s="225"/>
      <c r="LVH14" s="225"/>
      <c r="LVI14" s="225"/>
      <c r="LVJ14" s="225"/>
      <c r="LVK14" s="225"/>
      <c r="LVL14" s="225"/>
      <c r="LVM14" s="225"/>
      <c r="LVN14" s="225"/>
      <c r="LVO14" s="225"/>
      <c r="LVP14" s="225"/>
      <c r="LVQ14" s="225"/>
      <c r="LVR14" s="225"/>
      <c r="LVS14" s="225"/>
      <c r="LVT14" s="225"/>
      <c r="LVU14" s="225"/>
      <c r="LVV14" s="225"/>
      <c r="LVW14" s="225"/>
      <c r="LVX14" s="225"/>
      <c r="LVY14" s="225"/>
      <c r="LVZ14" s="225"/>
      <c r="LWA14" s="225"/>
      <c r="LWB14" s="225"/>
      <c r="LWC14" s="225"/>
      <c r="LWD14" s="225"/>
      <c r="LWE14" s="225"/>
      <c r="LWF14" s="225"/>
      <c r="LWG14" s="225"/>
      <c r="LWH14" s="225"/>
      <c r="LWI14" s="225"/>
      <c r="LWJ14" s="225"/>
      <c r="LWK14" s="225"/>
      <c r="LWL14" s="225"/>
      <c r="LWM14" s="225"/>
      <c r="LWN14" s="225"/>
      <c r="LWO14" s="225"/>
      <c r="LWP14" s="225"/>
      <c r="LWQ14" s="225"/>
      <c r="LWR14" s="225"/>
      <c r="LWS14" s="225"/>
      <c r="LWT14" s="225"/>
      <c r="LWU14" s="225"/>
      <c r="LWV14" s="225"/>
      <c r="LWW14" s="225"/>
      <c r="LWX14" s="225"/>
      <c r="LWY14" s="225"/>
      <c r="LWZ14" s="225"/>
      <c r="LXA14" s="225"/>
      <c r="LXB14" s="225"/>
      <c r="LXC14" s="225"/>
      <c r="LXD14" s="225"/>
      <c r="LXE14" s="225"/>
      <c r="LXF14" s="225"/>
      <c r="LXG14" s="225"/>
      <c r="LXH14" s="225"/>
      <c r="LXI14" s="225"/>
      <c r="LXJ14" s="225"/>
      <c r="LXK14" s="225"/>
      <c r="LXL14" s="225"/>
      <c r="LXM14" s="225"/>
      <c r="LXN14" s="225"/>
      <c r="LXO14" s="225"/>
      <c r="LXP14" s="225"/>
      <c r="LXQ14" s="225"/>
      <c r="LXR14" s="225"/>
      <c r="LXS14" s="225"/>
      <c r="LXT14" s="225"/>
      <c r="LXU14" s="225"/>
      <c r="LXV14" s="225"/>
      <c r="LXW14" s="225"/>
      <c r="LXX14" s="225"/>
      <c r="LXY14" s="225"/>
      <c r="LXZ14" s="225"/>
      <c r="LYA14" s="225"/>
      <c r="LYB14" s="225"/>
      <c r="LYC14" s="225"/>
      <c r="LYD14" s="225"/>
      <c r="LYE14" s="225"/>
      <c r="LYF14" s="225"/>
      <c r="LYG14" s="225"/>
      <c r="LYH14" s="225"/>
      <c r="LYI14" s="225"/>
      <c r="LYJ14" s="225"/>
      <c r="LYK14" s="225"/>
      <c r="LYL14" s="225"/>
      <c r="LYM14" s="225"/>
      <c r="LYN14" s="225"/>
      <c r="LYO14" s="225"/>
      <c r="LYP14" s="225"/>
      <c r="LYQ14" s="225"/>
      <c r="LYR14" s="225"/>
      <c r="LYS14" s="225"/>
      <c r="LYT14" s="225"/>
      <c r="LYU14" s="225"/>
      <c r="LYV14" s="225"/>
      <c r="LYW14" s="225"/>
      <c r="LYX14" s="225"/>
      <c r="LYY14" s="225"/>
      <c r="LYZ14" s="225"/>
      <c r="LZA14" s="225"/>
      <c r="LZB14" s="225"/>
      <c r="LZC14" s="225"/>
      <c r="LZD14" s="225"/>
      <c r="LZE14" s="225"/>
      <c r="LZF14" s="225"/>
      <c r="LZG14" s="225"/>
      <c r="LZH14" s="225"/>
      <c r="LZI14" s="225"/>
      <c r="LZJ14" s="225"/>
      <c r="LZK14" s="225"/>
      <c r="LZL14" s="225"/>
      <c r="LZM14" s="225"/>
      <c r="LZN14" s="225"/>
      <c r="LZO14" s="225"/>
      <c r="LZP14" s="225"/>
      <c r="LZQ14" s="225"/>
      <c r="LZR14" s="225"/>
      <c r="LZS14" s="225"/>
      <c r="LZT14" s="225"/>
      <c r="LZU14" s="225"/>
      <c r="LZV14" s="225"/>
      <c r="LZW14" s="225"/>
      <c r="LZX14" s="225"/>
      <c r="LZY14" s="225"/>
      <c r="LZZ14" s="225"/>
      <c r="MAA14" s="225"/>
      <c r="MAB14" s="225"/>
      <c r="MAC14" s="225"/>
      <c r="MAD14" s="225"/>
      <c r="MAE14" s="225"/>
      <c r="MAF14" s="225"/>
      <c r="MAG14" s="225"/>
      <c r="MAH14" s="225"/>
      <c r="MAI14" s="225"/>
      <c r="MAJ14" s="225"/>
      <c r="MAK14" s="225"/>
      <c r="MAL14" s="225"/>
      <c r="MAM14" s="225"/>
      <c r="MAN14" s="225"/>
      <c r="MAO14" s="225"/>
      <c r="MAP14" s="225"/>
      <c r="MAQ14" s="225"/>
      <c r="MAR14" s="225"/>
      <c r="MAS14" s="225"/>
      <c r="MAT14" s="225"/>
      <c r="MAU14" s="225"/>
      <c r="MAV14" s="225"/>
      <c r="MAW14" s="225"/>
      <c r="MAX14" s="225"/>
      <c r="MAY14" s="225"/>
      <c r="MAZ14" s="225"/>
      <c r="MBA14" s="225"/>
      <c r="MBB14" s="225"/>
      <c r="MBC14" s="225"/>
      <c r="MBD14" s="225"/>
      <c r="MBE14" s="225"/>
      <c r="MBF14" s="225"/>
      <c r="MBG14" s="225"/>
      <c r="MBH14" s="225"/>
      <c r="MBI14" s="225"/>
      <c r="MBJ14" s="225"/>
      <c r="MBK14" s="225"/>
      <c r="MBL14" s="225"/>
      <c r="MBM14" s="225"/>
      <c r="MBN14" s="225"/>
      <c r="MBO14" s="225"/>
      <c r="MBP14" s="225"/>
      <c r="MBQ14" s="225"/>
      <c r="MBR14" s="225"/>
      <c r="MBS14" s="225"/>
      <c r="MBT14" s="225"/>
      <c r="MBU14" s="225"/>
      <c r="MBV14" s="225"/>
      <c r="MBW14" s="225"/>
      <c r="MBX14" s="225"/>
      <c r="MBY14" s="225"/>
      <c r="MBZ14" s="225"/>
      <c r="MCA14" s="225"/>
      <c r="MCB14" s="225"/>
      <c r="MCC14" s="225"/>
      <c r="MCD14" s="225"/>
      <c r="MCE14" s="225"/>
      <c r="MCF14" s="225"/>
      <c r="MCG14" s="225"/>
      <c r="MCH14" s="225"/>
      <c r="MCI14" s="225"/>
      <c r="MCJ14" s="225"/>
      <c r="MCK14" s="225"/>
      <c r="MCL14" s="225"/>
      <c r="MCM14" s="225"/>
      <c r="MCN14" s="225"/>
      <c r="MCO14" s="225"/>
      <c r="MCP14" s="225"/>
      <c r="MCQ14" s="225"/>
      <c r="MCR14" s="225"/>
      <c r="MCS14" s="225"/>
      <c r="MCT14" s="225"/>
      <c r="MCU14" s="225"/>
      <c r="MCV14" s="225"/>
      <c r="MCW14" s="225"/>
      <c r="MCX14" s="225"/>
      <c r="MCY14" s="225"/>
      <c r="MCZ14" s="225"/>
      <c r="MDA14" s="225"/>
      <c r="MDB14" s="225"/>
      <c r="MDC14" s="225"/>
      <c r="MDD14" s="225"/>
      <c r="MDE14" s="225"/>
      <c r="MDF14" s="225"/>
      <c r="MDG14" s="225"/>
      <c r="MDH14" s="225"/>
      <c r="MDI14" s="225"/>
      <c r="MDJ14" s="225"/>
      <c r="MDK14" s="225"/>
      <c r="MDL14" s="225"/>
      <c r="MDM14" s="225"/>
      <c r="MDN14" s="225"/>
      <c r="MDO14" s="225"/>
      <c r="MDP14" s="225"/>
      <c r="MDQ14" s="225"/>
      <c r="MDR14" s="225"/>
      <c r="MDS14" s="225"/>
      <c r="MDT14" s="225"/>
      <c r="MDU14" s="225"/>
      <c r="MDV14" s="225"/>
      <c r="MDW14" s="225"/>
      <c r="MDX14" s="225"/>
      <c r="MDY14" s="225"/>
      <c r="MDZ14" s="225"/>
      <c r="MEA14" s="225"/>
      <c r="MEB14" s="225"/>
      <c r="MEC14" s="225"/>
      <c r="MED14" s="225"/>
      <c r="MEE14" s="225"/>
      <c r="MEF14" s="225"/>
      <c r="MEG14" s="225"/>
      <c r="MEH14" s="225"/>
      <c r="MEI14" s="225"/>
      <c r="MEJ14" s="225"/>
      <c r="MEK14" s="225"/>
      <c r="MEL14" s="225"/>
      <c r="MEM14" s="225"/>
      <c r="MEN14" s="225"/>
      <c r="MEO14" s="225"/>
      <c r="MEP14" s="225"/>
      <c r="MEQ14" s="225"/>
      <c r="MER14" s="225"/>
      <c r="MES14" s="225"/>
      <c r="MET14" s="225"/>
      <c r="MEU14" s="225"/>
      <c r="MEV14" s="225"/>
      <c r="MEW14" s="225"/>
      <c r="MEX14" s="225"/>
      <c r="MEY14" s="225"/>
      <c r="MEZ14" s="225"/>
      <c r="MFA14" s="225"/>
      <c r="MFB14" s="225"/>
      <c r="MFC14" s="225"/>
      <c r="MFD14" s="225"/>
      <c r="MFE14" s="225"/>
      <c r="MFF14" s="225"/>
      <c r="MFG14" s="225"/>
      <c r="MFH14" s="225"/>
      <c r="MFI14" s="225"/>
      <c r="MFJ14" s="225"/>
      <c r="MFK14" s="225"/>
      <c r="MFL14" s="225"/>
      <c r="MFM14" s="225"/>
      <c r="MFN14" s="225"/>
      <c r="MFO14" s="225"/>
      <c r="MFP14" s="225"/>
      <c r="MFQ14" s="225"/>
      <c r="MFR14" s="225"/>
      <c r="MFS14" s="225"/>
      <c r="MFT14" s="225"/>
      <c r="MFU14" s="225"/>
      <c r="MFV14" s="225"/>
      <c r="MFW14" s="225"/>
      <c r="MFX14" s="225"/>
      <c r="MFY14" s="225"/>
      <c r="MFZ14" s="225"/>
      <c r="MGA14" s="225"/>
      <c r="MGB14" s="225"/>
      <c r="MGC14" s="225"/>
      <c r="MGD14" s="225"/>
      <c r="MGE14" s="225"/>
      <c r="MGF14" s="225"/>
      <c r="MGG14" s="225"/>
      <c r="MGH14" s="225"/>
      <c r="MGI14" s="225"/>
      <c r="MGJ14" s="225"/>
      <c r="MGK14" s="225"/>
      <c r="MGL14" s="225"/>
      <c r="MGM14" s="225"/>
      <c r="MGN14" s="225"/>
      <c r="MGO14" s="225"/>
      <c r="MGP14" s="225"/>
      <c r="MGQ14" s="225"/>
      <c r="MGR14" s="225"/>
      <c r="MGS14" s="225"/>
      <c r="MGT14" s="225"/>
      <c r="MGU14" s="225"/>
      <c r="MGV14" s="225"/>
      <c r="MGW14" s="225"/>
      <c r="MGX14" s="225"/>
      <c r="MGY14" s="225"/>
      <c r="MGZ14" s="225"/>
      <c r="MHA14" s="225"/>
      <c r="MHB14" s="225"/>
      <c r="MHC14" s="225"/>
      <c r="MHD14" s="225"/>
      <c r="MHE14" s="225"/>
      <c r="MHF14" s="225"/>
      <c r="MHG14" s="225"/>
      <c r="MHH14" s="225"/>
      <c r="MHI14" s="225"/>
      <c r="MHJ14" s="225"/>
      <c r="MHK14" s="225"/>
      <c r="MHL14" s="225"/>
      <c r="MHM14" s="225"/>
      <c r="MHN14" s="225"/>
      <c r="MHO14" s="225"/>
      <c r="MHP14" s="225"/>
      <c r="MHQ14" s="225"/>
      <c r="MHR14" s="225"/>
      <c r="MHS14" s="225"/>
      <c r="MHT14" s="225"/>
      <c r="MHU14" s="225"/>
      <c r="MHV14" s="225"/>
      <c r="MHW14" s="225"/>
      <c r="MHX14" s="225"/>
      <c r="MHY14" s="225"/>
      <c r="MHZ14" s="225"/>
      <c r="MIA14" s="225"/>
      <c r="MIB14" s="225"/>
      <c r="MIC14" s="225"/>
      <c r="MID14" s="225"/>
      <c r="MIE14" s="225"/>
      <c r="MIF14" s="225"/>
      <c r="MIG14" s="225"/>
      <c r="MIH14" s="225"/>
      <c r="MII14" s="225"/>
      <c r="MIJ14" s="225"/>
      <c r="MIK14" s="225"/>
      <c r="MIL14" s="225"/>
      <c r="MIM14" s="225"/>
      <c r="MIN14" s="225"/>
      <c r="MIO14" s="225"/>
      <c r="MIP14" s="225"/>
      <c r="MIQ14" s="225"/>
      <c r="MIR14" s="225"/>
      <c r="MIS14" s="225"/>
      <c r="MIT14" s="225"/>
      <c r="MIU14" s="225"/>
      <c r="MIV14" s="225"/>
      <c r="MIW14" s="225"/>
      <c r="MIX14" s="225"/>
      <c r="MIY14" s="225"/>
      <c r="MIZ14" s="225"/>
      <c r="MJA14" s="225"/>
      <c r="MJB14" s="225"/>
      <c r="MJC14" s="225"/>
      <c r="MJD14" s="225"/>
      <c r="MJE14" s="225"/>
      <c r="MJF14" s="225"/>
      <c r="MJG14" s="225"/>
      <c r="MJH14" s="225"/>
      <c r="MJI14" s="225"/>
      <c r="MJJ14" s="225"/>
      <c r="MJK14" s="225"/>
      <c r="MJL14" s="225"/>
      <c r="MJM14" s="225"/>
      <c r="MJN14" s="225"/>
      <c r="MJO14" s="225"/>
      <c r="MJP14" s="225"/>
      <c r="MJQ14" s="225"/>
      <c r="MJR14" s="225"/>
      <c r="MJS14" s="225"/>
      <c r="MJT14" s="225"/>
      <c r="MJU14" s="225"/>
      <c r="MJV14" s="225"/>
      <c r="MJW14" s="225"/>
      <c r="MJX14" s="225"/>
      <c r="MJY14" s="225"/>
      <c r="MJZ14" s="225"/>
      <c r="MKA14" s="225"/>
      <c r="MKB14" s="225"/>
      <c r="MKC14" s="225"/>
      <c r="MKD14" s="225"/>
      <c r="MKE14" s="225"/>
      <c r="MKF14" s="225"/>
      <c r="MKG14" s="225"/>
      <c r="MKH14" s="225"/>
      <c r="MKI14" s="225"/>
      <c r="MKJ14" s="225"/>
      <c r="MKK14" s="225"/>
      <c r="MKL14" s="225"/>
      <c r="MKM14" s="225"/>
      <c r="MKN14" s="225"/>
      <c r="MKO14" s="225"/>
      <c r="MKP14" s="225"/>
      <c r="MKQ14" s="225"/>
      <c r="MKR14" s="225"/>
      <c r="MKS14" s="225"/>
      <c r="MKT14" s="225"/>
      <c r="MKU14" s="225"/>
      <c r="MKV14" s="225"/>
      <c r="MKW14" s="225"/>
      <c r="MKX14" s="225"/>
      <c r="MKY14" s="225"/>
      <c r="MKZ14" s="225"/>
      <c r="MLA14" s="225"/>
      <c r="MLB14" s="225"/>
      <c r="MLC14" s="225"/>
      <c r="MLD14" s="225"/>
      <c r="MLE14" s="225"/>
      <c r="MLF14" s="225"/>
      <c r="MLG14" s="225"/>
      <c r="MLH14" s="225"/>
      <c r="MLI14" s="225"/>
      <c r="MLJ14" s="225"/>
      <c r="MLK14" s="225"/>
      <c r="MLL14" s="225"/>
      <c r="MLM14" s="225"/>
      <c r="MLN14" s="225"/>
      <c r="MLO14" s="225"/>
      <c r="MLP14" s="225"/>
      <c r="MLQ14" s="225"/>
      <c r="MLR14" s="225"/>
      <c r="MLS14" s="225"/>
      <c r="MLT14" s="225"/>
      <c r="MLU14" s="225"/>
      <c r="MLV14" s="225"/>
      <c r="MLW14" s="225"/>
      <c r="MLX14" s="225"/>
      <c r="MLY14" s="225"/>
      <c r="MLZ14" s="225"/>
      <c r="MMA14" s="225"/>
      <c r="MMB14" s="225"/>
      <c r="MMC14" s="225"/>
      <c r="MMD14" s="225"/>
      <c r="MME14" s="225"/>
      <c r="MMF14" s="225"/>
      <c r="MMG14" s="225"/>
      <c r="MMH14" s="225"/>
      <c r="MMI14" s="225"/>
      <c r="MMJ14" s="225"/>
      <c r="MMK14" s="225"/>
      <c r="MML14" s="225"/>
      <c r="MMM14" s="225"/>
      <c r="MMN14" s="225"/>
      <c r="MMO14" s="225"/>
      <c r="MMP14" s="225"/>
      <c r="MMQ14" s="225"/>
      <c r="MMR14" s="225"/>
      <c r="MMS14" s="225"/>
      <c r="MMT14" s="225"/>
      <c r="MMU14" s="225"/>
      <c r="MMV14" s="225"/>
      <c r="MMW14" s="225"/>
      <c r="MMX14" s="225"/>
      <c r="MMY14" s="225"/>
      <c r="MMZ14" s="225"/>
      <c r="MNA14" s="225"/>
      <c r="MNB14" s="225"/>
      <c r="MNC14" s="225"/>
      <c r="MND14" s="225"/>
      <c r="MNE14" s="225"/>
      <c r="MNF14" s="225"/>
      <c r="MNG14" s="225"/>
      <c r="MNH14" s="225"/>
      <c r="MNI14" s="225"/>
      <c r="MNJ14" s="225"/>
      <c r="MNK14" s="225"/>
      <c r="MNL14" s="225"/>
      <c r="MNM14" s="225"/>
      <c r="MNN14" s="225"/>
      <c r="MNO14" s="225"/>
      <c r="MNP14" s="225"/>
      <c r="MNQ14" s="225"/>
      <c r="MNR14" s="225"/>
      <c r="MNS14" s="225"/>
      <c r="MNT14" s="225"/>
      <c r="MNU14" s="225"/>
      <c r="MNV14" s="225"/>
      <c r="MNW14" s="225"/>
      <c r="MNX14" s="225"/>
      <c r="MNY14" s="225"/>
      <c r="MNZ14" s="225"/>
      <c r="MOA14" s="225"/>
      <c r="MOB14" s="225"/>
      <c r="MOC14" s="225"/>
      <c r="MOD14" s="225"/>
      <c r="MOE14" s="225"/>
      <c r="MOF14" s="225"/>
      <c r="MOG14" s="225"/>
      <c r="MOH14" s="225"/>
      <c r="MOI14" s="225"/>
      <c r="MOJ14" s="225"/>
      <c r="MOK14" s="225"/>
      <c r="MOL14" s="225"/>
      <c r="MOM14" s="225"/>
      <c r="MON14" s="225"/>
      <c r="MOO14" s="225"/>
      <c r="MOP14" s="225"/>
      <c r="MOQ14" s="225"/>
      <c r="MOR14" s="225"/>
      <c r="MOS14" s="225"/>
      <c r="MOT14" s="225"/>
      <c r="MOU14" s="225"/>
      <c r="MOV14" s="225"/>
      <c r="MOW14" s="225"/>
      <c r="MOX14" s="225"/>
      <c r="MOY14" s="225"/>
      <c r="MOZ14" s="225"/>
      <c r="MPA14" s="225"/>
      <c r="MPB14" s="225"/>
      <c r="MPC14" s="225"/>
      <c r="MPD14" s="225"/>
      <c r="MPE14" s="225"/>
      <c r="MPF14" s="225"/>
      <c r="MPG14" s="225"/>
      <c r="MPH14" s="225"/>
      <c r="MPI14" s="225"/>
      <c r="MPJ14" s="225"/>
      <c r="MPK14" s="225"/>
      <c r="MPL14" s="225"/>
      <c r="MPM14" s="225"/>
      <c r="MPN14" s="225"/>
      <c r="MPO14" s="225"/>
      <c r="MPP14" s="225"/>
      <c r="MPQ14" s="225"/>
      <c r="MPR14" s="225"/>
      <c r="MPS14" s="225"/>
      <c r="MPT14" s="225"/>
      <c r="MPU14" s="225"/>
      <c r="MPV14" s="225"/>
      <c r="MPW14" s="225"/>
      <c r="MPX14" s="225"/>
      <c r="MPY14" s="225"/>
      <c r="MPZ14" s="225"/>
      <c r="MQA14" s="225"/>
      <c r="MQB14" s="225"/>
      <c r="MQC14" s="225"/>
      <c r="MQD14" s="225"/>
      <c r="MQE14" s="225"/>
      <c r="MQF14" s="225"/>
      <c r="MQG14" s="225"/>
      <c r="MQH14" s="225"/>
      <c r="MQI14" s="225"/>
      <c r="MQJ14" s="225"/>
      <c r="MQK14" s="225"/>
      <c r="MQL14" s="225"/>
      <c r="MQM14" s="225"/>
      <c r="MQN14" s="225"/>
      <c r="MQO14" s="225"/>
      <c r="MQP14" s="225"/>
      <c r="MQQ14" s="225"/>
      <c r="MQR14" s="225"/>
      <c r="MQS14" s="225"/>
      <c r="MQT14" s="225"/>
      <c r="MQU14" s="225"/>
      <c r="MQV14" s="225"/>
      <c r="MQW14" s="225"/>
      <c r="MQX14" s="225"/>
      <c r="MQY14" s="225"/>
      <c r="MQZ14" s="225"/>
      <c r="MRA14" s="225"/>
      <c r="MRB14" s="225"/>
      <c r="MRC14" s="225"/>
      <c r="MRD14" s="225"/>
      <c r="MRE14" s="225"/>
      <c r="MRF14" s="225"/>
      <c r="MRG14" s="225"/>
      <c r="MRH14" s="225"/>
      <c r="MRI14" s="225"/>
      <c r="MRJ14" s="225"/>
      <c r="MRK14" s="225"/>
      <c r="MRL14" s="225"/>
      <c r="MRM14" s="225"/>
      <c r="MRN14" s="225"/>
      <c r="MRO14" s="225"/>
      <c r="MRP14" s="225"/>
      <c r="MRQ14" s="225"/>
      <c r="MRR14" s="225"/>
      <c r="MRS14" s="225"/>
      <c r="MRT14" s="225"/>
      <c r="MRU14" s="225"/>
      <c r="MRV14" s="225"/>
      <c r="MRW14" s="225"/>
      <c r="MRX14" s="225"/>
      <c r="MRY14" s="225"/>
      <c r="MRZ14" s="225"/>
      <c r="MSA14" s="225"/>
      <c r="MSB14" s="225"/>
      <c r="MSC14" s="225"/>
      <c r="MSD14" s="225"/>
      <c r="MSE14" s="225"/>
      <c r="MSF14" s="225"/>
      <c r="MSG14" s="225"/>
      <c r="MSH14" s="225"/>
      <c r="MSI14" s="225"/>
      <c r="MSJ14" s="225"/>
      <c r="MSK14" s="225"/>
      <c r="MSL14" s="225"/>
      <c r="MSM14" s="225"/>
      <c r="MSN14" s="225"/>
      <c r="MSO14" s="225"/>
      <c r="MSP14" s="225"/>
      <c r="MSQ14" s="225"/>
      <c r="MSR14" s="225"/>
      <c r="MSS14" s="225"/>
      <c r="MST14" s="225"/>
      <c r="MSU14" s="225"/>
      <c r="MSV14" s="225"/>
      <c r="MSW14" s="225"/>
      <c r="MSX14" s="225"/>
      <c r="MSY14" s="225"/>
      <c r="MSZ14" s="225"/>
      <c r="MTA14" s="225"/>
      <c r="MTB14" s="225"/>
      <c r="MTC14" s="225"/>
      <c r="MTD14" s="225"/>
      <c r="MTE14" s="225"/>
      <c r="MTF14" s="225"/>
      <c r="MTG14" s="225"/>
      <c r="MTH14" s="225"/>
      <c r="MTI14" s="225"/>
      <c r="MTJ14" s="225"/>
      <c r="MTK14" s="225"/>
      <c r="MTL14" s="225"/>
      <c r="MTM14" s="225"/>
      <c r="MTN14" s="225"/>
      <c r="MTO14" s="225"/>
      <c r="MTP14" s="225"/>
      <c r="MTQ14" s="225"/>
      <c r="MTR14" s="225"/>
      <c r="MTS14" s="225"/>
      <c r="MTT14" s="225"/>
      <c r="MTU14" s="225"/>
      <c r="MTV14" s="225"/>
      <c r="MTW14" s="225"/>
      <c r="MTX14" s="225"/>
      <c r="MTY14" s="225"/>
      <c r="MTZ14" s="225"/>
      <c r="MUA14" s="225"/>
      <c r="MUB14" s="225"/>
      <c r="MUC14" s="225"/>
      <c r="MUD14" s="225"/>
      <c r="MUE14" s="225"/>
      <c r="MUF14" s="225"/>
      <c r="MUG14" s="225"/>
      <c r="MUH14" s="225"/>
      <c r="MUI14" s="225"/>
      <c r="MUJ14" s="225"/>
      <c r="MUK14" s="225"/>
      <c r="MUL14" s="225"/>
      <c r="MUM14" s="225"/>
      <c r="MUN14" s="225"/>
      <c r="MUO14" s="225"/>
      <c r="MUP14" s="225"/>
      <c r="MUQ14" s="225"/>
      <c r="MUR14" s="225"/>
      <c r="MUS14" s="225"/>
      <c r="MUT14" s="225"/>
      <c r="MUU14" s="225"/>
      <c r="MUV14" s="225"/>
      <c r="MUW14" s="225"/>
      <c r="MUX14" s="225"/>
      <c r="MUY14" s="225"/>
      <c r="MUZ14" s="225"/>
      <c r="MVA14" s="225"/>
      <c r="MVB14" s="225"/>
      <c r="MVC14" s="225"/>
      <c r="MVD14" s="225"/>
      <c r="MVE14" s="225"/>
      <c r="MVF14" s="225"/>
      <c r="MVG14" s="225"/>
      <c r="MVH14" s="225"/>
      <c r="MVI14" s="225"/>
      <c r="MVJ14" s="225"/>
      <c r="MVK14" s="225"/>
      <c r="MVL14" s="225"/>
      <c r="MVM14" s="225"/>
      <c r="MVN14" s="225"/>
      <c r="MVO14" s="225"/>
      <c r="MVP14" s="225"/>
      <c r="MVQ14" s="225"/>
      <c r="MVR14" s="225"/>
      <c r="MVS14" s="225"/>
      <c r="MVT14" s="225"/>
      <c r="MVU14" s="225"/>
      <c r="MVV14" s="225"/>
      <c r="MVW14" s="225"/>
      <c r="MVX14" s="225"/>
      <c r="MVY14" s="225"/>
      <c r="MVZ14" s="225"/>
      <c r="MWA14" s="225"/>
      <c r="MWB14" s="225"/>
      <c r="MWC14" s="225"/>
      <c r="MWD14" s="225"/>
      <c r="MWE14" s="225"/>
      <c r="MWF14" s="225"/>
      <c r="MWG14" s="225"/>
      <c r="MWH14" s="225"/>
      <c r="MWI14" s="225"/>
      <c r="MWJ14" s="225"/>
      <c r="MWK14" s="225"/>
      <c r="MWL14" s="225"/>
      <c r="MWM14" s="225"/>
      <c r="MWN14" s="225"/>
      <c r="MWO14" s="225"/>
      <c r="MWP14" s="225"/>
      <c r="MWQ14" s="225"/>
      <c r="MWR14" s="225"/>
      <c r="MWS14" s="225"/>
      <c r="MWT14" s="225"/>
      <c r="MWU14" s="225"/>
      <c r="MWV14" s="225"/>
      <c r="MWW14" s="225"/>
      <c r="MWX14" s="225"/>
      <c r="MWY14" s="225"/>
      <c r="MWZ14" s="225"/>
      <c r="MXA14" s="225"/>
      <c r="MXB14" s="225"/>
      <c r="MXC14" s="225"/>
      <c r="MXD14" s="225"/>
      <c r="MXE14" s="225"/>
      <c r="MXF14" s="225"/>
      <c r="MXG14" s="225"/>
      <c r="MXH14" s="225"/>
      <c r="MXI14" s="225"/>
      <c r="MXJ14" s="225"/>
      <c r="MXK14" s="225"/>
      <c r="MXL14" s="225"/>
      <c r="MXM14" s="225"/>
      <c r="MXN14" s="225"/>
      <c r="MXO14" s="225"/>
      <c r="MXP14" s="225"/>
      <c r="MXQ14" s="225"/>
      <c r="MXR14" s="225"/>
      <c r="MXS14" s="225"/>
      <c r="MXT14" s="225"/>
      <c r="MXU14" s="225"/>
      <c r="MXV14" s="225"/>
      <c r="MXW14" s="225"/>
      <c r="MXX14" s="225"/>
      <c r="MXY14" s="225"/>
      <c r="MXZ14" s="225"/>
      <c r="MYA14" s="225"/>
      <c r="MYB14" s="225"/>
      <c r="MYC14" s="225"/>
      <c r="MYD14" s="225"/>
      <c r="MYE14" s="225"/>
      <c r="MYF14" s="225"/>
      <c r="MYG14" s="225"/>
      <c r="MYH14" s="225"/>
      <c r="MYI14" s="225"/>
      <c r="MYJ14" s="225"/>
      <c r="MYK14" s="225"/>
      <c r="MYL14" s="225"/>
      <c r="MYM14" s="225"/>
      <c r="MYN14" s="225"/>
      <c r="MYO14" s="225"/>
      <c r="MYP14" s="225"/>
      <c r="MYQ14" s="225"/>
      <c r="MYR14" s="225"/>
      <c r="MYS14" s="225"/>
      <c r="MYT14" s="225"/>
      <c r="MYU14" s="225"/>
      <c r="MYV14" s="225"/>
      <c r="MYW14" s="225"/>
      <c r="MYX14" s="225"/>
      <c r="MYY14" s="225"/>
      <c r="MYZ14" s="225"/>
      <c r="MZA14" s="225"/>
      <c r="MZB14" s="225"/>
      <c r="MZC14" s="225"/>
      <c r="MZD14" s="225"/>
      <c r="MZE14" s="225"/>
      <c r="MZF14" s="225"/>
      <c r="MZG14" s="225"/>
      <c r="MZH14" s="225"/>
      <c r="MZI14" s="225"/>
      <c r="MZJ14" s="225"/>
      <c r="MZK14" s="225"/>
      <c r="MZL14" s="225"/>
      <c r="MZM14" s="225"/>
      <c r="MZN14" s="225"/>
      <c r="MZO14" s="225"/>
      <c r="MZP14" s="225"/>
      <c r="MZQ14" s="225"/>
      <c r="MZR14" s="225"/>
      <c r="MZS14" s="225"/>
      <c r="MZT14" s="225"/>
      <c r="MZU14" s="225"/>
      <c r="MZV14" s="225"/>
      <c r="MZW14" s="225"/>
      <c r="MZX14" s="225"/>
      <c r="MZY14" s="225"/>
      <c r="MZZ14" s="225"/>
      <c r="NAA14" s="225"/>
      <c r="NAB14" s="225"/>
      <c r="NAC14" s="225"/>
      <c r="NAD14" s="225"/>
      <c r="NAE14" s="225"/>
      <c r="NAF14" s="225"/>
      <c r="NAG14" s="225"/>
      <c r="NAH14" s="225"/>
      <c r="NAI14" s="225"/>
      <c r="NAJ14" s="225"/>
      <c r="NAK14" s="225"/>
      <c r="NAL14" s="225"/>
      <c r="NAM14" s="225"/>
      <c r="NAN14" s="225"/>
      <c r="NAO14" s="225"/>
      <c r="NAP14" s="225"/>
      <c r="NAQ14" s="225"/>
      <c r="NAR14" s="225"/>
      <c r="NAS14" s="225"/>
      <c r="NAT14" s="225"/>
      <c r="NAU14" s="225"/>
      <c r="NAV14" s="225"/>
      <c r="NAW14" s="225"/>
      <c r="NAX14" s="225"/>
      <c r="NAY14" s="225"/>
      <c r="NAZ14" s="225"/>
      <c r="NBA14" s="225"/>
      <c r="NBB14" s="225"/>
      <c r="NBC14" s="225"/>
      <c r="NBD14" s="225"/>
      <c r="NBE14" s="225"/>
      <c r="NBF14" s="225"/>
      <c r="NBG14" s="225"/>
      <c r="NBH14" s="225"/>
      <c r="NBI14" s="225"/>
      <c r="NBJ14" s="225"/>
      <c r="NBK14" s="225"/>
      <c r="NBL14" s="225"/>
      <c r="NBM14" s="225"/>
      <c r="NBN14" s="225"/>
      <c r="NBO14" s="225"/>
      <c r="NBP14" s="225"/>
      <c r="NBQ14" s="225"/>
      <c r="NBR14" s="225"/>
      <c r="NBS14" s="225"/>
      <c r="NBT14" s="225"/>
      <c r="NBU14" s="225"/>
      <c r="NBV14" s="225"/>
      <c r="NBW14" s="225"/>
      <c r="NBX14" s="225"/>
      <c r="NBY14" s="225"/>
      <c r="NBZ14" s="225"/>
      <c r="NCA14" s="225"/>
      <c r="NCB14" s="225"/>
      <c r="NCC14" s="225"/>
      <c r="NCD14" s="225"/>
      <c r="NCE14" s="225"/>
      <c r="NCF14" s="225"/>
      <c r="NCG14" s="225"/>
      <c r="NCH14" s="225"/>
      <c r="NCI14" s="225"/>
      <c r="NCJ14" s="225"/>
      <c r="NCK14" s="225"/>
      <c r="NCL14" s="225"/>
      <c r="NCM14" s="225"/>
      <c r="NCN14" s="225"/>
      <c r="NCO14" s="225"/>
      <c r="NCP14" s="225"/>
      <c r="NCQ14" s="225"/>
      <c r="NCR14" s="225"/>
      <c r="NCS14" s="225"/>
      <c r="NCT14" s="225"/>
      <c r="NCU14" s="225"/>
      <c r="NCV14" s="225"/>
      <c r="NCW14" s="225"/>
      <c r="NCX14" s="225"/>
      <c r="NCY14" s="225"/>
      <c r="NCZ14" s="225"/>
      <c r="NDA14" s="225"/>
      <c r="NDB14" s="225"/>
      <c r="NDC14" s="225"/>
      <c r="NDD14" s="225"/>
      <c r="NDE14" s="225"/>
      <c r="NDF14" s="225"/>
      <c r="NDG14" s="225"/>
      <c r="NDH14" s="225"/>
      <c r="NDI14" s="225"/>
      <c r="NDJ14" s="225"/>
      <c r="NDK14" s="225"/>
      <c r="NDL14" s="225"/>
      <c r="NDM14" s="225"/>
      <c r="NDN14" s="225"/>
      <c r="NDO14" s="225"/>
      <c r="NDP14" s="225"/>
      <c r="NDQ14" s="225"/>
      <c r="NDR14" s="225"/>
      <c r="NDS14" s="225"/>
      <c r="NDT14" s="225"/>
      <c r="NDU14" s="225"/>
      <c r="NDV14" s="225"/>
      <c r="NDW14" s="225"/>
      <c r="NDX14" s="225"/>
      <c r="NDY14" s="225"/>
      <c r="NDZ14" s="225"/>
      <c r="NEA14" s="225"/>
      <c r="NEB14" s="225"/>
      <c r="NEC14" s="225"/>
      <c r="NED14" s="225"/>
      <c r="NEE14" s="225"/>
      <c r="NEF14" s="225"/>
      <c r="NEG14" s="225"/>
      <c r="NEH14" s="225"/>
      <c r="NEI14" s="225"/>
      <c r="NEJ14" s="225"/>
      <c r="NEK14" s="225"/>
      <c r="NEL14" s="225"/>
      <c r="NEM14" s="225"/>
      <c r="NEN14" s="225"/>
      <c r="NEO14" s="225"/>
      <c r="NEP14" s="225"/>
      <c r="NEQ14" s="225"/>
      <c r="NER14" s="225"/>
      <c r="NES14" s="225"/>
      <c r="NET14" s="225"/>
      <c r="NEU14" s="225"/>
      <c r="NEV14" s="225"/>
      <c r="NEW14" s="225"/>
      <c r="NEX14" s="225"/>
      <c r="NEY14" s="225"/>
      <c r="NEZ14" s="225"/>
      <c r="NFA14" s="225"/>
      <c r="NFB14" s="225"/>
      <c r="NFC14" s="225"/>
      <c r="NFD14" s="225"/>
      <c r="NFE14" s="225"/>
      <c r="NFF14" s="225"/>
      <c r="NFG14" s="225"/>
      <c r="NFH14" s="225"/>
      <c r="NFI14" s="225"/>
      <c r="NFJ14" s="225"/>
      <c r="NFK14" s="225"/>
      <c r="NFL14" s="225"/>
      <c r="NFM14" s="225"/>
      <c r="NFN14" s="225"/>
      <c r="NFO14" s="225"/>
      <c r="NFP14" s="225"/>
      <c r="NFQ14" s="225"/>
      <c r="NFR14" s="225"/>
      <c r="NFS14" s="225"/>
      <c r="NFT14" s="225"/>
      <c r="NFU14" s="225"/>
      <c r="NFV14" s="225"/>
      <c r="NFW14" s="225"/>
      <c r="NFX14" s="225"/>
      <c r="NFY14" s="225"/>
      <c r="NFZ14" s="225"/>
      <c r="NGA14" s="225"/>
      <c r="NGB14" s="225"/>
      <c r="NGC14" s="225"/>
      <c r="NGD14" s="225"/>
      <c r="NGE14" s="225"/>
      <c r="NGF14" s="225"/>
      <c r="NGG14" s="225"/>
      <c r="NGH14" s="225"/>
      <c r="NGI14" s="225"/>
      <c r="NGJ14" s="225"/>
      <c r="NGK14" s="225"/>
      <c r="NGL14" s="225"/>
      <c r="NGM14" s="225"/>
      <c r="NGN14" s="225"/>
      <c r="NGO14" s="225"/>
      <c r="NGP14" s="225"/>
      <c r="NGQ14" s="225"/>
      <c r="NGR14" s="225"/>
      <c r="NGS14" s="225"/>
      <c r="NGT14" s="225"/>
      <c r="NGU14" s="225"/>
      <c r="NGV14" s="225"/>
      <c r="NGW14" s="225"/>
      <c r="NGX14" s="225"/>
      <c r="NGY14" s="225"/>
      <c r="NGZ14" s="225"/>
      <c r="NHA14" s="225"/>
      <c r="NHB14" s="225"/>
      <c r="NHC14" s="225"/>
      <c r="NHD14" s="225"/>
      <c r="NHE14" s="225"/>
      <c r="NHF14" s="225"/>
      <c r="NHG14" s="225"/>
      <c r="NHH14" s="225"/>
      <c r="NHI14" s="225"/>
      <c r="NHJ14" s="225"/>
      <c r="NHK14" s="225"/>
      <c r="NHL14" s="225"/>
      <c r="NHM14" s="225"/>
      <c r="NHN14" s="225"/>
      <c r="NHO14" s="225"/>
      <c r="NHP14" s="225"/>
      <c r="NHQ14" s="225"/>
      <c r="NHR14" s="225"/>
      <c r="NHS14" s="225"/>
      <c r="NHT14" s="225"/>
      <c r="NHU14" s="225"/>
      <c r="NHV14" s="225"/>
      <c r="NHW14" s="225"/>
      <c r="NHX14" s="225"/>
      <c r="NHY14" s="225"/>
      <c r="NHZ14" s="225"/>
      <c r="NIA14" s="225"/>
      <c r="NIB14" s="225"/>
      <c r="NIC14" s="225"/>
      <c r="NID14" s="225"/>
      <c r="NIE14" s="225"/>
      <c r="NIF14" s="225"/>
      <c r="NIG14" s="225"/>
      <c r="NIH14" s="225"/>
      <c r="NII14" s="225"/>
      <c r="NIJ14" s="225"/>
      <c r="NIK14" s="225"/>
      <c r="NIL14" s="225"/>
      <c r="NIM14" s="225"/>
      <c r="NIN14" s="225"/>
      <c r="NIO14" s="225"/>
      <c r="NIP14" s="225"/>
      <c r="NIQ14" s="225"/>
      <c r="NIR14" s="225"/>
      <c r="NIS14" s="225"/>
      <c r="NIT14" s="225"/>
      <c r="NIU14" s="225"/>
      <c r="NIV14" s="225"/>
      <c r="NIW14" s="225"/>
      <c r="NIX14" s="225"/>
      <c r="NIY14" s="225"/>
      <c r="NIZ14" s="225"/>
      <c r="NJA14" s="225"/>
      <c r="NJB14" s="225"/>
      <c r="NJC14" s="225"/>
      <c r="NJD14" s="225"/>
      <c r="NJE14" s="225"/>
      <c r="NJF14" s="225"/>
      <c r="NJG14" s="225"/>
      <c r="NJH14" s="225"/>
      <c r="NJI14" s="225"/>
      <c r="NJJ14" s="225"/>
      <c r="NJK14" s="225"/>
      <c r="NJL14" s="225"/>
      <c r="NJM14" s="225"/>
      <c r="NJN14" s="225"/>
      <c r="NJO14" s="225"/>
      <c r="NJP14" s="225"/>
      <c r="NJQ14" s="225"/>
      <c r="NJR14" s="225"/>
      <c r="NJS14" s="225"/>
      <c r="NJT14" s="225"/>
      <c r="NJU14" s="225"/>
      <c r="NJV14" s="225"/>
      <c r="NJW14" s="225"/>
      <c r="NJX14" s="225"/>
      <c r="NJY14" s="225"/>
      <c r="NJZ14" s="225"/>
      <c r="NKA14" s="225"/>
      <c r="NKB14" s="225"/>
      <c r="NKC14" s="225"/>
      <c r="NKD14" s="225"/>
      <c r="NKE14" s="225"/>
      <c r="NKF14" s="225"/>
      <c r="NKG14" s="225"/>
      <c r="NKH14" s="225"/>
      <c r="NKI14" s="225"/>
      <c r="NKJ14" s="225"/>
      <c r="NKK14" s="225"/>
      <c r="NKL14" s="225"/>
      <c r="NKM14" s="225"/>
      <c r="NKN14" s="225"/>
      <c r="NKO14" s="225"/>
      <c r="NKP14" s="225"/>
      <c r="NKQ14" s="225"/>
      <c r="NKR14" s="225"/>
      <c r="NKS14" s="225"/>
      <c r="NKT14" s="225"/>
      <c r="NKU14" s="225"/>
      <c r="NKV14" s="225"/>
      <c r="NKW14" s="225"/>
      <c r="NKX14" s="225"/>
      <c r="NKY14" s="225"/>
      <c r="NKZ14" s="225"/>
      <c r="NLA14" s="225"/>
      <c r="NLB14" s="225"/>
      <c r="NLC14" s="225"/>
      <c r="NLD14" s="225"/>
      <c r="NLE14" s="225"/>
      <c r="NLF14" s="225"/>
      <c r="NLG14" s="225"/>
      <c r="NLH14" s="225"/>
      <c r="NLI14" s="225"/>
      <c r="NLJ14" s="225"/>
      <c r="NLK14" s="225"/>
      <c r="NLL14" s="225"/>
      <c r="NLM14" s="225"/>
      <c r="NLN14" s="225"/>
      <c r="NLO14" s="225"/>
      <c r="NLP14" s="225"/>
      <c r="NLQ14" s="225"/>
      <c r="NLR14" s="225"/>
      <c r="NLS14" s="225"/>
      <c r="NLT14" s="225"/>
      <c r="NLU14" s="225"/>
      <c r="NLV14" s="225"/>
      <c r="NLW14" s="225"/>
      <c r="NLX14" s="225"/>
      <c r="NLY14" s="225"/>
      <c r="NLZ14" s="225"/>
      <c r="NMA14" s="225"/>
      <c r="NMB14" s="225"/>
      <c r="NMC14" s="225"/>
      <c r="NMD14" s="225"/>
      <c r="NME14" s="225"/>
      <c r="NMF14" s="225"/>
      <c r="NMG14" s="225"/>
      <c r="NMH14" s="225"/>
      <c r="NMI14" s="225"/>
      <c r="NMJ14" s="225"/>
      <c r="NMK14" s="225"/>
      <c r="NML14" s="225"/>
      <c r="NMM14" s="225"/>
      <c r="NMN14" s="225"/>
      <c r="NMO14" s="225"/>
      <c r="NMP14" s="225"/>
      <c r="NMQ14" s="225"/>
      <c r="NMR14" s="225"/>
      <c r="NMS14" s="225"/>
      <c r="NMT14" s="225"/>
      <c r="NMU14" s="225"/>
      <c r="NMV14" s="225"/>
      <c r="NMW14" s="225"/>
      <c r="NMX14" s="225"/>
      <c r="NMY14" s="225"/>
      <c r="NMZ14" s="225"/>
      <c r="NNA14" s="225"/>
      <c r="NNB14" s="225"/>
      <c r="NNC14" s="225"/>
      <c r="NND14" s="225"/>
      <c r="NNE14" s="225"/>
      <c r="NNF14" s="225"/>
      <c r="NNG14" s="225"/>
      <c r="NNH14" s="225"/>
      <c r="NNI14" s="225"/>
      <c r="NNJ14" s="225"/>
      <c r="NNK14" s="225"/>
      <c r="NNL14" s="225"/>
      <c r="NNM14" s="225"/>
      <c r="NNN14" s="225"/>
      <c r="NNO14" s="225"/>
      <c r="NNP14" s="225"/>
      <c r="NNQ14" s="225"/>
      <c r="NNR14" s="225"/>
      <c r="NNS14" s="225"/>
      <c r="NNT14" s="225"/>
      <c r="NNU14" s="225"/>
      <c r="NNV14" s="225"/>
      <c r="NNW14" s="225"/>
      <c r="NNX14" s="225"/>
      <c r="NNY14" s="225"/>
      <c r="NNZ14" s="225"/>
      <c r="NOA14" s="225"/>
      <c r="NOB14" s="225"/>
      <c r="NOC14" s="225"/>
      <c r="NOD14" s="225"/>
      <c r="NOE14" s="225"/>
      <c r="NOF14" s="225"/>
      <c r="NOG14" s="225"/>
      <c r="NOH14" s="225"/>
      <c r="NOI14" s="225"/>
      <c r="NOJ14" s="225"/>
      <c r="NOK14" s="225"/>
      <c r="NOL14" s="225"/>
      <c r="NOM14" s="225"/>
      <c r="NON14" s="225"/>
      <c r="NOO14" s="225"/>
      <c r="NOP14" s="225"/>
      <c r="NOQ14" s="225"/>
      <c r="NOR14" s="225"/>
      <c r="NOS14" s="225"/>
      <c r="NOT14" s="225"/>
      <c r="NOU14" s="225"/>
      <c r="NOV14" s="225"/>
      <c r="NOW14" s="225"/>
      <c r="NOX14" s="225"/>
      <c r="NOY14" s="225"/>
      <c r="NOZ14" s="225"/>
      <c r="NPA14" s="225"/>
      <c r="NPB14" s="225"/>
      <c r="NPC14" s="225"/>
      <c r="NPD14" s="225"/>
      <c r="NPE14" s="225"/>
      <c r="NPF14" s="225"/>
      <c r="NPG14" s="225"/>
      <c r="NPH14" s="225"/>
      <c r="NPI14" s="225"/>
      <c r="NPJ14" s="225"/>
      <c r="NPK14" s="225"/>
      <c r="NPL14" s="225"/>
      <c r="NPM14" s="225"/>
      <c r="NPN14" s="225"/>
      <c r="NPO14" s="225"/>
      <c r="NPP14" s="225"/>
      <c r="NPQ14" s="225"/>
      <c r="NPR14" s="225"/>
      <c r="NPS14" s="225"/>
      <c r="NPT14" s="225"/>
      <c r="NPU14" s="225"/>
      <c r="NPV14" s="225"/>
      <c r="NPW14" s="225"/>
      <c r="NPX14" s="225"/>
      <c r="NPY14" s="225"/>
      <c r="NPZ14" s="225"/>
      <c r="NQA14" s="225"/>
      <c r="NQB14" s="225"/>
      <c r="NQC14" s="225"/>
      <c r="NQD14" s="225"/>
      <c r="NQE14" s="225"/>
      <c r="NQF14" s="225"/>
      <c r="NQG14" s="225"/>
      <c r="NQH14" s="225"/>
      <c r="NQI14" s="225"/>
      <c r="NQJ14" s="225"/>
      <c r="NQK14" s="225"/>
      <c r="NQL14" s="225"/>
      <c r="NQM14" s="225"/>
      <c r="NQN14" s="225"/>
      <c r="NQO14" s="225"/>
      <c r="NQP14" s="225"/>
      <c r="NQQ14" s="225"/>
      <c r="NQR14" s="225"/>
      <c r="NQS14" s="225"/>
      <c r="NQT14" s="225"/>
      <c r="NQU14" s="225"/>
      <c r="NQV14" s="225"/>
      <c r="NQW14" s="225"/>
      <c r="NQX14" s="225"/>
      <c r="NQY14" s="225"/>
      <c r="NQZ14" s="225"/>
      <c r="NRA14" s="225"/>
      <c r="NRB14" s="225"/>
      <c r="NRC14" s="225"/>
      <c r="NRD14" s="225"/>
      <c r="NRE14" s="225"/>
      <c r="NRF14" s="225"/>
      <c r="NRG14" s="225"/>
      <c r="NRH14" s="225"/>
      <c r="NRI14" s="225"/>
      <c r="NRJ14" s="225"/>
      <c r="NRK14" s="225"/>
      <c r="NRL14" s="225"/>
      <c r="NRM14" s="225"/>
      <c r="NRN14" s="225"/>
      <c r="NRO14" s="225"/>
      <c r="NRP14" s="225"/>
      <c r="NRQ14" s="225"/>
      <c r="NRR14" s="225"/>
      <c r="NRS14" s="225"/>
      <c r="NRT14" s="225"/>
      <c r="NRU14" s="225"/>
      <c r="NRV14" s="225"/>
      <c r="NRW14" s="225"/>
      <c r="NRX14" s="225"/>
      <c r="NRY14" s="225"/>
      <c r="NRZ14" s="225"/>
      <c r="NSA14" s="225"/>
      <c r="NSB14" s="225"/>
      <c r="NSC14" s="225"/>
      <c r="NSD14" s="225"/>
      <c r="NSE14" s="225"/>
      <c r="NSF14" s="225"/>
      <c r="NSG14" s="225"/>
      <c r="NSH14" s="225"/>
      <c r="NSI14" s="225"/>
      <c r="NSJ14" s="225"/>
      <c r="NSK14" s="225"/>
      <c r="NSL14" s="225"/>
      <c r="NSM14" s="225"/>
      <c r="NSN14" s="225"/>
      <c r="NSO14" s="225"/>
      <c r="NSP14" s="225"/>
      <c r="NSQ14" s="225"/>
      <c r="NSR14" s="225"/>
      <c r="NSS14" s="225"/>
      <c r="NST14" s="225"/>
      <c r="NSU14" s="225"/>
      <c r="NSV14" s="225"/>
      <c r="NSW14" s="225"/>
      <c r="NSX14" s="225"/>
      <c r="NSY14" s="225"/>
      <c r="NSZ14" s="225"/>
      <c r="NTA14" s="225"/>
      <c r="NTB14" s="225"/>
      <c r="NTC14" s="225"/>
      <c r="NTD14" s="225"/>
      <c r="NTE14" s="225"/>
      <c r="NTF14" s="225"/>
      <c r="NTG14" s="225"/>
      <c r="NTH14" s="225"/>
      <c r="NTI14" s="225"/>
      <c r="NTJ14" s="225"/>
      <c r="NTK14" s="225"/>
      <c r="NTL14" s="225"/>
      <c r="NTM14" s="225"/>
      <c r="NTN14" s="225"/>
      <c r="NTO14" s="225"/>
      <c r="NTP14" s="225"/>
      <c r="NTQ14" s="225"/>
      <c r="NTR14" s="225"/>
      <c r="NTS14" s="225"/>
      <c r="NTT14" s="225"/>
      <c r="NTU14" s="225"/>
      <c r="NTV14" s="225"/>
      <c r="NTW14" s="225"/>
      <c r="NTX14" s="225"/>
      <c r="NTY14" s="225"/>
      <c r="NTZ14" s="225"/>
      <c r="NUA14" s="225"/>
      <c r="NUB14" s="225"/>
      <c r="NUC14" s="225"/>
      <c r="NUD14" s="225"/>
      <c r="NUE14" s="225"/>
      <c r="NUF14" s="225"/>
      <c r="NUG14" s="225"/>
      <c r="NUH14" s="225"/>
      <c r="NUI14" s="225"/>
      <c r="NUJ14" s="225"/>
      <c r="NUK14" s="225"/>
      <c r="NUL14" s="225"/>
      <c r="NUM14" s="225"/>
      <c r="NUN14" s="225"/>
      <c r="NUO14" s="225"/>
      <c r="NUP14" s="225"/>
      <c r="NUQ14" s="225"/>
      <c r="NUR14" s="225"/>
      <c r="NUS14" s="225"/>
      <c r="NUT14" s="225"/>
      <c r="NUU14" s="225"/>
      <c r="NUV14" s="225"/>
      <c r="NUW14" s="225"/>
      <c r="NUX14" s="225"/>
      <c r="NUY14" s="225"/>
      <c r="NUZ14" s="225"/>
      <c r="NVA14" s="225"/>
      <c r="NVB14" s="225"/>
      <c r="NVC14" s="225"/>
      <c r="NVD14" s="225"/>
      <c r="NVE14" s="225"/>
      <c r="NVF14" s="225"/>
      <c r="NVG14" s="225"/>
      <c r="NVH14" s="225"/>
      <c r="NVI14" s="225"/>
      <c r="NVJ14" s="225"/>
      <c r="NVK14" s="225"/>
      <c r="NVL14" s="225"/>
      <c r="NVM14" s="225"/>
      <c r="NVN14" s="225"/>
      <c r="NVO14" s="225"/>
      <c r="NVP14" s="225"/>
      <c r="NVQ14" s="225"/>
      <c r="NVR14" s="225"/>
      <c r="NVS14" s="225"/>
      <c r="NVT14" s="225"/>
      <c r="NVU14" s="225"/>
      <c r="NVV14" s="225"/>
      <c r="NVW14" s="225"/>
      <c r="NVX14" s="225"/>
      <c r="NVY14" s="225"/>
      <c r="NVZ14" s="225"/>
      <c r="NWA14" s="225"/>
      <c r="NWB14" s="225"/>
      <c r="NWC14" s="225"/>
      <c r="NWD14" s="225"/>
      <c r="NWE14" s="225"/>
      <c r="NWF14" s="225"/>
      <c r="NWG14" s="225"/>
      <c r="NWH14" s="225"/>
      <c r="NWI14" s="225"/>
      <c r="NWJ14" s="225"/>
      <c r="NWK14" s="225"/>
      <c r="NWL14" s="225"/>
      <c r="NWM14" s="225"/>
      <c r="NWN14" s="225"/>
      <c r="NWO14" s="225"/>
      <c r="NWP14" s="225"/>
      <c r="NWQ14" s="225"/>
      <c r="NWR14" s="225"/>
      <c r="NWS14" s="225"/>
      <c r="NWT14" s="225"/>
      <c r="NWU14" s="225"/>
      <c r="NWV14" s="225"/>
      <c r="NWW14" s="225"/>
      <c r="NWX14" s="225"/>
      <c r="NWY14" s="225"/>
      <c r="NWZ14" s="225"/>
      <c r="NXA14" s="225"/>
      <c r="NXB14" s="225"/>
      <c r="NXC14" s="225"/>
      <c r="NXD14" s="225"/>
      <c r="NXE14" s="225"/>
      <c r="NXF14" s="225"/>
      <c r="NXG14" s="225"/>
      <c r="NXH14" s="225"/>
      <c r="NXI14" s="225"/>
      <c r="NXJ14" s="225"/>
      <c r="NXK14" s="225"/>
      <c r="NXL14" s="225"/>
      <c r="NXM14" s="225"/>
      <c r="NXN14" s="225"/>
      <c r="NXO14" s="225"/>
      <c r="NXP14" s="225"/>
      <c r="NXQ14" s="225"/>
      <c r="NXR14" s="225"/>
      <c r="NXS14" s="225"/>
      <c r="NXT14" s="225"/>
      <c r="NXU14" s="225"/>
      <c r="NXV14" s="225"/>
      <c r="NXW14" s="225"/>
      <c r="NXX14" s="225"/>
      <c r="NXY14" s="225"/>
      <c r="NXZ14" s="225"/>
      <c r="NYA14" s="225"/>
      <c r="NYB14" s="225"/>
      <c r="NYC14" s="225"/>
      <c r="NYD14" s="225"/>
      <c r="NYE14" s="225"/>
      <c r="NYF14" s="225"/>
      <c r="NYG14" s="225"/>
      <c r="NYH14" s="225"/>
      <c r="NYI14" s="225"/>
      <c r="NYJ14" s="225"/>
      <c r="NYK14" s="225"/>
      <c r="NYL14" s="225"/>
      <c r="NYM14" s="225"/>
      <c r="NYN14" s="225"/>
      <c r="NYO14" s="225"/>
      <c r="NYP14" s="225"/>
      <c r="NYQ14" s="225"/>
      <c r="NYR14" s="225"/>
      <c r="NYS14" s="225"/>
      <c r="NYT14" s="225"/>
      <c r="NYU14" s="225"/>
      <c r="NYV14" s="225"/>
      <c r="NYW14" s="225"/>
      <c r="NYX14" s="225"/>
      <c r="NYY14" s="225"/>
      <c r="NYZ14" s="225"/>
      <c r="NZA14" s="225"/>
      <c r="NZB14" s="225"/>
      <c r="NZC14" s="225"/>
      <c r="NZD14" s="225"/>
      <c r="NZE14" s="225"/>
      <c r="NZF14" s="225"/>
      <c r="NZG14" s="225"/>
      <c r="NZH14" s="225"/>
      <c r="NZI14" s="225"/>
      <c r="NZJ14" s="225"/>
      <c r="NZK14" s="225"/>
      <c r="NZL14" s="225"/>
      <c r="NZM14" s="225"/>
      <c r="NZN14" s="225"/>
      <c r="NZO14" s="225"/>
      <c r="NZP14" s="225"/>
      <c r="NZQ14" s="225"/>
      <c r="NZR14" s="225"/>
      <c r="NZS14" s="225"/>
      <c r="NZT14" s="225"/>
      <c r="NZU14" s="225"/>
      <c r="NZV14" s="225"/>
      <c r="NZW14" s="225"/>
      <c r="NZX14" s="225"/>
      <c r="NZY14" s="225"/>
      <c r="NZZ14" s="225"/>
      <c r="OAA14" s="225"/>
      <c r="OAB14" s="225"/>
      <c r="OAC14" s="225"/>
      <c r="OAD14" s="225"/>
      <c r="OAE14" s="225"/>
      <c r="OAF14" s="225"/>
      <c r="OAG14" s="225"/>
      <c r="OAH14" s="225"/>
      <c r="OAI14" s="225"/>
      <c r="OAJ14" s="225"/>
      <c r="OAK14" s="225"/>
      <c r="OAL14" s="225"/>
      <c r="OAM14" s="225"/>
      <c r="OAN14" s="225"/>
      <c r="OAO14" s="225"/>
      <c r="OAP14" s="225"/>
      <c r="OAQ14" s="225"/>
      <c r="OAR14" s="225"/>
      <c r="OAS14" s="225"/>
      <c r="OAT14" s="225"/>
      <c r="OAU14" s="225"/>
      <c r="OAV14" s="225"/>
      <c r="OAW14" s="225"/>
      <c r="OAX14" s="225"/>
      <c r="OAY14" s="225"/>
      <c r="OAZ14" s="225"/>
      <c r="OBA14" s="225"/>
      <c r="OBB14" s="225"/>
      <c r="OBC14" s="225"/>
      <c r="OBD14" s="225"/>
      <c r="OBE14" s="225"/>
      <c r="OBF14" s="225"/>
      <c r="OBG14" s="225"/>
      <c r="OBH14" s="225"/>
      <c r="OBI14" s="225"/>
      <c r="OBJ14" s="225"/>
      <c r="OBK14" s="225"/>
      <c r="OBL14" s="225"/>
      <c r="OBM14" s="225"/>
      <c r="OBN14" s="225"/>
      <c r="OBO14" s="225"/>
      <c r="OBP14" s="225"/>
      <c r="OBQ14" s="225"/>
      <c r="OBR14" s="225"/>
      <c r="OBS14" s="225"/>
      <c r="OBT14" s="225"/>
      <c r="OBU14" s="225"/>
      <c r="OBV14" s="225"/>
      <c r="OBW14" s="225"/>
      <c r="OBX14" s="225"/>
      <c r="OBY14" s="225"/>
      <c r="OBZ14" s="225"/>
      <c r="OCA14" s="225"/>
      <c r="OCB14" s="225"/>
      <c r="OCC14" s="225"/>
      <c r="OCD14" s="225"/>
      <c r="OCE14" s="225"/>
      <c r="OCF14" s="225"/>
      <c r="OCG14" s="225"/>
      <c r="OCH14" s="225"/>
      <c r="OCI14" s="225"/>
      <c r="OCJ14" s="225"/>
      <c r="OCK14" s="225"/>
      <c r="OCL14" s="225"/>
      <c r="OCM14" s="225"/>
      <c r="OCN14" s="225"/>
      <c r="OCO14" s="225"/>
      <c r="OCP14" s="225"/>
      <c r="OCQ14" s="225"/>
      <c r="OCR14" s="225"/>
      <c r="OCS14" s="225"/>
      <c r="OCT14" s="225"/>
      <c r="OCU14" s="225"/>
      <c r="OCV14" s="225"/>
      <c r="OCW14" s="225"/>
      <c r="OCX14" s="225"/>
      <c r="OCY14" s="225"/>
      <c r="OCZ14" s="225"/>
      <c r="ODA14" s="225"/>
      <c r="ODB14" s="225"/>
      <c r="ODC14" s="225"/>
      <c r="ODD14" s="225"/>
      <c r="ODE14" s="225"/>
      <c r="ODF14" s="225"/>
      <c r="ODG14" s="225"/>
      <c r="ODH14" s="225"/>
      <c r="ODI14" s="225"/>
      <c r="ODJ14" s="225"/>
      <c r="ODK14" s="225"/>
      <c r="ODL14" s="225"/>
      <c r="ODM14" s="225"/>
      <c r="ODN14" s="225"/>
      <c r="ODO14" s="225"/>
      <c r="ODP14" s="225"/>
      <c r="ODQ14" s="225"/>
      <c r="ODR14" s="225"/>
      <c r="ODS14" s="225"/>
      <c r="ODT14" s="225"/>
      <c r="ODU14" s="225"/>
      <c r="ODV14" s="225"/>
      <c r="ODW14" s="225"/>
      <c r="ODX14" s="225"/>
      <c r="ODY14" s="225"/>
      <c r="ODZ14" s="225"/>
      <c r="OEA14" s="225"/>
      <c r="OEB14" s="225"/>
      <c r="OEC14" s="225"/>
      <c r="OED14" s="225"/>
      <c r="OEE14" s="225"/>
      <c r="OEF14" s="225"/>
      <c r="OEG14" s="225"/>
      <c r="OEH14" s="225"/>
      <c r="OEI14" s="225"/>
      <c r="OEJ14" s="225"/>
      <c r="OEK14" s="225"/>
      <c r="OEL14" s="225"/>
      <c r="OEM14" s="225"/>
      <c r="OEN14" s="225"/>
      <c r="OEO14" s="225"/>
      <c r="OEP14" s="225"/>
      <c r="OEQ14" s="225"/>
      <c r="OER14" s="225"/>
      <c r="OES14" s="225"/>
      <c r="OET14" s="225"/>
      <c r="OEU14" s="225"/>
      <c r="OEV14" s="225"/>
      <c r="OEW14" s="225"/>
      <c r="OEX14" s="225"/>
      <c r="OEY14" s="225"/>
      <c r="OEZ14" s="225"/>
      <c r="OFA14" s="225"/>
      <c r="OFB14" s="225"/>
      <c r="OFC14" s="225"/>
      <c r="OFD14" s="225"/>
      <c r="OFE14" s="225"/>
      <c r="OFF14" s="225"/>
      <c r="OFG14" s="225"/>
      <c r="OFH14" s="225"/>
      <c r="OFI14" s="225"/>
      <c r="OFJ14" s="225"/>
      <c r="OFK14" s="225"/>
      <c r="OFL14" s="225"/>
      <c r="OFM14" s="225"/>
      <c r="OFN14" s="225"/>
      <c r="OFO14" s="225"/>
      <c r="OFP14" s="225"/>
      <c r="OFQ14" s="225"/>
      <c r="OFR14" s="225"/>
      <c r="OFS14" s="225"/>
      <c r="OFT14" s="225"/>
      <c r="OFU14" s="225"/>
      <c r="OFV14" s="225"/>
      <c r="OFW14" s="225"/>
      <c r="OFX14" s="225"/>
      <c r="OFY14" s="225"/>
      <c r="OFZ14" s="225"/>
      <c r="OGA14" s="225"/>
      <c r="OGB14" s="225"/>
      <c r="OGC14" s="225"/>
      <c r="OGD14" s="225"/>
      <c r="OGE14" s="225"/>
      <c r="OGF14" s="225"/>
      <c r="OGG14" s="225"/>
      <c r="OGH14" s="225"/>
      <c r="OGI14" s="225"/>
      <c r="OGJ14" s="225"/>
      <c r="OGK14" s="225"/>
      <c r="OGL14" s="225"/>
      <c r="OGM14" s="225"/>
      <c r="OGN14" s="225"/>
      <c r="OGO14" s="225"/>
      <c r="OGP14" s="225"/>
      <c r="OGQ14" s="225"/>
      <c r="OGR14" s="225"/>
      <c r="OGS14" s="225"/>
      <c r="OGT14" s="225"/>
      <c r="OGU14" s="225"/>
      <c r="OGV14" s="225"/>
      <c r="OGW14" s="225"/>
      <c r="OGX14" s="225"/>
      <c r="OGY14" s="225"/>
      <c r="OGZ14" s="225"/>
      <c r="OHA14" s="225"/>
      <c r="OHB14" s="225"/>
      <c r="OHC14" s="225"/>
      <c r="OHD14" s="225"/>
      <c r="OHE14" s="225"/>
      <c r="OHF14" s="225"/>
      <c r="OHG14" s="225"/>
      <c r="OHH14" s="225"/>
      <c r="OHI14" s="225"/>
      <c r="OHJ14" s="225"/>
      <c r="OHK14" s="225"/>
      <c r="OHL14" s="225"/>
      <c r="OHM14" s="225"/>
      <c r="OHN14" s="225"/>
      <c r="OHO14" s="225"/>
      <c r="OHP14" s="225"/>
      <c r="OHQ14" s="225"/>
      <c r="OHR14" s="225"/>
      <c r="OHS14" s="225"/>
      <c r="OHT14" s="225"/>
      <c r="OHU14" s="225"/>
      <c r="OHV14" s="225"/>
      <c r="OHW14" s="225"/>
      <c r="OHX14" s="225"/>
      <c r="OHY14" s="225"/>
      <c r="OHZ14" s="225"/>
      <c r="OIA14" s="225"/>
      <c r="OIB14" s="225"/>
      <c r="OIC14" s="225"/>
      <c r="OID14" s="225"/>
      <c r="OIE14" s="225"/>
      <c r="OIF14" s="225"/>
      <c r="OIG14" s="225"/>
      <c r="OIH14" s="225"/>
      <c r="OII14" s="225"/>
      <c r="OIJ14" s="225"/>
      <c r="OIK14" s="225"/>
      <c r="OIL14" s="225"/>
      <c r="OIM14" s="225"/>
      <c r="OIN14" s="225"/>
      <c r="OIO14" s="225"/>
      <c r="OIP14" s="225"/>
      <c r="OIQ14" s="225"/>
      <c r="OIR14" s="225"/>
      <c r="OIS14" s="225"/>
      <c r="OIT14" s="225"/>
      <c r="OIU14" s="225"/>
      <c r="OIV14" s="225"/>
      <c r="OIW14" s="225"/>
      <c r="OIX14" s="225"/>
      <c r="OIY14" s="225"/>
      <c r="OIZ14" s="225"/>
      <c r="OJA14" s="225"/>
      <c r="OJB14" s="225"/>
      <c r="OJC14" s="225"/>
      <c r="OJD14" s="225"/>
      <c r="OJE14" s="225"/>
      <c r="OJF14" s="225"/>
      <c r="OJG14" s="225"/>
      <c r="OJH14" s="225"/>
      <c r="OJI14" s="225"/>
      <c r="OJJ14" s="225"/>
      <c r="OJK14" s="225"/>
      <c r="OJL14" s="225"/>
      <c r="OJM14" s="225"/>
      <c r="OJN14" s="225"/>
      <c r="OJO14" s="225"/>
      <c r="OJP14" s="225"/>
      <c r="OJQ14" s="225"/>
      <c r="OJR14" s="225"/>
      <c r="OJS14" s="225"/>
      <c r="OJT14" s="225"/>
      <c r="OJU14" s="225"/>
      <c r="OJV14" s="225"/>
      <c r="OJW14" s="225"/>
      <c r="OJX14" s="225"/>
      <c r="OJY14" s="225"/>
      <c r="OJZ14" s="225"/>
      <c r="OKA14" s="225"/>
      <c r="OKB14" s="225"/>
      <c r="OKC14" s="225"/>
      <c r="OKD14" s="225"/>
      <c r="OKE14" s="225"/>
      <c r="OKF14" s="225"/>
      <c r="OKG14" s="225"/>
      <c r="OKH14" s="225"/>
      <c r="OKI14" s="225"/>
      <c r="OKJ14" s="225"/>
      <c r="OKK14" s="225"/>
      <c r="OKL14" s="225"/>
      <c r="OKM14" s="225"/>
      <c r="OKN14" s="225"/>
      <c r="OKO14" s="225"/>
      <c r="OKP14" s="225"/>
      <c r="OKQ14" s="225"/>
      <c r="OKR14" s="225"/>
      <c r="OKS14" s="225"/>
      <c r="OKT14" s="225"/>
      <c r="OKU14" s="225"/>
      <c r="OKV14" s="225"/>
      <c r="OKW14" s="225"/>
      <c r="OKX14" s="225"/>
      <c r="OKY14" s="225"/>
      <c r="OKZ14" s="225"/>
      <c r="OLA14" s="225"/>
      <c r="OLB14" s="225"/>
      <c r="OLC14" s="225"/>
      <c r="OLD14" s="225"/>
      <c r="OLE14" s="225"/>
      <c r="OLF14" s="225"/>
      <c r="OLG14" s="225"/>
      <c r="OLH14" s="225"/>
      <c r="OLI14" s="225"/>
      <c r="OLJ14" s="225"/>
      <c r="OLK14" s="225"/>
      <c r="OLL14" s="225"/>
      <c r="OLM14" s="225"/>
      <c r="OLN14" s="225"/>
      <c r="OLO14" s="225"/>
      <c r="OLP14" s="225"/>
      <c r="OLQ14" s="225"/>
      <c r="OLR14" s="225"/>
      <c r="OLS14" s="225"/>
      <c r="OLT14" s="225"/>
      <c r="OLU14" s="225"/>
      <c r="OLV14" s="225"/>
      <c r="OLW14" s="225"/>
      <c r="OLX14" s="225"/>
      <c r="OLY14" s="225"/>
      <c r="OLZ14" s="225"/>
      <c r="OMA14" s="225"/>
      <c r="OMB14" s="225"/>
      <c r="OMC14" s="225"/>
      <c r="OMD14" s="225"/>
      <c r="OME14" s="225"/>
      <c r="OMF14" s="225"/>
      <c r="OMG14" s="225"/>
      <c r="OMH14" s="225"/>
      <c r="OMI14" s="225"/>
      <c r="OMJ14" s="225"/>
      <c r="OMK14" s="225"/>
      <c r="OML14" s="225"/>
      <c r="OMM14" s="225"/>
      <c r="OMN14" s="225"/>
      <c r="OMO14" s="225"/>
      <c r="OMP14" s="225"/>
      <c r="OMQ14" s="225"/>
      <c r="OMR14" s="225"/>
      <c r="OMS14" s="225"/>
      <c r="OMT14" s="225"/>
      <c r="OMU14" s="225"/>
      <c r="OMV14" s="225"/>
      <c r="OMW14" s="225"/>
      <c r="OMX14" s="225"/>
      <c r="OMY14" s="225"/>
      <c r="OMZ14" s="225"/>
      <c r="ONA14" s="225"/>
      <c r="ONB14" s="225"/>
      <c r="ONC14" s="225"/>
      <c r="OND14" s="225"/>
      <c r="ONE14" s="225"/>
      <c r="ONF14" s="225"/>
      <c r="ONG14" s="225"/>
      <c r="ONH14" s="225"/>
      <c r="ONI14" s="225"/>
      <c r="ONJ14" s="225"/>
      <c r="ONK14" s="225"/>
      <c r="ONL14" s="225"/>
      <c r="ONM14" s="225"/>
      <c r="ONN14" s="225"/>
      <c r="ONO14" s="225"/>
      <c r="ONP14" s="225"/>
      <c r="ONQ14" s="225"/>
      <c r="ONR14" s="225"/>
      <c r="ONS14" s="225"/>
      <c r="ONT14" s="225"/>
      <c r="ONU14" s="225"/>
      <c r="ONV14" s="225"/>
      <c r="ONW14" s="225"/>
      <c r="ONX14" s="225"/>
      <c r="ONY14" s="225"/>
      <c r="ONZ14" s="225"/>
      <c r="OOA14" s="225"/>
      <c r="OOB14" s="225"/>
      <c r="OOC14" s="225"/>
      <c r="OOD14" s="225"/>
      <c r="OOE14" s="225"/>
      <c r="OOF14" s="225"/>
      <c r="OOG14" s="225"/>
      <c r="OOH14" s="225"/>
      <c r="OOI14" s="225"/>
      <c r="OOJ14" s="225"/>
      <c r="OOK14" s="225"/>
      <c r="OOL14" s="225"/>
      <c r="OOM14" s="225"/>
      <c r="OON14" s="225"/>
      <c r="OOO14" s="225"/>
      <c r="OOP14" s="225"/>
      <c r="OOQ14" s="225"/>
      <c r="OOR14" s="225"/>
      <c r="OOS14" s="225"/>
      <c r="OOT14" s="225"/>
      <c r="OOU14" s="225"/>
      <c r="OOV14" s="225"/>
      <c r="OOW14" s="225"/>
      <c r="OOX14" s="225"/>
      <c r="OOY14" s="225"/>
      <c r="OOZ14" s="225"/>
      <c r="OPA14" s="225"/>
      <c r="OPB14" s="225"/>
      <c r="OPC14" s="225"/>
      <c r="OPD14" s="225"/>
      <c r="OPE14" s="225"/>
      <c r="OPF14" s="225"/>
      <c r="OPG14" s="225"/>
      <c r="OPH14" s="225"/>
      <c r="OPI14" s="225"/>
      <c r="OPJ14" s="225"/>
      <c r="OPK14" s="225"/>
      <c r="OPL14" s="225"/>
      <c r="OPM14" s="225"/>
      <c r="OPN14" s="225"/>
      <c r="OPO14" s="225"/>
      <c r="OPP14" s="225"/>
      <c r="OPQ14" s="225"/>
      <c r="OPR14" s="225"/>
      <c r="OPS14" s="225"/>
      <c r="OPT14" s="225"/>
      <c r="OPU14" s="225"/>
      <c r="OPV14" s="225"/>
      <c r="OPW14" s="225"/>
      <c r="OPX14" s="225"/>
      <c r="OPY14" s="225"/>
      <c r="OPZ14" s="225"/>
      <c r="OQA14" s="225"/>
      <c r="OQB14" s="225"/>
      <c r="OQC14" s="225"/>
      <c r="OQD14" s="225"/>
      <c r="OQE14" s="225"/>
      <c r="OQF14" s="225"/>
      <c r="OQG14" s="225"/>
      <c r="OQH14" s="225"/>
      <c r="OQI14" s="225"/>
      <c r="OQJ14" s="225"/>
      <c r="OQK14" s="225"/>
      <c r="OQL14" s="225"/>
      <c r="OQM14" s="225"/>
      <c r="OQN14" s="225"/>
      <c r="OQO14" s="225"/>
      <c r="OQP14" s="225"/>
      <c r="OQQ14" s="225"/>
      <c r="OQR14" s="225"/>
      <c r="OQS14" s="225"/>
      <c r="OQT14" s="225"/>
      <c r="OQU14" s="225"/>
      <c r="OQV14" s="225"/>
      <c r="OQW14" s="225"/>
      <c r="OQX14" s="225"/>
      <c r="OQY14" s="225"/>
      <c r="OQZ14" s="225"/>
      <c r="ORA14" s="225"/>
      <c r="ORB14" s="225"/>
      <c r="ORC14" s="225"/>
      <c r="ORD14" s="225"/>
      <c r="ORE14" s="225"/>
      <c r="ORF14" s="225"/>
      <c r="ORG14" s="225"/>
      <c r="ORH14" s="225"/>
      <c r="ORI14" s="225"/>
      <c r="ORJ14" s="225"/>
      <c r="ORK14" s="225"/>
      <c r="ORL14" s="225"/>
      <c r="ORM14" s="225"/>
      <c r="ORN14" s="225"/>
      <c r="ORO14" s="225"/>
      <c r="ORP14" s="225"/>
      <c r="ORQ14" s="225"/>
      <c r="ORR14" s="225"/>
      <c r="ORS14" s="225"/>
      <c r="ORT14" s="225"/>
      <c r="ORU14" s="225"/>
      <c r="ORV14" s="225"/>
      <c r="ORW14" s="225"/>
      <c r="ORX14" s="225"/>
      <c r="ORY14" s="225"/>
      <c r="ORZ14" s="225"/>
      <c r="OSA14" s="225"/>
      <c r="OSB14" s="225"/>
      <c r="OSC14" s="225"/>
      <c r="OSD14" s="225"/>
      <c r="OSE14" s="225"/>
      <c r="OSF14" s="225"/>
      <c r="OSG14" s="225"/>
      <c r="OSH14" s="225"/>
      <c r="OSI14" s="225"/>
      <c r="OSJ14" s="225"/>
      <c r="OSK14" s="225"/>
      <c r="OSL14" s="225"/>
      <c r="OSM14" s="225"/>
      <c r="OSN14" s="225"/>
      <c r="OSO14" s="225"/>
      <c r="OSP14" s="225"/>
      <c r="OSQ14" s="225"/>
      <c r="OSR14" s="225"/>
      <c r="OSS14" s="225"/>
      <c r="OST14" s="225"/>
      <c r="OSU14" s="225"/>
      <c r="OSV14" s="225"/>
      <c r="OSW14" s="225"/>
      <c r="OSX14" s="225"/>
      <c r="OSY14" s="225"/>
      <c r="OSZ14" s="225"/>
      <c r="OTA14" s="225"/>
      <c r="OTB14" s="225"/>
      <c r="OTC14" s="225"/>
      <c r="OTD14" s="225"/>
      <c r="OTE14" s="225"/>
      <c r="OTF14" s="225"/>
      <c r="OTG14" s="225"/>
      <c r="OTH14" s="225"/>
      <c r="OTI14" s="225"/>
      <c r="OTJ14" s="225"/>
      <c r="OTK14" s="225"/>
      <c r="OTL14" s="225"/>
      <c r="OTM14" s="225"/>
      <c r="OTN14" s="225"/>
      <c r="OTO14" s="225"/>
      <c r="OTP14" s="225"/>
      <c r="OTQ14" s="225"/>
      <c r="OTR14" s="225"/>
      <c r="OTS14" s="225"/>
      <c r="OTT14" s="225"/>
      <c r="OTU14" s="225"/>
      <c r="OTV14" s="225"/>
      <c r="OTW14" s="225"/>
      <c r="OTX14" s="225"/>
      <c r="OTY14" s="225"/>
      <c r="OTZ14" s="225"/>
      <c r="OUA14" s="225"/>
      <c r="OUB14" s="225"/>
      <c r="OUC14" s="225"/>
      <c r="OUD14" s="225"/>
      <c r="OUE14" s="225"/>
      <c r="OUF14" s="225"/>
      <c r="OUG14" s="225"/>
      <c r="OUH14" s="225"/>
      <c r="OUI14" s="225"/>
      <c r="OUJ14" s="225"/>
      <c r="OUK14" s="225"/>
      <c r="OUL14" s="225"/>
      <c r="OUM14" s="225"/>
      <c r="OUN14" s="225"/>
      <c r="OUO14" s="225"/>
      <c r="OUP14" s="225"/>
      <c r="OUQ14" s="225"/>
      <c r="OUR14" s="225"/>
      <c r="OUS14" s="225"/>
      <c r="OUT14" s="225"/>
      <c r="OUU14" s="225"/>
      <c r="OUV14" s="225"/>
      <c r="OUW14" s="225"/>
      <c r="OUX14" s="225"/>
      <c r="OUY14" s="225"/>
      <c r="OUZ14" s="225"/>
      <c r="OVA14" s="225"/>
      <c r="OVB14" s="225"/>
      <c r="OVC14" s="225"/>
      <c r="OVD14" s="225"/>
      <c r="OVE14" s="225"/>
      <c r="OVF14" s="225"/>
      <c r="OVG14" s="225"/>
      <c r="OVH14" s="225"/>
      <c r="OVI14" s="225"/>
      <c r="OVJ14" s="225"/>
      <c r="OVK14" s="225"/>
      <c r="OVL14" s="225"/>
      <c r="OVM14" s="225"/>
      <c r="OVN14" s="225"/>
      <c r="OVO14" s="225"/>
      <c r="OVP14" s="225"/>
      <c r="OVQ14" s="225"/>
      <c r="OVR14" s="225"/>
      <c r="OVS14" s="225"/>
      <c r="OVT14" s="225"/>
      <c r="OVU14" s="225"/>
      <c r="OVV14" s="225"/>
      <c r="OVW14" s="225"/>
      <c r="OVX14" s="225"/>
      <c r="OVY14" s="225"/>
      <c r="OVZ14" s="225"/>
      <c r="OWA14" s="225"/>
      <c r="OWB14" s="225"/>
      <c r="OWC14" s="225"/>
      <c r="OWD14" s="225"/>
      <c r="OWE14" s="225"/>
      <c r="OWF14" s="225"/>
      <c r="OWG14" s="225"/>
      <c r="OWH14" s="225"/>
      <c r="OWI14" s="225"/>
      <c r="OWJ14" s="225"/>
      <c r="OWK14" s="225"/>
      <c r="OWL14" s="225"/>
      <c r="OWM14" s="225"/>
      <c r="OWN14" s="225"/>
      <c r="OWO14" s="225"/>
      <c r="OWP14" s="225"/>
      <c r="OWQ14" s="225"/>
      <c r="OWR14" s="225"/>
      <c r="OWS14" s="225"/>
      <c r="OWT14" s="225"/>
      <c r="OWU14" s="225"/>
      <c r="OWV14" s="225"/>
      <c r="OWW14" s="225"/>
      <c r="OWX14" s="225"/>
      <c r="OWY14" s="225"/>
      <c r="OWZ14" s="225"/>
      <c r="OXA14" s="225"/>
      <c r="OXB14" s="225"/>
      <c r="OXC14" s="225"/>
      <c r="OXD14" s="225"/>
      <c r="OXE14" s="225"/>
      <c r="OXF14" s="225"/>
      <c r="OXG14" s="225"/>
      <c r="OXH14" s="225"/>
      <c r="OXI14" s="225"/>
      <c r="OXJ14" s="225"/>
      <c r="OXK14" s="225"/>
      <c r="OXL14" s="225"/>
      <c r="OXM14" s="225"/>
      <c r="OXN14" s="225"/>
      <c r="OXO14" s="225"/>
      <c r="OXP14" s="225"/>
      <c r="OXQ14" s="225"/>
      <c r="OXR14" s="225"/>
      <c r="OXS14" s="225"/>
      <c r="OXT14" s="225"/>
      <c r="OXU14" s="225"/>
      <c r="OXV14" s="225"/>
      <c r="OXW14" s="225"/>
      <c r="OXX14" s="225"/>
      <c r="OXY14" s="225"/>
      <c r="OXZ14" s="225"/>
      <c r="OYA14" s="225"/>
      <c r="OYB14" s="225"/>
      <c r="OYC14" s="225"/>
      <c r="OYD14" s="225"/>
      <c r="OYE14" s="225"/>
      <c r="OYF14" s="225"/>
      <c r="OYG14" s="225"/>
      <c r="OYH14" s="225"/>
      <c r="OYI14" s="225"/>
      <c r="OYJ14" s="225"/>
      <c r="OYK14" s="225"/>
      <c r="OYL14" s="225"/>
      <c r="OYM14" s="225"/>
      <c r="OYN14" s="225"/>
      <c r="OYO14" s="225"/>
      <c r="OYP14" s="225"/>
      <c r="OYQ14" s="225"/>
      <c r="OYR14" s="225"/>
      <c r="OYS14" s="225"/>
      <c r="OYT14" s="225"/>
      <c r="OYU14" s="225"/>
      <c r="OYV14" s="225"/>
      <c r="OYW14" s="225"/>
      <c r="OYX14" s="225"/>
      <c r="OYY14" s="225"/>
      <c r="OYZ14" s="225"/>
      <c r="OZA14" s="225"/>
      <c r="OZB14" s="225"/>
      <c r="OZC14" s="225"/>
      <c r="OZD14" s="225"/>
      <c r="OZE14" s="225"/>
      <c r="OZF14" s="225"/>
      <c r="OZG14" s="225"/>
      <c r="OZH14" s="225"/>
      <c r="OZI14" s="225"/>
      <c r="OZJ14" s="225"/>
      <c r="OZK14" s="225"/>
      <c r="OZL14" s="225"/>
      <c r="OZM14" s="225"/>
      <c r="OZN14" s="225"/>
      <c r="OZO14" s="225"/>
      <c r="OZP14" s="225"/>
      <c r="OZQ14" s="225"/>
      <c r="OZR14" s="225"/>
      <c r="OZS14" s="225"/>
      <c r="OZT14" s="225"/>
      <c r="OZU14" s="225"/>
      <c r="OZV14" s="225"/>
      <c r="OZW14" s="225"/>
      <c r="OZX14" s="225"/>
      <c r="OZY14" s="225"/>
      <c r="OZZ14" s="225"/>
      <c r="PAA14" s="225"/>
      <c r="PAB14" s="225"/>
      <c r="PAC14" s="225"/>
      <c r="PAD14" s="225"/>
      <c r="PAE14" s="225"/>
      <c r="PAF14" s="225"/>
      <c r="PAG14" s="225"/>
      <c r="PAH14" s="225"/>
      <c r="PAI14" s="225"/>
      <c r="PAJ14" s="225"/>
      <c r="PAK14" s="225"/>
      <c r="PAL14" s="225"/>
      <c r="PAM14" s="225"/>
      <c r="PAN14" s="225"/>
      <c r="PAO14" s="225"/>
      <c r="PAP14" s="225"/>
      <c r="PAQ14" s="225"/>
      <c r="PAR14" s="225"/>
      <c r="PAS14" s="225"/>
      <c r="PAT14" s="225"/>
      <c r="PAU14" s="225"/>
      <c r="PAV14" s="225"/>
      <c r="PAW14" s="225"/>
      <c r="PAX14" s="225"/>
      <c r="PAY14" s="225"/>
      <c r="PAZ14" s="225"/>
      <c r="PBA14" s="225"/>
      <c r="PBB14" s="225"/>
      <c r="PBC14" s="225"/>
      <c r="PBD14" s="225"/>
      <c r="PBE14" s="225"/>
      <c r="PBF14" s="225"/>
      <c r="PBG14" s="225"/>
      <c r="PBH14" s="225"/>
      <c r="PBI14" s="225"/>
      <c r="PBJ14" s="225"/>
      <c r="PBK14" s="225"/>
      <c r="PBL14" s="225"/>
      <c r="PBM14" s="225"/>
      <c r="PBN14" s="225"/>
      <c r="PBO14" s="225"/>
      <c r="PBP14" s="225"/>
      <c r="PBQ14" s="225"/>
      <c r="PBR14" s="225"/>
      <c r="PBS14" s="225"/>
      <c r="PBT14" s="225"/>
      <c r="PBU14" s="225"/>
      <c r="PBV14" s="225"/>
      <c r="PBW14" s="225"/>
      <c r="PBX14" s="225"/>
      <c r="PBY14" s="225"/>
      <c r="PBZ14" s="225"/>
      <c r="PCA14" s="225"/>
      <c r="PCB14" s="225"/>
      <c r="PCC14" s="225"/>
      <c r="PCD14" s="225"/>
      <c r="PCE14" s="225"/>
      <c r="PCF14" s="225"/>
      <c r="PCG14" s="225"/>
      <c r="PCH14" s="225"/>
      <c r="PCI14" s="225"/>
      <c r="PCJ14" s="225"/>
      <c r="PCK14" s="225"/>
      <c r="PCL14" s="225"/>
      <c r="PCM14" s="225"/>
      <c r="PCN14" s="225"/>
      <c r="PCO14" s="225"/>
      <c r="PCP14" s="225"/>
      <c r="PCQ14" s="225"/>
      <c r="PCR14" s="225"/>
      <c r="PCS14" s="225"/>
      <c r="PCT14" s="225"/>
      <c r="PCU14" s="225"/>
      <c r="PCV14" s="225"/>
      <c r="PCW14" s="225"/>
      <c r="PCX14" s="225"/>
      <c r="PCY14" s="225"/>
      <c r="PCZ14" s="225"/>
      <c r="PDA14" s="225"/>
      <c r="PDB14" s="225"/>
      <c r="PDC14" s="225"/>
      <c r="PDD14" s="225"/>
      <c r="PDE14" s="225"/>
      <c r="PDF14" s="225"/>
      <c r="PDG14" s="225"/>
      <c r="PDH14" s="225"/>
      <c r="PDI14" s="225"/>
      <c r="PDJ14" s="225"/>
      <c r="PDK14" s="225"/>
      <c r="PDL14" s="225"/>
      <c r="PDM14" s="225"/>
      <c r="PDN14" s="225"/>
      <c r="PDO14" s="225"/>
      <c r="PDP14" s="225"/>
      <c r="PDQ14" s="225"/>
      <c r="PDR14" s="225"/>
      <c r="PDS14" s="225"/>
      <c r="PDT14" s="225"/>
      <c r="PDU14" s="225"/>
      <c r="PDV14" s="225"/>
      <c r="PDW14" s="225"/>
      <c r="PDX14" s="225"/>
      <c r="PDY14" s="225"/>
      <c r="PDZ14" s="225"/>
      <c r="PEA14" s="225"/>
      <c r="PEB14" s="225"/>
      <c r="PEC14" s="225"/>
      <c r="PED14" s="225"/>
      <c r="PEE14" s="225"/>
      <c r="PEF14" s="225"/>
      <c r="PEG14" s="225"/>
      <c r="PEH14" s="225"/>
      <c r="PEI14" s="225"/>
      <c r="PEJ14" s="225"/>
      <c r="PEK14" s="225"/>
      <c r="PEL14" s="225"/>
      <c r="PEM14" s="225"/>
      <c r="PEN14" s="225"/>
      <c r="PEO14" s="225"/>
      <c r="PEP14" s="225"/>
      <c r="PEQ14" s="225"/>
      <c r="PER14" s="225"/>
      <c r="PES14" s="225"/>
      <c r="PET14" s="225"/>
      <c r="PEU14" s="225"/>
      <c r="PEV14" s="225"/>
      <c r="PEW14" s="225"/>
      <c r="PEX14" s="225"/>
      <c r="PEY14" s="225"/>
      <c r="PEZ14" s="225"/>
      <c r="PFA14" s="225"/>
      <c r="PFB14" s="225"/>
      <c r="PFC14" s="225"/>
      <c r="PFD14" s="225"/>
      <c r="PFE14" s="225"/>
      <c r="PFF14" s="225"/>
      <c r="PFG14" s="225"/>
      <c r="PFH14" s="225"/>
      <c r="PFI14" s="225"/>
      <c r="PFJ14" s="225"/>
      <c r="PFK14" s="225"/>
      <c r="PFL14" s="225"/>
      <c r="PFM14" s="225"/>
      <c r="PFN14" s="225"/>
      <c r="PFO14" s="225"/>
      <c r="PFP14" s="225"/>
      <c r="PFQ14" s="225"/>
      <c r="PFR14" s="225"/>
      <c r="PFS14" s="225"/>
      <c r="PFT14" s="225"/>
      <c r="PFU14" s="225"/>
      <c r="PFV14" s="225"/>
      <c r="PFW14" s="225"/>
      <c r="PFX14" s="225"/>
      <c r="PFY14" s="225"/>
      <c r="PFZ14" s="225"/>
      <c r="PGA14" s="225"/>
      <c r="PGB14" s="225"/>
      <c r="PGC14" s="225"/>
      <c r="PGD14" s="225"/>
      <c r="PGE14" s="225"/>
      <c r="PGF14" s="225"/>
      <c r="PGG14" s="225"/>
      <c r="PGH14" s="225"/>
      <c r="PGI14" s="225"/>
      <c r="PGJ14" s="225"/>
      <c r="PGK14" s="225"/>
      <c r="PGL14" s="225"/>
      <c r="PGM14" s="225"/>
      <c r="PGN14" s="225"/>
      <c r="PGO14" s="225"/>
      <c r="PGP14" s="225"/>
      <c r="PGQ14" s="225"/>
      <c r="PGR14" s="225"/>
      <c r="PGS14" s="225"/>
      <c r="PGT14" s="225"/>
      <c r="PGU14" s="225"/>
      <c r="PGV14" s="225"/>
      <c r="PGW14" s="225"/>
      <c r="PGX14" s="225"/>
      <c r="PGY14" s="225"/>
      <c r="PGZ14" s="225"/>
      <c r="PHA14" s="225"/>
      <c r="PHB14" s="225"/>
      <c r="PHC14" s="225"/>
      <c r="PHD14" s="225"/>
      <c r="PHE14" s="225"/>
      <c r="PHF14" s="225"/>
      <c r="PHG14" s="225"/>
      <c r="PHH14" s="225"/>
      <c r="PHI14" s="225"/>
      <c r="PHJ14" s="225"/>
      <c r="PHK14" s="225"/>
      <c r="PHL14" s="225"/>
      <c r="PHM14" s="225"/>
      <c r="PHN14" s="225"/>
      <c r="PHO14" s="225"/>
      <c r="PHP14" s="225"/>
      <c r="PHQ14" s="225"/>
      <c r="PHR14" s="225"/>
      <c r="PHS14" s="225"/>
      <c r="PHT14" s="225"/>
      <c r="PHU14" s="225"/>
      <c r="PHV14" s="225"/>
      <c r="PHW14" s="225"/>
      <c r="PHX14" s="225"/>
      <c r="PHY14" s="225"/>
      <c r="PHZ14" s="225"/>
      <c r="PIA14" s="225"/>
      <c r="PIB14" s="225"/>
      <c r="PIC14" s="225"/>
      <c r="PID14" s="225"/>
      <c r="PIE14" s="225"/>
      <c r="PIF14" s="225"/>
      <c r="PIG14" s="225"/>
      <c r="PIH14" s="225"/>
      <c r="PII14" s="225"/>
      <c r="PIJ14" s="225"/>
      <c r="PIK14" s="225"/>
      <c r="PIL14" s="225"/>
      <c r="PIM14" s="225"/>
      <c r="PIN14" s="225"/>
      <c r="PIO14" s="225"/>
      <c r="PIP14" s="225"/>
      <c r="PIQ14" s="225"/>
      <c r="PIR14" s="225"/>
      <c r="PIS14" s="225"/>
      <c r="PIT14" s="225"/>
      <c r="PIU14" s="225"/>
      <c r="PIV14" s="225"/>
      <c r="PIW14" s="225"/>
      <c r="PIX14" s="225"/>
      <c r="PIY14" s="225"/>
      <c r="PIZ14" s="225"/>
      <c r="PJA14" s="225"/>
      <c r="PJB14" s="225"/>
      <c r="PJC14" s="225"/>
      <c r="PJD14" s="225"/>
      <c r="PJE14" s="225"/>
      <c r="PJF14" s="225"/>
      <c r="PJG14" s="225"/>
      <c r="PJH14" s="225"/>
      <c r="PJI14" s="225"/>
      <c r="PJJ14" s="225"/>
      <c r="PJK14" s="225"/>
      <c r="PJL14" s="225"/>
      <c r="PJM14" s="225"/>
      <c r="PJN14" s="225"/>
      <c r="PJO14" s="225"/>
      <c r="PJP14" s="225"/>
      <c r="PJQ14" s="225"/>
      <c r="PJR14" s="225"/>
      <c r="PJS14" s="225"/>
      <c r="PJT14" s="225"/>
      <c r="PJU14" s="225"/>
      <c r="PJV14" s="225"/>
      <c r="PJW14" s="225"/>
      <c r="PJX14" s="225"/>
      <c r="PJY14" s="225"/>
      <c r="PJZ14" s="225"/>
      <c r="PKA14" s="225"/>
      <c r="PKB14" s="225"/>
      <c r="PKC14" s="225"/>
      <c r="PKD14" s="225"/>
      <c r="PKE14" s="225"/>
      <c r="PKF14" s="225"/>
      <c r="PKG14" s="225"/>
      <c r="PKH14" s="225"/>
      <c r="PKI14" s="225"/>
      <c r="PKJ14" s="225"/>
      <c r="PKK14" s="225"/>
      <c r="PKL14" s="225"/>
      <c r="PKM14" s="225"/>
      <c r="PKN14" s="225"/>
      <c r="PKO14" s="225"/>
      <c r="PKP14" s="225"/>
      <c r="PKQ14" s="225"/>
      <c r="PKR14" s="225"/>
      <c r="PKS14" s="225"/>
      <c r="PKT14" s="225"/>
      <c r="PKU14" s="225"/>
      <c r="PKV14" s="225"/>
      <c r="PKW14" s="225"/>
      <c r="PKX14" s="225"/>
      <c r="PKY14" s="225"/>
      <c r="PKZ14" s="225"/>
      <c r="PLA14" s="225"/>
      <c r="PLB14" s="225"/>
      <c r="PLC14" s="225"/>
      <c r="PLD14" s="225"/>
      <c r="PLE14" s="225"/>
      <c r="PLF14" s="225"/>
      <c r="PLG14" s="225"/>
      <c r="PLH14" s="225"/>
      <c r="PLI14" s="225"/>
      <c r="PLJ14" s="225"/>
      <c r="PLK14" s="225"/>
      <c r="PLL14" s="225"/>
      <c r="PLM14" s="225"/>
      <c r="PLN14" s="225"/>
      <c r="PLO14" s="225"/>
      <c r="PLP14" s="225"/>
      <c r="PLQ14" s="225"/>
      <c r="PLR14" s="225"/>
      <c r="PLS14" s="225"/>
      <c r="PLT14" s="225"/>
      <c r="PLU14" s="225"/>
      <c r="PLV14" s="225"/>
      <c r="PLW14" s="225"/>
      <c r="PLX14" s="225"/>
      <c r="PLY14" s="225"/>
      <c r="PLZ14" s="225"/>
      <c r="PMA14" s="225"/>
      <c r="PMB14" s="225"/>
      <c r="PMC14" s="225"/>
      <c r="PMD14" s="225"/>
      <c r="PME14" s="225"/>
      <c r="PMF14" s="225"/>
      <c r="PMG14" s="225"/>
      <c r="PMH14" s="225"/>
      <c r="PMI14" s="225"/>
      <c r="PMJ14" s="225"/>
      <c r="PMK14" s="225"/>
      <c r="PML14" s="225"/>
      <c r="PMM14" s="225"/>
      <c r="PMN14" s="225"/>
      <c r="PMO14" s="225"/>
      <c r="PMP14" s="225"/>
      <c r="PMQ14" s="225"/>
      <c r="PMR14" s="225"/>
      <c r="PMS14" s="225"/>
      <c r="PMT14" s="225"/>
      <c r="PMU14" s="225"/>
      <c r="PMV14" s="225"/>
      <c r="PMW14" s="225"/>
      <c r="PMX14" s="225"/>
      <c r="PMY14" s="225"/>
      <c r="PMZ14" s="225"/>
      <c r="PNA14" s="225"/>
      <c r="PNB14" s="225"/>
      <c r="PNC14" s="225"/>
      <c r="PND14" s="225"/>
      <c r="PNE14" s="225"/>
      <c r="PNF14" s="225"/>
      <c r="PNG14" s="225"/>
      <c r="PNH14" s="225"/>
      <c r="PNI14" s="225"/>
      <c r="PNJ14" s="225"/>
      <c r="PNK14" s="225"/>
      <c r="PNL14" s="225"/>
      <c r="PNM14" s="225"/>
      <c r="PNN14" s="225"/>
      <c r="PNO14" s="225"/>
      <c r="PNP14" s="225"/>
      <c r="PNQ14" s="225"/>
      <c r="PNR14" s="225"/>
      <c r="PNS14" s="225"/>
      <c r="PNT14" s="225"/>
      <c r="PNU14" s="225"/>
      <c r="PNV14" s="225"/>
      <c r="PNW14" s="225"/>
      <c r="PNX14" s="225"/>
      <c r="PNY14" s="225"/>
      <c r="PNZ14" s="225"/>
      <c r="POA14" s="225"/>
      <c r="POB14" s="225"/>
      <c r="POC14" s="225"/>
      <c r="POD14" s="225"/>
      <c r="POE14" s="225"/>
      <c r="POF14" s="225"/>
      <c r="POG14" s="225"/>
      <c r="POH14" s="225"/>
      <c r="POI14" s="225"/>
      <c r="POJ14" s="225"/>
      <c r="POK14" s="225"/>
      <c r="POL14" s="225"/>
      <c r="POM14" s="225"/>
      <c r="PON14" s="225"/>
      <c r="POO14" s="225"/>
      <c r="POP14" s="225"/>
      <c r="POQ14" s="225"/>
      <c r="POR14" s="225"/>
      <c r="POS14" s="225"/>
      <c r="POT14" s="225"/>
      <c r="POU14" s="225"/>
      <c r="POV14" s="225"/>
      <c r="POW14" s="225"/>
      <c r="POX14" s="225"/>
      <c r="POY14" s="225"/>
      <c r="POZ14" s="225"/>
      <c r="PPA14" s="225"/>
      <c r="PPB14" s="225"/>
      <c r="PPC14" s="225"/>
      <c r="PPD14" s="225"/>
      <c r="PPE14" s="225"/>
      <c r="PPF14" s="225"/>
      <c r="PPG14" s="225"/>
      <c r="PPH14" s="225"/>
      <c r="PPI14" s="225"/>
      <c r="PPJ14" s="225"/>
      <c r="PPK14" s="225"/>
      <c r="PPL14" s="225"/>
      <c r="PPM14" s="225"/>
      <c r="PPN14" s="225"/>
      <c r="PPO14" s="225"/>
      <c r="PPP14" s="225"/>
      <c r="PPQ14" s="225"/>
      <c r="PPR14" s="225"/>
      <c r="PPS14" s="225"/>
      <c r="PPT14" s="225"/>
      <c r="PPU14" s="225"/>
      <c r="PPV14" s="225"/>
      <c r="PPW14" s="225"/>
      <c r="PPX14" s="225"/>
      <c r="PPY14" s="225"/>
      <c r="PPZ14" s="225"/>
      <c r="PQA14" s="225"/>
      <c r="PQB14" s="225"/>
      <c r="PQC14" s="225"/>
      <c r="PQD14" s="225"/>
      <c r="PQE14" s="225"/>
      <c r="PQF14" s="225"/>
      <c r="PQG14" s="225"/>
      <c r="PQH14" s="225"/>
      <c r="PQI14" s="225"/>
      <c r="PQJ14" s="225"/>
      <c r="PQK14" s="225"/>
      <c r="PQL14" s="225"/>
      <c r="PQM14" s="225"/>
      <c r="PQN14" s="225"/>
      <c r="PQO14" s="225"/>
      <c r="PQP14" s="225"/>
      <c r="PQQ14" s="225"/>
      <c r="PQR14" s="225"/>
      <c r="PQS14" s="225"/>
      <c r="PQT14" s="225"/>
      <c r="PQU14" s="225"/>
      <c r="PQV14" s="225"/>
      <c r="PQW14" s="225"/>
      <c r="PQX14" s="225"/>
      <c r="PQY14" s="225"/>
      <c r="PQZ14" s="225"/>
      <c r="PRA14" s="225"/>
      <c r="PRB14" s="225"/>
      <c r="PRC14" s="225"/>
      <c r="PRD14" s="225"/>
      <c r="PRE14" s="225"/>
      <c r="PRF14" s="225"/>
      <c r="PRG14" s="225"/>
      <c r="PRH14" s="225"/>
      <c r="PRI14" s="225"/>
      <c r="PRJ14" s="225"/>
      <c r="PRK14" s="225"/>
      <c r="PRL14" s="225"/>
      <c r="PRM14" s="225"/>
      <c r="PRN14" s="225"/>
      <c r="PRO14" s="225"/>
      <c r="PRP14" s="225"/>
      <c r="PRQ14" s="225"/>
      <c r="PRR14" s="225"/>
      <c r="PRS14" s="225"/>
      <c r="PRT14" s="225"/>
      <c r="PRU14" s="225"/>
      <c r="PRV14" s="225"/>
      <c r="PRW14" s="225"/>
      <c r="PRX14" s="225"/>
      <c r="PRY14" s="225"/>
      <c r="PRZ14" s="225"/>
      <c r="PSA14" s="225"/>
      <c r="PSB14" s="225"/>
      <c r="PSC14" s="225"/>
      <c r="PSD14" s="225"/>
      <c r="PSE14" s="225"/>
      <c r="PSF14" s="225"/>
      <c r="PSG14" s="225"/>
      <c r="PSH14" s="225"/>
      <c r="PSI14" s="225"/>
      <c r="PSJ14" s="225"/>
      <c r="PSK14" s="225"/>
      <c r="PSL14" s="225"/>
      <c r="PSM14" s="225"/>
      <c r="PSN14" s="225"/>
      <c r="PSO14" s="225"/>
      <c r="PSP14" s="225"/>
      <c r="PSQ14" s="225"/>
      <c r="PSR14" s="225"/>
      <c r="PSS14" s="225"/>
      <c r="PST14" s="225"/>
      <c r="PSU14" s="225"/>
      <c r="PSV14" s="225"/>
      <c r="PSW14" s="225"/>
      <c r="PSX14" s="225"/>
      <c r="PSY14" s="225"/>
      <c r="PSZ14" s="225"/>
      <c r="PTA14" s="225"/>
      <c r="PTB14" s="225"/>
      <c r="PTC14" s="225"/>
      <c r="PTD14" s="225"/>
      <c r="PTE14" s="225"/>
      <c r="PTF14" s="225"/>
      <c r="PTG14" s="225"/>
      <c r="PTH14" s="225"/>
      <c r="PTI14" s="225"/>
      <c r="PTJ14" s="225"/>
      <c r="PTK14" s="225"/>
      <c r="PTL14" s="225"/>
      <c r="PTM14" s="225"/>
      <c r="PTN14" s="225"/>
      <c r="PTO14" s="225"/>
      <c r="PTP14" s="225"/>
      <c r="PTQ14" s="225"/>
      <c r="PTR14" s="225"/>
      <c r="PTS14" s="225"/>
      <c r="PTT14" s="225"/>
      <c r="PTU14" s="225"/>
      <c r="PTV14" s="225"/>
      <c r="PTW14" s="225"/>
      <c r="PTX14" s="225"/>
      <c r="PTY14" s="225"/>
      <c r="PTZ14" s="225"/>
      <c r="PUA14" s="225"/>
      <c r="PUB14" s="225"/>
      <c r="PUC14" s="225"/>
      <c r="PUD14" s="225"/>
      <c r="PUE14" s="225"/>
      <c r="PUF14" s="225"/>
      <c r="PUG14" s="225"/>
      <c r="PUH14" s="225"/>
      <c r="PUI14" s="225"/>
      <c r="PUJ14" s="225"/>
      <c r="PUK14" s="225"/>
      <c r="PUL14" s="225"/>
      <c r="PUM14" s="225"/>
      <c r="PUN14" s="225"/>
      <c r="PUO14" s="225"/>
      <c r="PUP14" s="225"/>
      <c r="PUQ14" s="225"/>
      <c r="PUR14" s="225"/>
      <c r="PUS14" s="225"/>
      <c r="PUT14" s="225"/>
      <c r="PUU14" s="225"/>
      <c r="PUV14" s="225"/>
      <c r="PUW14" s="225"/>
      <c r="PUX14" s="225"/>
      <c r="PUY14" s="225"/>
      <c r="PUZ14" s="225"/>
      <c r="PVA14" s="225"/>
      <c r="PVB14" s="225"/>
      <c r="PVC14" s="225"/>
      <c r="PVD14" s="225"/>
      <c r="PVE14" s="225"/>
      <c r="PVF14" s="225"/>
      <c r="PVG14" s="225"/>
      <c r="PVH14" s="225"/>
      <c r="PVI14" s="225"/>
      <c r="PVJ14" s="225"/>
      <c r="PVK14" s="225"/>
      <c r="PVL14" s="225"/>
      <c r="PVM14" s="225"/>
      <c r="PVN14" s="225"/>
      <c r="PVO14" s="225"/>
      <c r="PVP14" s="225"/>
      <c r="PVQ14" s="225"/>
      <c r="PVR14" s="225"/>
      <c r="PVS14" s="225"/>
      <c r="PVT14" s="225"/>
      <c r="PVU14" s="225"/>
      <c r="PVV14" s="225"/>
      <c r="PVW14" s="225"/>
      <c r="PVX14" s="225"/>
      <c r="PVY14" s="225"/>
      <c r="PVZ14" s="225"/>
      <c r="PWA14" s="225"/>
      <c r="PWB14" s="225"/>
      <c r="PWC14" s="225"/>
      <c r="PWD14" s="225"/>
      <c r="PWE14" s="225"/>
      <c r="PWF14" s="225"/>
      <c r="PWG14" s="225"/>
      <c r="PWH14" s="225"/>
      <c r="PWI14" s="225"/>
      <c r="PWJ14" s="225"/>
      <c r="PWK14" s="225"/>
      <c r="PWL14" s="225"/>
      <c r="PWM14" s="225"/>
      <c r="PWN14" s="225"/>
      <c r="PWO14" s="225"/>
      <c r="PWP14" s="225"/>
      <c r="PWQ14" s="225"/>
      <c r="PWR14" s="225"/>
      <c r="PWS14" s="225"/>
      <c r="PWT14" s="225"/>
      <c r="PWU14" s="225"/>
      <c r="PWV14" s="225"/>
      <c r="PWW14" s="225"/>
      <c r="PWX14" s="225"/>
      <c r="PWY14" s="225"/>
      <c r="PWZ14" s="225"/>
      <c r="PXA14" s="225"/>
      <c r="PXB14" s="225"/>
      <c r="PXC14" s="225"/>
      <c r="PXD14" s="225"/>
      <c r="PXE14" s="225"/>
      <c r="PXF14" s="225"/>
      <c r="PXG14" s="225"/>
      <c r="PXH14" s="225"/>
      <c r="PXI14" s="225"/>
      <c r="PXJ14" s="225"/>
      <c r="PXK14" s="225"/>
      <c r="PXL14" s="225"/>
      <c r="PXM14" s="225"/>
      <c r="PXN14" s="225"/>
      <c r="PXO14" s="225"/>
      <c r="PXP14" s="225"/>
      <c r="PXQ14" s="225"/>
      <c r="PXR14" s="225"/>
      <c r="PXS14" s="225"/>
      <c r="PXT14" s="225"/>
      <c r="PXU14" s="225"/>
      <c r="PXV14" s="225"/>
      <c r="PXW14" s="225"/>
      <c r="PXX14" s="225"/>
      <c r="PXY14" s="225"/>
      <c r="PXZ14" s="225"/>
      <c r="PYA14" s="225"/>
      <c r="PYB14" s="225"/>
      <c r="PYC14" s="225"/>
      <c r="PYD14" s="225"/>
      <c r="PYE14" s="225"/>
      <c r="PYF14" s="225"/>
      <c r="PYG14" s="225"/>
      <c r="PYH14" s="225"/>
      <c r="PYI14" s="225"/>
      <c r="PYJ14" s="225"/>
      <c r="PYK14" s="225"/>
      <c r="PYL14" s="225"/>
      <c r="PYM14" s="225"/>
      <c r="PYN14" s="225"/>
      <c r="PYO14" s="225"/>
      <c r="PYP14" s="225"/>
      <c r="PYQ14" s="225"/>
      <c r="PYR14" s="225"/>
      <c r="PYS14" s="225"/>
      <c r="PYT14" s="225"/>
      <c r="PYU14" s="225"/>
      <c r="PYV14" s="225"/>
      <c r="PYW14" s="225"/>
      <c r="PYX14" s="225"/>
      <c r="PYY14" s="225"/>
      <c r="PYZ14" s="225"/>
      <c r="PZA14" s="225"/>
      <c r="PZB14" s="225"/>
      <c r="PZC14" s="225"/>
      <c r="PZD14" s="225"/>
      <c r="PZE14" s="225"/>
      <c r="PZF14" s="225"/>
      <c r="PZG14" s="225"/>
      <c r="PZH14" s="225"/>
      <c r="PZI14" s="225"/>
      <c r="PZJ14" s="225"/>
      <c r="PZK14" s="225"/>
      <c r="PZL14" s="225"/>
      <c r="PZM14" s="225"/>
      <c r="PZN14" s="225"/>
      <c r="PZO14" s="225"/>
      <c r="PZP14" s="225"/>
      <c r="PZQ14" s="225"/>
      <c r="PZR14" s="225"/>
      <c r="PZS14" s="225"/>
      <c r="PZT14" s="225"/>
      <c r="PZU14" s="225"/>
      <c r="PZV14" s="225"/>
      <c r="PZW14" s="225"/>
      <c r="PZX14" s="225"/>
      <c r="PZY14" s="225"/>
      <c r="PZZ14" s="225"/>
      <c r="QAA14" s="225"/>
      <c r="QAB14" s="225"/>
      <c r="QAC14" s="225"/>
      <c r="QAD14" s="225"/>
      <c r="QAE14" s="225"/>
      <c r="QAF14" s="225"/>
      <c r="QAG14" s="225"/>
      <c r="QAH14" s="225"/>
      <c r="QAI14" s="225"/>
      <c r="QAJ14" s="225"/>
      <c r="QAK14" s="225"/>
      <c r="QAL14" s="225"/>
      <c r="QAM14" s="225"/>
      <c r="QAN14" s="225"/>
      <c r="QAO14" s="225"/>
      <c r="QAP14" s="225"/>
      <c r="QAQ14" s="225"/>
      <c r="QAR14" s="225"/>
      <c r="QAS14" s="225"/>
      <c r="QAT14" s="225"/>
      <c r="QAU14" s="225"/>
      <c r="QAV14" s="225"/>
      <c r="QAW14" s="225"/>
      <c r="QAX14" s="225"/>
      <c r="QAY14" s="225"/>
      <c r="QAZ14" s="225"/>
      <c r="QBA14" s="225"/>
      <c r="QBB14" s="225"/>
      <c r="QBC14" s="225"/>
      <c r="QBD14" s="225"/>
      <c r="QBE14" s="225"/>
      <c r="QBF14" s="225"/>
      <c r="QBG14" s="225"/>
      <c r="QBH14" s="225"/>
      <c r="QBI14" s="225"/>
      <c r="QBJ14" s="225"/>
      <c r="QBK14" s="225"/>
      <c r="QBL14" s="225"/>
      <c r="QBM14" s="225"/>
      <c r="QBN14" s="225"/>
      <c r="QBO14" s="225"/>
      <c r="QBP14" s="225"/>
      <c r="QBQ14" s="225"/>
      <c r="QBR14" s="225"/>
      <c r="QBS14" s="225"/>
      <c r="QBT14" s="225"/>
      <c r="QBU14" s="225"/>
      <c r="QBV14" s="225"/>
      <c r="QBW14" s="225"/>
      <c r="QBX14" s="225"/>
      <c r="QBY14" s="225"/>
      <c r="QBZ14" s="225"/>
      <c r="QCA14" s="225"/>
      <c r="QCB14" s="225"/>
      <c r="QCC14" s="225"/>
      <c r="QCD14" s="225"/>
      <c r="QCE14" s="225"/>
      <c r="QCF14" s="225"/>
      <c r="QCG14" s="225"/>
      <c r="QCH14" s="225"/>
      <c r="QCI14" s="225"/>
      <c r="QCJ14" s="225"/>
      <c r="QCK14" s="225"/>
      <c r="QCL14" s="225"/>
      <c r="QCM14" s="225"/>
      <c r="QCN14" s="225"/>
      <c r="QCO14" s="225"/>
      <c r="QCP14" s="225"/>
      <c r="QCQ14" s="225"/>
      <c r="QCR14" s="225"/>
      <c r="QCS14" s="225"/>
      <c r="QCT14" s="225"/>
      <c r="QCU14" s="225"/>
      <c r="QCV14" s="225"/>
      <c r="QCW14" s="225"/>
      <c r="QCX14" s="225"/>
      <c r="QCY14" s="225"/>
      <c r="QCZ14" s="225"/>
      <c r="QDA14" s="225"/>
      <c r="QDB14" s="225"/>
      <c r="QDC14" s="225"/>
      <c r="QDD14" s="225"/>
      <c r="QDE14" s="225"/>
      <c r="QDF14" s="225"/>
      <c r="QDG14" s="225"/>
      <c r="QDH14" s="225"/>
      <c r="QDI14" s="225"/>
      <c r="QDJ14" s="225"/>
      <c r="QDK14" s="225"/>
      <c r="QDL14" s="225"/>
      <c r="QDM14" s="225"/>
      <c r="QDN14" s="225"/>
      <c r="QDO14" s="225"/>
      <c r="QDP14" s="225"/>
      <c r="QDQ14" s="225"/>
      <c r="QDR14" s="225"/>
      <c r="QDS14" s="225"/>
      <c r="QDT14" s="225"/>
      <c r="QDU14" s="225"/>
      <c r="QDV14" s="225"/>
      <c r="QDW14" s="225"/>
      <c r="QDX14" s="225"/>
      <c r="QDY14" s="225"/>
      <c r="QDZ14" s="225"/>
      <c r="QEA14" s="225"/>
      <c r="QEB14" s="225"/>
      <c r="QEC14" s="225"/>
      <c r="QED14" s="225"/>
      <c r="QEE14" s="225"/>
      <c r="QEF14" s="225"/>
      <c r="QEG14" s="225"/>
      <c r="QEH14" s="225"/>
      <c r="QEI14" s="225"/>
      <c r="QEJ14" s="225"/>
      <c r="QEK14" s="225"/>
      <c r="QEL14" s="225"/>
      <c r="QEM14" s="225"/>
      <c r="QEN14" s="225"/>
      <c r="QEO14" s="225"/>
      <c r="QEP14" s="225"/>
      <c r="QEQ14" s="225"/>
      <c r="QER14" s="225"/>
      <c r="QES14" s="225"/>
      <c r="QET14" s="225"/>
      <c r="QEU14" s="225"/>
      <c r="QEV14" s="225"/>
      <c r="QEW14" s="225"/>
      <c r="QEX14" s="225"/>
      <c r="QEY14" s="225"/>
      <c r="QEZ14" s="225"/>
      <c r="QFA14" s="225"/>
      <c r="QFB14" s="225"/>
      <c r="QFC14" s="225"/>
      <c r="QFD14" s="225"/>
      <c r="QFE14" s="225"/>
      <c r="QFF14" s="225"/>
      <c r="QFG14" s="225"/>
      <c r="QFH14" s="225"/>
      <c r="QFI14" s="225"/>
      <c r="QFJ14" s="225"/>
      <c r="QFK14" s="225"/>
      <c r="QFL14" s="225"/>
      <c r="QFM14" s="225"/>
      <c r="QFN14" s="225"/>
      <c r="QFO14" s="225"/>
      <c r="QFP14" s="225"/>
      <c r="QFQ14" s="225"/>
      <c r="QFR14" s="225"/>
      <c r="QFS14" s="225"/>
      <c r="QFT14" s="225"/>
      <c r="QFU14" s="225"/>
      <c r="QFV14" s="225"/>
      <c r="QFW14" s="225"/>
      <c r="QFX14" s="225"/>
      <c r="QFY14" s="225"/>
      <c r="QFZ14" s="225"/>
      <c r="QGA14" s="225"/>
      <c r="QGB14" s="225"/>
      <c r="QGC14" s="225"/>
      <c r="QGD14" s="225"/>
      <c r="QGE14" s="225"/>
      <c r="QGF14" s="225"/>
      <c r="QGG14" s="225"/>
      <c r="QGH14" s="225"/>
      <c r="QGI14" s="225"/>
      <c r="QGJ14" s="225"/>
      <c r="QGK14" s="225"/>
      <c r="QGL14" s="225"/>
      <c r="QGM14" s="225"/>
      <c r="QGN14" s="225"/>
      <c r="QGO14" s="225"/>
      <c r="QGP14" s="225"/>
      <c r="QGQ14" s="225"/>
      <c r="QGR14" s="225"/>
      <c r="QGS14" s="225"/>
      <c r="QGT14" s="225"/>
      <c r="QGU14" s="225"/>
      <c r="QGV14" s="225"/>
      <c r="QGW14" s="225"/>
      <c r="QGX14" s="225"/>
      <c r="QGY14" s="225"/>
      <c r="QGZ14" s="225"/>
      <c r="QHA14" s="225"/>
      <c r="QHB14" s="225"/>
      <c r="QHC14" s="225"/>
      <c r="QHD14" s="225"/>
      <c r="QHE14" s="225"/>
      <c r="QHF14" s="225"/>
      <c r="QHG14" s="225"/>
      <c r="QHH14" s="225"/>
      <c r="QHI14" s="225"/>
      <c r="QHJ14" s="225"/>
      <c r="QHK14" s="225"/>
      <c r="QHL14" s="225"/>
      <c r="QHM14" s="225"/>
      <c r="QHN14" s="225"/>
      <c r="QHO14" s="225"/>
      <c r="QHP14" s="225"/>
      <c r="QHQ14" s="225"/>
      <c r="QHR14" s="225"/>
      <c r="QHS14" s="225"/>
      <c r="QHT14" s="225"/>
      <c r="QHU14" s="225"/>
      <c r="QHV14" s="225"/>
      <c r="QHW14" s="225"/>
      <c r="QHX14" s="225"/>
      <c r="QHY14" s="225"/>
      <c r="QHZ14" s="225"/>
      <c r="QIA14" s="225"/>
      <c r="QIB14" s="225"/>
      <c r="QIC14" s="225"/>
      <c r="QID14" s="225"/>
      <c r="QIE14" s="225"/>
      <c r="QIF14" s="225"/>
      <c r="QIG14" s="225"/>
      <c r="QIH14" s="225"/>
      <c r="QII14" s="225"/>
      <c r="QIJ14" s="225"/>
      <c r="QIK14" s="225"/>
      <c r="QIL14" s="225"/>
      <c r="QIM14" s="225"/>
      <c r="QIN14" s="225"/>
      <c r="QIO14" s="225"/>
      <c r="QIP14" s="225"/>
      <c r="QIQ14" s="225"/>
      <c r="QIR14" s="225"/>
      <c r="QIS14" s="225"/>
      <c r="QIT14" s="225"/>
      <c r="QIU14" s="225"/>
      <c r="QIV14" s="225"/>
      <c r="QIW14" s="225"/>
      <c r="QIX14" s="225"/>
      <c r="QIY14" s="225"/>
      <c r="QIZ14" s="225"/>
      <c r="QJA14" s="225"/>
      <c r="QJB14" s="225"/>
      <c r="QJC14" s="225"/>
      <c r="QJD14" s="225"/>
      <c r="QJE14" s="225"/>
      <c r="QJF14" s="225"/>
      <c r="QJG14" s="225"/>
      <c r="QJH14" s="225"/>
      <c r="QJI14" s="225"/>
      <c r="QJJ14" s="225"/>
      <c r="QJK14" s="225"/>
      <c r="QJL14" s="225"/>
      <c r="QJM14" s="225"/>
      <c r="QJN14" s="225"/>
      <c r="QJO14" s="225"/>
      <c r="QJP14" s="225"/>
      <c r="QJQ14" s="225"/>
      <c r="QJR14" s="225"/>
      <c r="QJS14" s="225"/>
      <c r="QJT14" s="225"/>
      <c r="QJU14" s="225"/>
      <c r="QJV14" s="225"/>
      <c r="QJW14" s="225"/>
      <c r="QJX14" s="225"/>
      <c r="QJY14" s="225"/>
      <c r="QJZ14" s="225"/>
      <c r="QKA14" s="225"/>
      <c r="QKB14" s="225"/>
      <c r="QKC14" s="225"/>
      <c r="QKD14" s="225"/>
      <c r="QKE14" s="225"/>
      <c r="QKF14" s="225"/>
      <c r="QKG14" s="225"/>
      <c r="QKH14" s="225"/>
      <c r="QKI14" s="225"/>
      <c r="QKJ14" s="225"/>
      <c r="QKK14" s="225"/>
      <c r="QKL14" s="225"/>
      <c r="QKM14" s="225"/>
      <c r="QKN14" s="225"/>
      <c r="QKO14" s="225"/>
      <c r="QKP14" s="225"/>
      <c r="QKQ14" s="225"/>
      <c r="QKR14" s="225"/>
      <c r="QKS14" s="225"/>
      <c r="QKT14" s="225"/>
      <c r="QKU14" s="225"/>
      <c r="QKV14" s="225"/>
      <c r="QKW14" s="225"/>
      <c r="QKX14" s="225"/>
      <c r="QKY14" s="225"/>
      <c r="QKZ14" s="225"/>
      <c r="QLA14" s="225"/>
      <c r="QLB14" s="225"/>
      <c r="QLC14" s="225"/>
      <c r="QLD14" s="225"/>
      <c r="QLE14" s="225"/>
      <c r="QLF14" s="225"/>
      <c r="QLG14" s="225"/>
      <c r="QLH14" s="225"/>
      <c r="QLI14" s="225"/>
      <c r="QLJ14" s="225"/>
      <c r="QLK14" s="225"/>
      <c r="QLL14" s="225"/>
      <c r="QLM14" s="225"/>
      <c r="QLN14" s="225"/>
      <c r="QLO14" s="225"/>
      <c r="QLP14" s="225"/>
      <c r="QLQ14" s="225"/>
      <c r="QLR14" s="225"/>
      <c r="QLS14" s="225"/>
      <c r="QLT14" s="225"/>
      <c r="QLU14" s="225"/>
      <c r="QLV14" s="225"/>
      <c r="QLW14" s="225"/>
      <c r="QLX14" s="225"/>
      <c r="QLY14" s="225"/>
      <c r="QLZ14" s="225"/>
      <c r="QMA14" s="225"/>
      <c r="QMB14" s="225"/>
      <c r="QMC14" s="225"/>
      <c r="QMD14" s="225"/>
      <c r="QME14" s="225"/>
      <c r="QMF14" s="225"/>
      <c r="QMG14" s="225"/>
      <c r="QMH14" s="225"/>
      <c r="QMI14" s="225"/>
      <c r="QMJ14" s="225"/>
      <c r="QMK14" s="225"/>
      <c r="QML14" s="225"/>
      <c r="QMM14" s="225"/>
      <c r="QMN14" s="225"/>
      <c r="QMO14" s="225"/>
      <c r="QMP14" s="225"/>
      <c r="QMQ14" s="225"/>
      <c r="QMR14" s="225"/>
      <c r="QMS14" s="225"/>
      <c r="QMT14" s="225"/>
      <c r="QMU14" s="225"/>
      <c r="QMV14" s="225"/>
      <c r="QMW14" s="225"/>
      <c r="QMX14" s="225"/>
      <c r="QMY14" s="225"/>
      <c r="QMZ14" s="225"/>
      <c r="QNA14" s="225"/>
      <c r="QNB14" s="225"/>
      <c r="QNC14" s="225"/>
      <c r="QND14" s="225"/>
      <c r="QNE14" s="225"/>
      <c r="QNF14" s="225"/>
      <c r="QNG14" s="225"/>
      <c r="QNH14" s="225"/>
      <c r="QNI14" s="225"/>
      <c r="QNJ14" s="225"/>
      <c r="QNK14" s="225"/>
      <c r="QNL14" s="225"/>
      <c r="QNM14" s="225"/>
      <c r="QNN14" s="225"/>
      <c r="QNO14" s="225"/>
      <c r="QNP14" s="225"/>
      <c r="QNQ14" s="225"/>
      <c r="QNR14" s="225"/>
      <c r="QNS14" s="225"/>
      <c r="QNT14" s="225"/>
      <c r="QNU14" s="225"/>
      <c r="QNV14" s="225"/>
      <c r="QNW14" s="225"/>
      <c r="QNX14" s="225"/>
      <c r="QNY14" s="225"/>
      <c r="QNZ14" s="225"/>
      <c r="QOA14" s="225"/>
      <c r="QOB14" s="225"/>
      <c r="QOC14" s="225"/>
      <c r="QOD14" s="225"/>
      <c r="QOE14" s="225"/>
      <c r="QOF14" s="225"/>
      <c r="QOG14" s="225"/>
      <c r="QOH14" s="225"/>
      <c r="QOI14" s="225"/>
      <c r="QOJ14" s="225"/>
      <c r="QOK14" s="225"/>
      <c r="QOL14" s="225"/>
      <c r="QOM14" s="225"/>
      <c r="QON14" s="225"/>
      <c r="QOO14" s="225"/>
      <c r="QOP14" s="225"/>
      <c r="QOQ14" s="225"/>
      <c r="QOR14" s="225"/>
      <c r="QOS14" s="225"/>
      <c r="QOT14" s="225"/>
      <c r="QOU14" s="225"/>
      <c r="QOV14" s="225"/>
      <c r="QOW14" s="225"/>
      <c r="QOX14" s="225"/>
      <c r="QOY14" s="225"/>
      <c r="QOZ14" s="225"/>
      <c r="QPA14" s="225"/>
      <c r="QPB14" s="225"/>
      <c r="QPC14" s="225"/>
      <c r="QPD14" s="225"/>
      <c r="QPE14" s="225"/>
      <c r="QPF14" s="225"/>
      <c r="QPG14" s="225"/>
      <c r="QPH14" s="225"/>
      <c r="QPI14" s="225"/>
      <c r="QPJ14" s="225"/>
      <c r="QPK14" s="225"/>
      <c r="QPL14" s="225"/>
      <c r="QPM14" s="225"/>
      <c r="QPN14" s="225"/>
      <c r="QPO14" s="225"/>
      <c r="QPP14" s="225"/>
      <c r="QPQ14" s="225"/>
      <c r="QPR14" s="225"/>
      <c r="QPS14" s="225"/>
      <c r="QPT14" s="225"/>
      <c r="QPU14" s="225"/>
      <c r="QPV14" s="225"/>
      <c r="QPW14" s="225"/>
      <c r="QPX14" s="225"/>
      <c r="QPY14" s="225"/>
      <c r="QPZ14" s="225"/>
      <c r="QQA14" s="225"/>
      <c r="QQB14" s="225"/>
      <c r="QQC14" s="225"/>
      <c r="QQD14" s="225"/>
      <c r="QQE14" s="225"/>
      <c r="QQF14" s="225"/>
      <c r="QQG14" s="225"/>
      <c r="QQH14" s="225"/>
      <c r="QQI14" s="225"/>
      <c r="QQJ14" s="225"/>
      <c r="QQK14" s="225"/>
      <c r="QQL14" s="225"/>
      <c r="QQM14" s="225"/>
      <c r="QQN14" s="225"/>
      <c r="QQO14" s="225"/>
      <c r="QQP14" s="225"/>
      <c r="QQQ14" s="225"/>
      <c r="QQR14" s="225"/>
      <c r="QQS14" s="225"/>
      <c r="QQT14" s="225"/>
      <c r="QQU14" s="225"/>
      <c r="QQV14" s="225"/>
      <c r="QQW14" s="225"/>
      <c r="QQX14" s="225"/>
      <c r="QQY14" s="225"/>
      <c r="QQZ14" s="225"/>
      <c r="QRA14" s="225"/>
      <c r="QRB14" s="225"/>
      <c r="QRC14" s="225"/>
      <c r="QRD14" s="225"/>
      <c r="QRE14" s="225"/>
      <c r="QRF14" s="225"/>
      <c r="QRG14" s="225"/>
      <c r="QRH14" s="225"/>
      <c r="QRI14" s="225"/>
      <c r="QRJ14" s="225"/>
      <c r="QRK14" s="225"/>
      <c r="QRL14" s="225"/>
      <c r="QRM14" s="225"/>
      <c r="QRN14" s="225"/>
      <c r="QRO14" s="225"/>
      <c r="QRP14" s="225"/>
      <c r="QRQ14" s="225"/>
      <c r="QRR14" s="225"/>
      <c r="QRS14" s="225"/>
      <c r="QRT14" s="225"/>
      <c r="QRU14" s="225"/>
      <c r="QRV14" s="225"/>
      <c r="QRW14" s="225"/>
      <c r="QRX14" s="225"/>
      <c r="QRY14" s="225"/>
      <c r="QRZ14" s="225"/>
      <c r="QSA14" s="225"/>
      <c r="QSB14" s="225"/>
      <c r="QSC14" s="225"/>
      <c r="QSD14" s="225"/>
      <c r="QSE14" s="225"/>
      <c r="QSF14" s="225"/>
      <c r="QSG14" s="225"/>
      <c r="QSH14" s="225"/>
      <c r="QSI14" s="225"/>
      <c r="QSJ14" s="225"/>
      <c r="QSK14" s="225"/>
      <c r="QSL14" s="225"/>
      <c r="QSM14" s="225"/>
      <c r="QSN14" s="225"/>
      <c r="QSO14" s="225"/>
      <c r="QSP14" s="225"/>
      <c r="QSQ14" s="225"/>
      <c r="QSR14" s="225"/>
      <c r="QSS14" s="225"/>
      <c r="QST14" s="225"/>
      <c r="QSU14" s="225"/>
      <c r="QSV14" s="225"/>
      <c r="QSW14" s="225"/>
      <c r="QSX14" s="225"/>
      <c r="QSY14" s="225"/>
      <c r="QSZ14" s="225"/>
      <c r="QTA14" s="225"/>
      <c r="QTB14" s="225"/>
      <c r="QTC14" s="225"/>
      <c r="QTD14" s="225"/>
      <c r="QTE14" s="225"/>
      <c r="QTF14" s="225"/>
      <c r="QTG14" s="225"/>
      <c r="QTH14" s="225"/>
      <c r="QTI14" s="225"/>
      <c r="QTJ14" s="225"/>
      <c r="QTK14" s="225"/>
      <c r="QTL14" s="225"/>
      <c r="QTM14" s="225"/>
      <c r="QTN14" s="225"/>
      <c r="QTO14" s="225"/>
      <c r="QTP14" s="225"/>
      <c r="QTQ14" s="225"/>
      <c r="QTR14" s="225"/>
      <c r="QTS14" s="225"/>
      <c r="QTT14" s="225"/>
      <c r="QTU14" s="225"/>
      <c r="QTV14" s="225"/>
      <c r="QTW14" s="225"/>
      <c r="QTX14" s="225"/>
      <c r="QTY14" s="225"/>
      <c r="QTZ14" s="225"/>
      <c r="QUA14" s="225"/>
      <c r="QUB14" s="225"/>
      <c r="QUC14" s="225"/>
      <c r="QUD14" s="225"/>
      <c r="QUE14" s="225"/>
      <c r="QUF14" s="225"/>
      <c r="QUG14" s="225"/>
      <c r="QUH14" s="225"/>
      <c r="QUI14" s="225"/>
      <c r="QUJ14" s="225"/>
      <c r="QUK14" s="225"/>
      <c r="QUL14" s="225"/>
      <c r="QUM14" s="225"/>
      <c r="QUN14" s="225"/>
      <c r="QUO14" s="225"/>
      <c r="QUP14" s="225"/>
      <c r="QUQ14" s="225"/>
      <c r="QUR14" s="225"/>
      <c r="QUS14" s="225"/>
      <c r="QUT14" s="225"/>
      <c r="QUU14" s="225"/>
      <c r="QUV14" s="225"/>
      <c r="QUW14" s="225"/>
      <c r="QUX14" s="225"/>
      <c r="QUY14" s="225"/>
      <c r="QUZ14" s="225"/>
      <c r="QVA14" s="225"/>
      <c r="QVB14" s="225"/>
      <c r="QVC14" s="225"/>
      <c r="QVD14" s="225"/>
      <c r="QVE14" s="225"/>
      <c r="QVF14" s="225"/>
      <c r="QVG14" s="225"/>
      <c r="QVH14" s="225"/>
      <c r="QVI14" s="225"/>
      <c r="QVJ14" s="225"/>
      <c r="QVK14" s="225"/>
      <c r="QVL14" s="225"/>
      <c r="QVM14" s="225"/>
      <c r="QVN14" s="225"/>
      <c r="QVO14" s="225"/>
      <c r="QVP14" s="225"/>
      <c r="QVQ14" s="225"/>
      <c r="QVR14" s="225"/>
      <c r="QVS14" s="225"/>
      <c r="QVT14" s="225"/>
      <c r="QVU14" s="225"/>
      <c r="QVV14" s="225"/>
      <c r="QVW14" s="225"/>
      <c r="QVX14" s="225"/>
      <c r="QVY14" s="225"/>
      <c r="QVZ14" s="225"/>
      <c r="QWA14" s="225"/>
      <c r="QWB14" s="225"/>
      <c r="QWC14" s="225"/>
      <c r="QWD14" s="225"/>
      <c r="QWE14" s="225"/>
      <c r="QWF14" s="225"/>
      <c r="QWG14" s="225"/>
      <c r="QWH14" s="225"/>
      <c r="QWI14" s="225"/>
      <c r="QWJ14" s="225"/>
      <c r="QWK14" s="225"/>
      <c r="QWL14" s="225"/>
      <c r="QWM14" s="225"/>
      <c r="QWN14" s="225"/>
      <c r="QWO14" s="225"/>
      <c r="QWP14" s="225"/>
      <c r="QWQ14" s="225"/>
      <c r="QWR14" s="225"/>
      <c r="QWS14" s="225"/>
      <c r="QWT14" s="225"/>
      <c r="QWU14" s="225"/>
      <c r="QWV14" s="225"/>
      <c r="QWW14" s="225"/>
      <c r="QWX14" s="225"/>
      <c r="QWY14" s="225"/>
      <c r="QWZ14" s="225"/>
      <c r="QXA14" s="225"/>
      <c r="QXB14" s="225"/>
      <c r="QXC14" s="225"/>
      <c r="QXD14" s="225"/>
      <c r="QXE14" s="225"/>
      <c r="QXF14" s="225"/>
      <c r="QXG14" s="225"/>
      <c r="QXH14" s="225"/>
      <c r="QXI14" s="225"/>
      <c r="QXJ14" s="225"/>
      <c r="QXK14" s="225"/>
      <c r="QXL14" s="225"/>
      <c r="QXM14" s="225"/>
      <c r="QXN14" s="225"/>
      <c r="QXO14" s="225"/>
      <c r="QXP14" s="225"/>
      <c r="QXQ14" s="225"/>
      <c r="QXR14" s="225"/>
      <c r="QXS14" s="225"/>
      <c r="QXT14" s="225"/>
      <c r="QXU14" s="225"/>
      <c r="QXV14" s="225"/>
      <c r="QXW14" s="225"/>
      <c r="QXX14" s="225"/>
      <c r="QXY14" s="225"/>
      <c r="QXZ14" s="225"/>
      <c r="QYA14" s="225"/>
      <c r="QYB14" s="225"/>
      <c r="QYC14" s="225"/>
      <c r="QYD14" s="225"/>
      <c r="QYE14" s="225"/>
      <c r="QYF14" s="225"/>
      <c r="QYG14" s="225"/>
      <c r="QYH14" s="225"/>
      <c r="QYI14" s="225"/>
      <c r="QYJ14" s="225"/>
      <c r="QYK14" s="225"/>
      <c r="QYL14" s="225"/>
      <c r="QYM14" s="225"/>
      <c r="QYN14" s="225"/>
      <c r="QYO14" s="225"/>
      <c r="QYP14" s="225"/>
      <c r="QYQ14" s="225"/>
      <c r="QYR14" s="225"/>
      <c r="QYS14" s="225"/>
      <c r="QYT14" s="225"/>
      <c r="QYU14" s="225"/>
      <c r="QYV14" s="225"/>
      <c r="QYW14" s="225"/>
      <c r="QYX14" s="225"/>
      <c r="QYY14" s="225"/>
      <c r="QYZ14" s="225"/>
      <c r="QZA14" s="225"/>
      <c r="QZB14" s="225"/>
      <c r="QZC14" s="225"/>
      <c r="QZD14" s="225"/>
      <c r="QZE14" s="225"/>
      <c r="QZF14" s="225"/>
      <c r="QZG14" s="225"/>
      <c r="QZH14" s="225"/>
      <c r="QZI14" s="225"/>
      <c r="QZJ14" s="225"/>
      <c r="QZK14" s="225"/>
      <c r="QZL14" s="225"/>
      <c r="QZM14" s="225"/>
      <c r="QZN14" s="225"/>
      <c r="QZO14" s="225"/>
      <c r="QZP14" s="225"/>
      <c r="QZQ14" s="225"/>
      <c r="QZR14" s="225"/>
      <c r="QZS14" s="225"/>
      <c r="QZT14" s="225"/>
      <c r="QZU14" s="225"/>
      <c r="QZV14" s="225"/>
      <c r="QZW14" s="225"/>
      <c r="QZX14" s="225"/>
      <c r="QZY14" s="225"/>
      <c r="QZZ14" s="225"/>
      <c r="RAA14" s="225"/>
      <c r="RAB14" s="225"/>
      <c r="RAC14" s="225"/>
      <c r="RAD14" s="225"/>
      <c r="RAE14" s="225"/>
      <c r="RAF14" s="225"/>
      <c r="RAG14" s="225"/>
      <c r="RAH14" s="225"/>
      <c r="RAI14" s="225"/>
      <c r="RAJ14" s="225"/>
      <c r="RAK14" s="225"/>
      <c r="RAL14" s="225"/>
      <c r="RAM14" s="225"/>
      <c r="RAN14" s="225"/>
      <c r="RAO14" s="225"/>
      <c r="RAP14" s="225"/>
      <c r="RAQ14" s="225"/>
      <c r="RAR14" s="225"/>
      <c r="RAS14" s="225"/>
      <c r="RAT14" s="225"/>
      <c r="RAU14" s="225"/>
      <c r="RAV14" s="225"/>
      <c r="RAW14" s="225"/>
      <c r="RAX14" s="225"/>
      <c r="RAY14" s="225"/>
      <c r="RAZ14" s="225"/>
      <c r="RBA14" s="225"/>
      <c r="RBB14" s="225"/>
      <c r="RBC14" s="225"/>
      <c r="RBD14" s="225"/>
      <c r="RBE14" s="225"/>
      <c r="RBF14" s="225"/>
      <c r="RBG14" s="225"/>
      <c r="RBH14" s="225"/>
      <c r="RBI14" s="225"/>
      <c r="RBJ14" s="225"/>
      <c r="RBK14" s="225"/>
      <c r="RBL14" s="225"/>
      <c r="RBM14" s="225"/>
      <c r="RBN14" s="225"/>
      <c r="RBO14" s="225"/>
      <c r="RBP14" s="225"/>
      <c r="RBQ14" s="225"/>
      <c r="RBR14" s="225"/>
      <c r="RBS14" s="225"/>
      <c r="RBT14" s="225"/>
      <c r="RBU14" s="225"/>
      <c r="RBV14" s="225"/>
      <c r="RBW14" s="225"/>
      <c r="RBX14" s="225"/>
      <c r="RBY14" s="225"/>
      <c r="RBZ14" s="225"/>
      <c r="RCA14" s="225"/>
      <c r="RCB14" s="225"/>
      <c r="RCC14" s="225"/>
      <c r="RCD14" s="225"/>
      <c r="RCE14" s="225"/>
      <c r="RCF14" s="225"/>
      <c r="RCG14" s="225"/>
      <c r="RCH14" s="225"/>
      <c r="RCI14" s="225"/>
      <c r="RCJ14" s="225"/>
      <c r="RCK14" s="225"/>
      <c r="RCL14" s="225"/>
      <c r="RCM14" s="225"/>
      <c r="RCN14" s="225"/>
      <c r="RCO14" s="225"/>
      <c r="RCP14" s="225"/>
      <c r="RCQ14" s="225"/>
      <c r="RCR14" s="225"/>
      <c r="RCS14" s="225"/>
      <c r="RCT14" s="225"/>
      <c r="RCU14" s="225"/>
      <c r="RCV14" s="225"/>
      <c r="RCW14" s="225"/>
      <c r="RCX14" s="225"/>
      <c r="RCY14" s="225"/>
      <c r="RCZ14" s="225"/>
      <c r="RDA14" s="225"/>
      <c r="RDB14" s="225"/>
      <c r="RDC14" s="225"/>
      <c r="RDD14" s="225"/>
      <c r="RDE14" s="225"/>
      <c r="RDF14" s="225"/>
      <c r="RDG14" s="225"/>
      <c r="RDH14" s="225"/>
      <c r="RDI14" s="225"/>
      <c r="RDJ14" s="225"/>
      <c r="RDK14" s="225"/>
      <c r="RDL14" s="225"/>
      <c r="RDM14" s="225"/>
      <c r="RDN14" s="225"/>
      <c r="RDO14" s="225"/>
      <c r="RDP14" s="225"/>
      <c r="RDQ14" s="225"/>
      <c r="RDR14" s="225"/>
      <c r="RDS14" s="225"/>
      <c r="RDT14" s="225"/>
      <c r="RDU14" s="225"/>
      <c r="RDV14" s="225"/>
      <c r="RDW14" s="225"/>
      <c r="RDX14" s="225"/>
      <c r="RDY14" s="225"/>
      <c r="RDZ14" s="225"/>
      <c r="REA14" s="225"/>
      <c r="REB14" s="225"/>
      <c r="REC14" s="225"/>
      <c r="RED14" s="225"/>
      <c r="REE14" s="225"/>
      <c r="REF14" s="225"/>
      <c r="REG14" s="225"/>
      <c r="REH14" s="225"/>
      <c r="REI14" s="225"/>
      <c r="REJ14" s="225"/>
      <c r="REK14" s="225"/>
      <c r="REL14" s="225"/>
      <c r="REM14" s="225"/>
      <c r="REN14" s="225"/>
      <c r="REO14" s="225"/>
      <c r="REP14" s="225"/>
      <c r="REQ14" s="225"/>
      <c r="RER14" s="225"/>
      <c r="RES14" s="225"/>
      <c r="RET14" s="225"/>
      <c r="REU14" s="225"/>
      <c r="REV14" s="225"/>
      <c r="REW14" s="225"/>
      <c r="REX14" s="225"/>
      <c r="REY14" s="225"/>
      <c r="REZ14" s="225"/>
      <c r="RFA14" s="225"/>
      <c r="RFB14" s="225"/>
      <c r="RFC14" s="225"/>
      <c r="RFD14" s="225"/>
      <c r="RFE14" s="225"/>
      <c r="RFF14" s="225"/>
      <c r="RFG14" s="225"/>
      <c r="RFH14" s="225"/>
      <c r="RFI14" s="225"/>
      <c r="RFJ14" s="225"/>
      <c r="RFK14" s="225"/>
      <c r="RFL14" s="225"/>
      <c r="RFM14" s="225"/>
      <c r="RFN14" s="225"/>
      <c r="RFO14" s="225"/>
      <c r="RFP14" s="225"/>
      <c r="RFQ14" s="225"/>
      <c r="RFR14" s="225"/>
      <c r="RFS14" s="225"/>
      <c r="RFT14" s="225"/>
      <c r="RFU14" s="225"/>
      <c r="RFV14" s="225"/>
      <c r="RFW14" s="225"/>
      <c r="RFX14" s="225"/>
      <c r="RFY14" s="225"/>
      <c r="RFZ14" s="225"/>
      <c r="RGA14" s="225"/>
      <c r="RGB14" s="225"/>
      <c r="RGC14" s="225"/>
      <c r="RGD14" s="225"/>
      <c r="RGE14" s="225"/>
      <c r="RGF14" s="225"/>
      <c r="RGG14" s="225"/>
      <c r="RGH14" s="225"/>
      <c r="RGI14" s="225"/>
      <c r="RGJ14" s="225"/>
      <c r="RGK14" s="225"/>
      <c r="RGL14" s="225"/>
      <c r="RGM14" s="225"/>
      <c r="RGN14" s="225"/>
      <c r="RGO14" s="225"/>
      <c r="RGP14" s="225"/>
      <c r="RGQ14" s="225"/>
      <c r="RGR14" s="225"/>
      <c r="RGS14" s="225"/>
      <c r="RGT14" s="225"/>
      <c r="RGU14" s="225"/>
      <c r="RGV14" s="225"/>
      <c r="RGW14" s="225"/>
      <c r="RGX14" s="225"/>
      <c r="RGY14" s="225"/>
      <c r="RGZ14" s="225"/>
      <c r="RHA14" s="225"/>
      <c r="RHB14" s="225"/>
      <c r="RHC14" s="225"/>
      <c r="RHD14" s="225"/>
      <c r="RHE14" s="225"/>
      <c r="RHF14" s="225"/>
      <c r="RHG14" s="225"/>
      <c r="RHH14" s="225"/>
      <c r="RHI14" s="225"/>
      <c r="RHJ14" s="225"/>
      <c r="RHK14" s="225"/>
      <c r="RHL14" s="225"/>
      <c r="RHM14" s="225"/>
      <c r="RHN14" s="225"/>
      <c r="RHO14" s="225"/>
      <c r="RHP14" s="225"/>
      <c r="RHQ14" s="225"/>
      <c r="RHR14" s="225"/>
      <c r="RHS14" s="225"/>
      <c r="RHT14" s="225"/>
      <c r="RHU14" s="225"/>
      <c r="RHV14" s="225"/>
      <c r="RHW14" s="225"/>
      <c r="RHX14" s="225"/>
      <c r="RHY14" s="225"/>
      <c r="RHZ14" s="225"/>
      <c r="RIA14" s="225"/>
      <c r="RIB14" s="225"/>
      <c r="RIC14" s="225"/>
      <c r="RID14" s="225"/>
      <c r="RIE14" s="225"/>
      <c r="RIF14" s="225"/>
      <c r="RIG14" s="225"/>
      <c r="RIH14" s="225"/>
      <c r="RII14" s="225"/>
      <c r="RIJ14" s="225"/>
      <c r="RIK14" s="225"/>
      <c r="RIL14" s="225"/>
      <c r="RIM14" s="225"/>
      <c r="RIN14" s="225"/>
      <c r="RIO14" s="225"/>
      <c r="RIP14" s="225"/>
      <c r="RIQ14" s="225"/>
      <c r="RIR14" s="225"/>
      <c r="RIS14" s="225"/>
      <c r="RIT14" s="225"/>
      <c r="RIU14" s="225"/>
      <c r="RIV14" s="225"/>
      <c r="RIW14" s="225"/>
      <c r="RIX14" s="225"/>
      <c r="RIY14" s="225"/>
      <c r="RIZ14" s="225"/>
      <c r="RJA14" s="225"/>
      <c r="RJB14" s="225"/>
      <c r="RJC14" s="225"/>
      <c r="RJD14" s="225"/>
      <c r="RJE14" s="225"/>
      <c r="RJF14" s="225"/>
      <c r="RJG14" s="225"/>
      <c r="RJH14" s="225"/>
      <c r="RJI14" s="225"/>
      <c r="RJJ14" s="225"/>
      <c r="RJK14" s="225"/>
      <c r="RJL14" s="225"/>
      <c r="RJM14" s="225"/>
      <c r="RJN14" s="225"/>
      <c r="RJO14" s="225"/>
      <c r="RJP14" s="225"/>
      <c r="RJQ14" s="225"/>
      <c r="RJR14" s="225"/>
      <c r="RJS14" s="225"/>
      <c r="RJT14" s="225"/>
      <c r="RJU14" s="225"/>
      <c r="RJV14" s="225"/>
      <c r="RJW14" s="225"/>
      <c r="RJX14" s="225"/>
      <c r="RJY14" s="225"/>
      <c r="RJZ14" s="225"/>
      <c r="RKA14" s="225"/>
      <c r="RKB14" s="225"/>
      <c r="RKC14" s="225"/>
      <c r="RKD14" s="225"/>
      <c r="RKE14" s="225"/>
      <c r="RKF14" s="225"/>
      <c r="RKG14" s="225"/>
      <c r="RKH14" s="225"/>
      <c r="RKI14" s="225"/>
      <c r="RKJ14" s="225"/>
      <c r="RKK14" s="225"/>
      <c r="RKL14" s="225"/>
      <c r="RKM14" s="225"/>
      <c r="RKN14" s="225"/>
      <c r="RKO14" s="225"/>
      <c r="RKP14" s="225"/>
      <c r="RKQ14" s="225"/>
      <c r="RKR14" s="225"/>
      <c r="RKS14" s="225"/>
      <c r="RKT14" s="225"/>
      <c r="RKU14" s="225"/>
      <c r="RKV14" s="225"/>
      <c r="RKW14" s="225"/>
      <c r="RKX14" s="225"/>
      <c r="RKY14" s="225"/>
      <c r="RKZ14" s="225"/>
      <c r="RLA14" s="225"/>
      <c r="RLB14" s="225"/>
      <c r="RLC14" s="225"/>
      <c r="RLD14" s="225"/>
      <c r="RLE14" s="225"/>
      <c r="RLF14" s="225"/>
      <c r="RLG14" s="225"/>
      <c r="RLH14" s="225"/>
      <c r="RLI14" s="225"/>
      <c r="RLJ14" s="225"/>
      <c r="RLK14" s="225"/>
      <c r="RLL14" s="225"/>
      <c r="RLM14" s="225"/>
      <c r="RLN14" s="225"/>
      <c r="RLO14" s="225"/>
      <c r="RLP14" s="225"/>
      <c r="RLQ14" s="225"/>
      <c r="RLR14" s="225"/>
      <c r="RLS14" s="225"/>
      <c r="RLT14" s="225"/>
      <c r="RLU14" s="225"/>
      <c r="RLV14" s="225"/>
      <c r="RLW14" s="225"/>
      <c r="RLX14" s="225"/>
      <c r="RLY14" s="225"/>
      <c r="RLZ14" s="225"/>
      <c r="RMA14" s="225"/>
      <c r="RMB14" s="225"/>
      <c r="RMC14" s="225"/>
      <c r="RMD14" s="225"/>
      <c r="RME14" s="225"/>
      <c r="RMF14" s="225"/>
      <c r="RMG14" s="225"/>
      <c r="RMH14" s="225"/>
      <c r="RMI14" s="225"/>
      <c r="RMJ14" s="225"/>
      <c r="RMK14" s="225"/>
      <c r="RML14" s="225"/>
      <c r="RMM14" s="225"/>
      <c r="RMN14" s="225"/>
      <c r="RMO14" s="225"/>
      <c r="RMP14" s="225"/>
      <c r="RMQ14" s="225"/>
      <c r="RMR14" s="225"/>
      <c r="RMS14" s="225"/>
      <c r="RMT14" s="225"/>
      <c r="RMU14" s="225"/>
      <c r="RMV14" s="225"/>
      <c r="RMW14" s="225"/>
      <c r="RMX14" s="225"/>
      <c r="RMY14" s="225"/>
      <c r="RMZ14" s="225"/>
      <c r="RNA14" s="225"/>
      <c r="RNB14" s="225"/>
      <c r="RNC14" s="225"/>
      <c r="RND14" s="225"/>
      <c r="RNE14" s="225"/>
      <c r="RNF14" s="225"/>
      <c r="RNG14" s="225"/>
      <c r="RNH14" s="225"/>
      <c r="RNI14" s="225"/>
      <c r="RNJ14" s="225"/>
      <c r="RNK14" s="225"/>
      <c r="RNL14" s="225"/>
      <c r="RNM14" s="225"/>
      <c r="RNN14" s="225"/>
      <c r="RNO14" s="225"/>
      <c r="RNP14" s="225"/>
      <c r="RNQ14" s="225"/>
      <c r="RNR14" s="225"/>
      <c r="RNS14" s="225"/>
      <c r="RNT14" s="225"/>
      <c r="RNU14" s="225"/>
      <c r="RNV14" s="225"/>
      <c r="RNW14" s="225"/>
      <c r="RNX14" s="225"/>
      <c r="RNY14" s="225"/>
      <c r="RNZ14" s="225"/>
      <c r="ROA14" s="225"/>
      <c r="ROB14" s="225"/>
      <c r="ROC14" s="225"/>
      <c r="ROD14" s="225"/>
      <c r="ROE14" s="225"/>
      <c r="ROF14" s="225"/>
      <c r="ROG14" s="225"/>
      <c r="ROH14" s="225"/>
      <c r="ROI14" s="225"/>
      <c r="ROJ14" s="225"/>
      <c r="ROK14" s="225"/>
      <c r="ROL14" s="225"/>
      <c r="ROM14" s="225"/>
      <c r="RON14" s="225"/>
      <c r="ROO14" s="225"/>
      <c r="ROP14" s="225"/>
      <c r="ROQ14" s="225"/>
      <c r="ROR14" s="225"/>
      <c r="ROS14" s="225"/>
      <c r="ROT14" s="225"/>
      <c r="ROU14" s="225"/>
      <c r="ROV14" s="225"/>
      <c r="ROW14" s="225"/>
      <c r="ROX14" s="225"/>
      <c r="ROY14" s="225"/>
      <c r="ROZ14" s="225"/>
      <c r="RPA14" s="225"/>
      <c r="RPB14" s="225"/>
      <c r="RPC14" s="225"/>
      <c r="RPD14" s="225"/>
      <c r="RPE14" s="225"/>
      <c r="RPF14" s="225"/>
      <c r="RPG14" s="225"/>
      <c r="RPH14" s="225"/>
      <c r="RPI14" s="225"/>
      <c r="RPJ14" s="225"/>
      <c r="RPK14" s="225"/>
      <c r="RPL14" s="225"/>
      <c r="RPM14" s="225"/>
      <c r="RPN14" s="225"/>
      <c r="RPO14" s="225"/>
      <c r="RPP14" s="225"/>
      <c r="RPQ14" s="225"/>
      <c r="RPR14" s="225"/>
      <c r="RPS14" s="225"/>
      <c r="RPT14" s="225"/>
      <c r="RPU14" s="225"/>
      <c r="RPV14" s="225"/>
      <c r="RPW14" s="225"/>
      <c r="RPX14" s="225"/>
      <c r="RPY14" s="225"/>
      <c r="RPZ14" s="225"/>
      <c r="RQA14" s="225"/>
      <c r="RQB14" s="225"/>
      <c r="RQC14" s="225"/>
      <c r="RQD14" s="225"/>
      <c r="RQE14" s="225"/>
      <c r="RQF14" s="225"/>
      <c r="RQG14" s="225"/>
      <c r="RQH14" s="225"/>
      <c r="RQI14" s="225"/>
      <c r="RQJ14" s="225"/>
      <c r="RQK14" s="225"/>
      <c r="RQL14" s="225"/>
      <c r="RQM14" s="225"/>
      <c r="RQN14" s="225"/>
      <c r="RQO14" s="225"/>
      <c r="RQP14" s="225"/>
      <c r="RQQ14" s="225"/>
      <c r="RQR14" s="225"/>
      <c r="RQS14" s="225"/>
      <c r="RQT14" s="225"/>
      <c r="RQU14" s="225"/>
      <c r="RQV14" s="225"/>
      <c r="RQW14" s="225"/>
      <c r="RQX14" s="225"/>
      <c r="RQY14" s="225"/>
      <c r="RQZ14" s="225"/>
      <c r="RRA14" s="225"/>
      <c r="RRB14" s="225"/>
      <c r="RRC14" s="225"/>
      <c r="RRD14" s="225"/>
      <c r="RRE14" s="225"/>
      <c r="RRF14" s="225"/>
      <c r="RRG14" s="225"/>
      <c r="RRH14" s="225"/>
      <c r="RRI14" s="225"/>
      <c r="RRJ14" s="225"/>
      <c r="RRK14" s="225"/>
      <c r="RRL14" s="225"/>
      <c r="RRM14" s="225"/>
      <c r="RRN14" s="225"/>
      <c r="RRO14" s="225"/>
      <c r="RRP14" s="225"/>
      <c r="RRQ14" s="225"/>
      <c r="RRR14" s="225"/>
      <c r="RRS14" s="225"/>
      <c r="RRT14" s="225"/>
      <c r="RRU14" s="225"/>
      <c r="RRV14" s="225"/>
      <c r="RRW14" s="225"/>
      <c r="RRX14" s="225"/>
      <c r="RRY14" s="225"/>
      <c r="RRZ14" s="225"/>
      <c r="RSA14" s="225"/>
      <c r="RSB14" s="225"/>
      <c r="RSC14" s="225"/>
      <c r="RSD14" s="225"/>
      <c r="RSE14" s="225"/>
      <c r="RSF14" s="225"/>
      <c r="RSG14" s="225"/>
      <c r="RSH14" s="225"/>
      <c r="RSI14" s="225"/>
      <c r="RSJ14" s="225"/>
      <c r="RSK14" s="225"/>
      <c r="RSL14" s="225"/>
      <c r="RSM14" s="225"/>
      <c r="RSN14" s="225"/>
      <c r="RSO14" s="225"/>
      <c r="RSP14" s="225"/>
      <c r="RSQ14" s="225"/>
      <c r="RSR14" s="225"/>
      <c r="RSS14" s="225"/>
      <c r="RST14" s="225"/>
      <c r="RSU14" s="225"/>
      <c r="RSV14" s="225"/>
      <c r="RSW14" s="225"/>
      <c r="RSX14" s="225"/>
      <c r="RSY14" s="225"/>
      <c r="RSZ14" s="225"/>
      <c r="RTA14" s="225"/>
      <c r="RTB14" s="225"/>
      <c r="RTC14" s="225"/>
      <c r="RTD14" s="225"/>
      <c r="RTE14" s="225"/>
      <c r="RTF14" s="225"/>
      <c r="RTG14" s="225"/>
      <c r="RTH14" s="225"/>
      <c r="RTI14" s="225"/>
      <c r="RTJ14" s="225"/>
      <c r="RTK14" s="225"/>
      <c r="RTL14" s="225"/>
      <c r="RTM14" s="225"/>
      <c r="RTN14" s="225"/>
      <c r="RTO14" s="225"/>
      <c r="RTP14" s="225"/>
      <c r="RTQ14" s="225"/>
      <c r="RTR14" s="225"/>
      <c r="RTS14" s="225"/>
      <c r="RTT14" s="225"/>
      <c r="RTU14" s="225"/>
      <c r="RTV14" s="225"/>
      <c r="RTW14" s="225"/>
      <c r="RTX14" s="225"/>
      <c r="RTY14" s="225"/>
      <c r="RTZ14" s="225"/>
      <c r="RUA14" s="225"/>
      <c r="RUB14" s="225"/>
      <c r="RUC14" s="225"/>
      <c r="RUD14" s="225"/>
      <c r="RUE14" s="225"/>
      <c r="RUF14" s="225"/>
      <c r="RUG14" s="225"/>
      <c r="RUH14" s="225"/>
      <c r="RUI14" s="225"/>
      <c r="RUJ14" s="225"/>
      <c r="RUK14" s="225"/>
      <c r="RUL14" s="225"/>
      <c r="RUM14" s="225"/>
      <c r="RUN14" s="225"/>
      <c r="RUO14" s="225"/>
      <c r="RUP14" s="225"/>
      <c r="RUQ14" s="225"/>
      <c r="RUR14" s="225"/>
      <c r="RUS14" s="225"/>
      <c r="RUT14" s="225"/>
      <c r="RUU14" s="225"/>
      <c r="RUV14" s="225"/>
      <c r="RUW14" s="225"/>
      <c r="RUX14" s="225"/>
      <c r="RUY14" s="225"/>
      <c r="RUZ14" s="225"/>
      <c r="RVA14" s="225"/>
      <c r="RVB14" s="225"/>
      <c r="RVC14" s="225"/>
      <c r="RVD14" s="225"/>
      <c r="RVE14" s="225"/>
      <c r="RVF14" s="225"/>
      <c r="RVG14" s="225"/>
      <c r="RVH14" s="225"/>
      <c r="RVI14" s="225"/>
      <c r="RVJ14" s="225"/>
      <c r="RVK14" s="225"/>
      <c r="RVL14" s="225"/>
      <c r="RVM14" s="225"/>
      <c r="RVN14" s="225"/>
      <c r="RVO14" s="225"/>
      <c r="RVP14" s="225"/>
      <c r="RVQ14" s="225"/>
      <c r="RVR14" s="225"/>
      <c r="RVS14" s="225"/>
      <c r="RVT14" s="225"/>
      <c r="RVU14" s="225"/>
      <c r="RVV14" s="225"/>
      <c r="RVW14" s="225"/>
      <c r="RVX14" s="225"/>
      <c r="RVY14" s="225"/>
      <c r="RVZ14" s="225"/>
      <c r="RWA14" s="225"/>
      <c r="RWB14" s="225"/>
      <c r="RWC14" s="225"/>
      <c r="RWD14" s="225"/>
      <c r="RWE14" s="225"/>
      <c r="RWF14" s="225"/>
      <c r="RWG14" s="225"/>
      <c r="RWH14" s="225"/>
      <c r="RWI14" s="225"/>
      <c r="RWJ14" s="225"/>
      <c r="RWK14" s="225"/>
      <c r="RWL14" s="225"/>
      <c r="RWM14" s="225"/>
      <c r="RWN14" s="225"/>
      <c r="RWO14" s="225"/>
      <c r="RWP14" s="225"/>
      <c r="RWQ14" s="225"/>
      <c r="RWR14" s="225"/>
      <c r="RWS14" s="225"/>
      <c r="RWT14" s="225"/>
      <c r="RWU14" s="225"/>
      <c r="RWV14" s="225"/>
      <c r="RWW14" s="225"/>
      <c r="RWX14" s="225"/>
      <c r="RWY14" s="225"/>
      <c r="RWZ14" s="225"/>
      <c r="RXA14" s="225"/>
      <c r="RXB14" s="225"/>
      <c r="RXC14" s="225"/>
      <c r="RXD14" s="225"/>
      <c r="RXE14" s="225"/>
      <c r="RXF14" s="225"/>
      <c r="RXG14" s="225"/>
      <c r="RXH14" s="225"/>
      <c r="RXI14" s="225"/>
      <c r="RXJ14" s="225"/>
      <c r="RXK14" s="225"/>
      <c r="RXL14" s="225"/>
      <c r="RXM14" s="225"/>
      <c r="RXN14" s="225"/>
      <c r="RXO14" s="225"/>
      <c r="RXP14" s="225"/>
      <c r="RXQ14" s="225"/>
      <c r="RXR14" s="225"/>
      <c r="RXS14" s="225"/>
      <c r="RXT14" s="225"/>
      <c r="RXU14" s="225"/>
      <c r="RXV14" s="225"/>
      <c r="RXW14" s="225"/>
      <c r="RXX14" s="225"/>
      <c r="RXY14" s="225"/>
      <c r="RXZ14" s="225"/>
      <c r="RYA14" s="225"/>
      <c r="RYB14" s="225"/>
      <c r="RYC14" s="225"/>
      <c r="RYD14" s="225"/>
      <c r="RYE14" s="225"/>
      <c r="RYF14" s="225"/>
      <c r="RYG14" s="225"/>
      <c r="RYH14" s="225"/>
      <c r="RYI14" s="225"/>
      <c r="RYJ14" s="225"/>
      <c r="RYK14" s="225"/>
      <c r="RYL14" s="225"/>
      <c r="RYM14" s="225"/>
      <c r="RYN14" s="225"/>
      <c r="RYO14" s="225"/>
      <c r="RYP14" s="225"/>
      <c r="RYQ14" s="225"/>
      <c r="RYR14" s="225"/>
      <c r="RYS14" s="225"/>
      <c r="RYT14" s="225"/>
      <c r="RYU14" s="225"/>
      <c r="RYV14" s="225"/>
      <c r="RYW14" s="225"/>
      <c r="RYX14" s="225"/>
      <c r="RYY14" s="225"/>
      <c r="RYZ14" s="225"/>
      <c r="RZA14" s="225"/>
      <c r="RZB14" s="225"/>
      <c r="RZC14" s="225"/>
      <c r="RZD14" s="225"/>
      <c r="RZE14" s="225"/>
      <c r="RZF14" s="225"/>
      <c r="RZG14" s="225"/>
      <c r="RZH14" s="225"/>
      <c r="RZI14" s="225"/>
      <c r="RZJ14" s="225"/>
      <c r="RZK14" s="225"/>
      <c r="RZL14" s="225"/>
      <c r="RZM14" s="225"/>
      <c r="RZN14" s="225"/>
      <c r="RZO14" s="225"/>
      <c r="RZP14" s="225"/>
      <c r="RZQ14" s="225"/>
      <c r="RZR14" s="225"/>
      <c r="RZS14" s="225"/>
      <c r="RZT14" s="225"/>
      <c r="RZU14" s="225"/>
      <c r="RZV14" s="225"/>
      <c r="RZW14" s="225"/>
      <c r="RZX14" s="225"/>
      <c r="RZY14" s="225"/>
      <c r="RZZ14" s="225"/>
      <c r="SAA14" s="225"/>
      <c r="SAB14" s="225"/>
      <c r="SAC14" s="225"/>
      <c r="SAD14" s="225"/>
      <c r="SAE14" s="225"/>
      <c r="SAF14" s="225"/>
      <c r="SAG14" s="225"/>
      <c r="SAH14" s="225"/>
      <c r="SAI14" s="225"/>
      <c r="SAJ14" s="225"/>
      <c r="SAK14" s="225"/>
      <c r="SAL14" s="225"/>
      <c r="SAM14" s="225"/>
      <c r="SAN14" s="225"/>
      <c r="SAO14" s="225"/>
      <c r="SAP14" s="225"/>
      <c r="SAQ14" s="225"/>
      <c r="SAR14" s="225"/>
      <c r="SAS14" s="225"/>
      <c r="SAT14" s="225"/>
      <c r="SAU14" s="225"/>
      <c r="SAV14" s="225"/>
      <c r="SAW14" s="225"/>
      <c r="SAX14" s="225"/>
      <c r="SAY14" s="225"/>
      <c r="SAZ14" s="225"/>
      <c r="SBA14" s="225"/>
      <c r="SBB14" s="225"/>
      <c r="SBC14" s="225"/>
      <c r="SBD14" s="225"/>
      <c r="SBE14" s="225"/>
      <c r="SBF14" s="225"/>
      <c r="SBG14" s="225"/>
      <c r="SBH14" s="225"/>
      <c r="SBI14" s="225"/>
      <c r="SBJ14" s="225"/>
      <c r="SBK14" s="225"/>
      <c r="SBL14" s="225"/>
      <c r="SBM14" s="225"/>
      <c r="SBN14" s="225"/>
      <c r="SBO14" s="225"/>
      <c r="SBP14" s="225"/>
      <c r="SBQ14" s="225"/>
      <c r="SBR14" s="225"/>
      <c r="SBS14" s="225"/>
      <c r="SBT14" s="225"/>
      <c r="SBU14" s="225"/>
      <c r="SBV14" s="225"/>
      <c r="SBW14" s="225"/>
      <c r="SBX14" s="225"/>
      <c r="SBY14" s="225"/>
      <c r="SBZ14" s="225"/>
      <c r="SCA14" s="225"/>
      <c r="SCB14" s="225"/>
      <c r="SCC14" s="225"/>
      <c r="SCD14" s="225"/>
      <c r="SCE14" s="225"/>
      <c r="SCF14" s="225"/>
      <c r="SCG14" s="225"/>
      <c r="SCH14" s="225"/>
      <c r="SCI14" s="225"/>
      <c r="SCJ14" s="225"/>
      <c r="SCK14" s="225"/>
      <c r="SCL14" s="225"/>
      <c r="SCM14" s="225"/>
      <c r="SCN14" s="225"/>
      <c r="SCO14" s="225"/>
      <c r="SCP14" s="225"/>
      <c r="SCQ14" s="225"/>
      <c r="SCR14" s="225"/>
      <c r="SCS14" s="225"/>
      <c r="SCT14" s="225"/>
      <c r="SCU14" s="225"/>
      <c r="SCV14" s="225"/>
      <c r="SCW14" s="225"/>
      <c r="SCX14" s="225"/>
      <c r="SCY14" s="225"/>
      <c r="SCZ14" s="225"/>
      <c r="SDA14" s="225"/>
      <c r="SDB14" s="225"/>
      <c r="SDC14" s="225"/>
      <c r="SDD14" s="225"/>
      <c r="SDE14" s="225"/>
      <c r="SDF14" s="225"/>
      <c r="SDG14" s="225"/>
      <c r="SDH14" s="225"/>
      <c r="SDI14" s="225"/>
      <c r="SDJ14" s="225"/>
      <c r="SDK14" s="225"/>
      <c r="SDL14" s="225"/>
      <c r="SDM14" s="225"/>
      <c r="SDN14" s="225"/>
      <c r="SDO14" s="225"/>
      <c r="SDP14" s="225"/>
      <c r="SDQ14" s="225"/>
      <c r="SDR14" s="225"/>
      <c r="SDS14" s="225"/>
      <c r="SDT14" s="225"/>
      <c r="SDU14" s="225"/>
      <c r="SDV14" s="225"/>
      <c r="SDW14" s="225"/>
      <c r="SDX14" s="225"/>
      <c r="SDY14" s="225"/>
      <c r="SDZ14" s="225"/>
      <c r="SEA14" s="225"/>
      <c r="SEB14" s="225"/>
      <c r="SEC14" s="225"/>
      <c r="SED14" s="225"/>
      <c r="SEE14" s="225"/>
      <c r="SEF14" s="225"/>
      <c r="SEG14" s="225"/>
      <c r="SEH14" s="225"/>
      <c r="SEI14" s="225"/>
      <c r="SEJ14" s="225"/>
      <c r="SEK14" s="225"/>
      <c r="SEL14" s="225"/>
      <c r="SEM14" s="225"/>
      <c r="SEN14" s="225"/>
      <c r="SEO14" s="225"/>
      <c r="SEP14" s="225"/>
      <c r="SEQ14" s="225"/>
      <c r="SER14" s="225"/>
      <c r="SES14" s="225"/>
      <c r="SET14" s="225"/>
      <c r="SEU14" s="225"/>
      <c r="SEV14" s="225"/>
      <c r="SEW14" s="225"/>
      <c r="SEX14" s="225"/>
      <c r="SEY14" s="225"/>
      <c r="SEZ14" s="225"/>
      <c r="SFA14" s="225"/>
      <c r="SFB14" s="225"/>
      <c r="SFC14" s="225"/>
      <c r="SFD14" s="225"/>
      <c r="SFE14" s="225"/>
      <c r="SFF14" s="225"/>
      <c r="SFG14" s="225"/>
      <c r="SFH14" s="225"/>
      <c r="SFI14" s="225"/>
      <c r="SFJ14" s="225"/>
      <c r="SFK14" s="225"/>
      <c r="SFL14" s="225"/>
      <c r="SFM14" s="225"/>
      <c r="SFN14" s="225"/>
      <c r="SFO14" s="225"/>
      <c r="SFP14" s="225"/>
      <c r="SFQ14" s="225"/>
      <c r="SFR14" s="225"/>
      <c r="SFS14" s="225"/>
      <c r="SFT14" s="225"/>
      <c r="SFU14" s="225"/>
      <c r="SFV14" s="225"/>
      <c r="SFW14" s="225"/>
      <c r="SFX14" s="225"/>
      <c r="SFY14" s="225"/>
      <c r="SFZ14" s="225"/>
      <c r="SGA14" s="225"/>
      <c r="SGB14" s="225"/>
      <c r="SGC14" s="225"/>
      <c r="SGD14" s="225"/>
      <c r="SGE14" s="225"/>
      <c r="SGF14" s="225"/>
      <c r="SGG14" s="225"/>
      <c r="SGH14" s="225"/>
      <c r="SGI14" s="225"/>
      <c r="SGJ14" s="225"/>
      <c r="SGK14" s="225"/>
      <c r="SGL14" s="225"/>
      <c r="SGM14" s="225"/>
      <c r="SGN14" s="225"/>
      <c r="SGO14" s="225"/>
      <c r="SGP14" s="225"/>
      <c r="SGQ14" s="225"/>
      <c r="SGR14" s="225"/>
      <c r="SGS14" s="225"/>
      <c r="SGT14" s="225"/>
      <c r="SGU14" s="225"/>
      <c r="SGV14" s="225"/>
      <c r="SGW14" s="225"/>
      <c r="SGX14" s="225"/>
      <c r="SGY14" s="225"/>
      <c r="SGZ14" s="225"/>
      <c r="SHA14" s="225"/>
      <c r="SHB14" s="225"/>
      <c r="SHC14" s="225"/>
      <c r="SHD14" s="225"/>
      <c r="SHE14" s="225"/>
      <c r="SHF14" s="225"/>
      <c r="SHG14" s="225"/>
      <c r="SHH14" s="225"/>
      <c r="SHI14" s="225"/>
      <c r="SHJ14" s="225"/>
      <c r="SHK14" s="225"/>
      <c r="SHL14" s="225"/>
      <c r="SHM14" s="225"/>
      <c r="SHN14" s="225"/>
      <c r="SHO14" s="225"/>
      <c r="SHP14" s="225"/>
      <c r="SHQ14" s="225"/>
      <c r="SHR14" s="225"/>
      <c r="SHS14" s="225"/>
      <c r="SHT14" s="225"/>
      <c r="SHU14" s="225"/>
      <c r="SHV14" s="225"/>
      <c r="SHW14" s="225"/>
      <c r="SHX14" s="225"/>
      <c r="SHY14" s="225"/>
      <c r="SHZ14" s="225"/>
      <c r="SIA14" s="225"/>
      <c r="SIB14" s="225"/>
      <c r="SIC14" s="225"/>
      <c r="SID14" s="225"/>
      <c r="SIE14" s="225"/>
      <c r="SIF14" s="225"/>
      <c r="SIG14" s="225"/>
      <c r="SIH14" s="225"/>
      <c r="SII14" s="225"/>
      <c r="SIJ14" s="225"/>
      <c r="SIK14" s="225"/>
      <c r="SIL14" s="225"/>
      <c r="SIM14" s="225"/>
      <c r="SIN14" s="225"/>
      <c r="SIO14" s="225"/>
      <c r="SIP14" s="225"/>
      <c r="SIQ14" s="225"/>
      <c r="SIR14" s="225"/>
      <c r="SIS14" s="225"/>
      <c r="SIT14" s="225"/>
      <c r="SIU14" s="225"/>
      <c r="SIV14" s="225"/>
      <c r="SIW14" s="225"/>
      <c r="SIX14" s="225"/>
      <c r="SIY14" s="225"/>
      <c r="SIZ14" s="225"/>
      <c r="SJA14" s="225"/>
      <c r="SJB14" s="225"/>
      <c r="SJC14" s="225"/>
      <c r="SJD14" s="225"/>
      <c r="SJE14" s="225"/>
      <c r="SJF14" s="225"/>
      <c r="SJG14" s="225"/>
      <c r="SJH14" s="225"/>
      <c r="SJI14" s="225"/>
      <c r="SJJ14" s="225"/>
      <c r="SJK14" s="225"/>
      <c r="SJL14" s="225"/>
      <c r="SJM14" s="225"/>
      <c r="SJN14" s="225"/>
      <c r="SJO14" s="225"/>
      <c r="SJP14" s="225"/>
      <c r="SJQ14" s="225"/>
      <c r="SJR14" s="225"/>
      <c r="SJS14" s="225"/>
      <c r="SJT14" s="225"/>
      <c r="SJU14" s="225"/>
      <c r="SJV14" s="225"/>
      <c r="SJW14" s="225"/>
      <c r="SJX14" s="225"/>
      <c r="SJY14" s="225"/>
      <c r="SJZ14" s="225"/>
      <c r="SKA14" s="225"/>
      <c r="SKB14" s="225"/>
      <c r="SKC14" s="225"/>
      <c r="SKD14" s="225"/>
      <c r="SKE14" s="225"/>
      <c r="SKF14" s="225"/>
      <c r="SKG14" s="225"/>
      <c r="SKH14" s="225"/>
      <c r="SKI14" s="225"/>
      <c r="SKJ14" s="225"/>
      <c r="SKK14" s="225"/>
      <c r="SKL14" s="225"/>
      <c r="SKM14" s="225"/>
      <c r="SKN14" s="225"/>
      <c r="SKO14" s="225"/>
      <c r="SKP14" s="225"/>
      <c r="SKQ14" s="225"/>
      <c r="SKR14" s="225"/>
      <c r="SKS14" s="225"/>
      <c r="SKT14" s="225"/>
      <c r="SKU14" s="225"/>
      <c r="SKV14" s="225"/>
      <c r="SKW14" s="225"/>
      <c r="SKX14" s="225"/>
      <c r="SKY14" s="225"/>
      <c r="SKZ14" s="225"/>
      <c r="SLA14" s="225"/>
      <c r="SLB14" s="225"/>
      <c r="SLC14" s="225"/>
      <c r="SLD14" s="225"/>
      <c r="SLE14" s="225"/>
      <c r="SLF14" s="225"/>
      <c r="SLG14" s="225"/>
      <c r="SLH14" s="225"/>
      <c r="SLI14" s="225"/>
      <c r="SLJ14" s="225"/>
      <c r="SLK14" s="225"/>
      <c r="SLL14" s="225"/>
      <c r="SLM14" s="225"/>
      <c r="SLN14" s="225"/>
      <c r="SLO14" s="225"/>
      <c r="SLP14" s="225"/>
      <c r="SLQ14" s="225"/>
      <c r="SLR14" s="225"/>
      <c r="SLS14" s="225"/>
      <c r="SLT14" s="225"/>
      <c r="SLU14" s="225"/>
      <c r="SLV14" s="225"/>
      <c r="SLW14" s="225"/>
      <c r="SLX14" s="225"/>
      <c r="SLY14" s="225"/>
      <c r="SLZ14" s="225"/>
      <c r="SMA14" s="225"/>
      <c r="SMB14" s="225"/>
      <c r="SMC14" s="225"/>
      <c r="SMD14" s="225"/>
      <c r="SME14" s="225"/>
      <c r="SMF14" s="225"/>
      <c r="SMG14" s="225"/>
      <c r="SMH14" s="225"/>
      <c r="SMI14" s="225"/>
      <c r="SMJ14" s="225"/>
      <c r="SMK14" s="225"/>
      <c r="SML14" s="225"/>
      <c r="SMM14" s="225"/>
      <c r="SMN14" s="225"/>
      <c r="SMO14" s="225"/>
      <c r="SMP14" s="225"/>
      <c r="SMQ14" s="225"/>
      <c r="SMR14" s="225"/>
      <c r="SMS14" s="225"/>
      <c r="SMT14" s="225"/>
      <c r="SMU14" s="225"/>
      <c r="SMV14" s="225"/>
      <c r="SMW14" s="225"/>
      <c r="SMX14" s="225"/>
      <c r="SMY14" s="225"/>
      <c r="SMZ14" s="225"/>
      <c r="SNA14" s="225"/>
      <c r="SNB14" s="225"/>
      <c r="SNC14" s="225"/>
      <c r="SND14" s="225"/>
      <c r="SNE14" s="225"/>
      <c r="SNF14" s="225"/>
      <c r="SNG14" s="225"/>
      <c r="SNH14" s="225"/>
      <c r="SNI14" s="225"/>
      <c r="SNJ14" s="225"/>
      <c r="SNK14" s="225"/>
      <c r="SNL14" s="225"/>
      <c r="SNM14" s="225"/>
      <c r="SNN14" s="225"/>
      <c r="SNO14" s="225"/>
      <c r="SNP14" s="225"/>
      <c r="SNQ14" s="225"/>
      <c r="SNR14" s="225"/>
      <c r="SNS14" s="225"/>
      <c r="SNT14" s="225"/>
      <c r="SNU14" s="225"/>
      <c r="SNV14" s="225"/>
      <c r="SNW14" s="225"/>
      <c r="SNX14" s="225"/>
      <c r="SNY14" s="225"/>
      <c r="SNZ14" s="225"/>
      <c r="SOA14" s="225"/>
      <c r="SOB14" s="225"/>
      <c r="SOC14" s="225"/>
      <c r="SOD14" s="225"/>
      <c r="SOE14" s="225"/>
      <c r="SOF14" s="225"/>
      <c r="SOG14" s="225"/>
      <c r="SOH14" s="225"/>
      <c r="SOI14" s="225"/>
      <c r="SOJ14" s="225"/>
      <c r="SOK14" s="225"/>
      <c r="SOL14" s="225"/>
      <c r="SOM14" s="225"/>
      <c r="SON14" s="225"/>
      <c r="SOO14" s="225"/>
      <c r="SOP14" s="225"/>
      <c r="SOQ14" s="225"/>
      <c r="SOR14" s="225"/>
      <c r="SOS14" s="225"/>
      <c r="SOT14" s="225"/>
      <c r="SOU14" s="225"/>
      <c r="SOV14" s="225"/>
      <c r="SOW14" s="225"/>
      <c r="SOX14" s="225"/>
      <c r="SOY14" s="225"/>
      <c r="SOZ14" s="225"/>
      <c r="SPA14" s="225"/>
      <c r="SPB14" s="225"/>
      <c r="SPC14" s="225"/>
      <c r="SPD14" s="225"/>
      <c r="SPE14" s="225"/>
      <c r="SPF14" s="225"/>
      <c r="SPG14" s="225"/>
      <c r="SPH14" s="225"/>
      <c r="SPI14" s="225"/>
      <c r="SPJ14" s="225"/>
      <c r="SPK14" s="225"/>
      <c r="SPL14" s="225"/>
      <c r="SPM14" s="225"/>
      <c r="SPN14" s="225"/>
      <c r="SPO14" s="225"/>
      <c r="SPP14" s="225"/>
      <c r="SPQ14" s="225"/>
      <c r="SPR14" s="225"/>
      <c r="SPS14" s="225"/>
      <c r="SPT14" s="225"/>
      <c r="SPU14" s="225"/>
      <c r="SPV14" s="225"/>
      <c r="SPW14" s="225"/>
      <c r="SPX14" s="225"/>
      <c r="SPY14" s="225"/>
      <c r="SPZ14" s="225"/>
      <c r="SQA14" s="225"/>
      <c r="SQB14" s="225"/>
      <c r="SQC14" s="225"/>
      <c r="SQD14" s="225"/>
      <c r="SQE14" s="225"/>
      <c r="SQF14" s="225"/>
      <c r="SQG14" s="225"/>
      <c r="SQH14" s="225"/>
      <c r="SQI14" s="225"/>
      <c r="SQJ14" s="225"/>
      <c r="SQK14" s="225"/>
      <c r="SQL14" s="225"/>
      <c r="SQM14" s="225"/>
      <c r="SQN14" s="225"/>
      <c r="SQO14" s="225"/>
      <c r="SQP14" s="225"/>
      <c r="SQQ14" s="225"/>
      <c r="SQR14" s="225"/>
      <c r="SQS14" s="225"/>
      <c r="SQT14" s="225"/>
      <c r="SQU14" s="225"/>
      <c r="SQV14" s="225"/>
      <c r="SQW14" s="225"/>
      <c r="SQX14" s="225"/>
      <c r="SQY14" s="225"/>
      <c r="SQZ14" s="225"/>
      <c r="SRA14" s="225"/>
      <c r="SRB14" s="225"/>
      <c r="SRC14" s="225"/>
      <c r="SRD14" s="225"/>
      <c r="SRE14" s="225"/>
      <c r="SRF14" s="225"/>
      <c r="SRG14" s="225"/>
      <c r="SRH14" s="225"/>
      <c r="SRI14" s="225"/>
      <c r="SRJ14" s="225"/>
      <c r="SRK14" s="225"/>
      <c r="SRL14" s="225"/>
      <c r="SRM14" s="225"/>
      <c r="SRN14" s="225"/>
      <c r="SRO14" s="225"/>
      <c r="SRP14" s="225"/>
      <c r="SRQ14" s="225"/>
      <c r="SRR14" s="225"/>
      <c r="SRS14" s="225"/>
      <c r="SRT14" s="225"/>
      <c r="SRU14" s="225"/>
      <c r="SRV14" s="225"/>
      <c r="SRW14" s="225"/>
      <c r="SRX14" s="225"/>
      <c r="SRY14" s="225"/>
      <c r="SRZ14" s="225"/>
      <c r="SSA14" s="225"/>
      <c r="SSB14" s="225"/>
      <c r="SSC14" s="225"/>
      <c r="SSD14" s="225"/>
      <c r="SSE14" s="225"/>
      <c r="SSF14" s="225"/>
      <c r="SSG14" s="225"/>
      <c r="SSH14" s="225"/>
      <c r="SSI14" s="225"/>
      <c r="SSJ14" s="225"/>
      <c r="SSK14" s="225"/>
      <c r="SSL14" s="225"/>
      <c r="SSM14" s="225"/>
      <c r="SSN14" s="225"/>
      <c r="SSO14" s="225"/>
      <c r="SSP14" s="225"/>
      <c r="SSQ14" s="225"/>
      <c r="SSR14" s="225"/>
      <c r="SSS14" s="225"/>
      <c r="SST14" s="225"/>
      <c r="SSU14" s="225"/>
      <c r="SSV14" s="225"/>
      <c r="SSW14" s="225"/>
      <c r="SSX14" s="225"/>
      <c r="SSY14" s="225"/>
      <c r="SSZ14" s="225"/>
      <c r="STA14" s="225"/>
      <c r="STB14" s="225"/>
      <c r="STC14" s="225"/>
      <c r="STD14" s="225"/>
      <c r="STE14" s="225"/>
      <c r="STF14" s="225"/>
      <c r="STG14" s="225"/>
      <c r="STH14" s="225"/>
      <c r="STI14" s="225"/>
      <c r="STJ14" s="225"/>
      <c r="STK14" s="225"/>
      <c r="STL14" s="225"/>
      <c r="STM14" s="225"/>
      <c r="STN14" s="225"/>
      <c r="STO14" s="225"/>
      <c r="STP14" s="225"/>
      <c r="STQ14" s="225"/>
      <c r="STR14" s="225"/>
      <c r="STS14" s="225"/>
      <c r="STT14" s="225"/>
      <c r="STU14" s="225"/>
      <c r="STV14" s="225"/>
      <c r="STW14" s="225"/>
      <c r="STX14" s="225"/>
      <c r="STY14" s="225"/>
      <c r="STZ14" s="225"/>
      <c r="SUA14" s="225"/>
      <c r="SUB14" s="225"/>
      <c r="SUC14" s="225"/>
      <c r="SUD14" s="225"/>
      <c r="SUE14" s="225"/>
      <c r="SUF14" s="225"/>
      <c r="SUG14" s="225"/>
      <c r="SUH14" s="225"/>
      <c r="SUI14" s="225"/>
      <c r="SUJ14" s="225"/>
      <c r="SUK14" s="225"/>
      <c r="SUL14" s="225"/>
      <c r="SUM14" s="225"/>
      <c r="SUN14" s="225"/>
      <c r="SUO14" s="225"/>
      <c r="SUP14" s="225"/>
      <c r="SUQ14" s="225"/>
      <c r="SUR14" s="225"/>
      <c r="SUS14" s="225"/>
      <c r="SUT14" s="225"/>
      <c r="SUU14" s="225"/>
      <c r="SUV14" s="225"/>
      <c r="SUW14" s="225"/>
      <c r="SUX14" s="225"/>
      <c r="SUY14" s="225"/>
      <c r="SUZ14" s="225"/>
      <c r="SVA14" s="225"/>
      <c r="SVB14" s="225"/>
      <c r="SVC14" s="225"/>
      <c r="SVD14" s="225"/>
      <c r="SVE14" s="225"/>
      <c r="SVF14" s="225"/>
      <c r="SVG14" s="225"/>
      <c r="SVH14" s="225"/>
      <c r="SVI14" s="225"/>
      <c r="SVJ14" s="225"/>
      <c r="SVK14" s="225"/>
      <c r="SVL14" s="225"/>
      <c r="SVM14" s="225"/>
      <c r="SVN14" s="225"/>
      <c r="SVO14" s="225"/>
      <c r="SVP14" s="225"/>
      <c r="SVQ14" s="225"/>
      <c r="SVR14" s="225"/>
      <c r="SVS14" s="225"/>
      <c r="SVT14" s="225"/>
      <c r="SVU14" s="225"/>
      <c r="SVV14" s="225"/>
      <c r="SVW14" s="225"/>
      <c r="SVX14" s="225"/>
      <c r="SVY14" s="225"/>
      <c r="SVZ14" s="225"/>
      <c r="SWA14" s="225"/>
      <c r="SWB14" s="225"/>
      <c r="SWC14" s="225"/>
      <c r="SWD14" s="225"/>
      <c r="SWE14" s="225"/>
      <c r="SWF14" s="225"/>
      <c r="SWG14" s="225"/>
      <c r="SWH14" s="225"/>
      <c r="SWI14" s="225"/>
      <c r="SWJ14" s="225"/>
      <c r="SWK14" s="225"/>
      <c r="SWL14" s="225"/>
      <c r="SWM14" s="225"/>
      <c r="SWN14" s="225"/>
      <c r="SWO14" s="225"/>
      <c r="SWP14" s="225"/>
      <c r="SWQ14" s="225"/>
      <c r="SWR14" s="225"/>
      <c r="SWS14" s="225"/>
      <c r="SWT14" s="225"/>
      <c r="SWU14" s="225"/>
      <c r="SWV14" s="225"/>
      <c r="SWW14" s="225"/>
      <c r="SWX14" s="225"/>
      <c r="SWY14" s="225"/>
      <c r="SWZ14" s="225"/>
      <c r="SXA14" s="225"/>
      <c r="SXB14" s="225"/>
      <c r="SXC14" s="225"/>
      <c r="SXD14" s="225"/>
      <c r="SXE14" s="225"/>
      <c r="SXF14" s="225"/>
      <c r="SXG14" s="225"/>
      <c r="SXH14" s="225"/>
      <c r="SXI14" s="225"/>
      <c r="SXJ14" s="225"/>
      <c r="SXK14" s="225"/>
      <c r="SXL14" s="225"/>
      <c r="SXM14" s="225"/>
      <c r="SXN14" s="225"/>
      <c r="SXO14" s="225"/>
      <c r="SXP14" s="225"/>
      <c r="SXQ14" s="225"/>
      <c r="SXR14" s="225"/>
      <c r="SXS14" s="225"/>
      <c r="SXT14" s="225"/>
      <c r="SXU14" s="225"/>
      <c r="SXV14" s="225"/>
      <c r="SXW14" s="225"/>
      <c r="SXX14" s="225"/>
      <c r="SXY14" s="225"/>
      <c r="SXZ14" s="225"/>
      <c r="SYA14" s="225"/>
      <c r="SYB14" s="225"/>
      <c r="SYC14" s="225"/>
      <c r="SYD14" s="225"/>
      <c r="SYE14" s="225"/>
      <c r="SYF14" s="225"/>
      <c r="SYG14" s="225"/>
      <c r="SYH14" s="225"/>
      <c r="SYI14" s="225"/>
      <c r="SYJ14" s="225"/>
      <c r="SYK14" s="225"/>
      <c r="SYL14" s="225"/>
      <c r="SYM14" s="225"/>
      <c r="SYN14" s="225"/>
      <c r="SYO14" s="225"/>
      <c r="SYP14" s="225"/>
      <c r="SYQ14" s="225"/>
      <c r="SYR14" s="225"/>
      <c r="SYS14" s="225"/>
      <c r="SYT14" s="225"/>
      <c r="SYU14" s="225"/>
      <c r="SYV14" s="225"/>
      <c r="SYW14" s="225"/>
      <c r="SYX14" s="225"/>
      <c r="SYY14" s="225"/>
      <c r="SYZ14" s="225"/>
      <c r="SZA14" s="225"/>
      <c r="SZB14" s="225"/>
      <c r="SZC14" s="225"/>
      <c r="SZD14" s="225"/>
      <c r="SZE14" s="225"/>
      <c r="SZF14" s="225"/>
      <c r="SZG14" s="225"/>
      <c r="SZH14" s="225"/>
      <c r="SZI14" s="225"/>
      <c r="SZJ14" s="225"/>
      <c r="SZK14" s="225"/>
      <c r="SZL14" s="225"/>
      <c r="SZM14" s="225"/>
      <c r="SZN14" s="225"/>
      <c r="SZO14" s="225"/>
      <c r="SZP14" s="225"/>
      <c r="SZQ14" s="225"/>
      <c r="SZR14" s="225"/>
      <c r="SZS14" s="225"/>
      <c r="SZT14" s="225"/>
      <c r="SZU14" s="225"/>
      <c r="SZV14" s="225"/>
      <c r="SZW14" s="225"/>
      <c r="SZX14" s="225"/>
      <c r="SZY14" s="225"/>
      <c r="SZZ14" s="225"/>
      <c r="TAA14" s="225"/>
      <c r="TAB14" s="225"/>
      <c r="TAC14" s="225"/>
      <c r="TAD14" s="225"/>
      <c r="TAE14" s="225"/>
      <c r="TAF14" s="225"/>
      <c r="TAG14" s="225"/>
      <c r="TAH14" s="225"/>
      <c r="TAI14" s="225"/>
      <c r="TAJ14" s="225"/>
      <c r="TAK14" s="225"/>
      <c r="TAL14" s="225"/>
      <c r="TAM14" s="225"/>
      <c r="TAN14" s="225"/>
      <c r="TAO14" s="225"/>
      <c r="TAP14" s="225"/>
      <c r="TAQ14" s="225"/>
      <c r="TAR14" s="225"/>
      <c r="TAS14" s="225"/>
      <c r="TAT14" s="225"/>
      <c r="TAU14" s="225"/>
      <c r="TAV14" s="225"/>
      <c r="TAW14" s="225"/>
      <c r="TAX14" s="225"/>
      <c r="TAY14" s="225"/>
      <c r="TAZ14" s="225"/>
      <c r="TBA14" s="225"/>
      <c r="TBB14" s="225"/>
      <c r="TBC14" s="225"/>
      <c r="TBD14" s="225"/>
      <c r="TBE14" s="225"/>
      <c r="TBF14" s="225"/>
      <c r="TBG14" s="225"/>
      <c r="TBH14" s="225"/>
      <c r="TBI14" s="225"/>
      <c r="TBJ14" s="225"/>
      <c r="TBK14" s="225"/>
      <c r="TBL14" s="225"/>
      <c r="TBM14" s="225"/>
      <c r="TBN14" s="225"/>
      <c r="TBO14" s="225"/>
      <c r="TBP14" s="225"/>
      <c r="TBQ14" s="225"/>
      <c r="TBR14" s="225"/>
      <c r="TBS14" s="225"/>
      <c r="TBT14" s="225"/>
      <c r="TBU14" s="225"/>
      <c r="TBV14" s="225"/>
      <c r="TBW14" s="225"/>
      <c r="TBX14" s="225"/>
      <c r="TBY14" s="225"/>
      <c r="TBZ14" s="225"/>
      <c r="TCA14" s="225"/>
      <c r="TCB14" s="225"/>
      <c r="TCC14" s="225"/>
      <c r="TCD14" s="225"/>
      <c r="TCE14" s="225"/>
      <c r="TCF14" s="225"/>
      <c r="TCG14" s="225"/>
      <c r="TCH14" s="225"/>
      <c r="TCI14" s="225"/>
      <c r="TCJ14" s="225"/>
      <c r="TCK14" s="225"/>
      <c r="TCL14" s="225"/>
      <c r="TCM14" s="225"/>
      <c r="TCN14" s="225"/>
      <c r="TCO14" s="225"/>
      <c r="TCP14" s="225"/>
      <c r="TCQ14" s="225"/>
      <c r="TCR14" s="225"/>
      <c r="TCS14" s="225"/>
      <c r="TCT14" s="225"/>
      <c r="TCU14" s="225"/>
      <c r="TCV14" s="225"/>
      <c r="TCW14" s="225"/>
      <c r="TCX14" s="225"/>
      <c r="TCY14" s="225"/>
      <c r="TCZ14" s="225"/>
      <c r="TDA14" s="225"/>
      <c r="TDB14" s="225"/>
      <c r="TDC14" s="225"/>
      <c r="TDD14" s="225"/>
      <c r="TDE14" s="225"/>
      <c r="TDF14" s="225"/>
      <c r="TDG14" s="225"/>
      <c r="TDH14" s="225"/>
      <c r="TDI14" s="225"/>
      <c r="TDJ14" s="225"/>
      <c r="TDK14" s="225"/>
      <c r="TDL14" s="225"/>
      <c r="TDM14" s="225"/>
      <c r="TDN14" s="225"/>
      <c r="TDO14" s="225"/>
      <c r="TDP14" s="225"/>
      <c r="TDQ14" s="225"/>
      <c r="TDR14" s="225"/>
      <c r="TDS14" s="225"/>
      <c r="TDT14" s="225"/>
      <c r="TDU14" s="225"/>
      <c r="TDV14" s="225"/>
      <c r="TDW14" s="225"/>
      <c r="TDX14" s="225"/>
      <c r="TDY14" s="225"/>
      <c r="TDZ14" s="225"/>
      <c r="TEA14" s="225"/>
      <c r="TEB14" s="225"/>
      <c r="TEC14" s="225"/>
      <c r="TED14" s="225"/>
      <c r="TEE14" s="225"/>
      <c r="TEF14" s="225"/>
      <c r="TEG14" s="225"/>
      <c r="TEH14" s="225"/>
      <c r="TEI14" s="225"/>
      <c r="TEJ14" s="225"/>
      <c r="TEK14" s="225"/>
      <c r="TEL14" s="225"/>
      <c r="TEM14" s="225"/>
      <c r="TEN14" s="225"/>
      <c r="TEO14" s="225"/>
      <c r="TEP14" s="225"/>
      <c r="TEQ14" s="225"/>
      <c r="TER14" s="225"/>
      <c r="TES14" s="225"/>
      <c r="TET14" s="225"/>
      <c r="TEU14" s="225"/>
      <c r="TEV14" s="225"/>
      <c r="TEW14" s="225"/>
      <c r="TEX14" s="225"/>
      <c r="TEY14" s="225"/>
      <c r="TEZ14" s="225"/>
      <c r="TFA14" s="225"/>
      <c r="TFB14" s="225"/>
      <c r="TFC14" s="225"/>
      <c r="TFD14" s="225"/>
      <c r="TFE14" s="225"/>
      <c r="TFF14" s="225"/>
      <c r="TFG14" s="225"/>
      <c r="TFH14" s="225"/>
      <c r="TFI14" s="225"/>
      <c r="TFJ14" s="225"/>
      <c r="TFK14" s="225"/>
      <c r="TFL14" s="225"/>
      <c r="TFM14" s="225"/>
      <c r="TFN14" s="225"/>
      <c r="TFO14" s="225"/>
      <c r="TFP14" s="225"/>
      <c r="TFQ14" s="225"/>
      <c r="TFR14" s="225"/>
      <c r="TFS14" s="225"/>
      <c r="TFT14" s="225"/>
      <c r="TFU14" s="225"/>
      <c r="TFV14" s="225"/>
      <c r="TFW14" s="225"/>
      <c r="TFX14" s="225"/>
      <c r="TFY14" s="225"/>
      <c r="TFZ14" s="225"/>
      <c r="TGA14" s="225"/>
      <c r="TGB14" s="225"/>
      <c r="TGC14" s="225"/>
      <c r="TGD14" s="225"/>
      <c r="TGE14" s="225"/>
      <c r="TGF14" s="225"/>
      <c r="TGG14" s="225"/>
      <c r="TGH14" s="225"/>
      <c r="TGI14" s="225"/>
      <c r="TGJ14" s="225"/>
      <c r="TGK14" s="225"/>
      <c r="TGL14" s="225"/>
      <c r="TGM14" s="225"/>
      <c r="TGN14" s="225"/>
      <c r="TGO14" s="225"/>
      <c r="TGP14" s="225"/>
      <c r="TGQ14" s="225"/>
      <c r="TGR14" s="225"/>
      <c r="TGS14" s="225"/>
      <c r="TGT14" s="225"/>
      <c r="TGU14" s="225"/>
      <c r="TGV14" s="225"/>
      <c r="TGW14" s="225"/>
      <c r="TGX14" s="225"/>
      <c r="TGY14" s="225"/>
      <c r="TGZ14" s="225"/>
      <c r="THA14" s="225"/>
      <c r="THB14" s="225"/>
      <c r="THC14" s="225"/>
      <c r="THD14" s="225"/>
      <c r="THE14" s="225"/>
      <c r="THF14" s="225"/>
      <c r="THG14" s="225"/>
      <c r="THH14" s="225"/>
      <c r="THI14" s="225"/>
      <c r="THJ14" s="225"/>
      <c r="THK14" s="225"/>
      <c r="THL14" s="225"/>
      <c r="THM14" s="225"/>
      <c r="THN14" s="225"/>
      <c r="THO14" s="225"/>
      <c r="THP14" s="225"/>
      <c r="THQ14" s="225"/>
      <c r="THR14" s="225"/>
      <c r="THS14" s="225"/>
      <c r="THT14" s="225"/>
      <c r="THU14" s="225"/>
      <c r="THV14" s="225"/>
      <c r="THW14" s="225"/>
      <c r="THX14" s="225"/>
      <c r="THY14" s="225"/>
      <c r="THZ14" s="225"/>
      <c r="TIA14" s="225"/>
      <c r="TIB14" s="225"/>
      <c r="TIC14" s="225"/>
      <c r="TID14" s="225"/>
      <c r="TIE14" s="225"/>
      <c r="TIF14" s="225"/>
      <c r="TIG14" s="225"/>
      <c r="TIH14" s="225"/>
      <c r="TII14" s="225"/>
      <c r="TIJ14" s="225"/>
      <c r="TIK14" s="225"/>
      <c r="TIL14" s="225"/>
      <c r="TIM14" s="225"/>
      <c r="TIN14" s="225"/>
      <c r="TIO14" s="225"/>
      <c r="TIP14" s="225"/>
      <c r="TIQ14" s="225"/>
      <c r="TIR14" s="225"/>
      <c r="TIS14" s="225"/>
      <c r="TIT14" s="225"/>
      <c r="TIU14" s="225"/>
      <c r="TIV14" s="225"/>
      <c r="TIW14" s="225"/>
      <c r="TIX14" s="225"/>
      <c r="TIY14" s="225"/>
      <c r="TIZ14" s="225"/>
      <c r="TJA14" s="225"/>
      <c r="TJB14" s="225"/>
      <c r="TJC14" s="225"/>
      <c r="TJD14" s="225"/>
      <c r="TJE14" s="225"/>
      <c r="TJF14" s="225"/>
      <c r="TJG14" s="225"/>
      <c r="TJH14" s="225"/>
      <c r="TJI14" s="225"/>
      <c r="TJJ14" s="225"/>
      <c r="TJK14" s="225"/>
      <c r="TJL14" s="225"/>
      <c r="TJM14" s="225"/>
      <c r="TJN14" s="225"/>
      <c r="TJO14" s="225"/>
      <c r="TJP14" s="225"/>
      <c r="TJQ14" s="225"/>
      <c r="TJR14" s="225"/>
      <c r="TJS14" s="225"/>
      <c r="TJT14" s="225"/>
      <c r="TJU14" s="225"/>
      <c r="TJV14" s="225"/>
      <c r="TJW14" s="225"/>
      <c r="TJX14" s="225"/>
      <c r="TJY14" s="225"/>
      <c r="TJZ14" s="225"/>
      <c r="TKA14" s="225"/>
      <c r="TKB14" s="225"/>
      <c r="TKC14" s="225"/>
      <c r="TKD14" s="225"/>
      <c r="TKE14" s="225"/>
      <c r="TKF14" s="225"/>
      <c r="TKG14" s="225"/>
      <c r="TKH14" s="225"/>
      <c r="TKI14" s="225"/>
      <c r="TKJ14" s="225"/>
      <c r="TKK14" s="225"/>
      <c r="TKL14" s="225"/>
      <c r="TKM14" s="225"/>
      <c r="TKN14" s="225"/>
      <c r="TKO14" s="225"/>
      <c r="TKP14" s="225"/>
      <c r="TKQ14" s="225"/>
      <c r="TKR14" s="225"/>
      <c r="TKS14" s="225"/>
      <c r="TKT14" s="225"/>
      <c r="TKU14" s="225"/>
      <c r="TKV14" s="225"/>
      <c r="TKW14" s="225"/>
      <c r="TKX14" s="225"/>
      <c r="TKY14" s="225"/>
      <c r="TKZ14" s="225"/>
      <c r="TLA14" s="225"/>
      <c r="TLB14" s="225"/>
      <c r="TLC14" s="225"/>
      <c r="TLD14" s="225"/>
      <c r="TLE14" s="225"/>
      <c r="TLF14" s="225"/>
      <c r="TLG14" s="225"/>
      <c r="TLH14" s="225"/>
      <c r="TLI14" s="225"/>
      <c r="TLJ14" s="225"/>
      <c r="TLK14" s="225"/>
      <c r="TLL14" s="225"/>
      <c r="TLM14" s="225"/>
      <c r="TLN14" s="225"/>
      <c r="TLO14" s="225"/>
      <c r="TLP14" s="225"/>
      <c r="TLQ14" s="225"/>
      <c r="TLR14" s="225"/>
      <c r="TLS14" s="225"/>
      <c r="TLT14" s="225"/>
      <c r="TLU14" s="225"/>
      <c r="TLV14" s="225"/>
      <c r="TLW14" s="225"/>
      <c r="TLX14" s="225"/>
      <c r="TLY14" s="225"/>
      <c r="TLZ14" s="225"/>
      <c r="TMA14" s="225"/>
      <c r="TMB14" s="225"/>
      <c r="TMC14" s="225"/>
      <c r="TMD14" s="225"/>
      <c r="TME14" s="225"/>
      <c r="TMF14" s="225"/>
      <c r="TMG14" s="225"/>
      <c r="TMH14" s="225"/>
      <c r="TMI14" s="225"/>
      <c r="TMJ14" s="225"/>
      <c r="TMK14" s="225"/>
      <c r="TML14" s="225"/>
      <c r="TMM14" s="225"/>
      <c r="TMN14" s="225"/>
      <c r="TMO14" s="225"/>
      <c r="TMP14" s="225"/>
      <c r="TMQ14" s="225"/>
      <c r="TMR14" s="225"/>
      <c r="TMS14" s="225"/>
      <c r="TMT14" s="225"/>
      <c r="TMU14" s="225"/>
      <c r="TMV14" s="225"/>
      <c r="TMW14" s="225"/>
      <c r="TMX14" s="225"/>
      <c r="TMY14" s="225"/>
      <c r="TMZ14" s="225"/>
      <c r="TNA14" s="225"/>
      <c r="TNB14" s="225"/>
      <c r="TNC14" s="225"/>
      <c r="TND14" s="225"/>
      <c r="TNE14" s="225"/>
      <c r="TNF14" s="225"/>
      <c r="TNG14" s="225"/>
      <c r="TNH14" s="225"/>
      <c r="TNI14" s="225"/>
      <c r="TNJ14" s="225"/>
      <c r="TNK14" s="225"/>
      <c r="TNL14" s="225"/>
      <c r="TNM14" s="225"/>
      <c r="TNN14" s="225"/>
      <c r="TNO14" s="225"/>
      <c r="TNP14" s="225"/>
      <c r="TNQ14" s="225"/>
      <c r="TNR14" s="225"/>
      <c r="TNS14" s="225"/>
      <c r="TNT14" s="225"/>
      <c r="TNU14" s="225"/>
      <c r="TNV14" s="225"/>
      <c r="TNW14" s="225"/>
      <c r="TNX14" s="225"/>
      <c r="TNY14" s="225"/>
      <c r="TNZ14" s="225"/>
      <c r="TOA14" s="225"/>
      <c r="TOB14" s="225"/>
      <c r="TOC14" s="225"/>
      <c r="TOD14" s="225"/>
      <c r="TOE14" s="225"/>
      <c r="TOF14" s="225"/>
      <c r="TOG14" s="225"/>
      <c r="TOH14" s="225"/>
      <c r="TOI14" s="225"/>
      <c r="TOJ14" s="225"/>
      <c r="TOK14" s="225"/>
      <c r="TOL14" s="225"/>
      <c r="TOM14" s="225"/>
      <c r="TON14" s="225"/>
      <c r="TOO14" s="225"/>
      <c r="TOP14" s="225"/>
      <c r="TOQ14" s="225"/>
      <c r="TOR14" s="225"/>
      <c r="TOS14" s="225"/>
      <c r="TOT14" s="225"/>
      <c r="TOU14" s="225"/>
      <c r="TOV14" s="225"/>
      <c r="TOW14" s="225"/>
      <c r="TOX14" s="225"/>
      <c r="TOY14" s="225"/>
      <c r="TOZ14" s="225"/>
      <c r="TPA14" s="225"/>
      <c r="TPB14" s="225"/>
      <c r="TPC14" s="225"/>
      <c r="TPD14" s="225"/>
      <c r="TPE14" s="225"/>
      <c r="TPF14" s="225"/>
      <c r="TPG14" s="225"/>
      <c r="TPH14" s="225"/>
      <c r="TPI14" s="225"/>
      <c r="TPJ14" s="225"/>
      <c r="TPK14" s="225"/>
      <c r="TPL14" s="225"/>
      <c r="TPM14" s="225"/>
      <c r="TPN14" s="225"/>
      <c r="TPO14" s="225"/>
      <c r="TPP14" s="225"/>
      <c r="TPQ14" s="225"/>
      <c r="TPR14" s="225"/>
      <c r="TPS14" s="225"/>
      <c r="TPT14" s="225"/>
      <c r="TPU14" s="225"/>
      <c r="TPV14" s="225"/>
      <c r="TPW14" s="225"/>
      <c r="TPX14" s="225"/>
      <c r="TPY14" s="225"/>
      <c r="TPZ14" s="225"/>
      <c r="TQA14" s="225"/>
      <c r="TQB14" s="225"/>
      <c r="TQC14" s="225"/>
      <c r="TQD14" s="225"/>
      <c r="TQE14" s="225"/>
      <c r="TQF14" s="225"/>
      <c r="TQG14" s="225"/>
      <c r="TQH14" s="225"/>
      <c r="TQI14" s="225"/>
      <c r="TQJ14" s="225"/>
      <c r="TQK14" s="225"/>
      <c r="TQL14" s="225"/>
      <c r="TQM14" s="225"/>
      <c r="TQN14" s="225"/>
      <c r="TQO14" s="225"/>
      <c r="TQP14" s="225"/>
      <c r="TQQ14" s="225"/>
      <c r="TQR14" s="225"/>
      <c r="TQS14" s="225"/>
      <c r="TQT14" s="225"/>
      <c r="TQU14" s="225"/>
      <c r="TQV14" s="225"/>
      <c r="TQW14" s="225"/>
      <c r="TQX14" s="225"/>
      <c r="TQY14" s="225"/>
      <c r="TQZ14" s="225"/>
      <c r="TRA14" s="225"/>
      <c r="TRB14" s="225"/>
      <c r="TRC14" s="225"/>
      <c r="TRD14" s="225"/>
      <c r="TRE14" s="225"/>
      <c r="TRF14" s="225"/>
      <c r="TRG14" s="225"/>
      <c r="TRH14" s="225"/>
      <c r="TRI14" s="225"/>
      <c r="TRJ14" s="225"/>
      <c r="TRK14" s="225"/>
      <c r="TRL14" s="225"/>
      <c r="TRM14" s="225"/>
      <c r="TRN14" s="225"/>
      <c r="TRO14" s="225"/>
      <c r="TRP14" s="225"/>
      <c r="TRQ14" s="225"/>
      <c r="TRR14" s="225"/>
      <c r="TRS14" s="225"/>
      <c r="TRT14" s="225"/>
      <c r="TRU14" s="225"/>
      <c r="TRV14" s="225"/>
      <c r="TRW14" s="225"/>
      <c r="TRX14" s="225"/>
      <c r="TRY14" s="225"/>
      <c r="TRZ14" s="225"/>
      <c r="TSA14" s="225"/>
      <c r="TSB14" s="225"/>
      <c r="TSC14" s="225"/>
      <c r="TSD14" s="225"/>
      <c r="TSE14" s="225"/>
      <c r="TSF14" s="225"/>
      <c r="TSG14" s="225"/>
      <c r="TSH14" s="225"/>
      <c r="TSI14" s="225"/>
      <c r="TSJ14" s="225"/>
      <c r="TSK14" s="225"/>
      <c r="TSL14" s="225"/>
      <c r="TSM14" s="225"/>
      <c r="TSN14" s="225"/>
      <c r="TSO14" s="225"/>
      <c r="TSP14" s="225"/>
      <c r="TSQ14" s="225"/>
      <c r="TSR14" s="225"/>
      <c r="TSS14" s="225"/>
      <c r="TST14" s="225"/>
      <c r="TSU14" s="225"/>
      <c r="TSV14" s="225"/>
      <c r="TSW14" s="225"/>
      <c r="TSX14" s="225"/>
      <c r="TSY14" s="225"/>
      <c r="TSZ14" s="225"/>
      <c r="TTA14" s="225"/>
      <c r="TTB14" s="225"/>
      <c r="TTC14" s="225"/>
      <c r="TTD14" s="225"/>
      <c r="TTE14" s="225"/>
      <c r="TTF14" s="225"/>
      <c r="TTG14" s="225"/>
      <c r="TTH14" s="225"/>
      <c r="TTI14" s="225"/>
      <c r="TTJ14" s="225"/>
      <c r="TTK14" s="225"/>
      <c r="TTL14" s="225"/>
      <c r="TTM14" s="225"/>
      <c r="TTN14" s="225"/>
      <c r="TTO14" s="225"/>
      <c r="TTP14" s="225"/>
      <c r="TTQ14" s="225"/>
      <c r="TTR14" s="225"/>
      <c r="TTS14" s="225"/>
      <c r="TTT14" s="225"/>
      <c r="TTU14" s="225"/>
      <c r="TTV14" s="225"/>
      <c r="TTW14" s="225"/>
      <c r="TTX14" s="225"/>
      <c r="TTY14" s="225"/>
      <c r="TTZ14" s="225"/>
      <c r="TUA14" s="225"/>
      <c r="TUB14" s="225"/>
      <c r="TUC14" s="225"/>
      <c r="TUD14" s="225"/>
      <c r="TUE14" s="225"/>
      <c r="TUF14" s="225"/>
      <c r="TUG14" s="225"/>
      <c r="TUH14" s="225"/>
      <c r="TUI14" s="225"/>
      <c r="TUJ14" s="225"/>
      <c r="TUK14" s="225"/>
      <c r="TUL14" s="225"/>
      <c r="TUM14" s="225"/>
      <c r="TUN14" s="225"/>
      <c r="TUO14" s="225"/>
      <c r="TUP14" s="225"/>
      <c r="TUQ14" s="225"/>
      <c r="TUR14" s="225"/>
      <c r="TUS14" s="225"/>
      <c r="TUT14" s="225"/>
      <c r="TUU14" s="225"/>
      <c r="TUV14" s="225"/>
      <c r="TUW14" s="225"/>
      <c r="TUX14" s="225"/>
      <c r="TUY14" s="225"/>
      <c r="TUZ14" s="225"/>
      <c r="TVA14" s="225"/>
      <c r="TVB14" s="225"/>
      <c r="TVC14" s="225"/>
      <c r="TVD14" s="225"/>
      <c r="TVE14" s="225"/>
      <c r="TVF14" s="225"/>
      <c r="TVG14" s="225"/>
      <c r="TVH14" s="225"/>
      <c r="TVI14" s="225"/>
      <c r="TVJ14" s="225"/>
      <c r="TVK14" s="225"/>
      <c r="TVL14" s="225"/>
      <c r="TVM14" s="225"/>
      <c r="TVN14" s="225"/>
      <c r="TVO14" s="225"/>
      <c r="TVP14" s="225"/>
      <c r="TVQ14" s="225"/>
      <c r="TVR14" s="225"/>
      <c r="TVS14" s="225"/>
      <c r="TVT14" s="225"/>
      <c r="TVU14" s="225"/>
      <c r="TVV14" s="225"/>
      <c r="TVW14" s="225"/>
      <c r="TVX14" s="225"/>
      <c r="TVY14" s="225"/>
      <c r="TVZ14" s="225"/>
      <c r="TWA14" s="225"/>
      <c r="TWB14" s="225"/>
      <c r="TWC14" s="225"/>
      <c r="TWD14" s="225"/>
      <c r="TWE14" s="225"/>
      <c r="TWF14" s="225"/>
      <c r="TWG14" s="225"/>
      <c r="TWH14" s="225"/>
      <c r="TWI14" s="225"/>
      <c r="TWJ14" s="225"/>
      <c r="TWK14" s="225"/>
      <c r="TWL14" s="225"/>
      <c r="TWM14" s="225"/>
      <c r="TWN14" s="225"/>
      <c r="TWO14" s="225"/>
      <c r="TWP14" s="225"/>
      <c r="TWQ14" s="225"/>
      <c r="TWR14" s="225"/>
      <c r="TWS14" s="225"/>
      <c r="TWT14" s="225"/>
      <c r="TWU14" s="225"/>
      <c r="TWV14" s="225"/>
      <c r="TWW14" s="225"/>
      <c r="TWX14" s="225"/>
      <c r="TWY14" s="225"/>
      <c r="TWZ14" s="225"/>
      <c r="TXA14" s="225"/>
      <c r="TXB14" s="225"/>
      <c r="TXC14" s="225"/>
      <c r="TXD14" s="225"/>
      <c r="TXE14" s="225"/>
      <c r="TXF14" s="225"/>
      <c r="TXG14" s="225"/>
      <c r="TXH14" s="225"/>
      <c r="TXI14" s="225"/>
      <c r="TXJ14" s="225"/>
      <c r="TXK14" s="225"/>
      <c r="TXL14" s="225"/>
      <c r="TXM14" s="225"/>
      <c r="TXN14" s="225"/>
      <c r="TXO14" s="225"/>
      <c r="TXP14" s="225"/>
      <c r="TXQ14" s="225"/>
      <c r="TXR14" s="225"/>
      <c r="TXS14" s="225"/>
      <c r="TXT14" s="225"/>
      <c r="TXU14" s="225"/>
      <c r="TXV14" s="225"/>
      <c r="TXW14" s="225"/>
      <c r="TXX14" s="225"/>
      <c r="TXY14" s="225"/>
      <c r="TXZ14" s="225"/>
      <c r="TYA14" s="225"/>
      <c r="TYB14" s="225"/>
      <c r="TYC14" s="225"/>
      <c r="TYD14" s="225"/>
      <c r="TYE14" s="225"/>
      <c r="TYF14" s="225"/>
      <c r="TYG14" s="225"/>
      <c r="TYH14" s="225"/>
      <c r="TYI14" s="225"/>
      <c r="TYJ14" s="225"/>
      <c r="TYK14" s="225"/>
      <c r="TYL14" s="225"/>
      <c r="TYM14" s="225"/>
      <c r="TYN14" s="225"/>
      <c r="TYO14" s="225"/>
      <c r="TYP14" s="225"/>
      <c r="TYQ14" s="225"/>
      <c r="TYR14" s="225"/>
      <c r="TYS14" s="225"/>
      <c r="TYT14" s="225"/>
      <c r="TYU14" s="225"/>
      <c r="TYV14" s="225"/>
      <c r="TYW14" s="225"/>
      <c r="TYX14" s="225"/>
      <c r="TYY14" s="225"/>
      <c r="TYZ14" s="225"/>
      <c r="TZA14" s="225"/>
      <c r="TZB14" s="225"/>
      <c r="TZC14" s="225"/>
      <c r="TZD14" s="225"/>
      <c r="TZE14" s="225"/>
      <c r="TZF14" s="225"/>
      <c r="TZG14" s="225"/>
      <c r="TZH14" s="225"/>
      <c r="TZI14" s="225"/>
      <c r="TZJ14" s="225"/>
      <c r="TZK14" s="225"/>
      <c r="TZL14" s="225"/>
      <c r="TZM14" s="225"/>
      <c r="TZN14" s="225"/>
      <c r="TZO14" s="225"/>
      <c r="TZP14" s="225"/>
      <c r="TZQ14" s="225"/>
      <c r="TZR14" s="225"/>
      <c r="TZS14" s="225"/>
      <c r="TZT14" s="225"/>
      <c r="TZU14" s="225"/>
      <c r="TZV14" s="225"/>
      <c r="TZW14" s="225"/>
      <c r="TZX14" s="225"/>
      <c r="TZY14" s="225"/>
      <c r="TZZ14" s="225"/>
      <c r="UAA14" s="225"/>
      <c r="UAB14" s="225"/>
      <c r="UAC14" s="225"/>
      <c r="UAD14" s="225"/>
      <c r="UAE14" s="225"/>
      <c r="UAF14" s="225"/>
      <c r="UAG14" s="225"/>
      <c r="UAH14" s="225"/>
      <c r="UAI14" s="225"/>
      <c r="UAJ14" s="225"/>
      <c r="UAK14" s="225"/>
      <c r="UAL14" s="225"/>
      <c r="UAM14" s="225"/>
      <c r="UAN14" s="225"/>
      <c r="UAO14" s="225"/>
      <c r="UAP14" s="225"/>
      <c r="UAQ14" s="225"/>
      <c r="UAR14" s="225"/>
      <c r="UAS14" s="225"/>
      <c r="UAT14" s="225"/>
      <c r="UAU14" s="225"/>
      <c r="UAV14" s="225"/>
      <c r="UAW14" s="225"/>
      <c r="UAX14" s="225"/>
      <c r="UAY14" s="225"/>
      <c r="UAZ14" s="225"/>
      <c r="UBA14" s="225"/>
      <c r="UBB14" s="225"/>
      <c r="UBC14" s="225"/>
      <c r="UBD14" s="225"/>
      <c r="UBE14" s="225"/>
      <c r="UBF14" s="225"/>
      <c r="UBG14" s="225"/>
      <c r="UBH14" s="225"/>
      <c r="UBI14" s="225"/>
      <c r="UBJ14" s="225"/>
      <c r="UBK14" s="225"/>
      <c r="UBL14" s="225"/>
      <c r="UBM14" s="225"/>
      <c r="UBN14" s="225"/>
      <c r="UBO14" s="225"/>
      <c r="UBP14" s="225"/>
      <c r="UBQ14" s="225"/>
      <c r="UBR14" s="225"/>
      <c r="UBS14" s="225"/>
      <c r="UBT14" s="225"/>
      <c r="UBU14" s="225"/>
      <c r="UBV14" s="225"/>
      <c r="UBW14" s="225"/>
      <c r="UBX14" s="225"/>
      <c r="UBY14" s="225"/>
      <c r="UBZ14" s="225"/>
      <c r="UCA14" s="225"/>
      <c r="UCB14" s="225"/>
      <c r="UCC14" s="225"/>
      <c r="UCD14" s="225"/>
      <c r="UCE14" s="225"/>
      <c r="UCF14" s="225"/>
      <c r="UCG14" s="225"/>
      <c r="UCH14" s="225"/>
      <c r="UCI14" s="225"/>
      <c r="UCJ14" s="225"/>
      <c r="UCK14" s="225"/>
      <c r="UCL14" s="225"/>
      <c r="UCM14" s="225"/>
      <c r="UCN14" s="225"/>
      <c r="UCO14" s="225"/>
      <c r="UCP14" s="225"/>
      <c r="UCQ14" s="225"/>
      <c r="UCR14" s="225"/>
      <c r="UCS14" s="225"/>
      <c r="UCT14" s="225"/>
      <c r="UCU14" s="225"/>
      <c r="UCV14" s="225"/>
      <c r="UCW14" s="225"/>
      <c r="UCX14" s="225"/>
      <c r="UCY14" s="225"/>
      <c r="UCZ14" s="225"/>
      <c r="UDA14" s="225"/>
      <c r="UDB14" s="225"/>
      <c r="UDC14" s="225"/>
      <c r="UDD14" s="225"/>
      <c r="UDE14" s="225"/>
      <c r="UDF14" s="225"/>
      <c r="UDG14" s="225"/>
      <c r="UDH14" s="225"/>
      <c r="UDI14" s="225"/>
      <c r="UDJ14" s="225"/>
      <c r="UDK14" s="225"/>
      <c r="UDL14" s="225"/>
      <c r="UDM14" s="225"/>
      <c r="UDN14" s="225"/>
      <c r="UDO14" s="225"/>
      <c r="UDP14" s="225"/>
      <c r="UDQ14" s="225"/>
      <c r="UDR14" s="225"/>
      <c r="UDS14" s="225"/>
      <c r="UDT14" s="225"/>
      <c r="UDU14" s="225"/>
      <c r="UDV14" s="225"/>
      <c r="UDW14" s="225"/>
      <c r="UDX14" s="225"/>
      <c r="UDY14" s="225"/>
      <c r="UDZ14" s="225"/>
      <c r="UEA14" s="225"/>
      <c r="UEB14" s="225"/>
      <c r="UEC14" s="225"/>
      <c r="UED14" s="225"/>
      <c r="UEE14" s="225"/>
      <c r="UEF14" s="225"/>
      <c r="UEG14" s="225"/>
      <c r="UEH14" s="225"/>
      <c r="UEI14" s="225"/>
      <c r="UEJ14" s="225"/>
      <c r="UEK14" s="225"/>
      <c r="UEL14" s="225"/>
      <c r="UEM14" s="225"/>
      <c r="UEN14" s="225"/>
      <c r="UEO14" s="225"/>
      <c r="UEP14" s="225"/>
      <c r="UEQ14" s="225"/>
      <c r="UER14" s="225"/>
      <c r="UES14" s="225"/>
      <c r="UET14" s="225"/>
      <c r="UEU14" s="225"/>
      <c r="UEV14" s="225"/>
      <c r="UEW14" s="225"/>
      <c r="UEX14" s="225"/>
      <c r="UEY14" s="225"/>
      <c r="UEZ14" s="225"/>
      <c r="UFA14" s="225"/>
      <c r="UFB14" s="225"/>
      <c r="UFC14" s="225"/>
      <c r="UFD14" s="225"/>
      <c r="UFE14" s="225"/>
      <c r="UFF14" s="225"/>
      <c r="UFG14" s="225"/>
      <c r="UFH14" s="225"/>
      <c r="UFI14" s="225"/>
      <c r="UFJ14" s="225"/>
      <c r="UFK14" s="225"/>
      <c r="UFL14" s="225"/>
      <c r="UFM14" s="225"/>
      <c r="UFN14" s="225"/>
      <c r="UFO14" s="225"/>
      <c r="UFP14" s="225"/>
      <c r="UFQ14" s="225"/>
      <c r="UFR14" s="225"/>
      <c r="UFS14" s="225"/>
      <c r="UFT14" s="225"/>
      <c r="UFU14" s="225"/>
      <c r="UFV14" s="225"/>
      <c r="UFW14" s="225"/>
      <c r="UFX14" s="225"/>
      <c r="UFY14" s="225"/>
      <c r="UFZ14" s="225"/>
      <c r="UGA14" s="225"/>
      <c r="UGB14" s="225"/>
      <c r="UGC14" s="225"/>
      <c r="UGD14" s="225"/>
      <c r="UGE14" s="225"/>
      <c r="UGF14" s="225"/>
      <c r="UGG14" s="225"/>
      <c r="UGH14" s="225"/>
      <c r="UGI14" s="225"/>
      <c r="UGJ14" s="225"/>
      <c r="UGK14" s="225"/>
      <c r="UGL14" s="225"/>
      <c r="UGM14" s="225"/>
      <c r="UGN14" s="225"/>
      <c r="UGO14" s="225"/>
      <c r="UGP14" s="225"/>
      <c r="UGQ14" s="225"/>
      <c r="UGR14" s="225"/>
      <c r="UGS14" s="225"/>
      <c r="UGT14" s="225"/>
      <c r="UGU14" s="225"/>
      <c r="UGV14" s="225"/>
      <c r="UGW14" s="225"/>
      <c r="UGX14" s="225"/>
      <c r="UGY14" s="225"/>
      <c r="UGZ14" s="225"/>
      <c r="UHA14" s="225"/>
      <c r="UHB14" s="225"/>
      <c r="UHC14" s="225"/>
      <c r="UHD14" s="225"/>
      <c r="UHE14" s="225"/>
      <c r="UHF14" s="225"/>
      <c r="UHG14" s="225"/>
      <c r="UHH14" s="225"/>
      <c r="UHI14" s="225"/>
      <c r="UHJ14" s="225"/>
      <c r="UHK14" s="225"/>
      <c r="UHL14" s="225"/>
      <c r="UHM14" s="225"/>
      <c r="UHN14" s="225"/>
      <c r="UHO14" s="225"/>
      <c r="UHP14" s="225"/>
      <c r="UHQ14" s="225"/>
      <c r="UHR14" s="225"/>
      <c r="UHS14" s="225"/>
      <c r="UHT14" s="225"/>
      <c r="UHU14" s="225"/>
      <c r="UHV14" s="225"/>
      <c r="UHW14" s="225"/>
      <c r="UHX14" s="225"/>
      <c r="UHY14" s="225"/>
      <c r="UHZ14" s="225"/>
      <c r="UIA14" s="225"/>
      <c r="UIB14" s="225"/>
      <c r="UIC14" s="225"/>
      <c r="UID14" s="225"/>
      <c r="UIE14" s="225"/>
      <c r="UIF14" s="225"/>
      <c r="UIG14" s="225"/>
      <c r="UIH14" s="225"/>
      <c r="UII14" s="225"/>
      <c r="UIJ14" s="225"/>
      <c r="UIK14" s="225"/>
      <c r="UIL14" s="225"/>
      <c r="UIM14" s="225"/>
      <c r="UIN14" s="225"/>
      <c r="UIO14" s="225"/>
      <c r="UIP14" s="225"/>
      <c r="UIQ14" s="225"/>
      <c r="UIR14" s="225"/>
      <c r="UIS14" s="225"/>
      <c r="UIT14" s="225"/>
      <c r="UIU14" s="225"/>
      <c r="UIV14" s="225"/>
      <c r="UIW14" s="225"/>
      <c r="UIX14" s="225"/>
      <c r="UIY14" s="225"/>
      <c r="UIZ14" s="225"/>
      <c r="UJA14" s="225"/>
      <c r="UJB14" s="225"/>
      <c r="UJC14" s="225"/>
      <c r="UJD14" s="225"/>
      <c r="UJE14" s="225"/>
      <c r="UJF14" s="225"/>
      <c r="UJG14" s="225"/>
      <c r="UJH14" s="225"/>
      <c r="UJI14" s="225"/>
      <c r="UJJ14" s="225"/>
      <c r="UJK14" s="225"/>
      <c r="UJL14" s="225"/>
      <c r="UJM14" s="225"/>
      <c r="UJN14" s="225"/>
      <c r="UJO14" s="225"/>
      <c r="UJP14" s="225"/>
      <c r="UJQ14" s="225"/>
      <c r="UJR14" s="225"/>
      <c r="UJS14" s="225"/>
      <c r="UJT14" s="225"/>
      <c r="UJU14" s="225"/>
      <c r="UJV14" s="225"/>
      <c r="UJW14" s="225"/>
      <c r="UJX14" s="225"/>
      <c r="UJY14" s="225"/>
      <c r="UJZ14" s="225"/>
      <c r="UKA14" s="225"/>
      <c r="UKB14" s="225"/>
      <c r="UKC14" s="225"/>
      <c r="UKD14" s="225"/>
      <c r="UKE14" s="225"/>
      <c r="UKF14" s="225"/>
      <c r="UKG14" s="225"/>
      <c r="UKH14" s="225"/>
      <c r="UKI14" s="225"/>
      <c r="UKJ14" s="225"/>
      <c r="UKK14" s="225"/>
      <c r="UKL14" s="225"/>
      <c r="UKM14" s="225"/>
      <c r="UKN14" s="225"/>
      <c r="UKO14" s="225"/>
      <c r="UKP14" s="225"/>
      <c r="UKQ14" s="225"/>
      <c r="UKR14" s="225"/>
      <c r="UKS14" s="225"/>
      <c r="UKT14" s="225"/>
      <c r="UKU14" s="225"/>
      <c r="UKV14" s="225"/>
      <c r="UKW14" s="225"/>
      <c r="UKX14" s="225"/>
      <c r="UKY14" s="225"/>
      <c r="UKZ14" s="225"/>
      <c r="ULA14" s="225"/>
      <c r="ULB14" s="225"/>
      <c r="ULC14" s="225"/>
      <c r="ULD14" s="225"/>
      <c r="ULE14" s="225"/>
      <c r="ULF14" s="225"/>
      <c r="ULG14" s="225"/>
      <c r="ULH14" s="225"/>
      <c r="ULI14" s="225"/>
      <c r="ULJ14" s="225"/>
      <c r="ULK14" s="225"/>
      <c r="ULL14" s="225"/>
      <c r="ULM14" s="225"/>
      <c r="ULN14" s="225"/>
      <c r="ULO14" s="225"/>
      <c r="ULP14" s="225"/>
      <c r="ULQ14" s="225"/>
      <c r="ULR14" s="225"/>
      <c r="ULS14" s="225"/>
      <c r="ULT14" s="225"/>
      <c r="ULU14" s="225"/>
      <c r="ULV14" s="225"/>
      <c r="ULW14" s="225"/>
      <c r="ULX14" s="225"/>
      <c r="ULY14" s="225"/>
      <c r="ULZ14" s="225"/>
      <c r="UMA14" s="225"/>
      <c r="UMB14" s="225"/>
      <c r="UMC14" s="225"/>
      <c r="UMD14" s="225"/>
      <c r="UME14" s="225"/>
      <c r="UMF14" s="225"/>
      <c r="UMG14" s="225"/>
      <c r="UMH14" s="225"/>
      <c r="UMI14" s="225"/>
      <c r="UMJ14" s="225"/>
      <c r="UMK14" s="225"/>
      <c r="UML14" s="225"/>
      <c r="UMM14" s="225"/>
      <c r="UMN14" s="225"/>
      <c r="UMO14" s="225"/>
      <c r="UMP14" s="225"/>
      <c r="UMQ14" s="225"/>
      <c r="UMR14" s="225"/>
      <c r="UMS14" s="225"/>
      <c r="UMT14" s="225"/>
      <c r="UMU14" s="225"/>
      <c r="UMV14" s="225"/>
      <c r="UMW14" s="225"/>
      <c r="UMX14" s="225"/>
      <c r="UMY14" s="225"/>
      <c r="UMZ14" s="225"/>
      <c r="UNA14" s="225"/>
      <c r="UNB14" s="225"/>
      <c r="UNC14" s="225"/>
      <c r="UND14" s="225"/>
      <c r="UNE14" s="225"/>
      <c r="UNF14" s="225"/>
      <c r="UNG14" s="225"/>
      <c r="UNH14" s="225"/>
      <c r="UNI14" s="225"/>
      <c r="UNJ14" s="225"/>
      <c r="UNK14" s="225"/>
      <c r="UNL14" s="225"/>
      <c r="UNM14" s="225"/>
      <c r="UNN14" s="225"/>
      <c r="UNO14" s="225"/>
      <c r="UNP14" s="225"/>
      <c r="UNQ14" s="225"/>
      <c r="UNR14" s="225"/>
      <c r="UNS14" s="225"/>
      <c r="UNT14" s="225"/>
      <c r="UNU14" s="225"/>
      <c r="UNV14" s="225"/>
      <c r="UNW14" s="225"/>
      <c r="UNX14" s="225"/>
      <c r="UNY14" s="225"/>
      <c r="UNZ14" s="225"/>
      <c r="UOA14" s="225"/>
      <c r="UOB14" s="225"/>
      <c r="UOC14" s="225"/>
      <c r="UOD14" s="225"/>
      <c r="UOE14" s="225"/>
      <c r="UOF14" s="225"/>
      <c r="UOG14" s="225"/>
      <c r="UOH14" s="225"/>
      <c r="UOI14" s="225"/>
      <c r="UOJ14" s="225"/>
      <c r="UOK14" s="225"/>
      <c r="UOL14" s="225"/>
      <c r="UOM14" s="225"/>
      <c r="UON14" s="225"/>
      <c r="UOO14" s="225"/>
      <c r="UOP14" s="225"/>
      <c r="UOQ14" s="225"/>
      <c r="UOR14" s="225"/>
      <c r="UOS14" s="225"/>
      <c r="UOT14" s="225"/>
      <c r="UOU14" s="225"/>
      <c r="UOV14" s="225"/>
      <c r="UOW14" s="225"/>
      <c r="UOX14" s="225"/>
      <c r="UOY14" s="225"/>
      <c r="UOZ14" s="225"/>
      <c r="UPA14" s="225"/>
      <c r="UPB14" s="225"/>
      <c r="UPC14" s="225"/>
      <c r="UPD14" s="225"/>
      <c r="UPE14" s="225"/>
      <c r="UPF14" s="225"/>
      <c r="UPG14" s="225"/>
      <c r="UPH14" s="225"/>
      <c r="UPI14" s="225"/>
      <c r="UPJ14" s="225"/>
      <c r="UPK14" s="225"/>
      <c r="UPL14" s="225"/>
      <c r="UPM14" s="225"/>
      <c r="UPN14" s="225"/>
      <c r="UPO14" s="225"/>
      <c r="UPP14" s="225"/>
      <c r="UPQ14" s="225"/>
      <c r="UPR14" s="225"/>
      <c r="UPS14" s="225"/>
      <c r="UPT14" s="225"/>
      <c r="UPU14" s="225"/>
      <c r="UPV14" s="225"/>
      <c r="UPW14" s="225"/>
      <c r="UPX14" s="225"/>
      <c r="UPY14" s="225"/>
      <c r="UPZ14" s="225"/>
      <c r="UQA14" s="225"/>
      <c r="UQB14" s="225"/>
      <c r="UQC14" s="225"/>
      <c r="UQD14" s="225"/>
      <c r="UQE14" s="225"/>
      <c r="UQF14" s="225"/>
      <c r="UQG14" s="225"/>
      <c r="UQH14" s="225"/>
      <c r="UQI14" s="225"/>
      <c r="UQJ14" s="225"/>
      <c r="UQK14" s="225"/>
      <c r="UQL14" s="225"/>
      <c r="UQM14" s="225"/>
      <c r="UQN14" s="225"/>
      <c r="UQO14" s="225"/>
      <c r="UQP14" s="225"/>
      <c r="UQQ14" s="225"/>
      <c r="UQR14" s="225"/>
      <c r="UQS14" s="225"/>
      <c r="UQT14" s="225"/>
      <c r="UQU14" s="225"/>
      <c r="UQV14" s="225"/>
      <c r="UQW14" s="225"/>
      <c r="UQX14" s="225"/>
      <c r="UQY14" s="225"/>
      <c r="UQZ14" s="225"/>
      <c r="URA14" s="225"/>
      <c r="URB14" s="225"/>
      <c r="URC14" s="225"/>
      <c r="URD14" s="225"/>
      <c r="URE14" s="225"/>
      <c r="URF14" s="225"/>
      <c r="URG14" s="225"/>
      <c r="URH14" s="225"/>
      <c r="URI14" s="225"/>
      <c r="URJ14" s="225"/>
      <c r="URK14" s="225"/>
      <c r="URL14" s="225"/>
      <c r="URM14" s="225"/>
      <c r="URN14" s="225"/>
      <c r="URO14" s="225"/>
      <c r="URP14" s="225"/>
      <c r="URQ14" s="225"/>
      <c r="URR14" s="225"/>
      <c r="URS14" s="225"/>
      <c r="URT14" s="225"/>
      <c r="URU14" s="225"/>
      <c r="URV14" s="225"/>
      <c r="URW14" s="225"/>
      <c r="URX14" s="225"/>
      <c r="URY14" s="225"/>
      <c r="URZ14" s="225"/>
      <c r="USA14" s="225"/>
      <c r="USB14" s="225"/>
      <c r="USC14" s="225"/>
      <c r="USD14" s="225"/>
      <c r="USE14" s="225"/>
      <c r="USF14" s="225"/>
      <c r="USG14" s="225"/>
      <c r="USH14" s="225"/>
      <c r="USI14" s="225"/>
      <c r="USJ14" s="225"/>
      <c r="USK14" s="225"/>
      <c r="USL14" s="225"/>
      <c r="USM14" s="225"/>
      <c r="USN14" s="225"/>
      <c r="USO14" s="225"/>
      <c r="USP14" s="225"/>
      <c r="USQ14" s="225"/>
      <c r="USR14" s="225"/>
      <c r="USS14" s="225"/>
      <c r="UST14" s="225"/>
      <c r="USU14" s="225"/>
      <c r="USV14" s="225"/>
      <c r="USW14" s="225"/>
      <c r="USX14" s="225"/>
      <c r="USY14" s="225"/>
      <c r="USZ14" s="225"/>
      <c r="UTA14" s="225"/>
      <c r="UTB14" s="225"/>
      <c r="UTC14" s="225"/>
      <c r="UTD14" s="225"/>
      <c r="UTE14" s="225"/>
      <c r="UTF14" s="225"/>
      <c r="UTG14" s="225"/>
      <c r="UTH14" s="225"/>
      <c r="UTI14" s="225"/>
      <c r="UTJ14" s="225"/>
      <c r="UTK14" s="225"/>
      <c r="UTL14" s="225"/>
      <c r="UTM14" s="225"/>
      <c r="UTN14" s="225"/>
      <c r="UTO14" s="225"/>
      <c r="UTP14" s="225"/>
      <c r="UTQ14" s="225"/>
      <c r="UTR14" s="225"/>
      <c r="UTS14" s="225"/>
      <c r="UTT14" s="225"/>
      <c r="UTU14" s="225"/>
      <c r="UTV14" s="225"/>
      <c r="UTW14" s="225"/>
      <c r="UTX14" s="225"/>
      <c r="UTY14" s="225"/>
      <c r="UTZ14" s="225"/>
      <c r="UUA14" s="225"/>
      <c r="UUB14" s="225"/>
      <c r="UUC14" s="225"/>
      <c r="UUD14" s="225"/>
      <c r="UUE14" s="225"/>
      <c r="UUF14" s="225"/>
      <c r="UUG14" s="225"/>
      <c r="UUH14" s="225"/>
      <c r="UUI14" s="225"/>
      <c r="UUJ14" s="225"/>
      <c r="UUK14" s="225"/>
      <c r="UUL14" s="225"/>
      <c r="UUM14" s="225"/>
      <c r="UUN14" s="225"/>
      <c r="UUO14" s="225"/>
      <c r="UUP14" s="225"/>
      <c r="UUQ14" s="225"/>
      <c r="UUR14" s="225"/>
      <c r="UUS14" s="225"/>
      <c r="UUT14" s="225"/>
      <c r="UUU14" s="225"/>
      <c r="UUV14" s="225"/>
      <c r="UUW14" s="225"/>
      <c r="UUX14" s="225"/>
      <c r="UUY14" s="225"/>
      <c r="UUZ14" s="225"/>
      <c r="UVA14" s="225"/>
      <c r="UVB14" s="225"/>
      <c r="UVC14" s="225"/>
      <c r="UVD14" s="225"/>
      <c r="UVE14" s="225"/>
      <c r="UVF14" s="225"/>
      <c r="UVG14" s="225"/>
      <c r="UVH14" s="225"/>
      <c r="UVI14" s="225"/>
      <c r="UVJ14" s="225"/>
      <c r="UVK14" s="225"/>
      <c r="UVL14" s="225"/>
      <c r="UVM14" s="225"/>
      <c r="UVN14" s="225"/>
      <c r="UVO14" s="225"/>
      <c r="UVP14" s="225"/>
      <c r="UVQ14" s="225"/>
      <c r="UVR14" s="225"/>
      <c r="UVS14" s="225"/>
      <c r="UVT14" s="225"/>
      <c r="UVU14" s="225"/>
      <c r="UVV14" s="225"/>
      <c r="UVW14" s="225"/>
      <c r="UVX14" s="225"/>
      <c r="UVY14" s="225"/>
      <c r="UVZ14" s="225"/>
      <c r="UWA14" s="225"/>
      <c r="UWB14" s="225"/>
      <c r="UWC14" s="225"/>
      <c r="UWD14" s="225"/>
      <c r="UWE14" s="225"/>
      <c r="UWF14" s="225"/>
      <c r="UWG14" s="225"/>
      <c r="UWH14" s="225"/>
      <c r="UWI14" s="225"/>
      <c r="UWJ14" s="225"/>
      <c r="UWK14" s="225"/>
      <c r="UWL14" s="225"/>
      <c r="UWM14" s="225"/>
      <c r="UWN14" s="225"/>
      <c r="UWO14" s="225"/>
      <c r="UWP14" s="225"/>
      <c r="UWQ14" s="225"/>
      <c r="UWR14" s="225"/>
      <c r="UWS14" s="225"/>
      <c r="UWT14" s="225"/>
      <c r="UWU14" s="225"/>
      <c r="UWV14" s="225"/>
      <c r="UWW14" s="225"/>
      <c r="UWX14" s="225"/>
      <c r="UWY14" s="225"/>
      <c r="UWZ14" s="225"/>
      <c r="UXA14" s="225"/>
      <c r="UXB14" s="225"/>
      <c r="UXC14" s="225"/>
      <c r="UXD14" s="225"/>
      <c r="UXE14" s="225"/>
      <c r="UXF14" s="225"/>
      <c r="UXG14" s="225"/>
      <c r="UXH14" s="225"/>
      <c r="UXI14" s="225"/>
      <c r="UXJ14" s="225"/>
      <c r="UXK14" s="225"/>
      <c r="UXL14" s="225"/>
      <c r="UXM14" s="225"/>
      <c r="UXN14" s="225"/>
      <c r="UXO14" s="225"/>
      <c r="UXP14" s="225"/>
      <c r="UXQ14" s="225"/>
      <c r="UXR14" s="225"/>
      <c r="UXS14" s="225"/>
      <c r="UXT14" s="225"/>
      <c r="UXU14" s="225"/>
      <c r="UXV14" s="225"/>
      <c r="UXW14" s="225"/>
      <c r="UXX14" s="225"/>
      <c r="UXY14" s="225"/>
      <c r="UXZ14" s="225"/>
      <c r="UYA14" s="225"/>
      <c r="UYB14" s="225"/>
      <c r="UYC14" s="225"/>
      <c r="UYD14" s="225"/>
      <c r="UYE14" s="225"/>
      <c r="UYF14" s="225"/>
      <c r="UYG14" s="225"/>
      <c r="UYH14" s="225"/>
      <c r="UYI14" s="225"/>
      <c r="UYJ14" s="225"/>
      <c r="UYK14" s="225"/>
      <c r="UYL14" s="225"/>
      <c r="UYM14" s="225"/>
      <c r="UYN14" s="225"/>
      <c r="UYO14" s="225"/>
      <c r="UYP14" s="225"/>
      <c r="UYQ14" s="225"/>
      <c r="UYR14" s="225"/>
      <c r="UYS14" s="225"/>
      <c r="UYT14" s="225"/>
      <c r="UYU14" s="225"/>
      <c r="UYV14" s="225"/>
      <c r="UYW14" s="225"/>
      <c r="UYX14" s="225"/>
      <c r="UYY14" s="225"/>
      <c r="UYZ14" s="225"/>
      <c r="UZA14" s="225"/>
      <c r="UZB14" s="225"/>
      <c r="UZC14" s="225"/>
      <c r="UZD14" s="225"/>
      <c r="UZE14" s="225"/>
      <c r="UZF14" s="225"/>
      <c r="UZG14" s="225"/>
      <c r="UZH14" s="225"/>
      <c r="UZI14" s="225"/>
      <c r="UZJ14" s="225"/>
      <c r="UZK14" s="225"/>
      <c r="UZL14" s="225"/>
      <c r="UZM14" s="225"/>
      <c r="UZN14" s="225"/>
      <c r="UZO14" s="225"/>
      <c r="UZP14" s="225"/>
      <c r="UZQ14" s="225"/>
      <c r="UZR14" s="225"/>
      <c r="UZS14" s="225"/>
      <c r="UZT14" s="225"/>
      <c r="UZU14" s="225"/>
      <c r="UZV14" s="225"/>
      <c r="UZW14" s="225"/>
      <c r="UZX14" s="225"/>
      <c r="UZY14" s="225"/>
      <c r="UZZ14" s="225"/>
      <c r="VAA14" s="225"/>
      <c r="VAB14" s="225"/>
      <c r="VAC14" s="225"/>
      <c r="VAD14" s="225"/>
      <c r="VAE14" s="225"/>
      <c r="VAF14" s="225"/>
      <c r="VAG14" s="225"/>
      <c r="VAH14" s="225"/>
      <c r="VAI14" s="225"/>
      <c r="VAJ14" s="225"/>
      <c r="VAK14" s="225"/>
      <c r="VAL14" s="225"/>
      <c r="VAM14" s="225"/>
      <c r="VAN14" s="225"/>
      <c r="VAO14" s="225"/>
      <c r="VAP14" s="225"/>
      <c r="VAQ14" s="225"/>
      <c r="VAR14" s="225"/>
      <c r="VAS14" s="225"/>
      <c r="VAT14" s="225"/>
      <c r="VAU14" s="225"/>
      <c r="VAV14" s="225"/>
      <c r="VAW14" s="225"/>
      <c r="VAX14" s="225"/>
      <c r="VAY14" s="225"/>
      <c r="VAZ14" s="225"/>
      <c r="VBA14" s="225"/>
      <c r="VBB14" s="225"/>
      <c r="VBC14" s="225"/>
      <c r="VBD14" s="225"/>
      <c r="VBE14" s="225"/>
      <c r="VBF14" s="225"/>
      <c r="VBG14" s="225"/>
      <c r="VBH14" s="225"/>
      <c r="VBI14" s="225"/>
      <c r="VBJ14" s="225"/>
      <c r="VBK14" s="225"/>
      <c r="VBL14" s="225"/>
      <c r="VBM14" s="225"/>
      <c r="VBN14" s="225"/>
      <c r="VBO14" s="225"/>
      <c r="VBP14" s="225"/>
      <c r="VBQ14" s="225"/>
      <c r="VBR14" s="225"/>
      <c r="VBS14" s="225"/>
      <c r="VBT14" s="225"/>
      <c r="VBU14" s="225"/>
      <c r="VBV14" s="225"/>
      <c r="VBW14" s="225"/>
      <c r="VBX14" s="225"/>
      <c r="VBY14" s="225"/>
      <c r="VBZ14" s="225"/>
      <c r="VCA14" s="225"/>
      <c r="VCB14" s="225"/>
      <c r="VCC14" s="225"/>
      <c r="VCD14" s="225"/>
      <c r="VCE14" s="225"/>
      <c r="VCF14" s="225"/>
      <c r="VCG14" s="225"/>
      <c r="VCH14" s="225"/>
      <c r="VCI14" s="225"/>
      <c r="VCJ14" s="225"/>
      <c r="VCK14" s="225"/>
      <c r="VCL14" s="225"/>
      <c r="VCM14" s="225"/>
      <c r="VCN14" s="225"/>
      <c r="VCO14" s="225"/>
      <c r="VCP14" s="225"/>
      <c r="VCQ14" s="225"/>
      <c r="VCR14" s="225"/>
      <c r="VCS14" s="225"/>
      <c r="VCT14" s="225"/>
      <c r="VCU14" s="225"/>
      <c r="VCV14" s="225"/>
      <c r="VCW14" s="225"/>
      <c r="VCX14" s="225"/>
      <c r="VCY14" s="225"/>
      <c r="VCZ14" s="225"/>
      <c r="VDA14" s="225"/>
      <c r="VDB14" s="225"/>
      <c r="VDC14" s="225"/>
      <c r="VDD14" s="225"/>
      <c r="VDE14" s="225"/>
      <c r="VDF14" s="225"/>
      <c r="VDG14" s="225"/>
      <c r="VDH14" s="225"/>
      <c r="VDI14" s="225"/>
      <c r="VDJ14" s="225"/>
      <c r="VDK14" s="225"/>
      <c r="VDL14" s="225"/>
      <c r="VDM14" s="225"/>
      <c r="VDN14" s="225"/>
      <c r="VDO14" s="225"/>
      <c r="VDP14" s="225"/>
      <c r="VDQ14" s="225"/>
      <c r="VDR14" s="225"/>
      <c r="VDS14" s="225"/>
      <c r="VDT14" s="225"/>
      <c r="VDU14" s="225"/>
      <c r="VDV14" s="225"/>
      <c r="VDW14" s="225"/>
      <c r="VDX14" s="225"/>
      <c r="VDY14" s="225"/>
      <c r="VDZ14" s="225"/>
      <c r="VEA14" s="225"/>
      <c r="VEB14" s="225"/>
      <c r="VEC14" s="225"/>
      <c r="VED14" s="225"/>
      <c r="VEE14" s="225"/>
      <c r="VEF14" s="225"/>
      <c r="VEG14" s="225"/>
      <c r="VEH14" s="225"/>
      <c r="VEI14" s="225"/>
      <c r="VEJ14" s="225"/>
      <c r="VEK14" s="225"/>
      <c r="VEL14" s="225"/>
      <c r="VEM14" s="225"/>
      <c r="VEN14" s="225"/>
      <c r="VEO14" s="225"/>
      <c r="VEP14" s="225"/>
      <c r="VEQ14" s="225"/>
      <c r="VER14" s="225"/>
      <c r="VES14" s="225"/>
      <c r="VET14" s="225"/>
      <c r="VEU14" s="225"/>
      <c r="VEV14" s="225"/>
      <c r="VEW14" s="225"/>
      <c r="VEX14" s="225"/>
      <c r="VEY14" s="225"/>
      <c r="VEZ14" s="225"/>
      <c r="VFA14" s="225"/>
      <c r="VFB14" s="225"/>
      <c r="VFC14" s="225"/>
      <c r="VFD14" s="225"/>
      <c r="VFE14" s="225"/>
      <c r="VFF14" s="225"/>
      <c r="VFG14" s="225"/>
      <c r="VFH14" s="225"/>
      <c r="VFI14" s="225"/>
      <c r="VFJ14" s="225"/>
      <c r="VFK14" s="225"/>
      <c r="VFL14" s="225"/>
      <c r="VFM14" s="225"/>
      <c r="VFN14" s="225"/>
      <c r="VFO14" s="225"/>
      <c r="VFP14" s="225"/>
      <c r="VFQ14" s="225"/>
      <c r="VFR14" s="225"/>
      <c r="VFS14" s="225"/>
      <c r="VFT14" s="225"/>
      <c r="VFU14" s="225"/>
      <c r="VFV14" s="225"/>
      <c r="VFW14" s="225"/>
      <c r="VFX14" s="225"/>
      <c r="VFY14" s="225"/>
      <c r="VFZ14" s="225"/>
      <c r="VGA14" s="225"/>
      <c r="VGB14" s="225"/>
      <c r="VGC14" s="225"/>
      <c r="VGD14" s="225"/>
      <c r="VGE14" s="225"/>
      <c r="VGF14" s="225"/>
      <c r="VGG14" s="225"/>
      <c r="VGH14" s="225"/>
      <c r="VGI14" s="225"/>
      <c r="VGJ14" s="225"/>
      <c r="VGK14" s="225"/>
      <c r="VGL14" s="225"/>
      <c r="VGM14" s="225"/>
      <c r="VGN14" s="225"/>
      <c r="VGO14" s="225"/>
      <c r="VGP14" s="225"/>
      <c r="VGQ14" s="225"/>
      <c r="VGR14" s="225"/>
      <c r="VGS14" s="225"/>
      <c r="VGT14" s="225"/>
      <c r="VGU14" s="225"/>
      <c r="VGV14" s="225"/>
      <c r="VGW14" s="225"/>
      <c r="VGX14" s="225"/>
      <c r="VGY14" s="225"/>
      <c r="VGZ14" s="225"/>
      <c r="VHA14" s="225"/>
      <c r="VHB14" s="225"/>
      <c r="VHC14" s="225"/>
      <c r="VHD14" s="225"/>
      <c r="VHE14" s="225"/>
      <c r="VHF14" s="225"/>
      <c r="VHG14" s="225"/>
      <c r="VHH14" s="225"/>
      <c r="VHI14" s="225"/>
      <c r="VHJ14" s="225"/>
      <c r="VHK14" s="225"/>
      <c r="VHL14" s="225"/>
      <c r="VHM14" s="225"/>
      <c r="VHN14" s="225"/>
      <c r="VHO14" s="225"/>
      <c r="VHP14" s="225"/>
      <c r="VHQ14" s="225"/>
      <c r="VHR14" s="225"/>
      <c r="VHS14" s="225"/>
      <c r="VHT14" s="225"/>
      <c r="VHU14" s="225"/>
      <c r="VHV14" s="225"/>
      <c r="VHW14" s="225"/>
      <c r="VHX14" s="225"/>
      <c r="VHY14" s="225"/>
      <c r="VHZ14" s="225"/>
      <c r="VIA14" s="225"/>
      <c r="VIB14" s="225"/>
      <c r="VIC14" s="225"/>
      <c r="VID14" s="225"/>
      <c r="VIE14" s="225"/>
      <c r="VIF14" s="225"/>
      <c r="VIG14" s="225"/>
      <c r="VIH14" s="225"/>
      <c r="VII14" s="225"/>
      <c r="VIJ14" s="225"/>
      <c r="VIK14" s="225"/>
      <c r="VIL14" s="225"/>
      <c r="VIM14" s="225"/>
      <c r="VIN14" s="225"/>
      <c r="VIO14" s="225"/>
      <c r="VIP14" s="225"/>
      <c r="VIQ14" s="225"/>
      <c r="VIR14" s="225"/>
      <c r="VIS14" s="225"/>
      <c r="VIT14" s="225"/>
      <c r="VIU14" s="225"/>
      <c r="VIV14" s="225"/>
      <c r="VIW14" s="225"/>
      <c r="VIX14" s="225"/>
      <c r="VIY14" s="225"/>
      <c r="VIZ14" s="225"/>
      <c r="VJA14" s="225"/>
      <c r="VJB14" s="225"/>
      <c r="VJC14" s="225"/>
      <c r="VJD14" s="225"/>
      <c r="VJE14" s="225"/>
      <c r="VJF14" s="225"/>
      <c r="VJG14" s="225"/>
      <c r="VJH14" s="225"/>
      <c r="VJI14" s="225"/>
      <c r="VJJ14" s="225"/>
      <c r="VJK14" s="225"/>
      <c r="VJL14" s="225"/>
      <c r="VJM14" s="225"/>
      <c r="VJN14" s="225"/>
      <c r="VJO14" s="225"/>
      <c r="VJP14" s="225"/>
      <c r="VJQ14" s="225"/>
      <c r="VJR14" s="225"/>
      <c r="VJS14" s="225"/>
      <c r="VJT14" s="225"/>
      <c r="VJU14" s="225"/>
      <c r="VJV14" s="225"/>
      <c r="VJW14" s="225"/>
      <c r="VJX14" s="225"/>
      <c r="VJY14" s="225"/>
      <c r="VJZ14" s="225"/>
      <c r="VKA14" s="225"/>
      <c r="VKB14" s="225"/>
      <c r="VKC14" s="225"/>
      <c r="VKD14" s="225"/>
      <c r="VKE14" s="225"/>
      <c r="VKF14" s="225"/>
      <c r="VKG14" s="225"/>
      <c r="VKH14" s="225"/>
      <c r="VKI14" s="225"/>
      <c r="VKJ14" s="225"/>
      <c r="VKK14" s="225"/>
      <c r="VKL14" s="225"/>
      <c r="VKM14" s="225"/>
      <c r="VKN14" s="225"/>
      <c r="VKO14" s="225"/>
      <c r="VKP14" s="225"/>
      <c r="VKQ14" s="225"/>
      <c r="VKR14" s="225"/>
      <c r="VKS14" s="225"/>
      <c r="VKT14" s="225"/>
      <c r="VKU14" s="225"/>
      <c r="VKV14" s="225"/>
      <c r="VKW14" s="225"/>
      <c r="VKX14" s="225"/>
      <c r="VKY14" s="225"/>
      <c r="VKZ14" s="225"/>
      <c r="VLA14" s="225"/>
      <c r="VLB14" s="225"/>
      <c r="VLC14" s="225"/>
      <c r="VLD14" s="225"/>
      <c r="VLE14" s="225"/>
      <c r="VLF14" s="225"/>
      <c r="VLG14" s="225"/>
      <c r="VLH14" s="225"/>
      <c r="VLI14" s="225"/>
      <c r="VLJ14" s="225"/>
      <c r="VLK14" s="225"/>
      <c r="VLL14" s="225"/>
      <c r="VLM14" s="225"/>
      <c r="VLN14" s="225"/>
      <c r="VLO14" s="225"/>
      <c r="VLP14" s="225"/>
      <c r="VLQ14" s="225"/>
      <c r="VLR14" s="225"/>
      <c r="VLS14" s="225"/>
      <c r="VLT14" s="225"/>
      <c r="VLU14" s="225"/>
      <c r="VLV14" s="225"/>
      <c r="VLW14" s="225"/>
      <c r="VLX14" s="225"/>
      <c r="VLY14" s="225"/>
      <c r="VLZ14" s="225"/>
      <c r="VMA14" s="225"/>
      <c r="VMB14" s="225"/>
      <c r="VMC14" s="225"/>
      <c r="VMD14" s="225"/>
      <c r="VME14" s="225"/>
      <c r="VMF14" s="225"/>
      <c r="VMG14" s="225"/>
      <c r="VMH14" s="225"/>
      <c r="VMI14" s="225"/>
      <c r="VMJ14" s="225"/>
      <c r="VMK14" s="225"/>
      <c r="VML14" s="225"/>
      <c r="VMM14" s="225"/>
      <c r="VMN14" s="225"/>
      <c r="VMO14" s="225"/>
      <c r="VMP14" s="225"/>
      <c r="VMQ14" s="225"/>
      <c r="VMR14" s="225"/>
      <c r="VMS14" s="225"/>
      <c r="VMT14" s="225"/>
      <c r="VMU14" s="225"/>
      <c r="VMV14" s="225"/>
      <c r="VMW14" s="225"/>
      <c r="VMX14" s="225"/>
      <c r="VMY14" s="225"/>
      <c r="VMZ14" s="225"/>
      <c r="VNA14" s="225"/>
      <c r="VNB14" s="225"/>
      <c r="VNC14" s="225"/>
      <c r="VND14" s="225"/>
      <c r="VNE14" s="225"/>
      <c r="VNF14" s="225"/>
      <c r="VNG14" s="225"/>
      <c r="VNH14" s="225"/>
      <c r="VNI14" s="225"/>
      <c r="VNJ14" s="225"/>
      <c r="VNK14" s="225"/>
      <c r="VNL14" s="225"/>
      <c r="VNM14" s="225"/>
      <c r="VNN14" s="225"/>
      <c r="VNO14" s="225"/>
      <c r="VNP14" s="225"/>
      <c r="VNQ14" s="225"/>
      <c r="VNR14" s="225"/>
      <c r="VNS14" s="225"/>
      <c r="VNT14" s="225"/>
      <c r="VNU14" s="225"/>
      <c r="VNV14" s="225"/>
      <c r="VNW14" s="225"/>
      <c r="VNX14" s="225"/>
      <c r="VNY14" s="225"/>
      <c r="VNZ14" s="225"/>
      <c r="VOA14" s="225"/>
      <c r="VOB14" s="225"/>
      <c r="VOC14" s="225"/>
      <c r="VOD14" s="225"/>
      <c r="VOE14" s="225"/>
      <c r="VOF14" s="225"/>
      <c r="VOG14" s="225"/>
      <c r="VOH14" s="225"/>
      <c r="VOI14" s="225"/>
      <c r="VOJ14" s="225"/>
      <c r="VOK14" s="225"/>
      <c r="VOL14" s="225"/>
      <c r="VOM14" s="225"/>
      <c r="VON14" s="225"/>
      <c r="VOO14" s="225"/>
      <c r="VOP14" s="225"/>
      <c r="VOQ14" s="225"/>
      <c r="VOR14" s="225"/>
      <c r="VOS14" s="225"/>
      <c r="VOT14" s="225"/>
      <c r="VOU14" s="225"/>
      <c r="VOV14" s="225"/>
      <c r="VOW14" s="225"/>
      <c r="VOX14" s="225"/>
      <c r="VOY14" s="225"/>
      <c r="VOZ14" s="225"/>
      <c r="VPA14" s="225"/>
      <c r="VPB14" s="225"/>
      <c r="VPC14" s="225"/>
      <c r="VPD14" s="225"/>
      <c r="VPE14" s="225"/>
      <c r="VPF14" s="225"/>
      <c r="VPG14" s="225"/>
      <c r="VPH14" s="225"/>
      <c r="VPI14" s="225"/>
      <c r="VPJ14" s="225"/>
      <c r="VPK14" s="225"/>
      <c r="VPL14" s="225"/>
      <c r="VPM14" s="225"/>
      <c r="VPN14" s="225"/>
      <c r="VPO14" s="225"/>
      <c r="VPP14" s="225"/>
      <c r="VPQ14" s="225"/>
      <c r="VPR14" s="225"/>
      <c r="VPS14" s="225"/>
      <c r="VPT14" s="225"/>
      <c r="VPU14" s="225"/>
      <c r="VPV14" s="225"/>
      <c r="VPW14" s="225"/>
      <c r="VPX14" s="225"/>
      <c r="VPY14" s="225"/>
      <c r="VPZ14" s="225"/>
      <c r="VQA14" s="225"/>
      <c r="VQB14" s="225"/>
      <c r="VQC14" s="225"/>
      <c r="VQD14" s="225"/>
      <c r="VQE14" s="225"/>
      <c r="VQF14" s="225"/>
      <c r="VQG14" s="225"/>
      <c r="VQH14" s="225"/>
      <c r="VQI14" s="225"/>
      <c r="VQJ14" s="225"/>
      <c r="VQK14" s="225"/>
      <c r="VQL14" s="225"/>
      <c r="VQM14" s="225"/>
      <c r="VQN14" s="225"/>
      <c r="VQO14" s="225"/>
      <c r="VQP14" s="225"/>
      <c r="VQQ14" s="225"/>
      <c r="VQR14" s="225"/>
      <c r="VQS14" s="225"/>
      <c r="VQT14" s="225"/>
      <c r="VQU14" s="225"/>
      <c r="VQV14" s="225"/>
      <c r="VQW14" s="225"/>
      <c r="VQX14" s="225"/>
      <c r="VQY14" s="225"/>
      <c r="VQZ14" s="225"/>
      <c r="VRA14" s="225"/>
      <c r="VRB14" s="225"/>
      <c r="VRC14" s="225"/>
      <c r="VRD14" s="225"/>
      <c r="VRE14" s="225"/>
      <c r="VRF14" s="225"/>
      <c r="VRG14" s="225"/>
      <c r="VRH14" s="225"/>
      <c r="VRI14" s="225"/>
      <c r="VRJ14" s="225"/>
      <c r="VRK14" s="225"/>
      <c r="VRL14" s="225"/>
      <c r="VRM14" s="225"/>
      <c r="VRN14" s="225"/>
      <c r="VRO14" s="225"/>
      <c r="VRP14" s="225"/>
      <c r="VRQ14" s="225"/>
      <c r="VRR14" s="225"/>
      <c r="VRS14" s="225"/>
      <c r="VRT14" s="225"/>
      <c r="VRU14" s="225"/>
      <c r="VRV14" s="225"/>
      <c r="VRW14" s="225"/>
      <c r="VRX14" s="225"/>
      <c r="VRY14" s="225"/>
      <c r="VRZ14" s="225"/>
      <c r="VSA14" s="225"/>
      <c r="VSB14" s="225"/>
      <c r="VSC14" s="225"/>
      <c r="VSD14" s="225"/>
      <c r="VSE14" s="225"/>
      <c r="VSF14" s="225"/>
      <c r="VSG14" s="225"/>
      <c r="VSH14" s="225"/>
      <c r="VSI14" s="225"/>
      <c r="VSJ14" s="225"/>
      <c r="VSK14" s="225"/>
      <c r="VSL14" s="225"/>
      <c r="VSM14" s="225"/>
      <c r="VSN14" s="225"/>
      <c r="VSO14" s="225"/>
      <c r="VSP14" s="225"/>
      <c r="VSQ14" s="225"/>
      <c r="VSR14" s="225"/>
      <c r="VSS14" s="225"/>
      <c r="VST14" s="225"/>
      <c r="VSU14" s="225"/>
      <c r="VSV14" s="225"/>
      <c r="VSW14" s="225"/>
      <c r="VSX14" s="225"/>
      <c r="VSY14" s="225"/>
      <c r="VSZ14" s="225"/>
      <c r="VTA14" s="225"/>
      <c r="VTB14" s="225"/>
      <c r="VTC14" s="225"/>
      <c r="VTD14" s="225"/>
      <c r="VTE14" s="225"/>
      <c r="VTF14" s="225"/>
      <c r="VTG14" s="225"/>
      <c r="VTH14" s="225"/>
      <c r="VTI14" s="225"/>
      <c r="VTJ14" s="225"/>
      <c r="VTK14" s="225"/>
      <c r="VTL14" s="225"/>
      <c r="VTM14" s="225"/>
      <c r="VTN14" s="225"/>
      <c r="VTO14" s="225"/>
      <c r="VTP14" s="225"/>
      <c r="VTQ14" s="225"/>
      <c r="VTR14" s="225"/>
      <c r="VTS14" s="225"/>
      <c r="VTT14" s="225"/>
      <c r="VTU14" s="225"/>
      <c r="VTV14" s="225"/>
      <c r="VTW14" s="225"/>
      <c r="VTX14" s="225"/>
      <c r="VTY14" s="225"/>
      <c r="VTZ14" s="225"/>
      <c r="VUA14" s="225"/>
      <c r="VUB14" s="225"/>
      <c r="VUC14" s="225"/>
      <c r="VUD14" s="225"/>
      <c r="VUE14" s="225"/>
      <c r="VUF14" s="225"/>
      <c r="VUG14" s="225"/>
      <c r="VUH14" s="225"/>
      <c r="VUI14" s="225"/>
      <c r="VUJ14" s="225"/>
      <c r="VUK14" s="225"/>
      <c r="VUL14" s="225"/>
      <c r="VUM14" s="225"/>
      <c r="VUN14" s="225"/>
      <c r="VUO14" s="225"/>
      <c r="VUP14" s="225"/>
      <c r="VUQ14" s="225"/>
      <c r="VUR14" s="225"/>
      <c r="VUS14" s="225"/>
      <c r="VUT14" s="225"/>
      <c r="VUU14" s="225"/>
      <c r="VUV14" s="225"/>
      <c r="VUW14" s="225"/>
      <c r="VUX14" s="225"/>
      <c r="VUY14" s="225"/>
      <c r="VUZ14" s="225"/>
      <c r="VVA14" s="225"/>
      <c r="VVB14" s="225"/>
      <c r="VVC14" s="225"/>
      <c r="VVD14" s="225"/>
      <c r="VVE14" s="225"/>
      <c r="VVF14" s="225"/>
      <c r="VVG14" s="225"/>
      <c r="VVH14" s="225"/>
      <c r="VVI14" s="225"/>
      <c r="VVJ14" s="225"/>
      <c r="VVK14" s="225"/>
      <c r="VVL14" s="225"/>
      <c r="VVM14" s="225"/>
      <c r="VVN14" s="225"/>
      <c r="VVO14" s="225"/>
      <c r="VVP14" s="225"/>
      <c r="VVQ14" s="225"/>
      <c r="VVR14" s="225"/>
      <c r="VVS14" s="225"/>
      <c r="VVT14" s="225"/>
      <c r="VVU14" s="225"/>
      <c r="VVV14" s="225"/>
      <c r="VVW14" s="225"/>
      <c r="VVX14" s="225"/>
      <c r="VVY14" s="225"/>
      <c r="VVZ14" s="225"/>
      <c r="VWA14" s="225"/>
      <c r="VWB14" s="225"/>
      <c r="VWC14" s="225"/>
      <c r="VWD14" s="225"/>
      <c r="VWE14" s="225"/>
      <c r="VWF14" s="225"/>
      <c r="VWG14" s="225"/>
      <c r="VWH14" s="225"/>
      <c r="VWI14" s="225"/>
      <c r="VWJ14" s="225"/>
      <c r="VWK14" s="225"/>
      <c r="VWL14" s="225"/>
      <c r="VWM14" s="225"/>
      <c r="VWN14" s="225"/>
      <c r="VWO14" s="225"/>
      <c r="VWP14" s="225"/>
      <c r="VWQ14" s="225"/>
      <c r="VWR14" s="225"/>
      <c r="VWS14" s="225"/>
      <c r="VWT14" s="225"/>
      <c r="VWU14" s="225"/>
      <c r="VWV14" s="225"/>
      <c r="VWW14" s="225"/>
      <c r="VWX14" s="225"/>
      <c r="VWY14" s="225"/>
      <c r="VWZ14" s="225"/>
      <c r="VXA14" s="225"/>
      <c r="VXB14" s="225"/>
      <c r="VXC14" s="225"/>
      <c r="VXD14" s="225"/>
      <c r="VXE14" s="225"/>
      <c r="VXF14" s="225"/>
      <c r="VXG14" s="225"/>
      <c r="VXH14" s="225"/>
      <c r="VXI14" s="225"/>
      <c r="VXJ14" s="225"/>
      <c r="VXK14" s="225"/>
      <c r="VXL14" s="225"/>
      <c r="VXM14" s="225"/>
      <c r="VXN14" s="225"/>
      <c r="VXO14" s="225"/>
      <c r="VXP14" s="225"/>
      <c r="VXQ14" s="225"/>
      <c r="VXR14" s="225"/>
      <c r="VXS14" s="225"/>
      <c r="VXT14" s="225"/>
      <c r="VXU14" s="225"/>
      <c r="VXV14" s="225"/>
      <c r="VXW14" s="225"/>
      <c r="VXX14" s="225"/>
      <c r="VXY14" s="225"/>
      <c r="VXZ14" s="225"/>
      <c r="VYA14" s="225"/>
      <c r="VYB14" s="225"/>
      <c r="VYC14" s="225"/>
      <c r="VYD14" s="225"/>
      <c r="VYE14" s="225"/>
      <c r="VYF14" s="225"/>
      <c r="VYG14" s="225"/>
      <c r="VYH14" s="225"/>
      <c r="VYI14" s="225"/>
      <c r="VYJ14" s="225"/>
      <c r="VYK14" s="225"/>
      <c r="VYL14" s="225"/>
      <c r="VYM14" s="225"/>
      <c r="VYN14" s="225"/>
      <c r="VYO14" s="225"/>
      <c r="VYP14" s="225"/>
      <c r="VYQ14" s="225"/>
      <c r="VYR14" s="225"/>
      <c r="VYS14" s="225"/>
      <c r="VYT14" s="225"/>
      <c r="VYU14" s="225"/>
      <c r="VYV14" s="225"/>
      <c r="VYW14" s="225"/>
      <c r="VYX14" s="225"/>
      <c r="VYY14" s="225"/>
      <c r="VYZ14" s="225"/>
      <c r="VZA14" s="225"/>
      <c r="VZB14" s="225"/>
      <c r="VZC14" s="225"/>
      <c r="VZD14" s="225"/>
      <c r="VZE14" s="225"/>
      <c r="VZF14" s="225"/>
      <c r="VZG14" s="225"/>
      <c r="VZH14" s="225"/>
      <c r="VZI14" s="225"/>
      <c r="VZJ14" s="225"/>
      <c r="VZK14" s="225"/>
      <c r="VZL14" s="225"/>
      <c r="VZM14" s="225"/>
      <c r="VZN14" s="225"/>
      <c r="VZO14" s="225"/>
      <c r="VZP14" s="225"/>
      <c r="VZQ14" s="225"/>
      <c r="VZR14" s="225"/>
      <c r="VZS14" s="225"/>
      <c r="VZT14" s="225"/>
      <c r="VZU14" s="225"/>
      <c r="VZV14" s="225"/>
      <c r="VZW14" s="225"/>
      <c r="VZX14" s="225"/>
      <c r="VZY14" s="225"/>
      <c r="VZZ14" s="225"/>
      <c r="WAA14" s="225"/>
      <c r="WAB14" s="225"/>
      <c r="WAC14" s="225"/>
      <c r="WAD14" s="225"/>
      <c r="WAE14" s="225"/>
      <c r="WAF14" s="225"/>
      <c r="WAG14" s="225"/>
      <c r="WAH14" s="225"/>
      <c r="WAI14" s="225"/>
      <c r="WAJ14" s="225"/>
      <c r="WAK14" s="225"/>
      <c r="WAL14" s="225"/>
      <c r="WAM14" s="225"/>
      <c r="WAN14" s="225"/>
      <c r="WAO14" s="225"/>
      <c r="WAP14" s="225"/>
      <c r="WAQ14" s="225"/>
      <c r="WAR14" s="225"/>
      <c r="WAS14" s="225"/>
      <c r="WAT14" s="225"/>
      <c r="WAU14" s="225"/>
      <c r="WAV14" s="225"/>
      <c r="WAW14" s="225"/>
      <c r="WAX14" s="225"/>
      <c r="WAY14" s="225"/>
      <c r="WAZ14" s="225"/>
      <c r="WBA14" s="225"/>
      <c r="WBB14" s="225"/>
      <c r="WBC14" s="225"/>
      <c r="WBD14" s="225"/>
      <c r="WBE14" s="225"/>
      <c r="WBF14" s="225"/>
      <c r="WBG14" s="225"/>
      <c r="WBH14" s="225"/>
      <c r="WBI14" s="225"/>
      <c r="WBJ14" s="225"/>
      <c r="WBK14" s="225"/>
      <c r="WBL14" s="225"/>
      <c r="WBM14" s="225"/>
      <c r="WBN14" s="225"/>
      <c r="WBO14" s="225"/>
      <c r="WBP14" s="225"/>
      <c r="WBQ14" s="225"/>
      <c r="WBR14" s="225"/>
      <c r="WBS14" s="225"/>
      <c r="WBT14" s="225"/>
      <c r="WBU14" s="225"/>
      <c r="WBV14" s="225"/>
      <c r="WBW14" s="225"/>
      <c r="WBX14" s="225"/>
      <c r="WBY14" s="225"/>
      <c r="WBZ14" s="225"/>
      <c r="WCA14" s="225"/>
      <c r="WCB14" s="225"/>
      <c r="WCC14" s="225"/>
      <c r="WCD14" s="225"/>
      <c r="WCE14" s="225"/>
      <c r="WCF14" s="225"/>
      <c r="WCG14" s="225"/>
      <c r="WCH14" s="225"/>
      <c r="WCI14" s="225"/>
      <c r="WCJ14" s="225"/>
      <c r="WCK14" s="225"/>
      <c r="WCL14" s="225"/>
      <c r="WCM14" s="225"/>
      <c r="WCN14" s="225"/>
      <c r="WCO14" s="225"/>
      <c r="WCP14" s="225"/>
      <c r="WCQ14" s="225"/>
      <c r="WCR14" s="225"/>
      <c r="WCS14" s="225"/>
      <c r="WCT14" s="225"/>
      <c r="WCU14" s="225"/>
      <c r="WCV14" s="225"/>
      <c r="WCW14" s="225"/>
      <c r="WCX14" s="225"/>
      <c r="WCY14" s="225"/>
      <c r="WCZ14" s="225"/>
      <c r="WDA14" s="225"/>
      <c r="WDB14" s="225"/>
      <c r="WDC14" s="225"/>
      <c r="WDD14" s="225"/>
      <c r="WDE14" s="225"/>
      <c r="WDF14" s="225"/>
      <c r="WDG14" s="225"/>
      <c r="WDH14" s="225"/>
      <c r="WDI14" s="225"/>
      <c r="WDJ14" s="225"/>
      <c r="WDK14" s="225"/>
      <c r="WDL14" s="225"/>
      <c r="WDM14" s="225"/>
      <c r="WDN14" s="225"/>
      <c r="WDO14" s="225"/>
      <c r="WDP14" s="225"/>
      <c r="WDQ14" s="225"/>
      <c r="WDR14" s="225"/>
      <c r="WDS14" s="225"/>
      <c r="WDT14" s="225"/>
      <c r="WDU14" s="225"/>
      <c r="WDV14" s="225"/>
      <c r="WDW14" s="225"/>
      <c r="WDX14" s="225"/>
      <c r="WDY14" s="225"/>
      <c r="WDZ14" s="225"/>
      <c r="WEA14" s="225"/>
      <c r="WEB14" s="225"/>
      <c r="WEC14" s="225"/>
      <c r="WED14" s="225"/>
      <c r="WEE14" s="225"/>
      <c r="WEF14" s="225"/>
      <c r="WEG14" s="225"/>
      <c r="WEH14" s="225"/>
      <c r="WEI14" s="225"/>
      <c r="WEJ14" s="225"/>
      <c r="WEK14" s="225"/>
      <c r="WEL14" s="225"/>
      <c r="WEM14" s="225"/>
      <c r="WEN14" s="225"/>
      <c r="WEO14" s="225"/>
      <c r="WEP14" s="225"/>
      <c r="WEQ14" s="225"/>
      <c r="WER14" s="225"/>
      <c r="WES14" s="225"/>
      <c r="WET14" s="225"/>
      <c r="WEU14" s="225"/>
      <c r="WEV14" s="225"/>
      <c r="WEW14" s="225"/>
      <c r="WEX14" s="225"/>
      <c r="WEY14" s="225"/>
      <c r="WEZ14" s="225"/>
      <c r="WFA14" s="225"/>
      <c r="WFB14" s="225"/>
      <c r="WFC14" s="225"/>
      <c r="WFD14" s="225"/>
      <c r="WFE14" s="225"/>
      <c r="WFF14" s="225"/>
      <c r="WFG14" s="225"/>
      <c r="WFH14" s="225"/>
      <c r="WFI14" s="225"/>
      <c r="WFJ14" s="225"/>
      <c r="WFK14" s="225"/>
      <c r="WFL14" s="225"/>
      <c r="WFM14" s="225"/>
      <c r="WFN14" s="225"/>
      <c r="WFO14" s="225"/>
      <c r="WFP14" s="225"/>
      <c r="WFQ14" s="225"/>
      <c r="WFR14" s="225"/>
      <c r="WFS14" s="225"/>
      <c r="WFT14" s="225"/>
      <c r="WFU14" s="225"/>
      <c r="WFV14" s="225"/>
      <c r="WFW14" s="225"/>
      <c r="WFX14" s="225"/>
      <c r="WFY14" s="225"/>
      <c r="WFZ14" s="225"/>
      <c r="WGA14" s="225"/>
      <c r="WGB14" s="225"/>
      <c r="WGC14" s="225"/>
      <c r="WGD14" s="225"/>
      <c r="WGE14" s="225"/>
      <c r="WGF14" s="225"/>
      <c r="WGG14" s="225"/>
      <c r="WGH14" s="225"/>
      <c r="WGI14" s="225"/>
      <c r="WGJ14" s="225"/>
      <c r="WGK14" s="225"/>
      <c r="WGL14" s="225"/>
      <c r="WGM14" s="225"/>
      <c r="WGN14" s="225"/>
      <c r="WGO14" s="225"/>
      <c r="WGP14" s="225"/>
      <c r="WGQ14" s="225"/>
      <c r="WGR14" s="225"/>
      <c r="WGS14" s="225"/>
      <c r="WGT14" s="225"/>
      <c r="WGU14" s="225"/>
      <c r="WGV14" s="225"/>
      <c r="WGW14" s="225"/>
      <c r="WGX14" s="225"/>
      <c r="WGY14" s="225"/>
      <c r="WGZ14" s="225"/>
      <c r="WHA14" s="225"/>
      <c r="WHB14" s="225"/>
      <c r="WHC14" s="225"/>
      <c r="WHD14" s="225"/>
      <c r="WHE14" s="225"/>
      <c r="WHF14" s="225"/>
      <c r="WHG14" s="225"/>
      <c r="WHH14" s="225"/>
      <c r="WHI14" s="225"/>
      <c r="WHJ14" s="225"/>
      <c r="WHK14" s="225"/>
      <c r="WHL14" s="225"/>
      <c r="WHM14" s="225"/>
      <c r="WHN14" s="225"/>
      <c r="WHO14" s="225"/>
      <c r="WHP14" s="225"/>
      <c r="WHQ14" s="225"/>
      <c r="WHR14" s="225"/>
      <c r="WHS14" s="225"/>
      <c r="WHT14" s="225"/>
      <c r="WHU14" s="225"/>
      <c r="WHV14" s="225"/>
      <c r="WHW14" s="225"/>
      <c r="WHX14" s="225"/>
      <c r="WHY14" s="225"/>
      <c r="WHZ14" s="225"/>
      <c r="WIA14" s="225"/>
      <c r="WIB14" s="225"/>
      <c r="WIC14" s="225"/>
      <c r="WID14" s="225"/>
      <c r="WIE14" s="225"/>
      <c r="WIF14" s="225"/>
      <c r="WIG14" s="225"/>
      <c r="WIH14" s="225"/>
      <c r="WII14" s="225"/>
      <c r="WIJ14" s="225"/>
      <c r="WIK14" s="225"/>
      <c r="WIL14" s="225"/>
      <c r="WIM14" s="225"/>
      <c r="WIN14" s="225"/>
      <c r="WIO14" s="225"/>
      <c r="WIP14" s="225"/>
      <c r="WIQ14" s="225"/>
      <c r="WIR14" s="225"/>
      <c r="WIS14" s="225"/>
      <c r="WIT14" s="225"/>
      <c r="WIU14" s="225"/>
      <c r="WIV14" s="225"/>
      <c r="WIW14" s="225"/>
      <c r="WIX14" s="225"/>
      <c r="WIY14" s="225"/>
      <c r="WIZ14" s="225"/>
      <c r="WJA14" s="225"/>
      <c r="WJB14" s="225"/>
      <c r="WJC14" s="225"/>
      <c r="WJD14" s="225"/>
      <c r="WJE14" s="225"/>
      <c r="WJF14" s="225"/>
      <c r="WJG14" s="225"/>
      <c r="WJH14" s="225"/>
      <c r="WJI14" s="225"/>
      <c r="WJJ14" s="225"/>
      <c r="WJK14" s="225"/>
      <c r="WJL14" s="225"/>
      <c r="WJM14" s="225"/>
      <c r="WJN14" s="225"/>
      <c r="WJO14" s="225"/>
      <c r="WJP14" s="225"/>
      <c r="WJQ14" s="225"/>
      <c r="WJR14" s="225"/>
      <c r="WJS14" s="225"/>
      <c r="WJT14" s="225"/>
      <c r="WJU14" s="225"/>
      <c r="WJV14" s="225"/>
      <c r="WJW14" s="225"/>
      <c r="WJX14" s="225"/>
      <c r="WJY14" s="225"/>
      <c r="WJZ14" s="225"/>
      <c r="WKA14" s="225"/>
      <c r="WKB14" s="225"/>
      <c r="WKC14" s="225"/>
      <c r="WKD14" s="225"/>
      <c r="WKE14" s="225"/>
      <c r="WKF14" s="225"/>
      <c r="WKG14" s="225"/>
      <c r="WKH14" s="225"/>
      <c r="WKI14" s="225"/>
      <c r="WKJ14" s="225"/>
      <c r="WKK14" s="225"/>
      <c r="WKL14" s="225"/>
      <c r="WKM14" s="225"/>
      <c r="WKN14" s="225"/>
      <c r="WKO14" s="225"/>
      <c r="WKP14" s="225"/>
      <c r="WKQ14" s="225"/>
      <c r="WKR14" s="225"/>
      <c r="WKS14" s="225"/>
      <c r="WKT14" s="225"/>
      <c r="WKU14" s="225"/>
      <c r="WKV14" s="225"/>
      <c r="WKW14" s="225"/>
      <c r="WKX14" s="225"/>
      <c r="WKY14" s="225"/>
      <c r="WKZ14" s="225"/>
      <c r="WLA14" s="225"/>
      <c r="WLB14" s="225"/>
      <c r="WLC14" s="225"/>
      <c r="WLD14" s="225"/>
      <c r="WLE14" s="225"/>
      <c r="WLF14" s="225"/>
      <c r="WLG14" s="225"/>
      <c r="WLH14" s="225"/>
      <c r="WLI14" s="225"/>
      <c r="WLJ14" s="225"/>
      <c r="WLK14" s="225"/>
      <c r="WLL14" s="225"/>
      <c r="WLM14" s="225"/>
      <c r="WLN14" s="225"/>
      <c r="WLO14" s="225"/>
      <c r="WLP14" s="225"/>
      <c r="WLQ14" s="225"/>
      <c r="WLR14" s="225"/>
      <c r="WLS14" s="225"/>
      <c r="WLT14" s="225"/>
      <c r="WLU14" s="225"/>
      <c r="WLV14" s="225"/>
      <c r="WLW14" s="225"/>
      <c r="WLX14" s="225"/>
      <c r="WLY14" s="225"/>
      <c r="WLZ14" s="225"/>
      <c r="WMA14" s="225"/>
      <c r="WMB14" s="225"/>
      <c r="WMC14" s="225"/>
      <c r="WMD14" s="225"/>
      <c r="WME14" s="225"/>
      <c r="WMF14" s="225"/>
      <c r="WMG14" s="225"/>
      <c r="WMH14" s="225"/>
      <c r="WMI14" s="225"/>
      <c r="WMJ14" s="225"/>
      <c r="WMK14" s="225"/>
      <c r="WML14" s="225"/>
      <c r="WMM14" s="225"/>
      <c r="WMN14" s="225"/>
      <c r="WMO14" s="225"/>
      <c r="WMP14" s="225"/>
      <c r="WMQ14" s="225"/>
      <c r="WMR14" s="225"/>
      <c r="WMS14" s="225"/>
      <c r="WMT14" s="225"/>
      <c r="WMU14" s="225"/>
      <c r="WMV14" s="225"/>
      <c r="WMW14" s="225"/>
      <c r="WMX14" s="225"/>
      <c r="WMY14" s="225"/>
      <c r="WMZ14" s="225"/>
      <c r="WNA14" s="225"/>
      <c r="WNB14" s="225"/>
      <c r="WNC14" s="225"/>
      <c r="WND14" s="225"/>
      <c r="WNE14" s="225"/>
      <c r="WNF14" s="225"/>
      <c r="WNG14" s="225"/>
      <c r="WNH14" s="225"/>
      <c r="WNI14" s="225"/>
      <c r="WNJ14" s="225"/>
      <c r="WNK14" s="225"/>
      <c r="WNL14" s="225"/>
      <c r="WNM14" s="225"/>
      <c r="WNN14" s="225"/>
      <c r="WNO14" s="225"/>
      <c r="WNP14" s="225"/>
      <c r="WNQ14" s="225"/>
      <c r="WNR14" s="225"/>
      <c r="WNS14" s="225"/>
      <c r="WNT14" s="225"/>
      <c r="WNU14" s="225"/>
      <c r="WNV14" s="225"/>
      <c r="WNW14" s="225"/>
      <c r="WNX14" s="225"/>
      <c r="WNY14" s="225"/>
      <c r="WNZ14" s="225"/>
      <c r="WOA14" s="225"/>
      <c r="WOB14" s="225"/>
      <c r="WOC14" s="225"/>
      <c r="WOD14" s="225"/>
      <c r="WOE14" s="225"/>
      <c r="WOF14" s="225"/>
      <c r="WOG14" s="225"/>
      <c r="WOH14" s="225"/>
      <c r="WOI14" s="225"/>
      <c r="WOJ14" s="225"/>
      <c r="WOK14" s="225"/>
      <c r="WOL14" s="225"/>
      <c r="WOM14" s="225"/>
      <c r="WON14" s="225"/>
      <c r="WOO14" s="225"/>
      <c r="WOP14" s="225"/>
      <c r="WOQ14" s="225"/>
      <c r="WOR14" s="225"/>
      <c r="WOS14" s="225"/>
      <c r="WOT14" s="225"/>
      <c r="WOU14" s="225"/>
      <c r="WOV14" s="225"/>
      <c r="WOW14" s="225"/>
      <c r="WOX14" s="225"/>
      <c r="WOY14" s="225"/>
      <c r="WOZ14" s="225"/>
      <c r="WPA14" s="225"/>
      <c r="WPB14" s="225"/>
      <c r="WPC14" s="225"/>
      <c r="WPD14" s="225"/>
      <c r="WPE14" s="225"/>
      <c r="WPF14" s="225"/>
      <c r="WPG14" s="225"/>
      <c r="WPH14" s="225"/>
      <c r="WPI14" s="225"/>
      <c r="WPJ14" s="225"/>
      <c r="WPK14" s="225"/>
      <c r="WPL14" s="225"/>
      <c r="WPM14" s="225"/>
      <c r="WPN14" s="225"/>
      <c r="WPO14" s="225"/>
      <c r="WPP14" s="225"/>
      <c r="WPQ14" s="225"/>
      <c r="WPR14" s="225"/>
      <c r="WPS14" s="225"/>
      <c r="WPT14" s="225"/>
      <c r="WPU14" s="225"/>
      <c r="WPV14" s="225"/>
      <c r="WPW14" s="225"/>
      <c r="WPX14" s="225"/>
      <c r="WPY14" s="225"/>
      <c r="WPZ14" s="225"/>
      <c r="WQA14" s="225"/>
      <c r="WQB14" s="225"/>
      <c r="WQC14" s="225"/>
      <c r="WQD14" s="225"/>
      <c r="WQE14" s="225"/>
      <c r="WQF14" s="225"/>
      <c r="WQG14" s="225"/>
      <c r="WQH14" s="225"/>
      <c r="WQI14" s="225"/>
      <c r="WQJ14" s="225"/>
      <c r="WQK14" s="225"/>
      <c r="WQL14" s="225"/>
      <c r="WQM14" s="225"/>
      <c r="WQN14" s="225"/>
      <c r="WQO14" s="225"/>
      <c r="WQP14" s="225"/>
      <c r="WQQ14" s="225"/>
      <c r="WQR14" s="225"/>
      <c r="WQS14" s="225"/>
      <c r="WQT14" s="225"/>
      <c r="WQU14" s="225"/>
      <c r="WQV14" s="225"/>
      <c r="WQW14" s="225"/>
      <c r="WQX14" s="225"/>
      <c r="WQY14" s="225"/>
      <c r="WQZ14" s="225"/>
      <c r="WRA14" s="225"/>
      <c r="WRB14" s="225"/>
      <c r="WRC14" s="225"/>
      <c r="WRD14" s="225"/>
      <c r="WRE14" s="225"/>
      <c r="WRF14" s="225"/>
      <c r="WRG14" s="225"/>
      <c r="WRH14" s="225"/>
      <c r="WRI14" s="225"/>
      <c r="WRJ14" s="225"/>
      <c r="WRK14" s="225"/>
      <c r="WRL14" s="225"/>
      <c r="WRM14" s="225"/>
      <c r="WRN14" s="225"/>
      <c r="WRO14" s="225"/>
      <c r="WRP14" s="225"/>
      <c r="WRQ14" s="225"/>
      <c r="WRR14" s="225"/>
      <c r="WRS14" s="225"/>
      <c r="WRT14" s="225"/>
      <c r="WRU14" s="225"/>
      <c r="WRV14" s="225"/>
      <c r="WRW14" s="225"/>
      <c r="WRX14" s="225"/>
      <c r="WRY14" s="225"/>
      <c r="WRZ14" s="225"/>
      <c r="WSA14" s="225"/>
      <c r="WSB14" s="225"/>
      <c r="WSC14" s="225"/>
      <c r="WSD14" s="225"/>
      <c r="WSE14" s="225"/>
      <c r="WSF14" s="225"/>
      <c r="WSG14" s="225"/>
      <c r="WSH14" s="225"/>
      <c r="WSI14" s="225"/>
      <c r="WSJ14" s="225"/>
      <c r="WSK14" s="225"/>
      <c r="WSL14" s="225"/>
      <c r="WSM14" s="225"/>
      <c r="WSN14" s="225"/>
      <c r="WSO14" s="225"/>
      <c r="WSP14" s="225"/>
      <c r="WSQ14" s="225"/>
      <c r="WSR14" s="225"/>
      <c r="WSS14" s="225"/>
      <c r="WST14" s="225"/>
      <c r="WSU14" s="225"/>
      <c r="WSV14" s="225"/>
      <c r="WSW14" s="225"/>
      <c r="WSX14" s="225"/>
      <c r="WSY14" s="225"/>
      <c r="WSZ14" s="225"/>
      <c r="WTA14" s="225"/>
      <c r="WTB14" s="225"/>
      <c r="WTC14" s="225"/>
      <c r="WTD14" s="225"/>
      <c r="WTE14" s="225"/>
      <c r="WTF14" s="225"/>
      <c r="WTG14" s="225"/>
      <c r="WTH14" s="225"/>
      <c r="WTI14" s="225"/>
      <c r="WTJ14" s="225"/>
      <c r="WTK14" s="225"/>
      <c r="WTL14" s="225"/>
      <c r="WTM14" s="225"/>
      <c r="WTN14" s="225"/>
      <c r="WTO14" s="225"/>
      <c r="WTP14" s="225"/>
      <c r="WTQ14" s="225"/>
      <c r="WTR14" s="225"/>
      <c r="WTS14" s="225"/>
      <c r="WTT14" s="225"/>
      <c r="WTU14" s="225"/>
      <c r="WTV14" s="225"/>
      <c r="WTW14" s="225"/>
      <c r="WTX14" s="225"/>
      <c r="WTY14" s="225"/>
      <c r="WTZ14" s="225"/>
      <c r="WUA14" s="225"/>
      <c r="WUB14" s="225"/>
      <c r="WUC14" s="225"/>
      <c r="WUD14" s="225"/>
      <c r="WUE14" s="225"/>
      <c r="WUF14" s="225"/>
      <c r="WUG14" s="225"/>
      <c r="WUH14" s="225"/>
      <c r="WUI14" s="225"/>
      <c r="WUJ14" s="225"/>
      <c r="WUK14" s="225"/>
      <c r="WUL14" s="225"/>
      <c r="WUM14" s="225"/>
      <c r="WUN14" s="225"/>
      <c r="WUO14" s="225"/>
      <c r="WUP14" s="225"/>
      <c r="WUQ14" s="225"/>
      <c r="WUR14" s="225"/>
      <c r="WUS14" s="225"/>
      <c r="WUT14" s="225"/>
      <c r="WUU14" s="225"/>
      <c r="WUV14" s="225"/>
      <c r="WUW14" s="225"/>
      <c r="WUX14" s="225"/>
      <c r="WUY14" s="225"/>
      <c r="WUZ14" s="225"/>
      <c r="WVA14" s="225"/>
      <c r="WVB14" s="225"/>
      <c r="WVC14" s="225"/>
      <c r="WVD14" s="225"/>
      <c r="WVE14" s="225"/>
      <c r="WVF14" s="225"/>
      <c r="WVG14" s="225"/>
      <c r="WVH14" s="225"/>
      <c r="WVI14" s="225"/>
      <c r="WVJ14" s="225"/>
      <c r="WVK14" s="225"/>
      <c r="WVL14" s="225"/>
      <c r="WVM14" s="225"/>
      <c r="WVN14" s="225"/>
      <c r="WVO14" s="225"/>
      <c r="WVP14" s="225"/>
      <c r="WVQ14" s="225"/>
      <c r="WVR14" s="225"/>
      <c r="WVS14" s="225"/>
      <c r="WVT14" s="225"/>
      <c r="WVU14" s="225"/>
      <c r="WVV14" s="225"/>
      <c r="WVW14" s="225"/>
      <c r="WVX14" s="225"/>
      <c r="WVY14" s="225"/>
      <c r="WVZ14" s="225"/>
      <c r="WWA14" s="225"/>
      <c r="WWB14" s="225"/>
      <c r="WWC14" s="225"/>
      <c r="WWD14" s="225"/>
      <c r="WWE14" s="225"/>
      <c r="WWF14" s="225"/>
      <c r="WWG14" s="225"/>
      <c r="WWH14" s="225"/>
      <c r="WWI14" s="225"/>
      <c r="WWJ14" s="225"/>
      <c r="WWK14" s="225"/>
      <c r="WWL14" s="225"/>
      <c r="WWM14" s="225"/>
      <c r="WWN14" s="225"/>
      <c r="WWO14" s="225"/>
      <c r="WWP14" s="225"/>
      <c r="WWQ14" s="225"/>
      <c r="WWR14" s="225"/>
      <c r="WWS14" s="225"/>
      <c r="WWT14" s="225"/>
      <c r="WWU14" s="225"/>
      <c r="WWV14" s="225"/>
      <c r="WWW14" s="225"/>
      <c r="WWX14" s="225"/>
      <c r="WWY14" s="225"/>
      <c r="WWZ14" s="225"/>
      <c r="WXA14" s="225"/>
      <c r="WXB14" s="225"/>
      <c r="WXC14" s="225"/>
      <c r="WXD14" s="225"/>
      <c r="WXE14" s="225"/>
      <c r="WXF14" s="225"/>
      <c r="WXG14" s="225"/>
      <c r="WXH14" s="225"/>
      <c r="WXI14" s="225"/>
      <c r="WXJ14" s="225"/>
      <c r="WXK14" s="225"/>
      <c r="WXL14" s="225"/>
      <c r="WXM14" s="225"/>
      <c r="WXN14" s="225"/>
      <c r="WXO14" s="225"/>
      <c r="WXP14" s="225"/>
      <c r="WXQ14" s="225"/>
      <c r="WXR14" s="225"/>
      <c r="WXS14" s="225"/>
      <c r="WXT14" s="225"/>
      <c r="WXU14" s="225"/>
      <c r="WXV14" s="225"/>
      <c r="WXW14" s="225"/>
      <c r="WXX14" s="225"/>
      <c r="WXY14" s="225"/>
      <c r="WXZ14" s="225"/>
      <c r="WYA14" s="225"/>
      <c r="WYB14" s="225"/>
      <c r="WYC14" s="225"/>
      <c r="WYD14" s="225"/>
      <c r="WYE14" s="225"/>
      <c r="WYF14" s="225"/>
      <c r="WYG14" s="225"/>
      <c r="WYH14" s="225"/>
      <c r="WYI14" s="225"/>
      <c r="WYJ14" s="225"/>
      <c r="WYK14" s="225"/>
      <c r="WYL14" s="225"/>
      <c r="WYM14" s="225"/>
      <c r="WYN14" s="225"/>
      <c r="WYO14" s="225"/>
      <c r="WYP14" s="225"/>
      <c r="WYQ14" s="225"/>
      <c r="WYR14" s="225"/>
      <c r="WYS14" s="225"/>
      <c r="WYT14" s="225"/>
      <c r="WYU14" s="225"/>
      <c r="WYV14" s="225"/>
      <c r="WYW14" s="225"/>
      <c r="WYX14" s="225"/>
      <c r="WYY14" s="225"/>
      <c r="WYZ14" s="225"/>
      <c r="WZA14" s="225"/>
      <c r="WZB14" s="225"/>
      <c r="WZC14" s="225"/>
      <c r="WZD14" s="225"/>
      <c r="WZE14" s="225"/>
      <c r="WZF14" s="225"/>
      <c r="WZG14" s="225"/>
      <c r="WZH14" s="225"/>
      <c r="WZI14" s="225"/>
      <c r="WZJ14" s="225"/>
      <c r="WZK14" s="225"/>
      <c r="WZL14" s="225"/>
      <c r="WZM14" s="225"/>
      <c r="WZN14" s="225"/>
      <c r="WZO14" s="225"/>
      <c r="WZP14" s="225"/>
      <c r="WZQ14" s="225"/>
      <c r="WZR14" s="225"/>
      <c r="WZS14" s="225"/>
      <c r="WZT14" s="225"/>
      <c r="WZU14" s="225"/>
      <c r="WZV14" s="225"/>
      <c r="WZW14" s="225"/>
      <c r="WZX14" s="225"/>
      <c r="WZY14" s="225"/>
      <c r="WZZ14" s="225"/>
      <c r="XAA14" s="225"/>
      <c r="XAB14" s="225"/>
      <c r="XAC14" s="225"/>
      <c r="XAD14" s="225"/>
      <c r="XAE14" s="225"/>
      <c r="XAF14" s="225"/>
      <c r="XAG14" s="225"/>
      <c r="XAH14" s="225"/>
      <c r="XAI14" s="225"/>
      <c r="XAJ14" s="225"/>
      <c r="XAK14" s="225"/>
      <c r="XAL14" s="225"/>
      <c r="XAM14" s="225"/>
      <c r="XAN14" s="225"/>
      <c r="XAO14" s="225"/>
      <c r="XAP14" s="225"/>
      <c r="XAQ14" s="225"/>
      <c r="XAR14" s="225"/>
      <c r="XAS14" s="225"/>
      <c r="XAT14" s="225"/>
      <c r="XAU14" s="225"/>
      <c r="XAV14" s="225"/>
      <c r="XAW14" s="225"/>
      <c r="XAX14" s="225"/>
      <c r="XAY14" s="225"/>
      <c r="XAZ14" s="225"/>
      <c r="XBA14" s="225"/>
      <c r="XBB14" s="225"/>
      <c r="XBC14" s="225"/>
      <c r="XBD14" s="225"/>
      <c r="XBE14" s="225"/>
      <c r="XBF14" s="225"/>
      <c r="XBG14" s="225"/>
      <c r="XBH14" s="225"/>
      <c r="XBI14" s="225"/>
      <c r="XBJ14" s="225"/>
      <c r="XBK14" s="225"/>
      <c r="XBL14" s="225"/>
      <c r="XBM14" s="225"/>
      <c r="XBN14" s="225"/>
      <c r="XBO14" s="225"/>
      <c r="XBP14" s="225"/>
      <c r="XBQ14" s="225"/>
      <c r="XBR14" s="225"/>
      <c r="XBS14" s="225"/>
      <c r="XBT14" s="225"/>
      <c r="XBU14" s="225"/>
      <c r="XBV14" s="225"/>
      <c r="XBW14" s="225"/>
      <c r="XBX14" s="225"/>
    </row>
    <row r="15" spans="1:16300" ht="15.75" hidden="1" customHeight="1" x14ac:dyDescent="0.25">
      <c r="A15" s="216">
        <v>7</v>
      </c>
      <c r="B15" s="217" t="s">
        <v>444</v>
      </c>
      <c r="C15" s="217" t="s">
        <v>692</v>
      </c>
      <c r="D15" s="218"/>
      <c r="E15" s="219"/>
      <c r="F15" s="219">
        <v>947.47</v>
      </c>
      <c r="G15" s="220"/>
      <c r="H15" s="220"/>
      <c r="I15" s="220">
        <v>1295</v>
      </c>
      <c r="J15" s="221"/>
      <c r="K15" s="221"/>
      <c r="L15" s="221">
        <v>1.3667978933369922</v>
      </c>
      <c r="M15" s="197">
        <v>0</v>
      </c>
      <c r="N15" s="200">
        <f t="shared" si="1"/>
        <v>0</v>
      </c>
      <c r="O15" s="199">
        <f t="shared" si="2"/>
        <v>0</v>
      </c>
      <c r="P15" s="200">
        <f t="shared" si="3"/>
        <v>0</v>
      </c>
      <c r="Q15" s="199">
        <f t="shared" si="4"/>
        <v>0</v>
      </c>
      <c r="R15" s="200">
        <f t="shared" ref="R15:R74" si="10">IF(I15&lt;VLOOKUP(L15,$M$505:$Q$513,2),0,VLOOKUP(L15,$M$505:$Q$513,4))</f>
        <v>25</v>
      </c>
      <c r="S15" s="200">
        <f t="shared" si="5"/>
        <v>0</v>
      </c>
      <c r="T15" s="200">
        <f t="shared" si="6"/>
        <v>0</v>
      </c>
      <c r="U15" s="199">
        <f t="shared" si="7"/>
        <v>0</v>
      </c>
      <c r="V15" s="200">
        <f t="shared" ref="V15:V74" si="11">IF(I15&lt;VLOOKUP(L15,$M$505:$Q$513,2),0,VLOOKUP(L15,$M$505:$Q$513,5))</f>
        <v>20</v>
      </c>
      <c r="W15" s="241"/>
      <c r="X15" s="241"/>
      <c r="Y15" s="217"/>
      <c r="Z15" s="217"/>
      <c r="AA15" s="240"/>
      <c r="AB15" s="240"/>
    </row>
    <row r="16" spans="1:16300" s="144" customFormat="1" ht="31.5" hidden="1" x14ac:dyDescent="0.25">
      <c r="A16" s="216">
        <v>8</v>
      </c>
      <c r="B16" s="217" t="s">
        <v>193</v>
      </c>
      <c r="C16" s="217" t="s">
        <v>73</v>
      </c>
      <c r="D16" s="218"/>
      <c r="E16" s="219"/>
      <c r="F16" s="219">
        <v>77</v>
      </c>
      <c r="G16" s="220"/>
      <c r="H16" s="220"/>
      <c r="I16" s="220">
        <v>176</v>
      </c>
      <c r="J16" s="221"/>
      <c r="K16" s="221"/>
      <c r="L16" s="221">
        <v>2.2857142857142856</v>
      </c>
      <c r="M16" s="197">
        <v>0</v>
      </c>
      <c r="N16" s="208">
        <f t="shared" si="1"/>
        <v>0</v>
      </c>
      <c r="O16" s="199">
        <f t="shared" si="2"/>
        <v>0</v>
      </c>
      <c r="P16" s="200">
        <f t="shared" si="3"/>
        <v>0</v>
      </c>
      <c r="Q16" s="199">
        <f t="shared" si="4"/>
        <v>0</v>
      </c>
      <c r="R16" s="200">
        <v>25</v>
      </c>
      <c r="S16" s="200">
        <f t="shared" si="5"/>
        <v>0</v>
      </c>
      <c r="T16" s="200">
        <f t="shared" si="6"/>
        <v>0</v>
      </c>
      <c r="U16" s="199">
        <f t="shared" si="7"/>
        <v>0</v>
      </c>
      <c r="V16" s="200">
        <v>20</v>
      </c>
      <c r="W16" s="241"/>
      <c r="X16" s="241"/>
      <c r="Y16" s="240"/>
      <c r="Z16" s="240"/>
      <c r="AA16" s="240"/>
      <c r="AB16" s="240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  <c r="II16" s="243"/>
      <c r="IJ16" s="243"/>
      <c r="IK16" s="243"/>
      <c r="IL16" s="243"/>
      <c r="IM16" s="243"/>
      <c r="IN16" s="243"/>
      <c r="IO16" s="243"/>
      <c r="IP16" s="243"/>
      <c r="IQ16" s="243"/>
      <c r="IR16" s="243"/>
      <c r="IS16" s="243"/>
      <c r="IT16" s="243"/>
      <c r="IU16" s="243"/>
      <c r="IV16" s="243"/>
      <c r="IW16" s="243"/>
      <c r="IX16" s="243"/>
      <c r="IY16" s="243"/>
      <c r="IZ16" s="243"/>
      <c r="JA16" s="243"/>
      <c r="JB16" s="243"/>
      <c r="JC16" s="243"/>
      <c r="JD16" s="243"/>
      <c r="JE16" s="243"/>
      <c r="JF16" s="243"/>
      <c r="JG16" s="243"/>
      <c r="JH16" s="243"/>
      <c r="JI16" s="243"/>
      <c r="JJ16" s="243"/>
      <c r="JK16" s="243"/>
      <c r="JL16" s="243"/>
      <c r="JM16" s="243"/>
      <c r="JN16" s="243"/>
      <c r="JO16" s="243"/>
      <c r="JP16" s="243"/>
      <c r="JQ16" s="243"/>
      <c r="JR16" s="243"/>
      <c r="JS16" s="243"/>
      <c r="JT16" s="243"/>
      <c r="JU16" s="243"/>
      <c r="JV16" s="243"/>
      <c r="JW16" s="243"/>
      <c r="JX16" s="243"/>
      <c r="JY16" s="243"/>
      <c r="JZ16" s="243"/>
      <c r="KA16" s="243"/>
      <c r="KB16" s="243"/>
      <c r="KC16" s="243"/>
      <c r="KD16" s="243"/>
      <c r="KE16" s="243"/>
      <c r="KF16" s="243"/>
      <c r="KG16" s="243"/>
      <c r="KH16" s="243"/>
      <c r="KI16" s="243"/>
      <c r="KJ16" s="243"/>
      <c r="KK16" s="243"/>
      <c r="KL16" s="243"/>
      <c r="KM16" s="243"/>
      <c r="KN16" s="243"/>
      <c r="KO16" s="243"/>
      <c r="KP16" s="243"/>
      <c r="KQ16" s="243"/>
      <c r="KR16" s="243"/>
      <c r="KS16" s="243"/>
      <c r="KT16" s="243"/>
      <c r="KU16" s="243"/>
      <c r="KV16" s="243"/>
      <c r="KW16" s="243"/>
      <c r="KX16" s="243"/>
      <c r="KY16" s="243"/>
      <c r="KZ16" s="243"/>
      <c r="LA16" s="243"/>
      <c r="LB16" s="243"/>
      <c r="LC16" s="243"/>
      <c r="LD16" s="243"/>
      <c r="LE16" s="243"/>
      <c r="LF16" s="243"/>
      <c r="LG16" s="243"/>
      <c r="LH16" s="243"/>
      <c r="LI16" s="243"/>
      <c r="LJ16" s="243"/>
      <c r="LK16" s="243"/>
      <c r="LL16" s="243"/>
      <c r="LM16" s="243"/>
      <c r="LN16" s="243"/>
      <c r="LO16" s="243"/>
      <c r="LP16" s="243"/>
      <c r="LQ16" s="243"/>
      <c r="LR16" s="243"/>
      <c r="LS16" s="243"/>
      <c r="LT16" s="243"/>
      <c r="LU16" s="243"/>
      <c r="LV16" s="243"/>
      <c r="LW16" s="243"/>
      <c r="LX16" s="243"/>
      <c r="LY16" s="243"/>
      <c r="LZ16" s="243"/>
      <c r="MA16" s="243"/>
      <c r="MB16" s="243"/>
      <c r="MC16" s="243"/>
      <c r="MD16" s="243"/>
      <c r="ME16" s="243"/>
      <c r="MF16" s="243"/>
      <c r="MG16" s="243"/>
      <c r="MH16" s="243"/>
      <c r="MI16" s="243"/>
      <c r="MJ16" s="243"/>
      <c r="MK16" s="243"/>
      <c r="ML16" s="243"/>
      <c r="MM16" s="243"/>
      <c r="MN16" s="243"/>
      <c r="MO16" s="243"/>
      <c r="MP16" s="243"/>
      <c r="MQ16" s="243"/>
      <c r="MR16" s="243"/>
      <c r="MS16" s="243"/>
      <c r="MT16" s="243"/>
      <c r="MU16" s="243"/>
      <c r="MV16" s="243"/>
      <c r="MW16" s="243"/>
      <c r="MX16" s="243"/>
      <c r="MY16" s="243"/>
      <c r="MZ16" s="243"/>
      <c r="NA16" s="243"/>
      <c r="NB16" s="243"/>
      <c r="NC16" s="243"/>
      <c r="ND16" s="243"/>
      <c r="NE16" s="243"/>
      <c r="NF16" s="243"/>
      <c r="NG16" s="243"/>
      <c r="NH16" s="243"/>
      <c r="NI16" s="243"/>
      <c r="NJ16" s="243"/>
      <c r="NK16" s="243"/>
      <c r="NL16" s="243"/>
      <c r="NM16" s="243"/>
      <c r="NN16" s="243"/>
      <c r="NO16" s="243"/>
      <c r="NP16" s="243"/>
      <c r="NQ16" s="243"/>
      <c r="NR16" s="243"/>
      <c r="NS16" s="243"/>
      <c r="NT16" s="243"/>
      <c r="NU16" s="243"/>
      <c r="NV16" s="243"/>
      <c r="NW16" s="243"/>
      <c r="NX16" s="243"/>
      <c r="NY16" s="243"/>
      <c r="NZ16" s="243"/>
      <c r="OA16" s="243"/>
      <c r="OB16" s="243"/>
      <c r="OC16" s="243"/>
      <c r="OD16" s="243"/>
      <c r="OE16" s="243"/>
      <c r="OF16" s="243"/>
      <c r="OG16" s="243"/>
      <c r="OH16" s="243"/>
      <c r="OI16" s="243"/>
      <c r="OJ16" s="243"/>
      <c r="OK16" s="243"/>
      <c r="OL16" s="243"/>
      <c r="OM16" s="243"/>
      <c r="ON16" s="243"/>
      <c r="OO16" s="243"/>
      <c r="OP16" s="243"/>
      <c r="OQ16" s="243"/>
      <c r="OR16" s="243"/>
      <c r="OS16" s="243"/>
      <c r="OT16" s="243"/>
      <c r="OU16" s="243"/>
      <c r="OV16" s="243"/>
      <c r="OW16" s="243"/>
      <c r="OX16" s="243"/>
      <c r="OY16" s="243"/>
      <c r="OZ16" s="243"/>
      <c r="PA16" s="243"/>
      <c r="PB16" s="243"/>
      <c r="PC16" s="243"/>
      <c r="PD16" s="243"/>
      <c r="PE16" s="243"/>
      <c r="PF16" s="243"/>
      <c r="PG16" s="243"/>
      <c r="PH16" s="243"/>
      <c r="PI16" s="243"/>
      <c r="PJ16" s="243"/>
      <c r="PK16" s="243"/>
      <c r="PL16" s="243"/>
      <c r="PM16" s="243"/>
      <c r="PN16" s="243"/>
      <c r="PO16" s="243"/>
      <c r="PP16" s="243"/>
      <c r="PQ16" s="243"/>
      <c r="PR16" s="243"/>
      <c r="PS16" s="243"/>
      <c r="PT16" s="243"/>
      <c r="PU16" s="243"/>
      <c r="PV16" s="243"/>
      <c r="PW16" s="243"/>
      <c r="PX16" s="243"/>
      <c r="PY16" s="243"/>
      <c r="PZ16" s="243"/>
      <c r="QA16" s="243"/>
      <c r="QB16" s="243"/>
      <c r="QC16" s="243"/>
      <c r="QD16" s="243"/>
      <c r="QE16" s="243"/>
      <c r="QF16" s="243"/>
      <c r="QG16" s="243"/>
      <c r="QH16" s="243"/>
      <c r="QI16" s="243"/>
      <c r="QJ16" s="243"/>
      <c r="QK16" s="243"/>
      <c r="QL16" s="243"/>
      <c r="QM16" s="243"/>
      <c r="QN16" s="243"/>
      <c r="QO16" s="243"/>
      <c r="QP16" s="243"/>
      <c r="QQ16" s="243"/>
      <c r="QR16" s="243"/>
      <c r="QS16" s="243"/>
      <c r="QT16" s="243"/>
      <c r="QU16" s="243"/>
      <c r="QV16" s="243"/>
      <c r="QW16" s="243"/>
      <c r="QX16" s="243"/>
      <c r="QY16" s="243"/>
      <c r="QZ16" s="243"/>
      <c r="RA16" s="243"/>
      <c r="RB16" s="243"/>
      <c r="RC16" s="243"/>
      <c r="RD16" s="243"/>
      <c r="RE16" s="243"/>
      <c r="RF16" s="243"/>
      <c r="RG16" s="243"/>
      <c r="RH16" s="243"/>
      <c r="RI16" s="243"/>
      <c r="RJ16" s="243"/>
      <c r="RK16" s="243"/>
      <c r="RL16" s="243"/>
      <c r="RM16" s="243"/>
      <c r="RN16" s="243"/>
      <c r="RO16" s="243"/>
      <c r="RP16" s="243"/>
      <c r="RQ16" s="243"/>
      <c r="RR16" s="243"/>
      <c r="RS16" s="243"/>
      <c r="RT16" s="243"/>
      <c r="RU16" s="243"/>
      <c r="RV16" s="243"/>
      <c r="RW16" s="243"/>
      <c r="RX16" s="243"/>
      <c r="RY16" s="243"/>
      <c r="RZ16" s="243"/>
      <c r="SA16" s="243"/>
      <c r="SB16" s="243"/>
      <c r="SC16" s="243"/>
      <c r="SD16" s="243"/>
      <c r="SE16" s="243"/>
      <c r="SF16" s="243"/>
      <c r="SG16" s="243"/>
      <c r="SH16" s="243"/>
      <c r="SI16" s="243"/>
      <c r="SJ16" s="243"/>
      <c r="SK16" s="243"/>
      <c r="SL16" s="243"/>
      <c r="SM16" s="243"/>
      <c r="SN16" s="243"/>
      <c r="SO16" s="243"/>
      <c r="SP16" s="243"/>
      <c r="SQ16" s="243"/>
      <c r="SR16" s="243"/>
      <c r="SS16" s="243"/>
      <c r="ST16" s="243"/>
      <c r="SU16" s="243"/>
      <c r="SV16" s="243"/>
      <c r="SW16" s="243"/>
      <c r="SX16" s="243"/>
      <c r="SY16" s="243"/>
      <c r="SZ16" s="243"/>
      <c r="TA16" s="243"/>
      <c r="TB16" s="243"/>
      <c r="TC16" s="243"/>
      <c r="TD16" s="243"/>
      <c r="TE16" s="243"/>
      <c r="TF16" s="243"/>
      <c r="TG16" s="243"/>
      <c r="TH16" s="243"/>
      <c r="TI16" s="243"/>
      <c r="TJ16" s="243"/>
      <c r="TK16" s="243"/>
      <c r="TL16" s="243"/>
      <c r="TM16" s="243"/>
      <c r="TN16" s="243"/>
      <c r="TO16" s="243"/>
      <c r="TP16" s="243"/>
      <c r="TQ16" s="243"/>
      <c r="TR16" s="243"/>
      <c r="TS16" s="243"/>
      <c r="TT16" s="243"/>
      <c r="TU16" s="243"/>
      <c r="TV16" s="243"/>
      <c r="TW16" s="243"/>
      <c r="TX16" s="243"/>
      <c r="TY16" s="243"/>
      <c r="TZ16" s="243"/>
      <c r="UA16" s="243"/>
      <c r="UB16" s="243"/>
      <c r="UC16" s="243"/>
      <c r="UD16" s="243"/>
      <c r="UE16" s="243"/>
      <c r="UF16" s="243"/>
      <c r="UG16" s="243"/>
      <c r="UH16" s="243"/>
      <c r="UI16" s="243"/>
      <c r="UJ16" s="243"/>
      <c r="UK16" s="243"/>
      <c r="UL16" s="243"/>
      <c r="UM16" s="243"/>
      <c r="UN16" s="243"/>
      <c r="UO16" s="243"/>
      <c r="UP16" s="243"/>
      <c r="UQ16" s="243"/>
      <c r="UR16" s="243"/>
      <c r="US16" s="243"/>
      <c r="UT16" s="243"/>
      <c r="UU16" s="243"/>
      <c r="UV16" s="243"/>
      <c r="UW16" s="243"/>
      <c r="UX16" s="243"/>
      <c r="UY16" s="243"/>
      <c r="UZ16" s="243"/>
      <c r="VA16" s="243"/>
      <c r="VB16" s="243"/>
      <c r="VC16" s="243"/>
      <c r="VD16" s="243"/>
      <c r="VE16" s="243"/>
      <c r="VF16" s="243"/>
      <c r="VG16" s="243"/>
      <c r="VH16" s="243"/>
      <c r="VI16" s="243"/>
      <c r="VJ16" s="243"/>
      <c r="VK16" s="243"/>
      <c r="VL16" s="243"/>
      <c r="VM16" s="243"/>
      <c r="VN16" s="243"/>
      <c r="VO16" s="243"/>
      <c r="VP16" s="243"/>
      <c r="VQ16" s="243"/>
      <c r="VR16" s="243"/>
      <c r="VS16" s="243"/>
      <c r="VT16" s="243"/>
      <c r="VU16" s="243"/>
      <c r="VV16" s="243"/>
      <c r="VW16" s="243"/>
      <c r="VX16" s="243"/>
      <c r="VY16" s="243"/>
      <c r="VZ16" s="243"/>
      <c r="WA16" s="243"/>
      <c r="WB16" s="243"/>
      <c r="WC16" s="243"/>
      <c r="WD16" s="243"/>
      <c r="WE16" s="243"/>
      <c r="WF16" s="243"/>
      <c r="WG16" s="243"/>
      <c r="WH16" s="243"/>
      <c r="WI16" s="243"/>
      <c r="WJ16" s="243"/>
      <c r="WK16" s="243"/>
      <c r="WL16" s="243"/>
      <c r="WM16" s="243"/>
      <c r="WN16" s="243"/>
      <c r="WO16" s="243"/>
      <c r="WP16" s="243"/>
      <c r="WQ16" s="243"/>
      <c r="WR16" s="243"/>
      <c r="WS16" s="243"/>
      <c r="WT16" s="243"/>
      <c r="WU16" s="243"/>
      <c r="WV16" s="243"/>
      <c r="WW16" s="243"/>
      <c r="WX16" s="243"/>
      <c r="WY16" s="243"/>
      <c r="WZ16" s="243"/>
      <c r="XA16" s="243"/>
      <c r="XB16" s="243"/>
      <c r="XC16" s="243"/>
      <c r="XD16" s="243"/>
      <c r="XE16" s="243"/>
      <c r="XF16" s="243"/>
      <c r="XG16" s="243"/>
      <c r="XH16" s="243"/>
      <c r="XI16" s="243"/>
      <c r="XJ16" s="243"/>
      <c r="XK16" s="243"/>
      <c r="XL16" s="243"/>
      <c r="XM16" s="243"/>
      <c r="XN16" s="243"/>
      <c r="XO16" s="243"/>
      <c r="XP16" s="243"/>
      <c r="XQ16" s="243"/>
      <c r="XR16" s="243"/>
      <c r="XS16" s="243"/>
      <c r="XT16" s="243"/>
      <c r="XU16" s="243"/>
      <c r="XV16" s="243"/>
      <c r="XW16" s="243"/>
      <c r="XX16" s="243"/>
      <c r="XY16" s="243"/>
      <c r="XZ16" s="243"/>
      <c r="YA16" s="243"/>
      <c r="YB16" s="243"/>
      <c r="YC16" s="243"/>
      <c r="YD16" s="243"/>
      <c r="YE16" s="243"/>
      <c r="YF16" s="243"/>
      <c r="YG16" s="243"/>
      <c r="YH16" s="243"/>
      <c r="YI16" s="243"/>
      <c r="YJ16" s="243"/>
      <c r="YK16" s="243"/>
      <c r="YL16" s="243"/>
      <c r="YM16" s="243"/>
      <c r="YN16" s="243"/>
      <c r="YO16" s="243"/>
      <c r="YP16" s="243"/>
      <c r="YQ16" s="243"/>
      <c r="YR16" s="243"/>
      <c r="YS16" s="243"/>
      <c r="YT16" s="243"/>
      <c r="YU16" s="243"/>
      <c r="YV16" s="243"/>
      <c r="YW16" s="243"/>
      <c r="YX16" s="243"/>
      <c r="YY16" s="243"/>
      <c r="YZ16" s="243"/>
      <c r="ZA16" s="243"/>
      <c r="ZB16" s="243"/>
      <c r="ZC16" s="243"/>
      <c r="ZD16" s="243"/>
      <c r="ZE16" s="243"/>
      <c r="ZF16" s="243"/>
      <c r="ZG16" s="243"/>
      <c r="ZH16" s="243"/>
      <c r="ZI16" s="243"/>
      <c r="ZJ16" s="243"/>
      <c r="ZK16" s="243"/>
      <c r="ZL16" s="243"/>
      <c r="ZM16" s="243"/>
      <c r="ZN16" s="243"/>
      <c r="ZO16" s="243"/>
      <c r="ZP16" s="243"/>
      <c r="ZQ16" s="243"/>
      <c r="ZR16" s="243"/>
      <c r="ZS16" s="243"/>
      <c r="ZT16" s="243"/>
      <c r="ZU16" s="243"/>
      <c r="ZV16" s="243"/>
      <c r="ZW16" s="243"/>
      <c r="ZX16" s="243"/>
      <c r="ZY16" s="243"/>
      <c r="ZZ16" s="243"/>
      <c r="AAA16" s="243"/>
      <c r="AAB16" s="243"/>
      <c r="AAC16" s="243"/>
      <c r="AAD16" s="243"/>
      <c r="AAE16" s="243"/>
      <c r="AAF16" s="243"/>
      <c r="AAG16" s="243"/>
      <c r="AAH16" s="243"/>
      <c r="AAI16" s="243"/>
      <c r="AAJ16" s="243"/>
      <c r="AAK16" s="243"/>
      <c r="AAL16" s="243"/>
      <c r="AAM16" s="243"/>
      <c r="AAN16" s="243"/>
      <c r="AAO16" s="243"/>
      <c r="AAP16" s="243"/>
      <c r="AAQ16" s="243"/>
      <c r="AAR16" s="243"/>
      <c r="AAS16" s="243"/>
      <c r="AAT16" s="243"/>
      <c r="AAU16" s="243"/>
      <c r="AAV16" s="243"/>
      <c r="AAW16" s="243"/>
      <c r="AAX16" s="243"/>
      <c r="AAY16" s="243"/>
      <c r="AAZ16" s="243"/>
      <c r="ABA16" s="243"/>
      <c r="ABB16" s="243"/>
      <c r="ABC16" s="243"/>
      <c r="ABD16" s="243"/>
      <c r="ABE16" s="243"/>
      <c r="ABF16" s="243"/>
      <c r="ABG16" s="243"/>
      <c r="ABH16" s="243"/>
      <c r="ABI16" s="243"/>
      <c r="ABJ16" s="243"/>
      <c r="ABK16" s="243"/>
      <c r="ABL16" s="243"/>
      <c r="ABM16" s="243"/>
      <c r="ABN16" s="243"/>
      <c r="ABO16" s="243"/>
      <c r="ABP16" s="243"/>
      <c r="ABQ16" s="243"/>
      <c r="ABR16" s="243"/>
      <c r="ABS16" s="243"/>
      <c r="ABT16" s="243"/>
      <c r="ABU16" s="243"/>
      <c r="ABV16" s="243"/>
      <c r="ABW16" s="243"/>
      <c r="ABX16" s="243"/>
      <c r="ABY16" s="243"/>
      <c r="ABZ16" s="243"/>
      <c r="ACA16" s="243"/>
      <c r="ACB16" s="243"/>
      <c r="ACC16" s="243"/>
      <c r="ACD16" s="243"/>
      <c r="ACE16" s="243"/>
      <c r="ACF16" s="243"/>
      <c r="ACG16" s="243"/>
      <c r="ACH16" s="243"/>
      <c r="ACI16" s="243"/>
      <c r="ACJ16" s="243"/>
      <c r="ACK16" s="243"/>
      <c r="ACL16" s="243"/>
      <c r="ACM16" s="243"/>
      <c r="ACN16" s="243"/>
      <c r="ACO16" s="243"/>
      <c r="ACP16" s="243"/>
      <c r="ACQ16" s="243"/>
      <c r="ACR16" s="243"/>
      <c r="ACS16" s="243"/>
      <c r="ACT16" s="243"/>
      <c r="ACU16" s="243"/>
      <c r="ACV16" s="243"/>
      <c r="ACW16" s="243"/>
      <c r="ACX16" s="243"/>
      <c r="ACY16" s="243"/>
      <c r="ACZ16" s="243"/>
      <c r="ADA16" s="243"/>
      <c r="ADB16" s="243"/>
      <c r="ADC16" s="243"/>
      <c r="ADD16" s="243"/>
      <c r="ADE16" s="243"/>
      <c r="ADF16" s="243"/>
      <c r="ADG16" s="243"/>
      <c r="ADH16" s="243"/>
      <c r="ADI16" s="243"/>
      <c r="ADJ16" s="243"/>
      <c r="ADK16" s="243"/>
      <c r="ADL16" s="243"/>
      <c r="ADM16" s="243"/>
      <c r="ADN16" s="243"/>
      <c r="ADO16" s="243"/>
      <c r="ADP16" s="243"/>
      <c r="ADQ16" s="243"/>
      <c r="ADR16" s="243"/>
      <c r="ADS16" s="243"/>
      <c r="ADT16" s="243"/>
      <c r="ADU16" s="243"/>
      <c r="ADV16" s="243"/>
      <c r="ADW16" s="243"/>
      <c r="ADX16" s="243"/>
      <c r="ADY16" s="243"/>
      <c r="ADZ16" s="243"/>
      <c r="AEA16" s="243"/>
      <c r="AEB16" s="243"/>
      <c r="AEC16" s="243"/>
      <c r="AED16" s="243"/>
      <c r="AEE16" s="243"/>
      <c r="AEF16" s="243"/>
      <c r="AEG16" s="243"/>
      <c r="AEH16" s="243"/>
      <c r="AEI16" s="243"/>
      <c r="AEJ16" s="243"/>
      <c r="AEK16" s="243"/>
      <c r="AEL16" s="243"/>
      <c r="AEM16" s="243"/>
      <c r="AEN16" s="243"/>
      <c r="AEO16" s="243"/>
      <c r="AEP16" s="243"/>
      <c r="AEQ16" s="243"/>
      <c r="AER16" s="243"/>
      <c r="AES16" s="243"/>
      <c r="AET16" s="243"/>
      <c r="AEU16" s="243"/>
      <c r="AEV16" s="243"/>
      <c r="AEW16" s="243"/>
      <c r="AEX16" s="243"/>
      <c r="AEY16" s="243"/>
      <c r="AEZ16" s="243"/>
      <c r="AFA16" s="243"/>
      <c r="AFB16" s="243"/>
      <c r="AFC16" s="243"/>
      <c r="AFD16" s="243"/>
      <c r="AFE16" s="243"/>
      <c r="AFF16" s="243"/>
      <c r="AFG16" s="243"/>
      <c r="AFH16" s="243"/>
      <c r="AFI16" s="243"/>
      <c r="AFJ16" s="243"/>
      <c r="AFK16" s="243"/>
      <c r="AFL16" s="243"/>
      <c r="AFM16" s="243"/>
      <c r="AFN16" s="243"/>
      <c r="AFO16" s="243"/>
      <c r="AFP16" s="243"/>
      <c r="AFQ16" s="243"/>
      <c r="AFR16" s="243"/>
      <c r="AFS16" s="243"/>
      <c r="AFT16" s="243"/>
      <c r="AFU16" s="243"/>
      <c r="AFV16" s="243"/>
      <c r="AFW16" s="243"/>
      <c r="AFX16" s="243"/>
      <c r="AFY16" s="243"/>
      <c r="AFZ16" s="243"/>
      <c r="AGA16" s="243"/>
      <c r="AGB16" s="243"/>
      <c r="AGC16" s="243"/>
      <c r="AGD16" s="243"/>
      <c r="AGE16" s="243"/>
      <c r="AGF16" s="243"/>
      <c r="AGG16" s="243"/>
      <c r="AGH16" s="243"/>
      <c r="AGI16" s="243"/>
      <c r="AGJ16" s="243"/>
      <c r="AGK16" s="243"/>
      <c r="AGL16" s="243"/>
      <c r="AGM16" s="243"/>
      <c r="AGN16" s="243"/>
      <c r="AGO16" s="243"/>
      <c r="AGP16" s="243"/>
      <c r="AGQ16" s="243"/>
      <c r="AGR16" s="243"/>
      <c r="AGS16" s="243"/>
      <c r="AGT16" s="243"/>
      <c r="AGU16" s="243"/>
      <c r="AGV16" s="243"/>
      <c r="AGW16" s="243"/>
      <c r="AGX16" s="243"/>
      <c r="AGY16" s="243"/>
      <c r="AGZ16" s="243"/>
      <c r="AHA16" s="243"/>
      <c r="AHB16" s="243"/>
      <c r="AHC16" s="243"/>
      <c r="AHD16" s="243"/>
      <c r="AHE16" s="243"/>
      <c r="AHF16" s="243"/>
      <c r="AHG16" s="243"/>
      <c r="AHH16" s="243"/>
      <c r="AHI16" s="243"/>
      <c r="AHJ16" s="243"/>
      <c r="AHK16" s="243"/>
      <c r="AHL16" s="243"/>
      <c r="AHM16" s="243"/>
      <c r="AHN16" s="243"/>
      <c r="AHO16" s="243"/>
      <c r="AHP16" s="243"/>
      <c r="AHQ16" s="243"/>
      <c r="AHR16" s="243"/>
      <c r="AHS16" s="243"/>
      <c r="AHT16" s="243"/>
      <c r="AHU16" s="243"/>
      <c r="AHV16" s="243"/>
      <c r="AHW16" s="243"/>
      <c r="AHX16" s="243"/>
      <c r="AHY16" s="243"/>
      <c r="AHZ16" s="243"/>
      <c r="AIA16" s="243"/>
      <c r="AIB16" s="243"/>
      <c r="AIC16" s="243"/>
      <c r="AID16" s="243"/>
      <c r="AIE16" s="243"/>
      <c r="AIF16" s="243"/>
      <c r="AIG16" s="243"/>
      <c r="AIH16" s="243"/>
      <c r="AII16" s="243"/>
      <c r="AIJ16" s="243"/>
      <c r="AIK16" s="243"/>
      <c r="AIL16" s="243"/>
      <c r="AIM16" s="243"/>
      <c r="AIN16" s="243"/>
      <c r="AIO16" s="243"/>
      <c r="AIP16" s="243"/>
      <c r="AIQ16" s="243"/>
      <c r="AIR16" s="243"/>
      <c r="AIS16" s="243"/>
      <c r="AIT16" s="243"/>
      <c r="AIU16" s="243"/>
      <c r="AIV16" s="243"/>
      <c r="AIW16" s="243"/>
      <c r="AIX16" s="243"/>
      <c r="AIY16" s="243"/>
      <c r="AIZ16" s="243"/>
      <c r="AJA16" s="243"/>
      <c r="AJB16" s="243"/>
      <c r="AJC16" s="243"/>
      <c r="AJD16" s="243"/>
      <c r="AJE16" s="243"/>
      <c r="AJF16" s="243"/>
      <c r="AJG16" s="243"/>
      <c r="AJH16" s="243"/>
      <c r="AJI16" s="243"/>
      <c r="AJJ16" s="243"/>
      <c r="AJK16" s="243"/>
      <c r="AJL16" s="243"/>
      <c r="AJM16" s="243"/>
      <c r="AJN16" s="243"/>
      <c r="AJO16" s="243"/>
      <c r="AJP16" s="243"/>
      <c r="AJQ16" s="243"/>
      <c r="AJR16" s="243"/>
      <c r="AJS16" s="243"/>
      <c r="AJT16" s="243"/>
      <c r="AJU16" s="243"/>
      <c r="AJV16" s="243"/>
      <c r="AJW16" s="243"/>
      <c r="AJX16" s="243"/>
      <c r="AJY16" s="243"/>
      <c r="AJZ16" s="243"/>
      <c r="AKA16" s="243"/>
      <c r="AKB16" s="243"/>
      <c r="AKC16" s="243"/>
      <c r="AKD16" s="243"/>
      <c r="AKE16" s="243"/>
      <c r="AKF16" s="243"/>
      <c r="AKG16" s="243"/>
      <c r="AKH16" s="243"/>
      <c r="AKI16" s="243"/>
      <c r="AKJ16" s="243"/>
      <c r="AKK16" s="243"/>
      <c r="AKL16" s="243"/>
      <c r="AKM16" s="243"/>
      <c r="AKN16" s="243"/>
      <c r="AKO16" s="243"/>
      <c r="AKP16" s="243"/>
      <c r="AKQ16" s="243"/>
      <c r="AKR16" s="243"/>
      <c r="AKS16" s="243"/>
      <c r="AKT16" s="243"/>
      <c r="AKU16" s="243"/>
      <c r="AKV16" s="243"/>
      <c r="AKW16" s="243"/>
      <c r="AKX16" s="243"/>
      <c r="AKY16" s="243"/>
      <c r="AKZ16" s="243"/>
      <c r="ALA16" s="243"/>
      <c r="ALB16" s="243"/>
      <c r="ALC16" s="243"/>
      <c r="ALD16" s="243"/>
      <c r="ALE16" s="243"/>
      <c r="ALF16" s="243"/>
      <c r="ALG16" s="243"/>
      <c r="ALH16" s="243"/>
      <c r="ALI16" s="243"/>
      <c r="ALJ16" s="243"/>
      <c r="ALK16" s="243"/>
      <c r="ALL16" s="243"/>
      <c r="ALM16" s="243"/>
      <c r="ALN16" s="243"/>
      <c r="ALO16" s="243"/>
      <c r="ALP16" s="243"/>
      <c r="ALQ16" s="243"/>
      <c r="ALR16" s="243"/>
      <c r="ALS16" s="243"/>
      <c r="ALT16" s="243"/>
      <c r="ALU16" s="243"/>
      <c r="ALV16" s="243"/>
      <c r="ALW16" s="243"/>
      <c r="ALX16" s="243"/>
      <c r="ALY16" s="243"/>
      <c r="ALZ16" s="243"/>
      <c r="AMA16" s="243"/>
      <c r="AMB16" s="243"/>
      <c r="AMC16" s="243"/>
      <c r="AMD16" s="243"/>
      <c r="AME16" s="243"/>
      <c r="AMF16" s="243"/>
      <c r="AMG16" s="243"/>
      <c r="AMH16" s="243"/>
      <c r="AMI16" s="243"/>
      <c r="AMJ16" s="243"/>
      <c r="AMK16" s="243"/>
      <c r="AML16" s="243"/>
      <c r="AMM16" s="243"/>
      <c r="AMN16" s="243"/>
      <c r="AMO16" s="243"/>
      <c r="AMP16" s="243"/>
      <c r="AMQ16" s="243"/>
      <c r="AMR16" s="243"/>
      <c r="AMS16" s="243"/>
      <c r="AMT16" s="243"/>
      <c r="AMU16" s="243"/>
      <c r="AMV16" s="243"/>
      <c r="AMW16" s="243"/>
      <c r="AMX16" s="243"/>
      <c r="AMY16" s="243"/>
      <c r="AMZ16" s="243"/>
      <c r="ANA16" s="243"/>
      <c r="ANB16" s="243"/>
      <c r="ANC16" s="243"/>
      <c r="AND16" s="243"/>
      <c r="ANE16" s="243"/>
      <c r="ANF16" s="243"/>
      <c r="ANG16" s="243"/>
      <c r="ANH16" s="243"/>
      <c r="ANI16" s="243"/>
      <c r="ANJ16" s="243"/>
      <c r="ANK16" s="243"/>
      <c r="ANL16" s="243"/>
      <c r="ANM16" s="243"/>
      <c r="ANN16" s="243"/>
      <c r="ANO16" s="243"/>
      <c r="ANP16" s="243"/>
      <c r="ANQ16" s="243"/>
      <c r="ANR16" s="243"/>
      <c r="ANS16" s="243"/>
      <c r="ANT16" s="243"/>
      <c r="ANU16" s="243"/>
      <c r="ANV16" s="243"/>
      <c r="ANW16" s="243"/>
      <c r="ANX16" s="243"/>
      <c r="ANY16" s="243"/>
      <c r="ANZ16" s="243"/>
      <c r="AOA16" s="243"/>
      <c r="AOB16" s="243"/>
      <c r="AOC16" s="243"/>
      <c r="AOD16" s="243"/>
      <c r="AOE16" s="243"/>
      <c r="AOF16" s="243"/>
      <c r="AOG16" s="243"/>
      <c r="AOH16" s="243"/>
      <c r="AOI16" s="243"/>
      <c r="AOJ16" s="243"/>
      <c r="AOK16" s="243"/>
      <c r="AOL16" s="243"/>
      <c r="AOM16" s="243"/>
      <c r="AON16" s="243"/>
      <c r="AOO16" s="243"/>
      <c r="AOP16" s="243"/>
      <c r="AOQ16" s="243"/>
      <c r="AOR16" s="243"/>
      <c r="AOS16" s="243"/>
      <c r="AOT16" s="243"/>
      <c r="AOU16" s="243"/>
      <c r="AOV16" s="243"/>
      <c r="AOW16" s="243"/>
      <c r="AOX16" s="243"/>
      <c r="AOY16" s="243"/>
      <c r="AOZ16" s="243"/>
      <c r="APA16" s="243"/>
      <c r="APB16" s="243"/>
      <c r="APC16" s="243"/>
      <c r="APD16" s="243"/>
      <c r="APE16" s="243"/>
      <c r="APF16" s="243"/>
      <c r="APG16" s="243"/>
      <c r="APH16" s="243"/>
      <c r="API16" s="243"/>
      <c r="APJ16" s="243"/>
      <c r="APK16" s="243"/>
      <c r="APL16" s="243"/>
      <c r="APM16" s="243"/>
      <c r="APN16" s="243"/>
      <c r="APO16" s="243"/>
      <c r="APP16" s="243"/>
      <c r="APQ16" s="243"/>
      <c r="APR16" s="243"/>
      <c r="APS16" s="243"/>
      <c r="APT16" s="243"/>
      <c r="APU16" s="243"/>
      <c r="APV16" s="243"/>
      <c r="APW16" s="243"/>
      <c r="APX16" s="243"/>
      <c r="APY16" s="243"/>
      <c r="APZ16" s="243"/>
      <c r="AQA16" s="243"/>
      <c r="AQB16" s="243"/>
      <c r="AQC16" s="243"/>
      <c r="AQD16" s="243"/>
      <c r="AQE16" s="243"/>
      <c r="AQF16" s="243"/>
      <c r="AQG16" s="243"/>
      <c r="AQH16" s="243"/>
      <c r="AQI16" s="243"/>
      <c r="AQJ16" s="243"/>
      <c r="AQK16" s="243"/>
      <c r="AQL16" s="243"/>
      <c r="AQM16" s="243"/>
      <c r="AQN16" s="243"/>
      <c r="AQO16" s="243"/>
      <c r="AQP16" s="243"/>
      <c r="AQQ16" s="243"/>
      <c r="AQR16" s="243"/>
      <c r="AQS16" s="243"/>
      <c r="AQT16" s="243"/>
      <c r="AQU16" s="243"/>
      <c r="AQV16" s="243"/>
      <c r="AQW16" s="243"/>
      <c r="AQX16" s="243"/>
      <c r="AQY16" s="243"/>
      <c r="AQZ16" s="243"/>
      <c r="ARA16" s="243"/>
      <c r="ARB16" s="243"/>
      <c r="ARC16" s="243"/>
      <c r="ARD16" s="243"/>
      <c r="ARE16" s="243"/>
      <c r="ARF16" s="243"/>
      <c r="ARG16" s="243"/>
      <c r="ARH16" s="243"/>
      <c r="ARI16" s="243"/>
      <c r="ARJ16" s="243"/>
      <c r="ARK16" s="243"/>
      <c r="ARL16" s="243"/>
      <c r="ARM16" s="243"/>
      <c r="ARN16" s="243"/>
      <c r="ARO16" s="243"/>
      <c r="ARP16" s="243"/>
      <c r="ARQ16" s="243"/>
      <c r="ARR16" s="243"/>
      <c r="ARS16" s="243"/>
      <c r="ART16" s="243"/>
      <c r="ARU16" s="243"/>
      <c r="ARV16" s="243"/>
      <c r="ARW16" s="243"/>
      <c r="ARX16" s="243"/>
      <c r="ARY16" s="243"/>
      <c r="ARZ16" s="243"/>
      <c r="ASA16" s="243"/>
      <c r="ASB16" s="243"/>
      <c r="ASC16" s="243"/>
      <c r="ASD16" s="243"/>
      <c r="ASE16" s="243"/>
      <c r="ASF16" s="243"/>
      <c r="ASG16" s="243"/>
      <c r="ASH16" s="243"/>
      <c r="ASI16" s="243"/>
      <c r="ASJ16" s="243"/>
      <c r="ASK16" s="243"/>
      <c r="ASL16" s="243"/>
      <c r="ASM16" s="243"/>
      <c r="ASN16" s="243"/>
      <c r="ASO16" s="243"/>
      <c r="ASP16" s="243"/>
      <c r="ASQ16" s="243"/>
      <c r="ASR16" s="243"/>
      <c r="ASS16" s="243"/>
      <c r="AST16" s="243"/>
      <c r="ASU16" s="243"/>
      <c r="ASV16" s="243"/>
      <c r="ASW16" s="243"/>
      <c r="ASX16" s="243"/>
      <c r="ASY16" s="243"/>
      <c r="ASZ16" s="243"/>
      <c r="ATA16" s="243"/>
      <c r="ATB16" s="243"/>
      <c r="ATC16" s="243"/>
      <c r="ATD16" s="243"/>
      <c r="ATE16" s="243"/>
      <c r="ATF16" s="243"/>
      <c r="ATG16" s="243"/>
      <c r="ATH16" s="243"/>
      <c r="ATI16" s="243"/>
      <c r="ATJ16" s="243"/>
      <c r="ATK16" s="243"/>
      <c r="ATL16" s="243"/>
      <c r="ATM16" s="243"/>
      <c r="ATN16" s="243"/>
      <c r="ATO16" s="243"/>
      <c r="ATP16" s="243"/>
      <c r="ATQ16" s="243"/>
      <c r="ATR16" s="243"/>
      <c r="ATS16" s="243"/>
      <c r="ATT16" s="243"/>
      <c r="ATU16" s="243"/>
      <c r="ATV16" s="243"/>
      <c r="ATW16" s="243"/>
      <c r="ATX16" s="243"/>
      <c r="ATY16" s="243"/>
      <c r="ATZ16" s="243"/>
      <c r="AUA16" s="243"/>
      <c r="AUB16" s="243"/>
      <c r="AUC16" s="243"/>
      <c r="AUD16" s="243"/>
      <c r="AUE16" s="243"/>
      <c r="AUF16" s="243"/>
      <c r="AUG16" s="243"/>
      <c r="AUH16" s="243"/>
      <c r="AUI16" s="243"/>
      <c r="AUJ16" s="243"/>
      <c r="AUK16" s="243"/>
      <c r="AUL16" s="243"/>
      <c r="AUM16" s="243"/>
      <c r="AUN16" s="243"/>
      <c r="AUO16" s="243"/>
      <c r="AUP16" s="243"/>
      <c r="AUQ16" s="243"/>
      <c r="AUR16" s="243"/>
      <c r="AUS16" s="243"/>
      <c r="AUT16" s="243"/>
      <c r="AUU16" s="243"/>
      <c r="AUV16" s="243"/>
      <c r="AUW16" s="243"/>
      <c r="AUX16" s="243"/>
      <c r="AUY16" s="243"/>
      <c r="AUZ16" s="243"/>
      <c r="AVA16" s="243"/>
      <c r="AVB16" s="243"/>
      <c r="AVC16" s="243"/>
      <c r="AVD16" s="243"/>
      <c r="AVE16" s="243"/>
      <c r="AVF16" s="243"/>
      <c r="AVG16" s="243"/>
      <c r="AVH16" s="243"/>
      <c r="AVI16" s="243"/>
      <c r="AVJ16" s="243"/>
      <c r="AVK16" s="243"/>
      <c r="AVL16" s="243"/>
      <c r="AVM16" s="243"/>
      <c r="AVN16" s="243"/>
      <c r="AVO16" s="243"/>
      <c r="AVP16" s="243"/>
      <c r="AVQ16" s="243"/>
      <c r="AVR16" s="243"/>
      <c r="AVS16" s="243"/>
      <c r="AVT16" s="243"/>
      <c r="AVU16" s="243"/>
      <c r="AVV16" s="243"/>
      <c r="AVW16" s="243"/>
      <c r="AVX16" s="243"/>
      <c r="AVY16" s="243"/>
      <c r="AVZ16" s="243"/>
      <c r="AWA16" s="243"/>
      <c r="AWB16" s="243"/>
      <c r="AWC16" s="243"/>
      <c r="AWD16" s="243"/>
      <c r="AWE16" s="243"/>
      <c r="AWF16" s="243"/>
      <c r="AWG16" s="243"/>
      <c r="AWH16" s="243"/>
      <c r="AWI16" s="243"/>
      <c r="AWJ16" s="243"/>
      <c r="AWK16" s="243"/>
      <c r="AWL16" s="243"/>
      <c r="AWM16" s="243"/>
      <c r="AWN16" s="243"/>
      <c r="AWO16" s="243"/>
      <c r="AWP16" s="243"/>
      <c r="AWQ16" s="243"/>
      <c r="AWR16" s="243"/>
      <c r="AWS16" s="243"/>
      <c r="AWT16" s="243"/>
      <c r="AWU16" s="243"/>
      <c r="AWV16" s="243"/>
      <c r="AWW16" s="243"/>
      <c r="AWX16" s="243"/>
      <c r="AWY16" s="243"/>
      <c r="AWZ16" s="243"/>
      <c r="AXA16" s="243"/>
      <c r="AXB16" s="243"/>
      <c r="AXC16" s="243"/>
      <c r="AXD16" s="243"/>
      <c r="AXE16" s="243"/>
      <c r="AXF16" s="243"/>
      <c r="AXG16" s="243"/>
      <c r="AXH16" s="243"/>
      <c r="AXI16" s="243"/>
      <c r="AXJ16" s="243"/>
      <c r="AXK16" s="243"/>
      <c r="AXL16" s="243"/>
      <c r="AXM16" s="243"/>
      <c r="AXN16" s="243"/>
      <c r="AXO16" s="243"/>
      <c r="AXP16" s="243"/>
      <c r="AXQ16" s="243"/>
      <c r="AXR16" s="243"/>
      <c r="AXS16" s="243"/>
      <c r="AXT16" s="243"/>
      <c r="AXU16" s="243"/>
      <c r="AXV16" s="243"/>
      <c r="AXW16" s="243"/>
      <c r="AXX16" s="243"/>
      <c r="AXY16" s="243"/>
      <c r="AXZ16" s="243"/>
      <c r="AYA16" s="243"/>
      <c r="AYB16" s="243"/>
      <c r="AYC16" s="243"/>
      <c r="AYD16" s="243"/>
      <c r="AYE16" s="243"/>
      <c r="AYF16" s="243"/>
      <c r="AYG16" s="243"/>
      <c r="AYH16" s="243"/>
      <c r="AYI16" s="243"/>
      <c r="AYJ16" s="243"/>
      <c r="AYK16" s="243"/>
      <c r="AYL16" s="243"/>
      <c r="AYM16" s="243"/>
      <c r="AYN16" s="243"/>
      <c r="AYO16" s="243"/>
      <c r="AYP16" s="243"/>
      <c r="AYQ16" s="243"/>
      <c r="AYR16" s="243"/>
      <c r="AYS16" s="243"/>
      <c r="AYT16" s="243"/>
      <c r="AYU16" s="243"/>
      <c r="AYV16" s="243"/>
      <c r="AYW16" s="243"/>
      <c r="AYX16" s="243"/>
      <c r="AYY16" s="243"/>
      <c r="AYZ16" s="243"/>
      <c r="AZA16" s="243"/>
      <c r="AZB16" s="243"/>
      <c r="AZC16" s="243"/>
      <c r="AZD16" s="243"/>
      <c r="AZE16" s="243"/>
      <c r="AZF16" s="243"/>
      <c r="AZG16" s="243"/>
      <c r="AZH16" s="243"/>
      <c r="AZI16" s="243"/>
      <c r="AZJ16" s="243"/>
      <c r="AZK16" s="243"/>
      <c r="AZL16" s="243"/>
      <c r="AZM16" s="243"/>
      <c r="AZN16" s="243"/>
      <c r="AZO16" s="243"/>
      <c r="AZP16" s="243"/>
      <c r="AZQ16" s="243"/>
      <c r="AZR16" s="243"/>
      <c r="AZS16" s="243"/>
      <c r="AZT16" s="243"/>
      <c r="AZU16" s="243"/>
      <c r="AZV16" s="243"/>
      <c r="AZW16" s="243"/>
      <c r="AZX16" s="243"/>
      <c r="AZY16" s="243"/>
      <c r="AZZ16" s="243"/>
      <c r="BAA16" s="243"/>
      <c r="BAB16" s="243"/>
      <c r="BAC16" s="243"/>
      <c r="BAD16" s="243"/>
      <c r="BAE16" s="243"/>
      <c r="BAF16" s="243"/>
      <c r="BAG16" s="243"/>
      <c r="BAH16" s="243"/>
      <c r="BAI16" s="243"/>
      <c r="BAJ16" s="243"/>
      <c r="BAK16" s="243"/>
      <c r="BAL16" s="243"/>
      <c r="BAM16" s="243"/>
      <c r="BAN16" s="243"/>
      <c r="BAO16" s="243"/>
      <c r="BAP16" s="243"/>
      <c r="BAQ16" s="243"/>
      <c r="BAR16" s="243"/>
      <c r="BAS16" s="243"/>
      <c r="BAT16" s="243"/>
      <c r="BAU16" s="243"/>
      <c r="BAV16" s="243"/>
      <c r="BAW16" s="243"/>
      <c r="BAX16" s="243"/>
      <c r="BAY16" s="243"/>
      <c r="BAZ16" s="243"/>
      <c r="BBA16" s="243"/>
      <c r="BBB16" s="243"/>
      <c r="BBC16" s="243"/>
      <c r="BBD16" s="243"/>
      <c r="BBE16" s="243"/>
      <c r="BBF16" s="243"/>
      <c r="BBG16" s="243"/>
      <c r="BBH16" s="243"/>
      <c r="BBI16" s="243"/>
      <c r="BBJ16" s="243"/>
      <c r="BBK16" s="243"/>
      <c r="BBL16" s="243"/>
      <c r="BBM16" s="243"/>
      <c r="BBN16" s="243"/>
      <c r="BBO16" s="243"/>
      <c r="BBP16" s="243"/>
      <c r="BBQ16" s="243"/>
      <c r="BBR16" s="243"/>
      <c r="BBS16" s="243"/>
      <c r="BBT16" s="243"/>
      <c r="BBU16" s="243"/>
      <c r="BBV16" s="243"/>
      <c r="BBW16" s="243"/>
      <c r="BBX16" s="243"/>
      <c r="BBY16" s="243"/>
      <c r="BBZ16" s="243"/>
      <c r="BCA16" s="243"/>
      <c r="BCB16" s="243"/>
      <c r="BCC16" s="243"/>
      <c r="BCD16" s="243"/>
      <c r="BCE16" s="243"/>
      <c r="BCF16" s="243"/>
      <c r="BCG16" s="243"/>
      <c r="BCH16" s="243"/>
      <c r="BCI16" s="243"/>
      <c r="BCJ16" s="243"/>
      <c r="BCK16" s="243"/>
      <c r="BCL16" s="243"/>
      <c r="BCM16" s="243"/>
      <c r="BCN16" s="243"/>
      <c r="BCO16" s="243"/>
      <c r="BCP16" s="243"/>
      <c r="BCQ16" s="243"/>
      <c r="BCR16" s="243"/>
      <c r="BCS16" s="243"/>
      <c r="BCT16" s="243"/>
      <c r="BCU16" s="243"/>
      <c r="BCV16" s="243"/>
      <c r="BCW16" s="243"/>
      <c r="BCX16" s="243"/>
      <c r="BCY16" s="243"/>
      <c r="BCZ16" s="243"/>
      <c r="BDA16" s="243"/>
      <c r="BDB16" s="243"/>
      <c r="BDC16" s="243"/>
      <c r="BDD16" s="243"/>
      <c r="BDE16" s="243"/>
      <c r="BDF16" s="243"/>
      <c r="BDG16" s="243"/>
      <c r="BDH16" s="243"/>
      <c r="BDI16" s="243"/>
      <c r="BDJ16" s="243"/>
      <c r="BDK16" s="243"/>
      <c r="BDL16" s="243"/>
      <c r="BDM16" s="243"/>
      <c r="BDN16" s="243"/>
      <c r="BDO16" s="243"/>
      <c r="BDP16" s="243"/>
      <c r="BDQ16" s="243"/>
      <c r="BDR16" s="243"/>
      <c r="BDS16" s="243"/>
      <c r="BDT16" s="243"/>
      <c r="BDU16" s="243"/>
      <c r="BDV16" s="243"/>
      <c r="BDW16" s="243"/>
      <c r="BDX16" s="243"/>
      <c r="BDY16" s="243"/>
      <c r="BDZ16" s="243"/>
      <c r="BEA16" s="243"/>
      <c r="BEB16" s="243"/>
      <c r="BEC16" s="243"/>
      <c r="BED16" s="243"/>
      <c r="BEE16" s="243"/>
      <c r="BEF16" s="243"/>
      <c r="BEG16" s="243"/>
      <c r="BEH16" s="243"/>
      <c r="BEI16" s="243"/>
      <c r="BEJ16" s="243"/>
      <c r="BEK16" s="243"/>
      <c r="BEL16" s="243"/>
      <c r="BEM16" s="243"/>
      <c r="BEN16" s="243"/>
      <c r="BEO16" s="243"/>
      <c r="BEP16" s="243"/>
      <c r="BEQ16" s="243"/>
      <c r="BER16" s="243"/>
      <c r="BES16" s="243"/>
      <c r="BET16" s="243"/>
      <c r="BEU16" s="243"/>
      <c r="BEV16" s="243"/>
      <c r="BEW16" s="243"/>
      <c r="BEX16" s="243"/>
      <c r="BEY16" s="243"/>
      <c r="BEZ16" s="243"/>
      <c r="BFA16" s="243"/>
      <c r="BFB16" s="243"/>
      <c r="BFC16" s="243"/>
      <c r="BFD16" s="243"/>
      <c r="BFE16" s="243"/>
      <c r="BFF16" s="243"/>
      <c r="BFG16" s="243"/>
      <c r="BFH16" s="243"/>
      <c r="BFI16" s="243"/>
      <c r="BFJ16" s="243"/>
      <c r="BFK16" s="243"/>
      <c r="BFL16" s="243"/>
      <c r="BFM16" s="243"/>
      <c r="BFN16" s="243"/>
      <c r="BFO16" s="243"/>
      <c r="BFP16" s="243"/>
      <c r="BFQ16" s="243"/>
      <c r="BFR16" s="243"/>
      <c r="BFS16" s="243"/>
      <c r="BFT16" s="243"/>
      <c r="BFU16" s="243"/>
      <c r="BFV16" s="243"/>
      <c r="BFW16" s="243"/>
      <c r="BFX16" s="243"/>
      <c r="BFY16" s="243"/>
      <c r="BFZ16" s="243"/>
      <c r="BGA16" s="243"/>
      <c r="BGB16" s="243"/>
      <c r="BGC16" s="243"/>
      <c r="BGD16" s="243"/>
      <c r="BGE16" s="243"/>
      <c r="BGF16" s="243"/>
      <c r="BGG16" s="243"/>
      <c r="BGH16" s="243"/>
      <c r="BGI16" s="243"/>
      <c r="BGJ16" s="243"/>
      <c r="BGK16" s="243"/>
      <c r="BGL16" s="243"/>
      <c r="BGM16" s="243"/>
      <c r="BGN16" s="243"/>
      <c r="BGO16" s="243"/>
      <c r="BGP16" s="243"/>
      <c r="BGQ16" s="243"/>
      <c r="BGR16" s="243"/>
      <c r="BGS16" s="243"/>
      <c r="BGT16" s="243"/>
      <c r="BGU16" s="243"/>
      <c r="BGV16" s="243"/>
      <c r="BGW16" s="243"/>
      <c r="BGX16" s="243"/>
      <c r="BGY16" s="243"/>
      <c r="BGZ16" s="243"/>
      <c r="BHA16" s="243"/>
      <c r="BHB16" s="243"/>
      <c r="BHC16" s="243"/>
      <c r="BHD16" s="243"/>
      <c r="BHE16" s="243"/>
      <c r="BHF16" s="243"/>
      <c r="BHG16" s="243"/>
      <c r="BHH16" s="243"/>
      <c r="BHI16" s="243"/>
      <c r="BHJ16" s="243"/>
      <c r="BHK16" s="243"/>
      <c r="BHL16" s="243"/>
      <c r="BHM16" s="243"/>
      <c r="BHN16" s="243"/>
      <c r="BHO16" s="243"/>
      <c r="BHP16" s="243"/>
      <c r="BHQ16" s="243"/>
      <c r="BHR16" s="243"/>
      <c r="BHS16" s="243"/>
      <c r="BHT16" s="243"/>
      <c r="BHU16" s="243"/>
      <c r="BHV16" s="243"/>
      <c r="BHW16" s="243"/>
      <c r="BHX16" s="243"/>
      <c r="BHY16" s="243"/>
      <c r="BHZ16" s="243"/>
      <c r="BIA16" s="243"/>
      <c r="BIB16" s="243"/>
      <c r="BIC16" s="243"/>
      <c r="BID16" s="243"/>
      <c r="BIE16" s="243"/>
      <c r="BIF16" s="243"/>
      <c r="BIG16" s="243"/>
      <c r="BIH16" s="243"/>
      <c r="BII16" s="243"/>
      <c r="BIJ16" s="243"/>
      <c r="BIK16" s="243"/>
      <c r="BIL16" s="243"/>
      <c r="BIM16" s="243"/>
      <c r="BIN16" s="243"/>
      <c r="BIO16" s="243"/>
      <c r="BIP16" s="243"/>
      <c r="BIQ16" s="243"/>
      <c r="BIR16" s="243"/>
      <c r="BIS16" s="243"/>
      <c r="BIT16" s="243"/>
      <c r="BIU16" s="243"/>
      <c r="BIV16" s="243"/>
      <c r="BIW16" s="243"/>
      <c r="BIX16" s="243"/>
      <c r="BIY16" s="243"/>
      <c r="BIZ16" s="243"/>
      <c r="BJA16" s="243"/>
      <c r="BJB16" s="243"/>
      <c r="BJC16" s="243"/>
      <c r="BJD16" s="243"/>
      <c r="BJE16" s="243"/>
      <c r="BJF16" s="243"/>
      <c r="BJG16" s="243"/>
      <c r="BJH16" s="243"/>
      <c r="BJI16" s="243"/>
      <c r="BJJ16" s="243"/>
      <c r="BJK16" s="243"/>
      <c r="BJL16" s="243"/>
      <c r="BJM16" s="243"/>
      <c r="BJN16" s="243"/>
      <c r="BJO16" s="243"/>
      <c r="BJP16" s="243"/>
      <c r="BJQ16" s="243"/>
      <c r="BJR16" s="243"/>
      <c r="BJS16" s="243"/>
      <c r="BJT16" s="243"/>
      <c r="BJU16" s="243"/>
      <c r="BJV16" s="243"/>
      <c r="BJW16" s="243"/>
      <c r="BJX16" s="243"/>
      <c r="BJY16" s="243"/>
      <c r="BJZ16" s="243"/>
      <c r="BKA16" s="243"/>
      <c r="BKB16" s="243"/>
      <c r="BKC16" s="243"/>
      <c r="BKD16" s="243"/>
      <c r="BKE16" s="243"/>
      <c r="BKF16" s="243"/>
      <c r="BKG16" s="243"/>
      <c r="BKH16" s="243"/>
      <c r="BKI16" s="243"/>
      <c r="BKJ16" s="243"/>
      <c r="BKK16" s="243"/>
      <c r="BKL16" s="243"/>
      <c r="BKM16" s="243"/>
      <c r="BKN16" s="243"/>
      <c r="BKO16" s="243"/>
      <c r="BKP16" s="243"/>
      <c r="BKQ16" s="243"/>
      <c r="BKR16" s="243"/>
      <c r="BKS16" s="243"/>
      <c r="BKT16" s="243"/>
      <c r="BKU16" s="243"/>
      <c r="BKV16" s="243"/>
      <c r="BKW16" s="243"/>
      <c r="BKX16" s="243"/>
      <c r="BKY16" s="243"/>
      <c r="BKZ16" s="243"/>
      <c r="BLA16" s="243"/>
      <c r="BLB16" s="243"/>
      <c r="BLC16" s="243"/>
      <c r="BLD16" s="243"/>
      <c r="BLE16" s="243"/>
      <c r="BLF16" s="243"/>
      <c r="BLG16" s="243"/>
      <c r="BLH16" s="243"/>
      <c r="BLI16" s="243"/>
      <c r="BLJ16" s="243"/>
      <c r="BLK16" s="243"/>
      <c r="BLL16" s="243"/>
      <c r="BLM16" s="243"/>
      <c r="BLN16" s="243"/>
      <c r="BLO16" s="243"/>
      <c r="BLP16" s="243"/>
      <c r="BLQ16" s="243"/>
      <c r="BLR16" s="243"/>
      <c r="BLS16" s="243"/>
      <c r="BLT16" s="243"/>
      <c r="BLU16" s="243"/>
      <c r="BLV16" s="243"/>
      <c r="BLW16" s="243"/>
      <c r="BLX16" s="243"/>
      <c r="BLY16" s="243"/>
      <c r="BLZ16" s="243"/>
      <c r="BMA16" s="243"/>
      <c r="BMB16" s="243"/>
      <c r="BMC16" s="243"/>
      <c r="BMD16" s="243"/>
      <c r="BME16" s="243"/>
      <c r="BMF16" s="243"/>
      <c r="BMG16" s="243"/>
      <c r="BMH16" s="243"/>
      <c r="BMI16" s="243"/>
      <c r="BMJ16" s="243"/>
      <c r="BMK16" s="243"/>
      <c r="BML16" s="243"/>
      <c r="BMM16" s="243"/>
      <c r="BMN16" s="243"/>
      <c r="BMO16" s="243"/>
      <c r="BMP16" s="243"/>
      <c r="BMQ16" s="243"/>
      <c r="BMR16" s="243"/>
      <c r="BMS16" s="243"/>
      <c r="BMT16" s="243"/>
      <c r="BMU16" s="243"/>
      <c r="BMV16" s="243"/>
      <c r="BMW16" s="243"/>
      <c r="BMX16" s="243"/>
      <c r="BMY16" s="243"/>
      <c r="BMZ16" s="243"/>
      <c r="BNA16" s="243"/>
      <c r="BNB16" s="243"/>
      <c r="BNC16" s="243"/>
      <c r="BND16" s="243"/>
      <c r="BNE16" s="243"/>
      <c r="BNF16" s="243"/>
      <c r="BNG16" s="243"/>
      <c r="BNH16" s="243"/>
      <c r="BNI16" s="243"/>
      <c r="BNJ16" s="243"/>
      <c r="BNK16" s="243"/>
      <c r="BNL16" s="243"/>
      <c r="BNM16" s="243"/>
      <c r="BNN16" s="243"/>
      <c r="BNO16" s="243"/>
      <c r="BNP16" s="243"/>
      <c r="BNQ16" s="243"/>
      <c r="BNR16" s="243"/>
      <c r="BNS16" s="243"/>
      <c r="BNT16" s="243"/>
      <c r="BNU16" s="243"/>
      <c r="BNV16" s="243"/>
      <c r="BNW16" s="243"/>
      <c r="BNX16" s="243"/>
      <c r="BNY16" s="243"/>
      <c r="BNZ16" s="243"/>
      <c r="BOA16" s="243"/>
      <c r="BOB16" s="243"/>
      <c r="BOC16" s="243"/>
      <c r="BOD16" s="243"/>
      <c r="BOE16" s="243"/>
      <c r="BOF16" s="243"/>
      <c r="BOG16" s="243"/>
      <c r="BOH16" s="243"/>
      <c r="BOI16" s="243"/>
      <c r="BOJ16" s="243"/>
      <c r="BOK16" s="243"/>
      <c r="BOL16" s="243"/>
      <c r="BOM16" s="243"/>
      <c r="BON16" s="243"/>
      <c r="BOO16" s="243"/>
      <c r="BOP16" s="243"/>
      <c r="BOQ16" s="243"/>
      <c r="BOR16" s="243"/>
      <c r="BOS16" s="243"/>
      <c r="BOT16" s="243"/>
      <c r="BOU16" s="243"/>
      <c r="BOV16" s="243"/>
      <c r="BOW16" s="243"/>
      <c r="BOX16" s="243"/>
      <c r="BOY16" s="243"/>
      <c r="BOZ16" s="243"/>
      <c r="BPA16" s="243"/>
      <c r="BPB16" s="243"/>
      <c r="BPC16" s="243"/>
      <c r="BPD16" s="243"/>
      <c r="BPE16" s="243"/>
      <c r="BPF16" s="243"/>
      <c r="BPG16" s="243"/>
      <c r="BPH16" s="243"/>
      <c r="BPI16" s="243"/>
      <c r="BPJ16" s="243"/>
      <c r="BPK16" s="243"/>
      <c r="BPL16" s="243"/>
      <c r="BPM16" s="243"/>
      <c r="BPN16" s="243"/>
      <c r="BPO16" s="243"/>
      <c r="BPP16" s="243"/>
      <c r="BPQ16" s="243"/>
      <c r="BPR16" s="243"/>
      <c r="BPS16" s="243"/>
      <c r="BPT16" s="243"/>
      <c r="BPU16" s="243"/>
      <c r="BPV16" s="243"/>
      <c r="BPW16" s="243"/>
      <c r="BPX16" s="243"/>
      <c r="BPY16" s="243"/>
      <c r="BPZ16" s="243"/>
      <c r="BQA16" s="243"/>
      <c r="BQB16" s="243"/>
      <c r="BQC16" s="243"/>
      <c r="BQD16" s="243"/>
      <c r="BQE16" s="243"/>
      <c r="BQF16" s="243"/>
      <c r="BQG16" s="243"/>
      <c r="BQH16" s="243"/>
      <c r="BQI16" s="243"/>
      <c r="BQJ16" s="243"/>
      <c r="BQK16" s="243"/>
      <c r="BQL16" s="243"/>
      <c r="BQM16" s="243"/>
      <c r="BQN16" s="243"/>
      <c r="BQO16" s="243"/>
      <c r="BQP16" s="243"/>
      <c r="BQQ16" s="243"/>
      <c r="BQR16" s="243"/>
      <c r="BQS16" s="243"/>
      <c r="BQT16" s="243"/>
      <c r="BQU16" s="243"/>
      <c r="BQV16" s="243"/>
      <c r="BQW16" s="243"/>
      <c r="BQX16" s="243"/>
      <c r="BQY16" s="243"/>
      <c r="BQZ16" s="243"/>
      <c r="BRA16" s="243"/>
      <c r="BRB16" s="243"/>
      <c r="BRC16" s="243"/>
      <c r="BRD16" s="243"/>
      <c r="BRE16" s="243"/>
      <c r="BRF16" s="243"/>
      <c r="BRG16" s="243"/>
      <c r="BRH16" s="243"/>
      <c r="BRI16" s="243"/>
      <c r="BRJ16" s="243"/>
      <c r="BRK16" s="243"/>
      <c r="BRL16" s="243"/>
      <c r="BRM16" s="243"/>
      <c r="BRN16" s="243"/>
      <c r="BRO16" s="243"/>
      <c r="BRP16" s="243"/>
      <c r="BRQ16" s="243"/>
      <c r="BRR16" s="243"/>
      <c r="BRS16" s="243"/>
      <c r="BRT16" s="243"/>
      <c r="BRU16" s="243"/>
      <c r="BRV16" s="243"/>
      <c r="BRW16" s="243"/>
      <c r="BRX16" s="243"/>
      <c r="BRY16" s="243"/>
      <c r="BRZ16" s="243"/>
      <c r="BSA16" s="243"/>
      <c r="BSB16" s="243"/>
      <c r="BSC16" s="243"/>
      <c r="BSD16" s="243"/>
      <c r="BSE16" s="243"/>
      <c r="BSF16" s="243"/>
      <c r="BSG16" s="243"/>
      <c r="BSH16" s="243"/>
      <c r="BSI16" s="243"/>
      <c r="BSJ16" s="243"/>
      <c r="BSK16" s="243"/>
      <c r="BSL16" s="243"/>
      <c r="BSM16" s="243"/>
      <c r="BSN16" s="243"/>
      <c r="BSO16" s="243"/>
      <c r="BSP16" s="243"/>
      <c r="BSQ16" s="243"/>
      <c r="BSR16" s="243"/>
      <c r="BSS16" s="243"/>
      <c r="BST16" s="243"/>
      <c r="BSU16" s="243"/>
      <c r="BSV16" s="243"/>
      <c r="BSW16" s="243"/>
      <c r="BSX16" s="243"/>
      <c r="BSY16" s="243"/>
      <c r="BSZ16" s="243"/>
      <c r="BTA16" s="243"/>
      <c r="BTB16" s="243"/>
      <c r="BTC16" s="243"/>
      <c r="BTD16" s="243"/>
      <c r="BTE16" s="243"/>
      <c r="BTF16" s="243"/>
      <c r="BTG16" s="243"/>
      <c r="BTH16" s="243"/>
      <c r="BTI16" s="243"/>
      <c r="BTJ16" s="243"/>
      <c r="BTK16" s="243"/>
      <c r="BTL16" s="243"/>
      <c r="BTM16" s="243"/>
      <c r="BTN16" s="243"/>
      <c r="BTO16" s="243"/>
      <c r="BTP16" s="243"/>
      <c r="BTQ16" s="243"/>
      <c r="BTR16" s="243"/>
      <c r="BTS16" s="243"/>
      <c r="BTT16" s="243"/>
      <c r="BTU16" s="243"/>
      <c r="BTV16" s="243"/>
      <c r="BTW16" s="243"/>
      <c r="BTX16" s="243"/>
      <c r="BTY16" s="243"/>
      <c r="BTZ16" s="243"/>
      <c r="BUA16" s="243"/>
      <c r="BUB16" s="243"/>
      <c r="BUC16" s="243"/>
      <c r="BUD16" s="243"/>
      <c r="BUE16" s="243"/>
      <c r="BUF16" s="243"/>
      <c r="BUG16" s="243"/>
      <c r="BUH16" s="243"/>
      <c r="BUI16" s="243"/>
      <c r="BUJ16" s="243"/>
      <c r="BUK16" s="243"/>
      <c r="BUL16" s="243"/>
      <c r="BUM16" s="243"/>
      <c r="BUN16" s="243"/>
      <c r="BUO16" s="243"/>
      <c r="BUP16" s="243"/>
      <c r="BUQ16" s="243"/>
      <c r="BUR16" s="243"/>
      <c r="BUS16" s="243"/>
      <c r="BUT16" s="243"/>
      <c r="BUU16" s="243"/>
      <c r="BUV16" s="243"/>
      <c r="BUW16" s="243"/>
      <c r="BUX16" s="243"/>
      <c r="BUY16" s="243"/>
      <c r="BUZ16" s="243"/>
      <c r="BVA16" s="243"/>
      <c r="BVB16" s="243"/>
      <c r="BVC16" s="243"/>
      <c r="BVD16" s="243"/>
      <c r="BVE16" s="243"/>
      <c r="BVF16" s="243"/>
      <c r="BVG16" s="243"/>
      <c r="BVH16" s="243"/>
      <c r="BVI16" s="243"/>
      <c r="BVJ16" s="243"/>
      <c r="BVK16" s="243"/>
      <c r="BVL16" s="243"/>
      <c r="BVM16" s="243"/>
      <c r="BVN16" s="243"/>
      <c r="BVO16" s="243"/>
      <c r="BVP16" s="243"/>
      <c r="BVQ16" s="243"/>
      <c r="BVR16" s="243"/>
      <c r="BVS16" s="243"/>
      <c r="BVT16" s="243"/>
      <c r="BVU16" s="243"/>
      <c r="BVV16" s="243"/>
      <c r="BVW16" s="243"/>
      <c r="BVX16" s="243"/>
      <c r="BVY16" s="243"/>
      <c r="BVZ16" s="243"/>
      <c r="BWA16" s="243"/>
      <c r="BWB16" s="243"/>
      <c r="BWC16" s="243"/>
      <c r="BWD16" s="243"/>
      <c r="BWE16" s="243"/>
      <c r="BWF16" s="243"/>
      <c r="BWG16" s="243"/>
      <c r="BWH16" s="243"/>
      <c r="BWI16" s="243"/>
      <c r="BWJ16" s="243"/>
      <c r="BWK16" s="243"/>
      <c r="BWL16" s="243"/>
      <c r="BWM16" s="243"/>
      <c r="BWN16" s="243"/>
      <c r="BWO16" s="243"/>
      <c r="BWP16" s="243"/>
      <c r="BWQ16" s="243"/>
      <c r="BWR16" s="243"/>
      <c r="BWS16" s="243"/>
      <c r="BWT16" s="243"/>
      <c r="BWU16" s="243"/>
      <c r="BWV16" s="243"/>
      <c r="BWW16" s="243"/>
      <c r="BWX16" s="243"/>
      <c r="BWY16" s="243"/>
      <c r="BWZ16" s="243"/>
      <c r="BXA16" s="243"/>
      <c r="BXB16" s="243"/>
      <c r="BXC16" s="243"/>
      <c r="BXD16" s="243"/>
      <c r="BXE16" s="243"/>
      <c r="BXF16" s="243"/>
      <c r="BXG16" s="243"/>
      <c r="BXH16" s="243"/>
      <c r="BXI16" s="243"/>
      <c r="BXJ16" s="243"/>
      <c r="BXK16" s="243"/>
      <c r="BXL16" s="243"/>
      <c r="BXM16" s="243"/>
      <c r="BXN16" s="243"/>
      <c r="BXO16" s="243"/>
      <c r="BXP16" s="243"/>
      <c r="BXQ16" s="243"/>
      <c r="BXR16" s="243"/>
      <c r="BXS16" s="243"/>
      <c r="BXT16" s="243"/>
      <c r="BXU16" s="243"/>
      <c r="BXV16" s="243"/>
      <c r="BXW16" s="243"/>
      <c r="BXX16" s="243"/>
      <c r="BXY16" s="243"/>
      <c r="BXZ16" s="243"/>
      <c r="BYA16" s="243"/>
      <c r="BYB16" s="243"/>
      <c r="BYC16" s="243"/>
      <c r="BYD16" s="243"/>
      <c r="BYE16" s="243"/>
      <c r="BYF16" s="243"/>
      <c r="BYG16" s="243"/>
      <c r="BYH16" s="243"/>
      <c r="BYI16" s="243"/>
      <c r="BYJ16" s="243"/>
      <c r="BYK16" s="243"/>
      <c r="BYL16" s="243"/>
      <c r="BYM16" s="243"/>
      <c r="BYN16" s="243"/>
      <c r="BYO16" s="243"/>
      <c r="BYP16" s="243"/>
      <c r="BYQ16" s="243"/>
      <c r="BYR16" s="243"/>
      <c r="BYS16" s="243"/>
      <c r="BYT16" s="243"/>
      <c r="BYU16" s="243"/>
      <c r="BYV16" s="243"/>
      <c r="BYW16" s="243"/>
      <c r="BYX16" s="243"/>
      <c r="BYY16" s="243"/>
      <c r="BYZ16" s="243"/>
      <c r="BZA16" s="243"/>
      <c r="BZB16" s="243"/>
      <c r="BZC16" s="243"/>
      <c r="BZD16" s="243"/>
      <c r="BZE16" s="243"/>
      <c r="BZF16" s="243"/>
      <c r="BZG16" s="243"/>
      <c r="BZH16" s="243"/>
      <c r="BZI16" s="243"/>
      <c r="BZJ16" s="243"/>
      <c r="BZK16" s="243"/>
      <c r="BZL16" s="243"/>
      <c r="BZM16" s="243"/>
      <c r="BZN16" s="243"/>
      <c r="BZO16" s="243"/>
      <c r="BZP16" s="243"/>
      <c r="BZQ16" s="243"/>
      <c r="BZR16" s="243"/>
      <c r="BZS16" s="243"/>
      <c r="BZT16" s="243"/>
      <c r="BZU16" s="243"/>
      <c r="BZV16" s="243"/>
      <c r="BZW16" s="243"/>
      <c r="BZX16" s="243"/>
      <c r="BZY16" s="243"/>
      <c r="BZZ16" s="243"/>
      <c r="CAA16" s="243"/>
      <c r="CAB16" s="243"/>
      <c r="CAC16" s="243"/>
      <c r="CAD16" s="243"/>
      <c r="CAE16" s="243"/>
      <c r="CAF16" s="243"/>
      <c r="CAG16" s="243"/>
      <c r="CAH16" s="243"/>
      <c r="CAI16" s="243"/>
      <c r="CAJ16" s="243"/>
      <c r="CAK16" s="243"/>
      <c r="CAL16" s="243"/>
      <c r="CAM16" s="243"/>
      <c r="CAN16" s="243"/>
      <c r="CAO16" s="243"/>
      <c r="CAP16" s="243"/>
      <c r="CAQ16" s="243"/>
      <c r="CAR16" s="243"/>
      <c r="CAS16" s="243"/>
      <c r="CAT16" s="243"/>
      <c r="CAU16" s="243"/>
      <c r="CAV16" s="243"/>
      <c r="CAW16" s="243"/>
      <c r="CAX16" s="243"/>
      <c r="CAY16" s="243"/>
      <c r="CAZ16" s="243"/>
      <c r="CBA16" s="243"/>
      <c r="CBB16" s="243"/>
      <c r="CBC16" s="243"/>
      <c r="CBD16" s="243"/>
      <c r="CBE16" s="243"/>
      <c r="CBF16" s="243"/>
      <c r="CBG16" s="243"/>
      <c r="CBH16" s="243"/>
      <c r="CBI16" s="243"/>
      <c r="CBJ16" s="243"/>
      <c r="CBK16" s="243"/>
      <c r="CBL16" s="243"/>
      <c r="CBM16" s="243"/>
      <c r="CBN16" s="243"/>
      <c r="CBO16" s="243"/>
      <c r="CBP16" s="243"/>
      <c r="CBQ16" s="243"/>
      <c r="CBR16" s="243"/>
      <c r="CBS16" s="243"/>
      <c r="CBT16" s="243"/>
      <c r="CBU16" s="243"/>
      <c r="CBV16" s="243"/>
      <c r="CBW16" s="243"/>
      <c r="CBX16" s="243"/>
      <c r="CBY16" s="243"/>
      <c r="CBZ16" s="243"/>
      <c r="CCA16" s="243"/>
      <c r="CCB16" s="243"/>
      <c r="CCC16" s="243"/>
      <c r="CCD16" s="243"/>
      <c r="CCE16" s="243"/>
      <c r="CCF16" s="243"/>
      <c r="CCG16" s="243"/>
      <c r="CCH16" s="243"/>
      <c r="CCI16" s="243"/>
      <c r="CCJ16" s="243"/>
      <c r="CCK16" s="243"/>
      <c r="CCL16" s="243"/>
      <c r="CCM16" s="243"/>
      <c r="CCN16" s="243"/>
      <c r="CCO16" s="243"/>
      <c r="CCP16" s="243"/>
      <c r="CCQ16" s="243"/>
      <c r="CCR16" s="243"/>
      <c r="CCS16" s="243"/>
      <c r="CCT16" s="243"/>
      <c r="CCU16" s="243"/>
      <c r="CCV16" s="243"/>
      <c r="CCW16" s="243"/>
      <c r="CCX16" s="243"/>
      <c r="CCY16" s="243"/>
      <c r="CCZ16" s="243"/>
      <c r="CDA16" s="243"/>
      <c r="CDB16" s="243"/>
      <c r="CDC16" s="243"/>
      <c r="CDD16" s="243"/>
      <c r="CDE16" s="243"/>
      <c r="CDF16" s="243"/>
      <c r="CDG16" s="243"/>
      <c r="CDH16" s="243"/>
      <c r="CDI16" s="243"/>
      <c r="CDJ16" s="243"/>
      <c r="CDK16" s="243"/>
      <c r="CDL16" s="243"/>
      <c r="CDM16" s="243"/>
      <c r="CDN16" s="243"/>
      <c r="CDO16" s="243"/>
      <c r="CDP16" s="243"/>
      <c r="CDQ16" s="243"/>
      <c r="CDR16" s="243"/>
      <c r="CDS16" s="243"/>
      <c r="CDT16" s="243"/>
      <c r="CDU16" s="243"/>
      <c r="CDV16" s="243"/>
      <c r="CDW16" s="243"/>
      <c r="CDX16" s="243"/>
      <c r="CDY16" s="243"/>
      <c r="CDZ16" s="243"/>
      <c r="CEA16" s="243"/>
      <c r="CEB16" s="243"/>
      <c r="CEC16" s="243"/>
      <c r="CED16" s="243"/>
      <c r="CEE16" s="243"/>
      <c r="CEF16" s="243"/>
      <c r="CEG16" s="243"/>
      <c r="CEH16" s="243"/>
      <c r="CEI16" s="243"/>
      <c r="CEJ16" s="243"/>
      <c r="CEK16" s="243"/>
      <c r="CEL16" s="243"/>
      <c r="CEM16" s="243"/>
      <c r="CEN16" s="243"/>
      <c r="CEO16" s="243"/>
      <c r="CEP16" s="243"/>
      <c r="CEQ16" s="243"/>
      <c r="CER16" s="243"/>
      <c r="CES16" s="243"/>
      <c r="CET16" s="243"/>
      <c r="CEU16" s="243"/>
      <c r="CEV16" s="243"/>
      <c r="CEW16" s="243"/>
      <c r="CEX16" s="243"/>
      <c r="CEY16" s="243"/>
      <c r="CEZ16" s="243"/>
      <c r="CFA16" s="243"/>
      <c r="CFB16" s="243"/>
      <c r="CFC16" s="243"/>
      <c r="CFD16" s="243"/>
      <c r="CFE16" s="243"/>
      <c r="CFF16" s="243"/>
      <c r="CFG16" s="243"/>
      <c r="CFH16" s="243"/>
      <c r="CFI16" s="243"/>
      <c r="CFJ16" s="243"/>
      <c r="CFK16" s="243"/>
      <c r="CFL16" s="243"/>
      <c r="CFM16" s="243"/>
      <c r="CFN16" s="243"/>
      <c r="CFO16" s="243"/>
      <c r="CFP16" s="243"/>
      <c r="CFQ16" s="243"/>
      <c r="CFR16" s="243"/>
      <c r="CFS16" s="243"/>
      <c r="CFT16" s="243"/>
      <c r="CFU16" s="243"/>
      <c r="CFV16" s="243"/>
      <c r="CFW16" s="243"/>
      <c r="CFX16" s="243"/>
      <c r="CFY16" s="243"/>
      <c r="CFZ16" s="243"/>
      <c r="CGA16" s="243"/>
      <c r="CGB16" s="243"/>
      <c r="CGC16" s="243"/>
      <c r="CGD16" s="243"/>
      <c r="CGE16" s="243"/>
      <c r="CGF16" s="243"/>
      <c r="CGG16" s="243"/>
      <c r="CGH16" s="243"/>
      <c r="CGI16" s="243"/>
      <c r="CGJ16" s="243"/>
      <c r="CGK16" s="243"/>
      <c r="CGL16" s="243"/>
      <c r="CGM16" s="243"/>
      <c r="CGN16" s="243"/>
      <c r="CGO16" s="243"/>
      <c r="CGP16" s="243"/>
      <c r="CGQ16" s="243"/>
      <c r="CGR16" s="243"/>
      <c r="CGS16" s="243"/>
      <c r="CGT16" s="243"/>
      <c r="CGU16" s="243"/>
      <c r="CGV16" s="243"/>
      <c r="CGW16" s="243"/>
      <c r="CGX16" s="243"/>
      <c r="CGY16" s="243"/>
      <c r="CGZ16" s="243"/>
      <c r="CHA16" s="243"/>
      <c r="CHB16" s="243"/>
      <c r="CHC16" s="243"/>
      <c r="CHD16" s="243"/>
      <c r="CHE16" s="243"/>
      <c r="CHF16" s="243"/>
      <c r="CHG16" s="243"/>
      <c r="CHH16" s="243"/>
      <c r="CHI16" s="243"/>
      <c r="CHJ16" s="243"/>
      <c r="CHK16" s="243"/>
      <c r="CHL16" s="243"/>
      <c r="CHM16" s="243"/>
      <c r="CHN16" s="243"/>
      <c r="CHO16" s="243"/>
      <c r="CHP16" s="243"/>
      <c r="CHQ16" s="243"/>
      <c r="CHR16" s="243"/>
      <c r="CHS16" s="243"/>
      <c r="CHT16" s="243"/>
      <c r="CHU16" s="243"/>
      <c r="CHV16" s="243"/>
      <c r="CHW16" s="243"/>
      <c r="CHX16" s="243"/>
      <c r="CHY16" s="243"/>
      <c r="CHZ16" s="243"/>
      <c r="CIA16" s="243"/>
      <c r="CIB16" s="243"/>
      <c r="CIC16" s="243"/>
      <c r="CID16" s="243"/>
      <c r="CIE16" s="243"/>
      <c r="CIF16" s="243"/>
      <c r="CIG16" s="243"/>
      <c r="CIH16" s="243"/>
      <c r="CII16" s="243"/>
      <c r="CIJ16" s="243"/>
      <c r="CIK16" s="243"/>
      <c r="CIL16" s="243"/>
      <c r="CIM16" s="243"/>
      <c r="CIN16" s="243"/>
      <c r="CIO16" s="243"/>
      <c r="CIP16" s="243"/>
      <c r="CIQ16" s="243"/>
      <c r="CIR16" s="243"/>
      <c r="CIS16" s="243"/>
      <c r="CIT16" s="243"/>
      <c r="CIU16" s="243"/>
      <c r="CIV16" s="243"/>
      <c r="CIW16" s="243"/>
      <c r="CIX16" s="243"/>
      <c r="CIY16" s="243"/>
      <c r="CIZ16" s="243"/>
      <c r="CJA16" s="243"/>
      <c r="CJB16" s="243"/>
      <c r="CJC16" s="243"/>
      <c r="CJD16" s="243"/>
      <c r="CJE16" s="243"/>
      <c r="CJF16" s="243"/>
      <c r="CJG16" s="243"/>
      <c r="CJH16" s="243"/>
      <c r="CJI16" s="243"/>
      <c r="CJJ16" s="243"/>
      <c r="CJK16" s="243"/>
      <c r="CJL16" s="243"/>
      <c r="CJM16" s="243"/>
      <c r="CJN16" s="243"/>
      <c r="CJO16" s="243"/>
      <c r="CJP16" s="243"/>
      <c r="CJQ16" s="243"/>
      <c r="CJR16" s="243"/>
      <c r="CJS16" s="243"/>
      <c r="CJT16" s="243"/>
      <c r="CJU16" s="243"/>
      <c r="CJV16" s="243"/>
      <c r="CJW16" s="243"/>
      <c r="CJX16" s="243"/>
      <c r="CJY16" s="243"/>
      <c r="CJZ16" s="243"/>
      <c r="CKA16" s="243"/>
      <c r="CKB16" s="243"/>
      <c r="CKC16" s="243"/>
      <c r="CKD16" s="243"/>
      <c r="CKE16" s="243"/>
      <c r="CKF16" s="243"/>
      <c r="CKG16" s="243"/>
      <c r="CKH16" s="243"/>
      <c r="CKI16" s="243"/>
      <c r="CKJ16" s="243"/>
      <c r="CKK16" s="243"/>
      <c r="CKL16" s="243"/>
      <c r="CKM16" s="243"/>
      <c r="CKN16" s="243"/>
      <c r="CKO16" s="243"/>
      <c r="CKP16" s="243"/>
      <c r="CKQ16" s="243"/>
      <c r="CKR16" s="243"/>
      <c r="CKS16" s="243"/>
      <c r="CKT16" s="243"/>
      <c r="CKU16" s="243"/>
      <c r="CKV16" s="243"/>
      <c r="CKW16" s="243"/>
      <c r="CKX16" s="243"/>
      <c r="CKY16" s="243"/>
      <c r="CKZ16" s="243"/>
      <c r="CLA16" s="243"/>
      <c r="CLB16" s="243"/>
      <c r="CLC16" s="243"/>
      <c r="CLD16" s="243"/>
      <c r="CLE16" s="243"/>
      <c r="CLF16" s="243"/>
      <c r="CLG16" s="243"/>
      <c r="CLH16" s="243"/>
      <c r="CLI16" s="243"/>
      <c r="CLJ16" s="243"/>
      <c r="CLK16" s="243"/>
      <c r="CLL16" s="243"/>
      <c r="CLM16" s="243"/>
      <c r="CLN16" s="243"/>
      <c r="CLO16" s="243"/>
      <c r="CLP16" s="243"/>
      <c r="CLQ16" s="243"/>
      <c r="CLR16" s="243"/>
      <c r="CLS16" s="243"/>
      <c r="CLT16" s="243"/>
      <c r="CLU16" s="243"/>
      <c r="CLV16" s="243"/>
      <c r="CLW16" s="243"/>
      <c r="CLX16" s="243"/>
      <c r="CLY16" s="243"/>
      <c r="CLZ16" s="243"/>
      <c r="CMA16" s="243"/>
      <c r="CMB16" s="243"/>
      <c r="CMC16" s="243"/>
      <c r="CMD16" s="243"/>
      <c r="CME16" s="243"/>
      <c r="CMF16" s="243"/>
      <c r="CMG16" s="243"/>
      <c r="CMH16" s="243"/>
      <c r="CMI16" s="243"/>
      <c r="CMJ16" s="243"/>
      <c r="CMK16" s="243"/>
      <c r="CML16" s="243"/>
      <c r="CMM16" s="243"/>
      <c r="CMN16" s="243"/>
      <c r="CMO16" s="243"/>
      <c r="CMP16" s="243"/>
      <c r="CMQ16" s="243"/>
      <c r="CMR16" s="243"/>
      <c r="CMS16" s="243"/>
      <c r="CMT16" s="243"/>
      <c r="CMU16" s="243"/>
      <c r="CMV16" s="243"/>
      <c r="CMW16" s="243"/>
      <c r="CMX16" s="243"/>
      <c r="CMY16" s="243"/>
      <c r="CMZ16" s="243"/>
      <c r="CNA16" s="243"/>
      <c r="CNB16" s="243"/>
      <c r="CNC16" s="243"/>
      <c r="CND16" s="243"/>
      <c r="CNE16" s="243"/>
      <c r="CNF16" s="243"/>
      <c r="CNG16" s="243"/>
      <c r="CNH16" s="243"/>
      <c r="CNI16" s="243"/>
      <c r="CNJ16" s="243"/>
      <c r="CNK16" s="243"/>
      <c r="CNL16" s="243"/>
      <c r="CNM16" s="243"/>
      <c r="CNN16" s="243"/>
      <c r="CNO16" s="243"/>
      <c r="CNP16" s="243"/>
      <c r="CNQ16" s="243"/>
      <c r="CNR16" s="243"/>
      <c r="CNS16" s="243"/>
      <c r="CNT16" s="243"/>
      <c r="CNU16" s="243"/>
      <c r="CNV16" s="243"/>
      <c r="CNW16" s="243"/>
      <c r="CNX16" s="243"/>
      <c r="CNY16" s="243"/>
      <c r="CNZ16" s="243"/>
      <c r="COA16" s="243"/>
      <c r="COB16" s="243"/>
      <c r="COC16" s="243"/>
      <c r="COD16" s="243"/>
      <c r="COE16" s="243"/>
      <c r="COF16" s="243"/>
      <c r="COG16" s="243"/>
      <c r="COH16" s="243"/>
      <c r="COI16" s="243"/>
      <c r="COJ16" s="243"/>
      <c r="COK16" s="243"/>
      <c r="COL16" s="243"/>
      <c r="COM16" s="243"/>
      <c r="CON16" s="243"/>
      <c r="COO16" s="243"/>
      <c r="COP16" s="243"/>
      <c r="COQ16" s="243"/>
      <c r="COR16" s="243"/>
      <c r="COS16" s="243"/>
      <c r="COT16" s="243"/>
      <c r="COU16" s="243"/>
      <c r="COV16" s="243"/>
      <c r="COW16" s="243"/>
      <c r="COX16" s="243"/>
      <c r="COY16" s="243"/>
      <c r="COZ16" s="243"/>
      <c r="CPA16" s="243"/>
      <c r="CPB16" s="243"/>
      <c r="CPC16" s="243"/>
      <c r="CPD16" s="243"/>
      <c r="CPE16" s="243"/>
      <c r="CPF16" s="243"/>
      <c r="CPG16" s="243"/>
      <c r="CPH16" s="243"/>
      <c r="CPI16" s="243"/>
      <c r="CPJ16" s="243"/>
      <c r="CPK16" s="243"/>
      <c r="CPL16" s="243"/>
      <c r="CPM16" s="243"/>
      <c r="CPN16" s="243"/>
      <c r="CPO16" s="243"/>
      <c r="CPP16" s="243"/>
      <c r="CPQ16" s="243"/>
      <c r="CPR16" s="243"/>
      <c r="CPS16" s="243"/>
      <c r="CPT16" s="243"/>
      <c r="CPU16" s="243"/>
      <c r="CPV16" s="243"/>
      <c r="CPW16" s="243"/>
      <c r="CPX16" s="243"/>
      <c r="CPY16" s="243"/>
      <c r="CPZ16" s="243"/>
      <c r="CQA16" s="243"/>
      <c r="CQB16" s="243"/>
      <c r="CQC16" s="243"/>
      <c r="CQD16" s="243"/>
      <c r="CQE16" s="243"/>
      <c r="CQF16" s="243"/>
      <c r="CQG16" s="243"/>
      <c r="CQH16" s="243"/>
      <c r="CQI16" s="243"/>
      <c r="CQJ16" s="243"/>
      <c r="CQK16" s="243"/>
      <c r="CQL16" s="243"/>
      <c r="CQM16" s="243"/>
      <c r="CQN16" s="243"/>
      <c r="CQO16" s="243"/>
      <c r="CQP16" s="243"/>
      <c r="CQQ16" s="243"/>
      <c r="CQR16" s="243"/>
      <c r="CQS16" s="243"/>
      <c r="CQT16" s="243"/>
      <c r="CQU16" s="243"/>
      <c r="CQV16" s="243"/>
      <c r="CQW16" s="243"/>
      <c r="CQX16" s="243"/>
      <c r="CQY16" s="243"/>
      <c r="CQZ16" s="243"/>
      <c r="CRA16" s="243"/>
      <c r="CRB16" s="243"/>
      <c r="CRC16" s="243"/>
      <c r="CRD16" s="243"/>
      <c r="CRE16" s="243"/>
      <c r="CRF16" s="243"/>
      <c r="CRG16" s="243"/>
      <c r="CRH16" s="243"/>
      <c r="CRI16" s="243"/>
      <c r="CRJ16" s="243"/>
      <c r="CRK16" s="243"/>
      <c r="CRL16" s="243"/>
      <c r="CRM16" s="243"/>
      <c r="CRN16" s="243"/>
      <c r="CRO16" s="243"/>
      <c r="CRP16" s="243"/>
      <c r="CRQ16" s="243"/>
      <c r="CRR16" s="243"/>
      <c r="CRS16" s="243"/>
      <c r="CRT16" s="243"/>
      <c r="CRU16" s="243"/>
      <c r="CRV16" s="243"/>
      <c r="CRW16" s="243"/>
      <c r="CRX16" s="243"/>
      <c r="CRY16" s="243"/>
      <c r="CRZ16" s="243"/>
      <c r="CSA16" s="243"/>
      <c r="CSB16" s="243"/>
      <c r="CSC16" s="243"/>
      <c r="CSD16" s="243"/>
      <c r="CSE16" s="243"/>
      <c r="CSF16" s="243"/>
      <c r="CSG16" s="243"/>
      <c r="CSH16" s="243"/>
      <c r="CSI16" s="243"/>
      <c r="CSJ16" s="243"/>
      <c r="CSK16" s="243"/>
      <c r="CSL16" s="243"/>
      <c r="CSM16" s="243"/>
      <c r="CSN16" s="243"/>
      <c r="CSO16" s="243"/>
      <c r="CSP16" s="243"/>
      <c r="CSQ16" s="243"/>
      <c r="CSR16" s="243"/>
      <c r="CSS16" s="243"/>
      <c r="CST16" s="243"/>
      <c r="CSU16" s="243"/>
      <c r="CSV16" s="243"/>
      <c r="CSW16" s="243"/>
      <c r="CSX16" s="243"/>
      <c r="CSY16" s="243"/>
      <c r="CSZ16" s="243"/>
      <c r="CTA16" s="243"/>
      <c r="CTB16" s="243"/>
      <c r="CTC16" s="243"/>
      <c r="CTD16" s="243"/>
      <c r="CTE16" s="243"/>
      <c r="CTF16" s="243"/>
      <c r="CTG16" s="243"/>
      <c r="CTH16" s="243"/>
      <c r="CTI16" s="243"/>
      <c r="CTJ16" s="243"/>
      <c r="CTK16" s="243"/>
      <c r="CTL16" s="243"/>
      <c r="CTM16" s="243"/>
      <c r="CTN16" s="243"/>
      <c r="CTO16" s="243"/>
      <c r="CTP16" s="243"/>
      <c r="CTQ16" s="243"/>
      <c r="CTR16" s="243"/>
      <c r="CTS16" s="243"/>
      <c r="CTT16" s="243"/>
      <c r="CTU16" s="243"/>
      <c r="CTV16" s="243"/>
      <c r="CTW16" s="243"/>
      <c r="CTX16" s="243"/>
      <c r="CTY16" s="243"/>
      <c r="CTZ16" s="243"/>
      <c r="CUA16" s="243"/>
      <c r="CUB16" s="243"/>
      <c r="CUC16" s="243"/>
      <c r="CUD16" s="243"/>
      <c r="CUE16" s="243"/>
      <c r="CUF16" s="243"/>
      <c r="CUG16" s="243"/>
      <c r="CUH16" s="243"/>
      <c r="CUI16" s="243"/>
      <c r="CUJ16" s="243"/>
      <c r="CUK16" s="243"/>
      <c r="CUL16" s="243"/>
      <c r="CUM16" s="243"/>
      <c r="CUN16" s="243"/>
      <c r="CUO16" s="243"/>
      <c r="CUP16" s="243"/>
      <c r="CUQ16" s="243"/>
      <c r="CUR16" s="243"/>
      <c r="CUS16" s="243"/>
      <c r="CUT16" s="243"/>
      <c r="CUU16" s="243"/>
      <c r="CUV16" s="243"/>
      <c r="CUW16" s="243"/>
      <c r="CUX16" s="243"/>
      <c r="CUY16" s="243"/>
      <c r="CUZ16" s="243"/>
      <c r="CVA16" s="243"/>
      <c r="CVB16" s="243"/>
      <c r="CVC16" s="243"/>
      <c r="CVD16" s="243"/>
      <c r="CVE16" s="243"/>
      <c r="CVF16" s="243"/>
      <c r="CVG16" s="243"/>
      <c r="CVH16" s="243"/>
      <c r="CVI16" s="243"/>
      <c r="CVJ16" s="243"/>
      <c r="CVK16" s="243"/>
      <c r="CVL16" s="243"/>
      <c r="CVM16" s="243"/>
      <c r="CVN16" s="243"/>
      <c r="CVO16" s="243"/>
      <c r="CVP16" s="243"/>
      <c r="CVQ16" s="243"/>
      <c r="CVR16" s="243"/>
      <c r="CVS16" s="243"/>
      <c r="CVT16" s="243"/>
      <c r="CVU16" s="243"/>
      <c r="CVV16" s="243"/>
      <c r="CVW16" s="243"/>
      <c r="CVX16" s="243"/>
      <c r="CVY16" s="243"/>
      <c r="CVZ16" s="243"/>
      <c r="CWA16" s="243"/>
      <c r="CWB16" s="243"/>
      <c r="CWC16" s="243"/>
      <c r="CWD16" s="243"/>
      <c r="CWE16" s="243"/>
      <c r="CWF16" s="243"/>
      <c r="CWG16" s="243"/>
      <c r="CWH16" s="243"/>
      <c r="CWI16" s="243"/>
      <c r="CWJ16" s="243"/>
      <c r="CWK16" s="243"/>
      <c r="CWL16" s="243"/>
      <c r="CWM16" s="243"/>
      <c r="CWN16" s="243"/>
      <c r="CWO16" s="243"/>
      <c r="CWP16" s="243"/>
      <c r="CWQ16" s="243"/>
      <c r="CWR16" s="243"/>
      <c r="CWS16" s="243"/>
      <c r="CWT16" s="243"/>
      <c r="CWU16" s="243"/>
      <c r="CWV16" s="243"/>
      <c r="CWW16" s="243"/>
      <c r="CWX16" s="243"/>
      <c r="CWY16" s="243"/>
      <c r="CWZ16" s="243"/>
      <c r="CXA16" s="243"/>
      <c r="CXB16" s="243"/>
      <c r="CXC16" s="243"/>
      <c r="CXD16" s="243"/>
      <c r="CXE16" s="243"/>
      <c r="CXF16" s="243"/>
      <c r="CXG16" s="243"/>
      <c r="CXH16" s="243"/>
      <c r="CXI16" s="243"/>
      <c r="CXJ16" s="243"/>
      <c r="CXK16" s="243"/>
      <c r="CXL16" s="243"/>
      <c r="CXM16" s="243"/>
      <c r="CXN16" s="243"/>
      <c r="CXO16" s="243"/>
      <c r="CXP16" s="243"/>
      <c r="CXQ16" s="243"/>
      <c r="CXR16" s="243"/>
      <c r="CXS16" s="243"/>
      <c r="CXT16" s="243"/>
      <c r="CXU16" s="243"/>
      <c r="CXV16" s="243"/>
      <c r="CXW16" s="243"/>
      <c r="CXX16" s="243"/>
      <c r="CXY16" s="243"/>
      <c r="CXZ16" s="243"/>
      <c r="CYA16" s="243"/>
      <c r="CYB16" s="243"/>
      <c r="CYC16" s="243"/>
      <c r="CYD16" s="243"/>
      <c r="CYE16" s="243"/>
      <c r="CYF16" s="243"/>
      <c r="CYG16" s="243"/>
      <c r="CYH16" s="243"/>
      <c r="CYI16" s="243"/>
      <c r="CYJ16" s="243"/>
      <c r="CYK16" s="243"/>
      <c r="CYL16" s="243"/>
      <c r="CYM16" s="243"/>
      <c r="CYN16" s="243"/>
      <c r="CYO16" s="243"/>
      <c r="CYP16" s="243"/>
      <c r="CYQ16" s="243"/>
      <c r="CYR16" s="243"/>
      <c r="CYS16" s="243"/>
      <c r="CYT16" s="243"/>
      <c r="CYU16" s="243"/>
      <c r="CYV16" s="243"/>
      <c r="CYW16" s="243"/>
      <c r="CYX16" s="243"/>
      <c r="CYY16" s="243"/>
      <c r="CYZ16" s="243"/>
      <c r="CZA16" s="243"/>
      <c r="CZB16" s="243"/>
      <c r="CZC16" s="243"/>
      <c r="CZD16" s="243"/>
      <c r="CZE16" s="243"/>
      <c r="CZF16" s="243"/>
      <c r="CZG16" s="243"/>
      <c r="CZH16" s="243"/>
      <c r="CZI16" s="243"/>
      <c r="CZJ16" s="243"/>
      <c r="CZK16" s="243"/>
      <c r="CZL16" s="243"/>
      <c r="CZM16" s="243"/>
      <c r="CZN16" s="243"/>
      <c r="CZO16" s="243"/>
      <c r="CZP16" s="243"/>
      <c r="CZQ16" s="243"/>
      <c r="CZR16" s="243"/>
      <c r="CZS16" s="243"/>
      <c r="CZT16" s="243"/>
      <c r="CZU16" s="243"/>
      <c r="CZV16" s="243"/>
      <c r="CZW16" s="243"/>
      <c r="CZX16" s="243"/>
      <c r="CZY16" s="243"/>
      <c r="CZZ16" s="243"/>
      <c r="DAA16" s="243"/>
      <c r="DAB16" s="243"/>
      <c r="DAC16" s="243"/>
      <c r="DAD16" s="243"/>
      <c r="DAE16" s="243"/>
      <c r="DAF16" s="243"/>
      <c r="DAG16" s="243"/>
      <c r="DAH16" s="243"/>
      <c r="DAI16" s="243"/>
      <c r="DAJ16" s="243"/>
      <c r="DAK16" s="243"/>
      <c r="DAL16" s="243"/>
      <c r="DAM16" s="243"/>
      <c r="DAN16" s="243"/>
      <c r="DAO16" s="243"/>
      <c r="DAP16" s="243"/>
      <c r="DAQ16" s="243"/>
      <c r="DAR16" s="243"/>
      <c r="DAS16" s="243"/>
      <c r="DAT16" s="243"/>
      <c r="DAU16" s="243"/>
      <c r="DAV16" s="243"/>
      <c r="DAW16" s="243"/>
      <c r="DAX16" s="243"/>
      <c r="DAY16" s="243"/>
      <c r="DAZ16" s="243"/>
      <c r="DBA16" s="243"/>
      <c r="DBB16" s="243"/>
      <c r="DBC16" s="243"/>
      <c r="DBD16" s="243"/>
      <c r="DBE16" s="243"/>
      <c r="DBF16" s="243"/>
      <c r="DBG16" s="243"/>
      <c r="DBH16" s="243"/>
      <c r="DBI16" s="243"/>
      <c r="DBJ16" s="243"/>
      <c r="DBK16" s="243"/>
      <c r="DBL16" s="243"/>
      <c r="DBM16" s="243"/>
      <c r="DBN16" s="243"/>
      <c r="DBO16" s="243"/>
      <c r="DBP16" s="243"/>
      <c r="DBQ16" s="243"/>
      <c r="DBR16" s="243"/>
      <c r="DBS16" s="243"/>
      <c r="DBT16" s="243"/>
      <c r="DBU16" s="243"/>
      <c r="DBV16" s="243"/>
      <c r="DBW16" s="243"/>
      <c r="DBX16" s="243"/>
      <c r="DBY16" s="243"/>
      <c r="DBZ16" s="243"/>
      <c r="DCA16" s="243"/>
      <c r="DCB16" s="243"/>
      <c r="DCC16" s="243"/>
      <c r="DCD16" s="243"/>
      <c r="DCE16" s="243"/>
      <c r="DCF16" s="243"/>
      <c r="DCG16" s="243"/>
      <c r="DCH16" s="243"/>
      <c r="DCI16" s="243"/>
      <c r="DCJ16" s="243"/>
      <c r="DCK16" s="243"/>
      <c r="DCL16" s="243"/>
      <c r="DCM16" s="243"/>
      <c r="DCN16" s="243"/>
      <c r="DCO16" s="243"/>
      <c r="DCP16" s="243"/>
      <c r="DCQ16" s="243"/>
      <c r="DCR16" s="243"/>
      <c r="DCS16" s="243"/>
      <c r="DCT16" s="243"/>
      <c r="DCU16" s="243"/>
      <c r="DCV16" s="243"/>
      <c r="DCW16" s="243"/>
      <c r="DCX16" s="243"/>
      <c r="DCY16" s="243"/>
      <c r="DCZ16" s="243"/>
      <c r="DDA16" s="243"/>
      <c r="DDB16" s="243"/>
      <c r="DDC16" s="243"/>
      <c r="DDD16" s="243"/>
      <c r="DDE16" s="243"/>
      <c r="DDF16" s="243"/>
      <c r="DDG16" s="243"/>
      <c r="DDH16" s="243"/>
      <c r="DDI16" s="243"/>
      <c r="DDJ16" s="243"/>
      <c r="DDK16" s="243"/>
      <c r="DDL16" s="243"/>
      <c r="DDM16" s="243"/>
      <c r="DDN16" s="243"/>
      <c r="DDO16" s="243"/>
      <c r="DDP16" s="243"/>
      <c r="DDQ16" s="243"/>
      <c r="DDR16" s="243"/>
      <c r="DDS16" s="243"/>
      <c r="DDT16" s="243"/>
      <c r="DDU16" s="243"/>
      <c r="DDV16" s="243"/>
      <c r="DDW16" s="243"/>
      <c r="DDX16" s="243"/>
      <c r="DDY16" s="243"/>
      <c r="DDZ16" s="243"/>
      <c r="DEA16" s="243"/>
      <c r="DEB16" s="243"/>
      <c r="DEC16" s="243"/>
      <c r="DED16" s="243"/>
      <c r="DEE16" s="243"/>
      <c r="DEF16" s="243"/>
      <c r="DEG16" s="243"/>
      <c r="DEH16" s="243"/>
      <c r="DEI16" s="243"/>
      <c r="DEJ16" s="243"/>
      <c r="DEK16" s="243"/>
      <c r="DEL16" s="243"/>
      <c r="DEM16" s="243"/>
      <c r="DEN16" s="243"/>
      <c r="DEO16" s="243"/>
      <c r="DEP16" s="243"/>
      <c r="DEQ16" s="243"/>
      <c r="DER16" s="243"/>
      <c r="DES16" s="243"/>
      <c r="DET16" s="243"/>
      <c r="DEU16" s="243"/>
      <c r="DEV16" s="243"/>
      <c r="DEW16" s="243"/>
      <c r="DEX16" s="243"/>
      <c r="DEY16" s="243"/>
      <c r="DEZ16" s="243"/>
      <c r="DFA16" s="243"/>
      <c r="DFB16" s="243"/>
      <c r="DFC16" s="243"/>
      <c r="DFD16" s="243"/>
      <c r="DFE16" s="243"/>
      <c r="DFF16" s="243"/>
      <c r="DFG16" s="243"/>
      <c r="DFH16" s="243"/>
      <c r="DFI16" s="243"/>
      <c r="DFJ16" s="243"/>
      <c r="DFK16" s="243"/>
      <c r="DFL16" s="243"/>
      <c r="DFM16" s="243"/>
      <c r="DFN16" s="243"/>
      <c r="DFO16" s="243"/>
      <c r="DFP16" s="243"/>
      <c r="DFQ16" s="243"/>
      <c r="DFR16" s="243"/>
      <c r="DFS16" s="243"/>
      <c r="DFT16" s="243"/>
      <c r="DFU16" s="243"/>
      <c r="DFV16" s="243"/>
      <c r="DFW16" s="243"/>
      <c r="DFX16" s="243"/>
      <c r="DFY16" s="243"/>
      <c r="DFZ16" s="243"/>
      <c r="DGA16" s="243"/>
      <c r="DGB16" s="243"/>
      <c r="DGC16" s="243"/>
      <c r="DGD16" s="243"/>
      <c r="DGE16" s="243"/>
      <c r="DGF16" s="243"/>
      <c r="DGG16" s="243"/>
      <c r="DGH16" s="243"/>
      <c r="DGI16" s="243"/>
      <c r="DGJ16" s="243"/>
      <c r="DGK16" s="243"/>
      <c r="DGL16" s="243"/>
      <c r="DGM16" s="243"/>
      <c r="DGN16" s="243"/>
      <c r="DGO16" s="243"/>
      <c r="DGP16" s="243"/>
      <c r="DGQ16" s="243"/>
      <c r="DGR16" s="243"/>
      <c r="DGS16" s="243"/>
      <c r="DGT16" s="243"/>
      <c r="DGU16" s="243"/>
      <c r="DGV16" s="243"/>
      <c r="DGW16" s="243"/>
      <c r="DGX16" s="243"/>
      <c r="DGY16" s="243"/>
      <c r="DGZ16" s="243"/>
      <c r="DHA16" s="243"/>
      <c r="DHB16" s="243"/>
      <c r="DHC16" s="243"/>
      <c r="DHD16" s="243"/>
      <c r="DHE16" s="243"/>
      <c r="DHF16" s="243"/>
      <c r="DHG16" s="243"/>
      <c r="DHH16" s="243"/>
      <c r="DHI16" s="243"/>
      <c r="DHJ16" s="243"/>
      <c r="DHK16" s="243"/>
      <c r="DHL16" s="243"/>
      <c r="DHM16" s="243"/>
      <c r="DHN16" s="243"/>
      <c r="DHO16" s="243"/>
      <c r="DHP16" s="243"/>
      <c r="DHQ16" s="243"/>
      <c r="DHR16" s="243"/>
      <c r="DHS16" s="243"/>
      <c r="DHT16" s="243"/>
      <c r="DHU16" s="243"/>
      <c r="DHV16" s="243"/>
      <c r="DHW16" s="243"/>
      <c r="DHX16" s="243"/>
      <c r="DHY16" s="243"/>
      <c r="DHZ16" s="243"/>
      <c r="DIA16" s="243"/>
      <c r="DIB16" s="243"/>
      <c r="DIC16" s="243"/>
      <c r="DID16" s="243"/>
      <c r="DIE16" s="243"/>
      <c r="DIF16" s="243"/>
      <c r="DIG16" s="243"/>
      <c r="DIH16" s="243"/>
      <c r="DII16" s="243"/>
      <c r="DIJ16" s="243"/>
      <c r="DIK16" s="243"/>
      <c r="DIL16" s="243"/>
      <c r="DIM16" s="243"/>
      <c r="DIN16" s="243"/>
      <c r="DIO16" s="243"/>
      <c r="DIP16" s="243"/>
      <c r="DIQ16" s="243"/>
      <c r="DIR16" s="243"/>
      <c r="DIS16" s="243"/>
      <c r="DIT16" s="243"/>
      <c r="DIU16" s="243"/>
      <c r="DIV16" s="243"/>
      <c r="DIW16" s="243"/>
      <c r="DIX16" s="243"/>
      <c r="DIY16" s="243"/>
      <c r="DIZ16" s="243"/>
      <c r="DJA16" s="243"/>
      <c r="DJB16" s="243"/>
      <c r="DJC16" s="243"/>
      <c r="DJD16" s="243"/>
      <c r="DJE16" s="243"/>
      <c r="DJF16" s="243"/>
      <c r="DJG16" s="243"/>
      <c r="DJH16" s="243"/>
      <c r="DJI16" s="243"/>
      <c r="DJJ16" s="243"/>
      <c r="DJK16" s="243"/>
      <c r="DJL16" s="243"/>
      <c r="DJM16" s="243"/>
      <c r="DJN16" s="243"/>
      <c r="DJO16" s="243"/>
      <c r="DJP16" s="243"/>
      <c r="DJQ16" s="243"/>
      <c r="DJR16" s="243"/>
      <c r="DJS16" s="243"/>
      <c r="DJT16" s="243"/>
      <c r="DJU16" s="243"/>
      <c r="DJV16" s="243"/>
      <c r="DJW16" s="243"/>
      <c r="DJX16" s="243"/>
      <c r="DJY16" s="243"/>
      <c r="DJZ16" s="243"/>
      <c r="DKA16" s="243"/>
      <c r="DKB16" s="243"/>
      <c r="DKC16" s="243"/>
      <c r="DKD16" s="243"/>
      <c r="DKE16" s="243"/>
      <c r="DKF16" s="243"/>
      <c r="DKG16" s="243"/>
      <c r="DKH16" s="243"/>
      <c r="DKI16" s="243"/>
      <c r="DKJ16" s="243"/>
      <c r="DKK16" s="243"/>
      <c r="DKL16" s="243"/>
      <c r="DKM16" s="243"/>
      <c r="DKN16" s="243"/>
      <c r="DKO16" s="243"/>
      <c r="DKP16" s="243"/>
      <c r="DKQ16" s="243"/>
      <c r="DKR16" s="243"/>
      <c r="DKS16" s="243"/>
      <c r="DKT16" s="243"/>
      <c r="DKU16" s="243"/>
      <c r="DKV16" s="243"/>
      <c r="DKW16" s="243"/>
      <c r="DKX16" s="243"/>
      <c r="DKY16" s="243"/>
      <c r="DKZ16" s="243"/>
      <c r="DLA16" s="243"/>
      <c r="DLB16" s="243"/>
      <c r="DLC16" s="243"/>
      <c r="DLD16" s="243"/>
      <c r="DLE16" s="243"/>
      <c r="DLF16" s="243"/>
      <c r="DLG16" s="243"/>
      <c r="DLH16" s="243"/>
      <c r="DLI16" s="243"/>
      <c r="DLJ16" s="243"/>
      <c r="DLK16" s="243"/>
      <c r="DLL16" s="243"/>
      <c r="DLM16" s="243"/>
      <c r="DLN16" s="243"/>
      <c r="DLO16" s="243"/>
      <c r="DLP16" s="243"/>
      <c r="DLQ16" s="243"/>
      <c r="DLR16" s="243"/>
      <c r="DLS16" s="243"/>
      <c r="DLT16" s="243"/>
      <c r="DLU16" s="243"/>
      <c r="DLV16" s="243"/>
      <c r="DLW16" s="243"/>
      <c r="DLX16" s="243"/>
      <c r="DLY16" s="243"/>
      <c r="DLZ16" s="243"/>
      <c r="DMA16" s="243"/>
      <c r="DMB16" s="243"/>
      <c r="DMC16" s="243"/>
      <c r="DMD16" s="243"/>
      <c r="DME16" s="243"/>
      <c r="DMF16" s="243"/>
      <c r="DMG16" s="243"/>
      <c r="DMH16" s="243"/>
      <c r="DMI16" s="243"/>
      <c r="DMJ16" s="243"/>
      <c r="DMK16" s="243"/>
      <c r="DML16" s="243"/>
      <c r="DMM16" s="243"/>
      <c r="DMN16" s="243"/>
      <c r="DMO16" s="243"/>
      <c r="DMP16" s="243"/>
      <c r="DMQ16" s="243"/>
      <c r="DMR16" s="243"/>
      <c r="DMS16" s="243"/>
      <c r="DMT16" s="243"/>
      <c r="DMU16" s="243"/>
      <c r="DMV16" s="243"/>
      <c r="DMW16" s="243"/>
      <c r="DMX16" s="243"/>
      <c r="DMY16" s="243"/>
      <c r="DMZ16" s="243"/>
      <c r="DNA16" s="243"/>
      <c r="DNB16" s="243"/>
      <c r="DNC16" s="243"/>
      <c r="DND16" s="243"/>
      <c r="DNE16" s="243"/>
      <c r="DNF16" s="243"/>
      <c r="DNG16" s="243"/>
      <c r="DNH16" s="243"/>
      <c r="DNI16" s="243"/>
      <c r="DNJ16" s="243"/>
      <c r="DNK16" s="243"/>
      <c r="DNL16" s="243"/>
      <c r="DNM16" s="243"/>
      <c r="DNN16" s="243"/>
      <c r="DNO16" s="243"/>
      <c r="DNP16" s="243"/>
      <c r="DNQ16" s="243"/>
      <c r="DNR16" s="243"/>
      <c r="DNS16" s="243"/>
      <c r="DNT16" s="243"/>
      <c r="DNU16" s="243"/>
      <c r="DNV16" s="243"/>
      <c r="DNW16" s="243"/>
      <c r="DNX16" s="243"/>
      <c r="DNY16" s="243"/>
      <c r="DNZ16" s="243"/>
      <c r="DOA16" s="243"/>
      <c r="DOB16" s="243"/>
      <c r="DOC16" s="243"/>
      <c r="DOD16" s="243"/>
      <c r="DOE16" s="243"/>
      <c r="DOF16" s="243"/>
      <c r="DOG16" s="243"/>
      <c r="DOH16" s="243"/>
      <c r="DOI16" s="243"/>
      <c r="DOJ16" s="243"/>
      <c r="DOK16" s="243"/>
      <c r="DOL16" s="243"/>
      <c r="DOM16" s="243"/>
      <c r="DON16" s="243"/>
      <c r="DOO16" s="243"/>
      <c r="DOP16" s="243"/>
      <c r="DOQ16" s="243"/>
      <c r="DOR16" s="243"/>
      <c r="DOS16" s="243"/>
      <c r="DOT16" s="243"/>
      <c r="DOU16" s="243"/>
      <c r="DOV16" s="243"/>
      <c r="DOW16" s="243"/>
      <c r="DOX16" s="243"/>
      <c r="DOY16" s="243"/>
      <c r="DOZ16" s="243"/>
      <c r="DPA16" s="243"/>
      <c r="DPB16" s="243"/>
      <c r="DPC16" s="243"/>
      <c r="DPD16" s="243"/>
      <c r="DPE16" s="243"/>
      <c r="DPF16" s="243"/>
      <c r="DPG16" s="243"/>
      <c r="DPH16" s="243"/>
      <c r="DPI16" s="243"/>
      <c r="DPJ16" s="243"/>
      <c r="DPK16" s="243"/>
      <c r="DPL16" s="243"/>
      <c r="DPM16" s="243"/>
      <c r="DPN16" s="243"/>
      <c r="DPO16" s="243"/>
      <c r="DPP16" s="243"/>
      <c r="DPQ16" s="243"/>
      <c r="DPR16" s="243"/>
      <c r="DPS16" s="243"/>
      <c r="DPT16" s="243"/>
      <c r="DPU16" s="243"/>
      <c r="DPV16" s="243"/>
      <c r="DPW16" s="243"/>
      <c r="DPX16" s="243"/>
      <c r="DPY16" s="243"/>
      <c r="DPZ16" s="243"/>
      <c r="DQA16" s="243"/>
      <c r="DQB16" s="243"/>
      <c r="DQC16" s="243"/>
      <c r="DQD16" s="243"/>
      <c r="DQE16" s="243"/>
      <c r="DQF16" s="243"/>
      <c r="DQG16" s="243"/>
      <c r="DQH16" s="243"/>
      <c r="DQI16" s="243"/>
      <c r="DQJ16" s="243"/>
      <c r="DQK16" s="243"/>
      <c r="DQL16" s="243"/>
      <c r="DQM16" s="243"/>
      <c r="DQN16" s="243"/>
      <c r="DQO16" s="243"/>
      <c r="DQP16" s="243"/>
      <c r="DQQ16" s="243"/>
      <c r="DQR16" s="243"/>
      <c r="DQS16" s="243"/>
      <c r="DQT16" s="243"/>
      <c r="DQU16" s="243"/>
      <c r="DQV16" s="243"/>
      <c r="DQW16" s="243"/>
      <c r="DQX16" s="243"/>
      <c r="DQY16" s="243"/>
      <c r="DQZ16" s="243"/>
      <c r="DRA16" s="243"/>
      <c r="DRB16" s="243"/>
      <c r="DRC16" s="243"/>
      <c r="DRD16" s="243"/>
      <c r="DRE16" s="243"/>
      <c r="DRF16" s="243"/>
      <c r="DRG16" s="243"/>
      <c r="DRH16" s="243"/>
      <c r="DRI16" s="243"/>
      <c r="DRJ16" s="243"/>
      <c r="DRK16" s="243"/>
      <c r="DRL16" s="243"/>
      <c r="DRM16" s="243"/>
      <c r="DRN16" s="243"/>
      <c r="DRO16" s="243"/>
      <c r="DRP16" s="243"/>
      <c r="DRQ16" s="243"/>
      <c r="DRR16" s="243"/>
      <c r="DRS16" s="243"/>
      <c r="DRT16" s="243"/>
      <c r="DRU16" s="243"/>
      <c r="DRV16" s="243"/>
      <c r="DRW16" s="243"/>
      <c r="DRX16" s="243"/>
      <c r="DRY16" s="243"/>
      <c r="DRZ16" s="243"/>
      <c r="DSA16" s="243"/>
      <c r="DSB16" s="243"/>
      <c r="DSC16" s="243"/>
      <c r="DSD16" s="243"/>
      <c r="DSE16" s="243"/>
      <c r="DSF16" s="243"/>
      <c r="DSG16" s="243"/>
      <c r="DSH16" s="243"/>
      <c r="DSI16" s="243"/>
      <c r="DSJ16" s="243"/>
      <c r="DSK16" s="243"/>
      <c r="DSL16" s="243"/>
      <c r="DSM16" s="243"/>
      <c r="DSN16" s="243"/>
      <c r="DSO16" s="243"/>
      <c r="DSP16" s="243"/>
      <c r="DSQ16" s="243"/>
      <c r="DSR16" s="243"/>
      <c r="DSS16" s="243"/>
      <c r="DST16" s="243"/>
      <c r="DSU16" s="243"/>
      <c r="DSV16" s="243"/>
      <c r="DSW16" s="243"/>
      <c r="DSX16" s="243"/>
      <c r="DSY16" s="243"/>
      <c r="DSZ16" s="243"/>
      <c r="DTA16" s="243"/>
      <c r="DTB16" s="243"/>
      <c r="DTC16" s="243"/>
      <c r="DTD16" s="243"/>
      <c r="DTE16" s="243"/>
      <c r="DTF16" s="243"/>
      <c r="DTG16" s="243"/>
      <c r="DTH16" s="243"/>
      <c r="DTI16" s="243"/>
      <c r="DTJ16" s="243"/>
      <c r="DTK16" s="243"/>
      <c r="DTL16" s="243"/>
      <c r="DTM16" s="243"/>
      <c r="DTN16" s="243"/>
      <c r="DTO16" s="243"/>
      <c r="DTP16" s="243"/>
      <c r="DTQ16" s="243"/>
      <c r="DTR16" s="243"/>
      <c r="DTS16" s="243"/>
      <c r="DTT16" s="243"/>
      <c r="DTU16" s="243"/>
      <c r="DTV16" s="243"/>
      <c r="DTW16" s="243"/>
      <c r="DTX16" s="243"/>
      <c r="DTY16" s="243"/>
      <c r="DTZ16" s="243"/>
      <c r="DUA16" s="243"/>
      <c r="DUB16" s="243"/>
      <c r="DUC16" s="243"/>
      <c r="DUD16" s="243"/>
      <c r="DUE16" s="243"/>
      <c r="DUF16" s="243"/>
      <c r="DUG16" s="243"/>
      <c r="DUH16" s="243"/>
      <c r="DUI16" s="243"/>
      <c r="DUJ16" s="243"/>
      <c r="DUK16" s="243"/>
      <c r="DUL16" s="243"/>
      <c r="DUM16" s="243"/>
      <c r="DUN16" s="243"/>
      <c r="DUO16" s="243"/>
      <c r="DUP16" s="243"/>
      <c r="DUQ16" s="243"/>
      <c r="DUR16" s="243"/>
      <c r="DUS16" s="243"/>
      <c r="DUT16" s="243"/>
      <c r="DUU16" s="243"/>
      <c r="DUV16" s="243"/>
      <c r="DUW16" s="243"/>
      <c r="DUX16" s="243"/>
      <c r="DUY16" s="243"/>
      <c r="DUZ16" s="243"/>
      <c r="DVA16" s="243"/>
      <c r="DVB16" s="243"/>
      <c r="DVC16" s="243"/>
      <c r="DVD16" s="243"/>
      <c r="DVE16" s="243"/>
      <c r="DVF16" s="243"/>
      <c r="DVG16" s="243"/>
      <c r="DVH16" s="243"/>
      <c r="DVI16" s="243"/>
      <c r="DVJ16" s="243"/>
      <c r="DVK16" s="243"/>
      <c r="DVL16" s="243"/>
      <c r="DVM16" s="243"/>
      <c r="DVN16" s="243"/>
      <c r="DVO16" s="243"/>
      <c r="DVP16" s="243"/>
      <c r="DVQ16" s="243"/>
      <c r="DVR16" s="243"/>
      <c r="DVS16" s="243"/>
      <c r="DVT16" s="243"/>
      <c r="DVU16" s="243"/>
      <c r="DVV16" s="243"/>
      <c r="DVW16" s="243"/>
      <c r="DVX16" s="243"/>
      <c r="DVY16" s="243"/>
      <c r="DVZ16" s="243"/>
      <c r="DWA16" s="243"/>
      <c r="DWB16" s="243"/>
      <c r="DWC16" s="243"/>
      <c r="DWD16" s="243"/>
      <c r="DWE16" s="243"/>
      <c r="DWF16" s="243"/>
      <c r="DWG16" s="243"/>
      <c r="DWH16" s="243"/>
      <c r="DWI16" s="243"/>
      <c r="DWJ16" s="243"/>
      <c r="DWK16" s="243"/>
      <c r="DWL16" s="243"/>
      <c r="DWM16" s="243"/>
      <c r="DWN16" s="243"/>
      <c r="DWO16" s="243"/>
      <c r="DWP16" s="243"/>
      <c r="DWQ16" s="243"/>
      <c r="DWR16" s="243"/>
      <c r="DWS16" s="243"/>
      <c r="DWT16" s="243"/>
      <c r="DWU16" s="243"/>
      <c r="DWV16" s="243"/>
      <c r="DWW16" s="243"/>
      <c r="DWX16" s="243"/>
      <c r="DWY16" s="243"/>
      <c r="DWZ16" s="243"/>
      <c r="DXA16" s="243"/>
      <c r="DXB16" s="243"/>
      <c r="DXC16" s="243"/>
      <c r="DXD16" s="243"/>
      <c r="DXE16" s="243"/>
      <c r="DXF16" s="243"/>
      <c r="DXG16" s="243"/>
      <c r="DXH16" s="243"/>
      <c r="DXI16" s="243"/>
      <c r="DXJ16" s="243"/>
      <c r="DXK16" s="243"/>
      <c r="DXL16" s="243"/>
      <c r="DXM16" s="243"/>
      <c r="DXN16" s="243"/>
      <c r="DXO16" s="243"/>
      <c r="DXP16" s="243"/>
      <c r="DXQ16" s="243"/>
      <c r="DXR16" s="243"/>
      <c r="DXS16" s="243"/>
      <c r="DXT16" s="243"/>
      <c r="DXU16" s="243"/>
      <c r="DXV16" s="243"/>
      <c r="DXW16" s="243"/>
      <c r="DXX16" s="243"/>
      <c r="DXY16" s="243"/>
      <c r="DXZ16" s="243"/>
      <c r="DYA16" s="243"/>
      <c r="DYB16" s="243"/>
      <c r="DYC16" s="243"/>
      <c r="DYD16" s="243"/>
      <c r="DYE16" s="243"/>
      <c r="DYF16" s="243"/>
      <c r="DYG16" s="243"/>
      <c r="DYH16" s="243"/>
      <c r="DYI16" s="243"/>
      <c r="DYJ16" s="243"/>
      <c r="DYK16" s="243"/>
      <c r="DYL16" s="243"/>
      <c r="DYM16" s="243"/>
      <c r="DYN16" s="243"/>
      <c r="DYO16" s="243"/>
      <c r="DYP16" s="243"/>
      <c r="DYQ16" s="243"/>
      <c r="DYR16" s="243"/>
      <c r="DYS16" s="243"/>
      <c r="DYT16" s="243"/>
      <c r="DYU16" s="243"/>
      <c r="DYV16" s="243"/>
      <c r="DYW16" s="243"/>
      <c r="DYX16" s="243"/>
      <c r="DYY16" s="243"/>
      <c r="DYZ16" s="243"/>
      <c r="DZA16" s="243"/>
      <c r="DZB16" s="243"/>
      <c r="DZC16" s="243"/>
      <c r="DZD16" s="243"/>
      <c r="DZE16" s="243"/>
      <c r="DZF16" s="243"/>
      <c r="DZG16" s="243"/>
      <c r="DZH16" s="243"/>
      <c r="DZI16" s="243"/>
      <c r="DZJ16" s="243"/>
      <c r="DZK16" s="243"/>
      <c r="DZL16" s="243"/>
      <c r="DZM16" s="243"/>
      <c r="DZN16" s="243"/>
      <c r="DZO16" s="243"/>
      <c r="DZP16" s="243"/>
      <c r="DZQ16" s="243"/>
      <c r="DZR16" s="243"/>
      <c r="DZS16" s="243"/>
      <c r="DZT16" s="243"/>
      <c r="DZU16" s="243"/>
      <c r="DZV16" s="243"/>
      <c r="DZW16" s="243"/>
      <c r="DZX16" s="243"/>
      <c r="DZY16" s="243"/>
      <c r="DZZ16" s="243"/>
      <c r="EAA16" s="243"/>
      <c r="EAB16" s="243"/>
      <c r="EAC16" s="243"/>
      <c r="EAD16" s="243"/>
      <c r="EAE16" s="243"/>
      <c r="EAF16" s="243"/>
      <c r="EAG16" s="243"/>
      <c r="EAH16" s="243"/>
      <c r="EAI16" s="243"/>
      <c r="EAJ16" s="243"/>
      <c r="EAK16" s="243"/>
      <c r="EAL16" s="243"/>
      <c r="EAM16" s="243"/>
      <c r="EAN16" s="243"/>
      <c r="EAO16" s="243"/>
      <c r="EAP16" s="243"/>
      <c r="EAQ16" s="243"/>
      <c r="EAR16" s="243"/>
      <c r="EAS16" s="243"/>
      <c r="EAT16" s="243"/>
      <c r="EAU16" s="243"/>
      <c r="EAV16" s="243"/>
      <c r="EAW16" s="243"/>
      <c r="EAX16" s="243"/>
      <c r="EAY16" s="243"/>
      <c r="EAZ16" s="243"/>
      <c r="EBA16" s="243"/>
      <c r="EBB16" s="243"/>
      <c r="EBC16" s="243"/>
      <c r="EBD16" s="243"/>
      <c r="EBE16" s="243"/>
      <c r="EBF16" s="243"/>
      <c r="EBG16" s="243"/>
      <c r="EBH16" s="243"/>
      <c r="EBI16" s="243"/>
      <c r="EBJ16" s="243"/>
      <c r="EBK16" s="243"/>
      <c r="EBL16" s="243"/>
      <c r="EBM16" s="243"/>
      <c r="EBN16" s="243"/>
      <c r="EBO16" s="243"/>
      <c r="EBP16" s="243"/>
      <c r="EBQ16" s="243"/>
      <c r="EBR16" s="243"/>
      <c r="EBS16" s="243"/>
      <c r="EBT16" s="243"/>
      <c r="EBU16" s="243"/>
      <c r="EBV16" s="243"/>
      <c r="EBW16" s="243"/>
      <c r="EBX16" s="243"/>
      <c r="EBY16" s="243"/>
      <c r="EBZ16" s="243"/>
      <c r="ECA16" s="243"/>
      <c r="ECB16" s="243"/>
      <c r="ECC16" s="243"/>
      <c r="ECD16" s="243"/>
      <c r="ECE16" s="243"/>
      <c r="ECF16" s="243"/>
      <c r="ECG16" s="243"/>
      <c r="ECH16" s="243"/>
      <c r="ECI16" s="243"/>
      <c r="ECJ16" s="243"/>
      <c r="ECK16" s="243"/>
      <c r="ECL16" s="243"/>
      <c r="ECM16" s="243"/>
      <c r="ECN16" s="243"/>
      <c r="ECO16" s="243"/>
      <c r="ECP16" s="243"/>
      <c r="ECQ16" s="243"/>
      <c r="ECR16" s="243"/>
      <c r="ECS16" s="243"/>
      <c r="ECT16" s="243"/>
      <c r="ECU16" s="243"/>
      <c r="ECV16" s="243"/>
      <c r="ECW16" s="243"/>
      <c r="ECX16" s="243"/>
      <c r="ECY16" s="243"/>
      <c r="ECZ16" s="243"/>
      <c r="EDA16" s="243"/>
      <c r="EDB16" s="243"/>
      <c r="EDC16" s="243"/>
      <c r="EDD16" s="243"/>
      <c r="EDE16" s="243"/>
      <c r="EDF16" s="243"/>
      <c r="EDG16" s="243"/>
      <c r="EDH16" s="243"/>
      <c r="EDI16" s="243"/>
      <c r="EDJ16" s="243"/>
      <c r="EDK16" s="243"/>
      <c r="EDL16" s="243"/>
      <c r="EDM16" s="243"/>
      <c r="EDN16" s="243"/>
      <c r="EDO16" s="243"/>
      <c r="EDP16" s="243"/>
      <c r="EDQ16" s="243"/>
      <c r="EDR16" s="243"/>
      <c r="EDS16" s="243"/>
      <c r="EDT16" s="243"/>
      <c r="EDU16" s="243"/>
      <c r="EDV16" s="243"/>
      <c r="EDW16" s="243"/>
      <c r="EDX16" s="243"/>
      <c r="EDY16" s="243"/>
      <c r="EDZ16" s="243"/>
      <c r="EEA16" s="243"/>
      <c r="EEB16" s="243"/>
      <c r="EEC16" s="243"/>
      <c r="EED16" s="243"/>
      <c r="EEE16" s="243"/>
      <c r="EEF16" s="243"/>
      <c r="EEG16" s="243"/>
      <c r="EEH16" s="243"/>
      <c r="EEI16" s="243"/>
      <c r="EEJ16" s="243"/>
      <c r="EEK16" s="243"/>
      <c r="EEL16" s="243"/>
      <c r="EEM16" s="243"/>
      <c r="EEN16" s="243"/>
      <c r="EEO16" s="243"/>
      <c r="EEP16" s="243"/>
      <c r="EEQ16" s="243"/>
      <c r="EER16" s="243"/>
      <c r="EES16" s="243"/>
      <c r="EET16" s="243"/>
      <c r="EEU16" s="243"/>
      <c r="EEV16" s="243"/>
      <c r="EEW16" s="243"/>
      <c r="EEX16" s="243"/>
      <c r="EEY16" s="243"/>
      <c r="EEZ16" s="243"/>
      <c r="EFA16" s="243"/>
      <c r="EFB16" s="243"/>
      <c r="EFC16" s="243"/>
      <c r="EFD16" s="243"/>
      <c r="EFE16" s="243"/>
      <c r="EFF16" s="243"/>
      <c r="EFG16" s="243"/>
      <c r="EFH16" s="243"/>
      <c r="EFI16" s="243"/>
      <c r="EFJ16" s="243"/>
      <c r="EFK16" s="243"/>
      <c r="EFL16" s="243"/>
      <c r="EFM16" s="243"/>
      <c r="EFN16" s="243"/>
      <c r="EFO16" s="243"/>
      <c r="EFP16" s="243"/>
      <c r="EFQ16" s="243"/>
      <c r="EFR16" s="243"/>
      <c r="EFS16" s="243"/>
      <c r="EFT16" s="243"/>
      <c r="EFU16" s="243"/>
      <c r="EFV16" s="243"/>
      <c r="EFW16" s="243"/>
      <c r="EFX16" s="243"/>
      <c r="EFY16" s="243"/>
      <c r="EFZ16" s="243"/>
      <c r="EGA16" s="243"/>
      <c r="EGB16" s="243"/>
      <c r="EGC16" s="243"/>
      <c r="EGD16" s="243"/>
      <c r="EGE16" s="243"/>
      <c r="EGF16" s="243"/>
      <c r="EGG16" s="243"/>
      <c r="EGH16" s="243"/>
      <c r="EGI16" s="243"/>
      <c r="EGJ16" s="243"/>
      <c r="EGK16" s="243"/>
      <c r="EGL16" s="243"/>
      <c r="EGM16" s="243"/>
      <c r="EGN16" s="243"/>
      <c r="EGO16" s="243"/>
      <c r="EGP16" s="243"/>
      <c r="EGQ16" s="243"/>
      <c r="EGR16" s="243"/>
      <c r="EGS16" s="243"/>
      <c r="EGT16" s="243"/>
      <c r="EGU16" s="243"/>
      <c r="EGV16" s="243"/>
      <c r="EGW16" s="243"/>
      <c r="EGX16" s="243"/>
      <c r="EGY16" s="243"/>
      <c r="EGZ16" s="243"/>
      <c r="EHA16" s="243"/>
      <c r="EHB16" s="243"/>
      <c r="EHC16" s="243"/>
      <c r="EHD16" s="243"/>
      <c r="EHE16" s="243"/>
      <c r="EHF16" s="243"/>
      <c r="EHG16" s="243"/>
      <c r="EHH16" s="243"/>
      <c r="EHI16" s="243"/>
      <c r="EHJ16" s="243"/>
      <c r="EHK16" s="243"/>
      <c r="EHL16" s="243"/>
      <c r="EHM16" s="243"/>
      <c r="EHN16" s="243"/>
      <c r="EHO16" s="243"/>
      <c r="EHP16" s="243"/>
      <c r="EHQ16" s="243"/>
      <c r="EHR16" s="243"/>
      <c r="EHS16" s="243"/>
      <c r="EHT16" s="243"/>
      <c r="EHU16" s="243"/>
      <c r="EHV16" s="243"/>
      <c r="EHW16" s="243"/>
      <c r="EHX16" s="243"/>
      <c r="EHY16" s="243"/>
      <c r="EHZ16" s="243"/>
      <c r="EIA16" s="243"/>
      <c r="EIB16" s="243"/>
      <c r="EIC16" s="243"/>
      <c r="EID16" s="243"/>
      <c r="EIE16" s="243"/>
      <c r="EIF16" s="243"/>
      <c r="EIG16" s="243"/>
      <c r="EIH16" s="243"/>
      <c r="EII16" s="243"/>
      <c r="EIJ16" s="243"/>
      <c r="EIK16" s="243"/>
      <c r="EIL16" s="243"/>
      <c r="EIM16" s="243"/>
      <c r="EIN16" s="243"/>
      <c r="EIO16" s="243"/>
      <c r="EIP16" s="243"/>
      <c r="EIQ16" s="243"/>
      <c r="EIR16" s="243"/>
      <c r="EIS16" s="243"/>
      <c r="EIT16" s="243"/>
      <c r="EIU16" s="243"/>
      <c r="EIV16" s="243"/>
      <c r="EIW16" s="243"/>
      <c r="EIX16" s="243"/>
      <c r="EIY16" s="243"/>
      <c r="EIZ16" s="243"/>
      <c r="EJA16" s="243"/>
      <c r="EJB16" s="243"/>
      <c r="EJC16" s="243"/>
      <c r="EJD16" s="243"/>
      <c r="EJE16" s="243"/>
      <c r="EJF16" s="243"/>
      <c r="EJG16" s="243"/>
      <c r="EJH16" s="243"/>
      <c r="EJI16" s="243"/>
      <c r="EJJ16" s="243"/>
      <c r="EJK16" s="243"/>
      <c r="EJL16" s="243"/>
      <c r="EJM16" s="243"/>
      <c r="EJN16" s="243"/>
      <c r="EJO16" s="243"/>
      <c r="EJP16" s="243"/>
      <c r="EJQ16" s="243"/>
      <c r="EJR16" s="243"/>
      <c r="EJS16" s="243"/>
      <c r="EJT16" s="243"/>
      <c r="EJU16" s="243"/>
      <c r="EJV16" s="243"/>
      <c r="EJW16" s="243"/>
      <c r="EJX16" s="243"/>
      <c r="EJY16" s="243"/>
      <c r="EJZ16" s="243"/>
      <c r="EKA16" s="243"/>
      <c r="EKB16" s="243"/>
      <c r="EKC16" s="243"/>
      <c r="EKD16" s="243"/>
      <c r="EKE16" s="243"/>
      <c r="EKF16" s="243"/>
      <c r="EKG16" s="243"/>
      <c r="EKH16" s="243"/>
      <c r="EKI16" s="243"/>
      <c r="EKJ16" s="243"/>
      <c r="EKK16" s="243"/>
      <c r="EKL16" s="243"/>
      <c r="EKM16" s="243"/>
      <c r="EKN16" s="243"/>
      <c r="EKO16" s="243"/>
      <c r="EKP16" s="243"/>
      <c r="EKQ16" s="243"/>
      <c r="EKR16" s="243"/>
      <c r="EKS16" s="243"/>
      <c r="EKT16" s="243"/>
      <c r="EKU16" s="243"/>
      <c r="EKV16" s="243"/>
      <c r="EKW16" s="243"/>
      <c r="EKX16" s="243"/>
      <c r="EKY16" s="243"/>
      <c r="EKZ16" s="243"/>
      <c r="ELA16" s="243"/>
      <c r="ELB16" s="243"/>
      <c r="ELC16" s="243"/>
      <c r="ELD16" s="243"/>
      <c r="ELE16" s="243"/>
      <c r="ELF16" s="243"/>
      <c r="ELG16" s="243"/>
      <c r="ELH16" s="243"/>
      <c r="ELI16" s="243"/>
      <c r="ELJ16" s="243"/>
      <c r="ELK16" s="243"/>
      <c r="ELL16" s="243"/>
      <c r="ELM16" s="243"/>
      <c r="ELN16" s="243"/>
      <c r="ELO16" s="243"/>
      <c r="ELP16" s="243"/>
      <c r="ELQ16" s="243"/>
      <c r="ELR16" s="243"/>
      <c r="ELS16" s="243"/>
      <c r="ELT16" s="243"/>
      <c r="ELU16" s="243"/>
      <c r="ELV16" s="243"/>
      <c r="ELW16" s="243"/>
      <c r="ELX16" s="243"/>
      <c r="ELY16" s="243"/>
      <c r="ELZ16" s="243"/>
      <c r="EMA16" s="243"/>
      <c r="EMB16" s="243"/>
      <c r="EMC16" s="243"/>
      <c r="EMD16" s="243"/>
      <c r="EME16" s="243"/>
      <c r="EMF16" s="243"/>
      <c r="EMG16" s="243"/>
      <c r="EMH16" s="243"/>
      <c r="EMI16" s="243"/>
      <c r="EMJ16" s="243"/>
      <c r="EMK16" s="243"/>
      <c r="EML16" s="243"/>
      <c r="EMM16" s="243"/>
      <c r="EMN16" s="243"/>
      <c r="EMO16" s="243"/>
      <c r="EMP16" s="243"/>
      <c r="EMQ16" s="243"/>
      <c r="EMR16" s="243"/>
      <c r="EMS16" s="243"/>
      <c r="EMT16" s="243"/>
      <c r="EMU16" s="243"/>
      <c r="EMV16" s="243"/>
      <c r="EMW16" s="243"/>
      <c r="EMX16" s="243"/>
      <c r="EMY16" s="243"/>
      <c r="EMZ16" s="243"/>
      <c r="ENA16" s="243"/>
      <c r="ENB16" s="243"/>
      <c r="ENC16" s="243"/>
      <c r="END16" s="243"/>
      <c r="ENE16" s="243"/>
      <c r="ENF16" s="243"/>
      <c r="ENG16" s="243"/>
      <c r="ENH16" s="243"/>
      <c r="ENI16" s="243"/>
      <c r="ENJ16" s="243"/>
      <c r="ENK16" s="243"/>
      <c r="ENL16" s="243"/>
      <c r="ENM16" s="243"/>
      <c r="ENN16" s="243"/>
      <c r="ENO16" s="243"/>
      <c r="ENP16" s="243"/>
      <c r="ENQ16" s="243"/>
      <c r="ENR16" s="243"/>
      <c r="ENS16" s="243"/>
      <c r="ENT16" s="243"/>
      <c r="ENU16" s="243"/>
      <c r="ENV16" s="243"/>
      <c r="ENW16" s="243"/>
      <c r="ENX16" s="243"/>
      <c r="ENY16" s="243"/>
      <c r="ENZ16" s="243"/>
      <c r="EOA16" s="243"/>
      <c r="EOB16" s="243"/>
      <c r="EOC16" s="243"/>
      <c r="EOD16" s="243"/>
      <c r="EOE16" s="243"/>
      <c r="EOF16" s="243"/>
      <c r="EOG16" s="243"/>
      <c r="EOH16" s="243"/>
      <c r="EOI16" s="243"/>
      <c r="EOJ16" s="243"/>
      <c r="EOK16" s="243"/>
      <c r="EOL16" s="243"/>
      <c r="EOM16" s="243"/>
      <c r="EON16" s="243"/>
      <c r="EOO16" s="243"/>
      <c r="EOP16" s="243"/>
      <c r="EOQ16" s="243"/>
      <c r="EOR16" s="243"/>
      <c r="EOS16" s="243"/>
      <c r="EOT16" s="243"/>
      <c r="EOU16" s="243"/>
      <c r="EOV16" s="243"/>
      <c r="EOW16" s="243"/>
      <c r="EOX16" s="243"/>
      <c r="EOY16" s="243"/>
      <c r="EOZ16" s="243"/>
      <c r="EPA16" s="243"/>
      <c r="EPB16" s="243"/>
      <c r="EPC16" s="243"/>
      <c r="EPD16" s="243"/>
      <c r="EPE16" s="243"/>
      <c r="EPF16" s="243"/>
      <c r="EPG16" s="243"/>
      <c r="EPH16" s="243"/>
      <c r="EPI16" s="243"/>
      <c r="EPJ16" s="243"/>
      <c r="EPK16" s="243"/>
      <c r="EPL16" s="243"/>
      <c r="EPM16" s="243"/>
      <c r="EPN16" s="243"/>
      <c r="EPO16" s="243"/>
      <c r="EPP16" s="243"/>
      <c r="EPQ16" s="243"/>
      <c r="EPR16" s="243"/>
      <c r="EPS16" s="243"/>
      <c r="EPT16" s="243"/>
      <c r="EPU16" s="243"/>
      <c r="EPV16" s="243"/>
      <c r="EPW16" s="243"/>
      <c r="EPX16" s="243"/>
      <c r="EPY16" s="243"/>
      <c r="EPZ16" s="243"/>
      <c r="EQA16" s="243"/>
      <c r="EQB16" s="243"/>
      <c r="EQC16" s="243"/>
      <c r="EQD16" s="243"/>
      <c r="EQE16" s="243"/>
      <c r="EQF16" s="243"/>
      <c r="EQG16" s="243"/>
      <c r="EQH16" s="243"/>
      <c r="EQI16" s="243"/>
      <c r="EQJ16" s="243"/>
      <c r="EQK16" s="243"/>
      <c r="EQL16" s="243"/>
      <c r="EQM16" s="243"/>
      <c r="EQN16" s="243"/>
      <c r="EQO16" s="243"/>
      <c r="EQP16" s="243"/>
      <c r="EQQ16" s="243"/>
      <c r="EQR16" s="243"/>
      <c r="EQS16" s="243"/>
      <c r="EQT16" s="243"/>
      <c r="EQU16" s="243"/>
      <c r="EQV16" s="243"/>
      <c r="EQW16" s="243"/>
      <c r="EQX16" s="243"/>
      <c r="EQY16" s="243"/>
      <c r="EQZ16" s="243"/>
      <c r="ERA16" s="243"/>
      <c r="ERB16" s="243"/>
      <c r="ERC16" s="243"/>
      <c r="ERD16" s="243"/>
      <c r="ERE16" s="243"/>
      <c r="ERF16" s="243"/>
      <c r="ERG16" s="243"/>
      <c r="ERH16" s="243"/>
      <c r="ERI16" s="243"/>
      <c r="ERJ16" s="243"/>
      <c r="ERK16" s="243"/>
      <c r="ERL16" s="243"/>
      <c r="ERM16" s="243"/>
      <c r="ERN16" s="243"/>
      <c r="ERO16" s="243"/>
      <c r="ERP16" s="243"/>
      <c r="ERQ16" s="243"/>
      <c r="ERR16" s="243"/>
      <c r="ERS16" s="243"/>
      <c r="ERT16" s="243"/>
      <c r="ERU16" s="243"/>
      <c r="ERV16" s="243"/>
      <c r="ERW16" s="243"/>
      <c r="ERX16" s="243"/>
      <c r="ERY16" s="243"/>
      <c r="ERZ16" s="243"/>
      <c r="ESA16" s="243"/>
      <c r="ESB16" s="243"/>
      <c r="ESC16" s="243"/>
      <c r="ESD16" s="243"/>
      <c r="ESE16" s="243"/>
      <c r="ESF16" s="243"/>
      <c r="ESG16" s="243"/>
      <c r="ESH16" s="243"/>
      <c r="ESI16" s="243"/>
      <c r="ESJ16" s="243"/>
      <c r="ESK16" s="243"/>
      <c r="ESL16" s="243"/>
      <c r="ESM16" s="243"/>
      <c r="ESN16" s="243"/>
      <c r="ESO16" s="243"/>
      <c r="ESP16" s="243"/>
      <c r="ESQ16" s="243"/>
      <c r="ESR16" s="243"/>
      <c r="ESS16" s="243"/>
      <c r="EST16" s="243"/>
      <c r="ESU16" s="243"/>
      <c r="ESV16" s="243"/>
      <c r="ESW16" s="243"/>
      <c r="ESX16" s="243"/>
      <c r="ESY16" s="243"/>
      <c r="ESZ16" s="243"/>
      <c r="ETA16" s="243"/>
      <c r="ETB16" s="243"/>
      <c r="ETC16" s="243"/>
      <c r="ETD16" s="243"/>
      <c r="ETE16" s="243"/>
      <c r="ETF16" s="243"/>
      <c r="ETG16" s="243"/>
      <c r="ETH16" s="243"/>
      <c r="ETI16" s="243"/>
      <c r="ETJ16" s="243"/>
      <c r="ETK16" s="243"/>
      <c r="ETL16" s="243"/>
      <c r="ETM16" s="243"/>
      <c r="ETN16" s="243"/>
      <c r="ETO16" s="243"/>
      <c r="ETP16" s="243"/>
      <c r="ETQ16" s="243"/>
      <c r="ETR16" s="243"/>
      <c r="ETS16" s="243"/>
      <c r="ETT16" s="243"/>
      <c r="ETU16" s="243"/>
      <c r="ETV16" s="243"/>
      <c r="ETW16" s="243"/>
      <c r="ETX16" s="243"/>
      <c r="ETY16" s="243"/>
      <c r="ETZ16" s="243"/>
      <c r="EUA16" s="243"/>
      <c r="EUB16" s="243"/>
      <c r="EUC16" s="243"/>
      <c r="EUD16" s="243"/>
      <c r="EUE16" s="243"/>
      <c r="EUF16" s="243"/>
      <c r="EUG16" s="243"/>
      <c r="EUH16" s="243"/>
      <c r="EUI16" s="243"/>
      <c r="EUJ16" s="243"/>
      <c r="EUK16" s="243"/>
      <c r="EUL16" s="243"/>
      <c r="EUM16" s="243"/>
      <c r="EUN16" s="243"/>
      <c r="EUO16" s="243"/>
      <c r="EUP16" s="243"/>
      <c r="EUQ16" s="243"/>
      <c r="EUR16" s="243"/>
      <c r="EUS16" s="243"/>
      <c r="EUT16" s="243"/>
      <c r="EUU16" s="243"/>
      <c r="EUV16" s="243"/>
      <c r="EUW16" s="243"/>
      <c r="EUX16" s="243"/>
      <c r="EUY16" s="243"/>
      <c r="EUZ16" s="243"/>
      <c r="EVA16" s="243"/>
      <c r="EVB16" s="243"/>
      <c r="EVC16" s="243"/>
      <c r="EVD16" s="243"/>
      <c r="EVE16" s="243"/>
      <c r="EVF16" s="243"/>
      <c r="EVG16" s="243"/>
      <c r="EVH16" s="243"/>
      <c r="EVI16" s="243"/>
      <c r="EVJ16" s="243"/>
      <c r="EVK16" s="243"/>
      <c r="EVL16" s="243"/>
      <c r="EVM16" s="243"/>
      <c r="EVN16" s="243"/>
      <c r="EVO16" s="243"/>
      <c r="EVP16" s="243"/>
      <c r="EVQ16" s="243"/>
      <c r="EVR16" s="243"/>
      <c r="EVS16" s="243"/>
      <c r="EVT16" s="243"/>
      <c r="EVU16" s="243"/>
      <c r="EVV16" s="243"/>
      <c r="EVW16" s="243"/>
      <c r="EVX16" s="243"/>
      <c r="EVY16" s="243"/>
      <c r="EVZ16" s="243"/>
      <c r="EWA16" s="243"/>
      <c r="EWB16" s="243"/>
      <c r="EWC16" s="243"/>
      <c r="EWD16" s="243"/>
      <c r="EWE16" s="243"/>
      <c r="EWF16" s="243"/>
      <c r="EWG16" s="243"/>
      <c r="EWH16" s="243"/>
      <c r="EWI16" s="243"/>
      <c r="EWJ16" s="243"/>
      <c r="EWK16" s="243"/>
      <c r="EWL16" s="243"/>
      <c r="EWM16" s="243"/>
      <c r="EWN16" s="243"/>
      <c r="EWO16" s="243"/>
      <c r="EWP16" s="243"/>
      <c r="EWQ16" s="243"/>
      <c r="EWR16" s="243"/>
      <c r="EWS16" s="243"/>
      <c r="EWT16" s="243"/>
      <c r="EWU16" s="243"/>
      <c r="EWV16" s="243"/>
      <c r="EWW16" s="243"/>
      <c r="EWX16" s="243"/>
      <c r="EWY16" s="243"/>
      <c r="EWZ16" s="243"/>
      <c r="EXA16" s="243"/>
      <c r="EXB16" s="243"/>
      <c r="EXC16" s="243"/>
      <c r="EXD16" s="243"/>
      <c r="EXE16" s="243"/>
      <c r="EXF16" s="243"/>
      <c r="EXG16" s="243"/>
      <c r="EXH16" s="243"/>
      <c r="EXI16" s="243"/>
      <c r="EXJ16" s="243"/>
      <c r="EXK16" s="243"/>
      <c r="EXL16" s="243"/>
      <c r="EXM16" s="243"/>
      <c r="EXN16" s="243"/>
      <c r="EXO16" s="243"/>
      <c r="EXP16" s="243"/>
      <c r="EXQ16" s="243"/>
      <c r="EXR16" s="243"/>
      <c r="EXS16" s="243"/>
      <c r="EXT16" s="243"/>
      <c r="EXU16" s="243"/>
      <c r="EXV16" s="243"/>
      <c r="EXW16" s="243"/>
      <c r="EXX16" s="243"/>
      <c r="EXY16" s="243"/>
      <c r="EXZ16" s="243"/>
      <c r="EYA16" s="243"/>
      <c r="EYB16" s="243"/>
      <c r="EYC16" s="243"/>
      <c r="EYD16" s="243"/>
      <c r="EYE16" s="243"/>
      <c r="EYF16" s="243"/>
      <c r="EYG16" s="243"/>
      <c r="EYH16" s="243"/>
      <c r="EYI16" s="243"/>
      <c r="EYJ16" s="243"/>
      <c r="EYK16" s="243"/>
      <c r="EYL16" s="243"/>
      <c r="EYM16" s="243"/>
      <c r="EYN16" s="243"/>
      <c r="EYO16" s="243"/>
      <c r="EYP16" s="243"/>
      <c r="EYQ16" s="243"/>
      <c r="EYR16" s="243"/>
      <c r="EYS16" s="243"/>
      <c r="EYT16" s="243"/>
      <c r="EYU16" s="243"/>
      <c r="EYV16" s="243"/>
      <c r="EYW16" s="243"/>
      <c r="EYX16" s="243"/>
      <c r="EYY16" s="243"/>
      <c r="EYZ16" s="243"/>
      <c r="EZA16" s="243"/>
      <c r="EZB16" s="243"/>
      <c r="EZC16" s="243"/>
      <c r="EZD16" s="243"/>
      <c r="EZE16" s="243"/>
      <c r="EZF16" s="243"/>
      <c r="EZG16" s="243"/>
      <c r="EZH16" s="243"/>
      <c r="EZI16" s="243"/>
      <c r="EZJ16" s="243"/>
      <c r="EZK16" s="243"/>
      <c r="EZL16" s="243"/>
      <c r="EZM16" s="243"/>
      <c r="EZN16" s="243"/>
      <c r="EZO16" s="243"/>
      <c r="EZP16" s="243"/>
      <c r="EZQ16" s="243"/>
      <c r="EZR16" s="243"/>
      <c r="EZS16" s="243"/>
      <c r="EZT16" s="243"/>
      <c r="EZU16" s="243"/>
      <c r="EZV16" s="243"/>
      <c r="EZW16" s="243"/>
      <c r="EZX16" s="243"/>
      <c r="EZY16" s="243"/>
      <c r="EZZ16" s="243"/>
      <c r="FAA16" s="243"/>
      <c r="FAB16" s="243"/>
      <c r="FAC16" s="243"/>
      <c r="FAD16" s="243"/>
      <c r="FAE16" s="243"/>
      <c r="FAF16" s="243"/>
      <c r="FAG16" s="243"/>
      <c r="FAH16" s="243"/>
      <c r="FAI16" s="243"/>
      <c r="FAJ16" s="243"/>
      <c r="FAK16" s="243"/>
      <c r="FAL16" s="243"/>
      <c r="FAM16" s="243"/>
      <c r="FAN16" s="243"/>
      <c r="FAO16" s="243"/>
      <c r="FAP16" s="243"/>
      <c r="FAQ16" s="243"/>
      <c r="FAR16" s="243"/>
      <c r="FAS16" s="243"/>
      <c r="FAT16" s="243"/>
      <c r="FAU16" s="243"/>
      <c r="FAV16" s="243"/>
      <c r="FAW16" s="243"/>
      <c r="FAX16" s="243"/>
      <c r="FAY16" s="243"/>
      <c r="FAZ16" s="243"/>
      <c r="FBA16" s="243"/>
      <c r="FBB16" s="243"/>
      <c r="FBC16" s="243"/>
      <c r="FBD16" s="243"/>
      <c r="FBE16" s="243"/>
      <c r="FBF16" s="243"/>
      <c r="FBG16" s="243"/>
      <c r="FBH16" s="243"/>
      <c r="FBI16" s="243"/>
      <c r="FBJ16" s="243"/>
      <c r="FBK16" s="243"/>
      <c r="FBL16" s="243"/>
      <c r="FBM16" s="243"/>
      <c r="FBN16" s="243"/>
      <c r="FBO16" s="243"/>
      <c r="FBP16" s="243"/>
      <c r="FBQ16" s="243"/>
      <c r="FBR16" s="243"/>
      <c r="FBS16" s="243"/>
      <c r="FBT16" s="243"/>
      <c r="FBU16" s="243"/>
      <c r="FBV16" s="243"/>
      <c r="FBW16" s="243"/>
      <c r="FBX16" s="243"/>
      <c r="FBY16" s="243"/>
      <c r="FBZ16" s="243"/>
      <c r="FCA16" s="243"/>
      <c r="FCB16" s="243"/>
      <c r="FCC16" s="243"/>
      <c r="FCD16" s="243"/>
      <c r="FCE16" s="243"/>
      <c r="FCF16" s="243"/>
      <c r="FCG16" s="243"/>
      <c r="FCH16" s="243"/>
      <c r="FCI16" s="243"/>
      <c r="FCJ16" s="243"/>
      <c r="FCK16" s="243"/>
      <c r="FCL16" s="243"/>
      <c r="FCM16" s="243"/>
      <c r="FCN16" s="243"/>
      <c r="FCO16" s="243"/>
      <c r="FCP16" s="243"/>
      <c r="FCQ16" s="243"/>
      <c r="FCR16" s="243"/>
      <c r="FCS16" s="243"/>
      <c r="FCT16" s="243"/>
      <c r="FCU16" s="243"/>
      <c r="FCV16" s="243"/>
      <c r="FCW16" s="243"/>
      <c r="FCX16" s="243"/>
      <c r="FCY16" s="243"/>
      <c r="FCZ16" s="243"/>
      <c r="FDA16" s="243"/>
      <c r="FDB16" s="243"/>
      <c r="FDC16" s="243"/>
      <c r="FDD16" s="243"/>
      <c r="FDE16" s="243"/>
      <c r="FDF16" s="243"/>
      <c r="FDG16" s="243"/>
      <c r="FDH16" s="243"/>
      <c r="FDI16" s="243"/>
      <c r="FDJ16" s="243"/>
      <c r="FDK16" s="243"/>
      <c r="FDL16" s="243"/>
      <c r="FDM16" s="243"/>
      <c r="FDN16" s="243"/>
      <c r="FDO16" s="243"/>
      <c r="FDP16" s="243"/>
      <c r="FDQ16" s="243"/>
      <c r="FDR16" s="243"/>
      <c r="FDS16" s="243"/>
      <c r="FDT16" s="243"/>
      <c r="FDU16" s="243"/>
      <c r="FDV16" s="243"/>
      <c r="FDW16" s="243"/>
      <c r="FDX16" s="243"/>
      <c r="FDY16" s="243"/>
      <c r="FDZ16" s="243"/>
      <c r="FEA16" s="243"/>
      <c r="FEB16" s="243"/>
      <c r="FEC16" s="243"/>
      <c r="FED16" s="243"/>
      <c r="FEE16" s="243"/>
      <c r="FEF16" s="243"/>
      <c r="FEG16" s="243"/>
      <c r="FEH16" s="243"/>
      <c r="FEI16" s="243"/>
      <c r="FEJ16" s="243"/>
      <c r="FEK16" s="243"/>
      <c r="FEL16" s="243"/>
      <c r="FEM16" s="243"/>
      <c r="FEN16" s="243"/>
      <c r="FEO16" s="243"/>
      <c r="FEP16" s="243"/>
      <c r="FEQ16" s="243"/>
      <c r="FER16" s="243"/>
      <c r="FES16" s="243"/>
      <c r="FET16" s="243"/>
      <c r="FEU16" s="243"/>
      <c r="FEV16" s="243"/>
      <c r="FEW16" s="243"/>
      <c r="FEX16" s="243"/>
      <c r="FEY16" s="243"/>
      <c r="FEZ16" s="243"/>
      <c r="FFA16" s="243"/>
      <c r="FFB16" s="243"/>
      <c r="FFC16" s="243"/>
      <c r="FFD16" s="243"/>
      <c r="FFE16" s="243"/>
      <c r="FFF16" s="243"/>
      <c r="FFG16" s="243"/>
      <c r="FFH16" s="243"/>
      <c r="FFI16" s="243"/>
      <c r="FFJ16" s="243"/>
      <c r="FFK16" s="243"/>
      <c r="FFL16" s="243"/>
      <c r="FFM16" s="243"/>
      <c r="FFN16" s="243"/>
      <c r="FFO16" s="243"/>
      <c r="FFP16" s="243"/>
      <c r="FFQ16" s="243"/>
      <c r="FFR16" s="243"/>
      <c r="FFS16" s="243"/>
      <c r="FFT16" s="243"/>
      <c r="FFU16" s="243"/>
      <c r="FFV16" s="243"/>
      <c r="FFW16" s="243"/>
      <c r="FFX16" s="243"/>
      <c r="FFY16" s="243"/>
      <c r="FFZ16" s="243"/>
      <c r="FGA16" s="243"/>
      <c r="FGB16" s="243"/>
      <c r="FGC16" s="243"/>
      <c r="FGD16" s="243"/>
      <c r="FGE16" s="243"/>
      <c r="FGF16" s="243"/>
      <c r="FGG16" s="243"/>
      <c r="FGH16" s="243"/>
      <c r="FGI16" s="243"/>
      <c r="FGJ16" s="243"/>
      <c r="FGK16" s="243"/>
      <c r="FGL16" s="243"/>
      <c r="FGM16" s="243"/>
      <c r="FGN16" s="243"/>
      <c r="FGO16" s="243"/>
      <c r="FGP16" s="243"/>
      <c r="FGQ16" s="243"/>
      <c r="FGR16" s="243"/>
      <c r="FGS16" s="243"/>
      <c r="FGT16" s="243"/>
      <c r="FGU16" s="243"/>
      <c r="FGV16" s="243"/>
      <c r="FGW16" s="243"/>
      <c r="FGX16" s="243"/>
      <c r="FGY16" s="243"/>
      <c r="FGZ16" s="243"/>
      <c r="FHA16" s="243"/>
      <c r="FHB16" s="243"/>
      <c r="FHC16" s="243"/>
      <c r="FHD16" s="243"/>
      <c r="FHE16" s="243"/>
      <c r="FHF16" s="243"/>
      <c r="FHG16" s="243"/>
      <c r="FHH16" s="243"/>
      <c r="FHI16" s="243"/>
      <c r="FHJ16" s="243"/>
      <c r="FHK16" s="243"/>
      <c r="FHL16" s="243"/>
      <c r="FHM16" s="243"/>
      <c r="FHN16" s="243"/>
      <c r="FHO16" s="243"/>
      <c r="FHP16" s="243"/>
      <c r="FHQ16" s="243"/>
      <c r="FHR16" s="243"/>
      <c r="FHS16" s="243"/>
      <c r="FHT16" s="243"/>
      <c r="FHU16" s="243"/>
      <c r="FHV16" s="243"/>
      <c r="FHW16" s="243"/>
      <c r="FHX16" s="243"/>
      <c r="FHY16" s="243"/>
      <c r="FHZ16" s="243"/>
      <c r="FIA16" s="243"/>
      <c r="FIB16" s="243"/>
      <c r="FIC16" s="243"/>
      <c r="FID16" s="243"/>
      <c r="FIE16" s="243"/>
      <c r="FIF16" s="243"/>
      <c r="FIG16" s="243"/>
      <c r="FIH16" s="243"/>
      <c r="FII16" s="243"/>
      <c r="FIJ16" s="243"/>
      <c r="FIK16" s="243"/>
      <c r="FIL16" s="243"/>
      <c r="FIM16" s="243"/>
      <c r="FIN16" s="243"/>
      <c r="FIO16" s="243"/>
      <c r="FIP16" s="243"/>
      <c r="FIQ16" s="243"/>
      <c r="FIR16" s="243"/>
      <c r="FIS16" s="243"/>
      <c r="FIT16" s="243"/>
      <c r="FIU16" s="243"/>
      <c r="FIV16" s="243"/>
      <c r="FIW16" s="243"/>
      <c r="FIX16" s="243"/>
      <c r="FIY16" s="243"/>
      <c r="FIZ16" s="243"/>
      <c r="FJA16" s="243"/>
      <c r="FJB16" s="243"/>
      <c r="FJC16" s="243"/>
      <c r="FJD16" s="243"/>
      <c r="FJE16" s="243"/>
      <c r="FJF16" s="243"/>
      <c r="FJG16" s="243"/>
      <c r="FJH16" s="243"/>
      <c r="FJI16" s="243"/>
      <c r="FJJ16" s="243"/>
      <c r="FJK16" s="243"/>
      <c r="FJL16" s="243"/>
      <c r="FJM16" s="243"/>
      <c r="FJN16" s="243"/>
      <c r="FJO16" s="243"/>
      <c r="FJP16" s="243"/>
      <c r="FJQ16" s="243"/>
      <c r="FJR16" s="243"/>
      <c r="FJS16" s="243"/>
      <c r="FJT16" s="243"/>
      <c r="FJU16" s="243"/>
      <c r="FJV16" s="243"/>
      <c r="FJW16" s="243"/>
      <c r="FJX16" s="243"/>
      <c r="FJY16" s="243"/>
      <c r="FJZ16" s="243"/>
      <c r="FKA16" s="243"/>
      <c r="FKB16" s="243"/>
      <c r="FKC16" s="243"/>
      <c r="FKD16" s="243"/>
      <c r="FKE16" s="243"/>
      <c r="FKF16" s="243"/>
      <c r="FKG16" s="243"/>
      <c r="FKH16" s="243"/>
      <c r="FKI16" s="243"/>
      <c r="FKJ16" s="243"/>
      <c r="FKK16" s="243"/>
      <c r="FKL16" s="243"/>
      <c r="FKM16" s="243"/>
      <c r="FKN16" s="243"/>
      <c r="FKO16" s="243"/>
      <c r="FKP16" s="243"/>
      <c r="FKQ16" s="243"/>
      <c r="FKR16" s="243"/>
      <c r="FKS16" s="243"/>
      <c r="FKT16" s="243"/>
      <c r="FKU16" s="243"/>
      <c r="FKV16" s="243"/>
      <c r="FKW16" s="243"/>
      <c r="FKX16" s="243"/>
      <c r="FKY16" s="243"/>
      <c r="FKZ16" s="243"/>
      <c r="FLA16" s="243"/>
      <c r="FLB16" s="243"/>
      <c r="FLC16" s="243"/>
      <c r="FLD16" s="243"/>
      <c r="FLE16" s="243"/>
      <c r="FLF16" s="243"/>
      <c r="FLG16" s="243"/>
      <c r="FLH16" s="243"/>
      <c r="FLI16" s="243"/>
      <c r="FLJ16" s="243"/>
      <c r="FLK16" s="243"/>
      <c r="FLL16" s="243"/>
      <c r="FLM16" s="243"/>
      <c r="FLN16" s="243"/>
      <c r="FLO16" s="243"/>
      <c r="FLP16" s="243"/>
      <c r="FLQ16" s="243"/>
      <c r="FLR16" s="243"/>
      <c r="FLS16" s="243"/>
      <c r="FLT16" s="243"/>
      <c r="FLU16" s="243"/>
      <c r="FLV16" s="243"/>
      <c r="FLW16" s="243"/>
      <c r="FLX16" s="243"/>
      <c r="FLY16" s="243"/>
      <c r="FLZ16" s="243"/>
      <c r="FMA16" s="243"/>
      <c r="FMB16" s="243"/>
      <c r="FMC16" s="243"/>
      <c r="FMD16" s="243"/>
      <c r="FME16" s="243"/>
      <c r="FMF16" s="243"/>
      <c r="FMG16" s="243"/>
      <c r="FMH16" s="243"/>
      <c r="FMI16" s="243"/>
      <c r="FMJ16" s="243"/>
      <c r="FMK16" s="243"/>
      <c r="FML16" s="243"/>
      <c r="FMM16" s="243"/>
      <c r="FMN16" s="243"/>
      <c r="FMO16" s="243"/>
      <c r="FMP16" s="243"/>
      <c r="FMQ16" s="243"/>
      <c r="FMR16" s="243"/>
      <c r="FMS16" s="243"/>
      <c r="FMT16" s="243"/>
      <c r="FMU16" s="243"/>
      <c r="FMV16" s="243"/>
      <c r="FMW16" s="243"/>
      <c r="FMX16" s="243"/>
      <c r="FMY16" s="243"/>
      <c r="FMZ16" s="243"/>
      <c r="FNA16" s="243"/>
      <c r="FNB16" s="243"/>
      <c r="FNC16" s="243"/>
      <c r="FND16" s="243"/>
      <c r="FNE16" s="243"/>
      <c r="FNF16" s="243"/>
      <c r="FNG16" s="243"/>
      <c r="FNH16" s="243"/>
      <c r="FNI16" s="243"/>
      <c r="FNJ16" s="243"/>
      <c r="FNK16" s="243"/>
      <c r="FNL16" s="243"/>
      <c r="FNM16" s="243"/>
      <c r="FNN16" s="243"/>
      <c r="FNO16" s="243"/>
      <c r="FNP16" s="243"/>
      <c r="FNQ16" s="243"/>
      <c r="FNR16" s="243"/>
      <c r="FNS16" s="243"/>
      <c r="FNT16" s="243"/>
      <c r="FNU16" s="243"/>
      <c r="FNV16" s="243"/>
      <c r="FNW16" s="243"/>
      <c r="FNX16" s="243"/>
      <c r="FNY16" s="243"/>
      <c r="FNZ16" s="243"/>
      <c r="FOA16" s="243"/>
      <c r="FOB16" s="243"/>
      <c r="FOC16" s="243"/>
      <c r="FOD16" s="243"/>
      <c r="FOE16" s="243"/>
      <c r="FOF16" s="243"/>
      <c r="FOG16" s="243"/>
      <c r="FOH16" s="243"/>
      <c r="FOI16" s="243"/>
      <c r="FOJ16" s="243"/>
      <c r="FOK16" s="243"/>
      <c r="FOL16" s="243"/>
      <c r="FOM16" s="243"/>
      <c r="FON16" s="243"/>
      <c r="FOO16" s="243"/>
      <c r="FOP16" s="243"/>
      <c r="FOQ16" s="243"/>
      <c r="FOR16" s="243"/>
      <c r="FOS16" s="243"/>
      <c r="FOT16" s="243"/>
      <c r="FOU16" s="243"/>
      <c r="FOV16" s="243"/>
      <c r="FOW16" s="243"/>
      <c r="FOX16" s="243"/>
      <c r="FOY16" s="243"/>
      <c r="FOZ16" s="243"/>
      <c r="FPA16" s="243"/>
      <c r="FPB16" s="243"/>
      <c r="FPC16" s="243"/>
      <c r="FPD16" s="243"/>
      <c r="FPE16" s="243"/>
      <c r="FPF16" s="243"/>
      <c r="FPG16" s="243"/>
      <c r="FPH16" s="243"/>
      <c r="FPI16" s="243"/>
      <c r="FPJ16" s="243"/>
      <c r="FPK16" s="243"/>
      <c r="FPL16" s="243"/>
      <c r="FPM16" s="243"/>
      <c r="FPN16" s="243"/>
      <c r="FPO16" s="243"/>
      <c r="FPP16" s="243"/>
      <c r="FPQ16" s="243"/>
      <c r="FPR16" s="243"/>
      <c r="FPS16" s="243"/>
      <c r="FPT16" s="243"/>
      <c r="FPU16" s="243"/>
      <c r="FPV16" s="243"/>
      <c r="FPW16" s="243"/>
      <c r="FPX16" s="243"/>
      <c r="FPY16" s="243"/>
      <c r="FPZ16" s="243"/>
      <c r="FQA16" s="243"/>
      <c r="FQB16" s="243"/>
      <c r="FQC16" s="243"/>
      <c r="FQD16" s="243"/>
      <c r="FQE16" s="243"/>
      <c r="FQF16" s="243"/>
      <c r="FQG16" s="243"/>
      <c r="FQH16" s="243"/>
      <c r="FQI16" s="243"/>
      <c r="FQJ16" s="243"/>
      <c r="FQK16" s="243"/>
      <c r="FQL16" s="243"/>
      <c r="FQM16" s="243"/>
      <c r="FQN16" s="243"/>
      <c r="FQO16" s="243"/>
      <c r="FQP16" s="243"/>
      <c r="FQQ16" s="243"/>
      <c r="FQR16" s="243"/>
      <c r="FQS16" s="243"/>
      <c r="FQT16" s="243"/>
      <c r="FQU16" s="243"/>
      <c r="FQV16" s="243"/>
      <c r="FQW16" s="243"/>
      <c r="FQX16" s="243"/>
      <c r="FQY16" s="243"/>
      <c r="FQZ16" s="243"/>
      <c r="FRA16" s="243"/>
      <c r="FRB16" s="243"/>
      <c r="FRC16" s="243"/>
      <c r="FRD16" s="243"/>
      <c r="FRE16" s="243"/>
      <c r="FRF16" s="243"/>
      <c r="FRG16" s="243"/>
      <c r="FRH16" s="243"/>
      <c r="FRI16" s="243"/>
      <c r="FRJ16" s="243"/>
      <c r="FRK16" s="243"/>
      <c r="FRL16" s="243"/>
      <c r="FRM16" s="243"/>
      <c r="FRN16" s="243"/>
      <c r="FRO16" s="243"/>
      <c r="FRP16" s="243"/>
      <c r="FRQ16" s="243"/>
      <c r="FRR16" s="243"/>
      <c r="FRS16" s="243"/>
      <c r="FRT16" s="243"/>
      <c r="FRU16" s="243"/>
      <c r="FRV16" s="243"/>
      <c r="FRW16" s="243"/>
      <c r="FRX16" s="243"/>
      <c r="FRY16" s="243"/>
      <c r="FRZ16" s="243"/>
      <c r="FSA16" s="243"/>
      <c r="FSB16" s="243"/>
      <c r="FSC16" s="243"/>
      <c r="FSD16" s="243"/>
      <c r="FSE16" s="243"/>
      <c r="FSF16" s="243"/>
      <c r="FSG16" s="243"/>
      <c r="FSH16" s="243"/>
      <c r="FSI16" s="243"/>
      <c r="FSJ16" s="243"/>
      <c r="FSK16" s="243"/>
      <c r="FSL16" s="243"/>
      <c r="FSM16" s="243"/>
      <c r="FSN16" s="243"/>
      <c r="FSO16" s="243"/>
      <c r="FSP16" s="243"/>
      <c r="FSQ16" s="243"/>
      <c r="FSR16" s="243"/>
      <c r="FSS16" s="243"/>
      <c r="FST16" s="243"/>
      <c r="FSU16" s="243"/>
      <c r="FSV16" s="243"/>
      <c r="FSW16" s="243"/>
      <c r="FSX16" s="243"/>
      <c r="FSY16" s="243"/>
      <c r="FSZ16" s="243"/>
      <c r="FTA16" s="243"/>
      <c r="FTB16" s="243"/>
      <c r="FTC16" s="243"/>
      <c r="FTD16" s="243"/>
      <c r="FTE16" s="243"/>
      <c r="FTF16" s="243"/>
      <c r="FTG16" s="243"/>
      <c r="FTH16" s="243"/>
      <c r="FTI16" s="243"/>
      <c r="FTJ16" s="243"/>
      <c r="FTK16" s="243"/>
      <c r="FTL16" s="243"/>
      <c r="FTM16" s="243"/>
      <c r="FTN16" s="243"/>
      <c r="FTO16" s="243"/>
      <c r="FTP16" s="243"/>
      <c r="FTQ16" s="243"/>
      <c r="FTR16" s="243"/>
      <c r="FTS16" s="243"/>
      <c r="FTT16" s="243"/>
      <c r="FTU16" s="243"/>
      <c r="FTV16" s="243"/>
      <c r="FTW16" s="243"/>
      <c r="FTX16" s="243"/>
      <c r="FTY16" s="243"/>
      <c r="FTZ16" s="243"/>
      <c r="FUA16" s="243"/>
      <c r="FUB16" s="243"/>
      <c r="FUC16" s="243"/>
      <c r="FUD16" s="243"/>
      <c r="FUE16" s="243"/>
      <c r="FUF16" s="243"/>
      <c r="FUG16" s="243"/>
      <c r="FUH16" s="243"/>
      <c r="FUI16" s="243"/>
      <c r="FUJ16" s="243"/>
      <c r="FUK16" s="243"/>
      <c r="FUL16" s="243"/>
      <c r="FUM16" s="243"/>
      <c r="FUN16" s="243"/>
      <c r="FUO16" s="243"/>
      <c r="FUP16" s="243"/>
      <c r="FUQ16" s="243"/>
      <c r="FUR16" s="243"/>
      <c r="FUS16" s="243"/>
      <c r="FUT16" s="243"/>
      <c r="FUU16" s="243"/>
      <c r="FUV16" s="243"/>
      <c r="FUW16" s="243"/>
      <c r="FUX16" s="243"/>
      <c r="FUY16" s="243"/>
      <c r="FUZ16" s="243"/>
      <c r="FVA16" s="243"/>
      <c r="FVB16" s="243"/>
      <c r="FVC16" s="243"/>
      <c r="FVD16" s="243"/>
      <c r="FVE16" s="243"/>
      <c r="FVF16" s="243"/>
      <c r="FVG16" s="243"/>
      <c r="FVH16" s="243"/>
      <c r="FVI16" s="243"/>
      <c r="FVJ16" s="243"/>
      <c r="FVK16" s="243"/>
      <c r="FVL16" s="243"/>
      <c r="FVM16" s="243"/>
      <c r="FVN16" s="243"/>
      <c r="FVO16" s="243"/>
      <c r="FVP16" s="243"/>
      <c r="FVQ16" s="243"/>
      <c r="FVR16" s="243"/>
      <c r="FVS16" s="243"/>
      <c r="FVT16" s="243"/>
      <c r="FVU16" s="243"/>
      <c r="FVV16" s="243"/>
      <c r="FVW16" s="243"/>
      <c r="FVX16" s="243"/>
      <c r="FVY16" s="243"/>
      <c r="FVZ16" s="243"/>
      <c r="FWA16" s="243"/>
      <c r="FWB16" s="243"/>
      <c r="FWC16" s="243"/>
      <c r="FWD16" s="243"/>
      <c r="FWE16" s="243"/>
      <c r="FWF16" s="243"/>
      <c r="FWG16" s="243"/>
      <c r="FWH16" s="243"/>
      <c r="FWI16" s="243"/>
      <c r="FWJ16" s="243"/>
      <c r="FWK16" s="243"/>
      <c r="FWL16" s="243"/>
      <c r="FWM16" s="243"/>
      <c r="FWN16" s="243"/>
      <c r="FWO16" s="243"/>
      <c r="FWP16" s="243"/>
      <c r="FWQ16" s="243"/>
      <c r="FWR16" s="243"/>
      <c r="FWS16" s="243"/>
      <c r="FWT16" s="243"/>
      <c r="FWU16" s="243"/>
      <c r="FWV16" s="243"/>
      <c r="FWW16" s="243"/>
      <c r="FWX16" s="243"/>
      <c r="FWY16" s="243"/>
      <c r="FWZ16" s="243"/>
      <c r="FXA16" s="243"/>
      <c r="FXB16" s="243"/>
      <c r="FXC16" s="243"/>
      <c r="FXD16" s="243"/>
      <c r="FXE16" s="243"/>
      <c r="FXF16" s="243"/>
      <c r="FXG16" s="243"/>
      <c r="FXH16" s="243"/>
      <c r="FXI16" s="243"/>
      <c r="FXJ16" s="243"/>
      <c r="FXK16" s="243"/>
      <c r="FXL16" s="243"/>
      <c r="FXM16" s="243"/>
      <c r="FXN16" s="243"/>
      <c r="FXO16" s="243"/>
      <c r="FXP16" s="243"/>
      <c r="FXQ16" s="243"/>
      <c r="FXR16" s="243"/>
      <c r="FXS16" s="243"/>
      <c r="FXT16" s="243"/>
      <c r="FXU16" s="243"/>
      <c r="FXV16" s="243"/>
      <c r="FXW16" s="243"/>
      <c r="FXX16" s="243"/>
      <c r="FXY16" s="243"/>
      <c r="FXZ16" s="243"/>
      <c r="FYA16" s="243"/>
      <c r="FYB16" s="243"/>
      <c r="FYC16" s="243"/>
      <c r="FYD16" s="243"/>
      <c r="FYE16" s="243"/>
      <c r="FYF16" s="243"/>
      <c r="FYG16" s="243"/>
      <c r="FYH16" s="243"/>
      <c r="FYI16" s="243"/>
      <c r="FYJ16" s="243"/>
      <c r="FYK16" s="243"/>
      <c r="FYL16" s="243"/>
      <c r="FYM16" s="243"/>
      <c r="FYN16" s="243"/>
      <c r="FYO16" s="243"/>
      <c r="FYP16" s="243"/>
      <c r="FYQ16" s="243"/>
      <c r="FYR16" s="243"/>
      <c r="FYS16" s="243"/>
      <c r="FYT16" s="243"/>
      <c r="FYU16" s="243"/>
      <c r="FYV16" s="243"/>
      <c r="FYW16" s="243"/>
      <c r="FYX16" s="243"/>
      <c r="FYY16" s="243"/>
      <c r="FYZ16" s="243"/>
      <c r="FZA16" s="243"/>
      <c r="FZB16" s="243"/>
      <c r="FZC16" s="243"/>
      <c r="FZD16" s="243"/>
      <c r="FZE16" s="243"/>
      <c r="FZF16" s="243"/>
      <c r="FZG16" s="243"/>
      <c r="FZH16" s="243"/>
      <c r="FZI16" s="243"/>
      <c r="FZJ16" s="243"/>
      <c r="FZK16" s="243"/>
      <c r="FZL16" s="243"/>
      <c r="FZM16" s="243"/>
      <c r="FZN16" s="243"/>
      <c r="FZO16" s="243"/>
      <c r="FZP16" s="243"/>
      <c r="FZQ16" s="243"/>
      <c r="FZR16" s="243"/>
      <c r="FZS16" s="243"/>
      <c r="FZT16" s="243"/>
      <c r="FZU16" s="243"/>
      <c r="FZV16" s="243"/>
      <c r="FZW16" s="243"/>
      <c r="FZX16" s="243"/>
      <c r="FZY16" s="243"/>
      <c r="FZZ16" s="243"/>
      <c r="GAA16" s="243"/>
      <c r="GAB16" s="243"/>
      <c r="GAC16" s="243"/>
      <c r="GAD16" s="243"/>
      <c r="GAE16" s="243"/>
      <c r="GAF16" s="243"/>
      <c r="GAG16" s="243"/>
      <c r="GAH16" s="243"/>
      <c r="GAI16" s="243"/>
      <c r="GAJ16" s="243"/>
      <c r="GAK16" s="243"/>
      <c r="GAL16" s="243"/>
      <c r="GAM16" s="243"/>
      <c r="GAN16" s="243"/>
      <c r="GAO16" s="243"/>
      <c r="GAP16" s="243"/>
      <c r="GAQ16" s="243"/>
      <c r="GAR16" s="243"/>
      <c r="GAS16" s="243"/>
      <c r="GAT16" s="243"/>
      <c r="GAU16" s="243"/>
      <c r="GAV16" s="243"/>
      <c r="GAW16" s="243"/>
      <c r="GAX16" s="243"/>
      <c r="GAY16" s="243"/>
      <c r="GAZ16" s="243"/>
      <c r="GBA16" s="243"/>
      <c r="GBB16" s="243"/>
      <c r="GBC16" s="243"/>
      <c r="GBD16" s="243"/>
      <c r="GBE16" s="243"/>
      <c r="GBF16" s="243"/>
      <c r="GBG16" s="243"/>
      <c r="GBH16" s="243"/>
      <c r="GBI16" s="243"/>
      <c r="GBJ16" s="243"/>
      <c r="GBK16" s="243"/>
      <c r="GBL16" s="243"/>
      <c r="GBM16" s="243"/>
      <c r="GBN16" s="243"/>
      <c r="GBO16" s="243"/>
      <c r="GBP16" s="243"/>
      <c r="GBQ16" s="243"/>
      <c r="GBR16" s="243"/>
      <c r="GBS16" s="243"/>
      <c r="GBT16" s="243"/>
      <c r="GBU16" s="243"/>
      <c r="GBV16" s="243"/>
      <c r="GBW16" s="243"/>
      <c r="GBX16" s="243"/>
      <c r="GBY16" s="243"/>
      <c r="GBZ16" s="243"/>
      <c r="GCA16" s="243"/>
      <c r="GCB16" s="243"/>
      <c r="GCC16" s="243"/>
      <c r="GCD16" s="243"/>
      <c r="GCE16" s="243"/>
      <c r="GCF16" s="243"/>
      <c r="GCG16" s="243"/>
      <c r="GCH16" s="243"/>
      <c r="GCI16" s="243"/>
      <c r="GCJ16" s="243"/>
      <c r="GCK16" s="243"/>
      <c r="GCL16" s="243"/>
      <c r="GCM16" s="243"/>
      <c r="GCN16" s="243"/>
      <c r="GCO16" s="243"/>
      <c r="GCP16" s="243"/>
      <c r="GCQ16" s="243"/>
      <c r="GCR16" s="243"/>
      <c r="GCS16" s="243"/>
      <c r="GCT16" s="243"/>
      <c r="GCU16" s="243"/>
      <c r="GCV16" s="243"/>
      <c r="GCW16" s="243"/>
      <c r="GCX16" s="243"/>
      <c r="GCY16" s="243"/>
      <c r="GCZ16" s="243"/>
      <c r="GDA16" s="243"/>
      <c r="GDB16" s="243"/>
      <c r="GDC16" s="243"/>
      <c r="GDD16" s="243"/>
      <c r="GDE16" s="243"/>
      <c r="GDF16" s="243"/>
      <c r="GDG16" s="243"/>
      <c r="GDH16" s="243"/>
      <c r="GDI16" s="243"/>
      <c r="GDJ16" s="243"/>
      <c r="GDK16" s="243"/>
      <c r="GDL16" s="243"/>
      <c r="GDM16" s="243"/>
      <c r="GDN16" s="243"/>
      <c r="GDO16" s="243"/>
      <c r="GDP16" s="243"/>
      <c r="GDQ16" s="243"/>
      <c r="GDR16" s="243"/>
      <c r="GDS16" s="243"/>
      <c r="GDT16" s="243"/>
      <c r="GDU16" s="243"/>
      <c r="GDV16" s="243"/>
      <c r="GDW16" s="243"/>
      <c r="GDX16" s="243"/>
      <c r="GDY16" s="243"/>
      <c r="GDZ16" s="243"/>
      <c r="GEA16" s="243"/>
      <c r="GEB16" s="243"/>
      <c r="GEC16" s="243"/>
      <c r="GED16" s="243"/>
      <c r="GEE16" s="243"/>
      <c r="GEF16" s="243"/>
      <c r="GEG16" s="243"/>
      <c r="GEH16" s="243"/>
      <c r="GEI16" s="243"/>
      <c r="GEJ16" s="243"/>
      <c r="GEK16" s="243"/>
      <c r="GEL16" s="243"/>
      <c r="GEM16" s="243"/>
      <c r="GEN16" s="243"/>
      <c r="GEO16" s="243"/>
      <c r="GEP16" s="243"/>
      <c r="GEQ16" s="243"/>
      <c r="GER16" s="243"/>
      <c r="GES16" s="243"/>
      <c r="GET16" s="243"/>
      <c r="GEU16" s="243"/>
      <c r="GEV16" s="243"/>
      <c r="GEW16" s="243"/>
      <c r="GEX16" s="243"/>
      <c r="GEY16" s="243"/>
      <c r="GEZ16" s="243"/>
      <c r="GFA16" s="243"/>
      <c r="GFB16" s="243"/>
      <c r="GFC16" s="243"/>
      <c r="GFD16" s="243"/>
      <c r="GFE16" s="243"/>
      <c r="GFF16" s="243"/>
      <c r="GFG16" s="243"/>
      <c r="GFH16" s="243"/>
      <c r="GFI16" s="243"/>
      <c r="GFJ16" s="243"/>
      <c r="GFK16" s="243"/>
      <c r="GFL16" s="243"/>
      <c r="GFM16" s="243"/>
      <c r="GFN16" s="243"/>
      <c r="GFO16" s="243"/>
      <c r="GFP16" s="243"/>
      <c r="GFQ16" s="243"/>
      <c r="GFR16" s="243"/>
      <c r="GFS16" s="243"/>
      <c r="GFT16" s="243"/>
      <c r="GFU16" s="243"/>
      <c r="GFV16" s="243"/>
      <c r="GFW16" s="243"/>
      <c r="GFX16" s="243"/>
      <c r="GFY16" s="243"/>
      <c r="GFZ16" s="243"/>
      <c r="GGA16" s="243"/>
      <c r="GGB16" s="243"/>
      <c r="GGC16" s="243"/>
      <c r="GGD16" s="243"/>
      <c r="GGE16" s="243"/>
      <c r="GGF16" s="243"/>
      <c r="GGG16" s="243"/>
      <c r="GGH16" s="243"/>
      <c r="GGI16" s="243"/>
      <c r="GGJ16" s="243"/>
      <c r="GGK16" s="243"/>
      <c r="GGL16" s="243"/>
      <c r="GGM16" s="243"/>
      <c r="GGN16" s="243"/>
      <c r="GGO16" s="243"/>
      <c r="GGP16" s="243"/>
      <c r="GGQ16" s="243"/>
      <c r="GGR16" s="243"/>
      <c r="GGS16" s="243"/>
      <c r="GGT16" s="243"/>
      <c r="GGU16" s="243"/>
      <c r="GGV16" s="243"/>
      <c r="GGW16" s="243"/>
      <c r="GGX16" s="243"/>
      <c r="GGY16" s="243"/>
      <c r="GGZ16" s="243"/>
      <c r="GHA16" s="243"/>
      <c r="GHB16" s="243"/>
      <c r="GHC16" s="243"/>
      <c r="GHD16" s="243"/>
      <c r="GHE16" s="243"/>
      <c r="GHF16" s="243"/>
      <c r="GHG16" s="243"/>
      <c r="GHH16" s="243"/>
      <c r="GHI16" s="243"/>
      <c r="GHJ16" s="243"/>
      <c r="GHK16" s="243"/>
      <c r="GHL16" s="243"/>
      <c r="GHM16" s="243"/>
      <c r="GHN16" s="243"/>
      <c r="GHO16" s="243"/>
      <c r="GHP16" s="243"/>
      <c r="GHQ16" s="243"/>
      <c r="GHR16" s="243"/>
      <c r="GHS16" s="243"/>
      <c r="GHT16" s="243"/>
      <c r="GHU16" s="243"/>
      <c r="GHV16" s="243"/>
      <c r="GHW16" s="243"/>
      <c r="GHX16" s="243"/>
      <c r="GHY16" s="243"/>
      <c r="GHZ16" s="243"/>
      <c r="GIA16" s="243"/>
      <c r="GIB16" s="243"/>
      <c r="GIC16" s="243"/>
      <c r="GID16" s="243"/>
      <c r="GIE16" s="243"/>
      <c r="GIF16" s="243"/>
      <c r="GIG16" s="243"/>
      <c r="GIH16" s="243"/>
      <c r="GII16" s="243"/>
      <c r="GIJ16" s="243"/>
      <c r="GIK16" s="243"/>
      <c r="GIL16" s="243"/>
      <c r="GIM16" s="243"/>
      <c r="GIN16" s="243"/>
      <c r="GIO16" s="243"/>
      <c r="GIP16" s="243"/>
      <c r="GIQ16" s="243"/>
      <c r="GIR16" s="243"/>
      <c r="GIS16" s="243"/>
      <c r="GIT16" s="243"/>
      <c r="GIU16" s="243"/>
      <c r="GIV16" s="243"/>
      <c r="GIW16" s="243"/>
      <c r="GIX16" s="243"/>
      <c r="GIY16" s="243"/>
      <c r="GIZ16" s="243"/>
      <c r="GJA16" s="243"/>
      <c r="GJB16" s="243"/>
      <c r="GJC16" s="243"/>
      <c r="GJD16" s="243"/>
      <c r="GJE16" s="243"/>
      <c r="GJF16" s="243"/>
      <c r="GJG16" s="243"/>
      <c r="GJH16" s="243"/>
      <c r="GJI16" s="243"/>
      <c r="GJJ16" s="243"/>
      <c r="GJK16" s="243"/>
      <c r="GJL16" s="243"/>
      <c r="GJM16" s="243"/>
      <c r="GJN16" s="243"/>
      <c r="GJO16" s="243"/>
      <c r="GJP16" s="243"/>
      <c r="GJQ16" s="243"/>
      <c r="GJR16" s="243"/>
      <c r="GJS16" s="243"/>
      <c r="GJT16" s="243"/>
      <c r="GJU16" s="243"/>
      <c r="GJV16" s="243"/>
      <c r="GJW16" s="243"/>
      <c r="GJX16" s="243"/>
      <c r="GJY16" s="243"/>
      <c r="GJZ16" s="243"/>
      <c r="GKA16" s="243"/>
      <c r="GKB16" s="243"/>
      <c r="GKC16" s="243"/>
      <c r="GKD16" s="243"/>
      <c r="GKE16" s="243"/>
      <c r="GKF16" s="243"/>
      <c r="GKG16" s="243"/>
      <c r="GKH16" s="243"/>
      <c r="GKI16" s="243"/>
      <c r="GKJ16" s="243"/>
      <c r="GKK16" s="243"/>
      <c r="GKL16" s="243"/>
      <c r="GKM16" s="243"/>
      <c r="GKN16" s="243"/>
      <c r="GKO16" s="243"/>
      <c r="GKP16" s="243"/>
      <c r="GKQ16" s="243"/>
      <c r="GKR16" s="243"/>
      <c r="GKS16" s="243"/>
      <c r="GKT16" s="243"/>
      <c r="GKU16" s="243"/>
      <c r="GKV16" s="243"/>
      <c r="GKW16" s="243"/>
      <c r="GKX16" s="243"/>
      <c r="GKY16" s="243"/>
      <c r="GKZ16" s="243"/>
      <c r="GLA16" s="243"/>
      <c r="GLB16" s="243"/>
      <c r="GLC16" s="243"/>
      <c r="GLD16" s="243"/>
      <c r="GLE16" s="243"/>
      <c r="GLF16" s="243"/>
      <c r="GLG16" s="243"/>
      <c r="GLH16" s="243"/>
      <c r="GLI16" s="243"/>
      <c r="GLJ16" s="243"/>
      <c r="GLK16" s="243"/>
      <c r="GLL16" s="243"/>
      <c r="GLM16" s="243"/>
      <c r="GLN16" s="243"/>
      <c r="GLO16" s="243"/>
      <c r="GLP16" s="243"/>
      <c r="GLQ16" s="243"/>
      <c r="GLR16" s="243"/>
      <c r="GLS16" s="243"/>
      <c r="GLT16" s="243"/>
      <c r="GLU16" s="243"/>
      <c r="GLV16" s="243"/>
      <c r="GLW16" s="243"/>
      <c r="GLX16" s="243"/>
      <c r="GLY16" s="243"/>
      <c r="GLZ16" s="243"/>
      <c r="GMA16" s="243"/>
      <c r="GMB16" s="243"/>
      <c r="GMC16" s="243"/>
      <c r="GMD16" s="243"/>
      <c r="GME16" s="243"/>
      <c r="GMF16" s="243"/>
      <c r="GMG16" s="243"/>
      <c r="GMH16" s="243"/>
      <c r="GMI16" s="243"/>
      <c r="GMJ16" s="243"/>
      <c r="GMK16" s="243"/>
      <c r="GML16" s="243"/>
      <c r="GMM16" s="243"/>
      <c r="GMN16" s="243"/>
      <c r="GMO16" s="243"/>
      <c r="GMP16" s="243"/>
      <c r="GMQ16" s="243"/>
      <c r="GMR16" s="243"/>
      <c r="GMS16" s="243"/>
      <c r="GMT16" s="243"/>
      <c r="GMU16" s="243"/>
      <c r="GMV16" s="243"/>
      <c r="GMW16" s="243"/>
      <c r="GMX16" s="243"/>
      <c r="GMY16" s="243"/>
      <c r="GMZ16" s="243"/>
      <c r="GNA16" s="243"/>
      <c r="GNB16" s="243"/>
      <c r="GNC16" s="243"/>
      <c r="GND16" s="243"/>
      <c r="GNE16" s="243"/>
      <c r="GNF16" s="243"/>
      <c r="GNG16" s="243"/>
      <c r="GNH16" s="243"/>
      <c r="GNI16" s="243"/>
      <c r="GNJ16" s="243"/>
      <c r="GNK16" s="243"/>
      <c r="GNL16" s="243"/>
      <c r="GNM16" s="243"/>
      <c r="GNN16" s="243"/>
      <c r="GNO16" s="243"/>
      <c r="GNP16" s="243"/>
      <c r="GNQ16" s="243"/>
      <c r="GNR16" s="243"/>
      <c r="GNS16" s="243"/>
      <c r="GNT16" s="243"/>
      <c r="GNU16" s="243"/>
      <c r="GNV16" s="243"/>
      <c r="GNW16" s="243"/>
      <c r="GNX16" s="243"/>
      <c r="GNY16" s="243"/>
      <c r="GNZ16" s="243"/>
      <c r="GOA16" s="243"/>
      <c r="GOB16" s="243"/>
      <c r="GOC16" s="243"/>
      <c r="GOD16" s="243"/>
      <c r="GOE16" s="243"/>
      <c r="GOF16" s="243"/>
      <c r="GOG16" s="243"/>
      <c r="GOH16" s="243"/>
      <c r="GOI16" s="243"/>
      <c r="GOJ16" s="243"/>
      <c r="GOK16" s="243"/>
      <c r="GOL16" s="243"/>
      <c r="GOM16" s="243"/>
      <c r="GON16" s="243"/>
      <c r="GOO16" s="243"/>
      <c r="GOP16" s="243"/>
      <c r="GOQ16" s="243"/>
      <c r="GOR16" s="243"/>
      <c r="GOS16" s="243"/>
      <c r="GOT16" s="243"/>
      <c r="GOU16" s="243"/>
      <c r="GOV16" s="243"/>
      <c r="GOW16" s="243"/>
      <c r="GOX16" s="243"/>
      <c r="GOY16" s="243"/>
      <c r="GOZ16" s="243"/>
      <c r="GPA16" s="243"/>
      <c r="GPB16" s="243"/>
      <c r="GPC16" s="243"/>
      <c r="GPD16" s="243"/>
      <c r="GPE16" s="243"/>
      <c r="GPF16" s="243"/>
      <c r="GPG16" s="243"/>
      <c r="GPH16" s="243"/>
      <c r="GPI16" s="243"/>
      <c r="GPJ16" s="243"/>
      <c r="GPK16" s="243"/>
      <c r="GPL16" s="243"/>
      <c r="GPM16" s="243"/>
      <c r="GPN16" s="243"/>
      <c r="GPO16" s="243"/>
      <c r="GPP16" s="243"/>
      <c r="GPQ16" s="243"/>
      <c r="GPR16" s="243"/>
      <c r="GPS16" s="243"/>
      <c r="GPT16" s="243"/>
      <c r="GPU16" s="243"/>
      <c r="GPV16" s="243"/>
      <c r="GPW16" s="243"/>
      <c r="GPX16" s="243"/>
      <c r="GPY16" s="243"/>
      <c r="GPZ16" s="243"/>
      <c r="GQA16" s="243"/>
      <c r="GQB16" s="243"/>
      <c r="GQC16" s="243"/>
      <c r="GQD16" s="243"/>
      <c r="GQE16" s="243"/>
      <c r="GQF16" s="243"/>
      <c r="GQG16" s="243"/>
      <c r="GQH16" s="243"/>
      <c r="GQI16" s="243"/>
      <c r="GQJ16" s="243"/>
      <c r="GQK16" s="243"/>
      <c r="GQL16" s="243"/>
      <c r="GQM16" s="243"/>
      <c r="GQN16" s="243"/>
      <c r="GQO16" s="243"/>
      <c r="GQP16" s="243"/>
      <c r="GQQ16" s="243"/>
      <c r="GQR16" s="243"/>
      <c r="GQS16" s="243"/>
      <c r="GQT16" s="243"/>
      <c r="GQU16" s="243"/>
      <c r="GQV16" s="243"/>
      <c r="GQW16" s="243"/>
      <c r="GQX16" s="243"/>
      <c r="GQY16" s="243"/>
      <c r="GQZ16" s="243"/>
      <c r="GRA16" s="243"/>
      <c r="GRB16" s="243"/>
      <c r="GRC16" s="243"/>
      <c r="GRD16" s="243"/>
      <c r="GRE16" s="243"/>
      <c r="GRF16" s="243"/>
      <c r="GRG16" s="243"/>
      <c r="GRH16" s="243"/>
      <c r="GRI16" s="243"/>
      <c r="GRJ16" s="243"/>
      <c r="GRK16" s="243"/>
      <c r="GRL16" s="243"/>
      <c r="GRM16" s="243"/>
      <c r="GRN16" s="243"/>
      <c r="GRO16" s="243"/>
      <c r="GRP16" s="243"/>
      <c r="GRQ16" s="243"/>
      <c r="GRR16" s="243"/>
      <c r="GRS16" s="243"/>
      <c r="GRT16" s="243"/>
      <c r="GRU16" s="243"/>
      <c r="GRV16" s="243"/>
      <c r="GRW16" s="243"/>
      <c r="GRX16" s="243"/>
      <c r="GRY16" s="243"/>
      <c r="GRZ16" s="243"/>
      <c r="GSA16" s="243"/>
      <c r="GSB16" s="243"/>
      <c r="GSC16" s="243"/>
      <c r="GSD16" s="243"/>
      <c r="GSE16" s="243"/>
      <c r="GSF16" s="243"/>
      <c r="GSG16" s="243"/>
      <c r="GSH16" s="243"/>
      <c r="GSI16" s="243"/>
      <c r="GSJ16" s="243"/>
      <c r="GSK16" s="243"/>
      <c r="GSL16" s="243"/>
      <c r="GSM16" s="243"/>
      <c r="GSN16" s="243"/>
      <c r="GSO16" s="243"/>
      <c r="GSP16" s="243"/>
      <c r="GSQ16" s="243"/>
      <c r="GSR16" s="243"/>
      <c r="GSS16" s="243"/>
      <c r="GST16" s="243"/>
      <c r="GSU16" s="243"/>
      <c r="GSV16" s="243"/>
      <c r="GSW16" s="243"/>
      <c r="GSX16" s="243"/>
      <c r="GSY16" s="243"/>
      <c r="GSZ16" s="243"/>
      <c r="GTA16" s="243"/>
      <c r="GTB16" s="243"/>
      <c r="GTC16" s="243"/>
      <c r="GTD16" s="243"/>
      <c r="GTE16" s="243"/>
      <c r="GTF16" s="243"/>
      <c r="GTG16" s="243"/>
      <c r="GTH16" s="243"/>
      <c r="GTI16" s="243"/>
      <c r="GTJ16" s="243"/>
      <c r="GTK16" s="243"/>
      <c r="GTL16" s="243"/>
      <c r="GTM16" s="243"/>
      <c r="GTN16" s="243"/>
      <c r="GTO16" s="243"/>
      <c r="GTP16" s="243"/>
      <c r="GTQ16" s="243"/>
      <c r="GTR16" s="243"/>
      <c r="GTS16" s="243"/>
      <c r="GTT16" s="243"/>
      <c r="GTU16" s="243"/>
      <c r="GTV16" s="243"/>
      <c r="GTW16" s="243"/>
      <c r="GTX16" s="243"/>
      <c r="GTY16" s="243"/>
      <c r="GTZ16" s="243"/>
      <c r="GUA16" s="243"/>
      <c r="GUB16" s="243"/>
      <c r="GUC16" s="243"/>
      <c r="GUD16" s="243"/>
      <c r="GUE16" s="243"/>
      <c r="GUF16" s="243"/>
      <c r="GUG16" s="243"/>
      <c r="GUH16" s="243"/>
      <c r="GUI16" s="243"/>
      <c r="GUJ16" s="243"/>
      <c r="GUK16" s="243"/>
      <c r="GUL16" s="243"/>
      <c r="GUM16" s="243"/>
      <c r="GUN16" s="243"/>
      <c r="GUO16" s="243"/>
      <c r="GUP16" s="243"/>
      <c r="GUQ16" s="243"/>
      <c r="GUR16" s="243"/>
      <c r="GUS16" s="243"/>
      <c r="GUT16" s="243"/>
      <c r="GUU16" s="243"/>
      <c r="GUV16" s="243"/>
      <c r="GUW16" s="243"/>
      <c r="GUX16" s="243"/>
      <c r="GUY16" s="243"/>
      <c r="GUZ16" s="243"/>
      <c r="GVA16" s="243"/>
      <c r="GVB16" s="243"/>
      <c r="GVC16" s="243"/>
      <c r="GVD16" s="243"/>
      <c r="GVE16" s="243"/>
      <c r="GVF16" s="243"/>
      <c r="GVG16" s="243"/>
      <c r="GVH16" s="243"/>
      <c r="GVI16" s="243"/>
      <c r="GVJ16" s="243"/>
      <c r="GVK16" s="243"/>
      <c r="GVL16" s="243"/>
      <c r="GVM16" s="243"/>
      <c r="GVN16" s="243"/>
      <c r="GVO16" s="243"/>
      <c r="GVP16" s="243"/>
      <c r="GVQ16" s="243"/>
      <c r="GVR16" s="243"/>
      <c r="GVS16" s="243"/>
      <c r="GVT16" s="243"/>
      <c r="GVU16" s="243"/>
      <c r="GVV16" s="243"/>
      <c r="GVW16" s="243"/>
      <c r="GVX16" s="243"/>
      <c r="GVY16" s="243"/>
      <c r="GVZ16" s="243"/>
      <c r="GWA16" s="243"/>
      <c r="GWB16" s="243"/>
      <c r="GWC16" s="243"/>
      <c r="GWD16" s="243"/>
      <c r="GWE16" s="243"/>
      <c r="GWF16" s="243"/>
      <c r="GWG16" s="243"/>
      <c r="GWH16" s="243"/>
      <c r="GWI16" s="243"/>
      <c r="GWJ16" s="243"/>
      <c r="GWK16" s="243"/>
      <c r="GWL16" s="243"/>
      <c r="GWM16" s="243"/>
      <c r="GWN16" s="243"/>
      <c r="GWO16" s="243"/>
      <c r="GWP16" s="243"/>
      <c r="GWQ16" s="243"/>
      <c r="GWR16" s="243"/>
      <c r="GWS16" s="243"/>
      <c r="GWT16" s="243"/>
      <c r="GWU16" s="243"/>
      <c r="GWV16" s="243"/>
      <c r="GWW16" s="243"/>
      <c r="GWX16" s="243"/>
      <c r="GWY16" s="243"/>
      <c r="GWZ16" s="243"/>
      <c r="GXA16" s="243"/>
      <c r="GXB16" s="243"/>
      <c r="GXC16" s="243"/>
      <c r="GXD16" s="243"/>
      <c r="GXE16" s="243"/>
      <c r="GXF16" s="243"/>
      <c r="GXG16" s="243"/>
      <c r="GXH16" s="243"/>
      <c r="GXI16" s="243"/>
      <c r="GXJ16" s="243"/>
      <c r="GXK16" s="243"/>
      <c r="GXL16" s="243"/>
      <c r="GXM16" s="243"/>
      <c r="GXN16" s="243"/>
      <c r="GXO16" s="243"/>
      <c r="GXP16" s="243"/>
      <c r="GXQ16" s="243"/>
      <c r="GXR16" s="243"/>
      <c r="GXS16" s="243"/>
      <c r="GXT16" s="243"/>
      <c r="GXU16" s="243"/>
      <c r="GXV16" s="243"/>
      <c r="GXW16" s="243"/>
      <c r="GXX16" s="243"/>
      <c r="GXY16" s="243"/>
      <c r="GXZ16" s="243"/>
      <c r="GYA16" s="243"/>
      <c r="GYB16" s="243"/>
      <c r="GYC16" s="243"/>
      <c r="GYD16" s="243"/>
      <c r="GYE16" s="243"/>
      <c r="GYF16" s="243"/>
      <c r="GYG16" s="243"/>
      <c r="GYH16" s="243"/>
      <c r="GYI16" s="243"/>
      <c r="GYJ16" s="243"/>
      <c r="GYK16" s="243"/>
      <c r="GYL16" s="243"/>
      <c r="GYM16" s="243"/>
      <c r="GYN16" s="243"/>
      <c r="GYO16" s="243"/>
      <c r="GYP16" s="243"/>
      <c r="GYQ16" s="243"/>
      <c r="GYR16" s="243"/>
      <c r="GYS16" s="243"/>
      <c r="GYT16" s="243"/>
      <c r="GYU16" s="243"/>
      <c r="GYV16" s="243"/>
      <c r="GYW16" s="243"/>
      <c r="GYX16" s="243"/>
      <c r="GYY16" s="243"/>
      <c r="GYZ16" s="243"/>
      <c r="GZA16" s="243"/>
      <c r="GZB16" s="243"/>
      <c r="GZC16" s="243"/>
      <c r="GZD16" s="243"/>
      <c r="GZE16" s="243"/>
      <c r="GZF16" s="243"/>
      <c r="GZG16" s="243"/>
      <c r="GZH16" s="243"/>
      <c r="GZI16" s="243"/>
      <c r="GZJ16" s="243"/>
      <c r="GZK16" s="243"/>
      <c r="GZL16" s="243"/>
      <c r="GZM16" s="243"/>
      <c r="GZN16" s="243"/>
      <c r="GZO16" s="243"/>
      <c r="GZP16" s="243"/>
      <c r="GZQ16" s="243"/>
      <c r="GZR16" s="243"/>
      <c r="GZS16" s="243"/>
      <c r="GZT16" s="243"/>
      <c r="GZU16" s="243"/>
      <c r="GZV16" s="243"/>
      <c r="GZW16" s="243"/>
      <c r="GZX16" s="243"/>
      <c r="GZY16" s="243"/>
      <c r="GZZ16" s="243"/>
      <c r="HAA16" s="243"/>
      <c r="HAB16" s="243"/>
      <c r="HAC16" s="243"/>
      <c r="HAD16" s="243"/>
      <c r="HAE16" s="243"/>
      <c r="HAF16" s="243"/>
      <c r="HAG16" s="243"/>
      <c r="HAH16" s="243"/>
      <c r="HAI16" s="243"/>
      <c r="HAJ16" s="243"/>
      <c r="HAK16" s="243"/>
      <c r="HAL16" s="243"/>
      <c r="HAM16" s="243"/>
      <c r="HAN16" s="243"/>
      <c r="HAO16" s="243"/>
      <c r="HAP16" s="243"/>
      <c r="HAQ16" s="243"/>
      <c r="HAR16" s="243"/>
      <c r="HAS16" s="243"/>
      <c r="HAT16" s="243"/>
      <c r="HAU16" s="243"/>
      <c r="HAV16" s="243"/>
      <c r="HAW16" s="243"/>
      <c r="HAX16" s="243"/>
      <c r="HAY16" s="243"/>
      <c r="HAZ16" s="243"/>
      <c r="HBA16" s="243"/>
      <c r="HBB16" s="243"/>
      <c r="HBC16" s="243"/>
      <c r="HBD16" s="243"/>
      <c r="HBE16" s="243"/>
      <c r="HBF16" s="243"/>
      <c r="HBG16" s="243"/>
      <c r="HBH16" s="243"/>
      <c r="HBI16" s="243"/>
      <c r="HBJ16" s="243"/>
      <c r="HBK16" s="243"/>
      <c r="HBL16" s="243"/>
      <c r="HBM16" s="243"/>
      <c r="HBN16" s="243"/>
      <c r="HBO16" s="243"/>
      <c r="HBP16" s="243"/>
      <c r="HBQ16" s="243"/>
      <c r="HBR16" s="243"/>
      <c r="HBS16" s="243"/>
      <c r="HBT16" s="243"/>
      <c r="HBU16" s="243"/>
      <c r="HBV16" s="243"/>
      <c r="HBW16" s="243"/>
      <c r="HBX16" s="243"/>
      <c r="HBY16" s="243"/>
      <c r="HBZ16" s="243"/>
      <c r="HCA16" s="243"/>
      <c r="HCB16" s="243"/>
      <c r="HCC16" s="243"/>
      <c r="HCD16" s="243"/>
      <c r="HCE16" s="243"/>
      <c r="HCF16" s="243"/>
      <c r="HCG16" s="243"/>
      <c r="HCH16" s="243"/>
      <c r="HCI16" s="243"/>
      <c r="HCJ16" s="243"/>
      <c r="HCK16" s="243"/>
      <c r="HCL16" s="243"/>
      <c r="HCM16" s="243"/>
      <c r="HCN16" s="243"/>
      <c r="HCO16" s="243"/>
      <c r="HCP16" s="243"/>
      <c r="HCQ16" s="243"/>
      <c r="HCR16" s="243"/>
      <c r="HCS16" s="243"/>
      <c r="HCT16" s="243"/>
      <c r="HCU16" s="243"/>
      <c r="HCV16" s="243"/>
      <c r="HCW16" s="243"/>
      <c r="HCX16" s="243"/>
      <c r="HCY16" s="243"/>
      <c r="HCZ16" s="243"/>
      <c r="HDA16" s="243"/>
      <c r="HDB16" s="243"/>
      <c r="HDC16" s="243"/>
      <c r="HDD16" s="243"/>
      <c r="HDE16" s="243"/>
      <c r="HDF16" s="243"/>
      <c r="HDG16" s="243"/>
      <c r="HDH16" s="243"/>
      <c r="HDI16" s="243"/>
      <c r="HDJ16" s="243"/>
      <c r="HDK16" s="243"/>
      <c r="HDL16" s="243"/>
      <c r="HDM16" s="243"/>
      <c r="HDN16" s="243"/>
      <c r="HDO16" s="243"/>
      <c r="HDP16" s="243"/>
      <c r="HDQ16" s="243"/>
      <c r="HDR16" s="243"/>
      <c r="HDS16" s="243"/>
      <c r="HDT16" s="243"/>
      <c r="HDU16" s="243"/>
      <c r="HDV16" s="243"/>
      <c r="HDW16" s="243"/>
      <c r="HDX16" s="243"/>
      <c r="HDY16" s="243"/>
      <c r="HDZ16" s="243"/>
      <c r="HEA16" s="243"/>
      <c r="HEB16" s="243"/>
      <c r="HEC16" s="243"/>
      <c r="HED16" s="243"/>
      <c r="HEE16" s="243"/>
      <c r="HEF16" s="243"/>
      <c r="HEG16" s="243"/>
      <c r="HEH16" s="243"/>
      <c r="HEI16" s="243"/>
      <c r="HEJ16" s="243"/>
      <c r="HEK16" s="243"/>
      <c r="HEL16" s="243"/>
      <c r="HEM16" s="243"/>
      <c r="HEN16" s="243"/>
      <c r="HEO16" s="243"/>
      <c r="HEP16" s="243"/>
      <c r="HEQ16" s="243"/>
      <c r="HER16" s="243"/>
      <c r="HES16" s="243"/>
      <c r="HET16" s="243"/>
      <c r="HEU16" s="243"/>
      <c r="HEV16" s="243"/>
      <c r="HEW16" s="243"/>
      <c r="HEX16" s="243"/>
      <c r="HEY16" s="243"/>
      <c r="HEZ16" s="243"/>
      <c r="HFA16" s="243"/>
      <c r="HFB16" s="243"/>
      <c r="HFC16" s="243"/>
      <c r="HFD16" s="243"/>
      <c r="HFE16" s="243"/>
      <c r="HFF16" s="243"/>
      <c r="HFG16" s="243"/>
      <c r="HFH16" s="243"/>
      <c r="HFI16" s="243"/>
      <c r="HFJ16" s="243"/>
      <c r="HFK16" s="243"/>
      <c r="HFL16" s="243"/>
      <c r="HFM16" s="243"/>
      <c r="HFN16" s="243"/>
      <c r="HFO16" s="243"/>
      <c r="HFP16" s="243"/>
      <c r="HFQ16" s="243"/>
      <c r="HFR16" s="243"/>
      <c r="HFS16" s="243"/>
      <c r="HFT16" s="243"/>
      <c r="HFU16" s="243"/>
      <c r="HFV16" s="243"/>
      <c r="HFW16" s="243"/>
      <c r="HFX16" s="243"/>
      <c r="HFY16" s="243"/>
      <c r="HFZ16" s="243"/>
      <c r="HGA16" s="243"/>
      <c r="HGB16" s="243"/>
      <c r="HGC16" s="243"/>
      <c r="HGD16" s="243"/>
      <c r="HGE16" s="243"/>
      <c r="HGF16" s="243"/>
      <c r="HGG16" s="243"/>
      <c r="HGH16" s="243"/>
      <c r="HGI16" s="243"/>
      <c r="HGJ16" s="243"/>
      <c r="HGK16" s="243"/>
      <c r="HGL16" s="243"/>
      <c r="HGM16" s="243"/>
      <c r="HGN16" s="243"/>
      <c r="HGO16" s="243"/>
      <c r="HGP16" s="243"/>
      <c r="HGQ16" s="243"/>
      <c r="HGR16" s="243"/>
      <c r="HGS16" s="243"/>
      <c r="HGT16" s="243"/>
      <c r="HGU16" s="243"/>
      <c r="HGV16" s="243"/>
      <c r="HGW16" s="243"/>
      <c r="HGX16" s="243"/>
      <c r="HGY16" s="243"/>
      <c r="HGZ16" s="243"/>
      <c r="HHA16" s="243"/>
      <c r="HHB16" s="243"/>
      <c r="HHC16" s="243"/>
      <c r="HHD16" s="243"/>
      <c r="HHE16" s="243"/>
      <c r="HHF16" s="243"/>
      <c r="HHG16" s="243"/>
      <c r="HHH16" s="243"/>
      <c r="HHI16" s="243"/>
      <c r="HHJ16" s="243"/>
      <c r="HHK16" s="243"/>
      <c r="HHL16" s="243"/>
      <c r="HHM16" s="243"/>
      <c r="HHN16" s="243"/>
      <c r="HHO16" s="243"/>
      <c r="HHP16" s="243"/>
      <c r="HHQ16" s="243"/>
      <c r="HHR16" s="243"/>
      <c r="HHS16" s="243"/>
      <c r="HHT16" s="243"/>
      <c r="HHU16" s="243"/>
      <c r="HHV16" s="243"/>
      <c r="HHW16" s="243"/>
      <c r="HHX16" s="243"/>
      <c r="HHY16" s="243"/>
      <c r="HHZ16" s="243"/>
      <c r="HIA16" s="243"/>
      <c r="HIB16" s="243"/>
      <c r="HIC16" s="243"/>
      <c r="HID16" s="243"/>
      <c r="HIE16" s="243"/>
      <c r="HIF16" s="243"/>
      <c r="HIG16" s="243"/>
      <c r="HIH16" s="243"/>
      <c r="HII16" s="243"/>
      <c r="HIJ16" s="243"/>
      <c r="HIK16" s="243"/>
      <c r="HIL16" s="243"/>
      <c r="HIM16" s="243"/>
      <c r="HIN16" s="243"/>
      <c r="HIO16" s="243"/>
      <c r="HIP16" s="243"/>
      <c r="HIQ16" s="243"/>
      <c r="HIR16" s="243"/>
      <c r="HIS16" s="243"/>
      <c r="HIT16" s="243"/>
      <c r="HIU16" s="243"/>
      <c r="HIV16" s="243"/>
      <c r="HIW16" s="243"/>
      <c r="HIX16" s="243"/>
      <c r="HIY16" s="243"/>
      <c r="HIZ16" s="243"/>
      <c r="HJA16" s="243"/>
      <c r="HJB16" s="243"/>
      <c r="HJC16" s="243"/>
      <c r="HJD16" s="243"/>
      <c r="HJE16" s="243"/>
      <c r="HJF16" s="243"/>
      <c r="HJG16" s="243"/>
      <c r="HJH16" s="243"/>
      <c r="HJI16" s="243"/>
      <c r="HJJ16" s="243"/>
      <c r="HJK16" s="243"/>
      <c r="HJL16" s="243"/>
      <c r="HJM16" s="243"/>
      <c r="HJN16" s="243"/>
      <c r="HJO16" s="243"/>
      <c r="HJP16" s="243"/>
      <c r="HJQ16" s="243"/>
      <c r="HJR16" s="243"/>
      <c r="HJS16" s="243"/>
      <c r="HJT16" s="243"/>
      <c r="HJU16" s="243"/>
      <c r="HJV16" s="243"/>
      <c r="HJW16" s="243"/>
      <c r="HJX16" s="243"/>
      <c r="HJY16" s="243"/>
      <c r="HJZ16" s="243"/>
      <c r="HKA16" s="243"/>
      <c r="HKB16" s="243"/>
      <c r="HKC16" s="243"/>
      <c r="HKD16" s="243"/>
      <c r="HKE16" s="243"/>
      <c r="HKF16" s="243"/>
      <c r="HKG16" s="243"/>
      <c r="HKH16" s="243"/>
      <c r="HKI16" s="243"/>
      <c r="HKJ16" s="243"/>
      <c r="HKK16" s="243"/>
      <c r="HKL16" s="243"/>
      <c r="HKM16" s="243"/>
      <c r="HKN16" s="243"/>
      <c r="HKO16" s="243"/>
      <c r="HKP16" s="243"/>
      <c r="HKQ16" s="243"/>
      <c r="HKR16" s="243"/>
      <c r="HKS16" s="243"/>
      <c r="HKT16" s="243"/>
      <c r="HKU16" s="243"/>
      <c r="HKV16" s="243"/>
      <c r="HKW16" s="243"/>
      <c r="HKX16" s="243"/>
      <c r="HKY16" s="243"/>
      <c r="HKZ16" s="243"/>
      <c r="HLA16" s="243"/>
      <c r="HLB16" s="243"/>
      <c r="HLC16" s="243"/>
      <c r="HLD16" s="243"/>
      <c r="HLE16" s="243"/>
      <c r="HLF16" s="243"/>
      <c r="HLG16" s="243"/>
      <c r="HLH16" s="243"/>
      <c r="HLI16" s="243"/>
      <c r="HLJ16" s="243"/>
      <c r="HLK16" s="243"/>
      <c r="HLL16" s="243"/>
      <c r="HLM16" s="243"/>
      <c r="HLN16" s="243"/>
      <c r="HLO16" s="243"/>
      <c r="HLP16" s="243"/>
      <c r="HLQ16" s="243"/>
      <c r="HLR16" s="243"/>
      <c r="HLS16" s="243"/>
      <c r="HLT16" s="243"/>
      <c r="HLU16" s="243"/>
      <c r="HLV16" s="243"/>
      <c r="HLW16" s="243"/>
      <c r="HLX16" s="243"/>
      <c r="HLY16" s="243"/>
      <c r="HLZ16" s="243"/>
      <c r="HMA16" s="243"/>
      <c r="HMB16" s="243"/>
      <c r="HMC16" s="243"/>
      <c r="HMD16" s="243"/>
      <c r="HME16" s="243"/>
      <c r="HMF16" s="243"/>
      <c r="HMG16" s="243"/>
      <c r="HMH16" s="243"/>
      <c r="HMI16" s="243"/>
      <c r="HMJ16" s="243"/>
      <c r="HMK16" s="243"/>
      <c r="HML16" s="243"/>
      <c r="HMM16" s="243"/>
      <c r="HMN16" s="243"/>
      <c r="HMO16" s="243"/>
      <c r="HMP16" s="243"/>
      <c r="HMQ16" s="243"/>
      <c r="HMR16" s="243"/>
      <c r="HMS16" s="243"/>
      <c r="HMT16" s="243"/>
      <c r="HMU16" s="243"/>
      <c r="HMV16" s="243"/>
      <c r="HMW16" s="243"/>
      <c r="HMX16" s="243"/>
      <c r="HMY16" s="243"/>
      <c r="HMZ16" s="243"/>
      <c r="HNA16" s="243"/>
      <c r="HNB16" s="243"/>
      <c r="HNC16" s="243"/>
      <c r="HND16" s="243"/>
      <c r="HNE16" s="243"/>
      <c r="HNF16" s="243"/>
      <c r="HNG16" s="243"/>
      <c r="HNH16" s="243"/>
      <c r="HNI16" s="243"/>
      <c r="HNJ16" s="243"/>
      <c r="HNK16" s="243"/>
      <c r="HNL16" s="243"/>
      <c r="HNM16" s="243"/>
      <c r="HNN16" s="243"/>
      <c r="HNO16" s="243"/>
      <c r="HNP16" s="243"/>
      <c r="HNQ16" s="243"/>
      <c r="HNR16" s="243"/>
      <c r="HNS16" s="243"/>
      <c r="HNT16" s="243"/>
      <c r="HNU16" s="243"/>
      <c r="HNV16" s="243"/>
      <c r="HNW16" s="243"/>
      <c r="HNX16" s="243"/>
      <c r="HNY16" s="243"/>
      <c r="HNZ16" s="243"/>
      <c r="HOA16" s="243"/>
      <c r="HOB16" s="243"/>
      <c r="HOC16" s="243"/>
      <c r="HOD16" s="243"/>
      <c r="HOE16" s="243"/>
      <c r="HOF16" s="243"/>
      <c r="HOG16" s="243"/>
      <c r="HOH16" s="243"/>
      <c r="HOI16" s="243"/>
      <c r="HOJ16" s="243"/>
      <c r="HOK16" s="243"/>
      <c r="HOL16" s="243"/>
      <c r="HOM16" s="243"/>
      <c r="HON16" s="243"/>
      <c r="HOO16" s="243"/>
      <c r="HOP16" s="243"/>
      <c r="HOQ16" s="243"/>
      <c r="HOR16" s="243"/>
      <c r="HOS16" s="243"/>
      <c r="HOT16" s="243"/>
      <c r="HOU16" s="243"/>
      <c r="HOV16" s="243"/>
      <c r="HOW16" s="243"/>
      <c r="HOX16" s="243"/>
      <c r="HOY16" s="243"/>
      <c r="HOZ16" s="243"/>
      <c r="HPA16" s="243"/>
      <c r="HPB16" s="243"/>
      <c r="HPC16" s="243"/>
      <c r="HPD16" s="243"/>
      <c r="HPE16" s="243"/>
      <c r="HPF16" s="243"/>
      <c r="HPG16" s="243"/>
      <c r="HPH16" s="243"/>
      <c r="HPI16" s="243"/>
      <c r="HPJ16" s="243"/>
      <c r="HPK16" s="243"/>
      <c r="HPL16" s="243"/>
      <c r="HPM16" s="243"/>
      <c r="HPN16" s="243"/>
      <c r="HPO16" s="243"/>
      <c r="HPP16" s="243"/>
      <c r="HPQ16" s="243"/>
      <c r="HPR16" s="243"/>
      <c r="HPS16" s="243"/>
      <c r="HPT16" s="243"/>
      <c r="HPU16" s="243"/>
      <c r="HPV16" s="243"/>
      <c r="HPW16" s="243"/>
      <c r="HPX16" s="243"/>
      <c r="HPY16" s="243"/>
      <c r="HPZ16" s="243"/>
      <c r="HQA16" s="243"/>
      <c r="HQB16" s="243"/>
      <c r="HQC16" s="243"/>
      <c r="HQD16" s="243"/>
      <c r="HQE16" s="243"/>
      <c r="HQF16" s="243"/>
      <c r="HQG16" s="243"/>
      <c r="HQH16" s="243"/>
      <c r="HQI16" s="243"/>
      <c r="HQJ16" s="243"/>
      <c r="HQK16" s="243"/>
      <c r="HQL16" s="243"/>
      <c r="HQM16" s="243"/>
      <c r="HQN16" s="243"/>
      <c r="HQO16" s="243"/>
      <c r="HQP16" s="243"/>
      <c r="HQQ16" s="243"/>
      <c r="HQR16" s="243"/>
      <c r="HQS16" s="243"/>
      <c r="HQT16" s="243"/>
      <c r="HQU16" s="243"/>
      <c r="HQV16" s="243"/>
      <c r="HQW16" s="243"/>
      <c r="HQX16" s="243"/>
      <c r="HQY16" s="243"/>
      <c r="HQZ16" s="243"/>
      <c r="HRA16" s="243"/>
      <c r="HRB16" s="243"/>
      <c r="HRC16" s="243"/>
      <c r="HRD16" s="243"/>
      <c r="HRE16" s="243"/>
      <c r="HRF16" s="243"/>
      <c r="HRG16" s="243"/>
      <c r="HRH16" s="243"/>
      <c r="HRI16" s="243"/>
      <c r="HRJ16" s="243"/>
      <c r="HRK16" s="243"/>
      <c r="HRL16" s="243"/>
      <c r="HRM16" s="243"/>
      <c r="HRN16" s="243"/>
      <c r="HRO16" s="243"/>
      <c r="HRP16" s="243"/>
      <c r="HRQ16" s="243"/>
      <c r="HRR16" s="243"/>
      <c r="HRS16" s="243"/>
      <c r="HRT16" s="243"/>
      <c r="HRU16" s="243"/>
      <c r="HRV16" s="243"/>
      <c r="HRW16" s="243"/>
      <c r="HRX16" s="243"/>
      <c r="HRY16" s="243"/>
      <c r="HRZ16" s="243"/>
      <c r="HSA16" s="243"/>
      <c r="HSB16" s="243"/>
      <c r="HSC16" s="243"/>
      <c r="HSD16" s="243"/>
      <c r="HSE16" s="243"/>
      <c r="HSF16" s="243"/>
      <c r="HSG16" s="243"/>
      <c r="HSH16" s="243"/>
      <c r="HSI16" s="243"/>
      <c r="HSJ16" s="243"/>
      <c r="HSK16" s="243"/>
      <c r="HSL16" s="243"/>
      <c r="HSM16" s="243"/>
      <c r="HSN16" s="243"/>
      <c r="HSO16" s="243"/>
      <c r="HSP16" s="243"/>
      <c r="HSQ16" s="243"/>
      <c r="HSR16" s="243"/>
      <c r="HSS16" s="243"/>
      <c r="HST16" s="243"/>
      <c r="HSU16" s="243"/>
      <c r="HSV16" s="243"/>
      <c r="HSW16" s="243"/>
      <c r="HSX16" s="243"/>
      <c r="HSY16" s="243"/>
      <c r="HSZ16" s="243"/>
      <c r="HTA16" s="243"/>
      <c r="HTB16" s="243"/>
      <c r="HTC16" s="243"/>
      <c r="HTD16" s="243"/>
      <c r="HTE16" s="243"/>
      <c r="HTF16" s="243"/>
      <c r="HTG16" s="243"/>
      <c r="HTH16" s="243"/>
      <c r="HTI16" s="243"/>
      <c r="HTJ16" s="243"/>
      <c r="HTK16" s="243"/>
      <c r="HTL16" s="243"/>
      <c r="HTM16" s="243"/>
      <c r="HTN16" s="243"/>
      <c r="HTO16" s="243"/>
      <c r="HTP16" s="243"/>
      <c r="HTQ16" s="243"/>
      <c r="HTR16" s="243"/>
      <c r="HTS16" s="243"/>
      <c r="HTT16" s="243"/>
      <c r="HTU16" s="243"/>
      <c r="HTV16" s="243"/>
      <c r="HTW16" s="243"/>
      <c r="HTX16" s="243"/>
      <c r="HTY16" s="243"/>
      <c r="HTZ16" s="243"/>
      <c r="HUA16" s="243"/>
      <c r="HUB16" s="243"/>
      <c r="HUC16" s="243"/>
      <c r="HUD16" s="243"/>
      <c r="HUE16" s="243"/>
      <c r="HUF16" s="243"/>
      <c r="HUG16" s="243"/>
      <c r="HUH16" s="243"/>
      <c r="HUI16" s="243"/>
      <c r="HUJ16" s="243"/>
      <c r="HUK16" s="243"/>
      <c r="HUL16" s="243"/>
      <c r="HUM16" s="243"/>
      <c r="HUN16" s="243"/>
      <c r="HUO16" s="243"/>
      <c r="HUP16" s="243"/>
      <c r="HUQ16" s="243"/>
      <c r="HUR16" s="243"/>
      <c r="HUS16" s="243"/>
      <c r="HUT16" s="243"/>
      <c r="HUU16" s="243"/>
      <c r="HUV16" s="243"/>
      <c r="HUW16" s="243"/>
      <c r="HUX16" s="243"/>
      <c r="HUY16" s="243"/>
      <c r="HUZ16" s="243"/>
      <c r="HVA16" s="243"/>
      <c r="HVB16" s="243"/>
      <c r="HVC16" s="243"/>
      <c r="HVD16" s="243"/>
      <c r="HVE16" s="243"/>
      <c r="HVF16" s="243"/>
      <c r="HVG16" s="243"/>
      <c r="HVH16" s="243"/>
      <c r="HVI16" s="243"/>
      <c r="HVJ16" s="243"/>
      <c r="HVK16" s="243"/>
      <c r="HVL16" s="243"/>
      <c r="HVM16" s="243"/>
      <c r="HVN16" s="243"/>
      <c r="HVO16" s="243"/>
      <c r="HVP16" s="243"/>
      <c r="HVQ16" s="243"/>
      <c r="HVR16" s="243"/>
      <c r="HVS16" s="243"/>
      <c r="HVT16" s="243"/>
      <c r="HVU16" s="243"/>
      <c r="HVV16" s="243"/>
      <c r="HVW16" s="243"/>
      <c r="HVX16" s="243"/>
      <c r="HVY16" s="243"/>
      <c r="HVZ16" s="243"/>
      <c r="HWA16" s="243"/>
      <c r="HWB16" s="243"/>
      <c r="HWC16" s="243"/>
      <c r="HWD16" s="243"/>
      <c r="HWE16" s="243"/>
      <c r="HWF16" s="243"/>
      <c r="HWG16" s="243"/>
      <c r="HWH16" s="243"/>
      <c r="HWI16" s="243"/>
      <c r="HWJ16" s="243"/>
      <c r="HWK16" s="243"/>
      <c r="HWL16" s="243"/>
      <c r="HWM16" s="243"/>
      <c r="HWN16" s="243"/>
      <c r="HWO16" s="243"/>
      <c r="HWP16" s="243"/>
      <c r="HWQ16" s="243"/>
      <c r="HWR16" s="243"/>
      <c r="HWS16" s="243"/>
      <c r="HWT16" s="243"/>
      <c r="HWU16" s="243"/>
      <c r="HWV16" s="243"/>
      <c r="HWW16" s="243"/>
      <c r="HWX16" s="243"/>
      <c r="HWY16" s="243"/>
      <c r="HWZ16" s="243"/>
      <c r="HXA16" s="243"/>
      <c r="HXB16" s="243"/>
      <c r="HXC16" s="243"/>
      <c r="HXD16" s="243"/>
      <c r="HXE16" s="243"/>
      <c r="HXF16" s="243"/>
      <c r="HXG16" s="243"/>
      <c r="HXH16" s="243"/>
      <c r="HXI16" s="243"/>
      <c r="HXJ16" s="243"/>
      <c r="HXK16" s="243"/>
      <c r="HXL16" s="243"/>
      <c r="HXM16" s="243"/>
      <c r="HXN16" s="243"/>
      <c r="HXO16" s="243"/>
      <c r="HXP16" s="243"/>
      <c r="HXQ16" s="243"/>
      <c r="HXR16" s="243"/>
      <c r="HXS16" s="243"/>
      <c r="HXT16" s="243"/>
      <c r="HXU16" s="243"/>
      <c r="HXV16" s="243"/>
      <c r="HXW16" s="243"/>
      <c r="HXX16" s="243"/>
      <c r="HXY16" s="243"/>
      <c r="HXZ16" s="243"/>
      <c r="HYA16" s="243"/>
      <c r="HYB16" s="243"/>
      <c r="HYC16" s="243"/>
      <c r="HYD16" s="243"/>
      <c r="HYE16" s="243"/>
      <c r="HYF16" s="243"/>
      <c r="HYG16" s="243"/>
      <c r="HYH16" s="243"/>
      <c r="HYI16" s="243"/>
      <c r="HYJ16" s="243"/>
      <c r="HYK16" s="243"/>
      <c r="HYL16" s="243"/>
      <c r="HYM16" s="243"/>
      <c r="HYN16" s="243"/>
      <c r="HYO16" s="243"/>
      <c r="HYP16" s="243"/>
      <c r="HYQ16" s="243"/>
      <c r="HYR16" s="243"/>
      <c r="HYS16" s="243"/>
      <c r="HYT16" s="243"/>
      <c r="HYU16" s="243"/>
      <c r="HYV16" s="243"/>
      <c r="HYW16" s="243"/>
      <c r="HYX16" s="243"/>
      <c r="HYY16" s="243"/>
      <c r="HYZ16" s="243"/>
      <c r="HZA16" s="243"/>
      <c r="HZB16" s="243"/>
      <c r="HZC16" s="243"/>
      <c r="HZD16" s="243"/>
      <c r="HZE16" s="243"/>
      <c r="HZF16" s="243"/>
      <c r="HZG16" s="243"/>
      <c r="HZH16" s="243"/>
      <c r="HZI16" s="243"/>
      <c r="HZJ16" s="243"/>
      <c r="HZK16" s="243"/>
      <c r="HZL16" s="243"/>
      <c r="HZM16" s="243"/>
      <c r="HZN16" s="243"/>
      <c r="HZO16" s="243"/>
      <c r="HZP16" s="243"/>
      <c r="HZQ16" s="243"/>
      <c r="HZR16" s="243"/>
      <c r="HZS16" s="243"/>
      <c r="HZT16" s="243"/>
      <c r="HZU16" s="243"/>
      <c r="HZV16" s="243"/>
      <c r="HZW16" s="243"/>
      <c r="HZX16" s="243"/>
      <c r="HZY16" s="243"/>
      <c r="HZZ16" s="243"/>
      <c r="IAA16" s="243"/>
      <c r="IAB16" s="243"/>
      <c r="IAC16" s="243"/>
      <c r="IAD16" s="243"/>
      <c r="IAE16" s="243"/>
      <c r="IAF16" s="243"/>
      <c r="IAG16" s="243"/>
      <c r="IAH16" s="243"/>
      <c r="IAI16" s="243"/>
      <c r="IAJ16" s="243"/>
      <c r="IAK16" s="243"/>
      <c r="IAL16" s="243"/>
      <c r="IAM16" s="243"/>
      <c r="IAN16" s="243"/>
      <c r="IAO16" s="243"/>
      <c r="IAP16" s="243"/>
      <c r="IAQ16" s="243"/>
      <c r="IAR16" s="243"/>
      <c r="IAS16" s="243"/>
      <c r="IAT16" s="243"/>
      <c r="IAU16" s="243"/>
      <c r="IAV16" s="243"/>
      <c r="IAW16" s="243"/>
      <c r="IAX16" s="243"/>
      <c r="IAY16" s="243"/>
      <c r="IAZ16" s="243"/>
      <c r="IBA16" s="243"/>
      <c r="IBB16" s="243"/>
      <c r="IBC16" s="243"/>
      <c r="IBD16" s="243"/>
      <c r="IBE16" s="243"/>
      <c r="IBF16" s="243"/>
      <c r="IBG16" s="243"/>
      <c r="IBH16" s="243"/>
      <c r="IBI16" s="243"/>
      <c r="IBJ16" s="243"/>
      <c r="IBK16" s="243"/>
      <c r="IBL16" s="243"/>
      <c r="IBM16" s="243"/>
      <c r="IBN16" s="243"/>
      <c r="IBO16" s="243"/>
      <c r="IBP16" s="243"/>
      <c r="IBQ16" s="243"/>
      <c r="IBR16" s="243"/>
      <c r="IBS16" s="243"/>
      <c r="IBT16" s="243"/>
      <c r="IBU16" s="243"/>
      <c r="IBV16" s="243"/>
      <c r="IBW16" s="243"/>
      <c r="IBX16" s="243"/>
      <c r="IBY16" s="243"/>
      <c r="IBZ16" s="243"/>
      <c r="ICA16" s="243"/>
      <c r="ICB16" s="243"/>
      <c r="ICC16" s="243"/>
      <c r="ICD16" s="243"/>
      <c r="ICE16" s="243"/>
      <c r="ICF16" s="243"/>
      <c r="ICG16" s="243"/>
      <c r="ICH16" s="243"/>
      <c r="ICI16" s="243"/>
      <c r="ICJ16" s="243"/>
      <c r="ICK16" s="243"/>
      <c r="ICL16" s="243"/>
      <c r="ICM16" s="243"/>
      <c r="ICN16" s="243"/>
      <c r="ICO16" s="243"/>
      <c r="ICP16" s="243"/>
      <c r="ICQ16" s="243"/>
      <c r="ICR16" s="243"/>
      <c r="ICS16" s="243"/>
      <c r="ICT16" s="243"/>
      <c r="ICU16" s="243"/>
      <c r="ICV16" s="243"/>
      <c r="ICW16" s="243"/>
      <c r="ICX16" s="243"/>
      <c r="ICY16" s="243"/>
      <c r="ICZ16" s="243"/>
      <c r="IDA16" s="243"/>
      <c r="IDB16" s="243"/>
      <c r="IDC16" s="243"/>
      <c r="IDD16" s="243"/>
      <c r="IDE16" s="243"/>
      <c r="IDF16" s="243"/>
      <c r="IDG16" s="243"/>
      <c r="IDH16" s="243"/>
      <c r="IDI16" s="243"/>
      <c r="IDJ16" s="243"/>
      <c r="IDK16" s="243"/>
      <c r="IDL16" s="243"/>
      <c r="IDM16" s="243"/>
      <c r="IDN16" s="243"/>
      <c r="IDO16" s="243"/>
      <c r="IDP16" s="243"/>
      <c r="IDQ16" s="243"/>
      <c r="IDR16" s="243"/>
      <c r="IDS16" s="243"/>
      <c r="IDT16" s="243"/>
      <c r="IDU16" s="243"/>
      <c r="IDV16" s="243"/>
      <c r="IDW16" s="243"/>
      <c r="IDX16" s="243"/>
      <c r="IDY16" s="243"/>
      <c r="IDZ16" s="243"/>
      <c r="IEA16" s="243"/>
      <c r="IEB16" s="243"/>
      <c r="IEC16" s="243"/>
      <c r="IED16" s="243"/>
      <c r="IEE16" s="243"/>
      <c r="IEF16" s="243"/>
      <c r="IEG16" s="243"/>
      <c r="IEH16" s="243"/>
      <c r="IEI16" s="243"/>
      <c r="IEJ16" s="243"/>
      <c r="IEK16" s="243"/>
      <c r="IEL16" s="243"/>
      <c r="IEM16" s="243"/>
      <c r="IEN16" s="243"/>
      <c r="IEO16" s="243"/>
      <c r="IEP16" s="243"/>
      <c r="IEQ16" s="243"/>
      <c r="IER16" s="243"/>
      <c r="IES16" s="243"/>
      <c r="IET16" s="243"/>
      <c r="IEU16" s="243"/>
      <c r="IEV16" s="243"/>
      <c r="IEW16" s="243"/>
      <c r="IEX16" s="243"/>
      <c r="IEY16" s="243"/>
      <c r="IEZ16" s="243"/>
      <c r="IFA16" s="243"/>
      <c r="IFB16" s="243"/>
      <c r="IFC16" s="243"/>
      <c r="IFD16" s="243"/>
      <c r="IFE16" s="243"/>
      <c r="IFF16" s="243"/>
      <c r="IFG16" s="243"/>
      <c r="IFH16" s="243"/>
      <c r="IFI16" s="243"/>
      <c r="IFJ16" s="243"/>
      <c r="IFK16" s="243"/>
      <c r="IFL16" s="243"/>
      <c r="IFM16" s="243"/>
      <c r="IFN16" s="243"/>
      <c r="IFO16" s="243"/>
      <c r="IFP16" s="243"/>
      <c r="IFQ16" s="243"/>
      <c r="IFR16" s="243"/>
      <c r="IFS16" s="243"/>
      <c r="IFT16" s="243"/>
      <c r="IFU16" s="243"/>
      <c r="IFV16" s="243"/>
      <c r="IFW16" s="243"/>
      <c r="IFX16" s="243"/>
      <c r="IFY16" s="243"/>
      <c r="IFZ16" s="243"/>
      <c r="IGA16" s="243"/>
      <c r="IGB16" s="243"/>
      <c r="IGC16" s="243"/>
      <c r="IGD16" s="243"/>
      <c r="IGE16" s="243"/>
      <c r="IGF16" s="243"/>
      <c r="IGG16" s="243"/>
      <c r="IGH16" s="243"/>
      <c r="IGI16" s="243"/>
      <c r="IGJ16" s="243"/>
      <c r="IGK16" s="243"/>
      <c r="IGL16" s="243"/>
      <c r="IGM16" s="243"/>
      <c r="IGN16" s="243"/>
      <c r="IGO16" s="243"/>
      <c r="IGP16" s="243"/>
      <c r="IGQ16" s="243"/>
      <c r="IGR16" s="243"/>
      <c r="IGS16" s="243"/>
      <c r="IGT16" s="243"/>
      <c r="IGU16" s="243"/>
      <c r="IGV16" s="243"/>
      <c r="IGW16" s="243"/>
      <c r="IGX16" s="243"/>
      <c r="IGY16" s="243"/>
      <c r="IGZ16" s="243"/>
      <c r="IHA16" s="243"/>
      <c r="IHB16" s="243"/>
      <c r="IHC16" s="243"/>
      <c r="IHD16" s="243"/>
      <c r="IHE16" s="243"/>
      <c r="IHF16" s="243"/>
      <c r="IHG16" s="243"/>
      <c r="IHH16" s="243"/>
      <c r="IHI16" s="243"/>
      <c r="IHJ16" s="243"/>
      <c r="IHK16" s="243"/>
      <c r="IHL16" s="243"/>
      <c r="IHM16" s="243"/>
      <c r="IHN16" s="243"/>
      <c r="IHO16" s="243"/>
      <c r="IHP16" s="243"/>
      <c r="IHQ16" s="243"/>
      <c r="IHR16" s="243"/>
      <c r="IHS16" s="243"/>
      <c r="IHT16" s="243"/>
      <c r="IHU16" s="243"/>
      <c r="IHV16" s="243"/>
      <c r="IHW16" s="243"/>
      <c r="IHX16" s="243"/>
      <c r="IHY16" s="243"/>
      <c r="IHZ16" s="243"/>
      <c r="IIA16" s="243"/>
      <c r="IIB16" s="243"/>
      <c r="IIC16" s="243"/>
      <c r="IID16" s="243"/>
      <c r="IIE16" s="243"/>
      <c r="IIF16" s="243"/>
      <c r="IIG16" s="243"/>
      <c r="IIH16" s="243"/>
      <c r="III16" s="243"/>
      <c r="IIJ16" s="243"/>
      <c r="IIK16" s="243"/>
      <c r="IIL16" s="243"/>
      <c r="IIM16" s="243"/>
      <c r="IIN16" s="243"/>
      <c r="IIO16" s="243"/>
      <c r="IIP16" s="243"/>
      <c r="IIQ16" s="243"/>
      <c r="IIR16" s="243"/>
      <c r="IIS16" s="243"/>
      <c r="IIT16" s="243"/>
      <c r="IIU16" s="243"/>
      <c r="IIV16" s="243"/>
      <c r="IIW16" s="243"/>
      <c r="IIX16" s="243"/>
      <c r="IIY16" s="243"/>
      <c r="IIZ16" s="243"/>
      <c r="IJA16" s="243"/>
      <c r="IJB16" s="243"/>
      <c r="IJC16" s="243"/>
      <c r="IJD16" s="243"/>
      <c r="IJE16" s="243"/>
      <c r="IJF16" s="243"/>
      <c r="IJG16" s="243"/>
      <c r="IJH16" s="243"/>
      <c r="IJI16" s="243"/>
      <c r="IJJ16" s="243"/>
      <c r="IJK16" s="243"/>
      <c r="IJL16" s="243"/>
      <c r="IJM16" s="243"/>
      <c r="IJN16" s="243"/>
      <c r="IJO16" s="243"/>
      <c r="IJP16" s="243"/>
      <c r="IJQ16" s="243"/>
      <c r="IJR16" s="243"/>
      <c r="IJS16" s="243"/>
      <c r="IJT16" s="243"/>
      <c r="IJU16" s="243"/>
      <c r="IJV16" s="243"/>
      <c r="IJW16" s="243"/>
      <c r="IJX16" s="243"/>
      <c r="IJY16" s="243"/>
      <c r="IJZ16" s="243"/>
      <c r="IKA16" s="243"/>
      <c r="IKB16" s="243"/>
      <c r="IKC16" s="243"/>
      <c r="IKD16" s="243"/>
      <c r="IKE16" s="243"/>
      <c r="IKF16" s="243"/>
      <c r="IKG16" s="243"/>
      <c r="IKH16" s="243"/>
      <c r="IKI16" s="243"/>
      <c r="IKJ16" s="243"/>
      <c r="IKK16" s="243"/>
      <c r="IKL16" s="243"/>
      <c r="IKM16" s="243"/>
      <c r="IKN16" s="243"/>
      <c r="IKO16" s="243"/>
      <c r="IKP16" s="243"/>
      <c r="IKQ16" s="243"/>
      <c r="IKR16" s="243"/>
      <c r="IKS16" s="243"/>
      <c r="IKT16" s="243"/>
      <c r="IKU16" s="243"/>
      <c r="IKV16" s="243"/>
      <c r="IKW16" s="243"/>
      <c r="IKX16" s="243"/>
      <c r="IKY16" s="243"/>
      <c r="IKZ16" s="243"/>
      <c r="ILA16" s="243"/>
      <c r="ILB16" s="243"/>
      <c r="ILC16" s="243"/>
      <c r="ILD16" s="243"/>
      <c r="ILE16" s="243"/>
      <c r="ILF16" s="243"/>
      <c r="ILG16" s="243"/>
      <c r="ILH16" s="243"/>
      <c r="ILI16" s="243"/>
      <c r="ILJ16" s="243"/>
      <c r="ILK16" s="243"/>
      <c r="ILL16" s="243"/>
      <c r="ILM16" s="243"/>
      <c r="ILN16" s="243"/>
      <c r="ILO16" s="243"/>
      <c r="ILP16" s="243"/>
      <c r="ILQ16" s="243"/>
      <c r="ILR16" s="243"/>
      <c r="ILS16" s="243"/>
      <c r="ILT16" s="243"/>
      <c r="ILU16" s="243"/>
      <c r="ILV16" s="243"/>
      <c r="ILW16" s="243"/>
      <c r="ILX16" s="243"/>
      <c r="ILY16" s="243"/>
      <c r="ILZ16" s="243"/>
      <c r="IMA16" s="243"/>
      <c r="IMB16" s="243"/>
      <c r="IMC16" s="243"/>
      <c r="IMD16" s="243"/>
      <c r="IME16" s="243"/>
      <c r="IMF16" s="243"/>
      <c r="IMG16" s="243"/>
      <c r="IMH16" s="243"/>
      <c r="IMI16" s="243"/>
      <c r="IMJ16" s="243"/>
      <c r="IMK16" s="243"/>
      <c r="IML16" s="243"/>
      <c r="IMM16" s="243"/>
      <c r="IMN16" s="243"/>
      <c r="IMO16" s="243"/>
      <c r="IMP16" s="243"/>
      <c r="IMQ16" s="243"/>
      <c r="IMR16" s="243"/>
      <c r="IMS16" s="243"/>
      <c r="IMT16" s="243"/>
      <c r="IMU16" s="243"/>
      <c r="IMV16" s="243"/>
      <c r="IMW16" s="243"/>
      <c r="IMX16" s="243"/>
      <c r="IMY16" s="243"/>
      <c r="IMZ16" s="243"/>
      <c r="INA16" s="243"/>
      <c r="INB16" s="243"/>
      <c r="INC16" s="243"/>
      <c r="IND16" s="243"/>
      <c r="INE16" s="243"/>
      <c r="INF16" s="243"/>
      <c r="ING16" s="243"/>
      <c r="INH16" s="243"/>
      <c r="INI16" s="243"/>
      <c r="INJ16" s="243"/>
      <c r="INK16" s="243"/>
      <c r="INL16" s="243"/>
      <c r="INM16" s="243"/>
      <c r="INN16" s="243"/>
      <c r="INO16" s="243"/>
      <c r="INP16" s="243"/>
      <c r="INQ16" s="243"/>
      <c r="INR16" s="243"/>
      <c r="INS16" s="243"/>
      <c r="INT16" s="243"/>
      <c r="INU16" s="243"/>
      <c r="INV16" s="243"/>
      <c r="INW16" s="243"/>
      <c r="INX16" s="243"/>
      <c r="INY16" s="243"/>
      <c r="INZ16" s="243"/>
      <c r="IOA16" s="243"/>
      <c r="IOB16" s="243"/>
      <c r="IOC16" s="243"/>
      <c r="IOD16" s="243"/>
      <c r="IOE16" s="243"/>
      <c r="IOF16" s="243"/>
      <c r="IOG16" s="243"/>
      <c r="IOH16" s="243"/>
      <c r="IOI16" s="243"/>
      <c r="IOJ16" s="243"/>
      <c r="IOK16" s="243"/>
      <c r="IOL16" s="243"/>
      <c r="IOM16" s="243"/>
      <c r="ION16" s="243"/>
      <c r="IOO16" s="243"/>
      <c r="IOP16" s="243"/>
      <c r="IOQ16" s="243"/>
      <c r="IOR16" s="243"/>
      <c r="IOS16" s="243"/>
      <c r="IOT16" s="243"/>
      <c r="IOU16" s="243"/>
      <c r="IOV16" s="243"/>
      <c r="IOW16" s="243"/>
      <c r="IOX16" s="243"/>
      <c r="IOY16" s="243"/>
      <c r="IOZ16" s="243"/>
      <c r="IPA16" s="243"/>
      <c r="IPB16" s="243"/>
      <c r="IPC16" s="243"/>
      <c r="IPD16" s="243"/>
      <c r="IPE16" s="243"/>
      <c r="IPF16" s="243"/>
      <c r="IPG16" s="243"/>
      <c r="IPH16" s="243"/>
      <c r="IPI16" s="243"/>
      <c r="IPJ16" s="243"/>
      <c r="IPK16" s="243"/>
      <c r="IPL16" s="243"/>
      <c r="IPM16" s="243"/>
      <c r="IPN16" s="243"/>
      <c r="IPO16" s="243"/>
      <c r="IPP16" s="243"/>
      <c r="IPQ16" s="243"/>
      <c r="IPR16" s="243"/>
      <c r="IPS16" s="243"/>
      <c r="IPT16" s="243"/>
      <c r="IPU16" s="243"/>
      <c r="IPV16" s="243"/>
      <c r="IPW16" s="243"/>
      <c r="IPX16" s="243"/>
      <c r="IPY16" s="243"/>
      <c r="IPZ16" s="243"/>
      <c r="IQA16" s="243"/>
      <c r="IQB16" s="243"/>
      <c r="IQC16" s="243"/>
      <c r="IQD16" s="243"/>
      <c r="IQE16" s="243"/>
      <c r="IQF16" s="243"/>
      <c r="IQG16" s="243"/>
      <c r="IQH16" s="243"/>
      <c r="IQI16" s="243"/>
      <c r="IQJ16" s="243"/>
      <c r="IQK16" s="243"/>
      <c r="IQL16" s="243"/>
      <c r="IQM16" s="243"/>
      <c r="IQN16" s="243"/>
      <c r="IQO16" s="243"/>
      <c r="IQP16" s="243"/>
      <c r="IQQ16" s="243"/>
      <c r="IQR16" s="243"/>
      <c r="IQS16" s="243"/>
      <c r="IQT16" s="243"/>
      <c r="IQU16" s="243"/>
      <c r="IQV16" s="243"/>
      <c r="IQW16" s="243"/>
      <c r="IQX16" s="243"/>
      <c r="IQY16" s="243"/>
      <c r="IQZ16" s="243"/>
      <c r="IRA16" s="243"/>
      <c r="IRB16" s="243"/>
      <c r="IRC16" s="243"/>
      <c r="IRD16" s="243"/>
      <c r="IRE16" s="243"/>
      <c r="IRF16" s="243"/>
      <c r="IRG16" s="243"/>
      <c r="IRH16" s="243"/>
      <c r="IRI16" s="243"/>
      <c r="IRJ16" s="243"/>
      <c r="IRK16" s="243"/>
      <c r="IRL16" s="243"/>
      <c r="IRM16" s="243"/>
      <c r="IRN16" s="243"/>
      <c r="IRO16" s="243"/>
      <c r="IRP16" s="243"/>
      <c r="IRQ16" s="243"/>
      <c r="IRR16" s="243"/>
      <c r="IRS16" s="243"/>
      <c r="IRT16" s="243"/>
      <c r="IRU16" s="243"/>
      <c r="IRV16" s="243"/>
      <c r="IRW16" s="243"/>
      <c r="IRX16" s="243"/>
      <c r="IRY16" s="243"/>
      <c r="IRZ16" s="243"/>
      <c r="ISA16" s="243"/>
      <c r="ISB16" s="243"/>
      <c r="ISC16" s="243"/>
      <c r="ISD16" s="243"/>
      <c r="ISE16" s="243"/>
      <c r="ISF16" s="243"/>
      <c r="ISG16" s="243"/>
      <c r="ISH16" s="243"/>
      <c r="ISI16" s="243"/>
      <c r="ISJ16" s="243"/>
      <c r="ISK16" s="243"/>
      <c r="ISL16" s="243"/>
      <c r="ISM16" s="243"/>
      <c r="ISN16" s="243"/>
      <c r="ISO16" s="243"/>
      <c r="ISP16" s="243"/>
      <c r="ISQ16" s="243"/>
      <c r="ISR16" s="243"/>
      <c r="ISS16" s="243"/>
      <c r="IST16" s="243"/>
      <c r="ISU16" s="243"/>
      <c r="ISV16" s="243"/>
      <c r="ISW16" s="243"/>
      <c r="ISX16" s="243"/>
      <c r="ISY16" s="243"/>
      <c r="ISZ16" s="243"/>
      <c r="ITA16" s="243"/>
      <c r="ITB16" s="243"/>
      <c r="ITC16" s="243"/>
      <c r="ITD16" s="243"/>
      <c r="ITE16" s="243"/>
      <c r="ITF16" s="243"/>
      <c r="ITG16" s="243"/>
      <c r="ITH16" s="243"/>
      <c r="ITI16" s="243"/>
      <c r="ITJ16" s="243"/>
      <c r="ITK16" s="243"/>
      <c r="ITL16" s="243"/>
      <c r="ITM16" s="243"/>
      <c r="ITN16" s="243"/>
      <c r="ITO16" s="243"/>
      <c r="ITP16" s="243"/>
      <c r="ITQ16" s="243"/>
      <c r="ITR16" s="243"/>
      <c r="ITS16" s="243"/>
      <c r="ITT16" s="243"/>
      <c r="ITU16" s="243"/>
      <c r="ITV16" s="243"/>
      <c r="ITW16" s="243"/>
      <c r="ITX16" s="243"/>
      <c r="ITY16" s="243"/>
      <c r="ITZ16" s="243"/>
      <c r="IUA16" s="243"/>
      <c r="IUB16" s="243"/>
      <c r="IUC16" s="243"/>
      <c r="IUD16" s="243"/>
      <c r="IUE16" s="243"/>
      <c r="IUF16" s="243"/>
      <c r="IUG16" s="243"/>
      <c r="IUH16" s="243"/>
      <c r="IUI16" s="243"/>
      <c r="IUJ16" s="243"/>
      <c r="IUK16" s="243"/>
      <c r="IUL16" s="243"/>
      <c r="IUM16" s="243"/>
      <c r="IUN16" s="243"/>
      <c r="IUO16" s="243"/>
      <c r="IUP16" s="243"/>
      <c r="IUQ16" s="243"/>
      <c r="IUR16" s="243"/>
      <c r="IUS16" s="243"/>
      <c r="IUT16" s="243"/>
      <c r="IUU16" s="243"/>
      <c r="IUV16" s="243"/>
      <c r="IUW16" s="243"/>
      <c r="IUX16" s="243"/>
      <c r="IUY16" s="243"/>
      <c r="IUZ16" s="243"/>
      <c r="IVA16" s="243"/>
      <c r="IVB16" s="243"/>
      <c r="IVC16" s="243"/>
      <c r="IVD16" s="243"/>
      <c r="IVE16" s="243"/>
      <c r="IVF16" s="243"/>
      <c r="IVG16" s="243"/>
      <c r="IVH16" s="243"/>
      <c r="IVI16" s="243"/>
      <c r="IVJ16" s="243"/>
      <c r="IVK16" s="243"/>
      <c r="IVL16" s="243"/>
      <c r="IVM16" s="243"/>
      <c r="IVN16" s="243"/>
      <c r="IVO16" s="243"/>
      <c r="IVP16" s="243"/>
      <c r="IVQ16" s="243"/>
      <c r="IVR16" s="243"/>
      <c r="IVS16" s="243"/>
      <c r="IVT16" s="243"/>
      <c r="IVU16" s="243"/>
      <c r="IVV16" s="243"/>
      <c r="IVW16" s="243"/>
      <c r="IVX16" s="243"/>
      <c r="IVY16" s="243"/>
      <c r="IVZ16" s="243"/>
      <c r="IWA16" s="243"/>
      <c r="IWB16" s="243"/>
      <c r="IWC16" s="243"/>
      <c r="IWD16" s="243"/>
      <c r="IWE16" s="243"/>
      <c r="IWF16" s="243"/>
      <c r="IWG16" s="243"/>
      <c r="IWH16" s="243"/>
      <c r="IWI16" s="243"/>
      <c r="IWJ16" s="243"/>
      <c r="IWK16" s="243"/>
      <c r="IWL16" s="243"/>
      <c r="IWM16" s="243"/>
      <c r="IWN16" s="243"/>
      <c r="IWO16" s="243"/>
      <c r="IWP16" s="243"/>
      <c r="IWQ16" s="243"/>
      <c r="IWR16" s="243"/>
      <c r="IWS16" s="243"/>
      <c r="IWT16" s="243"/>
      <c r="IWU16" s="243"/>
      <c r="IWV16" s="243"/>
      <c r="IWW16" s="243"/>
      <c r="IWX16" s="243"/>
      <c r="IWY16" s="243"/>
      <c r="IWZ16" s="243"/>
      <c r="IXA16" s="243"/>
      <c r="IXB16" s="243"/>
      <c r="IXC16" s="243"/>
      <c r="IXD16" s="243"/>
      <c r="IXE16" s="243"/>
      <c r="IXF16" s="243"/>
      <c r="IXG16" s="243"/>
      <c r="IXH16" s="243"/>
      <c r="IXI16" s="243"/>
      <c r="IXJ16" s="243"/>
      <c r="IXK16" s="243"/>
      <c r="IXL16" s="243"/>
      <c r="IXM16" s="243"/>
      <c r="IXN16" s="243"/>
      <c r="IXO16" s="243"/>
      <c r="IXP16" s="243"/>
      <c r="IXQ16" s="243"/>
      <c r="IXR16" s="243"/>
      <c r="IXS16" s="243"/>
      <c r="IXT16" s="243"/>
      <c r="IXU16" s="243"/>
      <c r="IXV16" s="243"/>
      <c r="IXW16" s="243"/>
      <c r="IXX16" s="243"/>
      <c r="IXY16" s="243"/>
      <c r="IXZ16" s="243"/>
      <c r="IYA16" s="243"/>
      <c r="IYB16" s="243"/>
      <c r="IYC16" s="243"/>
      <c r="IYD16" s="243"/>
      <c r="IYE16" s="243"/>
      <c r="IYF16" s="243"/>
      <c r="IYG16" s="243"/>
      <c r="IYH16" s="243"/>
      <c r="IYI16" s="243"/>
      <c r="IYJ16" s="243"/>
      <c r="IYK16" s="243"/>
      <c r="IYL16" s="243"/>
      <c r="IYM16" s="243"/>
      <c r="IYN16" s="243"/>
      <c r="IYO16" s="243"/>
      <c r="IYP16" s="243"/>
      <c r="IYQ16" s="243"/>
      <c r="IYR16" s="243"/>
      <c r="IYS16" s="243"/>
      <c r="IYT16" s="243"/>
      <c r="IYU16" s="243"/>
      <c r="IYV16" s="243"/>
      <c r="IYW16" s="243"/>
      <c r="IYX16" s="243"/>
      <c r="IYY16" s="243"/>
      <c r="IYZ16" s="243"/>
      <c r="IZA16" s="243"/>
      <c r="IZB16" s="243"/>
      <c r="IZC16" s="243"/>
      <c r="IZD16" s="243"/>
      <c r="IZE16" s="243"/>
      <c r="IZF16" s="243"/>
      <c r="IZG16" s="243"/>
      <c r="IZH16" s="243"/>
      <c r="IZI16" s="243"/>
      <c r="IZJ16" s="243"/>
      <c r="IZK16" s="243"/>
      <c r="IZL16" s="243"/>
      <c r="IZM16" s="243"/>
      <c r="IZN16" s="243"/>
      <c r="IZO16" s="243"/>
      <c r="IZP16" s="243"/>
      <c r="IZQ16" s="243"/>
      <c r="IZR16" s="243"/>
      <c r="IZS16" s="243"/>
      <c r="IZT16" s="243"/>
      <c r="IZU16" s="243"/>
      <c r="IZV16" s="243"/>
      <c r="IZW16" s="243"/>
      <c r="IZX16" s="243"/>
      <c r="IZY16" s="243"/>
      <c r="IZZ16" s="243"/>
      <c r="JAA16" s="243"/>
      <c r="JAB16" s="243"/>
      <c r="JAC16" s="243"/>
      <c r="JAD16" s="243"/>
      <c r="JAE16" s="243"/>
      <c r="JAF16" s="243"/>
      <c r="JAG16" s="243"/>
      <c r="JAH16" s="243"/>
      <c r="JAI16" s="243"/>
      <c r="JAJ16" s="243"/>
      <c r="JAK16" s="243"/>
      <c r="JAL16" s="243"/>
      <c r="JAM16" s="243"/>
      <c r="JAN16" s="243"/>
      <c r="JAO16" s="243"/>
      <c r="JAP16" s="243"/>
      <c r="JAQ16" s="243"/>
      <c r="JAR16" s="243"/>
      <c r="JAS16" s="243"/>
      <c r="JAT16" s="243"/>
      <c r="JAU16" s="243"/>
      <c r="JAV16" s="243"/>
      <c r="JAW16" s="243"/>
      <c r="JAX16" s="243"/>
      <c r="JAY16" s="243"/>
      <c r="JAZ16" s="243"/>
      <c r="JBA16" s="243"/>
      <c r="JBB16" s="243"/>
      <c r="JBC16" s="243"/>
      <c r="JBD16" s="243"/>
      <c r="JBE16" s="243"/>
      <c r="JBF16" s="243"/>
      <c r="JBG16" s="243"/>
      <c r="JBH16" s="243"/>
      <c r="JBI16" s="243"/>
      <c r="JBJ16" s="243"/>
      <c r="JBK16" s="243"/>
      <c r="JBL16" s="243"/>
      <c r="JBM16" s="243"/>
      <c r="JBN16" s="243"/>
      <c r="JBO16" s="243"/>
      <c r="JBP16" s="243"/>
      <c r="JBQ16" s="243"/>
      <c r="JBR16" s="243"/>
      <c r="JBS16" s="243"/>
      <c r="JBT16" s="243"/>
      <c r="JBU16" s="243"/>
      <c r="JBV16" s="243"/>
      <c r="JBW16" s="243"/>
      <c r="JBX16" s="243"/>
      <c r="JBY16" s="243"/>
      <c r="JBZ16" s="243"/>
      <c r="JCA16" s="243"/>
      <c r="JCB16" s="243"/>
      <c r="JCC16" s="243"/>
      <c r="JCD16" s="243"/>
      <c r="JCE16" s="243"/>
      <c r="JCF16" s="243"/>
      <c r="JCG16" s="243"/>
      <c r="JCH16" s="243"/>
      <c r="JCI16" s="243"/>
      <c r="JCJ16" s="243"/>
      <c r="JCK16" s="243"/>
      <c r="JCL16" s="243"/>
      <c r="JCM16" s="243"/>
      <c r="JCN16" s="243"/>
      <c r="JCO16" s="243"/>
      <c r="JCP16" s="243"/>
      <c r="JCQ16" s="243"/>
      <c r="JCR16" s="243"/>
      <c r="JCS16" s="243"/>
      <c r="JCT16" s="243"/>
      <c r="JCU16" s="243"/>
      <c r="JCV16" s="243"/>
      <c r="JCW16" s="243"/>
      <c r="JCX16" s="243"/>
      <c r="JCY16" s="243"/>
      <c r="JCZ16" s="243"/>
      <c r="JDA16" s="243"/>
      <c r="JDB16" s="243"/>
      <c r="JDC16" s="243"/>
      <c r="JDD16" s="243"/>
      <c r="JDE16" s="243"/>
      <c r="JDF16" s="243"/>
      <c r="JDG16" s="243"/>
      <c r="JDH16" s="243"/>
      <c r="JDI16" s="243"/>
      <c r="JDJ16" s="243"/>
      <c r="JDK16" s="243"/>
      <c r="JDL16" s="243"/>
      <c r="JDM16" s="243"/>
      <c r="JDN16" s="243"/>
      <c r="JDO16" s="243"/>
      <c r="JDP16" s="243"/>
      <c r="JDQ16" s="243"/>
      <c r="JDR16" s="243"/>
      <c r="JDS16" s="243"/>
      <c r="JDT16" s="243"/>
      <c r="JDU16" s="243"/>
      <c r="JDV16" s="243"/>
      <c r="JDW16" s="243"/>
      <c r="JDX16" s="243"/>
      <c r="JDY16" s="243"/>
      <c r="JDZ16" s="243"/>
      <c r="JEA16" s="243"/>
      <c r="JEB16" s="243"/>
      <c r="JEC16" s="243"/>
      <c r="JED16" s="243"/>
      <c r="JEE16" s="243"/>
      <c r="JEF16" s="243"/>
      <c r="JEG16" s="243"/>
      <c r="JEH16" s="243"/>
      <c r="JEI16" s="243"/>
      <c r="JEJ16" s="243"/>
      <c r="JEK16" s="243"/>
      <c r="JEL16" s="243"/>
      <c r="JEM16" s="243"/>
      <c r="JEN16" s="243"/>
      <c r="JEO16" s="243"/>
      <c r="JEP16" s="243"/>
      <c r="JEQ16" s="243"/>
      <c r="JER16" s="243"/>
      <c r="JES16" s="243"/>
      <c r="JET16" s="243"/>
      <c r="JEU16" s="243"/>
      <c r="JEV16" s="243"/>
      <c r="JEW16" s="243"/>
      <c r="JEX16" s="243"/>
      <c r="JEY16" s="243"/>
      <c r="JEZ16" s="243"/>
      <c r="JFA16" s="243"/>
      <c r="JFB16" s="243"/>
      <c r="JFC16" s="243"/>
      <c r="JFD16" s="243"/>
      <c r="JFE16" s="243"/>
      <c r="JFF16" s="243"/>
      <c r="JFG16" s="243"/>
      <c r="JFH16" s="243"/>
      <c r="JFI16" s="243"/>
      <c r="JFJ16" s="243"/>
      <c r="JFK16" s="243"/>
      <c r="JFL16" s="243"/>
      <c r="JFM16" s="243"/>
      <c r="JFN16" s="243"/>
      <c r="JFO16" s="243"/>
      <c r="JFP16" s="243"/>
      <c r="JFQ16" s="243"/>
      <c r="JFR16" s="243"/>
      <c r="JFS16" s="243"/>
      <c r="JFT16" s="243"/>
      <c r="JFU16" s="243"/>
      <c r="JFV16" s="243"/>
      <c r="JFW16" s="243"/>
      <c r="JFX16" s="243"/>
      <c r="JFY16" s="243"/>
      <c r="JFZ16" s="243"/>
      <c r="JGA16" s="243"/>
      <c r="JGB16" s="243"/>
      <c r="JGC16" s="243"/>
      <c r="JGD16" s="243"/>
      <c r="JGE16" s="243"/>
      <c r="JGF16" s="243"/>
      <c r="JGG16" s="243"/>
      <c r="JGH16" s="243"/>
      <c r="JGI16" s="243"/>
      <c r="JGJ16" s="243"/>
      <c r="JGK16" s="243"/>
      <c r="JGL16" s="243"/>
      <c r="JGM16" s="243"/>
      <c r="JGN16" s="243"/>
      <c r="JGO16" s="243"/>
      <c r="JGP16" s="243"/>
      <c r="JGQ16" s="243"/>
      <c r="JGR16" s="243"/>
      <c r="JGS16" s="243"/>
      <c r="JGT16" s="243"/>
      <c r="JGU16" s="243"/>
      <c r="JGV16" s="243"/>
      <c r="JGW16" s="243"/>
      <c r="JGX16" s="243"/>
      <c r="JGY16" s="243"/>
      <c r="JGZ16" s="243"/>
      <c r="JHA16" s="243"/>
      <c r="JHB16" s="243"/>
      <c r="JHC16" s="243"/>
      <c r="JHD16" s="243"/>
      <c r="JHE16" s="243"/>
      <c r="JHF16" s="243"/>
      <c r="JHG16" s="243"/>
      <c r="JHH16" s="243"/>
      <c r="JHI16" s="243"/>
      <c r="JHJ16" s="243"/>
      <c r="JHK16" s="243"/>
      <c r="JHL16" s="243"/>
      <c r="JHM16" s="243"/>
      <c r="JHN16" s="243"/>
      <c r="JHO16" s="243"/>
      <c r="JHP16" s="243"/>
      <c r="JHQ16" s="243"/>
      <c r="JHR16" s="243"/>
      <c r="JHS16" s="243"/>
      <c r="JHT16" s="243"/>
      <c r="JHU16" s="243"/>
      <c r="JHV16" s="243"/>
      <c r="JHW16" s="243"/>
      <c r="JHX16" s="243"/>
      <c r="JHY16" s="243"/>
      <c r="JHZ16" s="243"/>
      <c r="JIA16" s="243"/>
      <c r="JIB16" s="243"/>
      <c r="JIC16" s="243"/>
      <c r="JID16" s="243"/>
      <c r="JIE16" s="243"/>
      <c r="JIF16" s="243"/>
      <c r="JIG16" s="243"/>
      <c r="JIH16" s="243"/>
      <c r="JII16" s="243"/>
      <c r="JIJ16" s="243"/>
      <c r="JIK16" s="243"/>
      <c r="JIL16" s="243"/>
      <c r="JIM16" s="243"/>
      <c r="JIN16" s="243"/>
      <c r="JIO16" s="243"/>
      <c r="JIP16" s="243"/>
      <c r="JIQ16" s="243"/>
      <c r="JIR16" s="243"/>
      <c r="JIS16" s="243"/>
      <c r="JIT16" s="243"/>
      <c r="JIU16" s="243"/>
      <c r="JIV16" s="243"/>
      <c r="JIW16" s="243"/>
      <c r="JIX16" s="243"/>
      <c r="JIY16" s="243"/>
      <c r="JIZ16" s="243"/>
      <c r="JJA16" s="243"/>
      <c r="JJB16" s="243"/>
      <c r="JJC16" s="243"/>
      <c r="JJD16" s="243"/>
      <c r="JJE16" s="243"/>
      <c r="JJF16" s="243"/>
      <c r="JJG16" s="243"/>
      <c r="JJH16" s="243"/>
      <c r="JJI16" s="243"/>
      <c r="JJJ16" s="243"/>
      <c r="JJK16" s="243"/>
      <c r="JJL16" s="243"/>
      <c r="JJM16" s="243"/>
      <c r="JJN16" s="243"/>
      <c r="JJO16" s="243"/>
      <c r="JJP16" s="243"/>
      <c r="JJQ16" s="243"/>
      <c r="JJR16" s="243"/>
      <c r="JJS16" s="243"/>
      <c r="JJT16" s="243"/>
      <c r="JJU16" s="243"/>
      <c r="JJV16" s="243"/>
      <c r="JJW16" s="243"/>
      <c r="JJX16" s="243"/>
      <c r="JJY16" s="243"/>
      <c r="JJZ16" s="243"/>
      <c r="JKA16" s="243"/>
      <c r="JKB16" s="243"/>
      <c r="JKC16" s="243"/>
      <c r="JKD16" s="243"/>
      <c r="JKE16" s="243"/>
      <c r="JKF16" s="243"/>
      <c r="JKG16" s="243"/>
      <c r="JKH16" s="243"/>
      <c r="JKI16" s="243"/>
      <c r="JKJ16" s="243"/>
      <c r="JKK16" s="243"/>
      <c r="JKL16" s="243"/>
      <c r="JKM16" s="243"/>
      <c r="JKN16" s="243"/>
      <c r="JKO16" s="243"/>
      <c r="JKP16" s="243"/>
      <c r="JKQ16" s="243"/>
      <c r="JKR16" s="243"/>
      <c r="JKS16" s="243"/>
      <c r="JKT16" s="243"/>
      <c r="JKU16" s="243"/>
      <c r="JKV16" s="243"/>
      <c r="JKW16" s="243"/>
      <c r="JKX16" s="243"/>
      <c r="JKY16" s="243"/>
      <c r="JKZ16" s="243"/>
      <c r="JLA16" s="243"/>
      <c r="JLB16" s="243"/>
      <c r="JLC16" s="243"/>
      <c r="JLD16" s="243"/>
      <c r="JLE16" s="243"/>
      <c r="JLF16" s="243"/>
      <c r="JLG16" s="243"/>
      <c r="JLH16" s="243"/>
      <c r="JLI16" s="243"/>
      <c r="JLJ16" s="243"/>
      <c r="JLK16" s="243"/>
      <c r="JLL16" s="243"/>
      <c r="JLM16" s="243"/>
      <c r="JLN16" s="243"/>
      <c r="JLO16" s="243"/>
      <c r="JLP16" s="243"/>
      <c r="JLQ16" s="243"/>
      <c r="JLR16" s="243"/>
      <c r="JLS16" s="243"/>
      <c r="JLT16" s="243"/>
      <c r="JLU16" s="243"/>
      <c r="JLV16" s="243"/>
      <c r="JLW16" s="243"/>
      <c r="JLX16" s="243"/>
      <c r="JLY16" s="243"/>
      <c r="JLZ16" s="243"/>
      <c r="JMA16" s="243"/>
      <c r="JMB16" s="243"/>
      <c r="JMC16" s="243"/>
      <c r="JMD16" s="243"/>
      <c r="JME16" s="243"/>
      <c r="JMF16" s="243"/>
      <c r="JMG16" s="243"/>
      <c r="JMH16" s="243"/>
      <c r="JMI16" s="243"/>
      <c r="JMJ16" s="243"/>
      <c r="JMK16" s="243"/>
      <c r="JML16" s="243"/>
      <c r="JMM16" s="243"/>
      <c r="JMN16" s="243"/>
      <c r="JMO16" s="243"/>
      <c r="JMP16" s="243"/>
      <c r="JMQ16" s="243"/>
      <c r="JMR16" s="243"/>
      <c r="JMS16" s="243"/>
      <c r="JMT16" s="243"/>
      <c r="JMU16" s="243"/>
      <c r="JMV16" s="243"/>
      <c r="JMW16" s="243"/>
      <c r="JMX16" s="243"/>
      <c r="JMY16" s="243"/>
      <c r="JMZ16" s="243"/>
      <c r="JNA16" s="243"/>
      <c r="JNB16" s="243"/>
      <c r="JNC16" s="243"/>
      <c r="JND16" s="243"/>
      <c r="JNE16" s="243"/>
      <c r="JNF16" s="243"/>
      <c r="JNG16" s="243"/>
      <c r="JNH16" s="243"/>
      <c r="JNI16" s="243"/>
      <c r="JNJ16" s="243"/>
      <c r="JNK16" s="243"/>
      <c r="JNL16" s="243"/>
      <c r="JNM16" s="243"/>
      <c r="JNN16" s="243"/>
      <c r="JNO16" s="243"/>
      <c r="JNP16" s="243"/>
      <c r="JNQ16" s="243"/>
      <c r="JNR16" s="243"/>
      <c r="JNS16" s="243"/>
      <c r="JNT16" s="243"/>
      <c r="JNU16" s="243"/>
      <c r="JNV16" s="243"/>
      <c r="JNW16" s="243"/>
      <c r="JNX16" s="243"/>
      <c r="JNY16" s="243"/>
      <c r="JNZ16" s="243"/>
      <c r="JOA16" s="243"/>
      <c r="JOB16" s="243"/>
      <c r="JOC16" s="243"/>
      <c r="JOD16" s="243"/>
      <c r="JOE16" s="243"/>
      <c r="JOF16" s="243"/>
      <c r="JOG16" s="243"/>
      <c r="JOH16" s="243"/>
      <c r="JOI16" s="243"/>
      <c r="JOJ16" s="243"/>
      <c r="JOK16" s="243"/>
      <c r="JOL16" s="243"/>
      <c r="JOM16" s="243"/>
      <c r="JON16" s="243"/>
      <c r="JOO16" s="243"/>
      <c r="JOP16" s="243"/>
      <c r="JOQ16" s="243"/>
      <c r="JOR16" s="243"/>
      <c r="JOS16" s="243"/>
      <c r="JOT16" s="243"/>
      <c r="JOU16" s="243"/>
      <c r="JOV16" s="243"/>
      <c r="JOW16" s="243"/>
      <c r="JOX16" s="243"/>
      <c r="JOY16" s="243"/>
      <c r="JOZ16" s="243"/>
      <c r="JPA16" s="243"/>
      <c r="JPB16" s="243"/>
      <c r="JPC16" s="243"/>
      <c r="JPD16" s="243"/>
      <c r="JPE16" s="243"/>
      <c r="JPF16" s="243"/>
      <c r="JPG16" s="243"/>
      <c r="JPH16" s="243"/>
      <c r="JPI16" s="243"/>
      <c r="JPJ16" s="243"/>
      <c r="JPK16" s="243"/>
      <c r="JPL16" s="243"/>
      <c r="JPM16" s="243"/>
      <c r="JPN16" s="243"/>
      <c r="JPO16" s="243"/>
      <c r="JPP16" s="243"/>
      <c r="JPQ16" s="243"/>
      <c r="JPR16" s="243"/>
      <c r="JPS16" s="243"/>
      <c r="JPT16" s="243"/>
      <c r="JPU16" s="243"/>
      <c r="JPV16" s="243"/>
      <c r="JPW16" s="243"/>
      <c r="JPX16" s="243"/>
      <c r="JPY16" s="243"/>
      <c r="JPZ16" s="243"/>
      <c r="JQA16" s="243"/>
      <c r="JQB16" s="243"/>
      <c r="JQC16" s="243"/>
      <c r="JQD16" s="243"/>
      <c r="JQE16" s="243"/>
      <c r="JQF16" s="243"/>
      <c r="JQG16" s="243"/>
      <c r="JQH16" s="243"/>
      <c r="JQI16" s="243"/>
      <c r="JQJ16" s="243"/>
      <c r="JQK16" s="243"/>
      <c r="JQL16" s="243"/>
      <c r="JQM16" s="243"/>
      <c r="JQN16" s="243"/>
      <c r="JQO16" s="243"/>
      <c r="JQP16" s="243"/>
      <c r="JQQ16" s="243"/>
      <c r="JQR16" s="243"/>
      <c r="JQS16" s="243"/>
      <c r="JQT16" s="243"/>
      <c r="JQU16" s="243"/>
      <c r="JQV16" s="243"/>
      <c r="JQW16" s="243"/>
      <c r="JQX16" s="243"/>
      <c r="JQY16" s="243"/>
      <c r="JQZ16" s="243"/>
      <c r="JRA16" s="243"/>
      <c r="JRB16" s="243"/>
      <c r="JRC16" s="243"/>
      <c r="JRD16" s="243"/>
      <c r="JRE16" s="243"/>
      <c r="JRF16" s="243"/>
      <c r="JRG16" s="243"/>
      <c r="JRH16" s="243"/>
      <c r="JRI16" s="243"/>
      <c r="JRJ16" s="243"/>
      <c r="JRK16" s="243"/>
      <c r="JRL16" s="243"/>
      <c r="JRM16" s="243"/>
      <c r="JRN16" s="243"/>
      <c r="JRO16" s="243"/>
      <c r="JRP16" s="243"/>
      <c r="JRQ16" s="243"/>
      <c r="JRR16" s="243"/>
      <c r="JRS16" s="243"/>
      <c r="JRT16" s="243"/>
      <c r="JRU16" s="243"/>
      <c r="JRV16" s="243"/>
      <c r="JRW16" s="243"/>
      <c r="JRX16" s="243"/>
      <c r="JRY16" s="243"/>
      <c r="JRZ16" s="243"/>
      <c r="JSA16" s="243"/>
      <c r="JSB16" s="243"/>
      <c r="JSC16" s="243"/>
      <c r="JSD16" s="243"/>
      <c r="JSE16" s="243"/>
      <c r="JSF16" s="243"/>
      <c r="JSG16" s="243"/>
      <c r="JSH16" s="243"/>
      <c r="JSI16" s="243"/>
      <c r="JSJ16" s="243"/>
      <c r="JSK16" s="243"/>
      <c r="JSL16" s="243"/>
      <c r="JSM16" s="243"/>
      <c r="JSN16" s="243"/>
      <c r="JSO16" s="243"/>
      <c r="JSP16" s="243"/>
      <c r="JSQ16" s="243"/>
      <c r="JSR16" s="243"/>
      <c r="JSS16" s="243"/>
      <c r="JST16" s="243"/>
      <c r="JSU16" s="243"/>
      <c r="JSV16" s="243"/>
      <c r="JSW16" s="243"/>
      <c r="JSX16" s="243"/>
      <c r="JSY16" s="243"/>
      <c r="JSZ16" s="243"/>
      <c r="JTA16" s="243"/>
      <c r="JTB16" s="243"/>
      <c r="JTC16" s="243"/>
      <c r="JTD16" s="243"/>
      <c r="JTE16" s="243"/>
      <c r="JTF16" s="243"/>
      <c r="JTG16" s="243"/>
      <c r="JTH16" s="243"/>
      <c r="JTI16" s="243"/>
      <c r="JTJ16" s="243"/>
      <c r="JTK16" s="243"/>
      <c r="JTL16" s="243"/>
      <c r="JTM16" s="243"/>
      <c r="JTN16" s="243"/>
      <c r="JTO16" s="243"/>
      <c r="JTP16" s="243"/>
      <c r="JTQ16" s="243"/>
      <c r="JTR16" s="243"/>
      <c r="JTS16" s="243"/>
      <c r="JTT16" s="243"/>
      <c r="JTU16" s="243"/>
      <c r="JTV16" s="243"/>
      <c r="JTW16" s="243"/>
      <c r="JTX16" s="243"/>
      <c r="JTY16" s="243"/>
      <c r="JTZ16" s="243"/>
      <c r="JUA16" s="243"/>
      <c r="JUB16" s="243"/>
      <c r="JUC16" s="243"/>
      <c r="JUD16" s="243"/>
      <c r="JUE16" s="243"/>
      <c r="JUF16" s="243"/>
      <c r="JUG16" s="243"/>
      <c r="JUH16" s="243"/>
      <c r="JUI16" s="243"/>
      <c r="JUJ16" s="243"/>
      <c r="JUK16" s="243"/>
      <c r="JUL16" s="243"/>
      <c r="JUM16" s="243"/>
      <c r="JUN16" s="243"/>
      <c r="JUO16" s="243"/>
      <c r="JUP16" s="243"/>
      <c r="JUQ16" s="243"/>
      <c r="JUR16" s="243"/>
      <c r="JUS16" s="243"/>
      <c r="JUT16" s="243"/>
      <c r="JUU16" s="243"/>
      <c r="JUV16" s="243"/>
      <c r="JUW16" s="243"/>
      <c r="JUX16" s="243"/>
      <c r="JUY16" s="243"/>
      <c r="JUZ16" s="243"/>
      <c r="JVA16" s="243"/>
      <c r="JVB16" s="243"/>
      <c r="JVC16" s="243"/>
      <c r="JVD16" s="243"/>
      <c r="JVE16" s="243"/>
      <c r="JVF16" s="243"/>
      <c r="JVG16" s="243"/>
      <c r="JVH16" s="243"/>
      <c r="JVI16" s="243"/>
      <c r="JVJ16" s="243"/>
      <c r="JVK16" s="243"/>
      <c r="JVL16" s="243"/>
      <c r="JVM16" s="243"/>
      <c r="JVN16" s="243"/>
      <c r="JVO16" s="243"/>
      <c r="JVP16" s="243"/>
      <c r="JVQ16" s="243"/>
      <c r="JVR16" s="243"/>
      <c r="JVS16" s="243"/>
      <c r="JVT16" s="243"/>
      <c r="JVU16" s="243"/>
      <c r="JVV16" s="243"/>
      <c r="JVW16" s="243"/>
      <c r="JVX16" s="243"/>
      <c r="JVY16" s="243"/>
      <c r="JVZ16" s="243"/>
      <c r="JWA16" s="243"/>
      <c r="JWB16" s="243"/>
      <c r="JWC16" s="243"/>
      <c r="JWD16" s="243"/>
      <c r="JWE16" s="243"/>
      <c r="JWF16" s="243"/>
      <c r="JWG16" s="243"/>
      <c r="JWH16" s="243"/>
      <c r="JWI16" s="243"/>
      <c r="JWJ16" s="243"/>
      <c r="JWK16" s="243"/>
      <c r="JWL16" s="243"/>
      <c r="JWM16" s="243"/>
      <c r="JWN16" s="243"/>
      <c r="JWO16" s="243"/>
      <c r="JWP16" s="243"/>
      <c r="JWQ16" s="243"/>
      <c r="JWR16" s="243"/>
      <c r="JWS16" s="243"/>
      <c r="JWT16" s="243"/>
      <c r="JWU16" s="243"/>
      <c r="JWV16" s="243"/>
      <c r="JWW16" s="243"/>
      <c r="JWX16" s="243"/>
      <c r="JWY16" s="243"/>
      <c r="JWZ16" s="243"/>
      <c r="JXA16" s="243"/>
      <c r="JXB16" s="243"/>
      <c r="JXC16" s="243"/>
      <c r="JXD16" s="243"/>
      <c r="JXE16" s="243"/>
      <c r="JXF16" s="243"/>
      <c r="JXG16" s="243"/>
      <c r="JXH16" s="243"/>
      <c r="JXI16" s="243"/>
      <c r="JXJ16" s="243"/>
      <c r="JXK16" s="243"/>
      <c r="JXL16" s="243"/>
      <c r="JXM16" s="243"/>
      <c r="JXN16" s="243"/>
      <c r="JXO16" s="243"/>
      <c r="JXP16" s="243"/>
      <c r="JXQ16" s="243"/>
      <c r="JXR16" s="243"/>
      <c r="JXS16" s="243"/>
      <c r="JXT16" s="243"/>
      <c r="JXU16" s="243"/>
      <c r="JXV16" s="243"/>
      <c r="JXW16" s="243"/>
      <c r="JXX16" s="243"/>
      <c r="JXY16" s="243"/>
      <c r="JXZ16" s="243"/>
      <c r="JYA16" s="243"/>
      <c r="JYB16" s="243"/>
      <c r="JYC16" s="243"/>
      <c r="JYD16" s="243"/>
      <c r="JYE16" s="243"/>
      <c r="JYF16" s="243"/>
      <c r="JYG16" s="243"/>
      <c r="JYH16" s="243"/>
      <c r="JYI16" s="243"/>
      <c r="JYJ16" s="243"/>
      <c r="JYK16" s="243"/>
      <c r="JYL16" s="243"/>
      <c r="JYM16" s="243"/>
      <c r="JYN16" s="243"/>
      <c r="JYO16" s="243"/>
      <c r="JYP16" s="243"/>
      <c r="JYQ16" s="243"/>
      <c r="JYR16" s="243"/>
      <c r="JYS16" s="243"/>
      <c r="JYT16" s="243"/>
      <c r="JYU16" s="243"/>
      <c r="JYV16" s="243"/>
      <c r="JYW16" s="243"/>
      <c r="JYX16" s="243"/>
      <c r="JYY16" s="243"/>
      <c r="JYZ16" s="243"/>
      <c r="JZA16" s="243"/>
      <c r="JZB16" s="243"/>
      <c r="JZC16" s="243"/>
      <c r="JZD16" s="243"/>
      <c r="JZE16" s="243"/>
      <c r="JZF16" s="243"/>
      <c r="JZG16" s="243"/>
      <c r="JZH16" s="243"/>
      <c r="JZI16" s="243"/>
      <c r="JZJ16" s="243"/>
      <c r="JZK16" s="243"/>
      <c r="JZL16" s="243"/>
      <c r="JZM16" s="243"/>
      <c r="JZN16" s="243"/>
      <c r="JZO16" s="243"/>
      <c r="JZP16" s="243"/>
      <c r="JZQ16" s="243"/>
      <c r="JZR16" s="243"/>
      <c r="JZS16" s="243"/>
      <c r="JZT16" s="243"/>
      <c r="JZU16" s="243"/>
      <c r="JZV16" s="243"/>
      <c r="JZW16" s="243"/>
      <c r="JZX16" s="243"/>
      <c r="JZY16" s="243"/>
      <c r="JZZ16" s="243"/>
      <c r="KAA16" s="243"/>
      <c r="KAB16" s="243"/>
      <c r="KAC16" s="243"/>
      <c r="KAD16" s="243"/>
      <c r="KAE16" s="243"/>
      <c r="KAF16" s="243"/>
      <c r="KAG16" s="243"/>
      <c r="KAH16" s="243"/>
      <c r="KAI16" s="243"/>
      <c r="KAJ16" s="243"/>
      <c r="KAK16" s="243"/>
      <c r="KAL16" s="243"/>
      <c r="KAM16" s="243"/>
      <c r="KAN16" s="243"/>
      <c r="KAO16" s="243"/>
      <c r="KAP16" s="243"/>
      <c r="KAQ16" s="243"/>
      <c r="KAR16" s="243"/>
      <c r="KAS16" s="243"/>
      <c r="KAT16" s="243"/>
      <c r="KAU16" s="243"/>
      <c r="KAV16" s="243"/>
      <c r="KAW16" s="243"/>
      <c r="KAX16" s="243"/>
      <c r="KAY16" s="243"/>
      <c r="KAZ16" s="243"/>
      <c r="KBA16" s="243"/>
      <c r="KBB16" s="243"/>
      <c r="KBC16" s="243"/>
      <c r="KBD16" s="243"/>
      <c r="KBE16" s="243"/>
      <c r="KBF16" s="243"/>
      <c r="KBG16" s="243"/>
      <c r="KBH16" s="243"/>
      <c r="KBI16" s="243"/>
      <c r="KBJ16" s="243"/>
      <c r="KBK16" s="243"/>
      <c r="KBL16" s="243"/>
      <c r="KBM16" s="243"/>
      <c r="KBN16" s="243"/>
      <c r="KBO16" s="243"/>
      <c r="KBP16" s="243"/>
      <c r="KBQ16" s="243"/>
      <c r="KBR16" s="243"/>
      <c r="KBS16" s="243"/>
      <c r="KBT16" s="243"/>
      <c r="KBU16" s="243"/>
      <c r="KBV16" s="243"/>
      <c r="KBW16" s="243"/>
      <c r="KBX16" s="243"/>
      <c r="KBY16" s="243"/>
      <c r="KBZ16" s="243"/>
      <c r="KCA16" s="243"/>
      <c r="KCB16" s="243"/>
      <c r="KCC16" s="243"/>
      <c r="KCD16" s="243"/>
      <c r="KCE16" s="243"/>
      <c r="KCF16" s="243"/>
      <c r="KCG16" s="243"/>
      <c r="KCH16" s="243"/>
      <c r="KCI16" s="243"/>
      <c r="KCJ16" s="243"/>
      <c r="KCK16" s="243"/>
      <c r="KCL16" s="243"/>
      <c r="KCM16" s="243"/>
      <c r="KCN16" s="243"/>
      <c r="KCO16" s="243"/>
      <c r="KCP16" s="243"/>
      <c r="KCQ16" s="243"/>
      <c r="KCR16" s="243"/>
      <c r="KCS16" s="243"/>
      <c r="KCT16" s="243"/>
      <c r="KCU16" s="243"/>
      <c r="KCV16" s="243"/>
      <c r="KCW16" s="243"/>
      <c r="KCX16" s="243"/>
      <c r="KCY16" s="243"/>
      <c r="KCZ16" s="243"/>
      <c r="KDA16" s="243"/>
      <c r="KDB16" s="243"/>
      <c r="KDC16" s="243"/>
      <c r="KDD16" s="243"/>
      <c r="KDE16" s="243"/>
      <c r="KDF16" s="243"/>
      <c r="KDG16" s="243"/>
      <c r="KDH16" s="243"/>
      <c r="KDI16" s="243"/>
      <c r="KDJ16" s="243"/>
      <c r="KDK16" s="243"/>
      <c r="KDL16" s="243"/>
      <c r="KDM16" s="243"/>
      <c r="KDN16" s="243"/>
      <c r="KDO16" s="243"/>
      <c r="KDP16" s="243"/>
      <c r="KDQ16" s="243"/>
      <c r="KDR16" s="243"/>
      <c r="KDS16" s="243"/>
      <c r="KDT16" s="243"/>
      <c r="KDU16" s="243"/>
      <c r="KDV16" s="243"/>
      <c r="KDW16" s="243"/>
      <c r="KDX16" s="243"/>
      <c r="KDY16" s="243"/>
      <c r="KDZ16" s="243"/>
      <c r="KEA16" s="243"/>
      <c r="KEB16" s="243"/>
      <c r="KEC16" s="243"/>
      <c r="KED16" s="243"/>
      <c r="KEE16" s="243"/>
      <c r="KEF16" s="243"/>
      <c r="KEG16" s="243"/>
      <c r="KEH16" s="243"/>
      <c r="KEI16" s="243"/>
      <c r="KEJ16" s="243"/>
      <c r="KEK16" s="243"/>
      <c r="KEL16" s="243"/>
      <c r="KEM16" s="243"/>
      <c r="KEN16" s="243"/>
      <c r="KEO16" s="243"/>
      <c r="KEP16" s="243"/>
      <c r="KEQ16" s="243"/>
      <c r="KER16" s="243"/>
      <c r="KES16" s="243"/>
      <c r="KET16" s="243"/>
      <c r="KEU16" s="243"/>
      <c r="KEV16" s="243"/>
      <c r="KEW16" s="243"/>
      <c r="KEX16" s="243"/>
      <c r="KEY16" s="243"/>
      <c r="KEZ16" s="243"/>
      <c r="KFA16" s="243"/>
      <c r="KFB16" s="243"/>
      <c r="KFC16" s="243"/>
      <c r="KFD16" s="243"/>
      <c r="KFE16" s="243"/>
      <c r="KFF16" s="243"/>
      <c r="KFG16" s="243"/>
      <c r="KFH16" s="243"/>
      <c r="KFI16" s="243"/>
      <c r="KFJ16" s="243"/>
      <c r="KFK16" s="243"/>
      <c r="KFL16" s="243"/>
      <c r="KFM16" s="243"/>
      <c r="KFN16" s="243"/>
      <c r="KFO16" s="243"/>
      <c r="KFP16" s="243"/>
      <c r="KFQ16" s="243"/>
      <c r="KFR16" s="243"/>
      <c r="KFS16" s="243"/>
      <c r="KFT16" s="243"/>
      <c r="KFU16" s="243"/>
      <c r="KFV16" s="243"/>
      <c r="KFW16" s="243"/>
      <c r="KFX16" s="243"/>
      <c r="KFY16" s="243"/>
      <c r="KFZ16" s="243"/>
      <c r="KGA16" s="243"/>
      <c r="KGB16" s="243"/>
      <c r="KGC16" s="243"/>
      <c r="KGD16" s="243"/>
      <c r="KGE16" s="243"/>
      <c r="KGF16" s="243"/>
      <c r="KGG16" s="243"/>
      <c r="KGH16" s="243"/>
      <c r="KGI16" s="243"/>
      <c r="KGJ16" s="243"/>
      <c r="KGK16" s="243"/>
      <c r="KGL16" s="243"/>
      <c r="KGM16" s="243"/>
      <c r="KGN16" s="243"/>
      <c r="KGO16" s="243"/>
      <c r="KGP16" s="243"/>
      <c r="KGQ16" s="243"/>
      <c r="KGR16" s="243"/>
      <c r="KGS16" s="243"/>
      <c r="KGT16" s="243"/>
      <c r="KGU16" s="243"/>
      <c r="KGV16" s="243"/>
      <c r="KGW16" s="243"/>
      <c r="KGX16" s="243"/>
      <c r="KGY16" s="243"/>
      <c r="KGZ16" s="243"/>
      <c r="KHA16" s="243"/>
      <c r="KHB16" s="243"/>
      <c r="KHC16" s="243"/>
      <c r="KHD16" s="243"/>
      <c r="KHE16" s="243"/>
      <c r="KHF16" s="243"/>
      <c r="KHG16" s="243"/>
      <c r="KHH16" s="243"/>
      <c r="KHI16" s="243"/>
      <c r="KHJ16" s="243"/>
      <c r="KHK16" s="243"/>
      <c r="KHL16" s="243"/>
      <c r="KHM16" s="243"/>
      <c r="KHN16" s="243"/>
      <c r="KHO16" s="243"/>
      <c r="KHP16" s="243"/>
      <c r="KHQ16" s="243"/>
      <c r="KHR16" s="243"/>
      <c r="KHS16" s="243"/>
      <c r="KHT16" s="243"/>
      <c r="KHU16" s="243"/>
      <c r="KHV16" s="243"/>
      <c r="KHW16" s="243"/>
      <c r="KHX16" s="243"/>
      <c r="KHY16" s="243"/>
      <c r="KHZ16" s="243"/>
      <c r="KIA16" s="243"/>
      <c r="KIB16" s="243"/>
      <c r="KIC16" s="243"/>
      <c r="KID16" s="243"/>
      <c r="KIE16" s="243"/>
      <c r="KIF16" s="243"/>
      <c r="KIG16" s="243"/>
      <c r="KIH16" s="243"/>
      <c r="KII16" s="243"/>
      <c r="KIJ16" s="243"/>
      <c r="KIK16" s="243"/>
      <c r="KIL16" s="243"/>
      <c r="KIM16" s="243"/>
      <c r="KIN16" s="243"/>
      <c r="KIO16" s="243"/>
      <c r="KIP16" s="243"/>
      <c r="KIQ16" s="243"/>
      <c r="KIR16" s="243"/>
      <c r="KIS16" s="243"/>
      <c r="KIT16" s="243"/>
      <c r="KIU16" s="243"/>
      <c r="KIV16" s="243"/>
      <c r="KIW16" s="243"/>
      <c r="KIX16" s="243"/>
      <c r="KIY16" s="243"/>
      <c r="KIZ16" s="243"/>
      <c r="KJA16" s="243"/>
      <c r="KJB16" s="243"/>
      <c r="KJC16" s="243"/>
      <c r="KJD16" s="243"/>
      <c r="KJE16" s="243"/>
      <c r="KJF16" s="243"/>
      <c r="KJG16" s="243"/>
      <c r="KJH16" s="243"/>
      <c r="KJI16" s="243"/>
      <c r="KJJ16" s="243"/>
      <c r="KJK16" s="243"/>
      <c r="KJL16" s="243"/>
      <c r="KJM16" s="243"/>
      <c r="KJN16" s="243"/>
      <c r="KJO16" s="243"/>
      <c r="KJP16" s="243"/>
      <c r="KJQ16" s="243"/>
      <c r="KJR16" s="243"/>
      <c r="KJS16" s="243"/>
      <c r="KJT16" s="243"/>
      <c r="KJU16" s="243"/>
      <c r="KJV16" s="243"/>
      <c r="KJW16" s="243"/>
      <c r="KJX16" s="243"/>
      <c r="KJY16" s="243"/>
      <c r="KJZ16" s="243"/>
      <c r="KKA16" s="243"/>
      <c r="KKB16" s="243"/>
      <c r="KKC16" s="243"/>
      <c r="KKD16" s="243"/>
      <c r="KKE16" s="243"/>
      <c r="KKF16" s="243"/>
      <c r="KKG16" s="243"/>
      <c r="KKH16" s="243"/>
      <c r="KKI16" s="243"/>
      <c r="KKJ16" s="243"/>
      <c r="KKK16" s="243"/>
      <c r="KKL16" s="243"/>
      <c r="KKM16" s="243"/>
      <c r="KKN16" s="243"/>
      <c r="KKO16" s="243"/>
      <c r="KKP16" s="243"/>
      <c r="KKQ16" s="243"/>
      <c r="KKR16" s="243"/>
      <c r="KKS16" s="243"/>
      <c r="KKT16" s="243"/>
      <c r="KKU16" s="243"/>
      <c r="KKV16" s="243"/>
      <c r="KKW16" s="243"/>
      <c r="KKX16" s="243"/>
      <c r="KKY16" s="243"/>
      <c r="KKZ16" s="243"/>
      <c r="KLA16" s="243"/>
      <c r="KLB16" s="243"/>
      <c r="KLC16" s="243"/>
      <c r="KLD16" s="243"/>
      <c r="KLE16" s="243"/>
      <c r="KLF16" s="243"/>
      <c r="KLG16" s="243"/>
      <c r="KLH16" s="243"/>
      <c r="KLI16" s="243"/>
      <c r="KLJ16" s="243"/>
      <c r="KLK16" s="243"/>
      <c r="KLL16" s="243"/>
      <c r="KLM16" s="243"/>
      <c r="KLN16" s="243"/>
      <c r="KLO16" s="243"/>
      <c r="KLP16" s="243"/>
      <c r="KLQ16" s="243"/>
      <c r="KLR16" s="243"/>
      <c r="KLS16" s="243"/>
      <c r="KLT16" s="243"/>
      <c r="KLU16" s="243"/>
      <c r="KLV16" s="243"/>
      <c r="KLW16" s="243"/>
      <c r="KLX16" s="243"/>
      <c r="KLY16" s="243"/>
      <c r="KLZ16" s="243"/>
      <c r="KMA16" s="243"/>
      <c r="KMB16" s="243"/>
      <c r="KMC16" s="243"/>
      <c r="KMD16" s="243"/>
      <c r="KME16" s="243"/>
      <c r="KMF16" s="243"/>
      <c r="KMG16" s="243"/>
      <c r="KMH16" s="243"/>
      <c r="KMI16" s="243"/>
      <c r="KMJ16" s="243"/>
      <c r="KMK16" s="243"/>
      <c r="KML16" s="243"/>
      <c r="KMM16" s="243"/>
      <c r="KMN16" s="243"/>
      <c r="KMO16" s="243"/>
      <c r="KMP16" s="243"/>
      <c r="KMQ16" s="243"/>
      <c r="KMR16" s="243"/>
      <c r="KMS16" s="243"/>
      <c r="KMT16" s="243"/>
      <c r="KMU16" s="243"/>
      <c r="KMV16" s="243"/>
      <c r="KMW16" s="243"/>
      <c r="KMX16" s="243"/>
      <c r="KMY16" s="243"/>
      <c r="KMZ16" s="243"/>
      <c r="KNA16" s="243"/>
      <c r="KNB16" s="243"/>
      <c r="KNC16" s="243"/>
      <c r="KND16" s="243"/>
      <c r="KNE16" s="243"/>
      <c r="KNF16" s="243"/>
      <c r="KNG16" s="243"/>
      <c r="KNH16" s="243"/>
      <c r="KNI16" s="243"/>
      <c r="KNJ16" s="243"/>
      <c r="KNK16" s="243"/>
      <c r="KNL16" s="243"/>
      <c r="KNM16" s="243"/>
      <c r="KNN16" s="243"/>
      <c r="KNO16" s="243"/>
      <c r="KNP16" s="243"/>
      <c r="KNQ16" s="243"/>
      <c r="KNR16" s="243"/>
      <c r="KNS16" s="243"/>
      <c r="KNT16" s="243"/>
      <c r="KNU16" s="243"/>
      <c r="KNV16" s="243"/>
      <c r="KNW16" s="243"/>
      <c r="KNX16" s="243"/>
      <c r="KNY16" s="243"/>
      <c r="KNZ16" s="243"/>
      <c r="KOA16" s="243"/>
      <c r="KOB16" s="243"/>
      <c r="KOC16" s="243"/>
      <c r="KOD16" s="243"/>
      <c r="KOE16" s="243"/>
      <c r="KOF16" s="243"/>
      <c r="KOG16" s="243"/>
      <c r="KOH16" s="243"/>
      <c r="KOI16" s="243"/>
      <c r="KOJ16" s="243"/>
      <c r="KOK16" s="243"/>
      <c r="KOL16" s="243"/>
      <c r="KOM16" s="243"/>
      <c r="KON16" s="243"/>
      <c r="KOO16" s="243"/>
      <c r="KOP16" s="243"/>
      <c r="KOQ16" s="243"/>
      <c r="KOR16" s="243"/>
      <c r="KOS16" s="243"/>
      <c r="KOT16" s="243"/>
      <c r="KOU16" s="243"/>
      <c r="KOV16" s="243"/>
      <c r="KOW16" s="243"/>
      <c r="KOX16" s="243"/>
      <c r="KOY16" s="243"/>
      <c r="KOZ16" s="243"/>
      <c r="KPA16" s="243"/>
      <c r="KPB16" s="243"/>
      <c r="KPC16" s="243"/>
      <c r="KPD16" s="243"/>
      <c r="KPE16" s="243"/>
      <c r="KPF16" s="243"/>
      <c r="KPG16" s="243"/>
      <c r="KPH16" s="243"/>
      <c r="KPI16" s="243"/>
      <c r="KPJ16" s="243"/>
      <c r="KPK16" s="243"/>
      <c r="KPL16" s="243"/>
      <c r="KPM16" s="243"/>
      <c r="KPN16" s="243"/>
      <c r="KPO16" s="243"/>
      <c r="KPP16" s="243"/>
      <c r="KPQ16" s="243"/>
      <c r="KPR16" s="243"/>
      <c r="KPS16" s="243"/>
      <c r="KPT16" s="243"/>
      <c r="KPU16" s="243"/>
      <c r="KPV16" s="243"/>
      <c r="KPW16" s="243"/>
      <c r="KPX16" s="243"/>
      <c r="KPY16" s="243"/>
      <c r="KPZ16" s="243"/>
      <c r="KQA16" s="243"/>
      <c r="KQB16" s="243"/>
      <c r="KQC16" s="243"/>
      <c r="KQD16" s="243"/>
      <c r="KQE16" s="243"/>
      <c r="KQF16" s="243"/>
      <c r="KQG16" s="243"/>
      <c r="KQH16" s="243"/>
      <c r="KQI16" s="243"/>
      <c r="KQJ16" s="243"/>
      <c r="KQK16" s="243"/>
      <c r="KQL16" s="243"/>
      <c r="KQM16" s="243"/>
      <c r="KQN16" s="243"/>
      <c r="KQO16" s="243"/>
      <c r="KQP16" s="243"/>
      <c r="KQQ16" s="243"/>
      <c r="KQR16" s="243"/>
      <c r="KQS16" s="243"/>
      <c r="KQT16" s="243"/>
      <c r="KQU16" s="243"/>
      <c r="KQV16" s="243"/>
      <c r="KQW16" s="243"/>
      <c r="KQX16" s="243"/>
      <c r="KQY16" s="243"/>
      <c r="KQZ16" s="243"/>
      <c r="KRA16" s="243"/>
      <c r="KRB16" s="243"/>
      <c r="KRC16" s="243"/>
      <c r="KRD16" s="243"/>
      <c r="KRE16" s="243"/>
      <c r="KRF16" s="243"/>
      <c r="KRG16" s="243"/>
      <c r="KRH16" s="243"/>
      <c r="KRI16" s="243"/>
      <c r="KRJ16" s="243"/>
      <c r="KRK16" s="243"/>
      <c r="KRL16" s="243"/>
      <c r="KRM16" s="243"/>
      <c r="KRN16" s="243"/>
      <c r="KRO16" s="243"/>
      <c r="KRP16" s="243"/>
      <c r="KRQ16" s="243"/>
      <c r="KRR16" s="243"/>
      <c r="KRS16" s="243"/>
      <c r="KRT16" s="243"/>
      <c r="KRU16" s="243"/>
      <c r="KRV16" s="243"/>
      <c r="KRW16" s="243"/>
      <c r="KRX16" s="243"/>
      <c r="KRY16" s="243"/>
      <c r="KRZ16" s="243"/>
      <c r="KSA16" s="243"/>
      <c r="KSB16" s="243"/>
      <c r="KSC16" s="243"/>
      <c r="KSD16" s="243"/>
      <c r="KSE16" s="243"/>
      <c r="KSF16" s="243"/>
      <c r="KSG16" s="243"/>
      <c r="KSH16" s="243"/>
      <c r="KSI16" s="243"/>
      <c r="KSJ16" s="243"/>
      <c r="KSK16" s="243"/>
      <c r="KSL16" s="243"/>
      <c r="KSM16" s="243"/>
      <c r="KSN16" s="243"/>
      <c r="KSO16" s="243"/>
      <c r="KSP16" s="243"/>
      <c r="KSQ16" s="243"/>
      <c r="KSR16" s="243"/>
      <c r="KSS16" s="243"/>
      <c r="KST16" s="243"/>
      <c r="KSU16" s="243"/>
      <c r="KSV16" s="243"/>
      <c r="KSW16" s="243"/>
      <c r="KSX16" s="243"/>
      <c r="KSY16" s="243"/>
      <c r="KSZ16" s="243"/>
      <c r="KTA16" s="243"/>
      <c r="KTB16" s="243"/>
      <c r="KTC16" s="243"/>
      <c r="KTD16" s="243"/>
      <c r="KTE16" s="243"/>
      <c r="KTF16" s="243"/>
      <c r="KTG16" s="243"/>
      <c r="KTH16" s="243"/>
      <c r="KTI16" s="243"/>
      <c r="KTJ16" s="243"/>
      <c r="KTK16" s="243"/>
      <c r="KTL16" s="243"/>
      <c r="KTM16" s="243"/>
      <c r="KTN16" s="243"/>
      <c r="KTO16" s="243"/>
      <c r="KTP16" s="243"/>
      <c r="KTQ16" s="243"/>
      <c r="KTR16" s="243"/>
      <c r="KTS16" s="243"/>
      <c r="KTT16" s="243"/>
      <c r="KTU16" s="243"/>
      <c r="KTV16" s="243"/>
      <c r="KTW16" s="243"/>
      <c r="KTX16" s="243"/>
      <c r="KTY16" s="243"/>
      <c r="KTZ16" s="243"/>
      <c r="KUA16" s="243"/>
      <c r="KUB16" s="243"/>
      <c r="KUC16" s="243"/>
      <c r="KUD16" s="243"/>
      <c r="KUE16" s="243"/>
      <c r="KUF16" s="243"/>
      <c r="KUG16" s="243"/>
      <c r="KUH16" s="243"/>
      <c r="KUI16" s="243"/>
      <c r="KUJ16" s="243"/>
      <c r="KUK16" s="243"/>
      <c r="KUL16" s="243"/>
      <c r="KUM16" s="243"/>
      <c r="KUN16" s="243"/>
      <c r="KUO16" s="243"/>
      <c r="KUP16" s="243"/>
      <c r="KUQ16" s="243"/>
      <c r="KUR16" s="243"/>
      <c r="KUS16" s="243"/>
      <c r="KUT16" s="243"/>
      <c r="KUU16" s="243"/>
      <c r="KUV16" s="243"/>
      <c r="KUW16" s="243"/>
      <c r="KUX16" s="243"/>
      <c r="KUY16" s="243"/>
      <c r="KUZ16" s="243"/>
      <c r="KVA16" s="243"/>
      <c r="KVB16" s="243"/>
      <c r="KVC16" s="243"/>
      <c r="KVD16" s="243"/>
      <c r="KVE16" s="243"/>
      <c r="KVF16" s="243"/>
      <c r="KVG16" s="243"/>
      <c r="KVH16" s="243"/>
      <c r="KVI16" s="243"/>
      <c r="KVJ16" s="243"/>
      <c r="KVK16" s="243"/>
      <c r="KVL16" s="243"/>
      <c r="KVM16" s="243"/>
      <c r="KVN16" s="243"/>
      <c r="KVO16" s="243"/>
      <c r="KVP16" s="243"/>
      <c r="KVQ16" s="243"/>
      <c r="KVR16" s="243"/>
      <c r="KVS16" s="243"/>
      <c r="KVT16" s="243"/>
      <c r="KVU16" s="243"/>
      <c r="KVV16" s="243"/>
      <c r="KVW16" s="243"/>
      <c r="KVX16" s="243"/>
      <c r="KVY16" s="243"/>
      <c r="KVZ16" s="243"/>
      <c r="KWA16" s="243"/>
      <c r="KWB16" s="243"/>
      <c r="KWC16" s="243"/>
      <c r="KWD16" s="243"/>
      <c r="KWE16" s="243"/>
      <c r="KWF16" s="243"/>
      <c r="KWG16" s="243"/>
      <c r="KWH16" s="243"/>
      <c r="KWI16" s="243"/>
      <c r="KWJ16" s="243"/>
      <c r="KWK16" s="243"/>
      <c r="KWL16" s="243"/>
      <c r="KWM16" s="243"/>
      <c r="KWN16" s="243"/>
      <c r="KWO16" s="243"/>
      <c r="KWP16" s="243"/>
      <c r="KWQ16" s="243"/>
      <c r="KWR16" s="243"/>
      <c r="KWS16" s="243"/>
      <c r="KWT16" s="243"/>
      <c r="KWU16" s="243"/>
      <c r="KWV16" s="243"/>
      <c r="KWW16" s="243"/>
      <c r="KWX16" s="243"/>
      <c r="KWY16" s="243"/>
      <c r="KWZ16" s="243"/>
      <c r="KXA16" s="243"/>
      <c r="KXB16" s="243"/>
      <c r="KXC16" s="243"/>
      <c r="KXD16" s="243"/>
      <c r="KXE16" s="243"/>
      <c r="KXF16" s="243"/>
      <c r="KXG16" s="243"/>
      <c r="KXH16" s="243"/>
      <c r="KXI16" s="243"/>
      <c r="KXJ16" s="243"/>
      <c r="KXK16" s="243"/>
      <c r="KXL16" s="243"/>
      <c r="KXM16" s="243"/>
      <c r="KXN16" s="243"/>
      <c r="KXO16" s="243"/>
      <c r="KXP16" s="243"/>
      <c r="KXQ16" s="243"/>
      <c r="KXR16" s="243"/>
      <c r="KXS16" s="243"/>
      <c r="KXT16" s="243"/>
      <c r="KXU16" s="243"/>
      <c r="KXV16" s="243"/>
      <c r="KXW16" s="243"/>
      <c r="KXX16" s="243"/>
      <c r="KXY16" s="243"/>
      <c r="KXZ16" s="243"/>
      <c r="KYA16" s="243"/>
      <c r="KYB16" s="243"/>
      <c r="KYC16" s="243"/>
      <c r="KYD16" s="243"/>
      <c r="KYE16" s="243"/>
      <c r="KYF16" s="243"/>
      <c r="KYG16" s="243"/>
      <c r="KYH16" s="243"/>
      <c r="KYI16" s="243"/>
      <c r="KYJ16" s="243"/>
      <c r="KYK16" s="243"/>
      <c r="KYL16" s="243"/>
      <c r="KYM16" s="243"/>
      <c r="KYN16" s="243"/>
      <c r="KYO16" s="243"/>
      <c r="KYP16" s="243"/>
      <c r="KYQ16" s="243"/>
      <c r="KYR16" s="243"/>
      <c r="KYS16" s="243"/>
      <c r="KYT16" s="243"/>
      <c r="KYU16" s="243"/>
      <c r="KYV16" s="243"/>
      <c r="KYW16" s="243"/>
      <c r="KYX16" s="243"/>
      <c r="KYY16" s="243"/>
      <c r="KYZ16" s="243"/>
      <c r="KZA16" s="243"/>
      <c r="KZB16" s="243"/>
      <c r="KZC16" s="243"/>
      <c r="KZD16" s="243"/>
      <c r="KZE16" s="243"/>
      <c r="KZF16" s="243"/>
      <c r="KZG16" s="243"/>
      <c r="KZH16" s="243"/>
      <c r="KZI16" s="243"/>
      <c r="KZJ16" s="243"/>
      <c r="KZK16" s="243"/>
      <c r="KZL16" s="243"/>
      <c r="KZM16" s="243"/>
      <c r="KZN16" s="243"/>
      <c r="KZO16" s="243"/>
      <c r="KZP16" s="243"/>
      <c r="KZQ16" s="243"/>
      <c r="KZR16" s="243"/>
      <c r="KZS16" s="243"/>
      <c r="KZT16" s="243"/>
      <c r="KZU16" s="243"/>
      <c r="KZV16" s="243"/>
      <c r="KZW16" s="243"/>
      <c r="KZX16" s="243"/>
      <c r="KZY16" s="243"/>
      <c r="KZZ16" s="243"/>
      <c r="LAA16" s="243"/>
      <c r="LAB16" s="243"/>
      <c r="LAC16" s="243"/>
      <c r="LAD16" s="243"/>
      <c r="LAE16" s="243"/>
      <c r="LAF16" s="243"/>
      <c r="LAG16" s="243"/>
      <c r="LAH16" s="243"/>
      <c r="LAI16" s="243"/>
      <c r="LAJ16" s="243"/>
      <c r="LAK16" s="243"/>
      <c r="LAL16" s="243"/>
      <c r="LAM16" s="243"/>
      <c r="LAN16" s="243"/>
      <c r="LAO16" s="243"/>
      <c r="LAP16" s="243"/>
      <c r="LAQ16" s="243"/>
      <c r="LAR16" s="243"/>
      <c r="LAS16" s="243"/>
      <c r="LAT16" s="243"/>
      <c r="LAU16" s="243"/>
      <c r="LAV16" s="243"/>
      <c r="LAW16" s="243"/>
      <c r="LAX16" s="243"/>
      <c r="LAY16" s="243"/>
      <c r="LAZ16" s="243"/>
      <c r="LBA16" s="243"/>
      <c r="LBB16" s="243"/>
      <c r="LBC16" s="243"/>
      <c r="LBD16" s="243"/>
      <c r="LBE16" s="243"/>
      <c r="LBF16" s="243"/>
      <c r="LBG16" s="243"/>
      <c r="LBH16" s="243"/>
      <c r="LBI16" s="243"/>
      <c r="LBJ16" s="243"/>
      <c r="LBK16" s="243"/>
      <c r="LBL16" s="243"/>
      <c r="LBM16" s="243"/>
      <c r="LBN16" s="243"/>
      <c r="LBO16" s="243"/>
      <c r="LBP16" s="243"/>
      <c r="LBQ16" s="243"/>
      <c r="LBR16" s="243"/>
      <c r="LBS16" s="243"/>
      <c r="LBT16" s="243"/>
      <c r="LBU16" s="243"/>
      <c r="LBV16" s="243"/>
      <c r="LBW16" s="243"/>
      <c r="LBX16" s="243"/>
      <c r="LBY16" s="243"/>
      <c r="LBZ16" s="243"/>
      <c r="LCA16" s="243"/>
      <c r="LCB16" s="243"/>
      <c r="LCC16" s="243"/>
      <c r="LCD16" s="243"/>
      <c r="LCE16" s="243"/>
      <c r="LCF16" s="243"/>
      <c r="LCG16" s="243"/>
      <c r="LCH16" s="243"/>
      <c r="LCI16" s="243"/>
      <c r="LCJ16" s="243"/>
      <c r="LCK16" s="243"/>
      <c r="LCL16" s="243"/>
      <c r="LCM16" s="243"/>
      <c r="LCN16" s="243"/>
      <c r="LCO16" s="243"/>
      <c r="LCP16" s="243"/>
      <c r="LCQ16" s="243"/>
      <c r="LCR16" s="243"/>
      <c r="LCS16" s="243"/>
      <c r="LCT16" s="243"/>
      <c r="LCU16" s="243"/>
      <c r="LCV16" s="243"/>
      <c r="LCW16" s="243"/>
      <c r="LCX16" s="243"/>
      <c r="LCY16" s="243"/>
      <c r="LCZ16" s="243"/>
      <c r="LDA16" s="243"/>
      <c r="LDB16" s="243"/>
      <c r="LDC16" s="243"/>
      <c r="LDD16" s="243"/>
      <c r="LDE16" s="243"/>
      <c r="LDF16" s="243"/>
      <c r="LDG16" s="243"/>
      <c r="LDH16" s="243"/>
      <c r="LDI16" s="243"/>
      <c r="LDJ16" s="243"/>
      <c r="LDK16" s="243"/>
      <c r="LDL16" s="243"/>
      <c r="LDM16" s="243"/>
      <c r="LDN16" s="243"/>
      <c r="LDO16" s="243"/>
      <c r="LDP16" s="243"/>
      <c r="LDQ16" s="243"/>
      <c r="LDR16" s="243"/>
      <c r="LDS16" s="243"/>
      <c r="LDT16" s="243"/>
      <c r="LDU16" s="243"/>
      <c r="LDV16" s="243"/>
      <c r="LDW16" s="243"/>
      <c r="LDX16" s="243"/>
      <c r="LDY16" s="243"/>
      <c r="LDZ16" s="243"/>
      <c r="LEA16" s="243"/>
      <c r="LEB16" s="243"/>
      <c r="LEC16" s="243"/>
      <c r="LED16" s="243"/>
      <c r="LEE16" s="243"/>
      <c r="LEF16" s="243"/>
      <c r="LEG16" s="243"/>
      <c r="LEH16" s="243"/>
      <c r="LEI16" s="243"/>
      <c r="LEJ16" s="243"/>
      <c r="LEK16" s="243"/>
      <c r="LEL16" s="243"/>
      <c r="LEM16" s="243"/>
      <c r="LEN16" s="243"/>
      <c r="LEO16" s="243"/>
      <c r="LEP16" s="243"/>
      <c r="LEQ16" s="243"/>
      <c r="LER16" s="243"/>
      <c r="LES16" s="243"/>
      <c r="LET16" s="243"/>
      <c r="LEU16" s="243"/>
      <c r="LEV16" s="243"/>
      <c r="LEW16" s="243"/>
      <c r="LEX16" s="243"/>
      <c r="LEY16" s="243"/>
      <c r="LEZ16" s="243"/>
      <c r="LFA16" s="243"/>
      <c r="LFB16" s="243"/>
      <c r="LFC16" s="243"/>
      <c r="LFD16" s="243"/>
      <c r="LFE16" s="243"/>
      <c r="LFF16" s="243"/>
      <c r="LFG16" s="243"/>
      <c r="LFH16" s="243"/>
      <c r="LFI16" s="243"/>
      <c r="LFJ16" s="243"/>
      <c r="LFK16" s="243"/>
      <c r="LFL16" s="243"/>
      <c r="LFM16" s="243"/>
      <c r="LFN16" s="243"/>
      <c r="LFO16" s="243"/>
      <c r="LFP16" s="243"/>
      <c r="LFQ16" s="243"/>
      <c r="LFR16" s="243"/>
      <c r="LFS16" s="243"/>
      <c r="LFT16" s="243"/>
      <c r="LFU16" s="243"/>
      <c r="LFV16" s="243"/>
      <c r="LFW16" s="243"/>
      <c r="LFX16" s="243"/>
      <c r="LFY16" s="243"/>
      <c r="LFZ16" s="243"/>
      <c r="LGA16" s="243"/>
      <c r="LGB16" s="243"/>
      <c r="LGC16" s="243"/>
      <c r="LGD16" s="243"/>
      <c r="LGE16" s="243"/>
      <c r="LGF16" s="243"/>
      <c r="LGG16" s="243"/>
      <c r="LGH16" s="243"/>
      <c r="LGI16" s="243"/>
      <c r="LGJ16" s="243"/>
      <c r="LGK16" s="243"/>
      <c r="LGL16" s="243"/>
      <c r="LGM16" s="243"/>
      <c r="LGN16" s="243"/>
      <c r="LGO16" s="243"/>
      <c r="LGP16" s="243"/>
      <c r="LGQ16" s="243"/>
      <c r="LGR16" s="243"/>
      <c r="LGS16" s="243"/>
      <c r="LGT16" s="243"/>
      <c r="LGU16" s="243"/>
      <c r="LGV16" s="243"/>
      <c r="LGW16" s="243"/>
      <c r="LGX16" s="243"/>
      <c r="LGY16" s="243"/>
      <c r="LGZ16" s="243"/>
      <c r="LHA16" s="243"/>
      <c r="LHB16" s="243"/>
      <c r="LHC16" s="243"/>
      <c r="LHD16" s="243"/>
      <c r="LHE16" s="243"/>
      <c r="LHF16" s="243"/>
      <c r="LHG16" s="243"/>
      <c r="LHH16" s="243"/>
      <c r="LHI16" s="243"/>
      <c r="LHJ16" s="243"/>
      <c r="LHK16" s="243"/>
      <c r="LHL16" s="243"/>
      <c r="LHM16" s="243"/>
      <c r="LHN16" s="243"/>
      <c r="LHO16" s="243"/>
      <c r="LHP16" s="243"/>
      <c r="LHQ16" s="243"/>
      <c r="LHR16" s="243"/>
      <c r="LHS16" s="243"/>
      <c r="LHT16" s="243"/>
      <c r="LHU16" s="243"/>
      <c r="LHV16" s="243"/>
      <c r="LHW16" s="243"/>
      <c r="LHX16" s="243"/>
      <c r="LHY16" s="243"/>
      <c r="LHZ16" s="243"/>
      <c r="LIA16" s="243"/>
      <c r="LIB16" s="243"/>
      <c r="LIC16" s="243"/>
      <c r="LID16" s="243"/>
      <c r="LIE16" s="243"/>
      <c r="LIF16" s="243"/>
      <c r="LIG16" s="243"/>
      <c r="LIH16" s="243"/>
      <c r="LII16" s="243"/>
      <c r="LIJ16" s="243"/>
      <c r="LIK16" s="243"/>
      <c r="LIL16" s="243"/>
      <c r="LIM16" s="243"/>
      <c r="LIN16" s="243"/>
      <c r="LIO16" s="243"/>
      <c r="LIP16" s="243"/>
      <c r="LIQ16" s="243"/>
      <c r="LIR16" s="243"/>
      <c r="LIS16" s="243"/>
      <c r="LIT16" s="243"/>
      <c r="LIU16" s="243"/>
      <c r="LIV16" s="243"/>
      <c r="LIW16" s="243"/>
      <c r="LIX16" s="243"/>
      <c r="LIY16" s="243"/>
      <c r="LIZ16" s="243"/>
      <c r="LJA16" s="243"/>
      <c r="LJB16" s="243"/>
      <c r="LJC16" s="243"/>
      <c r="LJD16" s="243"/>
      <c r="LJE16" s="243"/>
      <c r="LJF16" s="243"/>
      <c r="LJG16" s="243"/>
      <c r="LJH16" s="243"/>
      <c r="LJI16" s="243"/>
      <c r="LJJ16" s="243"/>
      <c r="LJK16" s="243"/>
      <c r="LJL16" s="243"/>
      <c r="LJM16" s="243"/>
      <c r="LJN16" s="243"/>
      <c r="LJO16" s="243"/>
      <c r="LJP16" s="243"/>
      <c r="LJQ16" s="243"/>
      <c r="LJR16" s="243"/>
      <c r="LJS16" s="243"/>
      <c r="LJT16" s="243"/>
      <c r="LJU16" s="243"/>
      <c r="LJV16" s="243"/>
      <c r="LJW16" s="243"/>
      <c r="LJX16" s="243"/>
      <c r="LJY16" s="243"/>
      <c r="LJZ16" s="243"/>
      <c r="LKA16" s="243"/>
      <c r="LKB16" s="243"/>
      <c r="LKC16" s="243"/>
      <c r="LKD16" s="243"/>
      <c r="LKE16" s="243"/>
      <c r="LKF16" s="243"/>
      <c r="LKG16" s="243"/>
      <c r="LKH16" s="243"/>
      <c r="LKI16" s="243"/>
      <c r="LKJ16" s="243"/>
      <c r="LKK16" s="243"/>
      <c r="LKL16" s="243"/>
      <c r="LKM16" s="243"/>
      <c r="LKN16" s="243"/>
      <c r="LKO16" s="243"/>
      <c r="LKP16" s="243"/>
      <c r="LKQ16" s="243"/>
      <c r="LKR16" s="243"/>
      <c r="LKS16" s="243"/>
      <c r="LKT16" s="243"/>
      <c r="LKU16" s="243"/>
      <c r="LKV16" s="243"/>
      <c r="LKW16" s="243"/>
      <c r="LKX16" s="243"/>
      <c r="LKY16" s="243"/>
      <c r="LKZ16" s="243"/>
      <c r="LLA16" s="243"/>
      <c r="LLB16" s="243"/>
      <c r="LLC16" s="243"/>
      <c r="LLD16" s="243"/>
      <c r="LLE16" s="243"/>
      <c r="LLF16" s="243"/>
      <c r="LLG16" s="243"/>
      <c r="LLH16" s="243"/>
      <c r="LLI16" s="243"/>
      <c r="LLJ16" s="243"/>
      <c r="LLK16" s="243"/>
      <c r="LLL16" s="243"/>
      <c r="LLM16" s="243"/>
      <c r="LLN16" s="243"/>
      <c r="LLO16" s="243"/>
      <c r="LLP16" s="243"/>
      <c r="LLQ16" s="243"/>
      <c r="LLR16" s="243"/>
      <c r="LLS16" s="243"/>
      <c r="LLT16" s="243"/>
      <c r="LLU16" s="243"/>
      <c r="LLV16" s="243"/>
      <c r="LLW16" s="243"/>
      <c r="LLX16" s="243"/>
      <c r="LLY16" s="243"/>
      <c r="LLZ16" s="243"/>
      <c r="LMA16" s="243"/>
      <c r="LMB16" s="243"/>
      <c r="LMC16" s="243"/>
      <c r="LMD16" s="243"/>
      <c r="LME16" s="243"/>
      <c r="LMF16" s="243"/>
      <c r="LMG16" s="243"/>
      <c r="LMH16" s="243"/>
      <c r="LMI16" s="243"/>
      <c r="LMJ16" s="243"/>
      <c r="LMK16" s="243"/>
      <c r="LML16" s="243"/>
      <c r="LMM16" s="243"/>
      <c r="LMN16" s="243"/>
      <c r="LMO16" s="243"/>
      <c r="LMP16" s="243"/>
      <c r="LMQ16" s="243"/>
      <c r="LMR16" s="243"/>
      <c r="LMS16" s="243"/>
      <c r="LMT16" s="243"/>
      <c r="LMU16" s="243"/>
      <c r="LMV16" s="243"/>
      <c r="LMW16" s="243"/>
      <c r="LMX16" s="243"/>
      <c r="LMY16" s="243"/>
      <c r="LMZ16" s="243"/>
      <c r="LNA16" s="243"/>
      <c r="LNB16" s="243"/>
      <c r="LNC16" s="243"/>
      <c r="LND16" s="243"/>
      <c r="LNE16" s="243"/>
      <c r="LNF16" s="243"/>
      <c r="LNG16" s="243"/>
      <c r="LNH16" s="243"/>
      <c r="LNI16" s="243"/>
      <c r="LNJ16" s="243"/>
      <c r="LNK16" s="243"/>
      <c r="LNL16" s="243"/>
      <c r="LNM16" s="243"/>
      <c r="LNN16" s="243"/>
      <c r="LNO16" s="243"/>
      <c r="LNP16" s="243"/>
      <c r="LNQ16" s="243"/>
      <c r="LNR16" s="243"/>
      <c r="LNS16" s="243"/>
      <c r="LNT16" s="243"/>
      <c r="LNU16" s="243"/>
      <c r="LNV16" s="243"/>
      <c r="LNW16" s="243"/>
      <c r="LNX16" s="243"/>
      <c r="LNY16" s="243"/>
      <c r="LNZ16" s="243"/>
      <c r="LOA16" s="243"/>
      <c r="LOB16" s="243"/>
      <c r="LOC16" s="243"/>
      <c r="LOD16" s="243"/>
      <c r="LOE16" s="243"/>
      <c r="LOF16" s="243"/>
      <c r="LOG16" s="243"/>
      <c r="LOH16" s="243"/>
      <c r="LOI16" s="243"/>
      <c r="LOJ16" s="243"/>
      <c r="LOK16" s="243"/>
      <c r="LOL16" s="243"/>
      <c r="LOM16" s="243"/>
      <c r="LON16" s="243"/>
      <c r="LOO16" s="243"/>
      <c r="LOP16" s="243"/>
      <c r="LOQ16" s="243"/>
      <c r="LOR16" s="243"/>
      <c r="LOS16" s="243"/>
      <c r="LOT16" s="243"/>
      <c r="LOU16" s="243"/>
      <c r="LOV16" s="243"/>
      <c r="LOW16" s="243"/>
      <c r="LOX16" s="243"/>
      <c r="LOY16" s="243"/>
      <c r="LOZ16" s="243"/>
      <c r="LPA16" s="243"/>
      <c r="LPB16" s="243"/>
      <c r="LPC16" s="243"/>
      <c r="LPD16" s="243"/>
      <c r="LPE16" s="243"/>
      <c r="LPF16" s="243"/>
      <c r="LPG16" s="243"/>
      <c r="LPH16" s="243"/>
      <c r="LPI16" s="243"/>
      <c r="LPJ16" s="243"/>
      <c r="LPK16" s="243"/>
      <c r="LPL16" s="243"/>
      <c r="LPM16" s="243"/>
      <c r="LPN16" s="243"/>
      <c r="LPO16" s="243"/>
      <c r="LPP16" s="243"/>
      <c r="LPQ16" s="243"/>
      <c r="LPR16" s="243"/>
      <c r="LPS16" s="243"/>
      <c r="LPT16" s="243"/>
      <c r="LPU16" s="243"/>
      <c r="LPV16" s="243"/>
      <c r="LPW16" s="243"/>
      <c r="LPX16" s="243"/>
      <c r="LPY16" s="243"/>
      <c r="LPZ16" s="243"/>
      <c r="LQA16" s="243"/>
      <c r="LQB16" s="243"/>
      <c r="LQC16" s="243"/>
      <c r="LQD16" s="243"/>
      <c r="LQE16" s="243"/>
      <c r="LQF16" s="243"/>
      <c r="LQG16" s="243"/>
      <c r="LQH16" s="243"/>
      <c r="LQI16" s="243"/>
      <c r="LQJ16" s="243"/>
      <c r="LQK16" s="243"/>
      <c r="LQL16" s="243"/>
      <c r="LQM16" s="243"/>
      <c r="LQN16" s="243"/>
      <c r="LQO16" s="243"/>
      <c r="LQP16" s="243"/>
      <c r="LQQ16" s="243"/>
      <c r="LQR16" s="243"/>
      <c r="LQS16" s="243"/>
      <c r="LQT16" s="243"/>
      <c r="LQU16" s="243"/>
      <c r="LQV16" s="243"/>
      <c r="LQW16" s="243"/>
      <c r="LQX16" s="243"/>
      <c r="LQY16" s="243"/>
      <c r="LQZ16" s="243"/>
      <c r="LRA16" s="243"/>
      <c r="LRB16" s="243"/>
      <c r="LRC16" s="243"/>
      <c r="LRD16" s="243"/>
      <c r="LRE16" s="243"/>
      <c r="LRF16" s="243"/>
      <c r="LRG16" s="243"/>
      <c r="LRH16" s="243"/>
      <c r="LRI16" s="243"/>
      <c r="LRJ16" s="243"/>
      <c r="LRK16" s="243"/>
      <c r="LRL16" s="243"/>
      <c r="LRM16" s="243"/>
      <c r="LRN16" s="243"/>
      <c r="LRO16" s="243"/>
      <c r="LRP16" s="243"/>
      <c r="LRQ16" s="243"/>
      <c r="LRR16" s="243"/>
      <c r="LRS16" s="243"/>
      <c r="LRT16" s="243"/>
      <c r="LRU16" s="243"/>
      <c r="LRV16" s="243"/>
      <c r="LRW16" s="243"/>
      <c r="LRX16" s="243"/>
      <c r="LRY16" s="243"/>
      <c r="LRZ16" s="243"/>
      <c r="LSA16" s="243"/>
      <c r="LSB16" s="243"/>
      <c r="LSC16" s="243"/>
      <c r="LSD16" s="243"/>
      <c r="LSE16" s="243"/>
      <c r="LSF16" s="243"/>
      <c r="LSG16" s="243"/>
      <c r="LSH16" s="243"/>
      <c r="LSI16" s="243"/>
      <c r="LSJ16" s="243"/>
      <c r="LSK16" s="243"/>
      <c r="LSL16" s="243"/>
      <c r="LSM16" s="243"/>
      <c r="LSN16" s="243"/>
      <c r="LSO16" s="243"/>
      <c r="LSP16" s="243"/>
      <c r="LSQ16" s="243"/>
      <c r="LSR16" s="243"/>
      <c r="LSS16" s="243"/>
      <c r="LST16" s="243"/>
      <c r="LSU16" s="243"/>
      <c r="LSV16" s="243"/>
      <c r="LSW16" s="243"/>
      <c r="LSX16" s="243"/>
      <c r="LSY16" s="243"/>
      <c r="LSZ16" s="243"/>
      <c r="LTA16" s="243"/>
      <c r="LTB16" s="243"/>
      <c r="LTC16" s="243"/>
      <c r="LTD16" s="243"/>
      <c r="LTE16" s="243"/>
      <c r="LTF16" s="243"/>
      <c r="LTG16" s="243"/>
      <c r="LTH16" s="243"/>
      <c r="LTI16" s="243"/>
      <c r="LTJ16" s="243"/>
      <c r="LTK16" s="243"/>
      <c r="LTL16" s="243"/>
      <c r="LTM16" s="243"/>
      <c r="LTN16" s="243"/>
      <c r="LTO16" s="243"/>
      <c r="LTP16" s="243"/>
      <c r="LTQ16" s="243"/>
      <c r="LTR16" s="243"/>
      <c r="LTS16" s="243"/>
      <c r="LTT16" s="243"/>
      <c r="LTU16" s="243"/>
      <c r="LTV16" s="243"/>
      <c r="LTW16" s="243"/>
      <c r="LTX16" s="243"/>
      <c r="LTY16" s="243"/>
      <c r="LTZ16" s="243"/>
      <c r="LUA16" s="243"/>
      <c r="LUB16" s="243"/>
      <c r="LUC16" s="243"/>
      <c r="LUD16" s="243"/>
      <c r="LUE16" s="243"/>
      <c r="LUF16" s="243"/>
      <c r="LUG16" s="243"/>
      <c r="LUH16" s="243"/>
      <c r="LUI16" s="243"/>
      <c r="LUJ16" s="243"/>
      <c r="LUK16" s="243"/>
      <c r="LUL16" s="243"/>
      <c r="LUM16" s="243"/>
      <c r="LUN16" s="243"/>
      <c r="LUO16" s="243"/>
      <c r="LUP16" s="243"/>
      <c r="LUQ16" s="243"/>
      <c r="LUR16" s="243"/>
      <c r="LUS16" s="243"/>
      <c r="LUT16" s="243"/>
      <c r="LUU16" s="243"/>
      <c r="LUV16" s="243"/>
      <c r="LUW16" s="243"/>
      <c r="LUX16" s="243"/>
      <c r="LUY16" s="243"/>
      <c r="LUZ16" s="243"/>
      <c r="LVA16" s="243"/>
      <c r="LVB16" s="243"/>
      <c r="LVC16" s="243"/>
      <c r="LVD16" s="243"/>
      <c r="LVE16" s="243"/>
      <c r="LVF16" s="243"/>
      <c r="LVG16" s="243"/>
      <c r="LVH16" s="243"/>
      <c r="LVI16" s="243"/>
      <c r="LVJ16" s="243"/>
      <c r="LVK16" s="243"/>
      <c r="LVL16" s="243"/>
      <c r="LVM16" s="243"/>
      <c r="LVN16" s="243"/>
      <c r="LVO16" s="243"/>
      <c r="LVP16" s="243"/>
      <c r="LVQ16" s="243"/>
      <c r="LVR16" s="243"/>
      <c r="LVS16" s="243"/>
      <c r="LVT16" s="243"/>
      <c r="LVU16" s="243"/>
      <c r="LVV16" s="243"/>
      <c r="LVW16" s="243"/>
      <c r="LVX16" s="243"/>
      <c r="LVY16" s="243"/>
      <c r="LVZ16" s="243"/>
      <c r="LWA16" s="243"/>
      <c r="LWB16" s="243"/>
      <c r="LWC16" s="243"/>
      <c r="LWD16" s="243"/>
      <c r="LWE16" s="243"/>
      <c r="LWF16" s="243"/>
      <c r="LWG16" s="243"/>
      <c r="LWH16" s="243"/>
      <c r="LWI16" s="243"/>
      <c r="LWJ16" s="243"/>
      <c r="LWK16" s="243"/>
      <c r="LWL16" s="243"/>
      <c r="LWM16" s="243"/>
      <c r="LWN16" s="243"/>
      <c r="LWO16" s="243"/>
      <c r="LWP16" s="243"/>
      <c r="LWQ16" s="243"/>
      <c r="LWR16" s="243"/>
      <c r="LWS16" s="243"/>
      <c r="LWT16" s="243"/>
      <c r="LWU16" s="243"/>
      <c r="LWV16" s="243"/>
      <c r="LWW16" s="243"/>
      <c r="LWX16" s="243"/>
      <c r="LWY16" s="243"/>
      <c r="LWZ16" s="243"/>
      <c r="LXA16" s="243"/>
      <c r="LXB16" s="243"/>
      <c r="LXC16" s="243"/>
      <c r="LXD16" s="243"/>
      <c r="LXE16" s="243"/>
      <c r="LXF16" s="243"/>
      <c r="LXG16" s="243"/>
      <c r="LXH16" s="243"/>
      <c r="LXI16" s="243"/>
      <c r="LXJ16" s="243"/>
      <c r="LXK16" s="243"/>
      <c r="LXL16" s="243"/>
      <c r="LXM16" s="243"/>
      <c r="LXN16" s="243"/>
      <c r="LXO16" s="243"/>
      <c r="LXP16" s="243"/>
      <c r="LXQ16" s="243"/>
      <c r="LXR16" s="243"/>
      <c r="LXS16" s="243"/>
      <c r="LXT16" s="243"/>
      <c r="LXU16" s="243"/>
      <c r="LXV16" s="243"/>
      <c r="LXW16" s="243"/>
      <c r="LXX16" s="243"/>
      <c r="LXY16" s="243"/>
      <c r="LXZ16" s="243"/>
      <c r="LYA16" s="243"/>
      <c r="LYB16" s="243"/>
      <c r="LYC16" s="243"/>
      <c r="LYD16" s="243"/>
      <c r="LYE16" s="243"/>
      <c r="LYF16" s="243"/>
      <c r="LYG16" s="243"/>
      <c r="LYH16" s="243"/>
      <c r="LYI16" s="243"/>
      <c r="LYJ16" s="243"/>
      <c r="LYK16" s="243"/>
      <c r="LYL16" s="243"/>
      <c r="LYM16" s="243"/>
      <c r="LYN16" s="243"/>
      <c r="LYO16" s="243"/>
      <c r="LYP16" s="243"/>
      <c r="LYQ16" s="243"/>
      <c r="LYR16" s="243"/>
      <c r="LYS16" s="243"/>
      <c r="LYT16" s="243"/>
      <c r="LYU16" s="243"/>
      <c r="LYV16" s="243"/>
      <c r="LYW16" s="243"/>
      <c r="LYX16" s="243"/>
      <c r="LYY16" s="243"/>
      <c r="LYZ16" s="243"/>
      <c r="LZA16" s="243"/>
      <c r="LZB16" s="243"/>
      <c r="LZC16" s="243"/>
      <c r="LZD16" s="243"/>
      <c r="LZE16" s="243"/>
      <c r="LZF16" s="243"/>
      <c r="LZG16" s="243"/>
      <c r="LZH16" s="243"/>
      <c r="LZI16" s="243"/>
      <c r="LZJ16" s="243"/>
      <c r="LZK16" s="243"/>
      <c r="LZL16" s="243"/>
      <c r="LZM16" s="243"/>
      <c r="LZN16" s="243"/>
      <c r="LZO16" s="243"/>
      <c r="LZP16" s="243"/>
      <c r="LZQ16" s="243"/>
      <c r="LZR16" s="243"/>
      <c r="LZS16" s="243"/>
      <c r="LZT16" s="243"/>
      <c r="LZU16" s="243"/>
      <c r="LZV16" s="243"/>
      <c r="LZW16" s="243"/>
      <c r="LZX16" s="243"/>
      <c r="LZY16" s="243"/>
      <c r="LZZ16" s="243"/>
      <c r="MAA16" s="243"/>
      <c r="MAB16" s="243"/>
      <c r="MAC16" s="243"/>
      <c r="MAD16" s="243"/>
      <c r="MAE16" s="243"/>
      <c r="MAF16" s="243"/>
      <c r="MAG16" s="243"/>
      <c r="MAH16" s="243"/>
      <c r="MAI16" s="243"/>
      <c r="MAJ16" s="243"/>
      <c r="MAK16" s="243"/>
      <c r="MAL16" s="243"/>
      <c r="MAM16" s="243"/>
      <c r="MAN16" s="243"/>
      <c r="MAO16" s="243"/>
      <c r="MAP16" s="243"/>
      <c r="MAQ16" s="243"/>
      <c r="MAR16" s="243"/>
      <c r="MAS16" s="243"/>
      <c r="MAT16" s="243"/>
      <c r="MAU16" s="243"/>
      <c r="MAV16" s="243"/>
      <c r="MAW16" s="243"/>
      <c r="MAX16" s="243"/>
      <c r="MAY16" s="243"/>
      <c r="MAZ16" s="243"/>
      <c r="MBA16" s="243"/>
      <c r="MBB16" s="243"/>
      <c r="MBC16" s="243"/>
      <c r="MBD16" s="243"/>
      <c r="MBE16" s="243"/>
      <c r="MBF16" s="243"/>
      <c r="MBG16" s="243"/>
      <c r="MBH16" s="243"/>
      <c r="MBI16" s="243"/>
      <c r="MBJ16" s="243"/>
      <c r="MBK16" s="243"/>
      <c r="MBL16" s="243"/>
      <c r="MBM16" s="243"/>
      <c r="MBN16" s="243"/>
      <c r="MBO16" s="243"/>
      <c r="MBP16" s="243"/>
      <c r="MBQ16" s="243"/>
      <c r="MBR16" s="243"/>
      <c r="MBS16" s="243"/>
      <c r="MBT16" s="243"/>
      <c r="MBU16" s="243"/>
      <c r="MBV16" s="243"/>
      <c r="MBW16" s="243"/>
      <c r="MBX16" s="243"/>
      <c r="MBY16" s="243"/>
      <c r="MBZ16" s="243"/>
      <c r="MCA16" s="243"/>
      <c r="MCB16" s="243"/>
      <c r="MCC16" s="243"/>
      <c r="MCD16" s="243"/>
      <c r="MCE16" s="243"/>
      <c r="MCF16" s="243"/>
      <c r="MCG16" s="243"/>
      <c r="MCH16" s="243"/>
      <c r="MCI16" s="243"/>
      <c r="MCJ16" s="243"/>
      <c r="MCK16" s="243"/>
      <c r="MCL16" s="243"/>
      <c r="MCM16" s="243"/>
      <c r="MCN16" s="243"/>
      <c r="MCO16" s="243"/>
      <c r="MCP16" s="243"/>
      <c r="MCQ16" s="243"/>
      <c r="MCR16" s="243"/>
      <c r="MCS16" s="243"/>
      <c r="MCT16" s="243"/>
      <c r="MCU16" s="243"/>
      <c r="MCV16" s="243"/>
      <c r="MCW16" s="243"/>
      <c r="MCX16" s="243"/>
      <c r="MCY16" s="243"/>
      <c r="MCZ16" s="243"/>
      <c r="MDA16" s="243"/>
      <c r="MDB16" s="243"/>
      <c r="MDC16" s="243"/>
      <c r="MDD16" s="243"/>
      <c r="MDE16" s="243"/>
      <c r="MDF16" s="243"/>
      <c r="MDG16" s="243"/>
      <c r="MDH16" s="243"/>
      <c r="MDI16" s="243"/>
      <c r="MDJ16" s="243"/>
      <c r="MDK16" s="243"/>
      <c r="MDL16" s="243"/>
      <c r="MDM16" s="243"/>
      <c r="MDN16" s="243"/>
      <c r="MDO16" s="243"/>
      <c r="MDP16" s="243"/>
      <c r="MDQ16" s="243"/>
      <c r="MDR16" s="243"/>
      <c r="MDS16" s="243"/>
      <c r="MDT16" s="243"/>
      <c r="MDU16" s="243"/>
      <c r="MDV16" s="243"/>
      <c r="MDW16" s="243"/>
      <c r="MDX16" s="243"/>
      <c r="MDY16" s="243"/>
      <c r="MDZ16" s="243"/>
      <c r="MEA16" s="243"/>
      <c r="MEB16" s="243"/>
      <c r="MEC16" s="243"/>
      <c r="MED16" s="243"/>
      <c r="MEE16" s="243"/>
      <c r="MEF16" s="243"/>
      <c r="MEG16" s="243"/>
      <c r="MEH16" s="243"/>
      <c r="MEI16" s="243"/>
      <c r="MEJ16" s="243"/>
      <c r="MEK16" s="243"/>
      <c r="MEL16" s="243"/>
      <c r="MEM16" s="243"/>
      <c r="MEN16" s="243"/>
      <c r="MEO16" s="243"/>
      <c r="MEP16" s="243"/>
      <c r="MEQ16" s="243"/>
      <c r="MER16" s="243"/>
      <c r="MES16" s="243"/>
      <c r="MET16" s="243"/>
      <c r="MEU16" s="243"/>
      <c r="MEV16" s="243"/>
      <c r="MEW16" s="243"/>
      <c r="MEX16" s="243"/>
      <c r="MEY16" s="243"/>
      <c r="MEZ16" s="243"/>
      <c r="MFA16" s="243"/>
      <c r="MFB16" s="243"/>
      <c r="MFC16" s="243"/>
      <c r="MFD16" s="243"/>
      <c r="MFE16" s="243"/>
      <c r="MFF16" s="243"/>
      <c r="MFG16" s="243"/>
      <c r="MFH16" s="243"/>
      <c r="MFI16" s="243"/>
      <c r="MFJ16" s="243"/>
      <c r="MFK16" s="243"/>
      <c r="MFL16" s="243"/>
      <c r="MFM16" s="243"/>
      <c r="MFN16" s="243"/>
      <c r="MFO16" s="243"/>
      <c r="MFP16" s="243"/>
      <c r="MFQ16" s="243"/>
      <c r="MFR16" s="243"/>
      <c r="MFS16" s="243"/>
      <c r="MFT16" s="243"/>
      <c r="MFU16" s="243"/>
      <c r="MFV16" s="243"/>
      <c r="MFW16" s="243"/>
      <c r="MFX16" s="243"/>
      <c r="MFY16" s="243"/>
      <c r="MFZ16" s="243"/>
      <c r="MGA16" s="243"/>
      <c r="MGB16" s="243"/>
      <c r="MGC16" s="243"/>
      <c r="MGD16" s="243"/>
      <c r="MGE16" s="243"/>
      <c r="MGF16" s="243"/>
      <c r="MGG16" s="243"/>
      <c r="MGH16" s="243"/>
      <c r="MGI16" s="243"/>
      <c r="MGJ16" s="243"/>
      <c r="MGK16" s="243"/>
      <c r="MGL16" s="243"/>
      <c r="MGM16" s="243"/>
      <c r="MGN16" s="243"/>
      <c r="MGO16" s="243"/>
      <c r="MGP16" s="243"/>
      <c r="MGQ16" s="243"/>
      <c r="MGR16" s="243"/>
      <c r="MGS16" s="243"/>
      <c r="MGT16" s="243"/>
      <c r="MGU16" s="243"/>
      <c r="MGV16" s="243"/>
      <c r="MGW16" s="243"/>
      <c r="MGX16" s="243"/>
      <c r="MGY16" s="243"/>
      <c r="MGZ16" s="243"/>
      <c r="MHA16" s="243"/>
      <c r="MHB16" s="243"/>
      <c r="MHC16" s="243"/>
      <c r="MHD16" s="243"/>
      <c r="MHE16" s="243"/>
      <c r="MHF16" s="243"/>
      <c r="MHG16" s="243"/>
      <c r="MHH16" s="243"/>
      <c r="MHI16" s="243"/>
      <c r="MHJ16" s="243"/>
      <c r="MHK16" s="243"/>
      <c r="MHL16" s="243"/>
      <c r="MHM16" s="243"/>
      <c r="MHN16" s="243"/>
      <c r="MHO16" s="243"/>
      <c r="MHP16" s="243"/>
      <c r="MHQ16" s="243"/>
      <c r="MHR16" s="243"/>
      <c r="MHS16" s="243"/>
      <c r="MHT16" s="243"/>
      <c r="MHU16" s="243"/>
      <c r="MHV16" s="243"/>
      <c r="MHW16" s="243"/>
      <c r="MHX16" s="243"/>
      <c r="MHY16" s="243"/>
      <c r="MHZ16" s="243"/>
      <c r="MIA16" s="243"/>
      <c r="MIB16" s="243"/>
      <c r="MIC16" s="243"/>
      <c r="MID16" s="243"/>
      <c r="MIE16" s="243"/>
      <c r="MIF16" s="243"/>
      <c r="MIG16" s="243"/>
      <c r="MIH16" s="243"/>
      <c r="MII16" s="243"/>
      <c r="MIJ16" s="243"/>
      <c r="MIK16" s="243"/>
      <c r="MIL16" s="243"/>
      <c r="MIM16" s="243"/>
      <c r="MIN16" s="243"/>
      <c r="MIO16" s="243"/>
      <c r="MIP16" s="243"/>
      <c r="MIQ16" s="243"/>
      <c r="MIR16" s="243"/>
      <c r="MIS16" s="243"/>
      <c r="MIT16" s="243"/>
      <c r="MIU16" s="243"/>
      <c r="MIV16" s="243"/>
      <c r="MIW16" s="243"/>
      <c r="MIX16" s="243"/>
      <c r="MIY16" s="243"/>
      <c r="MIZ16" s="243"/>
      <c r="MJA16" s="243"/>
      <c r="MJB16" s="243"/>
      <c r="MJC16" s="243"/>
      <c r="MJD16" s="243"/>
      <c r="MJE16" s="243"/>
      <c r="MJF16" s="243"/>
      <c r="MJG16" s="243"/>
      <c r="MJH16" s="243"/>
      <c r="MJI16" s="243"/>
      <c r="MJJ16" s="243"/>
      <c r="MJK16" s="243"/>
      <c r="MJL16" s="243"/>
      <c r="MJM16" s="243"/>
      <c r="MJN16" s="243"/>
      <c r="MJO16" s="243"/>
      <c r="MJP16" s="243"/>
      <c r="MJQ16" s="243"/>
      <c r="MJR16" s="243"/>
      <c r="MJS16" s="243"/>
      <c r="MJT16" s="243"/>
      <c r="MJU16" s="243"/>
      <c r="MJV16" s="243"/>
      <c r="MJW16" s="243"/>
      <c r="MJX16" s="243"/>
      <c r="MJY16" s="243"/>
      <c r="MJZ16" s="243"/>
      <c r="MKA16" s="243"/>
      <c r="MKB16" s="243"/>
      <c r="MKC16" s="243"/>
      <c r="MKD16" s="243"/>
      <c r="MKE16" s="243"/>
      <c r="MKF16" s="243"/>
      <c r="MKG16" s="243"/>
      <c r="MKH16" s="243"/>
      <c r="MKI16" s="243"/>
      <c r="MKJ16" s="243"/>
      <c r="MKK16" s="243"/>
      <c r="MKL16" s="243"/>
      <c r="MKM16" s="243"/>
      <c r="MKN16" s="243"/>
      <c r="MKO16" s="243"/>
      <c r="MKP16" s="243"/>
      <c r="MKQ16" s="243"/>
      <c r="MKR16" s="243"/>
      <c r="MKS16" s="243"/>
      <c r="MKT16" s="243"/>
      <c r="MKU16" s="243"/>
      <c r="MKV16" s="243"/>
      <c r="MKW16" s="243"/>
      <c r="MKX16" s="243"/>
      <c r="MKY16" s="243"/>
      <c r="MKZ16" s="243"/>
      <c r="MLA16" s="243"/>
      <c r="MLB16" s="243"/>
      <c r="MLC16" s="243"/>
      <c r="MLD16" s="243"/>
      <c r="MLE16" s="243"/>
      <c r="MLF16" s="243"/>
      <c r="MLG16" s="243"/>
      <c r="MLH16" s="243"/>
      <c r="MLI16" s="243"/>
      <c r="MLJ16" s="243"/>
      <c r="MLK16" s="243"/>
      <c r="MLL16" s="243"/>
      <c r="MLM16" s="243"/>
      <c r="MLN16" s="243"/>
      <c r="MLO16" s="243"/>
      <c r="MLP16" s="243"/>
      <c r="MLQ16" s="243"/>
      <c r="MLR16" s="243"/>
      <c r="MLS16" s="243"/>
      <c r="MLT16" s="243"/>
      <c r="MLU16" s="243"/>
      <c r="MLV16" s="243"/>
      <c r="MLW16" s="243"/>
      <c r="MLX16" s="243"/>
      <c r="MLY16" s="243"/>
      <c r="MLZ16" s="243"/>
      <c r="MMA16" s="243"/>
      <c r="MMB16" s="243"/>
      <c r="MMC16" s="243"/>
      <c r="MMD16" s="243"/>
      <c r="MME16" s="243"/>
      <c r="MMF16" s="243"/>
      <c r="MMG16" s="243"/>
      <c r="MMH16" s="243"/>
      <c r="MMI16" s="243"/>
      <c r="MMJ16" s="243"/>
      <c r="MMK16" s="243"/>
      <c r="MML16" s="243"/>
      <c r="MMM16" s="243"/>
      <c r="MMN16" s="243"/>
      <c r="MMO16" s="243"/>
      <c r="MMP16" s="243"/>
      <c r="MMQ16" s="243"/>
      <c r="MMR16" s="243"/>
      <c r="MMS16" s="243"/>
      <c r="MMT16" s="243"/>
      <c r="MMU16" s="243"/>
      <c r="MMV16" s="243"/>
      <c r="MMW16" s="243"/>
      <c r="MMX16" s="243"/>
      <c r="MMY16" s="243"/>
      <c r="MMZ16" s="243"/>
      <c r="MNA16" s="243"/>
      <c r="MNB16" s="243"/>
      <c r="MNC16" s="243"/>
      <c r="MND16" s="243"/>
      <c r="MNE16" s="243"/>
      <c r="MNF16" s="243"/>
      <c r="MNG16" s="243"/>
      <c r="MNH16" s="243"/>
      <c r="MNI16" s="243"/>
      <c r="MNJ16" s="243"/>
      <c r="MNK16" s="243"/>
      <c r="MNL16" s="243"/>
      <c r="MNM16" s="243"/>
      <c r="MNN16" s="243"/>
      <c r="MNO16" s="243"/>
      <c r="MNP16" s="243"/>
      <c r="MNQ16" s="243"/>
      <c r="MNR16" s="243"/>
      <c r="MNS16" s="243"/>
      <c r="MNT16" s="243"/>
      <c r="MNU16" s="243"/>
      <c r="MNV16" s="243"/>
      <c r="MNW16" s="243"/>
      <c r="MNX16" s="243"/>
      <c r="MNY16" s="243"/>
      <c r="MNZ16" s="243"/>
      <c r="MOA16" s="243"/>
      <c r="MOB16" s="243"/>
      <c r="MOC16" s="243"/>
      <c r="MOD16" s="243"/>
      <c r="MOE16" s="243"/>
      <c r="MOF16" s="243"/>
      <c r="MOG16" s="243"/>
      <c r="MOH16" s="243"/>
      <c r="MOI16" s="243"/>
      <c r="MOJ16" s="243"/>
      <c r="MOK16" s="243"/>
      <c r="MOL16" s="243"/>
      <c r="MOM16" s="243"/>
      <c r="MON16" s="243"/>
      <c r="MOO16" s="243"/>
      <c r="MOP16" s="243"/>
      <c r="MOQ16" s="243"/>
      <c r="MOR16" s="243"/>
      <c r="MOS16" s="243"/>
      <c r="MOT16" s="243"/>
      <c r="MOU16" s="243"/>
      <c r="MOV16" s="243"/>
      <c r="MOW16" s="243"/>
      <c r="MOX16" s="243"/>
      <c r="MOY16" s="243"/>
      <c r="MOZ16" s="243"/>
      <c r="MPA16" s="243"/>
      <c r="MPB16" s="243"/>
      <c r="MPC16" s="243"/>
      <c r="MPD16" s="243"/>
      <c r="MPE16" s="243"/>
      <c r="MPF16" s="243"/>
      <c r="MPG16" s="243"/>
      <c r="MPH16" s="243"/>
      <c r="MPI16" s="243"/>
      <c r="MPJ16" s="243"/>
      <c r="MPK16" s="243"/>
      <c r="MPL16" s="243"/>
      <c r="MPM16" s="243"/>
      <c r="MPN16" s="243"/>
      <c r="MPO16" s="243"/>
      <c r="MPP16" s="243"/>
      <c r="MPQ16" s="243"/>
      <c r="MPR16" s="243"/>
      <c r="MPS16" s="243"/>
      <c r="MPT16" s="243"/>
      <c r="MPU16" s="243"/>
      <c r="MPV16" s="243"/>
      <c r="MPW16" s="243"/>
      <c r="MPX16" s="243"/>
      <c r="MPY16" s="243"/>
      <c r="MPZ16" s="243"/>
      <c r="MQA16" s="243"/>
      <c r="MQB16" s="243"/>
      <c r="MQC16" s="243"/>
      <c r="MQD16" s="243"/>
      <c r="MQE16" s="243"/>
      <c r="MQF16" s="243"/>
      <c r="MQG16" s="243"/>
      <c r="MQH16" s="243"/>
      <c r="MQI16" s="243"/>
      <c r="MQJ16" s="243"/>
      <c r="MQK16" s="243"/>
      <c r="MQL16" s="243"/>
      <c r="MQM16" s="243"/>
      <c r="MQN16" s="243"/>
      <c r="MQO16" s="243"/>
      <c r="MQP16" s="243"/>
      <c r="MQQ16" s="243"/>
      <c r="MQR16" s="243"/>
      <c r="MQS16" s="243"/>
      <c r="MQT16" s="243"/>
      <c r="MQU16" s="243"/>
      <c r="MQV16" s="243"/>
      <c r="MQW16" s="243"/>
      <c r="MQX16" s="243"/>
      <c r="MQY16" s="243"/>
      <c r="MQZ16" s="243"/>
      <c r="MRA16" s="243"/>
      <c r="MRB16" s="243"/>
      <c r="MRC16" s="243"/>
      <c r="MRD16" s="243"/>
      <c r="MRE16" s="243"/>
      <c r="MRF16" s="243"/>
      <c r="MRG16" s="243"/>
      <c r="MRH16" s="243"/>
      <c r="MRI16" s="243"/>
      <c r="MRJ16" s="243"/>
      <c r="MRK16" s="243"/>
      <c r="MRL16" s="243"/>
      <c r="MRM16" s="243"/>
      <c r="MRN16" s="243"/>
      <c r="MRO16" s="243"/>
      <c r="MRP16" s="243"/>
      <c r="MRQ16" s="243"/>
      <c r="MRR16" s="243"/>
      <c r="MRS16" s="243"/>
      <c r="MRT16" s="243"/>
      <c r="MRU16" s="243"/>
      <c r="MRV16" s="243"/>
      <c r="MRW16" s="243"/>
      <c r="MRX16" s="243"/>
      <c r="MRY16" s="243"/>
      <c r="MRZ16" s="243"/>
      <c r="MSA16" s="243"/>
      <c r="MSB16" s="243"/>
      <c r="MSC16" s="243"/>
      <c r="MSD16" s="243"/>
      <c r="MSE16" s="243"/>
      <c r="MSF16" s="243"/>
      <c r="MSG16" s="243"/>
      <c r="MSH16" s="243"/>
      <c r="MSI16" s="243"/>
      <c r="MSJ16" s="243"/>
      <c r="MSK16" s="243"/>
      <c r="MSL16" s="243"/>
      <c r="MSM16" s="243"/>
      <c r="MSN16" s="243"/>
      <c r="MSO16" s="243"/>
      <c r="MSP16" s="243"/>
      <c r="MSQ16" s="243"/>
      <c r="MSR16" s="243"/>
      <c r="MSS16" s="243"/>
      <c r="MST16" s="243"/>
      <c r="MSU16" s="243"/>
      <c r="MSV16" s="243"/>
      <c r="MSW16" s="243"/>
      <c r="MSX16" s="243"/>
      <c r="MSY16" s="243"/>
      <c r="MSZ16" s="243"/>
      <c r="MTA16" s="243"/>
      <c r="MTB16" s="243"/>
      <c r="MTC16" s="243"/>
      <c r="MTD16" s="243"/>
      <c r="MTE16" s="243"/>
      <c r="MTF16" s="243"/>
      <c r="MTG16" s="243"/>
      <c r="MTH16" s="243"/>
      <c r="MTI16" s="243"/>
      <c r="MTJ16" s="243"/>
      <c r="MTK16" s="243"/>
      <c r="MTL16" s="243"/>
      <c r="MTM16" s="243"/>
      <c r="MTN16" s="243"/>
      <c r="MTO16" s="243"/>
      <c r="MTP16" s="243"/>
      <c r="MTQ16" s="243"/>
      <c r="MTR16" s="243"/>
      <c r="MTS16" s="243"/>
      <c r="MTT16" s="243"/>
      <c r="MTU16" s="243"/>
      <c r="MTV16" s="243"/>
      <c r="MTW16" s="243"/>
      <c r="MTX16" s="243"/>
      <c r="MTY16" s="243"/>
      <c r="MTZ16" s="243"/>
      <c r="MUA16" s="243"/>
      <c r="MUB16" s="243"/>
      <c r="MUC16" s="243"/>
      <c r="MUD16" s="243"/>
      <c r="MUE16" s="243"/>
      <c r="MUF16" s="243"/>
      <c r="MUG16" s="243"/>
      <c r="MUH16" s="243"/>
      <c r="MUI16" s="243"/>
      <c r="MUJ16" s="243"/>
      <c r="MUK16" s="243"/>
      <c r="MUL16" s="243"/>
      <c r="MUM16" s="243"/>
      <c r="MUN16" s="243"/>
      <c r="MUO16" s="243"/>
      <c r="MUP16" s="243"/>
      <c r="MUQ16" s="243"/>
      <c r="MUR16" s="243"/>
      <c r="MUS16" s="243"/>
      <c r="MUT16" s="243"/>
      <c r="MUU16" s="243"/>
      <c r="MUV16" s="243"/>
      <c r="MUW16" s="243"/>
      <c r="MUX16" s="243"/>
      <c r="MUY16" s="243"/>
      <c r="MUZ16" s="243"/>
      <c r="MVA16" s="243"/>
      <c r="MVB16" s="243"/>
      <c r="MVC16" s="243"/>
      <c r="MVD16" s="243"/>
      <c r="MVE16" s="243"/>
      <c r="MVF16" s="243"/>
      <c r="MVG16" s="243"/>
      <c r="MVH16" s="243"/>
      <c r="MVI16" s="243"/>
      <c r="MVJ16" s="243"/>
      <c r="MVK16" s="243"/>
      <c r="MVL16" s="243"/>
      <c r="MVM16" s="243"/>
      <c r="MVN16" s="243"/>
      <c r="MVO16" s="243"/>
      <c r="MVP16" s="243"/>
      <c r="MVQ16" s="243"/>
      <c r="MVR16" s="243"/>
      <c r="MVS16" s="243"/>
      <c r="MVT16" s="243"/>
      <c r="MVU16" s="243"/>
      <c r="MVV16" s="243"/>
      <c r="MVW16" s="243"/>
      <c r="MVX16" s="243"/>
      <c r="MVY16" s="243"/>
      <c r="MVZ16" s="243"/>
      <c r="MWA16" s="243"/>
      <c r="MWB16" s="243"/>
      <c r="MWC16" s="243"/>
      <c r="MWD16" s="243"/>
      <c r="MWE16" s="243"/>
      <c r="MWF16" s="243"/>
      <c r="MWG16" s="243"/>
      <c r="MWH16" s="243"/>
      <c r="MWI16" s="243"/>
      <c r="MWJ16" s="243"/>
      <c r="MWK16" s="243"/>
      <c r="MWL16" s="243"/>
      <c r="MWM16" s="243"/>
      <c r="MWN16" s="243"/>
      <c r="MWO16" s="243"/>
      <c r="MWP16" s="243"/>
      <c r="MWQ16" s="243"/>
      <c r="MWR16" s="243"/>
      <c r="MWS16" s="243"/>
      <c r="MWT16" s="243"/>
      <c r="MWU16" s="243"/>
      <c r="MWV16" s="243"/>
      <c r="MWW16" s="243"/>
      <c r="MWX16" s="243"/>
      <c r="MWY16" s="243"/>
      <c r="MWZ16" s="243"/>
      <c r="MXA16" s="243"/>
      <c r="MXB16" s="243"/>
      <c r="MXC16" s="243"/>
      <c r="MXD16" s="243"/>
      <c r="MXE16" s="243"/>
      <c r="MXF16" s="243"/>
      <c r="MXG16" s="243"/>
      <c r="MXH16" s="243"/>
      <c r="MXI16" s="243"/>
      <c r="MXJ16" s="243"/>
      <c r="MXK16" s="243"/>
      <c r="MXL16" s="243"/>
      <c r="MXM16" s="243"/>
      <c r="MXN16" s="243"/>
      <c r="MXO16" s="243"/>
      <c r="MXP16" s="243"/>
      <c r="MXQ16" s="243"/>
      <c r="MXR16" s="243"/>
      <c r="MXS16" s="243"/>
      <c r="MXT16" s="243"/>
      <c r="MXU16" s="243"/>
      <c r="MXV16" s="243"/>
      <c r="MXW16" s="243"/>
      <c r="MXX16" s="243"/>
      <c r="MXY16" s="243"/>
      <c r="MXZ16" s="243"/>
      <c r="MYA16" s="243"/>
      <c r="MYB16" s="243"/>
      <c r="MYC16" s="243"/>
      <c r="MYD16" s="243"/>
      <c r="MYE16" s="243"/>
      <c r="MYF16" s="243"/>
      <c r="MYG16" s="243"/>
      <c r="MYH16" s="243"/>
      <c r="MYI16" s="243"/>
      <c r="MYJ16" s="243"/>
      <c r="MYK16" s="243"/>
      <c r="MYL16" s="243"/>
      <c r="MYM16" s="243"/>
      <c r="MYN16" s="243"/>
      <c r="MYO16" s="243"/>
      <c r="MYP16" s="243"/>
      <c r="MYQ16" s="243"/>
      <c r="MYR16" s="243"/>
      <c r="MYS16" s="243"/>
      <c r="MYT16" s="243"/>
      <c r="MYU16" s="243"/>
      <c r="MYV16" s="243"/>
      <c r="MYW16" s="243"/>
      <c r="MYX16" s="243"/>
      <c r="MYY16" s="243"/>
      <c r="MYZ16" s="243"/>
      <c r="MZA16" s="243"/>
      <c r="MZB16" s="243"/>
      <c r="MZC16" s="243"/>
      <c r="MZD16" s="243"/>
      <c r="MZE16" s="243"/>
      <c r="MZF16" s="243"/>
      <c r="MZG16" s="243"/>
      <c r="MZH16" s="243"/>
      <c r="MZI16" s="243"/>
      <c r="MZJ16" s="243"/>
      <c r="MZK16" s="243"/>
      <c r="MZL16" s="243"/>
      <c r="MZM16" s="243"/>
      <c r="MZN16" s="243"/>
      <c r="MZO16" s="243"/>
      <c r="MZP16" s="243"/>
      <c r="MZQ16" s="243"/>
      <c r="MZR16" s="243"/>
      <c r="MZS16" s="243"/>
      <c r="MZT16" s="243"/>
      <c r="MZU16" s="243"/>
      <c r="MZV16" s="243"/>
      <c r="MZW16" s="243"/>
      <c r="MZX16" s="243"/>
      <c r="MZY16" s="243"/>
      <c r="MZZ16" s="243"/>
      <c r="NAA16" s="243"/>
      <c r="NAB16" s="243"/>
      <c r="NAC16" s="243"/>
      <c r="NAD16" s="243"/>
      <c r="NAE16" s="243"/>
      <c r="NAF16" s="243"/>
      <c r="NAG16" s="243"/>
      <c r="NAH16" s="243"/>
      <c r="NAI16" s="243"/>
      <c r="NAJ16" s="243"/>
      <c r="NAK16" s="243"/>
      <c r="NAL16" s="243"/>
      <c r="NAM16" s="243"/>
      <c r="NAN16" s="243"/>
      <c r="NAO16" s="243"/>
      <c r="NAP16" s="243"/>
      <c r="NAQ16" s="243"/>
      <c r="NAR16" s="243"/>
      <c r="NAS16" s="243"/>
      <c r="NAT16" s="243"/>
      <c r="NAU16" s="243"/>
      <c r="NAV16" s="243"/>
      <c r="NAW16" s="243"/>
      <c r="NAX16" s="243"/>
      <c r="NAY16" s="243"/>
      <c r="NAZ16" s="243"/>
      <c r="NBA16" s="243"/>
      <c r="NBB16" s="243"/>
      <c r="NBC16" s="243"/>
      <c r="NBD16" s="243"/>
      <c r="NBE16" s="243"/>
      <c r="NBF16" s="243"/>
      <c r="NBG16" s="243"/>
      <c r="NBH16" s="243"/>
      <c r="NBI16" s="243"/>
      <c r="NBJ16" s="243"/>
      <c r="NBK16" s="243"/>
      <c r="NBL16" s="243"/>
      <c r="NBM16" s="243"/>
      <c r="NBN16" s="243"/>
      <c r="NBO16" s="243"/>
      <c r="NBP16" s="243"/>
      <c r="NBQ16" s="243"/>
      <c r="NBR16" s="243"/>
      <c r="NBS16" s="243"/>
      <c r="NBT16" s="243"/>
      <c r="NBU16" s="243"/>
      <c r="NBV16" s="243"/>
      <c r="NBW16" s="243"/>
      <c r="NBX16" s="243"/>
      <c r="NBY16" s="243"/>
      <c r="NBZ16" s="243"/>
      <c r="NCA16" s="243"/>
      <c r="NCB16" s="243"/>
      <c r="NCC16" s="243"/>
      <c r="NCD16" s="243"/>
      <c r="NCE16" s="243"/>
      <c r="NCF16" s="243"/>
      <c r="NCG16" s="243"/>
      <c r="NCH16" s="243"/>
      <c r="NCI16" s="243"/>
      <c r="NCJ16" s="243"/>
      <c r="NCK16" s="243"/>
      <c r="NCL16" s="243"/>
      <c r="NCM16" s="243"/>
      <c r="NCN16" s="243"/>
      <c r="NCO16" s="243"/>
      <c r="NCP16" s="243"/>
      <c r="NCQ16" s="243"/>
      <c r="NCR16" s="243"/>
      <c r="NCS16" s="243"/>
      <c r="NCT16" s="243"/>
      <c r="NCU16" s="243"/>
      <c r="NCV16" s="243"/>
      <c r="NCW16" s="243"/>
      <c r="NCX16" s="243"/>
      <c r="NCY16" s="243"/>
      <c r="NCZ16" s="243"/>
      <c r="NDA16" s="243"/>
      <c r="NDB16" s="243"/>
      <c r="NDC16" s="243"/>
      <c r="NDD16" s="243"/>
      <c r="NDE16" s="243"/>
      <c r="NDF16" s="243"/>
      <c r="NDG16" s="243"/>
      <c r="NDH16" s="243"/>
      <c r="NDI16" s="243"/>
      <c r="NDJ16" s="243"/>
      <c r="NDK16" s="243"/>
      <c r="NDL16" s="243"/>
      <c r="NDM16" s="243"/>
      <c r="NDN16" s="243"/>
      <c r="NDO16" s="243"/>
      <c r="NDP16" s="243"/>
      <c r="NDQ16" s="243"/>
      <c r="NDR16" s="243"/>
      <c r="NDS16" s="243"/>
      <c r="NDT16" s="243"/>
      <c r="NDU16" s="243"/>
      <c r="NDV16" s="243"/>
      <c r="NDW16" s="243"/>
      <c r="NDX16" s="243"/>
      <c r="NDY16" s="243"/>
      <c r="NDZ16" s="243"/>
      <c r="NEA16" s="243"/>
      <c r="NEB16" s="243"/>
      <c r="NEC16" s="243"/>
      <c r="NED16" s="243"/>
      <c r="NEE16" s="243"/>
      <c r="NEF16" s="243"/>
      <c r="NEG16" s="243"/>
      <c r="NEH16" s="243"/>
      <c r="NEI16" s="243"/>
      <c r="NEJ16" s="243"/>
      <c r="NEK16" s="243"/>
      <c r="NEL16" s="243"/>
      <c r="NEM16" s="243"/>
      <c r="NEN16" s="243"/>
      <c r="NEO16" s="243"/>
      <c r="NEP16" s="243"/>
      <c r="NEQ16" s="243"/>
      <c r="NER16" s="243"/>
      <c r="NES16" s="243"/>
      <c r="NET16" s="243"/>
      <c r="NEU16" s="243"/>
      <c r="NEV16" s="243"/>
      <c r="NEW16" s="243"/>
      <c r="NEX16" s="243"/>
      <c r="NEY16" s="243"/>
      <c r="NEZ16" s="243"/>
      <c r="NFA16" s="243"/>
      <c r="NFB16" s="243"/>
      <c r="NFC16" s="243"/>
      <c r="NFD16" s="243"/>
      <c r="NFE16" s="243"/>
      <c r="NFF16" s="243"/>
      <c r="NFG16" s="243"/>
      <c r="NFH16" s="243"/>
      <c r="NFI16" s="243"/>
      <c r="NFJ16" s="243"/>
      <c r="NFK16" s="243"/>
      <c r="NFL16" s="243"/>
      <c r="NFM16" s="243"/>
      <c r="NFN16" s="243"/>
      <c r="NFO16" s="243"/>
      <c r="NFP16" s="243"/>
      <c r="NFQ16" s="243"/>
      <c r="NFR16" s="243"/>
      <c r="NFS16" s="243"/>
      <c r="NFT16" s="243"/>
      <c r="NFU16" s="243"/>
      <c r="NFV16" s="243"/>
      <c r="NFW16" s="243"/>
      <c r="NFX16" s="243"/>
      <c r="NFY16" s="243"/>
      <c r="NFZ16" s="243"/>
      <c r="NGA16" s="243"/>
      <c r="NGB16" s="243"/>
      <c r="NGC16" s="243"/>
      <c r="NGD16" s="243"/>
      <c r="NGE16" s="243"/>
      <c r="NGF16" s="243"/>
      <c r="NGG16" s="243"/>
      <c r="NGH16" s="243"/>
      <c r="NGI16" s="243"/>
      <c r="NGJ16" s="243"/>
      <c r="NGK16" s="243"/>
      <c r="NGL16" s="243"/>
      <c r="NGM16" s="243"/>
      <c r="NGN16" s="243"/>
      <c r="NGO16" s="243"/>
      <c r="NGP16" s="243"/>
      <c r="NGQ16" s="243"/>
      <c r="NGR16" s="243"/>
      <c r="NGS16" s="243"/>
      <c r="NGT16" s="243"/>
      <c r="NGU16" s="243"/>
      <c r="NGV16" s="243"/>
      <c r="NGW16" s="243"/>
      <c r="NGX16" s="243"/>
      <c r="NGY16" s="243"/>
      <c r="NGZ16" s="243"/>
      <c r="NHA16" s="243"/>
      <c r="NHB16" s="243"/>
      <c r="NHC16" s="243"/>
      <c r="NHD16" s="243"/>
      <c r="NHE16" s="243"/>
      <c r="NHF16" s="243"/>
      <c r="NHG16" s="243"/>
      <c r="NHH16" s="243"/>
      <c r="NHI16" s="243"/>
      <c r="NHJ16" s="243"/>
      <c r="NHK16" s="243"/>
      <c r="NHL16" s="243"/>
      <c r="NHM16" s="243"/>
      <c r="NHN16" s="243"/>
      <c r="NHO16" s="243"/>
      <c r="NHP16" s="243"/>
      <c r="NHQ16" s="243"/>
      <c r="NHR16" s="243"/>
      <c r="NHS16" s="243"/>
      <c r="NHT16" s="243"/>
      <c r="NHU16" s="243"/>
      <c r="NHV16" s="243"/>
      <c r="NHW16" s="243"/>
      <c r="NHX16" s="243"/>
      <c r="NHY16" s="243"/>
      <c r="NHZ16" s="243"/>
      <c r="NIA16" s="243"/>
      <c r="NIB16" s="243"/>
      <c r="NIC16" s="243"/>
      <c r="NID16" s="243"/>
      <c r="NIE16" s="243"/>
      <c r="NIF16" s="243"/>
      <c r="NIG16" s="243"/>
      <c r="NIH16" s="243"/>
      <c r="NII16" s="243"/>
      <c r="NIJ16" s="243"/>
      <c r="NIK16" s="243"/>
      <c r="NIL16" s="243"/>
      <c r="NIM16" s="243"/>
      <c r="NIN16" s="243"/>
      <c r="NIO16" s="243"/>
      <c r="NIP16" s="243"/>
      <c r="NIQ16" s="243"/>
      <c r="NIR16" s="243"/>
      <c r="NIS16" s="243"/>
      <c r="NIT16" s="243"/>
      <c r="NIU16" s="243"/>
      <c r="NIV16" s="243"/>
      <c r="NIW16" s="243"/>
      <c r="NIX16" s="243"/>
      <c r="NIY16" s="243"/>
      <c r="NIZ16" s="243"/>
      <c r="NJA16" s="243"/>
      <c r="NJB16" s="243"/>
      <c r="NJC16" s="243"/>
      <c r="NJD16" s="243"/>
      <c r="NJE16" s="243"/>
      <c r="NJF16" s="243"/>
      <c r="NJG16" s="243"/>
      <c r="NJH16" s="243"/>
      <c r="NJI16" s="243"/>
      <c r="NJJ16" s="243"/>
      <c r="NJK16" s="243"/>
      <c r="NJL16" s="243"/>
      <c r="NJM16" s="243"/>
      <c r="NJN16" s="243"/>
      <c r="NJO16" s="243"/>
      <c r="NJP16" s="243"/>
      <c r="NJQ16" s="243"/>
      <c r="NJR16" s="243"/>
      <c r="NJS16" s="243"/>
      <c r="NJT16" s="243"/>
      <c r="NJU16" s="243"/>
      <c r="NJV16" s="243"/>
      <c r="NJW16" s="243"/>
      <c r="NJX16" s="243"/>
      <c r="NJY16" s="243"/>
      <c r="NJZ16" s="243"/>
      <c r="NKA16" s="243"/>
      <c r="NKB16" s="243"/>
      <c r="NKC16" s="243"/>
      <c r="NKD16" s="243"/>
      <c r="NKE16" s="243"/>
      <c r="NKF16" s="243"/>
      <c r="NKG16" s="243"/>
      <c r="NKH16" s="243"/>
      <c r="NKI16" s="243"/>
      <c r="NKJ16" s="243"/>
      <c r="NKK16" s="243"/>
      <c r="NKL16" s="243"/>
      <c r="NKM16" s="243"/>
      <c r="NKN16" s="243"/>
      <c r="NKO16" s="243"/>
      <c r="NKP16" s="243"/>
      <c r="NKQ16" s="243"/>
      <c r="NKR16" s="243"/>
      <c r="NKS16" s="243"/>
      <c r="NKT16" s="243"/>
      <c r="NKU16" s="243"/>
      <c r="NKV16" s="243"/>
      <c r="NKW16" s="243"/>
      <c r="NKX16" s="243"/>
      <c r="NKY16" s="243"/>
      <c r="NKZ16" s="243"/>
      <c r="NLA16" s="243"/>
      <c r="NLB16" s="243"/>
      <c r="NLC16" s="243"/>
      <c r="NLD16" s="243"/>
      <c r="NLE16" s="243"/>
      <c r="NLF16" s="243"/>
      <c r="NLG16" s="243"/>
      <c r="NLH16" s="243"/>
      <c r="NLI16" s="243"/>
      <c r="NLJ16" s="243"/>
      <c r="NLK16" s="243"/>
      <c r="NLL16" s="243"/>
      <c r="NLM16" s="243"/>
      <c r="NLN16" s="243"/>
      <c r="NLO16" s="243"/>
      <c r="NLP16" s="243"/>
      <c r="NLQ16" s="243"/>
      <c r="NLR16" s="243"/>
      <c r="NLS16" s="243"/>
      <c r="NLT16" s="243"/>
      <c r="NLU16" s="243"/>
      <c r="NLV16" s="243"/>
      <c r="NLW16" s="243"/>
      <c r="NLX16" s="243"/>
      <c r="NLY16" s="243"/>
      <c r="NLZ16" s="243"/>
      <c r="NMA16" s="243"/>
      <c r="NMB16" s="243"/>
      <c r="NMC16" s="243"/>
      <c r="NMD16" s="243"/>
      <c r="NME16" s="243"/>
      <c r="NMF16" s="243"/>
      <c r="NMG16" s="243"/>
      <c r="NMH16" s="243"/>
      <c r="NMI16" s="243"/>
      <c r="NMJ16" s="243"/>
      <c r="NMK16" s="243"/>
      <c r="NML16" s="243"/>
      <c r="NMM16" s="243"/>
      <c r="NMN16" s="243"/>
      <c r="NMO16" s="243"/>
      <c r="NMP16" s="243"/>
      <c r="NMQ16" s="243"/>
      <c r="NMR16" s="243"/>
      <c r="NMS16" s="243"/>
      <c r="NMT16" s="243"/>
      <c r="NMU16" s="243"/>
      <c r="NMV16" s="243"/>
      <c r="NMW16" s="243"/>
      <c r="NMX16" s="243"/>
      <c r="NMY16" s="243"/>
      <c r="NMZ16" s="243"/>
      <c r="NNA16" s="243"/>
      <c r="NNB16" s="243"/>
      <c r="NNC16" s="243"/>
      <c r="NND16" s="243"/>
      <c r="NNE16" s="243"/>
      <c r="NNF16" s="243"/>
      <c r="NNG16" s="243"/>
      <c r="NNH16" s="243"/>
      <c r="NNI16" s="243"/>
      <c r="NNJ16" s="243"/>
      <c r="NNK16" s="243"/>
      <c r="NNL16" s="243"/>
      <c r="NNM16" s="243"/>
      <c r="NNN16" s="243"/>
      <c r="NNO16" s="243"/>
      <c r="NNP16" s="243"/>
      <c r="NNQ16" s="243"/>
      <c r="NNR16" s="243"/>
      <c r="NNS16" s="243"/>
      <c r="NNT16" s="243"/>
      <c r="NNU16" s="243"/>
      <c r="NNV16" s="243"/>
      <c r="NNW16" s="243"/>
      <c r="NNX16" s="243"/>
      <c r="NNY16" s="243"/>
      <c r="NNZ16" s="243"/>
      <c r="NOA16" s="243"/>
      <c r="NOB16" s="243"/>
      <c r="NOC16" s="243"/>
      <c r="NOD16" s="243"/>
      <c r="NOE16" s="243"/>
      <c r="NOF16" s="243"/>
      <c r="NOG16" s="243"/>
      <c r="NOH16" s="243"/>
      <c r="NOI16" s="243"/>
      <c r="NOJ16" s="243"/>
      <c r="NOK16" s="243"/>
      <c r="NOL16" s="243"/>
      <c r="NOM16" s="243"/>
      <c r="NON16" s="243"/>
      <c r="NOO16" s="243"/>
      <c r="NOP16" s="243"/>
      <c r="NOQ16" s="243"/>
      <c r="NOR16" s="243"/>
      <c r="NOS16" s="243"/>
      <c r="NOT16" s="243"/>
      <c r="NOU16" s="243"/>
      <c r="NOV16" s="243"/>
      <c r="NOW16" s="243"/>
      <c r="NOX16" s="243"/>
      <c r="NOY16" s="243"/>
      <c r="NOZ16" s="243"/>
      <c r="NPA16" s="243"/>
      <c r="NPB16" s="243"/>
      <c r="NPC16" s="243"/>
      <c r="NPD16" s="243"/>
      <c r="NPE16" s="243"/>
      <c r="NPF16" s="243"/>
      <c r="NPG16" s="243"/>
      <c r="NPH16" s="243"/>
      <c r="NPI16" s="243"/>
      <c r="NPJ16" s="243"/>
      <c r="NPK16" s="243"/>
      <c r="NPL16" s="243"/>
      <c r="NPM16" s="243"/>
      <c r="NPN16" s="243"/>
      <c r="NPO16" s="243"/>
      <c r="NPP16" s="243"/>
      <c r="NPQ16" s="243"/>
      <c r="NPR16" s="243"/>
      <c r="NPS16" s="243"/>
      <c r="NPT16" s="243"/>
      <c r="NPU16" s="243"/>
      <c r="NPV16" s="243"/>
      <c r="NPW16" s="243"/>
      <c r="NPX16" s="243"/>
      <c r="NPY16" s="243"/>
      <c r="NPZ16" s="243"/>
      <c r="NQA16" s="243"/>
      <c r="NQB16" s="243"/>
      <c r="NQC16" s="243"/>
      <c r="NQD16" s="243"/>
      <c r="NQE16" s="243"/>
      <c r="NQF16" s="243"/>
      <c r="NQG16" s="243"/>
      <c r="NQH16" s="243"/>
      <c r="NQI16" s="243"/>
      <c r="NQJ16" s="243"/>
      <c r="NQK16" s="243"/>
      <c r="NQL16" s="243"/>
      <c r="NQM16" s="243"/>
      <c r="NQN16" s="243"/>
      <c r="NQO16" s="243"/>
      <c r="NQP16" s="243"/>
      <c r="NQQ16" s="243"/>
      <c r="NQR16" s="243"/>
      <c r="NQS16" s="243"/>
      <c r="NQT16" s="243"/>
      <c r="NQU16" s="243"/>
      <c r="NQV16" s="243"/>
      <c r="NQW16" s="243"/>
      <c r="NQX16" s="243"/>
      <c r="NQY16" s="243"/>
      <c r="NQZ16" s="243"/>
      <c r="NRA16" s="243"/>
      <c r="NRB16" s="243"/>
      <c r="NRC16" s="243"/>
      <c r="NRD16" s="243"/>
      <c r="NRE16" s="243"/>
      <c r="NRF16" s="243"/>
      <c r="NRG16" s="243"/>
      <c r="NRH16" s="243"/>
      <c r="NRI16" s="243"/>
      <c r="NRJ16" s="243"/>
      <c r="NRK16" s="243"/>
      <c r="NRL16" s="243"/>
      <c r="NRM16" s="243"/>
      <c r="NRN16" s="243"/>
      <c r="NRO16" s="243"/>
      <c r="NRP16" s="243"/>
      <c r="NRQ16" s="243"/>
      <c r="NRR16" s="243"/>
      <c r="NRS16" s="243"/>
      <c r="NRT16" s="243"/>
      <c r="NRU16" s="243"/>
      <c r="NRV16" s="243"/>
      <c r="NRW16" s="243"/>
      <c r="NRX16" s="243"/>
      <c r="NRY16" s="243"/>
      <c r="NRZ16" s="243"/>
      <c r="NSA16" s="243"/>
      <c r="NSB16" s="243"/>
      <c r="NSC16" s="243"/>
      <c r="NSD16" s="243"/>
      <c r="NSE16" s="243"/>
      <c r="NSF16" s="243"/>
      <c r="NSG16" s="243"/>
      <c r="NSH16" s="243"/>
      <c r="NSI16" s="243"/>
      <c r="NSJ16" s="243"/>
      <c r="NSK16" s="243"/>
      <c r="NSL16" s="243"/>
      <c r="NSM16" s="243"/>
      <c r="NSN16" s="243"/>
      <c r="NSO16" s="243"/>
      <c r="NSP16" s="243"/>
      <c r="NSQ16" s="243"/>
      <c r="NSR16" s="243"/>
      <c r="NSS16" s="243"/>
      <c r="NST16" s="243"/>
      <c r="NSU16" s="243"/>
      <c r="NSV16" s="243"/>
      <c r="NSW16" s="243"/>
      <c r="NSX16" s="243"/>
      <c r="NSY16" s="243"/>
      <c r="NSZ16" s="243"/>
      <c r="NTA16" s="243"/>
      <c r="NTB16" s="243"/>
      <c r="NTC16" s="243"/>
      <c r="NTD16" s="243"/>
      <c r="NTE16" s="243"/>
      <c r="NTF16" s="243"/>
      <c r="NTG16" s="243"/>
      <c r="NTH16" s="243"/>
      <c r="NTI16" s="243"/>
      <c r="NTJ16" s="243"/>
      <c r="NTK16" s="243"/>
      <c r="NTL16" s="243"/>
      <c r="NTM16" s="243"/>
      <c r="NTN16" s="243"/>
      <c r="NTO16" s="243"/>
      <c r="NTP16" s="243"/>
      <c r="NTQ16" s="243"/>
      <c r="NTR16" s="243"/>
      <c r="NTS16" s="243"/>
      <c r="NTT16" s="243"/>
      <c r="NTU16" s="243"/>
      <c r="NTV16" s="243"/>
      <c r="NTW16" s="243"/>
      <c r="NTX16" s="243"/>
      <c r="NTY16" s="243"/>
      <c r="NTZ16" s="243"/>
      <c r="NUA16" s="243"/>
      <c r="NUB16" s="243"/>
      <c r="NUC16" s="243"/>
      <c r="NUD16" s="243"/>
      <c r="NUE16" s="243"/>
      <c r="NUF16" s="243"/>
      <c r="NUG16" s="243"/>
      <c r="NUH16" s="243"/>
      <c r="NUI16" s="243"/>
      <c r="NUJ16" s="243"/>
      <c r="NUK16" s="243"/>
      <c r="NUL16" s="243"/>
      <c r="NUM16" s="243"/>
      <c r="NUN16" s="243"/>
      <c r="NUO16" s="243"/>
      <c r="NUP16" s="243"/>
      <c r="NUQ16" s="243"/>
      <c r="NUR16" s="243"/>
      <c r="NUS16" s="243"/>
      <c r="NUT16" s="243"/>
      <c r="NUU16" s="243"/>
      <c r="NUV16" s="243"/>
      <c r="NUW16" s="243"/>
      <c r="NUX16" s="243"/>
      <c r="NUY16" s="243"/>
      <c r="NUZ16" s="243"/>
      <c r="NVA16" s="243"/>
      <c r="NVB16" s="243"/>
      <c r="NVC16" s="243"/>
      <c r="NVD16" s="243"/>
      <c r="NVE16" s="243"/>
      <c r="NVF16" s="243"/>
      <c r="NVG16" s="243"/>
      <c r="NVH16" s="243"/>
      <c r="NVI16" s="243"/>
      <c r="NVJ16" s="243"/>
      <c r="NVK16" s="243"/>
      <c r="NVL16" s="243"/>
      <c r="NVM16" s="243"/>
      <c r="NVN16" s="243"/>
      <c r="NVO16" s="243"/>
      <c r="NVP16" s="243"/>
      <c r="NVQ16" s="243"/>
      <c r="NVR16" s="243"/>
      <c r="NVS16" s="243"/>
      <c r="NVT16" s="243"/>
      <c r="NVU16" s="243"/>
      <c r="NVV16" s="243"/>
      <c r="NVW16" s="243"/>
      <c r="NVX16" s="243"/>
      <c r="NVY16" s="243"/>
      <c r="NVZ16" s="243"/>
      <c r="NWA16" s="243"/>
      <c r="NWB16" s="243"/>
      <c r="NWC16" s="243"/>
      <c r="NWD16" s="243"/>
      <c r="NWE16" s="243"/>
      <c r="NWF16" s="243"/>
      <c r="NWG16" s="243"/>
      <c r="NWH16" s="243"/>
      <c r="NWI16" s="243"/>
      <c r="NWJ16" s="243"/>
      <c r="NWK16" s="243"/>
      <c r="NWL16" s="243"/>
      <c r="NWM16" s="243"/>
      <c r="NWN16" s="243"/>
      <c r="NWO16" s="243"/>
      <c r="NWP16" s="243"/>
      <c r="NWQ16" s="243"/>
      <c r="NWR16" s="243"/>
      <c r="NWS16" s="243"/>
      <c r="NWT16" s="243"/>
      <c r="NWU16" s="243"/>
      <c r="NWV16" s="243"/>
      <c r="NWW16" s="243"/>
      <c r="NWX16" s="243"/>
      <c r="NWY16" s="243"/>
      <c r="NWZ16" s="243"/>
      <c r="NXA16" s="243"/>
      <c r="NXB16" s="243"/>
      <c r="NXC16" s="243"/>
      <c r="NXD16" s="243"/>
      <c r="NXE16" s="243"/>
      <c r="NXF16" s="243"/>
      <c r="NXG16" s="243"/>
      <c r="NXH16" s="243"/>
      <c r="NXI16" s="243"/>
      <c r="NXJ16" s="243"/>
      <c r="NXK16" s="243"/>
      <c r="NXL16" s="243"/>
      <c r="NXM16" s="243"/>
      <c r="NXN16" s="243"/>
      <c r="NXO16" s="243"/>
      <c r="NXP16" s="243"/>
      <c r="NXQ16" s="243"/>
      <c r="NXR16" s="243"/>
      <c r="NXS16" s="243"/>
      <c r="NXT16" s="243"/>
      <c r="NXU16" s="243"/>
      <c r="NXV16" s="243"/>
      <c r="NXW16" s="243"/>
      <c r="NXX16" s="243"/>
      <c r="NXY16" s="243"/>
      <c r="NXZ16" s="243"/>
      <c r="NYA16" s="243"/>
      <c r="NYB16" s="243"/>
      <c r="NYC16" s="243"/>
      <c r="NYD16" s="243"/>
      <c r="NYE16" s="243"/>
      <c r="NYF16" s="243"/>
      <c r="NYG16" s="243"/>
      <c r="NYH16" s="243"/>
      <c r="NYI16" s="243"/>
      <c r="NYJ16" s="243"/>
      <c r="NYK16" s="243"/>
      <c r="NYL16" s="243"/>
      <c r="NYM16" s="243"/>
      <c r="NYN16" s="243"/>
      <c r="NYO16" s="243"/>
      <c r="NYP16" s="243"/>
      <c r="NYQ16" s="243"/>
      <c r="NYR16" s="243"/>
      <c r="NYS16" s="243"/>
      <c r="NYT16" s="243"/>
      <c r="NYU16" s="243"/>
      <c r="NYV16" s="243"/>
      <c r="NYW16" s="243"/>
      <c r="NYX16" s="243"/>
      <c r="NYY16" s="243"/>
      <c r="NYZ16" s="243"/>
      <c r="NZA16" s="243"/>
      <c r="NZB16" s="243"/>
      <c r="NZC16" s="243"/>
      <c r="NZD16" s="243"/>
      <c r="NZE16" s="243"/>
      <c r="NZF16" s="243"/>
      <c r="NZG16" s="243"/>
      <c r="NZH16" s="243"/>
      <c r="NZI16" s="243"/>
      <c r="NZJ16" s="243"/>
      <c r="NZK16" s="243"/>
      <c r="NZL16" s="243"/>
      <c r="NZM16" s="243"/>
      <c r="NZN16" s="243"/>
      <c r="NZO16" s="243"/>
      <c r="NZP16" s="243"/>
      <c r="NZQ16" s="243"/>
      <c r="NZR16" s="243"/>
      <c r="NZS16" s="243"/>
      <c r="NZT16" s="243"/>
      <c r="NZU16" s="243"/>
      <c r="NZV16" s="243"/>
      <c r="NZW16" s="243"/>
      <c r="NZX16" s="243"/>
      <c r="NZY16" s="243"/>
      <c r="NZZ16" s="243"/>
      <c r="OAA16" s="243"/>
      <c r="OAB16" s="243"/>
      <c r="OAC16" s="243"/>
      <c r="OAD16" s="243"/>
      <c r="OAE16" s="243"/>
      <c r="OAF16" s="243"/>
      <c r="OAG16" s="243"/>
      <c r="OAH16" s="243"/>
      <c r="OAI16" s="243"/>
      <c r="OAJ16" s="243"/>
      <c r="OAK16" s="243"/>
      <c r="OAL16" s="243"/>
      <c r="OAM16" s="243"/>
      <c r="OAN16" s="243"/>
      <c r="OAO16" s="243"/>
      <c r="OAP16" s="243"/>
      <c r="OAQ16" s="243"/>
      <c r="OAR16" s="243"/>
      <c r="OAS16" s="243"/>
      <c r="OAT16" s="243"/>
      <c r="OAU16" s="243"/>
      <c r="OAV16" s="243"/>
      <c r="OAW16" s="243"/>
      <c r="OAX16" s="243"/>
      <c r="OAY16" s="243"/>
      <c r="OAZ16" s="243"/>
      <c r="OBA16" s="243"/>
      <c r="OBB16" s="243"/>
      <c r="OBC16" s="243"/>
      <c r="OBD16" s="243"/>
      <c r="OBE16" s="243"/>
      <c r="OBF16" s="243"/>
      <c r="OBG16" s="243"/>
      <c r="OBH16" s="243"/>
      <c r="OBI16" s="243"/>
      <c r="OBJ16" s="243"/>
      <c r="OBK16" s="243"/>
      <c r="OBL16" s="243"/>
      <c r="OBM16" s="243"/>
      <c r="OBN16" s="243"/>
      <c r="OBO16" s="243"/>
      <c r="OBP16" s="243"/>
      <c r="OBQ16" s="243"/>
      <c r="OBR16" s="243"/>
      <c r="OBS16" s="243"/>
      <c r="OBT16" s="243"/>
      <c r="OBU16" s="243"/>
      <c r="OBV16" s="243"/>
      <c r="OBW16" s="243"/>
      <c r="OBX16" s="243"/>
      <c r="OBY16" s="243"/>
      <c r="OBZ16" s="243"/>
      <c r="OCA16" s="243"/>
      <c r="OCB16" s="243"/>
      <c r="OCC16" s="243"/>
      <c r="OCD16" s="243"/>
      <c r="OCE16" s="243"/>
      <c r="OCF16" s="243"/>
      <c r="OCG16" s="243"/>
      <c r="OCH16" s="243"/>
      <c r="OCI16" s="243"/>
      <c r="OCJ16" s="243"/>
      <c r="OCK16" s="243"/>
      <c r="OCL16" s="243"/>
      <c r="OCM16" s="243"/>
      <c r="OCN16" s="243"/>
      <c r="OCO16" s="243"/>
      <c r="OCP16" s="243"/>
      <c r="OCQ16" s="243"/>
      <c r="OCR16" s="243"/>
      <c r="OCS16" s="243"/>
      <c r="OCT16" s="243"/>
      <c r="OCU16" s="243"/>
      <c r="OCV16" s="243"/>
      <c r="OCW16" s="243"/>
      <c r="OCX16" s="243"/>
      <c r="OCY16" s="243"/>
      <c r="OCZ16" s="243"/>
      <c r="ODA16" s="243"/>
      <c r="ODB16" s="243"/>
      <c r="ODC16" s="243"/>
      <c r="ODD16" s="243"/>
      <c r="ODE16" s="243"/>
      <c r="ODF16" s="243"/>
      <c r="ODG16" s="243"/>
      <c r="ODH16" s="243"/>
      <c r="ODI16" s="243"/>
      <c r="ODJ16" s="243"/>
      <c r="ODK16" s="243"/>
      <c r="ODL16" s="243"/>
      <c r="ODM16" s="243"/>
      <c r="ODN16" s="243"/>
      <c r="ODO16" s="243"/>
      <c r="ODP16" s="243"/>
      <c r="ODQ16" s="243"/>
      <c r="ODR16" s="243"/>
      <c r="ODS16" s="243"/>
      <c r="ODT16" s="243"/>
      <c r="ODU16" s="243"/>
      <c r="ODV16" s="243"/>
      <c r="ODW16" s="243"/>
      <c r="ODX16" s="243"/>
      <c r="ODY16" s="243"/>
      <c r="ODZ16" s="243"/>
      <c r="OEA16" s="243"/>
      <c r="OEB16" s="243"/>
      <c r="OEC16" s="243"/>
      <c r="OED16" s="243"/>
      <c r="OEE16" s="243"/>
      <c r="OEF16" s="243"/>
      <c r="OEG16" s="243"/>
      <c r="OEH16" s="243"/>
      <c r="OEI16" s="243"/>
      <c r="OEJ16" s="243"/>
      <c r="OEK16" s="243"/>
      <c r="OEL16" s="243"/>
      <c r="OEM16" s="243"/>
      <c r="OEN16" s="243"/>
      <c r="OEO16" s="243"/>
      <c r="OEP16" s="243"/>
      <c r="OEQ16" s="243"/>
      <c r="OER16" s="243"/>
      <c r="OES16" s="243"/>
      <c r="OET16" s="243"/>
      <c r="OEU16" s="243"/>
      <c r="OEV16" s="243"/>
      <c r="OEW16" s="243"/>
      <c r="OEX16" s="243"/>
      <c r="OEY16" s="243"/>
      <c r="OEZ16" s="243"/>
      <c r="OFA16" s="243"/>
      <c r="OFB16" s="243"/>
      <c r="OFC16" s="243"/>
      <c r="OFD16" s="243"/>
      <c r="OFE16" s="243"/>
      <c r="OFF16" s="243"/>
      <c r="OFG16" s="243"/>
      <c r="OFH16" s="243"/>
      <c r="OFI16" s="243"/>
      <c r="OFJ16" s="243"/>
      <c r="OFK16" s="243"/>
      <c r="OFL16" s="243"/>
      <c r="OFM16" s="243"/>
      <c r="OFN16" s="243"/>
      <c r="OFO16" s="243"/>
      <c r="OFP16" s="243"/>
      <c r="OFQ16" s="243"/>
      <c r="OFR16" s="243"/>
      <c r="OFS16" s="243"/>
      <c r="OFT16" s="243"/>
      <c r="OFU16" s="243"/>
      <c r="OFV16" s="243"/>
      <c r="OFW16" s="243"/>
      <c r="OFX16" s="243"/>
      <c r="OFY16" s="243"/>
      <c r="OFZ16" s="243"/>
      <c r="OGA16" s="243"/>
      <c r="OGB16" s="243"/>
      <c r="OGC16" s="243"/>
      <c r="OGD16" s="243"/>
      <c r="OGE16" s="243"/>
      <c r="OGF16" s="243"/>
      <c r="OGG16" s="243"/>
      <c r="OGH16" s="243"/>
      <c r="OGI16" s="243"/>
      <c r="OGJ16" s="243"/>
      <c r="OGK16" s="243"/>
      <c r="OGL16" s="243"/>
      <c r="OGM16" s="243"/>
      <c r="OGN16" s="243"/>
      <c r="OGO16" s="243"/>
      <c r="OGP16" s="243"/>
      <c r="OGQ16" s="243"/>
      <c r="OGR16" s="243"/>
      <c r="OGS16" s="243"/>
      <c r="OGT16" s="243"/>
      <c r="OGU16" s="243"/>
      <c r="OGV16" s="243"/>
      <c r="OGW16" s="243"/>
      <c r="OGX16" s="243"/>
      <c r="OGY16" s="243"/>
      <c r="OGZ16" s="243"/>
      <c r="OHA16" s="243"/>
      <c r="OHB16" s="243"/>
      <c r="OHC16" s="243"/>
      <c r="OHD16" s="243"/>
      <c r="OHE16" s="243"/>
      <c r="OHF16" s="243"/>
      <c r="OHG16" s="243"/>
      <c r="OHH16" s="243"/>
      <c r="OHI16" s="243"/>
      <c r="OHJ16" s="243"/>
      <c r="OHK16" s="243"/>
      <c r="OHL16" s="243"/>
      <c r="OHM16" s="243"/>
      <c r="OHN16" s="243"/>
      <c r="OHO16" s="243"/>
      <c r="OHP16" s="243"/>
      <c r="OHQ16" s="243"/>
      <c r="OHR16" s="243"/>
      <c r="OHS16" s="243"/>
      <c r="OHT16" s="243"/>
      <c r="OHU16" s="243"/>
      <c r="OHV16" s="243"/>
      <c r="OHW16" s="243"/>
      <c r="OHX16" s="243"/>
      <c r="OHY16" s="243"/>
      <c r="OHZ16" s="243"/>
      <c r="OIA16" s="243"/>
      <c r="OIB16" s="243"/>
      <c r="OIC16" s="243"/>
      <c r="OID16" s="243"/>
      <c r="OIE16" s="243"/>
      <c r="OIF16" s="243"/>
      <c r="OIG16" s="243"/>
      <c r="OIH16" s="243"/>
      <c r="OII16" s="243"/>
      <c r="OIJ16" s="243"/>
      <c r="OIK16" s="243"/>
      <c r="OIL16" s="243"/>
      <c r="OIM16" s="243"/>
      <c r="OIN16" s="243"/>
      <c r="OIO16" s="243"/>
      <c r="OIP16" s="243"/>
      <c r="OIQ16" s="243"/>
      <c r="OIR16" s="243"/>
      <c r="OIS16" s="243"/>
      <c r="OIT16" s="243"/>
      <c r="OIU16" s="243"/>
      <c r="OIV16" s="243"/>
      <c r="OIW16" s="243"/>
      <c r="OIX16" s="243"/>
      <c r="OIY16" s="243"/>
      <c r="OIZ16" s="243"/>
      <c r="OJA16" s="243"/>
      <c r="OJB16" s="243"/>
      <c r="OJC16" s="243"/>
      <c r="OJD16" s="243"/>
      <c r="OJE16" s="243"/>
      <c r="OJF16" s="243"/>
      <c r="OJG16" s="243"/>
      <c r="OJH16" s="243"/>
      <c r="OJI16" s="243"/>
      <c r="OJJ16" s="243"/>
      <c r="OJK16" s="243"/>
      <c r="OJL16" s="243"/>
      <c r="OJM16" s="243"/>
      <c r="OJN16" s="243"/>
      <c r="OJO16" s="243"/>
      <c r="OJP16" s="243"/>
      <c r="OJQ16" s="243"/>
      <c r="OJR16" s="243"/>
      <c r="OJS16" s="243"/>
      <c r="OJT16" s="243"/>
      <c r="OJU16" s="243"/>
      <c r="OJV16" s="243"/>
      <c r="OJW16" s="243"/>
      <c r="OJX16" s="243"/>
      <c r="OJY16" s="243"/>
      <c r="OJZ16" s="243"/>
      <c r="OKA16" s="243"/>
      <c r="OKB16" s="243"/>
      <c r="OKC16" s="243"/>
      <c r="OKD16" s="243"/>
      <c r="OKE16" s="243"/>
      <c r="OKF16" s="243"/>
      <c r="OKG16" s="243"/>
      <c r="OKH16" s="243"/>
      <c r="OKI16" s="243"/>
      <c r="OKJ16" s="243"/>
      <c r="OKK16" s="243"/>
      <c r="OKL16" s="243"/>
      <c r="OKM16" s="243"/>
      <c r="OKN16" s="243"/>
      <c r="OKO16" s="243"/>
      <c r="OKP16" s="243"/>
      <c r="OKQ16" s="243"/>
      <c r="OKR16" s="243"/>
      <c r="OKS16" s="243"/>
      <c r="OKT16" s="243"/>
      <c r="OKU16" s="243"/>
      <c r="OKV16" s="243"/>
      <c r="OKW16" s="243"/>
      <c r="OKX16" s="243"/>
      <c r="OKY16" s="243"/>
      <c r="OKZ16" s="243"/>
      <c r="OLA16" s="243"/>
      <c r="OLB16" s="243"/>
      <c r="OLC16" s="243"/>
      <c r="OLD16" s="243"/>
      <c r="OLE16" s="243"/>
      <c r="OLF16" s="243"/>
      <c r="OLG16" s="243"/>
      <c r="OLH16" s="243"/>
      <c r="OLI16" s="243"/>
      <c r="OLJ16" s="243"/>
      <c r="OLK16" s="243"/>
      <c r="OLL16" s="243"/>
      <c r="OLM16" s="243"/>
      <c r="OLN16" s="243"/>
      <c r="OLO16" s="243"/>
      <c r="OLP16" s="243"/>
      <c r="OLQ16" s="243"/>
      <c r="OLR16" s="243"/>
      <c r="OLS16" s="243"/>
      <c r="OLT16" s="243"/>
      <c r="OLU16" s="243"/>
      <c r="OLV16" s="243"/>
      <c r="OLW16" s="243"/>
      <c r="OLX16" s="243"/>
      <c r="OLY16" s="243"/>
      <c r="OLZ16" s="243"/>
      <c r="OMA16" s="243"/>
      <c r="OMB16" s="243"/>
      <c r="OMC16" s="243"/>
      <c r="OMD16" s="243"/>
      <c r="OME16" s="243"/>
      <c r="OMF16" s="243"/>
      <c r="OMG16" s="243"/>
      <c r="OMH16" s="243"/>
      <c r="OMI16" s="243"/>
      <c r="OMJ16" s="243"/>
      <c r="OMK16" s="243"/>
      <c r="OML16" s="243"/>
      <c r="OMM16" s="243"/>
      <c r="OMN16" s="243"/>
      <c r="OMO16" s="243"/>
      <c r="OMP16" s="243"/>
      <c r="OMQ16" s="243"/>
      <c r="OMR16" s="243"/>
      <c r="OMS16" s="243"/>
      <c r="OMT16" s="243"/>
      <c r="OMU16" s="243"/>
      <c r="OMV16" s="243"/>
      <c r="OMW16" s="243"/>
      <c r="OMX16" s="243"/>
      <c r="OMY16" s="243"/>
      <c r="OMZ16" s="243"/>
      <c r="ONA16" s="243"/>
      <c r="ONB16" s="243"/>
      <c r="ONC16" s="243"/>
      <c r="OND16" s="243"/>
      <c r="ONE16" s="243"/>
      <c r="ONF16" s="243"/>
      <c r="ONG16" s="243"/>
      <c r="ONH16" s="243"/>
      <c r="ONI16" s="243"/>
      <c r="ONJ16" s="243"/>
      <c r="ONK16" s="243"/>
      <c r="ONL16" s="243"/>
      <c r="ONM16" s="243"/>
      <c r="ONN16" s="243"/>
      <c r="ONO16" s="243"/>
      <c r="ONP16" s="243"/>
      <c r="ONQ16" s="243"/>
      <c r="ONR16" s="243"/>
      <c r="ONS16" s="243"/>
      <c r="ONT16" s="243"/>
      <c r="ONU16" s="243"/>
      <c r="ONV16" s="243"/>
      <c r="ONW16" s="243"/>
      <c r="ONX16" s="243"/>
      <c r="ONY16" s="243"/>
      <c r="ONZ16" s="243"/>
      <c r="OOA16" s="243"/>
      <c r="OOB16" s="243"/>
      <c r="OOC16" s="243"/>
      <c r="OOD16" s="243"/>
      <c r="OOE16" s="243"/>
      <c r="OOF16" s="243"/>
      <c r="OOG16" s="243"/>
      <c r="OOH16" s="243"/>
      <c r="OOI16" s="243"/>
      <c r="OOJ16" s="243"/>
      <c r="OOK16" s="243"/>
      <c r="OOL16" s="243"/>
      <c r="OOM16" s="243"/>
      <c r="OON16" s="243"/>
      <c r="OOO16" s="243"/>
      <c r="OOP16" s="243"/>
      <c r="OOQ16" s="243"/>
      <c r="OOR16" s="243"/>
      <c r="OOS16" s="243"/>
      <c r="OOT16" s="243"/>
      <c r="OOU16" s="243"/>
      <c r="OOV16" s="243"/>
      <c r="OOW16" s="243"/>
      <c r="OOX16" s="243"/>
      <c r="OOY16" s="243"/>
      <c r="OOZ16" s="243"/>
      <c r="OPA16" s="243"/>
      <c r="OPB16" s="243"/>
      <c r="OPC16" s="243"/>
      <c r="OPD16" s="243"/>
      <c r="OPE16" s="243"/>
      <c r="OPF16" s="243"/>
      <c r="OPG16" s="243"/>
      <c r="OPH16" s="243"/>
      <c r="OPI16" s="243"/>
      <c r="OPJ16" s="243"/>
      <c r="OPK16" s="243"/>
      <c r="OPL16" s="243"/>
      <c r="OPM16" s="243"/>
      <c r="OPN16" s="243"/>
      <c r="OPO16" s="243"/>
      <c r="OPP16" s="243"/>
      <c r="OPQ16" s="243"/>
      <c r="OPR16" s="243"/>
      <c r="OPS16" s="243"/>
      <c r="OPT16" s="243"/>
      <c r="OPU16" s="243"/>
      <c r="OPV16" s="243"/>
      <c r="OPW16" s="243"/>
      <c r="OPX16" s="243"/>
      <c r="OPY16" s="243"/>
      <c r="OPZ16" s="243"/>
      <c r="OQA16" s="243"/>
      <c r="OQB16" s="243"/>
      <c r="OQC16" s="243"/>
      <c r="OQD16" s="243"/>
      <c r="OQE16" s="243"/>
      <c r="OQF16" s="243"/>
      <c r="OQG16" s="243"/>
      <c r="OQH16" s="243"/>
      <c r="OQI16" s="243"/>
      <c r="OQJ16" s="243"/>
      <c r="OQK16" s="243"/>
      <c r="OQL16" s="243"/>
      <c r="OQM16" s="243"/>
      <c r="OQN16" s="243"/>
      <c r="OQO16" s="243"/>
      <c r="OQP16" s="243"/>
      <c r="OQQ16" s="243"/>
      <c r="OQR16" s="243"/>
      <c r="OQS16" s="243"/>
      <c r="OQT16" s="243"/>
      <c r="OQU16" s="243"/>
      <c r="OQV16" s="243"/>
      <c r="OQW16" s="243"/>
      <c r="OQX16" s="243"/>
      <c r="OQY16" s="243"/>
      <c r="OQZ16" s="243"/>
      <c r="ORA16" s="243"/>
      <c r="ORB16" s="243"/>
      <c r="ORC16" s="243"/>
      <c r="ORD16" s="243"/>
      <c r="ORE16" s="243"/>
      <c r="ORF16" s="243"/>
      <c r="ORG16" s="243"/>
      <c r="ORH16" s="243"/>
      <c r="ORI16" s="243"/>
      <c r="ORJ16" s="243"/>
      <c r="ORK16" s="243"/>
      <c r="ORL16" s="243"/>
      <c r="ORM16" s="243"/>
      <c r="ORN16" s="243"/>
      <c r="ORO16" s="243"/>
      <c r="ORP16" s="243"/>
      <c r="ORQ16" s="243"/>
      <c r="ORR16" s="243"/>
      <c r="ORS16" s="243"/>
      <c r="ORT16" s="243"/>
      <c r="ORU16" s="243"/>
      <c r="ORV16" s="243"/>
      <c r="ORW16" s="243"/>
      <c r="ORX16" s="243"/>
      <c r="ORY16" s="243"/>
      <c r="ORZ16" s="243"/>
      <c r="OSA16" s="243"/>
      <c r="OSB16" s="243"/>
      <c r="OSC16" s="243"/>
      <c r="OSD16" s="243"/>
      <c r="OSE16" s="243"/>
      <c r="OSF16" s="243"/>
      <c r="OSG16" s="243"/>
      <c r="OSH16" s="243"/>
      <c r="OSI16" s="243"/>
      <c r="OSJ16" s="243"/>
      <c r="OSK16" s="243"/>
      <c r="OSL16" s="243"/>
      <c r="OSM16" s="243"/>
      <c r="OSN16" s="243"/>
      <c r="OSO16" s="243"/>
      <c r="OSP16" s="243"/>
      <c r="OSQ16" s="243"/>
      <c r="OSR16" s="243"/>
      <c r="OSS16" s="243"/>
      <c r="OST16" s="243"/>
      <c r="OSU16" s="243"/>
      <c r="OSV16" s="243"/>
      <c r="OSW16" s="243"/>
      <c r="OSX16" s="243"/>
      <c r="OSY16" s="243"/>
      <c r="OSZ16" s="243"/>
      <c r="OTA16" s="243"/>
      <c r="OTB16" s="243"/>
      <c r="OTC16" s="243"/>
      <c r="OTD16" s="243"/>
      <c r="OTE16" s="243"/>
      <c r="OTF16" s="243"/>
      <c r="OTG16" s="243"/>
      <c r="OTH16" s="243"/>
      <c r="OTI16" s="243"/>
      <c r="OTJ16" s="243"/>
      <c r="OTK16" s="243"/>
      <c r="OTL16" s="243"/>
      <c r="OTM16" s="243"/>
      <c r="OTN16" s="243"/>
      <c r="OTO16" s="243"/>
      <c r="OTP16" s="243"/>
      <c r="OTQ16" s="243"/>
      <c r="OTR16" s="243"/>
      <c r="OTS16" s="243"/>
      <c r="OTT16" s="243"/>
      <c r="OTU16" s="243"/>
      <c r="OTV16" s="243"/>
      <c r="OTW16" s="243"/>
      <c r="OTX16" s="243"/>
      <c r="OTY16" s="243"/>
      <c r="OTZ16" s="243"/>
      <c r="OUA16" s="243"/>
      <c r="OUB16" s="243"/>
      <c r="OUC16" s="243"/>
      <c r="OUD16" s="243"/>
      <c r="OUE16" s="243"/>
      <c r="OUF16" s="243"/>
      <c r="OUG16" s="243"/>
      <c r="OUH16" s="243"/>
      <c r="OUI16" s="243"/>
      <c r="OUJ16" s="243"/>
      <c r="OUK16" s="243"/>
      <c r="OUL16" s="243"/>
      <c r="OUM16" s="243"/>
      <c r="OUN16" s="243"/>
      <c r="OUO16" s="243"/>
      <c r="OUP16" s="243"/>
      <c r="OUQ16" s="243"/>
      <c r="OUR16" s="243"/>
      <c r="OUS16" s="243"/>
      <c r="OUT16" s="243"/>
      <c r="OUU16" s="243"/>
      <c r="OUV16" s="243"/>
      <c r="OUW16" s="243"/>
      <c r="OUX16" s="243"/>
      <c r="OUY16" s="243"/>
      <c r="OUZ16" s="243"/>
      <c r="OVA16" s="243"/>
      <c r="OVB16" s="243"/>
      <c r="OVC16" s="243"/>
      <c r="OVD16" s="243"/>
      <c r="OVE16" s="243"/>
      <c r="OVF16" s="243"/>
      <c r="OVG16" s="243"/>
      <c r="OVH16" s="243"/>
      <c r="OVI16" s="243"/>
      <c r="OVJ16" s="243"/>
      <c r="OVK16" s="243"/>
      <c r="OVL16" s="243"/>
      <c r="OVM16" s="243"/>
      <c r="OVN16" s="243"/>
      <c r="OVO16" s="243"/>
      <c r="OVP16" s="243"/>
      <c r="OVQ16" s="243"/>
      <c r="OVR16" s="243"/>
      <c r="OVS16" s="243"/>
      <c r="OVT16" s="243"/>
      <c r="OVU16" s="243"/>
      <c r="OVV16" s="243"/>
      <c r="OVW16" s="243"/>
      <c r="OVX16" s="243"/>
      <c r="OVY16" s="243"/>
      <c r="OVZ16" s="243"/>
      <c r="OWA16" s="243"/>
      <c r="OWB16" s="243"/>
      <c r="OWC16" s="243"/>
      <c r="OWD16" s="243"/>
      <c r="OWE16" s="243"/>
      <c r="OWF16" s="243"/>
      <c r="OWG16" s="243"/>
      <c r="OWH16" s="243"/>
      <c r="OWI16" s="243"/>
      <c r="OWJ16" s="243"/>
      <c r="OWK16" s="243"/>
      <c r="OWL16" s="243"/>
      <c r="OWM16" s="243"/>
      <c r="OWN16" s="243"/>
      <c r="OWO16" s="243"/>
      <c r="OWP16" s="243"/>
      <c r="OWQ16" s="243"/>
      <c r="OWR16" s="243"/>
      <c r="OWS16" s="243"/>
      <c r="OWT16" s="243"/>
      <c r="OWU16" s="243"/>
      <c r="OWV16" s="243"/>
      <c r="OWW16" s="243"/>
      <c r="OWX16" s="243"/>
      <c r="OWY16" s="243"/>
      <c r="OWZ16" s="243"/>
      <c r="OXA16" s="243"/>
      <c r="OXB16" s="243"/>
      <c r="OXC16" s="243"/>
      <c r="OXD16" s="243"/>
      <c r="OXE16" s="243"/>
      <c r="OXF16" s="243"/>
      <c r="OXG16" s="243"/>
      <c r="OXH16" s="243"/>
      <c r="OXI16" s="243"/>
      <c r="OXJ16" s="243"/>
      <c r="OXK16" s="243"/>
      <c r="OXL16" s="243"/>
      <c r="OXM16" s="243"/>
      <c r="OXN16" s="243"/>
      <c r="OXO16" s="243"/>
      <c r="OXP16" s="243"/>
      <c r="OXQ16" s="243"/>
      <c r="OXR16" s="243"/>
      <c r="OXS16" s="243"/>
      <c r="OXT16" s="243"/>
      <c r="OXU16" s="243"/>
      <c r="OXV16" s="243"/>
      <c r="OXW16" s="243"/>
      <c r="OXX16" s="243"/>
      <c r="OXY16" s="243"/>
      <c r="OXZ16" s="243"/>
      <c r="OYA16" s="243"/>
      <c r="OYB16" s="243"/>
      <c r="OYC16" s="243"/>
      <c r="OYD16" s="243"/>
      <c r="OYE16" s="243"/>
      <c r="OYF16" s="243"/>
      <c r="OYG16" s="243"/>
      <c r="OYH16" s="243"/>
      <c r="OYI16" s="243"/>
      <c r="OYJ16" s="243"/>
      <c r="OYK16" s="243"/>
      <c r="OYL16" s="243"/>
      <c r="OYM16" s="243"/>
      <c r="OYN16" s="243"/>
      <c r="OYO16" s="243"/>
      <c r="OYP16" s="243"/>
      <c r="OYQ16" s="243"/>
      <c r="OYR16" s="243"/>
      <c r="OYS16" s="243"/>
      <c r="OYT16" s="243"/>
      <c r="OYU16" s="243"/>
      <c r="OYV16" s="243"/>
      <c r="OYW16" s="243"/>
      <c r="OYX16" s="243"/>
      <c r="OYY16" s="243"/>
      <c r="OYZ16" s="243"/>
      <c r="OZA16" s="243"/>
      <c r="OZB16" s="243"/>
      <c r="OZC16" s="243"/>
      <c r="OZD16" s="243"/>
      <c r="OZE16" s="243"/>
      <c r="OZF16" s="243"/>
      <c r="OZG16" s="243"/>
      <c r="OZH16" s="243"/>
      <c r="OZI16" s="243"/>
      <c r="OZJ16" s="243"/>
      <c r="OZK16" s="243"/>
      <c r="OZL16" s="243"/>
      <c r="OZM16" s="243"/>
      <c r="OZN16" s="243"/>
      <c r="OZO16" s="243"/>
      <c r="OZP16" s="243"/>
      <c r="OZQ16" s="243"/>
      <c r="OZR16" s="243"/>
      <c r="OZS16" s="243"/>
      <c r="OZT16" s="243"/>
      <c r="OZU16" s="243"/>
      <c r="OZV16" s="243"/>
      <c r="OZW16" s="243"/>
      <c r="OZX16" s="243"/>
      <c r="OZY16" s="243"/>
      <c r="OZZ16" s="243"/>
      <c r="PAA16" s="243"/>
      <c r="PAB16" s="243"/>
      <c r="PAC16" s="243"/>
      <c r="PAD16" s="243"/>
      <c r="PAE16" s="243"/>
      <c r="PAF16" s="243"/>
      <c r="PAG16" s="243"/>
      <c r="PAH16" s="243"/>
      <c r="PAI16" s="243"/>
      <c r="PAJ16" s="243"/>
      <c r="PAK16" s="243"/>
      <c r="PAL16" s="243"/>
      <c r="PAM16" s="243"/>
      <c r="PAN16" s="243"/>
      <c r="PAO16" s="243"/>
      <c r="PAP16" s="243"/>
      <c r="PAQ16" s="243"/>
      <c r="PAR16" s="243"/>
      <c r="PAS16" s="243"/>
      <c r="PAT16" s="243"/>
      <c r="PAU16" s="243"/>
      <c r="PAV16" s="243"/>
      <c r="PAW16" s="243"/>
      <c r="PAX16" s="243"/>
      <c r="PAY16" s="243"/>
      <c r="PAZ16" s="243"/>
      <c r="PBA16" s="243"/>
      <c r="PBB16" s="243"/>
      <c r="PBC16" s="243"/>
      <c r="PBD16" s="243"/>
      <c r="PBE16" s="243"/>
      <c r="PBF16" s="243"/>
      <c r="PBG16" s="243"/>
      <c r="PBH16" s="243"/>
      <c r="PBI16" s="243"/>
      <c r="PBJ16" s="243"/>
      <c r="PBK16" s="243"/>
      <c r="PBL16" s="243"/>
      <c r="PBM16" s="243"/>
      <c r="PBN16" s="243"/>
      <c r="PBO16" s="243"/>
      <c r="PBP16" s="243"/>
      <c r="PBQ16" s="243"/>
      <c r="PBR16" s="243"/>
      <c r="PBS16" s="243"/>
      <c r="PBT16" s="243"/>
      <c r="PBU16" s="243"/>
      <c r="PBV16" s="243"/>
      <c r="PBW16" s="243"/>
      <c r="PBX16" s="243"/>
      <c r="PBY16" s="243"/>
      <c r="PBZ16" s="243"/>
      <c r="PCA16" s="243"/>
      <c r="PCB16" s="243"/>
      <c r="PCC16" s="243"/>
      <c r="PCD16" s="243"/>
      <c r="PCE16" s="243"/>
      <c r="PCF16" s="243"/>
      <c r="PCG16" s="243"/>
      <c r="PCH16" s="243"/>
      <c r="PCI16" s="243"/>
      <c r="PCJ16" s="243"/>
      <c r="PCK16" s="243"/>
      <c r="PCL16" s="243"/>
      <c r="PCM16" s="243"/>
      <c r="PCN16" s="243"/>
      <c r="PCO16" s="243"/>
      <c r="PCP16" s="243"/>
      <c r="PCQ16" s="243"/>
      <c r="PCR16" s="243"/>
      <c r="PCS16" s="243"/>
      <c r="PCT16" s="243"/>
      <c r="PCU16" s="243"/>
      <c r="PCV16" s="243"/>
      <c r="PCW16" s="243"/>
      <c r="PCX16" s="243"/>
      <c r="PCY16" s="243"/>
      <c r="PCZ16" s="243"/>
      <c r="PDA16" s="243"/>
      <c r="PDB16" s="243"/>
      <c r="PDC16" s="243"/>
      <c r="PDD16" s="243"/>
      <c r="PDE16" s="243"/>
      <c r="PDF16" s="243"/>
      <c r="PDG16" s="243"/>
      <c r="PDH16" s="243"/>
      <c r="PDI16" s="243"/>
      <c r="PDJ16" s="243"/>
      <c r="PDK16" s="243"/>
      <c r="PDL16" s="243"/>
      <c r="PDM16" s="243"/>
      <c r="PDN16" s="243"/>
      <c r="PDO16" s="243"/>
      <c r="PDP16" s="243"/>
      <c r="PDQ16" s="243"/>
      <c r="PDR16" s="243"/>
      <c r="PDS16" s="243"/>
      <c r="PDT16" s="243"/>
      <c r="PDU16" s="243"/>
      <c r="PDV16" s="243"/>
      <c r="PDW16" s="243"/>
      <c r="PDX16" s="243"/>
      <c r="PDY16" s="243"/>
      <c r="PDZ16" s="243"/>
      <c r="PEA16" s="243"/>
      <c r="PEB16" s="243"/>
      <c r="PEC16" s="243"/>
      <c r="PED16" s="243"/>
      <c r="PEE16" s="243"/>
      <c r="PEF16" s="243"/>
      <c r="PEG16" s="243"/>
      <c r="PEH16" s="243"/>
      <c r="PEI16" s="243"/>
      <c r="PEJ16" s="243"/>
      <c r="PEK16" s="243"/>
      <c r="PEL16" s="243"/>
      <c r="PEM16" s="243"/>
      <c r="PEN16" s="243"/>
      <c r="PEO16" s="243"/>
      <c r="PEP16" s="243"/>
      <c r="PEQ16" s="243"/>
      <c r="PER16" s="243"/>
      <c r="PES16" s="243"/>
      <c r="PET16" s="243"/>
      <c r="PEU16" s="243"/>
      <c r="PEV16" s="243"/>
      <c r="PEW16" s="243"/>
      <c r="PEX16" s="243"/>
      <c r="PEY16" s="243"/>
      <c r="PEZ16" s="243"/>
      <c r="PFA16" s="243"/>
      <c r="PFB16" s="243"/>
      <c r="PFC16" s="243"/>
      <c r="PFD16" s="243"/>
      <c r="PFE16" s="243"/>
      <c r="PFF16" s="243"/>
      <c r="PFG16" s="243"/>
      <c r="PFH16" s="243"/>
      <c r="PFI16" s="243"/>
      <c r="PFJ16" s="243"/>
      <c r="PFK16" s="243"/>
      <c r="PFL16" s="243"/>
      <c r="PFM16" s="243"/>
      <c r="PFN16" s="243"/>
      <c r="PFO16" s="243"/>
      <c r="PFP16" s="243"/>
      <c r="PFQ16" s="243"/>
      <c r="PFR16" s="243"/>
      <c r="PFS16" s="243"/>
      <c r="PFT16" s="243"/>
      <c r="PFU16" s="243"/>
      <c r="PFV16" s="243"/>
      <c r="PFW16" s="243"/>
      <c r="PFX16" s="243"/>
      <c r="PFY16" s="243"/>
      <c r="PFZ16" s="243"/>
      <c r="PGA16" s="243"/>
      <c r="PGB16" s="243"/>
      <c r="PGC16" s="243"/>
      <c r="PGD16" s="243"/>
      <c r="PGE16" s="243"/>
      <c r="PGF16" s="243"/>
      <c r="PGG16" s="243"/>
      <c r="PGH16" s="243"/>
      <c r="PGI16" s="243"/>
      <c r="PGJ16" s="243"/>
      <c r="PGK16" s="243"/>
      <c r="PGL16" s="243"/>
      <c r="PGM16" s="243"/>
      <c r="PGN16" s="243"/>
      <c r="PGO16" s="243"/>
      <c r="PGP16" s="243"/>
      <c r="PGQ16" s="243"/>
      <c r="PGR16" s="243"/>
      <c r="PGS16" s="243"/>
      <c r="PGT16" s="243"/>
      <c r="PGU16" s="243"/>
      <c r="PGV16" s="243"/>
      <c r="PGW16" s="243"/>
      <c r="PGX16" s="243"/>
      <c r="PGY16" s="243"/>
      <c r="PGZ16" s="243"/>
      <c r="PHA16" s="243"/>
      <c r="PHB16" s="243"/>
      <c r="PHC16" s="243"/>
      <c r="PHD16" s="243"/>
      <c r="PHE16" s="243"/>
      <c r="PHF16" s="243"/>
      <c r="PHG16" s="243"/>
      <c r="PHH16" s="243"/>
      <c r="PHI16" s="243"/>
      <c r="PHJ16" s="243"/>
      <c r="PHK16" s="243"/>
      <c r="PHL16" s="243"/>
      <c r="PHM16" s="243"/>
      <c r="PHN16" s="243"/>
      <c r="PHO16" s="243"/>
      <c r="PHP16" s="243"/>
      <c r="PHQ16" s="243"/>
      <c r="PHR16" s="243"/>
      <c r="PHS16" s="243"/>
      <c r="PHT16" s="243"/>
      <c r="PHU16" s="243"/>
      <c r="PHV16" s="243"/>
      <c r="PHW16" s="243"/>
      <c r="PHX16" s="243"/>
      <c r="PHY16" s="243"/>
      <c r="PHZ16" s="243"/>
      <c r="PIA16" s="243"/>
      <c r="PIB16" s="243"/>
      <c r="PIC16" s="243"/>
      <c r="PID16" s="243"/>
      <c r="PIE16" s="243"/>
      <c r="PIF16" s="243"/>
      <c r="PIG16" s="243"/>
      <c r="PIH16" s="243"/>
      <c r="PII16" s="243"/>
      <c r="PIJ16" s="243"/>
      <c r="PIK16" s="243"/>
      <c r="PIL16" s="243"/>
      <c r="PIM16" s="243"/>
      <c r="PIN16" s="243"/>
      <c r="PIO16" s="243"/>
      <c r="PIP16" s="243"/>
      <c r="PIQ16" s="243"/>
      <c r="PIR16" s="243"/>
      <c r="PIS16" s="243"/>
      <c r="PIT16" s="243"/>
      <c r="PIU16" s="243"/>
      <c r="PIV16" s="243"/>
      <c r="PIW16" s="243"/>
      <c r="PIX16" s="243"/>
      <c r="PIY16" s="243"/>
      <c r="PIZ16" s="243"/>
      <c r="PJA16" s="243"/>
      <c r="PJB16" s="243"/>
      <c r="PJC16" s="243"/>
      <c r="PJD16" s="243"/>
      <c r="PJE16" s="243"/>
      <c r="PJF16" s="243"/>
      <c r="PJG16" s="243"/>
      <c r="PJH16" s="243"/>
      <c r="PJI16" s="243"/>
      <c r="PJJ16" s="243"/>
      <c r="PJK16" s="243"/>
      <c r="PJL16" s="243"/>
      <c r="PJM16" s="243"/>
      <c r="PJN16" s="243"/>
      <c r="PJO16" s="243"/>
      <c r="PJP16" s="243"/>
      <c r="PJQ16" s="243"/>
      <c r="PJR16" s="243"/>
      <c r="PJS16" s="243"/>
      <c r="PJT16" s="243"/>
      <c r="PJU16" s="243"/>
      <c r="PJV16" s="243"/>
      <c r="PJW16" s="243"/>
      <c r="PJX16" s="243"/>
      <c r="PJY16" s="243"/>
      <c r="PJZ16" s="243"/>
      <c r="PKA16" s="243"/>
      <c r="PKB16" s="243"/>
      <c r="PKC16" s="243"/>
      <c r="PKD16" s="243"/>
      <c r="PKE16" s="243"/>
      <c r="PKF16" s="243"/>
      <c r="PKG16" s="243"/>
      <c r="PKH16" s="243"/>
      <c r="PKI16" s="243"/>
      <c r="PKJ16" s="243"/>
      <c r="PKK16" s="243"/>
      <c r="PKL16" s="243"/>
      <c r="PKM16" s="243"/>
      <c r="PKN16" s="243"/>
      <c r="PKO16" s="243"/>
      <c r="PKP16" s="243"/>
      <c r="PKQ16" s="243"/>
      <c r="PKR16" s="243"/>
      <c r="PKS16" s="243"/>
      <c r="PKT16" s="243"/>
      <c r="PKU16" s="243"/>
      <c r="PKV16" s="243"/>
      <c r="PKW16" s="243"/>
      <c r="PKX16" s="243"/>
      <c r="PKY16" s="243"/>
      <c r="PKZ16" s="243"/>
      <c r="PLA16" s="243"/>
      <c r="PLB16" s="243"/>
      <c r="PLC16" s="243"/>
      <c r="PLD16" s="243"/>
      <c r="PLE16" s="243"/>
      <c r="PLF16" s="243"/>
      <c r="PLG16" s="243"/>
      <c r="PLH16" s="243"/>
      <c r="PLI16" s="243"/>
      <c r="PLJ16" s="243"/>
      <c r="PLK16" s="243"/>
      <c r="PLL16" s="243"/>
      <c r="PLM16" s="243"/>
      <c r="PLN16" s="243"/>
      <c r="PLO16" s="243"/>
      <c r="PLP16" s="243"/>
      <c r="PLQ16" s="243"/>
      <c r="PLR16" s="243"/>
      <c r="PLS16" s="243"/>
      <c r="PLT16" s="243"/>
      <c r="PLU16" s="243"/>
      <c r="PLV16" s="243"/>
      <c r="PLW16" s="243"/>
      <c r="PLX16" s="243"/>
      <c r="PLY16" s="243"/>
      <c r="PLZ16" s="243"/>
      <c r="PMA16" s="243"/>
      <c r="PMB16" s="243"/>
      <c r="PMC16" s="243"/>
      <c r="PMD16" s="243"/>
      <c r="PME16" s="243"/>
      <c r="PMF16" s="243"/>
      <c r="PMG16" s="243"/>
      <c r="PMH16" s="243"/>
      <c r="PMI16" s="243"/>
      <c r="PMJ16" s="243"/>
      <c r="PMK16" s="243"/>
      <c r="PML16" s="243"/>
      <c r="PMM16" s="243"/>
      <c r="PMN16" s="243"/>
      <c r="PMO16" s="243"/>
      <c r="PMP16" s="243"/>
      <c r="PMQ16" s="243"/>
      <c r="PMR16" s="243"/>
      <c r="PMS16" s="243"/>
      <c r="PMT16" s="243"/>
      <c r="PMU16" s="243"/>
      <c r="PMV16" s="243"/>
      <c r="PMW16" s="243"/>
      <c r="PMX16" s="243"/>
      <c r="PMY16" s="243"/>
      <c r="PMZ16" s="243"/>
      <c r="PNA16" s="243"/>
      <c r="PNB16" s="243"/>
      <c r="PNC16" s="243"/>
      <c r="PND16" s="243"/>
      <c r="PNE16" s="243"/>
      <c r="PNF16" s="243"/>
      <c r="PNG16" s="243"/>
      <c r="PNH16" s="243"/>
      <c r="PNI16" s="243"/>
      <c r="PNJ16" s="243"/>
      <c r="PNK16" s="243"/>
      <c r="PNL16" s="243"/>
      <c r="PNM16" s="243"/>
      <c r="PNN16" s="243"/>
      <c r="PNO16" s="243"/>
      <c r="PNP16" s="243"/>
      <c r="PNQ16" s="243"/>
      <c r="PNR16" s="243"/>
      <c r="PNS16" s="243"/>
      <c r="PNT16" s="243"/>
      <c r="PNU16" s="243"/>
      <c r="PNV16" s="243"/>
      <c r="PNW16" s="243"/>
      <c r="PNX16" s="243"/>
      <c r="PNY16" s="243"/>
      <c r="PNZ16" s="243"/>
      <c r="POA16" s="243"/>
      <c r="POB16" s="243"/>
      <c r="POC16" s="243"/>
      <c r="POD16" s="243"/>
      <c r="POE16" s="243"/>
      <c r="POF16" s="243"/>
      <c r="POG16" s="243"/>
      <c r="POH16" s="243"/>
      <c r="POI16" s="243"/>
      <c r="POJ16" s="243"/>
      <c r="POK16" s="243"/>
      <c r="POL16" s="243"/>
      <c r="POM16" s="243"/>
      <c r="PON16" s="243"/>
      <c r="POO16" s="243"/>
      <c r="POP16" s="243"/>
      <c r="POQ16" s="243"/>
      <c r="POR16" s="243"/>
      <c r="POS16" s="243"/>
      <c r="POT16" s="243"/>
      <c r="POU16" s="243"/>
      <c r="POV16" s="243"/>
      <c r="POW16" s="243"/>
      <c r="POX16" s="243"/>
      <c r="POY16" s="243"/>
      <c r="POZ16" s="243"/>
      <c r="PPA16" s="243"/>
      <c r="PPB16" s="243"/>
      <c r="PPC16" s="243"/>
      <c r="PPD16" s="243"/>
      <c r="PPE16" s="243"/>
      <c r="PPF16" s="243"/>
      <c r="PPG16" s="243"/>
      <c r="PPH16" s="243"/>
      <c r="PPI16" s="243"/>
      <c r="PPJ16" s="243"/>
      <c r="PPK16" s="243"/>
      <c r="PPL16" s="243"/>
      <c r="PPM16" s="243"/>
      <c r="PPN16" s="243"/>
      <c r="PPO16" s="243"/>
      <c r="PPP16" s="243"/>
      <c r="PPQ16" s="243"/>
      <c r="PPR16" s="243"/>
      <c r="PPS16" s="243"/>
      <c r="PPT16" s="243"/>
      <c r="PPU16" s="243"/>
      <c r="PPV16" s="243"/>
      <c r="PPW16" s="243"/>
      <c r="PPX16" s="243"/>
      <c r="PPY16" s="243"/>
      <c r="PPZ16" s="243"/>
      <c r="PQA16" s="243"/>
      <c r="PQB16" s="243"/>
      <c r="PQC16" s="243"/>
      <c r="PQD16" s="243"/>
      <c r="PQE16" s="243"/>
      <c r="PQF16" s="243"/>
      <c r="PQG16" s="243"/>
      <c r="PQH16" s="243"/>
      <c r="PQI16" s="243"/>
      <c r="PQJ16" s="243"/>
      <c r="PQK16" s="243"/>
      <c r="PQL16" s="243"/>
      <c r="PQM16" s="243"/>
      <c r="PQN16" s="243"/>
      <c r="PQO16" s="243"/>
      <c r="PQP16" s="243"/>
      <c r="PQQ16" s="243"/>
      <c r="PQR16" s="243"/>
      <c r="PQS16" s="243"/>
      <c r="PQT16" s="243"/>
      <c r="PQU16" s="243"/>
      <c r="PQV16" s="243"/>
      <c r="PQW16" s="243"/>
      <c r="PQX16" s="243"/>
      <c r="PQY16" s="243"/>
      <c r="PQZ16" s="243"/>
      <c r="PRA16" s="243"/>
      <c r="PRB16" s="243"/>
      <c r="PRC16" s="243"/>
      <c r="PRD16" s="243"/>
      <c r="PRE16" s="243"/>
      <c r="PRF16" s="243"/>
      <c r="PRG16" s="243"/>
      <c r="PRH16" s="243"/>
      <c r="PRI16" s="243"/>
      <c r="PRJ16" s="243"/>
      <c r="PRK16" s="243"/>
      <c r="PRL16" s="243"/>
      <c r="PRM16" s="243"/>
      <c r="PRN16" s="243"/>
      <c r="PRO16" s="243"/>
      <c r="PRP16" s="243"/>
      <c r="PRQ16" s="243"/>
      <c r="PRR16" s="243"/>
      <c r="PRS16" s="243"/>
      <c r="PRT16" s="243"/>
      <c r="PRU16" s="243"/>
      <c r="PRV16" s="243"/>
      <c r="PRW16" s="243"/>
      <c r="PRX16" s="243"/>
      <c r="PRY16" s="243"/>
      <c r="PRZ16" s="243"/>
      <c r="PSA16" s="243"/>
      <c r="PSB16" s="243"/>
      <c r="PSC16" s="243"/>
      <c r="PSD16" s="243"/>
      <c r="PSE16" s="243"/>
      <c r="PSF16" s="243"/>
      <c r="PSG16" s="243"/>
      <c r="PSH16" s="243"/>
      <c r="PSI16" s="243"/>
      <c r="PSJ16" s="243"/>
      <c r="PSK16" s="243"/>
      <c r="PSL16" s="243"/>
      <c r="PSM16" s="243"/>
      <c r="PSN16" s="243"/>
      <c r="PSO16" s="243"/>
      <c r="PSP16" s="243"/>
      <c r="PSQ16" s="243"/>
      <c r="PSR16" s="243"/>
      <c r="PSS16" s="243"/>
      <c r="PST16" s="243"/>
      <c r="PSU16" s="243"/>
      <c r="PSV16" s="243"/>
      <c r="PSW16" s="243"/>
      <c r="PSX16" s="243"/>
      <c r="PSY16" s="243"/>
      <c r="PSZ16" s="243"/>
      <c r="PTA16" s="243"/>
      <c r="PTB16" s="243"/>
      <c r="PTC16" s="243"/>
      <c r="PTD16" s="243"/>
      <c r="PTE16" s="243"/>
      <c r="PTF16" s="243"/>
      <c r="PTG16" s="243"/>
      <c r="PTH16" s="243"/>
      <c r="PTI16" s="243"/>
      <c r="PTJ16" s="243"/>
      <c r="PTK16" s="243"/>
      <c r="PTL16" s="243"/>
      <c r="PTM16" s="243"/>
      <c r="PTN16" s="243"/>
      <c r="PTO16" s="243"/>
      <c r="PTP16" s="243"/>
      <c r="PTQ16" s="243"/>
      <c r="PTR16" s="243"/>
      <c r="PTS16" s="243"/>
      <c r="PTT16" s="243"/>
      <c r="PTU16" s="243"/>
      <c r="PTV16" s="243"/>
      <c r="PTW16" s="243"/>
      <c r="PTX16" s="243"/>
      <c r="PTY16" s="243"/>
      <c r="PTZ16" s="243"/>
      <c r="PUA16" s="243"/>
      <c r="PUB16" s="243"/>
      <c r="PUC16" s="243"/>
      <c r="PUD16" s="243"/>
      <c r="PUE16" s="243"/>
      <c r="PUF16" s="243"/>
      <c r="PUG16" s="243"/>
      <c r="PUH16" s="243"/>
      <c r="PUI16" s="243"/>
      <c r="PUJ16" s="243"/>
      <c r="PUK16" s="243"/>
      <c r="PUL16" s="243"/>
      <c r="PUM16" s="243"/>
      <c r="PUN16" s="243"/>
      <c r="PUO16" s="243"/>
      <c r="PUP16" s="243"/>
      <c r="PUQ16" s="243"/>
      <c r="PUR16" s="243"/>
      <c r="PUS16" s="243"/>
      <c r="PUT16" s="243"/>
      <c r="PUU16" s="243"/>
      <c r="PUV16" s="243"/>
      <c r="PUW16" s="243"/>
      <c r="PUX16" s="243"/>
      <c r="PUY16" s="243"/>
      <c r="PUZ16" s="243"/>
      <c r="PVA16" s="243"/>
      <c r="PVB16" s="243"/>
      <c r="PVC16" s="243"/>
      <c r="PVD16" s="243"/>
      <c r="PVE16" s="243"/>
      <c r="PVF16" s="243"/>
      <c r="PVG16" s="243"/>
      <c r="PVH16" s="243"/>
      <c r="PVI16" s="243"/>
      <c r="PVJ16" s="243"/>
      <c r="PVK16" s="243"/>
      <c r="PVL16" s="243"/>
      <c r="PVM16" s="243"/>
      <c r="PVN16" s="243"/>
      <c r="PVO16" s="243"/>
      <c r="PVP16" s="243"/>
      <c r="PVQ16" s="243"/>
      <c r="PVR16" s="243"/>
      <c r="PVS16" s="243"/>
      <c r="PVT16" s="243"/>
      <c r="PVU16" s="243"/>
      <c r="PVV16" s="243"/>
      <c r="PVW16" s="243"/>
      <c r="PVX16" s="243"/>
      <c r="PVY16" s="243"/>
      <c r="PVZ16" s="243"/>
      <c r="PWA16" s="243"/>
      <c r="PWB16" s="243"/>
      <c r="PWC16" s="243"/>
      <c r="PWD16" s="243"/>
      <c r="PWE16" s="243"/>
      <c r="PWF16" s="243"/>
      <c r="PWG16" s="243"/>
      <c r="PWH16" s="243"/>
      <c r="PWI16" s="243"/>
      <c r="PWJ16" s="243"/>
      <c r="PWK16" s="243"/>
      <c r="PWL16" s="243"/>
      <c r="PWM16" s="243"/>
      <c r="PWN16" s="243"/>
      <c r="PWO16" s="243"/>
      <c r="PWP16" s="243"/>
      <c r="PWQ16" s="243"/>
      <c r="PWR16" s="243"/>
      <c r="PWS16" s="243"/>
      <c r="PWT16" s="243"/>
      <c r="PWU16" s="243"/>
      <c r="PWV16" s="243"/>
      <c r="PWW16" s="243"/>
      <c r="PWX16" s="243"/>
      <c r="PWY16" s="243"/>
      <c r="PWZ16" s="243"/>
      <c r="PXA16" s="243"/>
      <c r="PXB16" s="243"/>
      <c r="PXC16" s="243"/>
      <c r="PXD16" s="243"/>
      <c r="PXE16" s="243"/>
      <c r="PXF16" s="243"/>
      <c r="PXG16" s="243"/>
      <c r="PXH16" s="243"/>
      <c r="PXI16" s="243"/>
      <c r="PXJ16" s="243"/>
      <c r="PXK16" s="243"/>
      <c r="PXL16" s="243"/>
      <c r="PXM16" s="243"/>
      <c r="PXN16" s="243"/>
      <c r="PXO16" s="243"/>
      <c r="PXP16" s="243"/>
      <c r="PXQ16" s="243"/>
      <c r="PXR16" s="243"/>
      <c r="PXS16" s="243"/>
      <c r="PXT16" s="243"/>
      <c r="PXU16" s="243"/>
      <c r="PXV16" s="243"/>
      <c r="PXW16" s="243"/>
      <c r="PXX16" s="243"/>
      <c r="PXY16" s="243"/>
      <c r="PXZ16" s="243"/>
      <c r="PYA16" s="243"/>
      <c r="PYB16" s="243"/>
      <c r="PYC16" s="243"/>
      <c r="PYD16" s="243"/>
      <c r="PYE16" s="243"/>
      <c r="PYF16" s="243"/>
      <c r="PYG16" s="243"/>
      <c r="PYH16" s="243"/>
      <c r="PYI16" s="243"/>
      <c r="PYJ16" s="243"/>
      <c r="PYK16" s="243"/>
      <c r="PYL16" s="243"/>
      <c r="PYM16" s="243"/>
      <c r="PYN16" s="243"/>
      <c r="PYO16" s="243"/>
      <c r="PYP16" s="243"/>
      <c r="PYQ16" s="243"/>
      <c r="PYR16" s="243"/>
      <c r="PYS16" s="243"/>
      <c r="PYT16" s="243"/>
      <c r="PYU16" s="243"/>
      <c r="PYV16" s="243"/>
      <c r="PYW16" s="243"/>
      <c r="PYX16" s="243"/>
      <c r="PYY16" s="243"/>
      <c r="PYZ16" s="243"/>
      <c r="PZA16" s="243"/>
      <c r="PZB16" s="243"/>
      <c r="PZC16" s="243"/>
      <c r="PZD16" s="243"/>
      <c r="PZE16" s="243"/>
      <c r="PZF16" s="243"/>
      <c r="PZG16" s="243"/>
      <c r="PZH16" s="243"/>
      <c r="PZI16" s="243"/>
      <c r="PZJ16" s="243"/>
      <c r="PZK16" s="243"/>
      <c r="PZL16" s="243"/>
      <c r="PZM16" s="243"/>
      <c r="PZN16" s="243"/>
      <c r="PZO16" s="243"/>
      <c r="PZP16" s="243"/>
      <c r="PZQ16" s="243"/>
      <c r="PZR16" s="243"/>
      <c r="PZS16" s="243"/>
      <c r="PZT16" s="243"/>
      <c r="PZU16" s="243"/>
      <c r="PZV16" s="243"/>
      <c r="PZW16" s="243"/>
      <c r="PZX16" s="243"/>
      <c r="PZY16" s="243"/>
      <c r="PZZ16" s="243"/>
      <c r="QAA16" s="243"/>
      <c r="QAB16" s="243"/>
      <c r="QAC16" s="243"/>
      <c r="QAD16" s="243"/>
      <c r="QAE16" s="243"/>
      <c r="QAF16" s="243"/>
      <c r="QAG16" s="243"/>
      <c r="QAH16" s="243"/>
      <c r="QAI16" s="243"/>
      <c r="QAJ16" s="243"/>
      <c r="QAK16" s="243"/>
      <c r="QAL16" s="243"/>
      <c r="QAM16" s="243"/>
      <c r="QAN16" s="243"/>
      <c r="QAO16" s="243"/>
      <c r="QAP16" s="243"/>
      <c r="QAQ16" s="243"/>
      <c r="QAR16" s="243"/>
      <c r="QAS16" s="243"/>
      <c r="QAT16" s="243"/>
      <c r="QAU16" s="243"/>
      <c r="QAV16" s="243"/>
      <c r="QAW16" s="243"/>
      <c r="QAX16" s="243"/>
      <c r="QAY16" s="243"/>
      <c r="QAZ16" s="243"/>
      <c r="QBA16" s="243"/>
      <c r="QBB16" s="243"/>
      <c r="QBC16" s="243"/>
      <c r="QBD16" s="243"/>
      <c r="QBE16" s="243"/>
      <c r="QBF16" s="243"/>
      <c r="QBG16" s="243"/>
      <c r="QBH16" s="243"/>
      <c r="QBI16" s="243"/>
      <c r="QBJ16" s="243"/>
      <c r="QBK16" s="243"/>
      <c r="QBL16" s="243"/>
      <c r="QBM16" s="243"/>
      <c r="QBN16" s="243"/>
      <c r="QBO16" s="243"/>
      <c r="QBP16" s="243"/>
      <c r="QBQ16" s="243"/>
      <c r="QBR16" s="243"/>
      <c r="QBS16" s="243"/>
      <c r="QBT16" s="243"/>
      <c r="QBU16" s="243"/>
      <c r="QBV16" s="243"/>
      <c r="QBW16" s="243"/>
      <c r="QBX16" s="243"/>
      <c r="QBY16" s="243"/>
      <c r="QBZ16" s="243"/>
      <c r="QCA16" s="243"/>
      <c r="QCB16" s="243"/>
      <c r="QCC16" s="243"/>
      <c r="QCD16" s="243"/>
      <c r="QCE16" s="243"/>
      <c r="QCF16" s="243"/>
      <c r="QCG16" s="243"/>
      <c r="QCH16" s="243"/>
      <c r="QCI16" s="243"/>
      <c r="QCJ16" s="243"/>
      <c r="QCK16" s="243"/>
      <c r="QCL16" s="243"/>
      <c r="QCM16" s="243"/>
      <c r="QCN16" s="243"/>
      <c r="QCO16" s="243"/>
      <c r="QCP16" s="243"/>
      <c r="QCQ16" s="243"/>
      <c r="QCR16" s="243"/>
      <c r="QCS16" s="243"/>
      <c r="QCT16" s="243"/>
      <c r="QCU16" s="243"/>
      <c r="QCV16" s="243"/>
      <c r="QCW16" s="243"/>
      <c r="QCX16" s="243"/>
      <c r="QCY16" s="243"/>
      <c r="QCZ16" s="243"/>
      <c r="QDA16" s="243"/>
      <c r="QDB16" s="243"/>
      <c r="QDC16" s="243"/>
      <c r="QDD16" s="243"/>
      <c r="QDE16" s="243"/>
      <c r="QDF16" s="243"/>
      <c r="QDG16" s="243"/>
      <c r="QDH16" s="243"/>
      <c r="QDI16" s="243"/>
      <c r="QDJ16" s="243"/>
      <c r="QDK16" s="243"/>
      <c r="QDL16" s="243"/>
      <c r="QDM16" s="243"/>
      <c r="QDN16" s="243"/>
      <c r="QDO16" s="243"/>
      <c r="QDP16" s="243"/>
      <c r="QDQ16" s="243"/>
      <c r="QDR16" s="243"/>
      <c r="QDS16" s="243"/>
      <c r="QDT16" s="243"/>
      <c r="QDU16" s="243"/>
      <c r="QDV16" s="243"/>
      <c r="QDW16" s="243"/>
      <c r="QDX16" s="243"/>
      <c r="QDY16" s="243"/>
      <c r="QDZ16" s="243"/>
      <c r="QEA16" s="243"/>
      <c r="QEB16" s="243"/>
      <c r="QEC16" s="243"/>
      <c r="QED16" s="243"/>
      <c r="QEE16" s="243"/>
      <c r="QEF16" s="243"/>
      <c r="QEG16" s="243"/>
      <c r="QEH16" s="243"/>
      <c r="QEI16" s="243"/>
      <c r="QEJ16" s="243"/>
      <c r="QEK16" s="243"/>
      <c r="QEL16" s="243"/>
      <c r="QEM16" s="243"/>
      <c r="QEN16" s="243"/>
      <c r="QEO16" s="243"/>
      <c r="QEP16" s="243"/>
      <c r="QEQ16" s="243"/>
      <c r="QER16" s="243"/>
      <c r="QES16" s="243"/>
      <c r="QET16" s="243"/>
      <c r="QEU16" s="243"/>
      <c r="QEV16" s="243"/>
      <c r="QEW16" s="243"/>
      <c r="QEX16" s="243"/>
      <c r="QEY16" s="243"/>
      <c r="QEZ16" s="243"/>
      <c r="QFA16" s="243"/>
      <c r="QFB16" s="243"/>
      <c r="QFC16" s="243"/>
      <c r="QFD16" s="243"/>
      <c r="QFE16" s="243"/>
      <c r="QFF16" s="243"/>
      <c r="QFG16" s="243"/>
      <c r="QFH16" s="243"/>
      <c r="QFI16" s="243"/>
      <c r="QFJ16" s="243"/>
      <c r="QFK16" s="243"/>
      <c r="QFL16" s="243"/>
      <c r="QFM16" s="243"/>
      <c r="QFN16" s="243"/>
      <c r="QFO16" s="243"/>
      <c r="QFP16" s="243"/>
      <c r="QFQ16" s="243"/>
      <c r="QFR16" s="243"/>
      <c r="QFS16" s="243"/>
      <c r="QFT16" s="243"/>
      <c r="QFU16" s="243"/>
      <c r="QFV16" s="243"/>
      <c r="QFW16" s="243"/>
      <c r="QFX16" s="243"/>
      <c r="QFY16" s="243"/>
      <c r="QFZ16" s="243"/>
      <c r="QGA16" s="243"/>
      <c r="QGB16" s="243"/>
      <c r="QGC16" s="243"/>
      <c r="QGD16" s="243"/>
      <c r="QGE16" s="243"/>
      <c r="QGF16" s="243"/>
      <c r="QGG16" s="243"/>
      <c r="QGH16" s="243"/>
      <c r="QGI16" s="243"/>
      <c r="QGJ16" s="243"/>
      <c r="QGK16" s="243"/>
      <c r="QGL16" s="243"/>
      <c r="QGM16" s="243"/>
      <c r="QGN16" s="243"/>
      <c r="QGO16" s="243"/>
      <c r="QGP16" s="243"/>
      <c r="QGQ16" s="243"/>
      <c r="QGR16" s="243"/>
      <c r="QGS16" s="243"/>
      <c r="QGT16" s="243"/>
      <c r="QGU16" s="243"/>
      <c r="QGV16" s="243"/>
      <c r="QGW16" s="243"/>
      <c r="QGX16" s="243"/>
      <c r="QGY16" s="243"/>
      <c r="QGZ16" s="243"/>
      <c r="QHA16" s="243"/>
      <c r="QHB16" s="243"/>
      <c r="QHC16" s="243"/>
      <c r="QHD16" s="243"/>
      <c r="QHE16" s="243"/>
      <c r="QHF16" s="243"/>
      <c r="QHG16" s="243"/>
      <c r="QHH16" s="243"/>
      <c r="QHI16" s="243"/>
      <c r="QHJ16" s="243"/>
      <c r="QHK16" s="243"/>
      <c r="QHL16" s="243"/>
      <c r="QHM16" s="243"/>
      <c r="QHN16" s="243"/>
      <c r="QHO16" s="243"/>
      <c r="QHP16" s="243"/>
      <c r="QHQ16" s="243"/>
      <c r="QHR16" s="243"/>
      <c r="QHS16" s="243"/>
      <c r="QHT16" s="243"/>
      <c r="QHU16" s="243"/>
      <c r="QHV16" s="243"/>
      <c r="QHW16" s="243"/>
      <c r="QHX16" s="243"/>
      <c r="QHY16" s="243"/>
      <c r="QHZ16" s="243"/>
      <c r="QIA16" s="243"/>
      <c r="QIB16" s="243"/>
      <c r="QIC16" s="243"/>
      <c r="QID16" s="243"/>
      <c r="QIE16" s="243"/>
      <c r="QIF16" s="243"/>
      <c r="QIG16" s="243"/>
      <c r="QIH16" s="243"/>
      <c r="QII16" s="243"/>
      <c r="QIJ16" s="243"/>
      <c r="QIK16" s="243"/>
      <c r="QIL16" s="243"/>
      <c r="QIM16" s="243"/>
      <c r="QIN16" s="243"/>
      <c r="QIO16" s="243"/>
      <c r="QIP16" s="243"/>
      <c r="QIQ16" s="243"/>
      <c r="QIR16" s="243"/>
      <c r="QIS16" s="243"/>
      <c r="QIT16" s="243"/>
      <c r="QIU16" s="243"/>
      <c r="QIV16" s="243"/>
      <c r="QIW16" s="243"/>
      <c r="QIX16" s="243"/>
      <c r="QIY16" s="243"/>
      <c r="QIZ16" s="243"/>
      <c r="QJA16" s="243"/>
      <c r="QJB16" s="243"/>
      <c r="QJC16" s="243"/>
      <c r="QJD16" s="243"/>
      <c r="QJE16" s="243"/>
      <c r="QJF16" s="243"/>
      <c r="QJG16" s="243"/>
      <c r="QJH16" s="243"/>
      <c r="QJI16" s="243"/>
      <c r="QJJ16" s="243"/>
      <c r="QJK16" s="243"/>
      <c r="QJL16" s="243"/>
      <c r="QJM16" s="243"/>
      <c r="QJN16" s="243"/>
      <c r="QJO16" s="243"/>
      <c r="QJP16" s="243"/>
      <c r="QJQ16" s="243"/>
      <c r="QJR16" s="243"/>
      <c r="QJS16" s="243"/>
      <c r="QJT16" s="243"/>
      <c r="QJU16" s="243"/>
      <c r="QJV16" s="243"/>
      <c r="QJW16" s="243"/>
      <c r="QJX16" s="243"/>
      <c r="QJY16" s="243"/>
      <c r="QJZ16" s="243"/>
      <c r="QKA16" s="243"/>
      <c r="QKB16" s="243"/>
      <c r="QKC16" s="243"/>
      <c r="QKD16" s="243"/>
      <c r="QKE16" s="243"/>
      <c r="QKF16" s="243"/>
      <c r="QKG16" s="243"/>
      <c r="QKH16" s="243"/>
      <c r="QKI16" s="243"/>
      <c r="QKJ16" s="243"/>
      <c r="QKK16" s="243"/>
      <c r="QKL16" s="243"/>
      <c r="QKM16" s="243"/>
      <c r="QKN16" s="243"/>
      <c r="QKO16" s="243"/>
      <c r="QKP16" s="243"/>
      <c r="QKQ16" s="243"/>
      <c r="QKR16" s="243"/>
      <c r="QKS16" s="243"/>
      <c r="QKT16" s="243"/>
      <c r="QKU16" s="243"/>
      <c r="QKV16" s="243"/>
      <c r="QKW16" s="243"/>
      <c r="QKX16" s="243"/>
      <c r="QKY16" s="243"/>
      <c r="QKZ16" s="243"/>
      <c r="QLA16" s="243"/>
      <c r="QLB16" s="243"/>
      <c r="QLC16" s="243"/>
      <c r="QLD16" s="243"/>
      <c r="QLE16" s="243"/>
      <c r="QLF16" s="243"/>
      <c r="QLG16" s="243"/>
      <c r="QLH16" s="243"/>
      <c r="QLI16" s="243"/>
      <c r="QLJ16" s="243"/>
      <c r="QLK16" s="243"/>
      <c r="QLL16" s="243"/>
      <c r="QLM16" s="243"/>
      <c r="QLN16" s="243"/>
      <c r="QLO16" s="243"/>
      <c r="QLP16" s="243"/>
      <c r="QLQ16" s="243"/>
      <c r="QLR16" s="243"/>
      <c r="QLS16" s="243"/>
      <c r="QLT16" s="243"/>
      <c r="QLU16" s="243"/>
      <c r="QLV16" s="243"/>
      <c r="QLW16" s="243"/>
      <c r="QLX16" s="243"/>
      <c r="QLY16" s="243"/>
      <c r="QLZ16" s="243"/>
      <c r="QMA16" s="243"/>
      <c r="QMB16" s="243"/>
      <c r="QMC16" s="243"/>
      <c r="QMD16" s="243"/>
      <c r="QME16" s="243"/>
      <c r="QMF16" s="243"/>
      <c r="QMG16" s="243"/>
      <c r="QMH16" s="243"/>
      <c r="QMI16" s="243"/>
      <c r="QMJ16" s="243"/>
      <c r="QMK16" s="243"/>
      <c r="QML16" s="243"/>
      <c r="QMM16" s="243"/>
      <c r="QMN16" s="243"/>
      <c r="QMO16" s="243"/>
      <c r="QMP16" s="243"/>
      <c r="QMQ16" s="243"/>
      <c r="QMR16" s="243"/>
      <c r="QMS16" s="243"/>
      <c r="QMT16" s="243"/>
      <c r="QMU16" s="243"/>
      <c r="QMV16" s="243"/>
      <c r="QMW16" s="243"/>
      <c r="QMX16" s="243"/>
      <c r="QMY16" s="243"/>
      <c r="QMZ16" s="243"/>
      <c r="QNA16" s="243"/>
      <c r="QNB16" s="243"/>
      <c r="QNC16" s="243"/>
      <c r="QND16" s="243"/>
      <c r="QNE16" s="243"/>
      <c r="QNF16" s="243"/>
      <c r="QNG16" s="243"/>
      <c r="QNH16" s="243"/>
      <c r="QNI16" s="243"/>
      <c r="QNJ16" s="243"/>
      <c r="QNK16" s="243"/>
      <c r="QNL16" s="243"/>
      <c r="QNM16" s="243"/>
      <c r="QNN16" s="243"/>
      <c r="QNO16" s="243"/>
      <c r="QNP16" s="243"/>
      <c r="QNQ16" s="243"/>
      <c r="QNR16" s="243"/>
      <c r="QNS16" s="243"/>
      <c r="QNT16" s="243"/>
      <c r="QNU16" s="243"/>
      <c r="QNV16" s="243"/>
      <c r="QNW16" s="243"/>
      <c r="QNX16" s="243"/>
      <c r="QNY16" s="243"/>
      <c r="QNZ16" s="243"/>
      <c r="QOA16" s="243"/>
      <c r="QOB16" s="243"/>
      <c r="QOC16" s="243"/>
      <c r="QOD16" s="243"/>
      <c r="QOE16" s="243"/>
      <c r="QOF16" s="243"/>
      <c r="QOG16" s="243"/>
      <c r="QOH16" s="243"/>
      <c r="QOI16" s="243"/>
      <c r="QOJ16" s="243"/>
      <c r="QOK16" s="243"/>
      <c r="QOL16" s="243"/>
      <c r="QOM16" s="243"/>
      <c r="QON16" s="243"/>
      <c r="QOO16" s="243"/>
      <c r="QOP16" s="243"/>
      <c r="QOQ16" s="243"/>
      <c r="QOR16" s="243"/>
      <c r="QOS16" s="243"/>
      <c r="QOT16" s="243"/>
      <c r="QOU16" s="243"/>
      <c r="QOV16" s="243"/>
      <c r="QOW16" s="243"/>
      <c r="QOX16" s="243"/>
      <c r="QOY16" s="243"/>
      <c r="QOZ16" s="243"/>
      <c r="QPA16" s="243"/>
      <c r="QPB16" s="243"/>
      <c r="QPC16" s="243"/>
      <c r="QPD16" s="243"/>
      <c r="QPE16" s="243"/>
      <c r="QPF16" s="243"/>
      <c r="QPG16" s="243"/>
      <c r="QPH16" s="243"/>
      <c r="QPI16" s="243"/>
      <c r="QPJ16" s="243"/>
      <c r="QPK16" s="243"/>
      <c r="QPL16" s="243"/>
      <c r="QPM16" s="243"/>
      <c r="QPN16" s="243"/>
      <c r="QPO16" s="243"/>
      <c r="QPP16" s="243"/>
      <c r="QPQ16" s="243"/>
      <c r="QPR16" s="243"/>
      <c r="QPS16" s="243"/>
      <c r="QPT16" s="243"/>
      <c r="QPU16" s="243"/>
      <c r="QPV16" s="243"/>
      <c r="QPW16" s="243"/>
      <c r="QPX16" s="243"/>
      <c r="QPY16" s="243"/>
      <c r="QPZ16" s="243"/>
      <c r="QQA16" s="243"/>
      <c r="QQB16" s="243"/>
      <c r="QQC16" s="243"/>
      <c r="QQD16" s="243"/>
      <c r="QQE16" s="243"/>
      <c r="QQF16" s="243"/>
      <c r="QQG16" s="243"/>
      <c r="QQH16" s="243"/>
      <c r="QQI16" s="243"/>
      <c r="QQJ16" s="243"/>
      <c r="QQK16" s="243"/>
      <c r="QQL16" s="243"/>
      <c r="QQM16" s="243"/>
      <c r="QQN16" s="243"/>
      <c r="QQO16" s="243"/>
      <c r="QQP16" s="243"/>
      <c r="QQQ16" s="243"/>
      <c r="QQR16" s="243"/>
      <c r="QQS16" s="243"/>
      <c r="QQT16" s="243"/>
      <c r="QQU16" s="243"/>
      <c r="QQV16" s="243"/>
      <c r="QQW16" s="243"/>
      <c r="QQX16" s="243"/>
      <c r="QQY16" s="243"/>
      <c r="QQZ16" s="243"/>
      <c r="QRA16" s="243"/>
      <c r="QRB16" s="243"/>
      <c r="QRC16" s="243"/>
      <c r="QRD16" s="243"/>
      <c r="QRE16" s="243"/>
      <c r="QRF16" s="243"/>
      <c r="QRG16" s="243"/>
      <c r="QRH16" s="243"/>
      <c r="QRI16" s="243"/>
      <c r="QRJ16" s="243"/>
      <c r="QRK16" s="243"/>
      <c r="QRL16" s="243"/>
      <c r="QRM16" s="243"/>
      <c r="QRN16" s="243"/>
      <c r="QRO16" s="243"/>
      <c r="QRP16" s="243"/>
      <c r="QRQ16" s="243"/>
      <c r="QRR16" s="243"/>
      <c r="QRS16" s="243"/>
      <c r="QRT16" s="243"/>
      <c r="QRU16" s="243"/>
      <c r="QRV16" s="243"/>
      <c r="QRW16" s="243"/>
      <c r="QRX16" s="243"/>
      <c r="QRY16" s="243"/>
      <c r="QRZ16" s="243"/>
      <c r="QSA16" s="243"/>
      <c r="QSB16" s="243"/>
      <c r="QSC16" s="243"/>
      <c r="QSD16" s="243"/>
      <c r="QSE16" s="243"/>
      <c r="QSF16" s="243"/>
      <c r="QSG16" s="243"/>
      <c r="QSH16" s="243"/>
      <c r="QSI16" s="243"/>
      <c r="QSJ16" s="243"/>
      <c r="QSK16" s="243"/>
      <c r="QSL16" s="243"/>
      <c r="QSM16" s="243"/>
      <c r="QSN16" s="243"/>
      <c r="QSO16" s="243"/>
      <c r="QSP16" s="243"/>
      <c r="QSQ16" s="243"/>
      <c r="QSR16" s="243"/>
      <c r="QSS16" s="243"/>
      <c r="QST16" s="243"/>
      <c r="QSU16" s="243"/>
      <c r="QSV16" s="243"/>
      <c r="QSW16" s="243"/>
      <c r="QSX16" s="243"/>
      <c r="QSY16" s="243"/>
      <c r="QSZ16" s="243"/>
      <c r="QTA16" s="243"/>
      <c r="QTB16" s="243"/>
      <c r="QTC16" s="243"/>
      <c r="QTD16" s="243"/>
      <c r="QTE16" s="243"/>
      <c r="QTF16" s="243"/>
      <c r="QTG16" s="243"/>
      <c r="QTH16" s="243"/>
      <c r="QTI16" s="243"/>
      <c r="QTJ16" s="243"/>
      <c r="QTK16" s="243"/>
      <c r="QTL16" s="243"/>
      <c r="QTM16" s="243"/>
      <c r="QTN16" s="243"/>
      <c r="QTO16" s="243"/>
      <c r="QTP16" s="243"/>
      <c r="QTQ16" s="243"/>
      <c r="QTR16" s="243"/>
      <c r="QTS16" s="243"/>
      <c r="QTT16" s="243"/>
      <c r="QTU16" s="243"/>
      <c r="QTV16" s="243"/>
      <c r="QTW16" s="243"/>
      <c r="QTX16" s="243"/>
      <c r="QTY16" s="243"/>
      <c r="QTZ16" s="243"/>
      <c r="QUA16" s="243"/>
      <c r="QUB16" s="243"/>
      <c r="QUC16" s="243"/>
      <c r="QUD16" s="243"/>
      <c r="QUE16" s="243"/>
      <c r="QUF16" s="243"/>
      <c r="QUG16" s="243"/>
      <c r="QUH16" s="243"/>
      <c r="QUI16" s="243"/>
      <c r="QUJ16" s="243"/>
      <c r="QUK16" s="243"/>
      <c r="QUL16" s="243"/>
      <c r="QUM16" s="243"/>
      <c r="QUN16" s="243"/>
      <c r="QUO16" s="243"/>
      <c r="QUP16" s="243"/>
      <c r="QUQ16" s="243"/>
      <c r="QUR16" s="243"/>
      <c r="QUS16" s="243"/>
      <c r="QUT16" s="243"/>
      <c r="QUU16" s="243"/>
      <c r="QUV16" s="243"/>
      <c r="QUW16" s="243"/>
      <c r="QUX16" s="243"/>
      <c r="QUY16" s="243"/>
      <c r="QUZ16" s="243"/>
      <c r="QVA16" s="243"/>
      <c r="QVB16" s="243"/>
      <c r="QVC16" s="243"/>
      <c r="QVD16" s="243"/>
      <c r="QVE16" s="243"/>
      <c r="QVF16" s="243"/>
      <c r="QVG16" s="243"/>
      <c r="QVH16" s="243"/>
      <c r="QVI16" s="243"/>
      <c r="QVJ16" s="243"/>
      <c r="QVK16" s="243"/>
      <c r="QVL16" s="243"/>
      <c r="QVM16" s="243"/>
      <c r="QVN16" s="243"/>
      <c r="QVO16" s="243"/>
      <c r="QVP16" s="243"/>
      <c r="QVQ16" s="243"/>
      <c r="QVR16" s="243"/>
      <c r="QVS16" s="243"/>
      <c r="QVT16" s="243"/>
      <c r="QVU16" s="243"/>
      <c r="QVV16" s="243"/>
      <c r="QVW16" s="243"/>
      <c r="QVX16" s="243"/>
      <c r="QVY16" s="243"/>
      <c r="QVZ16" s="243"/>
      <c r="QWA16" s="243"/>
      <c r="QWB16" s="243"/>
      <c r="QWC16" s="243"/>
      <c r="QWD16" s="243"/>
      <c r="QWE16" s="243"/>
      <c r="QWF16" s="243"/>
      <c r="QWG16" s="243"/>
      <c r="QWH16" s="243"/>
      <c r="QWI16" s="243"/>
      <c r="QWJ16" s="243"/>
      <c r="QWK16" s="243"/>
      <c r="QWL16" s="243"/>
      <c r="QWM16" s="243"/>
      <c r="QWN16" s="243"/>
      <c r="QWO16" s="243"/>
      <c r="QWP16" s="243"/>
      <c r="QWQ16" s="243"/>
      <c r="QWR16" s="243"/>
      <c r="QWS16" s="243"/>
      <c r="QWT16" s="243"/>
      <c r="QWU16" s="243"/>
      <c r="QWV16" s="243"/>
      <c r="QWW16" s="243"/>
      <c r="QWX16" s="243"/>
      <c r="QWY16" s="243"/>
      <c r="QWZ16" s="243"/>
      <c r="QXA16" s="243"/>
      <c r="QXB16" s="243"/>
      <c r="QXC16" s="243"/>
      <c r="QXD16" s="243"/>
      <c r="QXE16" s="243"/>
      <c r="QXF16" s="243"/>
      <c r="QXG16" s="243"/>
      <c r="QXH16" s="243"/>
      <c r="QXI16" s="243"/>
      <c r="QXJ16" s="243"/>
      <c r="QXK16" s="243"/>
      <c r="QXL16" s="243"/>
      <c r="QXM16" s="243"/>
      <c r="QXN16" s="243"/>
      <c r="QXO16" s="243"/>
      <c r="QXP16" s="243"/>
      <c r="QXQ16" s="243"/>
      <c r="QXR16" s="243"/>
      <c r="QXS16" s="243"/>
      <c r="QXT16" s="243"/>
      <c r="QXU16" s="243"/>
      <c r="QXV16" s="243"/>
      <c r="QXW16" s="243"/>
      <c r="QXX16" s="243"/>
      <c r="QXY16" s="243"/>
      <c r="QXZ16" s="243"/>
      <c r="QYA16" s="243"/>
      <c r="QYB16" s="243"/>
      <c r="QYC16" s="243"/>
      <c r="QYD16" s="243"/>
      <c r="QYE16" s="243"/>
      <c r="QYF16" s="243"/>
      <c r="QYG16" s="243"/>
      <c r="QYH16" s="243"/>
      <c r="QYI16" s="243"/>
      <c r="QYJ16" s="243"/>
      <c r="QYK16" s="243"/>
      <c r="QYL16" s="243"/>
      <c r="QYM16" s="243"/>
      <c r="QYN16" s="243"/>
      <c r="QYO16" s="243"/>
      <c r="QYP16" s="243"/>
      <c r="QYQ16" s="243"/>
      <c r="QYR16" s="243"/>
      <c r="QYS16" s="243"/>
      <c r="QYT16" s="243"/>
      <c r="QYU16" s="243"/>
      <c r="QYV16" s="243"/>
      <c r="QYW16" s="243"/>
      <c r="QYX16" s="243"/>
      <c r="QYY16" s="243"/>
      <c r="QYZ16" s="243"/>
      <c r="QZA16" s="243"/>
      <c r="QZB16" s="243"/>
      <c r="QZC16" s="243"/>
      <c r="QZD16" s="243"/>
      <c r="QZE16" s="243"/>
      <c r="QZF16" s="243"/>
      <c r="QZG16" s="243"/>
      <c r="QZH16" s="243"/>
      <c r="QZI16" s="243"/>
      <c r="QZJ16" s="243"/>
      <c r="QZK16" s="243"/>
      <c r="QZL16" s="243"/>
      <c r="QZM16" s="243"/>
      <c r="QZN16" s="243"/>
      <c r="QZO16" s="243"/>
      <c r="QZP16" s="243"/>
      <c r="QZQ16" s="243"/>
      <c r="QZR16" s="243"/>
      <c r="QZS16" s="243"/>
      <c r="QZT16" s="243"/>
      <c r="QZU16" s="243"/>
      <c r="QZV16" s="243"/>
      <c r="QZW16" s="243"/>
      <c r="QZX16" s="243"/>
      <c r="QZY16" s="243"/>
      <c r="QZZ16" s="243"/>
      <c r="RAA16" s="243"/>
      <c r="RAB16" s="243"/>
      <c r="RAC16" s="243"/>
      <c r="RAD16" s="243"/>
      <c r="RAE16" s="243"/>
      <c r="RAF16" s="243"/>
      <c r="RAG16" s="243"/>
      <c r="RAH16" s="243"/>
      <c r="RAI16" s="243"/>
      <c r="RAJ16" s="243"/>
      <c r="RAK16" s="243"/>
      <c r="RAL16" s="243"/>
      <c r="RAM16" s="243"/>
      <c r="RAN16" s="243"/>
      <c r="RAO16" s="243"/>
      <c r="RAP16" s="243"/>
      <c r="RAQ16" s="243"/>
      <c r="RAR16" s="243"/>
      <c r="RAS16" s="243"/>
      <c r="RAT16" s="243"/>
      <c r="RAU16" s="243"/>
      <c r="RAV16" s="243"/>
      <c r="RAW16" s="243"/>
      <c r="RAX16" s="243"/>
      <c r="RAY16" s="243"/>
      <c r="RAZ16" s="243"/>
      <c r="RBA16" s="243"/>
      <c r="RBB16" s="243"/>
      <c r="RBC16" s="243"/>
      <c r="RBD16" s="243"/>
      <c r="RBE16" s="243"/>
      <c r="RBF16" s="243"/>
      <c r="RBG16" s="243"/>
      <c r="RBH16" s="243"/>
      <c r="RBI16" s="243"/>
      <c r="RBJ16" s="243"/>
      <c r="RBK16" s="243"/>
      <c r="RBL16" s="243"/>
      <c r="RBM16" s="243"/>
      <c r="RBN16" s="243"/>
      <c r="RBO16" s="243"/>
      <c r="RBP16" s="243"/>
      <c r="RBQ16" s="243"/>
      <c r="RBR16" s="243"/>
      <c r="RBS16" s="243"/>
      <c r="RBT16" s="243"/>
      <c r="RBU16" s="243"/>
      <c r="RBV16" s="243"/>
      <c r="RBW16" s="243"/>
      <c r="RBX16" s="243"/>
      <c r="RBY16" s="243"/>
      <c r="RBZ16" s="243"/>
      <c r="RCA16" s="243"/>
      <c r="RCB16" s="243"/>
      <c r="RCC16" s="243"/>
      <c r="RCD16" s="243"/>
      <c r="RCE16" s="243"/>
      <c r="RCF16" s="243"/>
      <c r="RCG16" s="243"/>
      <c r="RCH16" s="243"/>
      <c r="RCI16" s="243"/>
      <c r="RCJ16" s="243"/>
      <c r="RCK16" s="243"/>
      <c r="RCL16" s="243"/>
      <c r="RCM16" s="243"/>
      <c r="RCN16" s="243"/>
      <c r="RCO16" s="243"/>
      <c r="RCP16" s="243"/>
      <c r="RCQ16" s="243"/>
      <c r="RCR16" s="243"/>
      <c r="RCS16" s="243"/>
      <c r="RCT16" s="243"/>
      <c r="RCU16" s="243"/>
      <c r="RCV16" s="243"/>
      <c r="RCW16" s="243"/>
      <c r="RCX16" s="243"/>
      <c r="RCY16" s="243"/>
      <c r="RCZ16" s="243"/>
      <c r="RDA16" s="243"/>
      <c r="RDB16" s="243"/>
      <c r="RDC16" s="243"/>
      <c r="RDD16" s="243"/>
      <c r="RDE16" s="243"/>
      <c r="RDF16" s="243"/>
      <c r="RDG16" s="243"/>
      <c r="RDH16" s="243"/>
      <c r="RDI16" s="243"/>
      <c r="RDJ16" s="243"/>
      <c r="RDK16" s="243"/>
      <c r="RDL16" s="243"/>
      <c r="RDM16" s="243"/>
      <c r="RDN16" s="243"/>
      <c r="RDO16" s="243"/>
      <c r="RDP16" s="243"/>
      <c r="RDQ16" s="243"/>
      <c r="RDR16" s="243"/>
      <c r="RDS16" s="243"/>
      <c r="RDT16" s="243"/>
      <c r="RDU16" s="243"/>
      <c r="RDV16" s="243"/>
      <c r="RDW16" s="243"/>
      <c r="RDX16" s="243"/>
      <c r="RDY16" s="243"/>
      <c r="RDZ16" s="243"/>
      <c r="REA16" s="243"/>
      <c r="REB16" s="243"/>
      <c r="REC16" s="243"/>
      <c r="RED16" s="243"/>
      <c r="REE16" s="243"/>
      <c r="REF16" s="243"/>
      <c r="REG16" s="243"/>
      <c r="REH16" s="243"/>
      <c r="REI16" s="243"/>
      <c r="REJ16" s="243"/>
      <c r="REK16" s="243"/>
      <c r="REL16" s="243"/>
      <c r="REM16" s="243"/>
      <c r="REN16" s="243"/>
      <c r="REO16" s="243"/>
      <c r="REP16" s="243"/>
      <c r="REQ16" s="243"/>
      <c r="RER16" s="243"/>
      <c r="RES16" s="243"/>
      <c r="RET16" s="243"/>
      <c r="REU16" s="243"/>
      <c r="REV16" s="243"/>
      <c r="REW16" s="243"/>
      <c r="REX16" s="243"/>
      <c r="REY16" s="243"/>
      <c r="REZ16" s="243"/>
      <c r="RFA16" s="243"/>
      <c r="RFB16" s="243"/>
      <c r="RFC16" s="243"/>
      <c r="RFD16" s="243"/>
      <c r="RFE16" s="243"/>
      <c r="RFF16" s="243"/>
      <c r="RFG16" s="243"/>
      <c r="RFH16" s="243"/>
      <c r="RFI16" s="243"/>
      <c r="RFJ16" s="243"/>
      <c r="RFK16" s="243"/>
      <c r="RFL16" s="243"/>
      <c r="RFM16" s="243"/>
      <c r="RFN16" s="243"/>
      <c r="RFO16" s="243"/>
      <c r="RFP16" s="243"/>
      <c r="RFQ16" s="243"/>
      <c r="RFR16" s="243"/>
      <c r="RFS16" s="243"/>
      <c r="RFT16" s="243"/>
      <c r="RFU16" s="243"/>
      <c r="RFV16" s="243"/>
      <c r="RFW16" s="243"/>
      <c r="RFX16" s="243"/>
      <c r="RFY16" s="243"/>
      <c r="RFZ16" s="243"/>
      <c r="RGA16" s="243"/>
      <c r="RGB16" s="243"/>
      <c r="RGC16" s="243"/>
      <c r="RGD16" s="243"/>
      <c r="RGE16" s="243"/>
      <c r="RGF16" s="243"/>
      <c r="RGG16" s="243"/>
      <c r="RGH16" s="243"/>
      <c r="RGI16" s="243"/>
      <c r="RGJ16" s="243"/>
      <c r="RGK16" s="243"/>
      <c r="RGL16" s="243"/>
      <c r="RGM16" s="243"/>
      <c r="RGN16" s="243"/>
      <c r="RGO16" s="243"/>
      <c r="RGP16" s="243"/>
      <c r="RGQ16" s="243"/>
      <c r="RGR16" s="243"/>
      <c r="RGS16" s="243"/>
      <c r="RGT16" s="243"/>
      <c r="RGU16" s="243"/>
      <c r="RGV16" s="243"/>
      <c r="RGW16" s="243"/>
      <c r="RGX16" s="243"/>
      <c r="RGY16" s="243"/>
      <c r="RGZ16" s="243"/>
      <c r="RHA16" s="243"/>
      <c r="RHB16" s="243"/>
      <c r="RHC16" s="243"/>
      <c r="RHD16" s="243"/>
      <c r="RHE16" s="243"/>
      <c r="RHF16" s="243"/>
      <c r="RHG16" s="243"/>
      <c r="RHH16" s="243"/>
      <c r="RHI16" s="243"/>
      <c r="RHJ16" s="243"/>
      <c r="RHK16" s="243"/>
      <c r="RHL16" s="243"/>
      <c r="RHM16" s="243"/>
      <c r="RHN16" s="243"/>
      <c r="RHO16" s="243"/>
      <c r="RHP16" s="243"/>
      <c r="RHQ16" s="243"/>
      <c r="RHR16" s="243"/>
      <c r="RHS16" s="243"/>
      <c r="RHT16" s="243"/>
      <c r="RHU16" s="243"/>
      <c r="RHV16" s="243"/>
      <c r="RHW16" s="243"/>
      <c r="RHX16" s="243"/>
      <c r="RHY16" s="243"/>
      <c r="RHZ16" s="243"/>
      <c r="RIA16" s="243"/>
      <c r="RIB16" s="243"/>
      <c r="RIC16" s="243"/>
      <c r="RID16" s="243"/>
      <c r="RIE16" s="243"/>
      <c r="RIF16" s="243"/>
      <c r="RIG16" s="243"/>
      <c r="RIH16" s="243"/>
      <c r="RII16" s="243"/>
      <c r="RIJ16" s="243"/>
      <c r="RIK16" s="243"/>
      <c r="RIL16" s="243"/>
      <c r="RIM16" s="243"/>
      <c r="RIN16" s="243"/>
      <c r="RIO16" s="243"/>
      <c r="RIP16" s="243"/>
      <c r="RIQ16" s="243"/>
      <c r="RIR16" s="243"/>
      <c r="RIS16" s="243"/>
      <c r="RIT16" s="243"/>
      <c r="RIU16" s="243"/>
      <c r="RIV16" s="243"/>
      <c r="RIW16" s="243"/>
      <c r="RIX16" s="243"/>
      <c r="RIY16" s="243"/>
      <c r="RIZ16" s="243"/>
      <c r="RJA16" s="243"/>
      <c r="RJB16" s="243"/>
      <c r="RJC16" s="243"/>
      <c r="RJD16" s="243"/>
      <c r="RJE16" s="243"/>
      <c r="RJF16" s="243"/>
      <c r="RJG16" s="243"/>
      <c r="RJH16" s="243"/>
      <c r="RJI16" s="243"/>
      <c r="RJJ16" s="243"/>
      <c r="RJK16" s="243"/>
      <c r="RJL16" s="243"/>
      <c r="RJM16" s="243"/>
      <c r="RJN16" s="243"/>
      <c r="RJO16" s="243"/>
      <c r="RJP16" s="243"/>
      <c r="RJQ16" s="243"/>
      <c r="RJR16" s="243"/>
      <c r="RJS16" s="243"/>
      <c r="RJT16" s="243"/>
      <c r="RJU16" s="243"/>
      <c r="RJV16" s="243"/>
      <c r="RJW16" s="243"/>
      <c r="RJX16" s="243"/>
      <c r="RJY16" s="243"/>
      <c r="RJZ16" s="243"/>
      <c r="RKA16" s="243"/>
      <c r="RKB16" s="243"/>
      <c r="RKC16" s="243"/>
      <c r="RKD16" s="243"/>
      <c r="RKE16" s="243"/>
      <c r="RKF16" s="243"/>
      <c r="RKG16" s="243"/>
      <c r="RKH16" s="243"/>
      <c r="RKI16" s="243"/>
      <c r="RKJ16" s="243"/>
      <c r="RKK16" s="243"/>
      <c r="RKL16" s="243"/>
      <c r="RKM16" s="243"/>
      <c r="RKN16" s="243"/>
      <c r="RKO16" s="243"/>
      <c r="RKP16" s="243"/>
      <c r="RKQ16" s="243"/>
      <c r="RKR16" s="243"/>
      <c r="RKS16" s="243"/>
      <c r="RKT16" s="243"/>
      <c r="RKU16" s="243"/>
      <c r="RKV16" s="243"/>
      <c r="RKW16" s="243"/>
      <c r="RKX16" s="243"/>
      <c r="RKY16" s="243"/>
      <c r="RKZ16" s="243"/>
      <c r="RLA16" s="243"/>
      <c r="RLB16" s="243"/>
      <c r="RLC16" s="243"/>
      <c r="RLD16" s="243"/>
      <c r="RLE16" s="243"/>
      <c r="RLF16" s="243"/>
      <c r="RLG16" s="243"/>
      <c r="RLH16" s="243"/>
      <c r="RLI16" s="243"/>
      <c r="RLJ16" s="243"/>
      <c r="RLK16" s="243"/>
      <c r="RLL16" s="243"/>
      <c r="RLM16" s="243"/>
      <c r="RLN16" s="243"/>
      <c r="RLO16" s="243"/>
      <c r="RLP16" s="243"/>
      <c r="RLQ16" s="243"/>
      <c r="RLR16" s="243"/>
      <c r="RLS16" s="243"/>
      <c r="RLT16" s="243"/>
      <c r="RLU16" s="243"/>
      <c r="RLV16" s="243"/>
      <c r="RLW16" s="243"/>
      <c r="RLX16" s="243"/>
      <c r="RLY16" s="243"/>
      <c r="RLZ16" s="243"/>
      <c r="RMA16" s="243"/>
      <c r="RMB16" s="243"/>
      <c r="RMC16" s="243"/>
      <c r="RMD16" s="243"/>
      <c r="RME16" s="243"/>
      <c r="RMF16" s="243"/>
      <c r="RMG16" s="243"/>
      <c r="RMH16" s="243"/>
      <c r="RMI16" s="243"/>
      <c r="RMJ16" s="243"/>
      <c r="RMK16" s="243"/>
      <c r="RML16" s="243"/>
      <c r="RMM16" s="243"/>
      <c r="RMN16" s="243"/>
      <c r="RMO16" s="243"/>
      <c r="RMP16" s="243"/>
      <c r="RMQ16" s="243"/>
      <c r="RMR16" s="243"/>
      <c r="RMS16" s="243"/>
      <c r="RMT16" s="243"/>
      <c r="RMU16" s="243"/>
      <c r="RMV16" s="243"/>
      <c r="RMW16" s="243"/>
      <c r="RMX16" s="243"/>
      <c r="RMY16" s="243"/>
      <c r="RMZ16" s="243"/>
      <c r="RNA16" s="243"/>
      <c r="RNB16" s="243"/>
      <c r="RNC16" s="243"/>
      <c r="RND16" s="243"/>
      <c r="RNE16" s="243"/>
      <c r="RNF16" s="243"/>
      <c r="RNG16" s="243"/>
      <c r="RNH16" s="243"/>
      <c r="RNI16" s="243"/>
      <c r="RNJ16" s="243"/>
      <c r="RNK16" s="243"/>
      <c r="RNL16" s="243"/>
      <c r="RNM16" s="243"/>
      <c r="RNN16" s="243"/>
      <c r="RNO16" s="243"/>
      <c r="RNP16" s="243"/>
      <c r="RNQ16" s="243"/>
      <c r="RNR16" s="243"/>
      <c r="RNS16" s="243"/>
      <c r="RNT16" s="243"/>
      <c r="RNU16" s="243"/>
      <c r="RNV16" s="243"/>
      <c r="RNW16" s="243"/>
      <c r="RNX16" s="243"/>
      <c r="RNY16" s="243"/>
      <c r="RNZ16" s="243"/>
      <c r="ROA16" s="243"/>
      <c r="ROB16" s="243"/>
      <c r="ROC16" s="243"/>
      <c r="ROD16" s="243"/>
      <c r="ROE16" s="243"/>
      <c r="ROF16" s="243"/>
      <c r="ROG16" s="243"/>
      <c r="ROH16" s="243"/>
      <c r="ROI16" s="243"/>
      <c r="ROJ16" s="243"/>
      <c r="ROK16" s="243"/>
      <c r="ROL16" s="243"/>
      <c r="ROM16" s="243"/>
      <c r="RON16" s="243"/>
      <c r="ROO16" s="243"/>
      <c r="ROP16" s="243"/>
      <c r="ROQ16" s="243"/>
      <c r="ROR16" s="243"/>
      <c r="ROS16" s="243"/>
      <c r="ROT16" s="243"/>
      <c r="ROU16" s="243"/>
      <c r="ROV16" s="243"/>
      <c r="ROW16" s="243"/>
      <c r="ROX16" s="243"/>
      <c r="ROY16" s="243"/>
      <c r="ROZ16" s="243"/>
      <c r="RPA16" s="243"/>
      <c r="RPB16" s="243"/>
      <c r="RPC16" s="243"/>
      <c r="RPD16" s="243"/>
      <c r="RPE16" s="243"/>
      <c r="RPF16" s="243"/>
      <c r="RPG16" s="243"/>
      <c r="RPH16" s="243"/>
      <c r="RPI16" s="243"/>
      <c r="RPJ16" s="243"/>
      <c r="RPK16" s="243"/>
      <c r="RPL16" s="243"/>
      <c r="RPM16" s="243"/>
      <c r="RPN16" s="243"/>
      <c r="RPO16" s="243"/>
      <c r="RPP16" s="243"/>
      <c r="RPQ16" s="243"/>
      <c r="RPR16" s="243"/>
      <c r="RPS16" s="243"/>
      <c r="RPT16" s="243"/>
      <c r="RPU16" s="243"/>
      <c r="RPV16" s="243"/>
      <c r="RPW16" s="243"/>
      <c r="RPX16" s="243"/>
      <c r="RPY16" s="243"/>
      <c r="RPZ16" s="243"/>
      <c r="RQA16" s="243"/>
      <c r="RQB16" s="243"/>
      <c r="RQC16" s="243"/>
      <c r="RQD16" s="243"/>
      <c r="RQE16" s="243"/>
      <c r="RQF16" s="243"/>
      <c r="RQG16" s="243"/>
      <c r="RQH16" s="243"/>
      <c r="RQI16" s="243"/>
      <c r="RQJ16" s="243"/>
      <c r="RQK16" s="243"/>
      <c r="RQL16" s="243"/>
      <c r="RQM16" s="243"/>
      <c r="RQN16" s="243"/>
      <c r="RQO16" s="243"/>
      <c r="RQP16" s="243"/>
      <c r="RQQ16" s="243"/>
      <c r="RQR16" s="243"/>
      <c r="RQS16" s="243"/>
      <c r="RQT16" s="243"/>
      <c r="RQU16" s="243"/>
      <c r="RQV16" s="243"/>
      <c r="RQW16" s="243"/>
      <c r="RQX16" s="243"/>
      <c r="RQY16" s="243"/>
      <c r="RQZ16" s="243"/>
      <c r="RRA16" s="243"/>
      <c r="RRB16" s="243"/>
      <c r="RRC16" s="243"/>
      <c r="RRD16" s="243"/>
      <c r="RRE16" s="243"/>
      <c r="RRF16" s="243"/>
      <c r="RRG16" s="243"/>
      <c r="RRH16" s="243"/>
      <c r="RRI16" s="243"/>
      <c r="RRJ16" s="243"/>
      <c r="RRK16" s="243"/>
      <c r="RRL16" s="243"/>
      <c r="RRM16" s="243"/>
      <c r="RRN16" s="243"/>
      <c r="RRO16" s="243"/>
      <c r="RRP16" s="243"/>
      <c r="RRQ16" s="243"/>
      <c r="RRR16" s="243"/>
      <c r="RRS16" s="243"/>
      <c r="RRT16" s="243"/>
      <c r="RRU16" s="243"/>
      <c r="RRV16" s="243"/>
      <c r="RRW16" s="243"/>
      <c r="RRX16" s="243"/>
      <c r="RRY16" s="243"/>
      <c r="RRZ16" s="243"/>
      <c r="RSA16" s="243"/>
      <c r="RSB16" s="243"/>
      <c r="RSC16" s="243"/>
      <c r="RSD16" s="243"/>
      <c r="RSE16" s="243"/>
      <c r="RSF16" s="243"/>
      <c r="RSG16" s="243"/>
      <c r="RSH16" s="243"/>
      <c r="RSI16" s="243"/>
      <c r="RSJ16" s="243"/>
      <c r="RSK16" s="243"/>
      <c r="RSL16" s="243"/>
      <c r="RSM16" s="243"/>
      <c r="RSN16" s="243"/>
      <c r="RSO16" s="243"/>
      <c r="RSP16" s="243"/>
      <c r="RSQ16" s="243"/>
      <c r="RSR16" s="243"/>
      <c r="RSS16" s="243"/>
      <c r="RST16" s="243"/>
      <c r="RSU16" s="243"/>
      <c r="RSV16" s="243"/>
      <c r="RSW16" s="243"/>
      <c r="RSX16" s="243"/>
      <c r="RSY16" s="243"/>
      <c r="RSZ16" s="243"/>
      <c r="RTA16" s="243"/>
      <c r="RTB16" s="243"/>
      <c r="RTC16" s="243"/>
      <c r="RTD16" s="243"/>
      <c r="RTE16" s="243"/>
      <c r="RTF16" s="243"/>
      <c r="RTG16" s="243"/>
      <c r="RTH16" s="243"/>
      <c r="RTI16" s="243"/>
      <c r="RTJ16" s="243"/>
      <c r="RTK16" s="243"/>
      <c r="RTL16" s="243"/>
      <c r="RTM16" s="243"/>
      <c r="RTN16" s="243"/>
      <c r="RTO16" s="243"/>
      <c r="RTP16" s="243"/>
      <c r="RTQ16" s="243"/>
      <c r="RTR16" s="243"/>
      <c r="RTS16" s="243"/>
      <c r="RTT16" s="243"/>
      <c r="RTU16" s="243"/>
      <c r="RTV16" s="243"/>
      <c r="RTW16" s="243"/>
      <c r="RTX16" s="243"/>
      <c r="RTY16" s="243"/>
      <c r="RTZ16" s="243"/>
      <c r="RUA16" s="243"/>
      <c r="RUB16" s="243"/>
      <c r="RUC16" s="243"/>
      <c r="RUD16" s="243"/>
      <c r="RUE16" s="243"/>
      <c r="RUF16" s="243"/>
      <c r="RUG16" s="243"/>
      <c r="RUH16" s="243"/>
      <c r="RUI16" s="243"/>
      <c r="RUJ16" s="243"/>
      <c r="RUK16" s="243"/>
      <c r="RUL16" s="243"/>
      <c r="RUM16" s="243"/>
      <c r="RUN16" s="243"/>
      <c r="RUO16" s="243"/>
      <c r="RUP16" s="243"/>
      <c r="RUQ16" s="243"/>
      <c r="RUR16" s="243"/>
      <c r="RUS16" s="243"/>
      <c r="RUT16" s="243"/>
      <c r="RUU16" s="243"/>
      <c r="RUV16" s="243"/>
      <c r="RUW16" s="243"/>
      <c r="RUX16" s="243"/>
      <c r="RUY16" s="243"/>
      <c r="RUZ16" s="243"/>
      <c r="RVA16" s="243"/>
      <c r="RVB16" s="243"/>
      <c r="RVC16" s="243"/>
      <c r="RVD16" s="243"/>
      <c r="RVE16" s="243"/>
      <c r="RVF16" s="243"/>
      <c r="RVG16" s="243"/>
      <c r="RVH16" s="243"/>
      <c r="RVI16" s="243"/>
      <c r="RVJ16" s="243"/>
      <c r="RVK16" s="243"/>
      <c r="RVL16" s="243"/>
      <c r="RVM16" s="243"/>
      <c r="RVN16" s="243"/>
      <c r="RVO16" s="243"/>
      <c r="RVP16" s="243"/>
      <c r="RVQ16" s="243"/>
      <c r="RVR16" s="243"/>
      <c r="RVS16" s="243"/>
      <c r="RVT16" s="243"/>
      <c r="RVU16" s="243"/>
      <c r="RVV16" s="243"/>
      <c r="RVW16" s="243"/>
      <c r="RVX16" s="243"/>
      <c r="RVY16" s="243"/>
      <c r="RVZ16" s="243"/>
      <c r="RWA16" s="243"/>
      <c r="RWB16" s="243"/>
      <c r="RWC16" s="243"/>
      <c r="RWD16" s="243"/>
      <c r="RWE16" s="243"/>
      <c r="RWF16" s="243"/>
      <c r="RWG16" s="243"/>
      <c r="RWH16" s="243"/>
      <c r="RWI16" s="243"/>
      <c r="RWJ16" s="243"/>
      <c r="RWK16" s="243"/>
      <c r="RWL16" s="243"/>
      <c r="RWM16" s="243"/>
      <c r="RWN16" s="243"/>
      <c r="RWO16" s="243"/>
      <c r="RWP16" s="243"/>
      <c r="RWQ16" s="243"/>
      <c r="RWR16" s="243"/>
      <c r="RWS16" s="243"/>
      <c r="RWT16" s="243"/>
      <c r="RWU16" s="243"/>
      <c r="RWV16" s="243"/>
      <c r="RWW16" s="243"/>
      <c r="RWX16" s="243"/>
      <c r="RWY16" s="243"/>
      <c r="RWZ16" s="243"/>
      <c r="RXA16" s="243"/>
      <c r="RXB16" s="243"/>
      <c r="RXC16" s="243"/>
      <c r="RXD16" s="243"/>
      <c r="RXE16" s="243"/>
      <c r="RXF16" s="243"/>
      <c r="RXG16" s="243"/>
      <c r="RXH16" s="243"/>
      <c r="RXI16" s="243"/>
      <c r="RXJ16" s="243"/>
      <c r="RXK16" s="243"/>
      <c r="RXL16" s="243"/>
      <c r="RXM16" s="243"/>
      <c r="RXN16" s="243"/>
      <c r="RXO16" s="243"/>
      <c r="RXP16" s="243"/>
      <c r="RXQ16" s="243"/>
      <c r="RXR16" s="243"/>
      <c r="RXS16" s="243"/>
      <c r="RXT16" s="243"/>
      <c r="RXU16" s="243"/>
      <c r="RXV16" s="243"/>
      <c r="RXW16" s="243"/>
      <c r="RXX16" s="243"/>
      <c r="RXY16" s="243"/>
      <c r="RXZ16" s="243"/>
      <c r="RYA16" s="243"/>
      <c r="RYB16" s="243"/>
      <c r="RYC16" s="243"/>
      <c r="RYD16" s="243"/>
      <c r="RYE16" s="243"/>
      <c r="RYF16" s="243"/>
      <c r="RYG16" s="243"/>
      <c r="RYH16" s="243"/>
      <c r="RYI16" s="243"/>
      <c r="RYJ16" s="243"/>
      <c r="RYK16" s="243"/>
      <c r="RYL16" s="243"/>
      <c r="RYM16" s="243"/>
      <c r="RYN16" s="243"/>
      <c r="RYO16" s="243"/>
      <c r="RYP16" s="243"/>
      <c r="RYQ16" s="243"/>
      <c r="RYR16" s="243"/>
      <c r="RYS16" s="243"/>
      <c r="RYT16" s="243"/>
      <c r="RYU16" s="243"/>
      <c r="RYV16" s="243"/>
      <c r="RYW16" s="243"/>
      <c r="RYX16" s="243"/>
      <c r="RYY16" s="243"/>
      <c r="RYZ16" s="243"/>
      <c r="RZA16" s="243"/>
      <c r="RZB16" s="243"/>
      <c r="RZC16" s="243"/>
      <c r="RZD16" s="243"/>
      <c r="RZE16" s="243"/>
      <c r="RZF16" s="243"/>
      <c r="RZG16" s="243"/>
      <c r="RZH16" s="243"/>
      <c r="RZI16" s="243"/>
      <c r="RZJ16" s="243"/>
      <c r="RZK16" s="243"/>
      <c r="RZL16" s="243"/>
      <c r="RZM16" s="243"/>
      <c r="RZN16" s="243"/>
      <c r="RZO16" s="243"/>
      <c r="RZP16" s="243"/>
      <c r="RZQ16" s="243"/>
      <c r="RZR16" s="243"/>
      <c r="RZS16" s="243"/>
      <c r="RZT16" s="243"/>
      <c r="RZU16" s="243"/>
      <c r="RZV16" s="243"/>
      <c r="RZW16" s="243"/>
      <c r="RZX16" s="243"/>
      <c r="RZY16" s="243"/>
      <c r="RZZ16" s="243"/>
      <c r="SAA16" s="243"/>
      <c r="SAB16" s="243"/>
      <c r="SAC16" s="243"/>
      <c r="SAD16" s="243"/>
      <c r="SAE16" s="243"/>
      <c r="SAF16" s="243"/>
      <c r="SAG16" s="243"/>
      <c r="SAH16" s="243"/>
      <c r="SAI16" s="243"/>
      <c r="SAJ16" s="243"/>
      <c r="SAK16" s="243"/>
      <c r="SAL16" s="243"/>
      <c r="SAM16" s="243"/>
      <c r="SAN16" s="243"/>
      <c r="SAO16" s="243"/>
      <c r="SAP16" s="243"/>
      <c r="SAQ16" s="243"/>
      <c r="SAR16" s="243"/>
      <c r="SAS16" s="243"/>
      <c r="SAT16" s="243"/>
      <c r="SAU16" s="243"/>
      <c r="SAV16" s="243"/>
      <c r="SAW16" s="243"/>
      <c r="SAX16" s="243"/>
      <c r="SAY16" s="243"/>
      <c r="SAZ16" s="243"/>
      <c r="SBA16" s="243"/>
      <c r="SBB16" s="243"/>
      <c r="SBC16" s="243"/>
      <c r="SBD16" s="243"/>
      <c r="SBE16" s="243"/>
      <c r="SBF16" s="243"/>
      <c r="SBG16" s="243"/>
      <c r="SBH16" s="243"/>
      <c r="SBI16" s="243"/>
      <c r="SBJ16" s="243"/>
      <c r="SBK16" s="243"/>
      <c r="SBL16" s="243"/>
      <c r="SBM16" s="243"/>
      <c r="SBN16" s="243"/>
      <c r="SBO16" s="243"/>
      <c r="SBP16" s="243"/>
      <c r="SBQ16" s="243"/>
      <c r="SBR16" s="243"/>
      <c r="SBS16" s="243"/>
      <c r="SBT16" s="243"/>
      <c r="SBU16" s="243"/>
      <c r="SBV16" s="243"/>
      <c r="SBW16" s="243"/>
      <c r="SBX16" s="243"/>
      <c r="SBY16" s="243"/>
      <c r="SBZ16" s="243"/>
      <c r="SCA16" s="243"/>
      <c r="SCB16" s="243"/>
      <c r="SCC16" s="243"/>
      <c r="SCD16" s="243"/>
      <c r="SCE16" s="243"/>
      <c r="SCF16" s="243"/>
      <c r="SCG16" s="243"/>
      <c r="SCH16" s="243"/>
      <c r="SCI16" s="243"/>
      <c r="SCJ16" s="243"/>
      <c r="SCK16" s="243"/>
      <c r="SCL16" s="243"/>
      <c r="SCM16" s="243"/>
      <c r="SCN16" s="243"/>
      <c r="SCO16" s="243"/>
      <c r="SCP16" s="243"/>
      <c r="SCQ16" s="243"/>
      <c r="SCR16" s="243"/>
      <c r="SCS16" s="243"/>
      <c r="SCT16" s="243"/>
      <c r="SCU16" s="243"/>
      <c r="SCV16" s="243"/>
      <c r="SCW16" s="243"/>
      <c r="SCX16" s="243"/>
      <c r="SCY16" s="243"/>
      <c r="SCZ16" s="243"/>
      <c r="SDA16" s="243"/>
      <c r="SDB16" s="243"/>
      <c r="SDC16" s="243"/>
      <c r="SDD16" s="243"/>
      <c r="SDE16" s="243"/>
      <c r="SDF16" s="243"/>
      <c r="SDG16" s="243"/>
      <c r="SDH16" s="243"/>
      <c r="SDI16" s="243"/>
      <c r="SDJ16" s="243"/>
      <c r="SDK16" s="243"/>
      <c r="SDL16" s="243"/>
      <c r="SDM16" s="243"/>
      <c r="SDN16" s="243"/>
      <c r="SDO16" s="243"/>
      <c r="SDP16" s="243"/>
      <c r="SDQ16" s="243"/>
      <c r="SDR16" s="243"/>
      <c r="SDS16" s="243"/>
      <c r="SDT16" s="243"/>
      <c r="SDU16" s="243"/>
      <c r="SDV16" s="243"/>
      <c r="SDW16" s="243"/>
      <c r="SDX16" s="243"/>
      <c r="SDY16" s="243"/>
      <c r="SDZ16" s="243"/>
      <c r="SEA16" s="243"/>
      <c r="SEB16" s="243"/>
      <c r="SEC16" s="243"/>
      <c r="SED16" s="243"/>
      <c r="SEE16" s="243"/>
      <c r="SEF16" s="243"/>
      <c r="SEG16" s="243"/>
      <c r="SEH16" s="243"/>
      <c r="SEI16" s="243"/>
      <c r="SEJ16" s="243"/>
      <c r="SEK16" s="243"/>
      <c r="SEL16" s="243"/>
      <c r="SEM16" s="243"/>
      <c r="SEN16" s="243"/>
      <c r="SEO16" s="243"/>
      <c r="SEP16" s="243"/>
      <c r="SEQ16" s="243"/>
      <c r="SER16" s="243"/>
      <c r="SES16" s="243"/>
      <c r="SET16" s="243"/>
      <c r="SEU16" s="243"/>
      <c r="SEV16" s="243"/>
      <c r="SEW16" s="243"/>
      <c r="SEX16" s="243"/>
      <c r="SEY16" s="243"/>
      <c r="SEZ16" s="243"/>
      <c r="SFA16" s="243"/>
      <c r="SFB16" s="243"/>
      <c r="SFC16" s="243"/>
      <c r="SFD16" s="243"/>
      <c r="SFE16" s="243"/>
      <c r="SFF16" s="243"/>
      <c r="SFG16" s="243"/>
      <c r="SFH16" s="243"/>
      <c r="SFI16" s="243"/>
      <c r="SFJ16" s="243"/>
      <c r="SFK16" s="243"/>
      <c r="SFL16" s="243"/>
      <c r="SFM16" s="243"/>
      <c r="SFN16" s="243"/>
      <c r="SFO16" s="243"/>
      <c r="SFP16" s="243"/>
      <c r="SFQ16" s="243"/>
      <c r="SFR16" s="243"/>
      <c r="SFS16" s="243"/>
      <c r="SFT16" s="243"/>
      <c r="SFU16" s="243"/>
      <c r="SFV16" s="243"/>
      <c r="SFW16" s="243"/>
      <c r="SFX16" s="243"/>
      <c r="SFY16" s="243"/>
      <c r="SFZ16" s="243"/>
      <c r="SGA16" s="243"/>
      <c r="SGB16" s="243"/>
      <c r="SGC16" s="243"/>
      <c r="SGD16" s="243"/>
      <c r="SGE16" s="243"/>
      <c r="SGF16" s="243"/>
      <c r="SGG16" s="243"/>
      <c r="SGH16" s="243"/>
      <c r="SGI16" s="243"/>
      <c r="SGJ16" s="243"/>
      <c r="SGK16" s="243"/>
      <c r="SGL16" s="243"/>
      <c r="SGM16" s="243"/>
      <c r="SGN16" s="243"/>
      <c r="SGO16" s="243"/>
      <c r="SGP16" s="243"/>
      <c r="SGQ16" s="243"/>
      <c r="SGR16" s="243"/>
      <c r="SGS16" s="243"/>
      <c r="SGT16" s="243"/>
      <c r="SGU16" s="243"/>
      <c r="SGV16" s="243"/>
      <c r="SGW16" s="243"/>
      <c r="SGX16" s="243"/>
      <c r="SGY16" s="243"/>
      <c r="SGZ16" s="243"/>
      <c r="SHA16" s="243"/>
      <c r="SHB16" s="243"/>
      <c r="SHC16" s="243"/>
      <c r="SHD16" s="243"/>
      <c r="SHE16" s="243"/>
      <c r="SHF16" s="243"/>
      <c r="SHG16" s="243"/>
      <c r="SHH16" s="243"/>
      <c r="SHI16" s="243"/>
      <c r="SHJ16" s="243"/>
      <c r="SHK16" s="243"/>
      <c r="SHL16" s="243"/>
      <c r="SHM16" s="243"/>
      <c r="SHN16" s="243"/>
      <c r="SHO16" s="243"/>
      <c r="SHP16" s="243"/>
      <c r="SHQ16" s="243"/>
      <c r="SHR16" s="243"/>
      <c r="SHS16" s="243"/>
      <c r="SHT16" s="243"/>
      <c r="SHU16" s="243"/>
      <c r="SHV16" s="243"/>
      <c r="SHW16" s="243"/>
      <c r="SHX16" s="243"/>
      <c r="SHY16" s="243"/>
      <c r="SHZ16" s="243"/>
      <c r="SIA16" s="243"/>
      <c r="SIB16" s="243"/>
      <c r="SIC16" s="243"/>
      <c r="SID16" s="243"/>
      <c r="SIE16" s="243"/>
      <c r="SIF16" s="243"/>
      <c r="SIG16" s="243"/>
      <c r="SIH16" s="243"/>
      <c r="SII16" s="243"/>
      <c r="SIJ16" s="243"/>
      <c r="SIK16" s="243"/>
      <c r="SIL16" s="243"/>
      <c r="SIM16" s="243"/>
      <c r="SIN16" s="243"/>
      <c r="SIO16" s="243"/>
      <c r="SIP16" s="243"/>
      <c r="SIQ16" s="243"/>
      <c r="SIR16" s="243"/>
      <c r="SIS16" s="243"/>
      <c r="SIT16" s="243"/>
      <c r="SIU16" s="243"/>
      <c r="SIV16" s="243"/>
      <c r="SIW16" s="243"/>
      <c r="SIX16" s="243"/>
      <c r="SIY16" s="243"/>
      <c r="SIZ16" s="243"/>
      <c r="SJA16" s="243"/>
      <c r="SJB16" s="243"/>
      <c r="SJC16" s="243"/>
      <c r="SJD16" s="243"/>
      <c r="SJE16" s="243"/>
      <c r="SJF16" s="243"/>
      <c r="SJG16" s="243"/>
      <c r="SJH16" s="243"/>
      <c r="SJI16" s="243"/>
      <c r="SJJ16" s="243"/>
      <c r="SJK16" s="243"/>
      <c r="SJL16" s="243"/>
      <c r="SJM16" s="243"/>
      <c r="SJN16" s="243"/>
      <c r="SJO16" s="243"/>
      <c r="SJP16" s="243"/>
      <c r="SJQ16" s="243"/>
      <c r="SJR16" s="243"/>
      <c r="SJS16" s="243"/>
      <c r="SJT16" s="243"/>
      <c r="SJU16" s="243"/>
      <c r="SJV16" s="243"/>
      <c r="SJW16" s="243"/>
      <c r="SJX16" s="243"/>
      <c r="SJY16" s="243"/>
      <c r="SJZ16" s="243"/>
      <c r="SKA16" s="243"/>
      <c r="SKB16" s="243"/>
      <c r="SKC16" s="243"/>
      <c r="SKD16" s="243"/>
      <c r="SKE16" s="243"/>
      <c r="SKF16" s="243"/>
      <c r="SKG16" s="243"/>
      <c r="SKH16" s="243"/>
      <c r="SKI16" s="243"/>
      <c r="SKJ16" s="243"/>
      <c r="SKK16" s="243"/>
      <c r="SKL16" s="243"/>
      <c r="SKM16" s="243"/>
      <c r="SKN16" s="243"/>
      <c r="SKO16" s="243"/>
      <c r="SKP16" s="243"/>
      <c r="SKQ16" s="243"/>
      <c r="SKR16" s="243"/>
      <c r="SKS16" s="243"/>
      <c r="SKT16" s="243"/>
      <c r="SKU16" s="243"/>
      <c r="SKV16" s="243"/>
      <c r="SKW16" s="243"/>
      <c r="SKX16" s="243"/>
      <c r="SKY16" s="243"/>
      <c r="SKZ16" s="243"/>
      <c r="SLA16" s="243"/>
      <c r="SLB16" s="243"/>
      <c r="SLC16" s="243"/>
      <c r="SLD16" s="243"/>
      <c r="SLE16" s="243"/>
      <c r="SLF16" s="243"/>
      <c r="SLG16" s="243"/>
      <c r="SLH16" s="243"/>
      <c r="SLI16" s="243"/>
      <c r="SLJ16" s="243"/>
      <c r="SLK16" s="243"/>
      <c r="SLL16" s="243"/>
      <c r="SLM16" s="243"/>
      <c r="SLN16" s="243"/>
      <c r="SLO16" s="243"/>
      <c r="SLP16" s="243"/>
      <c r="SLQ16" s="243"/>
      <c r="SLR16" s="243"/>
      <c r="SLS16" s="243"/>
      <c r="SLT16" s="243"/>
      <c r="SLU16" s="243"/>
      <c r="SLV16" s="243"/>
      <c r="SLW16" s="243"/>
      <c r="SLX16" s="243"/>
      <c r="SLY16" s="243"/>
      <c r="SLZ16" s="243"/>
      <c r="SMA16" s="243"/>
      <c r="SMB16" s="243"/>
      <c r="SMC16" s="243"/>
      <c r="SMD16" s="243"/>
      <c r="SME16" s="243"/>
      <c r="SMF16" s="243"/>
      <c r="SMG16" s="243"/>
      <c r="SMH16" s="243"/>
      <c r="SMI16" s="243"/>
      <c r="SMJ16" s="243"/>
      <c r="SMK16" s="243"/>
      <c r="SML16" s="243"/>
      <c r="SMM16" s="243"/>
      <c r="SMN16" s="243"/>
      <c r="SMO16" s="243"/>
      <c r="SMP16" s="243"/>
      <c r="SMQ16" s="243"/>
      <c r="SMR16" s="243"/>
      <c r="SMS16" s="243"/>
      <c r="SMT16" s="243"/>
      <c r="SMU16" s="243"/>
      <c r="SMV16" s="243"/>
      <c r="SMW16" s="243"/>
      <c r="SMX16" s="243"/>
      <c r="SMY16" s="243"/>
      <c r="SMZ16" s="243"/>
      <c r="SNA16" s="243"/>
      <c r="SNB16" s="243"/>
      <c r="SNC16" s="243"/>
      <c r="SND16" s="243"/>
      <c r="SNE16" s="243"/>
      <c r="SNF16" s="243"/>
      <c r="SNG16" s="243"/>
      <c r="SNH16" s="243"/>
      <c r="SNI16" s="243"/>
      <c r="SNJ16" s="243"/>
      <c r="SNK16" s="243"/>
      <c r="SNL16" s="243"/>
      <c r="SNM16" s="243"/>
      <c r="SNN16" s="243"/>
      <c r="SNO16" s="243"/>
      <c r="SNP16" s="243"/>
      <c r="SNQ16" s="243"/>
      <c r="SNR16" s="243"/>
      <c r="SNS16" s="243"/>
      <c r="SNT16" s="243"/>
      <c r="SNU16" s="243"/>
      <c r="SNV16" s="243"/>
      <c r="SNW16" s="243"/>
      <c r="SNX16" s="243"/>
      <c r="SNY16" s="243"/>
      <c r="SNZ16" s="243"/>
      <c r="SOA16" s="243"/>
      <c r="SOB16" s="243"/>
      <c r="SOC16" s="243"/>
      <c r="SOD16" s="243"/>
      <c r="SOE16" s="243"/>
      <c r="SOF16" s="243"/>
      <c r="SOG16" s="243"/>
      <c r="SOH16" s="243"/>
      <c r="SOI16" s="243"/>
      <c r="SOJ16" s="243"/>
      <c r="SOK16" s="243"/>
      <c r="SOL16" s="243"/>
      <c r="SOM16" s="243"/>
      <c r="SON16" s="243"/>
      <c r="SOO16" s="243"/>
      <c r="SOP16" s="243"/>
      <c r="SOQ16" s="243"/>
      <c r="SOR16" s="243"/>
      <c r="SOS16" s="243"/>
      <c r="SOT16" s="243"/>
      <c r="SOU16" s="243"/>
      <c r="SOV16" s="243"/>
      <c r="SOW16" s="243"/>
      <c r="SOX16" s="243"/>
      <c r="SOY16" s="243"/>
      <c r="SOZ16" s="243"/>
      <c r="SPA16" s="243"/>
      <c r="SPB16" s="243"/>
      <c r="SPC16" s="243"/>
      <c r="SPD16" s="243"/>
      <c r="SPE16" s="243"/>
      <c r="SPF16" s="243"/>
      <c r="SPG16" s="243"/>
      <c r="SPH16" s="243"/>
      <c r="SPI16" s="243"/>
      <c r="SPJ16" s="243"/>
      <c r="SPK16" s="243"/>
      <c r="SPL16" s="243"/>
      <c r="SPM16" s="243"/>
      <c r="SPN16" s="243"/>
      <c r="SPO16" s="243"/>
      <c r="SPP16" s="243"/>
      <c r="SPQ16" s="243"/>
      <c r="SPR16" s="243"/>
      <c r="SPS16" s="243"/>
      <c r="SPT16" s="243"/>
      <c r="SPU16" s="243"/>
      <c r="SPV16" s="243"/>
      <c r="SPW16" s="243"/>
      <c r="SPX16" s="243"/>
      <c r="SPY16" s="243"/>
      <c r="SPZ16" s="243"/>
      <c r="SQA16" s="243"/>
      <c r="SQB16" s="243"/>
      <c r="SQC16" s="243"/>
      <c r="SQD16" s="243"/>
      <c r="SQE16" s="243"/>
      <c r="SQF16" s="243"/>
      <c r="SQG16" s="243"/>
      <c r="SQH16" s="243"/>
      <c r="SQI16" s="243"/>
      <c r="SQJ16" s="243"/>
      <c r="SQK16" s="243"/>
      <c r="SQL16" s="243"/>
      <c r="SQM16" s="243"/>
      <c r="SQN16" s="243"/>
      <c r="SQO16" s="243"/>
      <c r="SQP16" s="243"/>
      <c r="SQQ16" s="243"/>
      <c r="SQR16" s="243"/>
      <c r="SQS16" s="243"/>
      <c r="SQT16" s="243"/>
      <c r="SQU16" s="243"/>
      <c r="SQV16" s="243"/>
      <c r="SQW16" s="243"/>
      <c r="SQX16" s="243"/>
      <c r="SQY16" s="243"/>
      <c r="SQZ16" s="243"/>
      <c r="SRA16" s="243"/>
      <c r="SRB16" s="243"/>
      <c r="SRC16" s="243"/>
      <c r="SRD16" s="243"/>
      <c r="SRE16" s="243"/>
      <c r="SRF16" s="243"/>
      <c r="SRG16" s="243"/>
      <c r="SRH16" s="243"/>
      <c r="SRI16" s="243"/>
      <c r="SRJ16" s="243"/>
      <c r="SRK16" s="243"/>
      <c r="SRL16" s="243"/>
      <c r="SRM16" s="243"/>
      <c r="SRN16" s="243"/>
      <c r="SRO16" s="243"/>
      <c r="SRP16" s="243"/>
      <c r="SRQ16" s="243"/>
      <c r="SRR16" s="243"/>
      <c r="SRS16" s="243"/>
      <c r="SRT16" s="243"/>
      <c r="SRU16" s="243"/>
      <c r="SRV16" s="243"/>
      <c r="SRW16" s="243"/>
      <c r="SRX16" s="243"/>
      <c r="SRY16" s="243"/>
      <c r="SRZ16" s="243"/>
      <c r="SSA16" s="243"/>
      <c r="SSB16" s="243"/>
      <c r="SSC16" s="243"/>
      <c r="SSD16" s="243"/>
      <c r="SSE16" s="243"/>
      <c r="SSF16" s="243"/>
      <c r="SSG16" s="243"/>
      <c r="SSH16" s="243"/>
      <c r="SSI16" s="243"/>
      <c r="SSJ16" s="243"/>
      <c r="SSK16" s="243"/>
      <c r="SSL16" s="243"/>
      <c r="SSM16" s="243"/>
      <c r="SSN16" s="243"/>
      <c r="SSO16" s="243"/>
      <c r="SSP16" s="243"/>
      <c r="SSQ16" s="243"/>
      <c r="SSR16" s="243"/>
      <c r="SSS16" s="243"/>
      <c r="SST16" s="243"/>
      <c r="SSU16" s="243"/>
      <c r="SSV16" s="243"/>
      <c r="SSW16" s="243"/>
      <c r="SSX16" s="243"/>
      <c r="SSY16" s="243"/>
      <c r="SSZ16" s="243"/>
      <c r="STA16" s="243"/>
      <c r="STB16" s="243"/>
      <c r="STC16" s="243"/>
      <c r="STD16" s="243"/>
      <c r="STE16" s="243"/>
      <c r="STF16" s="243"/>
      <c r="STG16" s="243"/>
      <c r="STH16" s="243"/>
      <c r="STI16" s="243"/>
      <c r="STJ16" s="243"/>
      <c r="STK16" s="243"/>
      <c r="STL16" s="243"/>
      <c r="STM16" s="243"/>
      <c r="STN16" s="243"/>
      <c r="STO16" s="243"/>
      <c r="STP16" s="243"/>
      <c r="STQ16" s="243"/>
      <c r="STR16" s="243"/>
      <c r="STS16" s="243"/>
      <c r="STT16" s="243"/>
      <c r="STU16" s="243"/>
      <c r="STV16" s="243"/>
      <c r="STW16" s="243"/>
      <c r="STX16" s="243"/>
      <c r="STY16" s="243"/>
      <c r="STZ16" s="243"/>
      <c r="SUA16" s="243"/>
      <c r="SUB16" s="243"/>
      <c r="SUC16" s="243"/>
      <c r="SUD16" s="243"/>
      <c r="SUE16" s="243"/>
      <c r="SUF16" s="243"/>
      <c r="SUG16" s="243"/>
      <c r="SUH16" s="243"/>
      <c r="SUI16" s="243"/>
      <c r="SUJ16" s="243"/>
      <c r="SUK16" s="243"/>
      <c r="SUL16" s="243"/>
      <c r="SUM16" s="243"/>
      <c r="SUN16" s="243"/>
      <c r="SUO16" s="243"/>
      <c r="SUP16" s="243"/>
      <c r="SUQ16" s="243"/>
      <c r="SUR16" s="243"/>
      <c r="SUS16" s="243"/>
      <c r="SUT16" s="243"/>
      <c r="SUU16" s="243"/>
      <c r="SUV16" s="243"/>
      <c r="SUW16" s="243"/>
      <c r="SUX16" s="243"/>
      <c r="SUY16" s="243"/>
      <c r="SUZ16" s="243"/>
      <c r="SVA16" s="243"/>
      <c r="SVB16" s="243"/>
      <c r="SVC16" s="243"/>
      <c r="SVD16" s="243"/>
      <c r="SVE16" s="243"/>
      <c r="SVF16" s="243"/>
      <c r="SVG16" s="243"/>
      <c r="SVH16" s="243"/>
      <c r="SVI16" s="243"/>
      <c r="SVJ16" s="243"/>
      <c r="SVK16" s="243"/>
      <c r="SVL16" s="243"/>
      <c r="SVM16" s="243"/>
      <c r="SVN16" s="243"/>
      <c r="SVO16" s="243"/>
      <c r="SVP16" s="243"/>
      <c r="SVQ16" s="243"/>
      <c r="SVR16" s="243"/>
      <c r="SVS16" s="243"/>
      <c r="SVT16" s="243"/>
      <c r="SVU16" s="243"/>
      <c r="SVV16" s="243"/>
      <c r="SVW16" s="243"/>
      <c r="SVX16" s="243"/>
      <c r="SVY16" s="243"/>
      <c r="SVZ16" s="243"/>
      <c r="SWA16" s="243"/>
      <c r="SWB16" s="243"/>
      <c r="SWC16" s="243"/>
      <c r="SWD16" s="243"/>
      <c r="SWE16" s="243"/>
      <c r="SWF16" s="243"/>
      <c r="SWG16" s="243"/>
      <c r="SWH16" s="243"/>
      <c r="SWI16" s="243"/>
      <c r="SWJ16" s="243"/>
      <c r="SWK16" s="243"/>
      <c r="SWL16" s="243"/>
      <c r="SWM16" s="243"/>
      <c r="SWN16" s="243"/>
      <c r="SWO16" s="243"/>
      <c r="SWP16" s="243"/>
      <c r="SWQ16" s="243"/>
      <c r="SWR16" s="243"/>
      <c r="SWS16" s="243"/>
      <c r="SWT16" s="243"/>
      <c r="SWU16" s="243"/>
      <c r="SWV16" s="243"/>
      <c r="SWW16" s="243"/>
      <c r="SWX16" s="243"/>
      <c r="SWY16" s="243"/>
      <c r="SWZ16" s="243"/>
      <c r="SXA16" s="243"/>
      <c r="SXB16" s="243"/>
      <c r="SXC16" s="243"/>
      <c r="SXD16" s="243"/>
      <c r="SXE16" s="243"/>
      <c r="SXF16" s="243"/>
      <c r="SXG16" s="243"/>
      <c r="SXH16" s="243"/>
      <c r="SXI16" s="243"/>
      <c r="SXJ16" s="243"/>
      <c r="SXK16" s="243"/>
      <c r="SXL16" s="243"/>
      <c r="SXM16" s="243"/>
      <c r="SXN16" s="243"/>
      <c r="SXO16" s="243"/>
      <c r="SXP16" s="243"/>
      <c r="SXQ16" s="243"/>
      <c r="SXR16" s="243"/>
      <c r="SXS16" s="243"/>
      <c r="SXT16" s="243"/>
      <c r="SXU16" s="243"/>
      <c r="SXV16" s="243"/>
      <c r="SXW16" s="243"/>
      <c r="SXX16" s="243"/>
      <c r="SXY16" s="243"/>
      <c r="SXZ16" s="243"/>
      <c r="SYA16" s="243"/>
      <c r="SYB16" s="243"/>
      <c r="SYC16" s="243"/>
      <c r="SYD16" s="243"/>
      <c r="SYE16" s="243"/>
      <c r="SYF16" s="243"/>
      <c r="SYG16" s="243"/>
      <c r="SYH16" s="243"/>
      <c r="SYI16" s="243"/>
      <c r="SYJ16" s="243"/>
      <c r="SYK16" s="243"/>
      <c r="SYL16" s="243"/>
      <c r="SYM16" s="243"/>
      <c r="SYN16" s="243"/>
      <c r="SYO16" s="243"/>
      <c r="SYP16" s="243"/>
      <c r="SYQ16" s="243"/>
      <c r="SYR16" s="243"/>
      <c r="SYS16" s="243"/>
      <c r="SYT16" s="243"/>
      <c r="SYU16" s="243"/>
      <c r="SYV16" s="243"/>
      <c r="SYW16" s="243"/>
      <c r="SYX16" s="243"/>
      <c r="SYY16" s="243"/>
      <c r="SYZ16" s="243"/>
      <c r="SZA16" s="243"/>
      <c r="SZB16" s="243"/>
      <c r="SZC16" s="243"/>
      <c r="SZD16" s="243"/>
      <c r="SZE16" s="243"/>
      <c r="SZF16" s="243"/>
      <c r="SZG16" s="243"/>
      <c r="SZH16" s="243"/>
      <c r="SZI16" s="243"/>
      <c r="SZJ16" s="243"/>
      <c r="SZK16" s="243"/>
      <c r="SZL16" s="243"/>
      <c r="SZM16" s="243"/>
      <c r="SZN16" s="243"/>
      <c r="SZO16" s="243"/>
      <c r="SZP16" s="243"/>
      <c r="SZQ16" s="243"/>
      <c r="SZR16" s="243"/>
      <c r="SZS16" s="243"/>
      <c r="SZT16" s="243"/>
      <c r="SZU16" s="243"/>
      <c r="SZV16" s="243"/>
      <c r="SZW16" s="243"/>
      <c r="SZX16" s="243"/>
      <c r="SZY16" s="243"/>
      <c r="SZZ16" s="243"/>
      <c r="TAA16" s="243"/>
      <c r="TAB16" s="243"/>
      <c r="TAC16" s="243"/>
      <c r="TAD16" s="243"/>
      <c r="TAE16" s="243"/>
      <c r="TAF16" s="243"/>
      <c r="TAG16" s="243"/>
      <c r="TAH16" s="243"/>
      <c r="TAI16" s="243"/>
      <c r="TAJ16" s="243"/>
      <c r="TAK16" s="243"/>
      <c r="TAL16" s="243"/>
      <c r="TAM16" s="243"/>
      <c r="TAN16" s="243"/>
      <c r="TAO16" s="243"/>
      <c r="TAP16" s="243"/>
      <c r="TAQ16" s="243"/>
      <c r="TAR16" s="243"/>
      <c r="TAS16" s="243"/>
      <c r="TAT16" s="243"/>
      <c r="TAU16" s="243"/>
      <c r="TAV16" s="243"/>
      <c r="TAW16" s="243"/>
      <c r="TAX16" s="243"/>
      <c r="TAY16" s="243"/>
      <c r="TAZ16" s="243"/>
      <c r="TBA16" s="243"/>
      <c r="TBB16" s="243"/>
      <c r="TBC16" s="243"/>
      <c r="TBD16" s="243"/>
      <c r="TBE16" s="243"/>
      <c r="TBF16" s="243"/>
      <c r="TBG16" s="243"/>
      <c r="TBH16" s="243"/>
      <c r="TBI16" s="243"/>
      <c r="TBJ16" s="243"/>
      <c r="TBK16" s="243"/>
      <c r="TBL16" s="243"/>
      <c r="TBM16" s="243"/>
      <c r="TBN16" s="243"/>
      <c r="TBO16" s="243"/>
      <c r="TBP16" s="243"/>
      <c r="TBQ16" s="243"/>
      <c r="TBR16" s="243"/>
      <c r="TBS16" s="243"/>
      <c r="TBT16" s="243"/>
      <c r="TBU16" s="243"/>
      <c r="TBV16" s="243"/>
      <c r="TBW16" s="243"/>
      <c r="TBX16" s="243"/>
      <c r="TBY16" s="243"/>
      <c r="TBZ16" s="243"/>
      <c r="TCA16" s="243"/>
      <c r="TCB16" s="243"/>
      <c r="TCC16" s="243"/>
      <c r="TCD16" s="243"/>
      <c r="TCE16" s="243"/>
      <c r="TCF16" s="243"/>
      <c r="TCG16" s="243"/>
      <c r="TCH16" s="243"/>
      <c r="TCI16" s="243"/>
      <c r="TCJ16" s="243"/>
      <c r="TCK16" s="243"/>
      <c r="TCL16" s="243"/>
      <c r="TCM16" s="243"/>
      <c r="TCN16" s="243"/>
      <c r="TCO16" s="243"/>
      <c r="TCP16" s="243"/>
      <c r="TCQ16" s="243"/>
      <c r="TCR16" s="243"/>
      <c r="TCS16" s="243"/>
      <c r="TCT16" s="243"/>
      <c r="TCU16" s="243"/>
      <c r="TCV16" s="243"/>
      <c r="TCW16" s="243"/>
      <c r="TCX16" s="243"/>
      <c r="TCY16" s="243"/>
      <c r="TCZ16" s="243"/>
      <c r="TDA16" s="243"/>
      <c r="TDB16" s="243"/>
      <c r="TDC16" s="243"/>
      <c r="TDD16" s="243"/>
      <c r="TDE16" s="243"/>
      <c r="TDF16" s="243"/>
      <c r="TDG16" s="243"/>
      <c r="TDH16" s="243"/>
      <c r="TDI16" s="243"/>
      <c r="TDJ16" s="243"/>
      <c r="TDK16" s="243"/>
      <c r="TDL16" s="243"/>
      <c r="TDM16" s="243"/>
      <c r="TDN16" s="243"/>
      <c r="TDO16" s="243"/>
      <c r="TDP16" s="243"/>
      <c r="TDQ16" s="243"/>
      <c r="TDR16" s="243"/>
      <c r="TDS16" s="243"/>
      <c r="TDT16" s="243"/>
      <c r="TDU16" s="243"/>
      <c r="TDV16" s="243"/>
      <c r="TDW16" s="243"/>
      <c r="TDX16" s="243"/>
      <c r="TDY16" s="243"/>
      <c r="TDZ16" s="243"/>
      <c r="TEA16" s="243"/>
      <c r="TEB16" s="243"/>
      <c r="TEC16" s="243"/>
      <c r="TED16" s="243"/>
      <c r="TEE16" s="243"/>
      <c r="TEF16" s="243"/>
      <c r="TEG16" s="243"/>
      <c r="TEH16" s="243"/>
      <c r="TEI16" s="243"/>
      <c r="TEJ16" s="243"/>
      <c r="TEK16" s="243"/>
      <c r="TEL16" s="243"/>
      <c r="TEM16" s="243"/>
      <c r="TEN16" s="243"/>
      <c r="TEO16" s="243"/>
      <c r="TEP16" s="243"/>
      <c r="TEQ16" s="243"/>
      <c r="TER16" s="243"/>
      <c r="TES16" s="243"/>
      <c r="TET16" s="243"/>
      <c r="TEU16" s="243"/>
      <c r="TEV16" s="243"/>
      <c r="TEW16" s="243"/>
      <c r="TEX16" s="243"/>
      <c r="TEY16" s="243"/>
      <c r="TEZ16" s="243"/>
      <c r="TFA16" s="243"/>
      <c r="TFB16" s="243"/>
      <c r="TFC16" s="243"/>
      <c r="TFD16" s="243"/>
      <c r="TFE16" s="243"/>
      <c r="TFF16" s="243"/>
      <c r="TFG16" s="243"/>
      <c r="TFH16" s="243"/>
      <c r="TFI16" s="243"/>
      <c r="TFJ16" s="243"/>
      <c r="TFK16" s="243"/>
      <c r="TFL16" s="243"/>
      <c r="TFM16" s="243"/>
      <c r="TFN16" s="243"/>
      <c r="TFO16" s="243"/>
      <c r="TFP16" s="243"/>
      <c r="TFQ16" s="243"/>
      <c r="TFR16" s="243"/>
      <c r="TFS16" s="243"/>
      <c r="TFT16" s="243"/>
      <c r="TFU16" s="243"/>
      <c r="TFV16" s="243"/>
      <c r="TFW16" s="243"/>
      <c r="TFX16" s="243"/>
      <c r="TFY16" s="243"/>
      <c r="TFZ16" s="243"/>
      <c r="TGA16" s="243"/>
      <c r="TGB16" s="243"/>
      <c r="TGC16" s="243"/>
      <c r="TGD16" s="243"/>
      <c r="TGE16" s="243"/>
      <c r="TGF16" s="243"/>
      <c r="TGG16" s="243"/>
      <c r="TGH16" s="243"/>
      <c r="TGI16" s="243"/>
      <c r="TGJ16" s="243"/>
      <c r="TGK16" s="243"/>
      <c r="TGL16" s="243"/>
      <c r="TGM16" s="243"/>
      <c r="TGN16" s="243"/>
      <c r="TGO16" s="243"/>
      <c r="TGP16" s="243"/>
      <c r="TGQ16" s="243"/>
      <c r="TGR16" s="243"/>
      <c r="TGS16" s="243"/>
      <c r="TGT16" s="243"/>
      <c r="TGU16" s="243"/>
      <c r="TGV16" s="243"/>
      <c r="TGW16" s="243"/>
      <c r="TGX16" s="243"/>
      <c r="TGY16" s="243"/>
      <c r="TGZ16" s="243"/>
      <c r="THA16" s="243"/>
      <c r="THB16" s="243"/>
      <c r="THC16" s="243"/>
      <c r="THD16" s="243"/>
      <c r="THE16" s="243"/>
      <c r="THF16" s="243"/>
      <c r="THG16" s="243"/>
      <c r="THH16" s="243"/>
      <c r="THI16" s="243"/>
      <c r="THJ16" s="243"/>
      <c r="THK16" s="243"/>
      <c r="THL16" s="243"/>
      <c r="THM16" s="243"/>
      <c r="THN16" s="243"/>
      <c r="THO16" s="243"/>
      <c r="THP16" s="243"/>
      <c r="THQ16" s="243"/>
      <c r="THR16" s="243"/>
      <c r="THS16" s="243"/>
      <c r="THT16" s="243"/>
      <c r="THU16" s="243"/>
      <c r="THV16" s="243"/>
      <c r="THW16" s="243"/>
      <c r="THX16" s="243"/>
      <c r="THY16" s="243"/>
      <c r="THZ16" s="243"/>
      <c r="TIA16" s="243"/>
      <c r="TIB16" s="243"/>
      <c r="TIC16" s="243"/>
      <c r="TID16" s="243"/>
      <c r="TIE16" s="243"/>
      <c r="TIF16" s="243"/>
      <c r="TIG16" s="243"/>
      <c r="TIH16" s="243"/>
      <c r="TII16" s="243"/>
      <c r="TIJ16" s="243"/>
      <c r="TIK16" s="243"/>
      <c r="TIL16" s="243"/>
      <c r="TIM16" s="243"/>
      <c r="TIN16" s="243"/>
      <c r="TIO16" s="243"/>
      <c r="TIP16" s="243"/>
      <c r="TIQ16" s="243"/>
      <c r="TIR16" s="243"/>
      <c r="TIS16" s="243"/>
      <c r="TIT16" s="243"/>
      <c r="TIU16" s="243"/>
      <c r="TIV16" s="243"/>
      <c r="TIW16" s="243"/>
      <c r="TIX16" s="243"/>
      <c r="TIY16" s="243"/>
      <c r="TIZ16" s="243"/>
      <c r="TJA16" s="243"/>
      <c r="TJB16" s="243"/>
      <c r="TJC16" s="243"/>
      <c r="TJD16" s="243"/>
      <c r="TJE16" s="243"/>
      <c r="TJF16" s="243"/>
      <c r="TJG16" s="243"/>
      <c r="TJH16" s="243"/>
      <c r="TJI16" s="243"/>
      <c r="TJJ16" s="243"/>
      <c r="TJK16" s="243"/>
      <c r="TJL16" s="243"/>
      <c r="TJM16" s="243"/>
      <c r="TJN16" s="243"/>
      <c r="TJO16" s="243"/>
      <c r="TJP16" s="243"/>
      <c r="TJQ16" s="243"/>
      <c r="TJR16" s="243"/>
      <c r="TJS16" s="243"/>
      <c r="TJT16" s="243"/>
      <c r="TJU16" s="243"/>
      <c r="TJV16" s="243"/>
      <c r="TJW16" s="243"/>
      <c r="TJX16" s="243"/>
      <c r="TJY16" s="243"/>
      <c r="TJZ16" s="243"/>
      <c r="TKA16" s="243"/>
      <c r="TKB16" s="243"/>
      <c r="TKC16" s="243"/>
      <c r="TKD16" s="243"/>
      <c r="TKE16" s="243"/>
      <c r="TKF16" s="243"/>
      <c r="TKG16" s="243"/>
      <c r="TKH16" s="243"/>
      <c r="TKI16" s="243"/>
      <c r="TKJ16" s="243"/>
      <c r="TKK16" s="243"/>
      <c r="TKL16" s="243"/>
      <c r="TKM16" s="243"/>
      <c r="TKN16" s="243"/>
      <c r="TKO16" s="243"/>
      <c r="TKP16" s="243"/>
      <c r="TKQ16" s="243"/>
      <c r="TKR16" s="243"/>
      <c r="TKS16" s="243"/>
      <c r="TKT16" s="243"/>
      <c r="TKU16" s="243"/>
      <c r="TKV16" s="243"/>
      <c r="TKW16" s="243"/>
      <c r="TKX16" s="243"/>
      <c r="TKY16" s="243"/>
      <c r="TKZ16" s="243"/>
      <c r="TLA16" s="243"/>
      <c r="TLB16" s="243"/>
      <c r="TLC16" s="243"/>
      <c r="TLD16" s="243"/>
      <c r="TLE16" s="243"/>
      <c r="TLF16" s="243"/>
      <c r="TLG16" s="243"/>
      <c r="TLH16" s="243"/>
      <c r="TLI16" s="243"/>
      <c r="TLJ16" s="243"/>
      <c r="TLK16" s="243"/>
      <c r="TLL16" s="243"/>
      <c r="TLM16" s="243"/>
      <c r="TLN16" s="243"/>
      <c r="TLO16" s="243"/>
      <c r="TLP16" s="243"/>
      <c r="TLQ16" s="243"/>
      <c r="TLR16" s="243"/>
      <c r="TLS16" s="243"/>
      <c r="TLT16" s="243"/>
      <c r="TLU16" s="243"/>
      <c r="TLV16" s="243"/>
      <c r="TLW16" s="243"/>
      <c r="TLX16" s="243"/>
      <c r="TLY16" s="243"/>
      <c r="TLZ16" s="243"/>
      <c r="TMA16" s="243"/>
      <c r="TMB16" s="243"/>
      <c r="TMC16" s="243"/>
      <c r="TMD16" s="243"/>
      <c r="TME16" s="243"/>
      <c r="TMF16" s="243"/>
      <c r="TMG16" s="243"/>
      <c r="TMH16" s="243"/>
      <c r="TMI16" s="243"/>
      <c r="TMJ16" s="243"/>
      <c r="TMK16" s="243"/>
      <c r="TML16" s="243"/>
      <c r="TMM16" s="243"/>
      <c r="TMN16" s="243"/>
      <c r="TMO16" s="243"/>
      <c r="TMP16" s="243"/>
      <c r="TMQ16" s="243"/>
      <c r="TMR16" s="243"/>
      <c r="TMS16" s="243"/>
      <c r="TMT16" s="243"/>
      <c r="TMU16" s="243"/>
      <c r="TMV16" s="243"/>
      <c r="TMW16" s="243"/>
      <c r="TMX16" s="243"/>
      <c r="TMY16" s="243"/>
      <c r="TMZ16" s="243"/>
      <c r="TNA16" s="243"/>
      <c r="TNB16" s="243"/>
      <c r="TNC16" s="243"/>
      <c r="TND16" s="243"/>
      <c r="TNE16" s="243"/>
      <c r="TNF16" s="243"/>
      <c r="TNG16" s="243"/>
      <c r="TNH16" s="243"/>
      <c r="TNI16" s="243"/>
      <c r="TNJ16" s="243"/>
      <c r="TNK16" s="243"/>
      <c r="TNL16" s="243"/>
      <c r="TNM16" s="243"/>
      <c r="TNN16" s="243"/>
      <c r="TNO16" s="243"/>
      <c r="TNP16" s="243"/>
      <c r="TNQ16" s="243"/>
      <c r="TNR16" s="243"/>
      <c r="TNS16" s="243"/>
      <c r="TNT16" s="243"/>
      <c r="TNU16" s="243"/>
      <c r="TNV16" s="243"/>
      <c r="TNW16" s="243"/>
      <c r="TNX16" s="243"/>
      <c r="TNY16" s="243"/>
      <c r="TNZ16" s="243"/>
      <c r="TOA16" s="243"/>
      <c r="TOB16" s="243"/>
      <c r="TOC16" s="243"/>
      <c r="TOD16" s="243"/>
      <c r="TOE16" s="243"/>
      <c r="TOF16" s="243"/>
      <c r="TOG16" s="243"/>
      <c r="TOH16" s="243"/>
      <c r="TOI16" s="243"/>
      <c r="TOJ16" s="243"/>
      <c r="TOK16" s="243"/>
      <c r="TOL16" s="243"/>
      <c r="TOM16" s="243"/>
      <c r="TON16" s="243"/>
      <c r="TOO16" s="243"/>
      <c r="TOP16" s="243"/>
      <c r="TOQ16" s="243"/>
      <c r="TOR16" s="243"/>
      <c r="TOS16" s="243"/>
      <c r="TOT16" s="243"/>
      <c r="TOU16" s="243"/>
      <c r="TOV16" s="243"/>
      <c r="TOW16" s="243"/>
      <c r="TOX16" s="243"/>
      <c r="TOY16" s="243"/>
      <c r="TOZ16" s="243"/>
      <c r="TPA16" s="243"/>
      <c r="TPB16" s="243"/>
      <c r="TPC16" s="243"/>
      <c r="TPD16" s="243"/>
      <c r="TPE16" s="243"/>
      <c r="TPF16" s="243"/>
      <c r="TPG16" s="243"/>
      <c r="TPH16" s="243"/>
      <c r="TPI16" s="243"/>
      <c r="TPJ16" s="243"/>
      <c r="TPK16" s="243"/>
      <c r="TPL16" s="243"/>
      <c r="TPM16" s="243"/>
      <c r="TPN16" s="243"/>
      <c r="TPO16" s="243"/>
      <c r="TPP16" s="243"/>
      <c r="TPQ16" s="243"/>
      <c r="TPR16" s="243"/>
      <c r="TPS16" s="243"/>
      <c r="TPT16" s="243"/>
      <c r="TPU16" s="243"/>
      <c r="TPV16" s="243"/>
      <c r="TPW16" s="243"/>
      <c r="TPX16" s="243"/>
      <c r="TPY16" s="243"/>
      <c r="TPZ16" s="243"/>
      <c r="TQA16" s="243"/>
      <c r="TQB16" s="243"/>
      <c r="TQC16" s="243"/>
      <c r="TQD16" s="243"/>
      <c r="TQE16" s="243"/>
      <c r="TQF16" s="243"/>
      <c r="TQG16" s="243"/>
      <c r="TQH16" s="243"/>
      <c r="TQI16" s="243"/>
      <c r="TQJ16" s="243"/>
      <c r="TQK16" s="243"/>
      <c r="TQL16" s="243"/>
      <c r="TQM16" s="243"/>
      <c r="TQN16" s="243"/>
      <c r="TQO16" s="243"/>
      <c r="TQP16" s="243"/>
      <c r="TQQ16" s="243"/>
      <c r="TQR16" s="243"/>
      <c r="TQS16" s="243"/>
      <c r="TQT16" s="243"/>
      <c r="TQU16" s="243"/>
      <c r="TQV16" s="243"/>
      <c r="TQW16" s="243"/>
      <c r="TQX16" s="243"/>
      <c r="TQY16" s="243"/>
      <c r="TQZ16" s="243"/>
      <c r="TRA16" s="243"/>
      <c r="TRB16" s="243"/>
      <c r="TRC16" s="243"/>
      <c r="TRD16" s="243"/>
      <c r="TRE16" s="243"/>
      <c r="TRF16" s="243"/>
      <c r="TRG16" s="243"/>
      <c r="TRH16" s="243"/>
      <c r="TRI16" s="243"/>
      <c r="TRJ16" s="243"/>
      <c r="TRK16" s="243"/>
      <c r="TRL16" s="243"/>
      <c r="TRM16" s="243"/>
      <c r="TRN16" s="243"/>
      <c r="TRO16" s="243"/>
      <c r="TRP16" s="243"/>
      <c r="TRQ16" s="243"/>
      <c r="TRR16" s="243"/>
      <c r="TRS16" s="243"/>
      <c r="TRT16" s="243"/>
      <c r="TRU16" s="243"/>
      <c r="TRV16" s="243"/>
      <c r="TRW16" s="243"/>
      <c r="TRX16" s="243"/>
      <c r="TRY16" s="243"/>
      <c r="TRZ16" s="243"/>
      <c r="TSA16" s="243"/>
      <c r="TSB16" s="243"/>
      <c r="TSC16" s="243"/>
      <c r="TSD16" s="243"/>
      <c r="TSE16" s="243"/>
      <c r="TSF16" s="243"/>
      <c r="TSG16" s="243"/>
      <c r="TSH16" s="243"/>
      <c r="TSI16" s="243"/>
      <c r="TSJ16" s="243"/>
      <c r="TSK16" s="243"/>
      <c r="TSL16" s="243"/>
      <c r="TSM16" s="243"/>
      <c r="TSN16" s="243"/>
      <c r="TSO16" s="243"/>
      <c r="TSP16" s="243"/>
      <c r="TSQ16" s="243"/>
      <c r="TSR16" s="243"/>
      <c r="TSS16" s="243"/>
      <c r="TST16" s="243"/>
      <c r="TSU16" s="243"/>
      <c r="TSV16" s="243"/>
      <c r="TSW16" s="243"/>
      <c r="TSX16" s="243"/>
      <c r="TSY16" s="243"/>
      <c r="TSZ16" s="243"/>
      <c r="TTA16" s="243"/>
      <c r="TTB16" s="243"/>
      <c r="TTC16" s="243"/>
      <c r="TTD16" s="243"/>
      <c r="TTE16" s="243"/>
      <c r="TTF16" s="243"/>
      <c r="TTG16" s="243"/>
      <c r="TTH16" s="243"/>
      <c r="TTI16" s="243"/>
      <c r="TTJ16" s="243"/>
      <c r="TTK16" s="243"/>
      <c r="TTL16" s="243"/>
      <c r="TTM16" s="243"/>
      <c r="TTN16" s="243"/>
      <c r="TTO16" s="243"/>
      <c r="TTP16" s="243"/>
      <c r="TTQ16" s="243"/>
      <c r="TTR16" s="243"/>
      <c r="TTS16" s="243"/>
      <c r="TTT16" s="243"/>
      <c r="TTU16" s="243"/>
      <c r="TTV16" s="243"/>
      <c r="TTW16" s="243"/>
      <c r="TTX16" s="243"/>
      <c r="TTY16" s="243"/>
      <c r="TTZ16" s="243"/>
      <c r="TUA16" s="243"/>
      <c r="TUB16" s="243"/>
      <c r="TUC16" s="243"/>
      <c r="TUD16" s="243"/>
      <c r="TUE16" s="243"/>
      <c r="TUF16" s="243"/>
      <c r="TUG16" s="243"/>
      <c r="TUH16" s="243"/>
      <c r="TUI16" s="243"/>
      <c r="TUJ16" s="243"/>
      <c r="TUK16" s="243"/>
      <c r="TUL16" s="243"/>
      <c r="TUM16" s="243"/>
      <c r="TUN16" s="243"/>
      <c r="TUO16" s="243"/>
      <c r="TUP16" s="243"/>
      <c r="TUQ16" s="243"/>
      <c r="TUR16" s="243"/>
      <c r="TUS16" s="243"/>
      <c r="TUT16" s="243"/>
      <c r="TUU16" s="243"/>
      <c r="TUV16" s="243"/>
      <c r="TUW16" s="243"/>
      <c r="TUX16" s="243"/>
      <c r="TUY16" s="243"/>
      <c r="TUZ16" s="243"/>
      <c r="TVA16" s="243"/>
      <c r="TVB16" s="243"/>
      <c r="TVC16" s="243"/>
      <c r="TVD16" s="243"/>
      <c r="TVE16" s="243"/>
      <c r="TVF16" s="243"/>
      <c r="TVG16" s="243"/>
      <c r="TVH16" s="243"/>
      <c r="TVI16" s="243"/>
      <c r="TVJ16" s="243"/>
      <c r="TVK16" s="243"/>
      <c r="TVL16" s="243"/>
      <c r="TVM16" s="243"/>
      <c r="TVN16" s="243"/>
      <c r="TVO16" s="243"/>
      <c r="TVP16" s="243"/>
      <c r="TVQ16" s="243"/>
      <c r="TVR16" s="243"/>
      <c r="TVS16" s="243"/>
      <c r="TVT16" s="243"/>
      <c r="TVU16" s="243"/>
      <c r="TVV16" s="243"/>
      <c r="TVW16" s="243"/>
      <c r="TVX16" s="243"/>
      <c r="TVY16" s="243"/>
      <c r="TVZ16" s="243"/>
      <c r="TWA16" s="243"/>
      <c r="TWB16" s="243"/>
      <c r="TWC16" s="243"/>
      <c r="TWD16" s="243"/>
      <c r="TWE16" s="243"/>
      <c r="TWF16" s="243"/>
      <c r="TWG16" s="243"/>
      <c r="TWH16" s="243"/>
      <c r="TWI16" s="243"/>
      <c r="TWJ16" s="243"/>
      <c r="TWK16" s="243"/>
      <c r="TWL16" s="243"/>
      <c r="TWM16" s="243"/>
      <c r="TWN16" s="243"/>
      <c r="TWO16" s="243"/>
      <c r="TWP16" s="243"/>
      <c r="TWQ16" s="243"/>
      <c r="TWR16" s="243"/>
      <c r="TWS16" s="243"/>
      <c r="TWT16" s="243"/>
      <c r="TWU16" s="243"/>
      <c r="TWV16" s="243"/>
      <c r="TWW16" s="243"/>
      <c r="TWX16" s="243"/>
      <c r="TWY16" s="243"/>
      <c r="TWZ16" s="243"/>
      <c r="TXA16" s="243"/>
      <c r="TXB16" s="243"/>
      <c r="TXC16" s="243"/>
      <c r="TXD16" s="243"/>
      <c r="TXE16" s="243"/>
      <c r="TXF16" s="243"/>
      <c r="TXG16" s="243"/>
      <c r="TXH16" s="243"/>
      <c r="TXI16" s="243"/>
      <c r="TXJ16" s="243"/>
      <c r="TXK16" s="243"/>
      <c r="TXL16" s="243"/>
      <c r="TXM16" s="243"/>
      <c r="TXN16" s="243"/>
      <c r="TXO16" s="243"/>
      <c r="TXP16" s="243"/>
      <c r="TXQ16" s="243"/>
      <c r="TXR16" s="243"/>
      <c r="TXS16" s="243"/>
      <c r="TXT16" s="243"/>
      <c r="TXU16" s="243"/>
      <c r="TXV16" s="243"/>
      <c r="TXW16" s="243"/>
      <c r="TXX16" s="243"/>
      <c r="TXY16" s="243"/>
      <c r="TXZ16" s="243"/>
      <c r="TYA16" s="243"/>
      <c r="TYB16" s="243"/>
      <c r="TYC16" s="243"/>
      <c r="TYD16" s="243"/>
      <c r="TYE16" s="243"/>
      <c r="TYF16" s="243"/>
      <c r="TYG16" s="243"/>
      <c r="TYH16" s="243"/>
      <c r="TYI16" s="243"/>
      <c r="TYJ16" s="243"/>
      <c r="TYK16" s="243"/>
      <c r="TYL16" s="243"/>
      <c r="TYM16" s="243"/>
      <c r="TYN16" s="243"/>
      <c r="TYO16" s="243"/>
      <c r="TYP16" s="243"/>
      <c r="TYQ16" s="243"/>
      <c r="TYR16" s="243"/>
      <c r="TYS16" s="243"/>
      <c r="TYT16" s="243"/>
      <c r="TYU16" s="243"/>
      <c r="TYV16" s="243"/>
      <c r="TYW16" s="243"/>
      <c r="TYX16" s="243"/>
      <c r="TYY16" s="243"/>
      <c r="TYZ16" s="243"/>
      <c r="TZA16" s="243"/>
      <c r="TZB16" s="243"/>
      <c r="TZC16" s="243"/>
      <c r="TZD16" s="243"/>
      <c r="TZE16" s="243"/>
      <c r="TZF16" s="243"/>
      <c r="TZG16" s="243"/>
      <c r="TZH16" s="243"/>
      <c r="TZI16" s="243"/>
      <c r="TZJ16" s="243"/>
      <c r="TZK16" s="243"/>
      <c r="TZL16" s="243"/>
      <c r="TZM16" s="243"/>
      <c r="TZN16" s="243"/>
      <c r="TZO16" s="243"/>
      <c r="TZP16" s="243"/>
      <c r="TZQ16" s="243"/>
      <c r="TZR16" s="243"/>
      <c r="TZS16" s="243"/>
      <c r="TZT16" s="243"/>
      <c r="TZU16" s="243"/>
      <c r="TZV16" s="243"/>
      <c r="TZW16" s="243"/>
      <c r="TZX16" s="243"/>
      <c r="TZY16" s="243"/>
      <c r="TZZ16" s="243"/>
      <c r="UAA16" s="243"/>
      <c r="UAB16" s="243"/>
      <c r="UAC16" s="243"/>
      <c r="UAD16" s="243"/>
      <c r="UAE16" s="243"/>
      <c r="UAF16" s="243"/>
      <c r="UAG16" s="243"/>
      <c r="UAH16" s="243"/>
      <c r="UAI16" s="243"/>
      <c r="UAJ16" s="243"/>
      <c r="UAK16" s="243"/>
      <c r="UAL16" s="243"/>
      <c r="UAM16" s="243"/>
      <c r="UAN16" s="243"/>
      <c r="UAO16" s="243"/>
      <c r="UAP16" s="243"/>
      <c r="UAQ16" s="243"/>
      <c r="UAR16" s="243"/>
      <c r="UAS16" s="243"/>
      <c r="UAT16" s="243"/>
      <c r="UAU16" s="243"/>
      <c r="UAV16" s="243"/>
      <c r="UAW16" s="243"/>
      <c r="UAX16" s="243"/>
      <c r="UAY16" s="243"/>
      <c r="UAZ16" s="243"/>
      <c r="UBA16" s="243"/>
      <c r="UBB16" s="243"/>
      <c r="UBC16" s="243"/>
      <c r="UBD16" s="243"/>
      <c r="UBE16" s="243"/>
      <c r="UBF16" s="243"/>
      <c r="UBG16" s="243"/>
      <c r="UBH16" s="243"/>
      <c r="UBI16" s="243"/>
      <c r="UBJ16" s="243"/>
      <c r="UBK16" s="243"/>
      <c r="UBL16" s="243"/>
      <c r="UBM16" s="243"/>
      <c r="UBN16" s="243"/>
      <c r="UBO16" s="243"/>
      <c r="UBP16" s="243"/>
      <c r="UBQ16" s="243"/>
      <c r="UBR16" s="243"/>
      <c r="UBS16" s="243"/>
      <c r="UBT16" s="243"/>
      <c r="UBU16" s="243"/>
      <c r="UBV16" s="243"/>
      <c r="UBW16" s="243"/>
      <c r="UBX16" s="243"/>
      <c r="UBY16" s="243"/>
      <c r="UBZ16" s="243"/>
      <c r="UCA16" s="243"/>
      <c r="UCB16" s="243"/>
      <c r="UCC16" s="243"/>
      <c r="UCD16" s="243"/>
      <c r="UCE16" s="243"/>
      <c r="UCF16" s="243"/>
      <c r="UCG16" s="243"/>
      <c r="UCH16" s="243"/>
      <c r="UCI16" s="243"/>
      <c r="UCJ16" s="243"/>
      <c r="UCK16" s="243"/>
      <c r="UCL16" s="243"/>
      <c r="UCM16" s="243"/>
      <c r="UCN16" s="243"/>
      <c r="UCO16" s="243"/>
      <c r="UCP16" s="243"/>
      <c r="UCQ16" s="243"/>
      <c r="UCR16" s="243"/>
      <c r="UCS16" s="243"/>
      <c r="UCT16" s="243"/>
      <c r="UCU16" s="243"/>
      <c r="UCV16" s="243"/>
      <c r="UCW16" s="243"/>
      <c r="UCX16" s="243"/>
      <c r="UCY16" s="243"/>
      <c r="UCZ16" s="243"/>
      <c r="UDA16" s="243"/>
      <c r="UDB16" s="243"/>
      <c r="UDC16" s="243"/>
      <c r="UDD16" s="243"/>
      <c r="UDE16" s="243"/>
      <c r="UDF16" s="243"/>
      <c r="UDG16" s="243"/>
      <c r="UDH16" s="243"/>
      <c r="UDI16" s="243"/>
      <c r="UDJ16" s="243"/>
      <c r="UDK16" s="243"/>
      <c r="UDL16" s="243"/>
      <c r="UDM16" s="243"/>
      <c r="UDN16" s="243"/>
      <c r="UDO16" s="243"/>
      <c r="UDP16" s="243"/>
      <c r="UDQ16" s="243"/>
      <c r="UDR16" s="243"/>
      <c r="UDS16" s="243"/>
      <c r="UDT16" s="243"/>
      <c r="UDU16" s="243"/>
      <c r="UDV16" s="243"/>
      <c r="UDW16" s="243"/>
      <c r="UDX16" s="243"/>
      <c r="UDY16" s="243"/>
      <c r="UDZ16" s="243"/>
      <c r="UEA16" s="243"/>
      <c r="UEB16" s="243"/>
      <c r="UEC16" s="243"/>
      <c r="UED16" s="243"/>
      <c r="UEE16" s="243"/>
      <c r="UEF16" s="243"/>
      <c r="UEG16" s="243"/>
      <c r="UEH16" s="243"/>
      <c r="UEI16" s="243"/>
      <c r="UEJ16" s="243"/>
      <c r="UEK16" s="243"/>
      <c r="UEL16" s="243"/>
      <c r="UEM16" s="243"/>
      <c r="UEN16" s="243"/>
      <c r="UEO16" s="243"/>
      <c r="UEP16" s="243"/>
      <c r="UEQ16" s="243"/>
      <c r="UER16" s="243"/>
      <c r="UES16" s="243"/>
      <c r="UET16" s="243"/>
      <c r="UEU16" s="243"/>
      <c r="UEV16" s="243"/>
      <c r="UEW16" s="243"/>
      <c r="UEX16" s="243"/>
      <c r="UEY16" s="243"/>
      <c r="UEZ16" s="243"/>
      <c r="UFA16" s="243"/>
      <c r="UFB16" s="243"/>
      <c r="UFC16" s="243"/>
      <c r="UFD16" s="243"/>
      <c r="UFE16" s="243"/>
      <c r="UFF16" s="243"/>
      <c r="UFG16" s="243"/>
      <c r="UFH16" s="243"/>
      <c r="UFI16" s="243"/>
      <c r="UFJ16" s="243"/>
      <c r="UFK16" s="243"/>
      <c r="UFL16" s="243"/>
      <c r="UFM16" s="243"/>
      <c r="UFN16" s="243"/>
      <c r="UFO16" s="243"/>
      <c r="UFP16" s="243"/>
      <c r="UFQ16" s="243"/>
      <c r="UFR16" s="243"/>
      <c r="UFS16" s="243"/>
      <c r="UFT16" s="243"/>
      <c r="UFU16" s="243"/>
      <c r="UFV16" s="243"/>
      <c r="UFW16" s="243"/>
      <c r="UFX16" s="243"/>
      <c r="UFY16" s="243"/>
      <c r="UFZ16" s="243"/>
      <c r="UGA16" s="243"/>
      <c r="UGB16" s="243"/>
      <c r="UGC16" s="243"/>
      <c r="UGD16" s="243"/>
      <c r="UGE16" s="243"/>
      <c r="UGF16" s="243"/>
      <c r="UGG16" s="243"/>
      <c r="UGH16" s="243"/>
      <c r="UGI16" s="243"/>
      <c r="UGJ16" s="243"/>
      <c r="UGK16" s="243"/>
      <c r="UGL16" s="243"/>
      <c r="UGM16" s="243"/>
      <c r="UGN16" s="243"/>
      <c r="UGO16" s="243"/>
      <c r="UGP16" s="243"/>
      <c r="UGQ16" s="243"/>
      <c r="UGR16" s="243"/>
      <c r="UGS16" s="243"/>
      <c r="UGT16" s="243"/>
      <c r="UGU16" s="243"/>
      <c r="UGV16" s="243"/>
      <c r="UGW16" s="243"/>
      <c r="UGX16" s="243"/>
      <c r="UGY16" s="243"/>
      <c r="UGZ16" s="243"/>
      <c r="UHA16" s="243"/>
      <c r="UHB16" s="243"/>
      <c r="UHC16" s="243"/>
      <c r="UHD16" s="243"/>
      <c r="UHE16" s="243"/>
      <c r="UHF16" s="243"/>
      <c r="UHG16" s="243"/>
      <c r="UHH16" s="243"/>
      <c r="UHI16" s="243"/>
      <c r="UHJ16" s="243"/>
      <c r="UHK16" s="243"/>
      <c r="UHL16" s="243"/>
      <c r="UHM16" s="243"/>
      <c r="UHN16" s="243"/>
      <c r="UHO16" s="243"/>
      <c r="UHP16" s="243"/>
      <c r="UHQ16" s="243"/>
      <c r="UHR16" s="243"/>
      <c r="UHS16" s="243"/>
      <c r="UHT16" s="243"/>
      <c r="UHU16" s="243"/>
      <c r="UHV16" s="243"/>
      <c r="UHW16" s="243"/>
      <c r="UHX16" s="243"/>
      <c r="UHY16" s="243"/>
      <c r="UHZ16" s="243"/>
      <c r="UIA16" s="243"/>
      <c r="UIB16" s="243"/>
      <c r="UIC16" s="243"/>
      <c r="UID16" s="243"/>
      <c r="UIE16" s="243"/>
      <c r="UIF16" s="243"/>
      <c r="UIG16" s="243"/>
      <c r="UIH16" s="243"/>
      <c r="UII16" s="243"/>
      <c r="UIJ16" s="243"/>
      <c r="UIK16" s="243"/>
      <c r="UIL16" s="243"/>
      <c r="UIM16" s="243"/>
      <c r="UIN16" s="243"/>
      <c r="UIO16" s="243"/>
      <c r="UIP16" s="243"/>
      <c r="UIQ16" s="243"/>
      <c r="UIR16" s="243"/>
      <c r="UIS16" s="243"/>
      <c r="UIT16" s="243"/>
      <c r="UIU16" s="243"/>
      <c r="UIV16" s="243"/>
      <c r="UIW16" s="243"/>
      <c r="UIX16" s="243"/>
      <c r="UIY16" s="243"/>
      <c r="UIZ16" s="243"/>
      <c r="UJA16" s="243"/>
      <c r="UJB16" s="243"/>
      <c r="UJC16" s="243"/>
      <c r="UJD16" s="243"/>
      <c r="UJE16" s="243"/>
      <c r="UJF16" s="243"/>
      <c r="UJG16" s="243"/>
      <c r="UJH16" s="243"/>
      <c r="UJI16" s="243"/>
      <c r="UJJ16" s="243"/>
      <c r="UJK16" s="243"/>
      <c r="UJL16" s="243"/>
      <c r="UJM16" s="243"/>
      <c r="UJN16" s="243"/>
      <c r="UJO16" s="243"/>
      <c r="UJP16" s="243"/>
      <c r="UJQ16" s="243"/>
      <c r="UJR16" s="243"/>
      <c r="UJS16" s="243"/>
      <c r="UJT16" s="243"/>
      <c r="UJU16" s="243"/>
      <c r="UJV16" s="243"/>
      <c r="UJW16" s="243"/>
      <c r="UJX16" s="243"/>
      <c r="UJY16" s="243"/>
      <c r="UJZ16" s="243"/>
      <c r="UKA16" s="243"/>
      <c r="UKB16" s="243"/>
      <c r="UKC16" s="243"/>
      <c r="UKD16" s="243"/>
      <c r="UKE16" s="243"/>
      <c r="UKF16" s="243"/>
      <c r="UKG16" s="243"/>
      <c r="UKH16" s="243"/>
      <c r="UKI16" s="243"/>
      <c r="UKJ16" s="243"/>
      <c r="UKK16" s="243"/>
      <c r="UKL16" s="243"/>
      <c r="UKM16" s="243"/>
      <c r="UKN16" s="243"/>
      <c r="UKO16" s="243"/>
      <c r="UKP16" s="243"/>
      <c r="UKQ16" s="243"/>
      <c r="UKR16" s="243"/>
      <c r="UKS16" s="243"/>
      <c r="UKT16" s="243"/>
      <c r="UKU16" s="243"/>
      <c r="UKV16" s="243"/>
      <c r="UKW16" s="243"/>
      <c r="UKX16" s="243"/>
      <c r="UKY16" s="243"/>
      <c r="UKZ16" s="243"/>
      <c r="ULA16" s="243"/>
      <c r="ULB16" s="243"/>
      <c r="ULC16" s="243"/>
      <c r="ULD16" s="243"/>
      <c r="ULE16" s="243"/>
      <c r="ULF16" s="243"/>
      <c r="ULG16" s="243"/>
      <c r="ULH16" s="243"/>
      <c r="ULI16" s="243"/>
      <c r="ULJ16" s="243"/>
      <c r="ULK16" s="243"/>
      <c r="ULL16" s="243"/>
      <c r="ULM16" s="243"/>
      <c r="ULN16" s="243"/>
      <c r="ULO16" s="243"/>
      <c r="ULP16" s="243"/>
      <c r="ULQ16" s="243"/>
      <c r="ULR16" s="243"/>
      <c r="ULS16" s="243"/>
      <c r="ULT16" s="243"/>
      <c r="ULU16" s="243"/>
      <c r="ULV16" s="243"/>
      <c r="ULW16" s="243"/>
      <c r="ULX16" s="243"/>
      <c r="ULY16" s="243"/>
      <c r="ULZ16" s="243"/>
      <c r="UMA16" s="243"/>
      <c r="UMB16" s="243"/>
      <c r="UMC16" s="243"/>
      <c r="UMD16" s="243"/>
      <c r="UME16" s="243"/>
      <c r="UMF16" s="243"/>
      <c r="UMG16" s="243"/>
      <c r="UMH16" s="243"/>
      <c r="UMI16" s="243"/>
      <c r="UMJ16" s="243"/>
      <c r="UMK16" s="243"/>
      <c r="UML16" s="243"/>
      <c r="UMM16" s="243"/>
      <c r="UMN16" s="243"/>
      <c r="UMO16" s="243"/>
      <c r="UMP16" s="243"/>
      <c r="UMQ16" s="243"/>
      <c r="UMR16" s="243"/>
      <c r="UMS16" s="243"/>
      <c r="UMT16" s="243"/>
      <c r="UMU16" s="243"/>
      <c r="UMV16" s="243"/>
      <c r="UMW16" s="243"/>
      <c r="UMX16" s="243"/>
      <c r="UMY16" s="243"/>
      <c r="UMZ16" s="243"/>
      <c r="UNA16" s="243"/>
      <c r="UNB16" s="243"/>
      <c r="UNC16" s="243"/>
      <c r="UND16" s="243"/>
      <c r="UNE16" s="243"/>
      <c r="UNF16" s="243"/>
      <c r="UNG16" s="243"/>
      <c r="UNH16" s="243"/>
      <c r="UNI16" s="243"/>
      <c r="UNJ16" s="243"/>
      <c r="UNK16" s="243"/>
      <c r="UNL16" s="243"/>
      <c r="UNM16" s="243"/>
      <c r="UNN16" s="243"/>
      <c r="UNO16" s="243"/>
      <c r="UNP16" s="243"/>
      <c r="UNQ16" s="243"/>
      <c r="UNR16" s="243"/>
      <c r="UNS16" s="243"/>
      <c r="UNT16" s="243"/>
      <c r="UNU16" s="243"/>
      <c r="UNV16" s="243"/>
      <c r="UNW16" s="243"/>
      <c r="UNX16" s="243"/>
      <c r="UNY16" s="243"/>
      <c r="UNZ16" s="243"/>
      <c r="UOA16" s="243"/>
      <c r="UOB16" s="243"/>
      <c r="UOC16" s="243"/>
      <c r="UOD16" s="243"/>
      <c r="UOE16" s="243"/>
      <c r="UOF16" s="243"/>
      <c r="UOG16" s="243"/>
      <c r="UOH16" s="243"/>
      <c r="UOI16" s="243"/>
      <c r="UOJ16" s="243"/>
      <c r="UOK16" s="243"/>
      <c r="UOL16" s="243"/>
      <c r="UOM16" s="243"/>
      <c r="UON16" s="243"/>
      <c r="UOO16" s="243"/>
      <c r="UOP16" s="243"/>
      <c r="UOQ16" s="243"/>
      <c r="UOR16" s="243"/>
      <c r="UOS16" s="243"/>
      <c r="UOT16" s="243"/>
      <c r="UOU16" s="243"/>
      <c r="UOV16" s="243"/>
      <c r="UOW16" s="243"/>
      <c r="UOX16" s="243"/>
      <c r="UOY16" s="243"/>
      <c r="UOZ16" s="243"/>
      <c r="UPA16" s="243"/>
      <c r="UPB16" s="243"/>
      <c r="UPC16" s="243"/>
      <c r="UPD16" s="243"/>
      <c r="UPE16" s="243"/>
      <c r="UPF16" s="243"/>
      <c r="UPG16" s="243"/>
      <c r="UPH16" s="243"/>
      <c r="UPI16" s="243"/>
      <c r="UPJ16" s="243"/>
      <c r="UPK16" s="243"/>
      <c r="UPL16" s="243"/>
      <c r="UPM16" s="243"/>
      <c r="UPN16" s="243"/>
      <c r="UPO16" s="243"/>
      <c r="UPP16" s="243"/>
      <c r="UPQ16" s="243"/>
      <c r="UPR16" s="243"/>
      <c r="UPS16" s="243"/>
      <c r="UPT16" s="243"/>
      <c r="UPU16" s="243"/>
      <c r="UPV16" s="243"/>
      <c r="UPW16" s="243"/>
      <c r="UPX16" s="243"/>
      <c r="UPY16" s="243"/>
      <c r="UPZ16" s="243"/>
      <c r="UQA16" s="243"/>
      <c r="UQB16" s="243"/>
      <c r="UQC16" s="243"/>
      <c r="UQD16" s="243"/>
      <c r="UQE16" s="243"/>
      <c r="UQF16" s="243"/>
      <c r="UQG16" s="243"/>
      <c r="UQH16" s="243"/>
      <c r="UQI16" s="243"/>
      <c r="UQJ16" s="243"/>
      <c r="UQK16" s="243"/>
      <c r="UQL16" s="243"/>
      <c r="UQM16" s="243"/>
      <c r="UQN16" s="243"/>
      <c r="UQO16" s="243"/>
      <c r="UQP16" s="243"/>
      <c r="UQQ16" s="243"/>
      <c r="UQR16" s="243"/>
      <c r="UQS16" s="243"/>
      <c r="UQT16" s="243"/>
      <c r="UQU16" s="243"/>
      <c r="UQV16" s="243"/>
      <c r="UQW16" s="243"/>
      <c r="UQX16" s="243"/>
      <c r="UQY16" s="243"/>
      <c r="UQZ16" s="243"/>
      <c r="URA16" s="243"/>
      <c r="URB16" s="243"/>
      <c r="URC16" s="243"/>
      <c r="URD16" s="243"/>
      <c r="URE16" s="243"/>
      <c r="URF16" s="243"/>
      <c r="URG16" s="243"/>
      <c r="URH16" s="243"/>
      <c r="URI16" s="243"/>
      <c r="URJ16" s="243"/>
      <c r="URK16" s="243"/>
      <c r="URL16" s="243"/>
      <c r="URM16" s="243"/>
      <c r="URN16" s="243"/>
      <c r="URO16" s="243"/>
      <c r="URP16" s="243"/>
      <c r="URQ16" s="243"/>
      <c r="URR16" s="243"/>
      <c r="URS16" s="243"/>
      <c r="URT16" s="243"/>
      <c r="URU16" s="243"/>
      <c r="URV16" s="243"/>
      <c r="URW16" s="243"/>
      <c r="URX16" s="243"/>
      <c r="URY16" s="243"/>
      <c r="URZ16" s="243"/>
      <c r="USA16" s="243"/>
      <c r="USB16" s="243"/>
      <c r="USC16" s="243"/>
      <c r="USD16" s="243"/>
      <c r="USE16" s="243"/>
      <c r="USF16" s="243"/>
      <c r="USG16" s="243"/>
      <c r="USH16" s="243"/>
      <c r="USI16" s="243"/>
      <c r="USJ16" s="243"/>
      <c r="USK16" s="243"/>
      <c r="USL16" s="243"/>
      <c r="USM16" s="243"/>
      <c r="USN16" s="243"/>
      <c r="USO16" s="243"/>
      <c r="USP16" s="243"/>
      <c r="USQ16" s="243"/>
      <c r="USR16" s="243"/>
      <c r="USS16" s="243"/>
      <c r="UST16" s="243"/>
      <c r="USU16" s="243"/>
      <c r="USV16" s="243"/>
      <c r="USW16" s="243"/>
      <c r="USX16" s="243"/>
      <c r="USY16" s="243"/>
      <c r="USZ16" s="243"/>
      <c r="UTA16" s="243"/>
      <c r="UTB16" s="243"/>
      <c r="UTC16" s="243"/>
      <c r="UTD16" s="243"/>
      <c r="UTE16" s="243"/>
      <c r="UTF16" s="243"/>
      <c r="UTG16" s="243"/>
      <c r="UTH16" s="243"/>
      <c r="UTI16" s="243"/>
      <c r="UTJ16" s="243"/>
      <c r="UTK16" s="243"/>
      <c r="UTL16" s="243"/>
      <c r="UTM16" s="243"/>
      <c r="UTN16" s="243"/>
      <c r="UTO16" s="243"/>
      <c r="UTP16" s="243"/>
      <c r="UTQ16" s="243"/>
      <c r="UTR16" s="243"/>
      <c r="UTS16" s="243"/>
      <c r="UTT16" s="243"/>
      <c r="UTU16" s="243"/>
      <c r="UTV16" s="243"/>
      <c r="UTW16" s="243"/>
      <c r="UTX16" s="243"/>
      <c r="UTY16" s="243"/>
      <c r="UTZ16" s="243"/>
      <c r="UUA16" s="243"/>
      <c r="UUB16" s="243"/>
      <c r="UUC16" s="243"/>
      <c r="UUD16" s="243"/>
      <c r="UUE16" s="243"/>
      <c r="UUF16" s="243"/>
      <c r="UUG16" s="243"/>
      <c r="UUH16" s="243"/>
      <c r="UUI16" s="243"/>
      <c r="UUJ16" s="243"/>
      <c r="UUK16" s="243"/>
      <c r="UUL16" s="243"/>
      <c r="UUM16" s="243"/>
      <c r="UUN16" s="243"/>
      <c r="UUO16" s="243"/>
      <c r="UUP16" s="243"/>
      <c r="UUQ16" s="243"/>
      <c r="UUR16" s="243"/>
      <c r="UUS16" s="243"/>
      <c r="UUT16" s="243"/>
      <c r="UUU16" s="243"/>
      <c r="UUV16" s="243"/>
      <c r="UUW16" s="243"/>
      <c r="UUX16" s="243"/>
      <c r="UUY16" s="243"/>
      <c r="UUZ16" s="243"/>
      <c r="UVA16" s="243"/>
      <c r="UVB16" s="243"/>
      <c r="UVC16" s="243"/>
      <c r="UVD16" s="243"/>
      <c r="UVE16" s="243"/>
      <c r="UVF16" s="243"/>
      <c r="UVG16" s="243"/>
      <c r="UVH16" s="243"/>
      <c r="UVI16" s="243"/>
      <c r="UVJ16" s="243"/>
      <c r="UVK16" s="243"/>
      <c r="UVL16" s="243"/>
      <c r="UVM16" s="243"/>
      <c r="UVN16" s="243"/>
      <c r="UVO16" s="243"/>
      <c r="UVP16" s="243"/>
      <c r="UVQ16" s="243"/>
      <c r="UVR16" s="243"/>
      <c r="UVS16" s="243"/>
      <c r="UVT16" s="243"/>
      <c r="UVU16" s="243"/>
      <c r="UVV16" s="243"/>
      <c r="UVW16" s="243"/>
      <c r="UVX16" s="243"/>
      <c r="UVY16" s="243"/>
      <c r="UVZ16" s="243"/>
      <c r="UWA16" s="243"/>
      <c r="UWB16" s="243"/>
      <c r="UWC16" s="243"/>
      <c r="UWD16" s="243"/>
      <c r="UWE16" s="243"/>
      <c r="UWF16" s="243"/>
      <c r="UWG16" s="243"/>
      <c r="UWH16" s="243"/>
      <c r="UWI16" s="243"/>
      <c r="UWJ16" s="243"/>
      <c r="UWK16" s="243"/>
      <c r="UWL16" s="243"/>
      <c r="UWM16" s="243"/>
      <c r="UWN16" s="243"/>
      <c r="UWO16" s="243"/>
      <c r="UWP16" s="243"/>
      <c r="UWQ16" s="243"/>
      <c r="UWR16" s="243"/>
      <c r="UWS16" s="243"/>
      <c r="UWT16" s="243"/>
      <c r="UWU16" s="243"/>
      <c r="UWV16" s="243"/>
      <c r="UWW16" s="243"/>
      <c r="UWX16" s="243"/>
      <c r="UWY16" s="243"/>
      <c r="UWZ16" s="243"/>
      <c r="UXA16" s="243"/>
      <c r="UXB16" s="243"/>
      <c r="UXC16" s="243"/>
      <c r="UXD16" s="243"/>
      <c r="UXE16" s="243"/>
      <c r="UXF16" s="243"/>
      <c r="UXG16" s="243"/>
      <c r="UXH16" s="243"/>
      <c r="UXI16" s="243"/>
      <c r="UXJ16" s="243"/>
      <c r="UXK16" s="243"/>
      <c r="UXL16" s="243"/>
      <c r="UXM16" s="243"/>
      <c r="UXN16" s="243"/>
      <c r="UXO16" s="243"/>
      <c r="UXP16" s="243"/>
      <c r="UXQ16" s="243"/>
      <c r="UXR16" s="243"/>
      <c r="UXS16" s="243"/>
      <c r="UXT16" s="243"/>
      <c r="UXU16" s="243"/>
      <c r="UXV16" s="243"/>
      <c r="UXW16" s="243"/>
      <c r="UXX16" s="243"/>
      <c r="UXY16" s="243"/>
      <c r="UXZ16" s="243"/>
      <c r="UYA16" s="243"/>
      <c r="UYB16" s="243"/>
      <c r="UYC16" s="243"/>
      <c r="UYD16" s="243"/>
      <c r="UYE16" s="243"/>
      <c r="UYF16" s="243"/>
      <c r="UYG16" s="243"/>
      <c r="UYH16" s="243"/>
      <c r="UYI16" s="243"/>
      <c r="UYJ16" s="243"/>
      <c r="UYK16" s="243"/>
      <c r="UYL16" s="243"/>
      <c r="UYM16" s="243"/>
      <c r="UYN16" s="243"/>
      <c r="UYO16" s="243"/>
      <c r="UYP16" s="243"/>
      <c r="UYQ16" s="243"/>
      <c r="UYR16" s="243"/>
      <c r="UYS16" s="243"/>
      <c r="UYT16" s="243"/>
      <c r="UYU16" s="243"/>
      <c r="UYV16" s="243"/>
      <c r="UYW16" s="243"/>
      <c r="UYX16" s="243"/>
      <c r="UYY16" s="243"/>
      <c r="UYZ16" s="243"/>
      <c r="UZA16" s="243"/>
      <c r="UZB16" s="243"/>
      <c r="UZC16" s="243"/>
      <c r="UZD16" s="243"/>
      <c r="UZE16" s="243"/>
      <c r="UZF16" s="243"/>
      <c r="UZG16" s="243"/>
      <c r="UZH16" s="243"/>
      <c r="UZI16" s="243"/>
      <c r="UZJ16" s="243"/>
      <c r="UZK16" s="243"/>
      <c r="UZL16" s="243"/>
      <c r="UZM16" s="243"/>
      <c r="UZN16" s="243"/>
      <c r="UZO16" s="243"/>
      <c r="UZP16" s="243"/>
      <c r="UZQ16" s="243"/>
      <c r="UZR16" s="243"/>
      <c r="UZS16" s="243"/>
      <c r="UZT16" s="243"/>
      <c r="UZU16" s="243"/>
      <c r="UZV16" s="243"/>
      <c r="UZW16" s="243"/>
      <c r="UZX16" s="243"/>
      <c r="UZY16" s="243"/>
      <c r="UZZ16" s="243"/>
      <c r="VAA16" s="243"/>
      <c r="VAB16" s="243"/>
      <c r="VAC16" s="243"/>
      <c r="VAD16" s="243"/>
      <c r="VAE16" s="243"/>
      <c r="VAF16" s="243"/>
      <c r="VAG16" s="243"/>
      <c r="VAH16" s="243"/>
      <c r="VAI16" s="243"/>
      <c r="VAJ16" s="243"/>
      <c r="VAK16" s="243"/>
      <c r="VAL16" s="243"/>
      <c r="VAM16" s="243"/>
      <c r="VAN16" s="243"/>
      <c r="VAO16" s="243"/>
      <c r="VAP16" s="243"/>
      <c r="VAQ16" s="243"/>
      <c r="VAR16" s="243"/>
      <c r="VAS16" s="243"/>
      <c r="VAT16" s="243"/>
      <c r="VAU16" s="243"/>
      <c r="VAV16" s="243"/>
      <c r="VAW16" s="243"/>
      <c r="VAX16" s="243"/>
      <c r="VAY16" s="243"/>
      <c r="VAZ16" s="243"/>
      <c r="VBA16" s="243"/>
      <c r="VBB16" s="243"/>
      <c r="VBC16" s="243"/>
      <c r="VBD16" s="243"/>
      <c r="VBE16" s="243"/>
      <c r="VBF16" s="243"/>
      <c r="VBG16" s="243"/>
      <c r="VBH16" s="243"/>
      <c r="VBI16" s="243"/>
      <c r="VBJ16" s="243"/>
      <c r="VBK16" s="243"/>
      <c r="VBL16" s="243"/>
      <c r="VBM16" s="243"/>
      <c r="VBN16" s="243"/>
      <c r="VBO16" s="243"/>
      <c r="VBP16" s="243"/>
      <c r="VBQ16" s="243"/>
      <c r="VBR16" s="243"/>
      <c r="VBS16" s="243"/>
      <c r="VBT16" s="243"/>
      <c r="VBU16" s="243"/>
      <c r="VBV16" s="243"/>
      <c r="VBW16" s="243"/>
      <c r="VBX16" s="243"/>
      <c r="VBY16" s="243"/>
      <c r="VBZ16" s="243"/>
      <c r="VCA16" s="243"/>
      <c r="VCB16" s="243"/>
      <c r="VCC16" s="243"/>
      <c r="VCD16" s="243"/>
      <c r="VCE16" s="243"/>
      <c r="VCF16" s="243"/>
      <c r="VCG16" s="243"/>
      <c r="VCH16" s="243"/>
      <c r="VCI16" s="243"/>
      <c r="VCJ16" s="243"/>
      <c r="VCK16" s="243"/>
      <c r="VCL16" s="243"/>
      <c r="VCM16" s="243"/>
      <c r="VCN16" s="243"/>
      <c r="VCO16" s="243"/>
      <c r="VCP16" s="243"/>
      <c r="VCQ16" s="243"/>
      <c r="VCR16" s="243"/>
      <c r="VCS16" s="243"/>
      <c r="VCT16" s="243"/>
      <c r="VCU16" s="243"/>
      <c r="VCV16" s="243"/>
      <c r="VCW16" s="243"/>
      <c r="VCX16" s="243"/>
      <c r="VCY16" s="243"/>
      <c r="VCZ16" s="243"/>
      <c r="VDA16" s="243"/>
      <c r="VDB16" s="243"/>
      <c r="VDC16" s="243"/>
      <c r="VDD16" s="243"/>
      <c r="VDE16" s="243"/>
      <c r="VDF16" s="243"/>
      <c r="VDG16" s="243"/>
      <c r="VDH16" s="243"/>
      <c r="VDI16" s="243"/>
      <c r="VDJ16" s="243"/>
      <c r="VDK16" s="243"/>
      <c r="VDL16" s="243"/>
      <c r="VDM16" s="243"/>
      <c r="VDN16" s="243"/>
      <c r="VDO16" s="243"/>
      <c r="VDP16" s="243"/>
      <c r="VDQ16" s="243"/>
      <c r="VDR16" s="243"/>
      <c r="VDS16" s="243"/>
      <c r="VDT16" s="243"/>
      <c r="VDU16" s="243"/>
      <c r="VDV16" s="243"/>
      <c r="VDW16" s="243"/>
      <c r="VDX16" s="243"/>
      <c r="VDY16" s="243"/>
      <c r="VDZ16" s="243"/>
      <c r="VEA16" s="243"/>
      <c r="VEB16" s="243"/>
      <c r="VEC16" s="243"/>
      <c r="VED16" s="243"/>
      <c r="VEE16" s="243"/>
      <c r="VEF16" s="243"/>
      <c r="VEG16" s="243"/>
      <c r="VEH16" s="243"/>
      <c r="VEI16" s="243"/>
      <c r="VEJ16" s="243"/>
      <c r="VEK16" s="243"/>
      <c r="VEL16" s="243"/>
      <c r="VEM16" s="243"/>
      <c r="VEN16" s="243"/>
      <c r="VEO16" s="243"/>
      <c r="VEP16" s="243"/>
      <c r="VEQ16" s="243"/>
      <c r="VER16" s="243"/>
      <c r="VES16" s="243"/>
      <c r="VET16" s="243"/>
      <c r="VEU16" s="243"/>
      <c r="VEV16" s="243"/>
      <c r="VEW16" s="243"/>
      <c r="VEX16" s="243"/>
      <c r="VEY16" s="243"/>
      <c r="VEZ16" s="243"/>
      <c r="VFA16" s="243"/>
      <c r="VFB16" s="243"/>
      <c r="VFC16" s="243"/>
      <c r="VFD16" s="243"/>
      <c r="VFE16" s="243"/>
      <c r="VFF16" s="243"/>
      <c r="VFG16" s="243"/>
      <c r="VFH16" s="243"/>
      <c r="VFI16" s="243"/>
      <c r="VFJ16" s="243"/>
      <c r="VFK16" s="243"/>
      <c r="VFL16" s="243"/>
      <c r="VFM16" s="243"/>
      <c r="VFN16" s="243"/>
      <c r="VFO16" s="243"/>
      <c r="VFP16" s="243"/>
      <c r="VFQ16" s="243"/>
      <c r="VFR16" s="243"/>
      <c r="VFS16" s="243"/>
      <c r="VFT16" s="243"/>
      <c r="VFU16" s="243"/>
      <c r="VFV16" s="243"/>
      <c r="VFW16" s="243"/>
      <c r="VFX16" s="243"/>
      <c r="VFY16" s="243"/>
      <c r="VFZ16" s="243"/>
      <c r="VGA16" s="243"/>
      <c r="VGB16" s="243"/>
      <c r="VGC16" s="243"/>
      <c r="VGD16" s="243"/>
      <c r="VGE16" s="243"/>
      <c r="VGF16" s="243"/>
      <c r="VGG16" s="243"/>
      <c r="VGH16" s="243"/>
      <c r="VGI16" s="243"/>
      <c r="VGJ16" s="243"/>
      <c r="VGK16" s="243"/>
      <c r="VGL16" s="243"/>
      <c r="VGM16" s="243"/>
      <c r="VGN16" s="243"/>
      <c r="VGO16" s="243"/>
      <c r="VGP16" s="243"/>
      <c r="VGQ16" s="243"/>
      <c r="VGR16" s="243"/>
      <c r="VGS16" s="243"/>
      <c r="VGT16" s="243"/>
      <c r="VGU16" s="243"/>
      <c r="VGV16" s="243"/>
      <c r="VGW16" s="243"/>
      <c r="VGX16" s="243"/>
      <c r="VGY16" s="243"/>
      <c r="VGZ16" s="243"/>
      <c r="VHA16" s="243"/>
      <c r="VHB16" s="243"/>
      <c r="VHC16" s="243"/>
      <c r="VHD16" s="243"/>
      <c r="VHE16" s="243"/>
      <c r="VHF16" s="243"/>
      <c r="VHG16" s="243"/>
      <c r="VHH16" s="243"/>
      <c r="VHI16" s="243"/>
      <c r="VHJ16" s="243"/>
      <c r="VHK16" s="243"/>
      <c r="VHL16" s="243"/>
      <c r="VHM16" s="243"/>
      <c r="VHN16" s="243"/>
      <c r="VHO16" s="243"/>
      <c r="VHP16" s="243"/>
      <c r="VHQ16" s="243"/>
      <c r="VHR16" s="243"/>
      <c r="VHS16" s="243"/>
      <c r="VHT16" s="243"/>
      <c r="VHU16" s="243"/>
      <c r="VHV16" s="243"/>
      <c r="VHW16" s="243"/>
      <c r="VHX16" s="243"/>
      <c r="VHY16" s="243"/>
      <c r="VHZ16" s="243"/>
      <c r="VIA16" s="243"/>
      <c r="VIB16" s="243"/>
      <c r="VIC16" s="243"/>
      <c r="VID16" s="243"/>
      <c r="VIE16" s="243"/>
      <c r="VIF16" s="243"/>
      <c r="VIG16" s="243"/>
      <c r="VIH16" s="243"/>
      <c r="VII16" s="243"/>
      <c r="VIJ16" s="243"/>
      <c r="VIK16" s="243"/>
      <c r="VIL16" s="243"/>
      <c r="VIM16" s="243"/>
      <c r="VIN16" s="243"/>
      <c r="VIO16" s="243"/>
      <c r="VIP16" s="243"/>
      <c r="VIQ16" s="243"/>
      <c r="VIR16" s="243"/>
      <c r="VIS16" s="243"/>
      <c r="VIT16" s="243"/>
      <c r="VIU16" s="243"/>
      <c r="VIV16" s="243"/>
      <c r="VIW16" s="243"/>
      <c r="VIX16" s="243"/>
      <c r="VIY16" s="243"/>
      <c r="VIZ16" s="243"/>
      <c r="VJA16" s="243"/>
      <c r="VJB16" s="243"/>
      <c r="VJC16" s="243"/>
      <c r="VJD16" s="243"/>
      <c r="VJE16" s="243"/>
      <c r="VJF16" s="243"/>
      <c r="VJG16" s="243"/>
      <c r="VJH16" s="243"/>
      <c r="VJI16" s="243"/>
      <c r="VJJ16" s="243"/>
      <c r="VJK16" s="243"/>
      <c r="VJL16" s="243"/>
      <c r="VJM16" s="243"/>
      <c r="VJN16" s="243"/>
      <c r="VJO16" s="243"/>
      <c r="VJP16" s="243"/>
      <c r="VJQ16" s="243"/>
      <c r="VJR16" s="243"/>
      <c r="VJS16" s="243"/>
      <c r="VJT16" s="243"/>
      <c r="VJU16" s="243"/>
      <c r="VJV16" s="243"/>
      <c r="VJW16" s="243"/>
      <c r="VJX16" s="243"/>
      <c r="VJY16" s="243"/>
      <c r="VJZ16" s="243"/>
      <c r="VKA16" s="243"/>
      <c r="VKB16" s="243"/>
      <c r="VKC16" s="243"/>
      <c r="VKD16" s="243"/>
      <c r="VKE16" s="243"/>
      <c r="VKF16" s="243"/>
      <c r="VKG16" s="243"/>
      <c r="VKH16" s="243"/>
      <c r="VKI16" s="243"/>
      <c r="VKJ16" s="243"/>
      <c r="VKK16" s="243"/>
      <c r="VKL16" s="243"/>
      <c r="VKM16" s="243"/>
      <c r="VKN16" s="243"/>
      <c r="VKO16" s="243"/>
      <c r="VKP16" s="243"/>
      <c r="VKQ16" s="243"/>
      <c r="VKR16" s="243"/>
      <c r="VKS16" s="243"/>
      <c r="VKT16" s="243"/>
      <c r="VKU16" s="243"/>
      <c r="VKV16" s="243"/>
      <c r="VKW16" s="243"/>
      <c r="VKX16" s="243"/>
      <c r="VKY16" s="243"/>
      <c r="VKZ16" s="243"/>
      <c r="VLA16" s="243"/>
      <c r="VLB16" s="243"/>
      <c r="VLC16" s="243"/>
      <c r="VLD16" s="243"/>
      <c r="VLE16" s="243"/>
      <c r="VLF16" s="243"/>
      <c r="VLG16" s="243"/>
      <c r="VLH16" s="243"/>
      <c r="VLI16" s="243"/>
      <c r="VLJ16" s="243"/>
      <c r="VLK16" s="243"/>
      <c r="VLL16" s="243"/>
      <c r="VLM16" s="243"/>
      <c r="VLN16" s="243"/>
      <c r="VLO16" s="243"/>
      <c r="VLP16" s="243"/>
      <c r="VLQ16" s="243"/>
      <c r="VLR16" s="243"/>
      <c r="VLS16" s="243"/>
      <c r="VLT16" s="243"/>
      <c r="VLU16" s="243"/>
      <c r="VLV16" s="243"/>
      <c r="VLW16" s="243"/>
      <c r="VLX16" s="243"/>
      <c r="VLY16" s="243"/>
      <c r="VLZ16" s="243"/>
      <c r="VMA16" s="243"/>
      <c r="VMB16" s="243"/>
      <c r="VMC16" s="243"/>
      <c r="VMD16" s="243"/>
      <c r="VME16" s="243"/>
      <c r="VMF16" s="243"/>
      <c r="VMG16" s="243"/>
      <c r="VMH16" s="243"/>
      <c r="VMI16" s="243"/>
      <c r="VMJ16" s="243"/>
      <c r="VMK16" s="243"/>
      <c r="VML16" s="243"/>
      <c r="VMM16" s="243"/>
      <c r="VMN16" s="243"/>
      <c r="VMO16" s="243"/>
      <c r="VMP16" s="243"/>
      <c r="VMQ16" s="243"/>
      <c r="VMR16" s="243"/>
      <c r="VMS16" s="243"/>
      <c r="VMT16" s="243"/>
      <c r="VMU16" s="243"/>
      <c r="VMV16" s="243"/>
      <c r="VMW16" s="243"/>
      <c r="VMX16" s="243"/>
      <c r="VMY16" s="243"/>
      <c r="VMZ16" s="243"/>
      <c r="VNA16" s="243"/>
      <c r="VNB16" s="243"/>
      <c r="VNC16" s="243"/>
      <c r="VND16" s="243"/>
      <c r="VNE16" s="243"/>
      <c r="VNF16" s="243"/>
      <c r="VNG16" s="243"/>
      <c r="VNH16" s="243"/>
      <c r="VNI16" s="243"/>
      <c r="VNJ16" s="243"/>
      <c r="VNK16" s="243"/>
      <c r="VNL16" s="243"/>
      <c r="VNM16" s="243"/>
      <c r="VNN16" s="243"/>
      <c r="VNO16" s="243"/>
      <c r="VNP16" s="243"/>
      <c r="VNQ16" s="243"/>
      <c r="VNR16" s="243"/>
      <c r="VNS16" s="243"/>
      <c r="VNT16" s="243"/>
      <c r="VNU16" s="243"/>
      <c r="VNV16" s="243"/>
      <c r="VNW16" s="243"/>
      <c r="VNX16" s="243"/>
      <c r="VNY16" s="243"/>
      <c r="VNZ16" s="243"/>
      <c r="VOA16" s="243"/>
      <c r="VOB16" s="243"/>
      <c r="VOC16" s="243"/>
      <c r="VOD16" s="243"/>
      <c r="VOE16" s="243"/>
      <c r="VOF16" s="243"/>
      <c r="VOG16" s="243"/>
      <c r="VOH16" s="243"/>
      <c r="VOI16" s="243"/>
      <c r="VOJ16" s="243"/>
      <c r="VOK16" s="243"/>
      <c r="VOL16" s="243"/>
      <c r="VOM16" s="243"/>
      <c r="VON16" s="243"/>
      <c r="VOO16" s="243"/>
      <c r="VOP16" s="243"/>
      <c r="VOQ16" s="243"/>
      <c r="VOR16" s="243"/>
      <c r="VOS16" s="243"/>
      <c r="VOT16" s="243"/>
      <c r="VOU16" s="243"/>
      <c r="VOV16" s="243"/>
      <c r="VOW16" s="243"/>
      <c r="VOX16" s="243"/>
      <c r="VOY16" s="243"/>
      <c r="VOZ16" s="243"/>
      <c r="VPA16" s="243"/>
      <c r="VPB16" s="243"/>
      <c r="VPC16" s="243"/>
      <c r="VPD16" s="243"/>
      <c r="VPE16" s="243"/>
      <c r="VPF16" s="243"/>
      <c r="VPG16" s="243"/>
      <c r="VPH16" s="243"/>
      <c r="VPI16" s="243"/>
      <c r="VPJ16" s="243"/>
      <c r="VPK16" s="243"/>
      <c r="VPL16" s="243"/>
      <c r="VPM16" s="243"/>
      <c r="VPN16" s="243"/>
      <c r="VPO16" s="243"/>
      <c r="VPP16" s="243"/>
      <c r="VPQ16" s="243"/>
      <c r="VPR16" s="243"/>
      <c r="VPS16" s="243"/>
      <c r="VPT16" s="243"/>
      <c r="VPU16" s="243"/>
      <c r="VPV16" s="243"/>
      <c r="VPW16" s="243"/>
      <c r="VPX16" s="243"/>
      <c r="VPY16" s="243"/>
      <c r="VPZ16" s="243"/>
      <c r="VQA16" s="243"/>
      <c r="VQB16" s="243"/>
      <c r="VQC16" s="243"/>
      <c r="VQD16" s="243"/>
      <c r="VQE16" s="243"/>
      <c r="VQF16" s="243"/>
      <c r="VQG16" s="243"/>
      <c r="VQH16" s="243"/>
      <c r="VQI16" s="243"/>
      <c r="VQJ16" s="243"/>
      <c r="VQK16" s="243"/>
      <c r="VQL16" s="243"/>
      <c r="VQM16" s="243"/>
      <c r="VQN16" s="243"/>
      <c r="VQO16" s="243"/>
      <c r="VQP16" s="243"/>
      <c r="VQQ16" s="243"/>
      <c r="VQR16" s="243"/>
      <c r="VQS16" s="243"/>
      <c r="VQT16" s="243"/>
      <c r="VQU16" s="243"/>
      <c r="VQV16" s="243"/>
      <c r="VQW16" s="243"/>
      <c r="VQX16" s="243"/>
      <c r="VQY16" s="243"/>
      <c r="VQZ16" s="243"/>
      <c r="VRA16" s="243"/>
      <c r="VRB16" s="243"/>
      <c r="VRC16" s="243"/>
      <c r="VRD16" s="243"/>
      <c r="VRE16" s="243"/>
      <c r="VRF16" s="243"/>
      <c r="VRG16" s="243"/>
      <c r="VRH16" s="243"/>
      <c r="VRI16" s="243"/>
      <c r="VRJ16" s="243"/>
      <c r="VRK16" s="243"/>
      <c r="VRL16" s="243"/>
      <c r="VRM16" s="243"/>
      <c r="VRN16" s="243"/>
      <c r="VRO16" s="243"/>
      <c r="VRP16" s="243"/>
      <c r="VRQ16" s="243"/>
      <c r="VRR16" s="243"/>
      <c r="VRS16" s="243"/>
      <c r="VRT16" s="243"/>
      <c r="VRU16" s="243"/>
      <c r="VRV16" s="243"/>
      <c r="VRW16" s="243"/>
      <c r="VRX16" s="243"/>
      <c r="VRY16" s="243"/>
      <c r="VRZ16" s="243"/>
      <c r="VSA16" s="243"/>
      <c r="VSB16" s="243"/>
      <c r="VSC16" s="243"/>
      <c r="VSD16" s="243"/>
      <c r="VSE16" s="243"/>
      <c r="VSF16" s="243"/>
      <c r="VSG16" s="243"/>
      <c r="VSH16" s="243"/>
      <c r="VSI16" s="243"/>
      <c r="VSJ16" s="243"/>
      <c r="VSK16" s="243"/>
      <c r="VSL16" s="243"/>
      <c r="VSM16" s="243"/>
      <c r="VSN16" s="243"/>
      <c r="VSO16" s="243"/>
      <c r="VSP16" s="243"/>
      <c r="VSQ16" s="243"/>
      <c r="VSR16" s="243"/>
      <c r="VSS16" s="243"/>
      <c r="VST16" s="243"/>
      <c r="VSU16" s="243"/>
      <c r="VSV16" s="243"/>
      <c r="VSW16" s="243"/>
      <c r="VSX16" s="243"/>
      <c r="VSY16" s="243"/>
      <c r="VSZ16" s="243"/>
      <c r="VTA16" s="243"/>
      <c r="VTB16" s="243"/>
      <c r="VTC16" s="243"/>
      <c r="VTD16" s="243"/>
      <c r="VTE16" s="243"/>
      <c r="VTF16" s="243"/>
      <c r="VTG16" s="243"/>
      <c r="VTH16" s="243"/>
      <c r="VTI16" s="243"/>
      <c r="VTJ16" s="243"/>
      <c r="VTK16" s="243"/>
      <c r="VTL16" s="243"/>
      <c r="VTM16" s="243"/>
      <c r="VTN16" s="243"/>
      <c r="VTO16" s="243"/>
      <c r="VTP16" s="243"/>
      <c r="VTQ16" s="243"/>
      <c r="VTR16" s="243"/>
      <c r="VTS16" s="243"/>
      <c r="VTT16" s="243"/>
      <c r="VTU16" s="243"/>
      <c r="VTV16" s="243"/>
      <c r="VTW16" s="243"/>
      <c r="VTX16" s="243"/>
      <c r="VTY16" s="243"/>
      <c r="VTZ16" s="243"/>
      <c r="VUA16" s="243"/>
      <c r="VUB16" s="243"/>
      <c r="VUC16" s="243"/>
      <c r="VUD16" s="243"/>
      <c r="VUE16" s="243"/>
      <c r="VUF16" s="243"/>
      <c r="VUG16" s="243"/>
      <c r="VUH16" s="243"/>
      <c r="VUI16" s="243"/>
      <c r="VUJ16" s="243"/>
      <c r="VUK16" s="243"/>
      <c r="VUL16" s="243"/>
      <c r="VUM16" s="243"/>
      <c r="VUN16" s="243"/>
      <c r="VUO16" s="243"/>
      <c r="VUP16" s="243"/>
      <c r="VUQ16" s="243"/>
      <c r="VUR16" s="243"/>
      <c r="VUS16" s="243"/>
      <c r="VUT16" s="243"/>
      <c r="VUU16" s="243"/>
      <c r="VUV16" s="243"/>
      <c r="VUW16" s="243"/>
      <c r="VUX16" s="243"/>
      <c r="VUY16" s="243"/>
      <c r="VUZ16" s="243"/>
      <c r="VVA16" s="243"/>
      <c r="VVB16" s="243"/>
      <c r="VVC16" s="243"/>
      <c r="VVD16" s="243"/>
      <c r="VVE16" s="243"/>
      <c r="VVF16" s="243"/>
      <c r="VVG16" s="243"/>
      <c r="VVH16" s="243"/>
      <c r="VVI16" s="243"/>
      <c r="VVJ16" s="243"/>
      <c r="VVK16" s="243"/>
      <c r="VVL16" s="243"/>
      <c r="VVM16" s="243"/>
      <c r="VVN16" s="243"/>
      <c r="VVO16" s="243"/>
      <c r="VVP16" s="243"/>
      <c r="VVQ16" s="243"/>
      <c r="VVR16" s="243"/>
      <c r="VVS16" s="243"/>
      <c r="VVT16" s="243"/>
      <c r="VVU16" s="243"/>
      <c r="VVV16" s="243"/>
      <c r="VVW16" s="243"/>
      <c r="VVX16" s="243"/>
      <c r="VVY16" s="243"/>
      <c r="VVZ16" s="243"/>
      <c r="VWA16" s="243"/>
      <c r="VWB16" s="243"/>
      <c r="VWC16" s="243"/>
      <c r="VWD16" s="243"/>
      <c r="VWE16" s="243"/>
      <c r="VWF16" s="243"/>
      <c r="VWG16" s="243"/>
      <c r="VWH16" s="243"/>
      <c r="VWI16" s="243"/>
      <c r="VWJ16" s="243"/>
      <c r="VWK16" s="243"/>
      <c r="VWL16" s="243"/>
      <c r="VWM16" s="243"/>
      <c r="VWN16" s="243"/>
      <c r="VWO16" s="243"/>
      <c r="VWP16" s="243"/>
      <c r="VWQ16" s="243"/>
      <c r="VWR16" s="243"/>
      <c r="VWS16" s="243"/>
      <c r="VWT16" s="243"/>
      <c r="VWU16" s="243"/>
      <c r="VWV16" s="243"/>
      <c r="VWW16" s="243"/>
      <c r="VWX16" s="243"/>
      <c r="VWY16" s="243"/>
      <c r="VWZ16" s="243"/>
      <c r="VXA16" s="243"/>
      <c r="VXB16" s="243"/>
      <c r="VXC16" s="243"/>
      <c r="VXD16" s="243"/>
      <c r="VXE16" s="243"/>
      <c r="VXF16" s="243"/>
      <c r="VXG16" s="243"/>
      <c r="VXH16" s="243"/>
      <c r="VXI16" s="243"/>
      <c r="VXJ16" s="243"/>
      <c r="VXK16" s="243"/>
      <c r="VXL16" s="243"/>
      <c r="VXM16" s="243"/>
      <c r="VXN16" s="243"/>
      <c r="VXO16" s="243"/>
      <c r="VXP16" s="243"/>
      <c r="VXQ16" s="243"/>
      <c r="VXR16" s="243"/>
      <c r="VXS16" s="243"/>
      <c r="VXT16" s="243"/>
      <c r="VXU16" s="243"/>
      <c r="VXV16" s="243"/>
      <c r="VXW16" s="243"/>
      <c r="VXX16" s="243"/>
      <c r="VXY16" s="243"/>
      <c r="VXZ16" s="243"/>
      <c r="VYA16" s="243"/>
      <c r="VYB16" s="243"/>
      <c r="VYC16" s="243"/>
      <c r="VYD16" s="243"/>
      <c r="VYE16" s="243"/>
      <c r="VYF16" s="243"/>
      <c r="VYG16" s="243"/>
      <c r="VYH16" s="243"/>
      <c r="VYI16" s="243"/>
      <c r="VYJ16" s="243"/>
      <c r="VYK16" s="243"/>
      <c r="VYL16" s="243"/>
      <c r="VYM16" s="243"/>
      <c r="VYN16" s="243"/>
      <c r="VYO16" s="243"/>
      <c r="VYP16" s="243"/>
      <c r="VYQ16" s="243"/>
      <c r="VYR16" s="243"/>
      <c r="VYS16" s="243"/>
      <c r="VYT16" s="243"/>
      <c r="VYU16" s="243"/>
      <c r="VYV16" s="243"/>
      <c r="VYW16" s="243"/>
      <c r="VYX16" s="243"/>
      <c r="VYY16" s="243"/>
      <c r="VYZ16" s="243"/>
      <c r="VZA16" s="243"/>
      <c r="VZB16" s="243"/>
      <c r="VZC16" s="243"/>
      <c r="VZD16" s="243"/>
      <c r="VZE16" s="243"/>
      <c r="VZF16" s="243"/>
      <c r="VZG16" s="243"/>
      <c r="VZH16" s="243"/>
      <c r="VZI16" s="243"/>
      <c r="VZJ16" s="243"/>
      <c r="VZK16" s="243"/>
      <c r="VZL16" s="243"/>
      <c r="VZM16" s="243"/>
      <c r="VZN16" s="243"/>
      <c r="VZO16" s="243"/>
      <c r="VZP16" s="243"/>
      <c r="VZQ16" s="243"/>
      <c r="VZR16" s="243"/>
      <c r="VZS16" s="243"/>
      <c r="VZT16" s="243"/>
      <c r="VZU16" s="243"/>
      <c r="VZV16" s="243"/>
      <c r="VZW16" s="243"/>
      <c r="VZX16" s="243"/>
      <c r="VZY16" s="243"/>
      <c r="VZZ16" s="243"/>
      <c r="WAA16" s="243"/>
      <c r="WAB16" s="243"/>
      <c r="WAC16" s="243"/>
      <c r="WAD16" s="243"/>
      <c r="WAE16" s="243"/>
      <c r="WAF16" s="243"/>
      <c r="WAG16" s="243"/>
      <c r="WAH16" s="243"/>
      <c r="WAI16" s="243"/>
      <c r="WAJ16" s="243"/>
      <c r="WAK16" s="243"/>
      <c r="WAL16" s="243"/>
      <c r="WAM16" s="243"/>
      <c r="WAN16" s="243"/>
      <c r="WAO16" s="243"/>
      <c r="WAP16" s="243"/>
      <c r="WAQ16" s="243"/>
      <c r="WAR16" s="243"/>
      <c r="WAS16" s="243"/>
      <c r="WAT16" s="243"/>
      <c r="WAU16" s="243"/>
      <c r="WAV16" s="243"/>
      <c r="WAW16" s="243"/>
      <c r="WAX16" s="243"/>
      <c r="WAY16" s="243"/>
      <c r="WAZ16" s="243"/>
      <c r="WBA16" s="243"/>
      <c r="WBB16" s="243"/>
      <c r="WBC16" s="243"/>
      <c r="WBD16" s="243"/>
      <c r="WBE16" s="243"/>
      <c r="WBF16" s="243"/>
      <c r="WBG16" s="243"/>
      <c r="WBH16" s="243"/>
      <c r="WBI16" s="243"/>
      <c r="WBJ16" s="243"/>
      <c r="WBK16" s="243"/>
      <c r="WBL16" s="243"/>
      <c r="WBM16" s="243"/>
      <c r="WBN16" s="243"/>
      <c r="WBO16" s="243"/>
      <c r="WBP16" s="243"/>
      <c r="WBQ16" s="243"/>
      <c r="WBR16" s="243"/>
      <c r="WBS16" s="243"/>
      <c r="WBT16" s="243"/>
      <c r="WBU16" s="243"/>
      <c r="WBV16" s="243"/>
      <c r="WBW16" s="243"/>
      <c r="WBX16" s="243"/>
      <c r="WBY16" s="243"/>
      <c r="WBZ16" s="243"/>
      <c r="WCA16" s="243"/>
      <c r="WCB16" s="243"/>
      <c r="WCC16" s="243"/>
      <c r="WCD16" s="243"/>
      <c r="WCE16" s="243"/>
      <c r="WCF16" s="243"/>
      <c r="WCG16" s="243"/>
      <c r="WCH16" s="243"/>
      <c r="WCI16" s="243"/>
      <c r="WCJ16" s="243"/>
      <c r="WCK16" s="243"/>
      <c r="WCL16" s="243"/>
      <c r="WCM16" s="243"/>
      <c r="WCN16" s="243"/>
      <c r="WCO16" s="243"/>
      <c r="WCP16" s="243"/>
      <c r="WCQ16" s="243"/>
      <c r="WCR16" s="243"/>
      <c r="WCS16" s="243"/>
      <c r="WCT16" s="243"/>
      <c r="WCU16" s="243"/>
      <c r="WCV16" s="243"/>
      <c r="WCW16" s="243"/>
      <c r="WCX16" s="243"/>
      <c r="WCY16" s="243"/>
      <c r="WCZ16" s="243"/>
      <c r="WDA16" s="243"/>
      <c r="WDB16" s="243"/>
      <c r="WDC16" s="243"/>
      <c r="WDD16" s="243"/>
      <c r="WDE16" s="243"/>
      <c r="WDF16" s="243"/>
      <c r="WDG16" s="243"/>
      <c r="WDH16" s="243"/>
      <c r="WDI16" s="243"/>
      <c r="WDJ16" s="243"/>
      <c r="WDK16" s="243"/>
      <c r="WDL16" s="243"/>
      <c r="WDM16" s="243"/>
      <c r="WDN16" s="243"/>
      <c r="WDO16" s="243"/>
      <c r="WDP16" s="243"/>
      <c r="WDQ16" s="243"/>
      <c r="WDR16" s="243"/>
      <c r="WDS16" s="243"/>
      <c r="WDT16" s="243"/>
      <c r="WDU16" s="243"/>
      <c r="WDV16" s="243"/>
      <c r="WDW16" s="243"/>
      <c r="WDX16" s="243"/>
      <c r="WDY16" s="243"/>
      <c r="WDZ16" s="243"/>
      <c r="WEA16" s="243"/>
      <c r="WEB16" s="243"/>
      <c r="WEC16" s="243"/>
      <c r="WED16" s="243"/>
      <c r="WEE16" s="243"/>
      <c r="WEF16" s="243"/>
      <c r="WEG16" s="243"/>
      <c r="WEH16" s="243"/>
      <c r="WEI16" s="243"/>
      <c r="WEJ16" s="243"/>
      <c r="WEK16" s="243"/>
      <c r="WEL16" s="243"/>
      <c r="WEM16" s="243"/>
      <c r="WEN16" s="243"/>
      <c r="WEO16" s="243"/>
      <c r="WEP16" s="243"/>
      <c r="WEQ16" s="243"/>
      <c r="WER16" s="243"/>
      <c r="WES16" s="243"/>
      <c r="WET16" s="243"/>
      <c r="WEU16" s="243"/>
      <c r="WEV16" s="243"/>
      <c r="WEW16" s="243"/>
      <c r="WEX16" s="243"/>
      <c r="WEY16" s="243"/>
      <c r="WEZ16" s="243"/>
      <c r="WFA16" s="243"/>
      <c r="WFB16" s="243"/>
      <c r="WFC16" s="243"/>
      <c r="WFD16" s="243"/>
      <c r="WFE16" s="243"/>
      <c r="WFF16" s="243"/>
      <c r="WFG16" s="243"/>
      <c r="WFH16" s="243"/>
      <c r="WFI16" s="243"/>
      <c r="WFJ16" s="243"/>
      <c r="WFK16" s="243"/>
      <c r="WFL16" s="243"/>
      <c r="WFM16" s="243"/>
      <c r="WFN16" s="243"/>
      <c r="WFO16" s="243"/>
      <c r="WFP16" s="243"/>
      <c r="WFQ16" s="243"/>
      <c r="WFR16" s="243"/>
      <c r="WFS16" s="243"/>
      <c r="WFT16" s="243"/>
      <c r="WFU16" s="243"/>
      <c r="WFV16" s="243"/>
      <c r="WFW16" s="243"/>
      <c r="WFX16" s="243"/>
      <c r="WFY16" s="243"/>
      <c r="WFZ16" s="243"/>
      <c r="WGA16" s="243"/>
      <c r="WGB16" s="243"/>
      <c r="WGC16" s="243"/>
      <c r="WGD16" s="243"/>
      <c r="WGE16" s="243"/>
      <c r="WGF16" s="243"/>
      <c r="WGG16" s="243"/>
      <c r="WGH16" s="243"/>
      <c r="WGI16" s="243"/>
      <c r="WGJ16" s="243"/>
      <c r="WGK16" s="243"/>
      <c r="WGL16" s="243"/>
      <c r="WGM16" s="243"/>
      <c r="WGN16" s="243"/>
      <c r="WGO16" s="243"/>
      <c r="WGP16" s="243"/>
      <c r="WGQ16" s="243"/>
      <c r="WGR16" s="243"/>
      <c r="WGS16" s="243"/>
      <c r="WGT16" s="243"/>
      <c r="WGU16" s="243"/>
      <c r="WGV16" s="243"/>
      <c r="WGW16" s="243"/>
      <c r="WGX16" s="243"/>
      <c r="WGY16" s="243"/>
      <c r="WGZ16" s="243"/>
      <c r="WHA16" s="243"/>
      <c r="WHB16" s="243"/>
      <c r="WHC16" s="243"/>
      <c r="WHD16" s="243"/>
      <c r="WHE16" s="243"/>
      <c r="WHF16" s="243"/>
      <c r="WHG16" s="243"/>
      <c r="WHH16" s="243"/>
      <c r="WHI16" s="243"/>
      <c r="WHJ16" s="243"/>
      <c r="WHK16" s="243"/>
      <c r="WHL16" s="243"/>
      <c r="WHM16" s="243"/>
      <c r="WHN16" s="243"/>
      <c r="WHO16" s="243"/>
      <c r="WHP16" s="243"/>
      <c r="WHQ16" s="243"/>
      <c r="WHR16" s="243"/>
      <c r="WHS16" s="243"/>
      <c r="WHT16" s="243"/>
      <c r="WHU16" s="243"/>
      <c r="WHV16" s="243"/>
      <c r="WHW16" s="243"/>
      <c r="WHX16" s="243"/>
      <c r="WHY16" s="243"/>
      <c r="WHZ16" s="243"/>
      <c r="WIA16" s="243"/>
      <c r="WIB16" s="243"/>
      <c r="WIC16" s="243"/>
      <c r="WID16" s="243"/>
      <c r="WIE16" s="243"/>
      <c r="WIF16" s="243"/>
      <c r="WIG16" s="243"/>
      <c r="WIH16" s="243"/>
      <c r="WII16" s="243"/>
      <c r="WIJ16" s="243"/>
      <c r="WIK16" s="243"/>
      <c r="WIL16" s="243"/>
      <c r="WIM16" s="243"/>
      <c r="WIN16" s="243"/>
      <c r="WIO16" s="243"/>
      <c r="WIP16" s="243"/>
      <c r="WIQ16" s="243"/>
      <c r="WIR16" s="243"/>
      <c r="WIS16" s="243"/>
      <c r="WIT16" s="243"/>
      <c r="WIU16" s="243"/>
      <c r="WIV16" s="243"/>
      <c r="WIW16" s="243"/>
      <c r="WIX16" s="243"/>
      <c r="WIY16" s="243"/>
      <c r="WIZ16" s="243"/>
      <c r="WJA16" s="243"/>
      <c r="WJB16" s="243"/>
      <c r="WJC16" s="243"/>
      <c r="WJD16" s="243"/>
      <c r="WJE16" s="243"/>
      <c r="WJF16" s="243"/>
      <c r="WJG16" s="243"/>
      <c r="WJH16" s="243"/>
      <c r="WJI16" s="243"/>
      <c r="WJJ16" s="243"/>
      <c r="WJK16" s="243"/>
      <c r="WJL16" s="243"/>
      <c r="WJM16" s="243"/>
      <c r="WJN16" s="243"/>
      <c r="WJO16" s="243"/>
      <c r="WJP16" s="243"/>
      <c r="WJQ16" s="243"/>
      <c r="WJR16" s="243"/>
      <c r="WJS16" s="243"/>
      <c r="WJT16" s="243"/>
      <c r="WJU16" s="243"/>
      <c r="WJV16" s="243"/>
      <c r="WJW16" s="243"/>
      <c r="WJX16" s="243"/>
      <c r="WJY16" s="243"/>
      <c r="WJZ16" s="243"/>
      <c r="WKA16" s="243"/>
      <c r="WKB16" s="243"/>
      <c r="WKC16" s="243"/>
      <c r="WKD16" s="243"/>
      <c r="WKE16" s="243"/>
      <c r="WKF16" s="243"/>
      <c r="WKG16" s="243"/>
      <c r="WKH16" s="243"/>
      <c r="WKI16" s="243"/>
      <c r="WKJ16" s="243"/>
      <c r="WKK16" s="243"/>
      <c r="WKL16" s="243"/>
      <c r="WKM16" s="243"/>
      <c r="WKN16" s="243"/>
      <c r="WKO16" s="243"/>
      <c r="WKP16" s="243"/>
      <c r="WKQ16" s="243"/>
      <c r="WKR16" s="243"/>
      <c r="WKS16" s="243"/>
      <c r="WKT16" s="243"/>
      <c r="WKU16" s="243"/>
      <c r="WKV16" s="243"/>
      <c r="WKW16" s="243"/>
      <c r="WKX16" s="243"/>
      <c r="WKY16" s="243"/>
      <c r="WKZ16" s="243"/>
      <c r="WLA16" s="243"/>
      <c r="WLB16" s="243"/>
      <c r="WLC16" s="243"/>
      <c r="WLD16" s="243"/>
      <c r="WLE16" s="243"/>
      <c r="WLF16" s="243"/>
      <c r="WLG16" s="243"/>
      <c r="WLH16" s="243"/>
      <c r="WLI16" s="243"/>
      <c r="WLJ16" s="243"/>
      <c r="WLK16" s="243"/>
      <c r="WLL16" s="243"/>
      <c r="WLM16" s="243"/>
      <c r="WLN16" s="243"/>
      <c r="WLO16" s="243"/>
      <c r="WLP16" s="243"/>
      <c r="WLQ16" s="243"/>
      <c r="WLR16" s="243"/>
      <c r="WLS16" s="243"/>
      <c r="WLT16" s="243"/>
      <c r="WLU16" s="243"/>
      <c r="WLV16" s="243"/>
      <c r="WLW16" s="243"/>
      <c r="WLX16" s="243"/>
      <c r="WLY16" s="243"/>
      <c r="WLZ16" s="243"/>
      <c r="WMA16" s="243"/>
      <c r="WMB16" s="243"/>
      <c r="WMC16" s="243"/>
      <c r="WMD16" s="243"/>
      <c r="WME16" s="243"/>
      <c r="WMF16" s="243"/>
      <c r="WMG16" s="243"/>
      <c r="WMH16" s="243"/>
      <c r="WMI16" s="243"/>
      <c r="WMJ16" s="243"/>
      <c r="WMK16" s="243"/>
      <c r="WML16" s="243"/>
      <c r="WMM16" s="243"/>
      <c r="WMN16" s="243"/>
      <c r="WMO16" s="243"/>
      <c r="WMP16" s="243"/>
      <c r="WMQ16" s="243"/>
      <c r="WMR16" s="243"/>
      <c r="WMS16" s="243"/>
      <c r="WMT16" s="243"/>
      <c r="WMU16" s="243"/>
      <c r="WMV16" s="243"/>
      <c r="WMW16" s="243"/>
      <c r="WMX16" s="243"/>
      <c r="WMY16" s="243"/>
      <c r="WMZ16" s="243"/>
      <c r="WNA16" s="243"/>
      <c r="WNB16" s="243"/>
      <c r="WNC16" s="243"/>
      <c r="WND16" s="243"/>
      <c r="WNE16" s="243"/>
      <c r="WNF16" s="243"/>
      <c r="WNG16" s="243"/>
      <c r="WNH16" s="243"/>
      <c r="WNI16" s="243"/>
      <c r="WNJ16" s="243"/>
      <c r="WNK16" s="243"/>
      <c r="WNL16" s="243"/>
      <c r="WNM16" s="243"/>
      <c r="WNN16" s="243"/>
      <c r="WNO16" s="243"/>
      <c r="WNP16" s="243"/>
      <c r="WNQ16" s="243"/>
      <c r="WNR16" s="243"/>
      <c r="WNS16" s="243"/>
      <c r="WNT16" s="243"/>
      <c r="WNU16" s="243"/>
      <c r="WNV16" s="243"/>
      <c r="WNW16" s="243"/>
      <c r="WNX16" s="243"/>
      <c r="WNY16" s="243"/>
      <c r="WNZ16" s="243"/>
      <c r="WOA16" s="243"/>
      <c r="WOB16" s="243"/>
      <c r="WOC16" s="243"/>
      <c r="WOD16" s="243"/>
      <c r="WOE16" s="243"/>
      <c r="WOF16" s="243"/>
      <c r="WOG16" s="243"/>
      <c r="WOH16" s="243"/>
      <c r="WOI16" s="243"/>
      <c r="WOJ16" s="243"/>
      <c r="WOK16" s="243"/>
      <c r="WOL16" s="243"/>
      <c r="WOM16" s="243"/>
      <c r="WON16" s="243"/>
      <c r="WOO16" s="243"/>
      <c r="WOP16" s="243"/>
      <c r="WOQ16" s="243"/>
      <c r="WOR16" s="243"/>
      <c r="WOS16" s="243"/>
      <c r="WOT16" s="243"/>
      <c r="WOU16" s="243"/>
      <c r="WOV16" s="243"/>
      <c r="WOW16" s="243"/>
      <c r="WOX16" s="243"/>
      <c r="WOY16" s="243"/>
      <c r="WOZ16" s="243"/>
      <c r="WPA16" s="243"/>
      <c r="WPB16" s="243"/>
      <c r="WPC16" s="243"/>
      <c r="WPD16" s="243"/>
      <c r="WPE16" s="243"/>
      <c r="WPF16" s="243"/>
      <c r="WPG16" s="243"/>
      <c r="WPH16" s="243"/>
      <c r="WPI16" s="243"/>
      <c r="WPJ16" s="243"/>
      <c r="WPK16" s="243"/>
      <c r="WPL16" s="243"/>
      <c r="WPM16" s="243"/>
      <c r="WPN16" s="243"/>
      <c r="WPO16" s="243"/>
      <c r="WPP16" s="243"/>
      <c r="WPQ16" s="243"/>
      <c r="WPR16" s="243"/>
      <c r="WPS16" s="243"/>
      <c r="WPT16" s="243"/>
      <c r="WPU16" s="243"/>
      <c r="WPV16" s="243"/>
      <c r="WPW16" s="243"/>
      <c r="WPX16" s="243"/>
      <c r="WPY16" s="243"/>
      <c r="WPZ16" s="243"/>
      <c r="WQA16" s="243"/>
      <c r="WQB16" s="243"/>
      <c r="WQC16" s="243"/>
      <c r="WQD16" s="243"/>
      <c r="WQE16" s="243"/>
      <c r="WQF16" s="243"/>
      <c r="WQG16" s="243"/>
      <c r="WQH16" s="243"/>
      <c r="WQI16" s="243"/>
      <c r="WQJ16" s="243"/>
      <c r="WQK16" s="243"/>
      <c r="WQL16" s="243"/>
      <c r="WQM16" s="243"/>
      <c r="WQN16" s="243"/>
      <c r="WQO16" s="243"/>
      <c r="WQP16" s="243"/>
      <c r="WQQ16" s="243"/>
      <c r="WQR16" s="243"/>
      <c r="WQS16" s="243"/>
      <c r="WQT16" s="243"/>
      <c r="WQU16" s="243"/>
      <c r="WQV16" s="243"/>
      <c r="WQW16" s="243"/>
      <c r="WQX16" s="243"/>
      <c r="WQY16" s="243"/>
      <c r="WQZ16" s="243"/>
      <c r="WRA16" s="243"/>
      <c r="WRB16" s="243"/>
      <c r="WRC16" s="243"/>
      <c r="WRD16" s="243"/>
      <c r="WRE16" s="243"/>
      <c r="WRF16" s="243"/>
      <c r="WRG16" s="243"/>
      <c r="WRH16" s="243"/>
      <c r="WRI16" s="243"/>
      <c r="WRJ16" s="243"/>
      <c r="WRK16" s="243"/>
      <c r="WRL16" s="243"/>
      <c r="WRM16" s="243"/>
      <c r="WRN16" s="243"/>
      <c r="WRO16" s="243"/>
      <c r="WRP16" s="243"/>
      <c r="WRQ16" s="243"/>
      <c r="WRR16" s="243"/>
      <c r="WRS16" s="243"/>
      <c r="WRT16" s="243"/>
      <c r="WRU16" s="243"/>
      <c r="WRV16" s="243"/>
      <c r="WRW16" s="243"/>
      <c r="WRX16" s="243"/>
      <c r="WRY16" s="243"/>
      <c r="WRZ16" s="243"/>
      <c r="WSA16" s="243"/>
      <c r="WSB16" s="243"/>
      <c r="WSC16" s="243"/>
      <c r="WSD16" s="243"/>
      <c r="WSE16" s="243"/>
      <c r="WSF16" s="243"/>
      <c r="WSG16" s="243"/>
      <c r="WSH16" s="243"/>
      <c r="WSI16" s="243"/>
      <c r="WSJ16" s="243"/>
      <c r="WSK16" s="243"/>
      <c r="WSL16" s="243"/>
      <c r="WSM16" s="243"/>
      <c r="WSN16" s="243"/>
      <c r="WSO16" s="243"/>
      <c r="WSP16" s="243"/>
      <c r="WSQ16" s="243"/>
      <c r="WSR16" s="243"/>
      <c r="WSS16" s="243"/>
      <c r="WST16" s="243"/>
      <c r="WSU16" s="243"/>
      <c r="WSV16" s="243"/>
      <c r="WSW16" s="243"/>
      <c r="WSX16" s="243"/>
      <c r="WSY16" s="243"/>
      <c r="WSZ16" s="243"/>
      <c r="WTA16" s="243"/>
      <c r="WTB16" s="243"/>
      <c r="WTC16" s="243"/>
      <c r="WTD16" s="243"/>
      <c r="WTE16" s="243"/>
      <c r="WTF16" s="243"/>
      <c r="WTG16" s="243"/>
      <c r="WTH16" s="243"/>
      <c r="WTI16" s="243"/>
      <c r="WTJ16" s="243"/>
      <c r="WTK16" s="243"/>
      <c r="WTL16" s="243"/>
      <c r="WTM16" s="243"/>
      <c r="WTN16" s="243"/>
      <c r="WTO16" s="243"/>
      <c r="WTP16" s="243"/>
      <c r="WTQ16" s="243"/>
      <c r="WTR16" s="243"/>
      <c r="WTS16" s="243"/>
      <c r="WTT16" s="243"/>
      <c r="WTU16" s="243"/>
      <c r="WTV16" s="243"/>
      <c r="WTW16" s="243"/>
      <c r="WTX16" s="243"/>
      <c r="WTY16" s="243"/>
      <c r="WTZ16" s="243"/>
      <c r="WUA16" s="243"/>
      <c r="WUB16" s="243"/>
      <c r="WUC16" s="243"/>
      <c r="WUD16" s="243"/>
      <c r="WUE16" s="243"/>
      <c r="WUF16" s="243"/>
      <c r="WUG16" s="243"/>
      <c r="WUH16" s="243"/>
      <c r="WUI16" s="243"/>
      <c r="WUJ16" s="243"/>
      <c r="WUK16" s="243"/>
      <c r="WUL16" s="243"/>
      <c r="WUM16" s="243"/>
      <c r="WUN16" s="243"/>
      <c r="WUO16" s="243"/>
      <c r="WUP16" s="243"/>
      <c r="WUQ16" s="243"/>
      <c r="WUR16" s="243"/>
      <c r="WUS16" s="243"/>
      <c r="WUT16" s="243"/>
      <c r="WUU16" s="243"/>
      <c r="WUV16" s="243"/>
      <c r="WUW16" s="243"/>
      <c r="WUX16" s="243"/>
      <c r="WUY16" s="243"/>
      <c r="WUZ16" s="243"/>
      <c r="WVA16" s="243"/>
      <c r="WVB16" s="243"/>
      <c r="WVC16" s="243"/>
      <c r="WVD16" s="243"/>
      <c r="WVE16" s="243"/>
      <c r="WVF16" s="243"/>
      <c r="WVG16" s="243"/>
      <c r="WVH16" s="243"/>
      <c r="WVI16" s="243"/>
      <c r="WVJ16" s="243"/>
      <c r="WVK16" s="243"/>
      <c r="WVL16" s="243"/>
      <c r="WVM16" s="243"/>
      <c r="WVN16" s="243"/>
      <c r="WVO16" s="243"/>
      <c r="WVP16" s="243"/>
      <c r="WVQ16" s="243"/>
      <c r="WVR16" s="243"/>
      <c r="WVS16" s="243"/>
      <c r="WVT16" s="243"/>
      <c r="WVU16" s="243"/>
      <c r="WVV16" s="243"/>
      <c r="WVW16" s="243"/>
      <c r="WVX16" s="243"/>
      <c r="WVY16" s="243"/>
      <c r="WVZ16" s="243"/>
      <c r="WWA16" s="243"/>
      <c r="WWB16" s="243"/>
      <c r="WWC16" s="243"/>
      <c r="WWD16" s="243"/>
      <c r="WWE16" s="243"/>
      <c r="WWF16" s="243"/>
      <c r="WWG16" s="243"/>
      <c r="WWH16" s="243"/>
      <c r="WWI16" s="243"/>
      <c r="WWJ16" s="243"/>
      <c r="WWK16" s="243"/>
      <c r="WWL16" s="243"/>
      <c r="WWM16" s="243"/>
      <c r="WWN16" s="243"/>
      <c r="WWO16" s="243"/>
      <c r="WWP16" s="243"/>
      <c r="WWQ16" s="243"/>
      <c r="WWR16" s="243"/>
      <c r="WWS16" s="243"/>
      <c r="WWT16" s="243"/>
      <c r="WWU16" s="243"/>
      <c r="WWV16" s="243"/>
      <c r="WWW16" s="243"/>
      <c r="WWX16" s="243"/>
      <c r="WWY16" s="243"/>
      <c r="WWZ16" s="243"/>
      <c r="WXA16" s="243"/>
      <c r="WXB16" s="243"/>
      <c r="WXC16" s="243"/>
      <c r="WXD16" s="243"/>
      <c r="WXE16" s="243"/>
      <c r="WXF16" s="243"/>
      <c r="WXG16" s="243"/>
      <c r="WXH16" s="243"/>
      <c r="WXI16" s="243"/>
      <c r="WXJ16" s="243"/>
      <c r="WXK16" s="243"/>
      <c r="WXL16" s="243"/>
      <c r="WXM16" s="243"/>
      <c r="WXN16" s="243"/>
      <c r="WXO16" s="243"/>
      <c r="WXP16" s="243"/>
      <c r="WXQ16" s="243"/>
      <c r="WXR16" s="243"/>
      <c r="WXS16" s="243"/>
      <c r="WXT16" s="243"/>
      <c r="WXU16" s="243"/>
      <c r="WXV16" s="243"/>
      <c r="WXW16" s="243"/>
      <c r="WXX16" s="243"/>
      <c r="WXY16" s="243"/>
      <c r="WXZ16" s="243"/>
      <c r="WYA16" s="243"/>
      <c r="WYB16" s="243"/>
      <c r="WYC16" s="243"/>
      <c r="WYD16" s="243"/>
      <c r="WYE16" s="243"/>
      <c r="WYF16" s="243"/>
      <c r="WYG16" s="243"/>
      <c r="WYH16" s="243"/>
      <c r="WYI16" s="243"/>
      <c r="WYJ16" s="243"/>
      <c r="WYK16" s="243"/>
      <c r="WYL16" s="243"/>
      <c r="WYM16" s="243"/>
      <c r="WYN16" s="243"/>
      <c r="WYO16" s="243"/>
      <c r="WYP16" s="243"/>
      <c r="WYQ16" s="243"/>
      <c r="WYR16" s="243"/>
      <c r="WYS16" s="243"/>
      <c r="WYT16" s="243"/>
      <c r="WYU16" s="243"/>
      <c r="WYV16" s="243"/>
      <c r="WYW16" s="243"/>
      <c r="WYX16" s="243"/>
      <c r="WYY16" s="243"/>
      <c r="WYZ16" s="243"/>
      <c r="WZA16" s="243"/>
      <c r="WZB16" s="243"/>
      <c r="WZC16" s="243"/>
      <c r="WZD16" s="243"/>
      <c r="WZE16" s="243"/>
      <c r="WZF16" s="243"/>
      <c r="WZG16" s="243"/>
      <c r="WZH16" s="243"/>
      <c r="WZI16" s="243"/>
      <c r="WZJ16" s="243"/>
      <c r="WZK16" s="243"/>
      <c r="WZL16" s="243"/>
      <c r="WZM16" s="243"/>
      <c r="WZN16" s="243"/>
      <c r="WZO16" s="243"/>
      <c r="WZP16" s="243"/>
      <c r="WZQ16" s="243"/>
      <c r="WZR16" s="243"/>
      <c r="WZS16" s="243"/>
      <c r="WZT16" s="243"/>
      <c r="WZU16" s="243"/>
      <c r="WZV16" s="243"/>
      <c r="WZW16" s="243"/>
      <c r="WZX16" s="243"/>
      <c r="WZY16" s="243"/>
      <c r="WZZ16" s="243"/>
      <c r="XAA16" s="243"/>
      <c r="XAB16" s="243"/>
      <c r="XAC16" s="243"/>
      <c r="XAD16" s="243"/>
      <c r="XAE16" s="243"/>
      <c r="XAF16" s="243"/>
      <c r="XAG16" s="243"/>
      <c r="XAH16" s="243"/>
      <c r="XAI16" s="243"/>
      <c r="XAJ16" s="243"/>
      <c r="XAK16" s="243"/>
      <c r="XAL16" s="243"/>
      <c r="XAM16" s="243"/>
      <c r="XAN16" s="243"/>
      <c r="XAO16" s="243"/>
      <c r="XAP16" s="243"/>
      <c r="XAQ16" s="243"/>
      <c r="XAR16" s="243"/>
      <c r="XAS16" s="243"/>
      <c r="XAT16" s="243"/>
      <c r="XAU16" s="243"/>
      <c r="XAV16" s="243"/>
      <c r="XAW16" s="243"/>
      <c r="XAX16" s="243"/>
      <c r="XAY16" s="243"/>
      <c r="XAZ16" s="243"/>
      <c r="XBA16" s="243"/>
      <c r="XBB16" s="243"/>
      <c r="XBC16" s="243"/>
      <c r="XBD16" s="243"/>
      <c r="XBE16" s="243"/>
      <c r="XBF16" s="243"/>
      <c r="XBG16" s="243"/>
      <c r="XBH16" s="243"/>
      <c r="XBI16" s="243"/>
      <c r="XBJ16" s="243"/>
      <c r="XBK16" s="243"/>
      <c r="XBL16" s="243"/>
      <c r="XBM16" s="243"/>
      <c r="XBN16" s="243"/>
      <c r="XBO16" s="243"/>
      <c r="XBP16" s="243"/>
      <c r="XBQ16" s="243"/>
      <c r="XBR16" s="243"/>
      <c r="XBS16" s="243"/>
      <c r="XBT16" s="243"/>
      <c r="XBU16" s="243"/>
      <c r="XBV16" s="243"/>
      <c r="XBW16" s="243"/>
      <c r="XBX16" s="243"/>
    </row>
    <row r="17" spans="1:28" ht="31.5" hidden="1" x14ac:dyDescent="0.25">
      <c r="A17" s="216">
        <v>9</v>
      </c>
      <c r="B17" s="217" t="s">
        <v>858</v>
      </c>
      <c r="C17" s="217" t="s">
        <v>859</v>
      </c>
      <c r="D17" s="218"/>
      <c r="E17" s="219"/>
      <c r="F17" s="219">
        <v>87.2</v>
      </c>
      <c r="G17" s="220"/>
      <c r="H17" s="220"/>
      <c r="I17" s="220">
        <v>348</v>
      </c>
      <c r="J17" s="221"/>
      <c r="K17" s="221"/>
      <c r="L17" s="221">
        <v>3.9908256880733943</v>
      </c>
      <c r="M17" s="197">
        <v>0</v>
      </c>
      <c r="N17" s="200">
        <f t="shared" si="1"/>
        <v>0</v>
      </c>
      <c r="O17" s="199">
        <f t="shared" si="2"/>
        <v>0</v>
      </c>
      <c r="P17" s="200">
        <f t="shared" si="3"/>
        <v>0</v>
      </c>
      <c r="Q17" s="199">
        <f t="shared" si="4"/>
        <v>0</v>
      </c>
      <c r="R17" s="200">
        <f t="shared" si="10"/>
        <v>25</v>
      </c>
      <c r="S17" s="200">
        <f t="shared" si="5"/>
        <v>0</v>
      </c>
      <c r="T17" s="200">
        <f t="shared" si="6"/>
        <v>0</v>
      </c>
      <c r="U17" s="199">
        <f t="shared" si="7"/>
        <v>0</v>
      </c>
      <c r="V17" s="200">
        <f t="shared" si="11"/>
        <v>20</v>
      </c>
      <c r="W17" s="244"/>
      <c r="X17" s="244"/>
      <c r="Y17" s="217"/>
      <c r="Z17" s="217"/>
      <c r="AA17" s="240"/>
      <c r="AB17" s="240"/>
    </row>
    <row r="18" spans="1:28" ht="31.5" hidden="1" x14ac:dyDescent="0.25">
      <c r="A18" s="216">
        <v>10</v>
      </c>
      <c r="B18" s="217" t="s">
        <v>860</v>
      </c>
      <c r="C18" s="217" t="s">
        <v>859</v>
      </c>
      <c r="D18" s="218"/>
      <c r="E18" s="219"/>
      <c r="F18" s="219">
        <v>43.53</v>
      </c>
      <c r="G18" s="220"/>
      <c r="H18" s="220"/>
      <c r="I18" s="220">
        <v>13</v>
      </c>
      <c r="J18" s="221"/>
      <c r="K18" s="221"/>
      <c r="L18" s="221">
        <v>0.29864461291063632</v>
      </c>
      <c r="M18" s="197">
        <f t="shared" si="9"/>
        <v>0</v>
      </c>
      <c r="N18" s="200">
        <f t="shared" si="1"/>
        <v>0</v>
      </c>
      <c r="O18" s="199">
        <f t="shared" si="2"/>
        <v>0</v>
      </c>
      <c r="P18" s="200">
        <f t="shared" si="3"/>
        <v>0</v>
      </c>
      <c r="Q18" s="199">
        <f t="shared" si="4"/>
        <v>0</v>
      </c>
      <c r="R18" s="200">
        <f t="shared" si="10"/>
        <v>0</v>
      </c>
      <c r="S18" s="200">
        <f t="shared" si="5"/>
        <v>0</v>
      </c>
      <c r="T18" s="200">
        <f t="shared" si="6"/>
        <v>0</v>
      </c>
      <c r="U18" s="199">
        <f t="shared" si="7"/>
        <v>0</v>
      </c>
      <c r="V18" s="200">
        <f t="shared" si="11"/>
        <v>0</v>
      </c>
      <c r="W18" s="244"/>
      <c r="X18" s="244"/>
      <c r="Y18" s="217"/>
      <c r="Z18" s="217"/>
      <c r="AA18" s="240"/>
      <c r="AB18" s="240"/>
    </row>
    <row r="19" spans="1:28" ht="31.5" hidden="1" x14ac:dyDescent="0.25">
      <c r="A19" s="216">
        <v>11</v>
      </c>
      <c r="B19" s="217" t="s">
        <v>861</v>
      </c>
      <c r="C19" s="217" t="s">
        <v>73</v>
      </c>
      <c r="D19" s="218"/>
      <c r="E19" s="219"/>
      <c r="F19" s="219">
        <v>117.98</v>
      </c>
      <c r="G19" s="220"/>
      <c r="H19" s="220"/>
      <c r="I19" s="220">
        <v>29</v>
      </c>
      <c r="J19" s="221"/>
      <c r="K19" s="221"/>
      <c r="L19" s="221">
        <v>0.2458043736226479</v>
      </c>
      <c r="M19" s="197">
        <f t="shared" si="9"/>
        <v>0</v>
      </c>
      <c r="N19" s="208">
        <f t="shared" si="1"/>
        <v>0</v>
      </c>
      <c r="O19" s="199">
        <f t="shared" si="2"/>
        <v>0</v>
      </c>
      <c r="P19" s="200">
        <f t="shared" si="3"/>
        <v>0</v>
      </c>
      <c r="Q19" s="199">
        <f t="shared" si="4"/>
        <v>0</v>
      </c>
      <c r="R19" s="200">
        <v>25</v>
      </c>
      <c r="S19" s="200">
        <f t="shared" si="5"/>
        <v>0</v>
      </c>
      <c r="T19" s="200">
        <f t="shared" si="6"/>
        <v>0</v>
      </c>
      <c r="U19" s="199">
        <f t="shared" si="7"/>
        <v>0</v>
      </c>
      <c r="V19" s="200">
        <v>20</v>
      </c>
      <c r="W19" s="245"/>
      <c r="X19" s="245"/>
      <c r="Y19" s="240"/>
      <c r="Z19" s="240"/>
      <c r="AA19" s="240"/>
      <c r="AB19" s="240"/>
    </row>
    <row r="20" spans="1:28" ht="31.5" hidden="1" x14ac:dyDescent="0.25">
      <c r="A20" s="216">
        <v>12</v>
      </c>
      <c r="B20" s="217" t="s">
        <v>862</v>
      </c>
      <c r="C20" s="217" t="s">
        <v>74</v>
      </c>
      <c r="D20" s="218"/>
      <c r="E20" s="219"/>
      <c r="F20" s="219">
        <v>188.58</v>
      </c>
      <c r="G20" s="220"/>
      <c r="H20" s="220"/>
      <c r="I20" s="220">
        <v>79</v>
      </c>
      <c r="J20" s="221"/>
      <c r="K20" s="221"/>
      <c r="L20" s="221">
        <v>0.41892035210520734</v>
      </c>
      <c r="M20" s="197">
        <v>0</v>
      </c>
      <c r="N20" s="208">
        <f t="shared" si="1"/>
        <v>0</v>
      </c>
      <c r="O20" s="199">
        <f t="shared" si="2"/>
        <v>0</v>
      </c>
      <c r="P20" s="200">
        <f t="shared" si="3"/>
        <v>0</v>
      </c>
      <c r="Q20" s="199">
        <f t="shared" si="4"/>
        <v>0</v>
      </c>
      <c r="R20" s="200">
        <v>25</v>
      </c>
      <c r="S20" s="200">
        <f t="shared" si="5"/>
        <v>0</v>
      </c>
      <c r="T20" s="200">
        <f t="shared" si="6"/>
        <v>0</v>
      </c>
      <c r="U20" s="199">
        <f t="shared" si="7"/>
        <v>0</v>
      </c>
      <c r="V20" s="200">
        <v>20</v>
      </c>
      <c r="W20" s="245"/>
      <c r="X20" s="245"/>
      <c r="Y20" s="240"/>
      <c r="Z20" s="240"/>
      <c r="AA20" s="240"/>
      <c r="AB20" s="240"/>
    </row>
    <row r="21" spans="1:28" ht="31.5" hidden="1" x14ac:dyDescent="0.25">
      <c r="A21" s="216">
        <v>13</v>
      </c>
      <c r="B21" s="217" t="s">
        <v>704</v>
      </c>
      <c r="C21" s="217" t="s">
        <v>74</v>
      </c>
      <c r="D21" s="218"/>
      <c r="E21" s="219"/>
      <c r="F21" s="219">
        <v>14.64</v>
      </c>
      <c r="G21" s="220"/>
      <c r="H21" s="220"/>
      <c r="I21" s="220">
        <v>20</v>
      </c>
      <c r="J21" s="221"/>
      <c r="K21" s="221"/>
      <c r="L21" s="221">
        <v>1.3661202185792349</v>
      </c>
      <c r="M21" s="197">
        <v>0</v>
      </c>
      <c r="N21" s="208">
        <f t="shared" si="1"/>
        <v>0</v>
      </c>
      <c r="O21" s="199">
        <f t="shared" si="2"/>
        <v>0</v>
      </c>
      <c r="P21" s="200">
        <f t="shared" si="3"/>
        <v>0</v>
      </c>
      <c r="Q21" s="199">
        <f t="shared" si="4"/>
        <v>0</v>
      </c>
      <c r="R21" s="200">
        <v>25</v>
      </c>
      <c r="S21" s="200">
        <f t="shared" si="5"/>
        <v>0</v>
      </c>
      <c r="T21" s="200">
        <f t="shared" si="6"/>
        <v>0</v>
      </c>
      <c r="U21" s="199">
        <f t="shared" si="7"/>
        <v>0</v>
      </c>
      <c r="V21" s="200">
        <v>20</v>
      </c>
      <c r="W21" s="269">
        <v>0</v>
      </c>
      <c r="X21" s="245"/>
      <c r="Y21" s="240"/>
      <c r="Z21" s="240"/>
      <c r="AA21" s="240"/>
      <c r="AB21" s="240"/>
    </row>
    <row r="22" spans="1:28" ht="31.5" hidden="1" x14ac:dyDescent="0.25">
      <c r="A22" s="216">
        <v>14</v>
      </c>
      <c r="B22" s="217" t="s">
        <v>444</v>
      </c>
      <c r="C22" s="217" t="s">
        <v>859</v>
      </c>
      <c r="D22" s="218"/>
      <c r="E22" s="219"/>
      <c r="F22" s="219">
        <v>528.92999999999995</v>
      </c>
      <c r="G22" s="220"/>
      <c r="H22" s="220"/>
      <c r="I22" s="220">
        <v>664</v>
      </c>
      <c r="J22" s="221"/>
      <c r="K22" s="221"/>
      <c r="L22" s="221">
        <v>1.2553646040118731</v>
      </c>
      <c r="M22" s="197">
        <v>0</v>
      </c>
      <c r="N22" s="200">
        <f t="shared" si="1"/>
        <v>0</v>
      </c>
      <c r="O22" s="199">
        <f t="shared" si="2"/>
        <v>0</v>
      </c>
      <c r="P22" s="200">
        <f t="shared" si="3"/>
        <v>0</v>
      </c>
      <c r="Q22" s="199">
        <f t="shared" si="4"/>
        <v>0</v>
      </c>
      <c r="R22" s="200">
        <f t="shared" si="10"/>
        <v>25</v>
      </c>
      <c r="S22" s="200">
        <f t="shared" si="5"/>
        <v>0</v>
      </c>
      <c r="T22" s="200">
        <f t="shared" si="6"/>
        <v>0</v>
      </c>
      <c r="U22" s="199">
        <f t="shared" si="7"/>
        <v>0</v>
      </c>
      <c r="V22" s="200">
        <f t="shared" si="11"/>
        <v>20</v>
      </c>
      <c r="W22" s="245"/>
      <c r="X22" s="245"/>
      <c r="Y22" s="217"/>
      <c r="Z22" s="217"/>
      <c r="AA22" s="240"/>
      <c r="AB22" s="240"/>
    </row>
    <row r="23" spans="1:28" hidden="1" x14ac:dyDescent="0.25">
      <c r="A23" s="216">
        <v>15</v>
      </c>
      <c r="B23" s="217" t="s">
        <v>863</v>
      </c>
      <c r="C23" s="217" t="s">
        <v>689</v>
      </c>
      <c r="D23" s="218"/>
      <c r="E23" s="219"/>
      <c r="F23" s="219">
        <v>25.76</v>
      </c>
      <c r="G23" s="220"/>
      <c r="H23" s="220"/>
      <c r="I23" s="220">
        <v>16</v>
      </c>
      <c r="J23" s="221"/>
      <c r="K23" s="221"/>
      <c r="L23" s="221">
        <v>0.6211180124223602</v>
      </c>
      <c r="M23" s="197">
        <f t="shared" si="9"/>
        <v>0</v>
      </c>
      <c r="N23" s="200">
        <f t="shared" si="1"/>
        <v>0</v>
      </c>
      <c r="O23" s="199">
        <f t="shared" si="2"/>
        <v>0</v>
      </c>
      <c r="P23" s="200">
        <f t="shared" si="3"/>
        <v>0</v>
      </c>
      <c r="Q23" s="199">
        <f t="shared" si="4"/>
        <v>0</v>
      </c>
      <c r="R23" s="200">
        <f t="shared" si="10"/>
        <v>0</v>
      </c>
      <c r="S23" s="200">
        <f t="shared" si="5"/>
        <v>0</v>
      </c>
      <c r="T23" s="200">
        <f t="shared" si="6"/>
        <v>0</v>
      </c>
      <c r="U23" s="199">
        <f t="shared" si="7"/>
        <v>0</v>
      </c>
      <c r="V23" s="200">
        <f t="shared" si="11"/>
        <v>0</v>
      </c>
      <c r="W23" s="244"/>
      <c r="X23" s="244"/>
      <c r="Y23" s="217"/>
      <c r="Z23" s="217"/>
      <c r="AA23" s="240"/>
      <c r="AB23" s="240"/>
    </row>
    <row r="24" spans="1:28" hidden="1" x14ac:dyDescent="0.25">
      <c r="A24" s="216">
        <v>16</v>
      </c>
      <c r="B24" s="217" t="s">
        <v>864</v>
      </c>
      <c r="C24" s="217" t="s">
        <v>689</v>
      </c>
      <c r="D24" s="218"/>
      <c r="E24" s="219"/>
      <c r="F24" s="219">
        <v>27.45</v>
      </c>
      <c r="G24" s="220"/>
      <c r="H24" s="220"/>
      <c r="I24" s="220">
        <v>0</v>
      </c>
      <c r="J24" s="221"/>
      <c r="K24" s="221"/>
      <c r="L24" s="221">
        <v>0</v>
      </c>
      <c r="M24" s="197">
        <f t="shared" si="9"/>
        <v>0</v>
      </c>
      <c r="N24" s="200">
        <f t="shared" si="1"/>
        <v>0</v>
      </c>
      <c r="O24" s="199">
        <f t="shared" si="2"/>
        <v>0</v>
      </c>
      <c r="P24" s="200">
        <f t="shared" si="3"/>
        <v>0</v>
      </c>
      <c r="Q24" s="199">
        <f t="shared" si="4"/>
        <v>0</v>
      </c>
      <c r="R24" s="200">
        <f t="shared" si="10"/>
        <v>0</v>
      </c>
      <c r="S24" s="200">
        <f t="shared" si="5"/>
        <v>0</v>
      </c>
      <c r="T24" s="200">
        <f t="shared" si="6"/>
        <v>0</v>
      </c>
      <c r="U24" s="199">
        <f t="shared" si="7"/>
        <v>0</v>
      </c>
      <c r="V24" s="200">
        <f t="shared" si="11"/>
        <v>0</v>
      </c>
      <c r="W24" s="244"/>
      <c r="X24" s="244"/>
      <c r="Y24" s="217"/>
      <c r="Z24" s="217"/>
      <c r="AA24" s="240"/>
      <c r="AB24" s="240"/>
    </row>
    <row r="25" spans="1:28" hidden="1" x14ac:dyDescent="0.25">
      <c r="A25" s="216">
        <v>17</v>
      </c>
      <c r="B25" s="217" t="s">
        <v>865</v>
      </c>
      <c r="C25" s="217" t="s">
        <v>689</v>
      </c>
      <c r="D25" s="218"/>
      <c r="E25" s="219"/>
      <c r="F25" s="219">
        <v>28.07</v>
      </c>
      <c r="G25" s="220"/>
      <c r="H25" s="220"/>
      <c r="I25" s="220">
        <v>0</v>
      </c>
      <c r="J25" s="221"/>
      <c r="K25" s="221"/>
      <c r="L25" s="221">
        <v>0</v>
      </c>
      <c r="M25" s="197">
        <f t="shared" si="9"/>
        <v>0</v>
      </c>
      <c r="N25" s="200">
        <f t="shared" si="1"/>
        <v>0</v>
      </c>
      <c r="O25" s="199">
        <f t="shared" si="2"/>
        <v>0</v>
      </c>
      <c r="P25" s="200">
        <f t="shared" si="3"/>
        <v>0</v>
      </c>
      <c r="Q25" s="199">
        <f t="shared" si="4"/>
        <v>0</v>
      </c>
      <c r="R25" s="200">
        <f t="shared" si="10"/>
        <v>0</v>
      </c>
      <c r="S25" s="200">
        <f t="shared" si="5"/>
        <v>0</v>
      </c>
      <c r="T25" s="200">
        <f t="shared" si="6"/>
        <v>0</v>
      </c>
      <c r="U25" s="199">
        <f t="shared" si="7"/>
        <v>0</v>
      </c>
      <c r="V25" s="200">
        <f t="shared" si="11"/>
        <v>0</v>
      </c>
      <c r="W25" s="244"/>
      <c r="X25" s="244"/>
      <c r="Y25" s="217"/>
      <c r="Z25" s="217"/>
      <c r="AA25" s="240"/>
      <c r="AB25" s="240"/>
    </row>
    <row r="26" spans="1:28" hidden="1" x14ac:dyDescent="0.25">
      <c r="A26" s="216">
        <v>18</v>
      </c>
      <c r="B26" s="217" t="s">
        <v>866</v>
      </c>
      <c r="C26" s="217" t="s">
        <v>689</v>
      </c>
      <c r="D26" s="218"/>
      <c r="E26" s="219"/>
      <c r="F26" s="219">
        <v>21.19</v>
      </c>
      <c r="G26" s="220"/>
      <c r="H26" s="220"/>
      <c r="I26" s="220">
        <v>0</v>
      </c>
      <c r="J26" s="221"/>
      <c r="K26" s="221"/>
      <c r="L26" s="221">
        <v>0</v>
      </c>
      <c r="M26" s="197">
        <f t="shared" si="9"/>
        <v>0</v>
      </c>
      <c r="N26" s="200">
        <f t="shared" si="1"/>
        <v>0</v>
      </c>
      <c r="O26" s="199">
        <f t="shared" si="2"/>
        <v>0</v>
      </c>
      <c r="P26" s="200">
        <f t="shared" si="3"/>
        <v>0</v>
      </c>
      <c r="Q26" s="199">
        <f t="shared" si="4"/>
        <v>0</v>
      </c>
      <c r="R26" s="200">
        <f t="shared" si="10"/>
        <v>0</v>
      </c>
      <c r="S26" s="200">
        <f t="shared" si="5"/>
        <v>0</v>
      </c>
      <c r="T26" s="200">
        <f t="shared" si="6"/>
        <v>0</v>
      </c>
      <c r="U26" s="199">
        <f t="shared" si="7"/>
        <v>0</v>
      </c>
      <c r="V26" s="200">
        <f t="shared" si="11"/>
        <v>0</v>
      </c>
      <c r="W26" s="244"/>
      <c r="X26" s="244"/>
      <c r="Y26" s="217"/>
      <c r="Z26" s="217"/>
      <c r="AA26" s="240"/>
      <c r="AB26" s="240"/>
    </row>
    <row r="27" spans="1:28" hidden="1" x14ac:dyDescent="0.25">
      <c r="A27" s="216">
        <v>19</v>
      </c>
      <c r="B27" s="217" t="s">
        <v>867</v>
      </c>
      <c r="C27" s="217" t="s">
        <v>689</v>
      </c>
      <c r="D27" s="218"/>
      <c r="E27" s="219"/>
      <c r="F27" s="219">
        <v>11.02</v>
      </c>
      <c r="G27" s="220"/>
      <c r="H27" s="220"/>
      <c r="I27" s="220">
        <v>0</v>
      </c>
      <c r="J27" s="221"/>
      <c r="K27" s="221"/>
      <c r="L27" s="221">
        <v>0</v>
      </c>
      <c r="M27" s="197">
        <f t="shared" si="9"/>
        <v>0</v>
      </c>
      <c r="N27" s="200">
        <f t="shared" si="1"/>
        <v>0</v>
      </c>
      <c r="O27" s="199">
        <f t="shared" si="2"/>
        <v>0</v>
      </c>
      <c r="P27" s="200">
        <f t="shared" si="3"/>
        <v>0</v>
      </c>
      <c r="Q27" s="199">
        <f t="shared" si="4"/>
        <v>0</v>
      </c>
      <c r="R27" s="200">
        <f t="shared" si="10"/>
        <v>0</v>
      </c>
      <c r="S27" s="200">
        <f t="shared" si="5"/>
        <v>0</v>
      </c>
      <c r="T27" s="200">
        <f t="shared" si="6"/>
        <v>0</v>
      </c>
      <c r="U27" s="199">
        <f t="shared" si="7"/>
        <v>0</v>
      </c>
      <c r="V27" s="200">
        <f t="shared" si="11"/>
        <v>0</v>
      </c>
      <c r="W27" s="244"/>
      <c r="X27" s="244"/>
      <c r="Y27" s="217"/>
      <c r="Z27" s="217"/>
      <c r="AA27" s="240"/>
      <c r="AB27" s="240"/>
    </row>
    <row r="28" spans="1:28" ht="31.5" hidden="1" x14ac:dyDescent="0.25">
      <c r="A28" s="216">
        <v>20</v>
      </c>
      <c r="B28" s="217" t="s">
        <v>176</v>
      </c>
      <c r="C28" s="217" t="s">
        <v>689</v>
      </c>
      <c r="D28" s="218"/>
      <c r="E28" s="219"/>
      <c r="F28" s="219">
        <v>21.16</v>
      </c>
      <c r="G28" s="220"/>
      <c r="H28" s="220"/>
      <c r="I28" s="220">
        <v>44</v>
      </c>
      <c r="J28" s="221"/>
      <c r="K28" s="221"/>
      <c r="L28" s="221">
        <v>2.0793950850661624</v>
      </c>
      <c r="M28" s="197">
        <v>0</v>
      </c>
      <c r="N28" s="208">
        <f t="shared" si="1"/>
        <v>0</v>
      </c>
      <c r="O28" s="199">
        <f t="shared" si="2"/>
        <v>0</v>
      </c>
      <c r="P28" s="200">
        <f t="shared" si="3"/>
        <v>0</v>
      </c>
      <c r="Q28" s="199">
        <f t="shared" si="4"/>
        <v>0</v>
      </c>
      <c r="R28" s="200">
        <v>25</v>
      </c>
      <c r="S28" s="200">
        <f t="shared" si="5"/>
        <v>0</v>
      </c>
      <c r="T28" s="200">
        <f t="shared" si="6"/>
        <v>0</v>
      </c>
      <c r="U28" s="199">
        <f t="shared" si="7"/>
        <v>0</v>
      </c>
      <c r="V28" s="200">
        <v>20</v>
      </c>
      <c r="W28" s="269">
        <v>0</v>
      </c>
      <c r="X28" s="245"/>
      <c r="Y28" s="240"/>
      <c r="Z28" s="240"/>
      <c r="AA28" s="240"/>
      <c r="AB28" s="240"/>
    </row>
    <row r="29" spans="1:28" ht="31.5" hidden="1" x14ac:dyDescent="0.25">
      <c r="A29" s="216">
        <v>21</v>
      </c>
      <c r="B29" s="217" t="s">
        <v>693</v>
      </c>
      <c r="C29" s="217" t="s">
        <v>689</v>
      </c>
      <c r="D29" s="218"/>
      <c r="E29" s="219"/>
      <c r="F29" s="219">
        <v>5.22</v>
      </c>
      <c r="G29" s="220"/>
      <c r="H29" s="220"/>
      <c r="I29" s="220">
        <v>7</v>
      </c>
      <c r="J29" s="221"/>
      <c r="K29" s="221"/>
      <c r="L29" s="221">
        <v>1.3409961685823755</v>
      </c>
      <c r="M29" s="197">
        <f t="shared" si="9"/>
        <v>0</v>
      </c>
      <c r="N29" s="208">
        <f t="shared" si="1"/>
        <v>0</v>
      </c>
      <c r="O29" s="199">
        <f t="shared" si="2"/>
        <v>0</v>
      </c>
      <c r="P29" s="200">
        <f t="shared" si="3"/>
        <v>0</v>
      </c>
      <c r="Q29" s="199">
        <f t="shared" si="4"/>
        <v>0</v>
      </c>
      <c r="R29" s="200">
        <v>25</v>
      </c>
      <c r="S29" s="200">
        <f t="shared" si="5"/>
        <v>0</v>
      </c>
      <c r="T29" s="200">
        <f t="shared" si="6"/>
        <v>0</v>
      </c>
      <c r="U29" s="199">
        <f t="shared" si="7"/>
        <v>0</v>
      </c>
      <c r="V29" s="200">
        <v>20</v>
      </c>
      <c r="W29" s="245"/>
      <c r="X29" s="245"/>
      <c r="Y29" s="240"/>
      <c r="Z29" s="240"/>
      <c r="AA29" s="240"/>
      <c r="AB29" s="240"/>
    </row>
    <row r="30" spans="1:28" ht="31.5" x14ac:dyDescent="0.25">
      <c r="A30" s="216">
        <v>22</v>
      </c>
      <c r="B30" s="217" t="s">
        <v>694</v>
      </c>
      <c r="C30" s="217" t="s">
        <v>689</v>
      </c>
      <c r="D30" s="218"/>
      <c r="E30" s="219"/>
      <c r="F30" s="219">
        <v>9.5299999999999994</v>
      </c>
      <c r="G30" s="220">
        <v>20</v>
      </c>
      <c r="H30" s="220">
        <v>25</v>
      </c>
      <c r="I30" s="220">
        <v>22</v>
      </c>
      <c r="J30" s="221">
        <v>2.0986358866736623</v>
      </c>
      <c r="K30" s="221">
        <v>2.6232948583420779</v>
      </c>
      <c r="L30" s="221">
        <v>2.3084994753410286</v>
      </c>
      <c r="M30" s="197">
        <f t="shared" si="9"/>
        <v>7</v>
      </c>
      <c r="N30" s="208">
        <f t="shared" si="1"/>
        <v>1</v>
      </c>
      <c r="O30" s="199">
        <f t="shared" si="2"/>
        <v>1.54</v>
      </c>
      <c r="P30" s="200">
        <f t="shared" si="3"/>
        <v>0</v>
      </c>
      <c r="Q30" s="199">
        <f t="shared" si="4"/>
        <v>0.25</v>
      </c>
      <c r="R30" s="200">
        <v>25</v>
      </c>
      <c r="S30" s="200">
        <f t="shared" si="5"/>
        <v>1</v>
      </c>
      <c r="T30" s="200">
        <f t="shared" si="6"/>
        <v>0</v>
      </c>
      <c r="U30" s="199">
        <f t="shared" si="7"/>
        <v>0.2</v>
      </c>
      <c r="V30" s="200">
        <v>20</v>
      </c>
      <c r="W30" s="245">
        <v>1</v>
      </c>
      <c r="X30" s="245"/>
      <c r="Y30" s="240"/>
      <c r="Z30" s="240">
        <v>1</v>
      </c>
      <c r="AA30" s="240"/>
      <c r="AB30" s="240">
        <f t="shared" ref="AB30:AB34" si="12">AA30*100/Z30</f>
        <v>0</v>
      </c>
    </row>
    <row r="31" spans="1:28" ht="47.25" x14ac:dyDescent="0.25">
      <c r="A31" s="216">
        <v>23</v>
      </c>
      <c r="B31" s="217" t="s">
        <v>695</v>
      </c>
      <c r="C31" s="217" t="s">
        <v>689</v>
      </c>
      <c r="D31" s="218"/>
      <c r="E31" s="219"/>
      <c r="F31" s="219">
        <v>26.93</v>
      </c>
      <c r="G31" s="220">
        <v>50</v>
      </c>
      <c r="H31" s="220">
        <v>53</v>
      </c>
      <c r="I31" s="220">
        <v>42</v>
      </c>
      <c r="J31" s="221">
        <v>1.8566654288897142</v>
      </c>
      <c r="K31" s="221">
        <v>1.9680653546230968</v>
      </c>
      <c r="L31" s="221">
        <v>1.5595989602673599</v>
      </c>
      <c r="M31" s="197">
        <f t="shared" si="9"/>
        <v>5</v>
      </c>
      <c r="N31" s="208">
        <f t="shared" si="1"/>
        <v>2</v>
      </c>
      <c r="O31" s="199">
        <f t="shared" si="2"/>
        <v>2.1</v>
      </c>
      <c r="P31" s="200">
        <f t="shared" si="3"/>
        <v>0</v>
      </c>
      <c r="Q31" s="199">
        <f t="shared" si="4"/>
        <v>0.5</v>
      </c>
      <c r="R31" s="200">
        <v>25</v>
      </c>
      <c r="S31" s="200">
        <f t="shared" si="5"/>
        <v>2</v>
      </c>
      <c r="T31" s="200">
        <f t="shared" si="6"/>
        <v>0</v>
      </c>
      <c r="U31" s="199">
        <f t="shared" si="7"/>
        <v>0.4</v>
      </c>
      <c r="V31" s="200">
        <v>20</v>
      </c>
      <c r="W31" s="245">
        <v>2</v>
      </c>
      <c r="X31" s="245"/>
      <c r="Y31" s="240"/>
      <c r="Z31" s="240">
        <v>2</v>
      </c>
      <c r="AA31" s="240">
        <v>0</v>
      </c>
      <c r="AB31" s="240">
        <f t="shared" si="12"/>
        <v>0</v>
      </c>
    </row>
    <row r="32" spans="1:28" ht="31.5" x14ac:dyDescent="0.25">
      <c r="A32" s="216">
        <v>24</v>
      </c>
      <c r="B32" s="217" t="s">
        <v>696</v>
      </c>
      <c r="C32" s="217" t="s">
        <v>668</v>
      </c>
      <c r="D32" s="218"/>
      <c r="E32" s="219"/>
      <c r="F32" s="219">
        <v>51.4</v>
      </c>
      <c r="G32" s="220">
        <v>39</v>
      </c>
      <c r="H32" s="220">
        <v>51</v>
      </c>
      <c r="I32" s="220">
        <v>44</v>
      </c>
      <c r="J32" s="221">
        <v>0.75875486381322954</v>
      </c>
      <c r="K32" s="221">
        <v>0.99221789883268485</v>
      </c>
      <c r="L32" s="221">
        <v>0.85603112840466933</v>
      </c>
      <c r="M32" s="197">
        <f t="shared" si="9"/>
        <v>3</v>
      </c>
      <c r="N32" s="208">
        <f t="shared" si="1"/>
        <v>1</v>
      </c>
      <c r="O32" s="199">
        <f t="shared" si="2"/>
        <v>1.32</v>
      </c>
      <c r="P32" s="200">
        <f t="shared" si="3"/>
        <v>0</v>
      </c>
      <c r="Q32" s="199">
        <f t="shared" si="4"/>
        <v>0.25</v>
      </c>
      <c r="R32" s="200">
        <v>25</v>
      </c>
      <c r="S32" s="200">
        <f t="shared" si="5"/>
        <v>1</v>
      </c>
      <c r="T32" s="200">
        <f t="shared" si="6"/>
        <v>0</v>
      </c>
      <c r="U32" s="199">
        <f t="shared" si="7"/>
        <v>0.2</v>
      </c>
      <c r="V32" s="200">
        <v>20</v>
      </c>
      <c r="W32" s="245">
        <v>1</v>
      </c>
      <c r="X32" s="245"/>
      <c r="Y32" s="240"/>
      <c r="Z32" s="240">
        <v>1</v>
      </c>
      <c r="AA32" s="240">
        <v>0</v>
      </c>
      <c r="AB32" s="240">
        <f t="shared" si="12"/>
        <v>0</v>
      </c>
    </row>
    <row r="33" spans="1:28" ht="47.25" x14ac:dyDescent="0.25">
      <c r="A33" s="216">
        <v>25</v>
      </c>
      <c r="B33" s="217" t="s">
        <v>806</v>
      </c>
      <c r="C33" s="217" t="s">
        <v>689</v>
      </c>
      <c r="D33" s="218"/>
      <c r="E33" s="219"/>
      <c r="F33" s="219">
        <v>18.670000000000002</v>
      </c>
      <c r="G33" s="220"/>
      <c r="H33" s="220"/>
      <c r="I33" s="220">
        <v>34</v>
      </c>
      <c r="J33" s="221">
        <v>0</v>
      </c>
      <c r="K33" s="221">
        <v>0</v>
      </c>
      <c r="L33" s="221">
        <v>1.8211033743974288</v>
      </c>
      <c r="M33" s="197">
        <f t="shared" si="9"/>
        <v>5</v>
      </c>
      <c r="N33" s="208">
        <f t="shared" si="1"/>
        <v>1</v>
      </c>
      <c r="O33" s="199">
        <f t="shared" si="2"/>
        <v>1.7</v>
      </c>
      <c r="P33" s="200">
        <f t="shared" si="3"/>
        <v>0</v>
      </c>
      <c r="Q33" s="199">
        <f t="shared" si="4"/>
        <v>0.25</v>
      </c>
      <c r="R33" s="200">
        <v>25</v>
      </c>
      <c r="S33" s="200">
        <f t="shared" si="5"/>
        <v>1</v>
      </c>
      <c r="T33" s="200">
        <f t="shared" si="6"/>
        <v>0</v>
      </c>
      <c r="U33" s="199">
        <f t="shared" si="7"/>
        <v>0.2</v>
      </c>
      <c r="V33" s="200">
        <v>20</v>
      </c>
      <c r="W33" s="245">
        <v>1</v>
      </c>
      <c r="X33" s="245"/>
      <c r="Y33" s="240"/>
      <c r="Z33" s="240"/>
      <c r="AA33" s="240"/>
      <c r="AB33" s="240"/>
    </row>
    <row r="34" spans="1:28" ht="31.5" x14ac:dyDescent="0.25">
      <c r="A34" s="216">
        <v>26</v>
      </c>
      <c r="B34" s="217" t="s">
        <v>697</v>
      </c>
      <c r="C34" s="217" t="s">
        <v>689</v>
      </c>
      <c r="D34" s="218"/>
      <c r="E34" s="219"/>
      <c r="F34" s="219">
        <v>28.76</v>
      </c>
      <c r="G34" s="220">
        <v>54</v>
      </c>
      <c r="H34" s="220">
        <v>57</v>
      </c>
      <c r="I34" s="220">
        <v>62</v>
      </c>
      <c r="J34" s="221">
        <v>1.8776077885952711</v>
      </c>
      <c r="K34" s="221">
        <v>1.9819193324061195</v>
      </c>
      <c r="L34" s="221">
        <v>2.1557719054242002</v>
      </c>
      <c r="M34" s="197">
        <f t="shared" si="9"/>
        <v>7</v>
      </c>
      <c r="N34" s="208">
        <f t="shared" si="1"/>
        <v>4</v>
      </c>
      <c r="O34" s="199">
        <f t="shared" si="2"/>
        <v>4.34</v>
      </c>
      <c r="P34" s="200">
        <f t="shared" si="3"/>
        <v>1</v>
      </c>
      <c r="Q34" s="199">
        <f t="shared" si="4"/>
        <v>1</v>
      </c>
      <c r="R34" s="200">
        <v>25</v>
      </c>
      <c r="S34" s="200">
        <f t="shared" si="5"/>
        <v>3</v>
      </c>
      <c r="T34" s="200">
        <f t="shared" si="6"/>
        <v>0</v>
      </c>
      <c r="U34" s="199">
        <f t="shared" si="7"/>
        <v>0.8</v>
      </c>
      <c r="V34" s="200">
        <v>20</v>
      </c>
      <c r="W34" s="245">
        <v>4</v>
      </c>
      <c r="X34" s="245">
        <v>1</v>
      </c>
      <c r="Y34" s="240">
        <v>0</v>
      </c>
      <c r="Z34" s="240">
        <v>2</v>
      </c>
      <c r="AA34" s="240">
        <v>0</v>
      </c>
      <c r="AB34" s="240">
        <f t="shared" si="12"/>
        <v>0</v>
      </c>
    </row>
    <row r="35" spans="1:28" ht="33" hidden="1" customHeight="1" x14ac:dyDescent="0.25">
      <c r="A35" s="216">
        <v>27</v>
      </c>
      <c r="B35" s="217" t="s">
        <v>868</v>
      </c>
      <c r="C35" s="217" t="s">
        <v>689</v>
      </c>
      <c r="D35" s="218"/>
      <c r="E35" s="219"/>
      <c r="F35" s="219">
        <v>0</v>
      </c>
      <c r="G35" s="220"/>
      <c r="H35" s="220"/>
      <c r="I35" s="220">
        <v>0</v>
      </c>
      <c r="J35" s="221"/>
      <c r="K35" s="221"/>
      <c r="L35" s="221">
        <v>0</v>
      </c>
      <c r="M35" s="197">
        <f t="shared" si="9"/>
        <v>0</v>
      </c>
      <c r="N35" s="208">
        <f t="shared" si="1"/>
        <v>0</v>
      </c>
      <c r="O35" s="199">
        <f t="shared" si="2"/>
        <v>0</v>
      </c>
      <c r="P35" s="200">
        <f t="shared" si="3"/>
        <v>0</v>
      </c>
      <c r="Q35" s="199">
        <f t="shared" si="4"/>
        <v>0</v>
      </c>
      <c r="R35" s="200">
        <v>25</v>
      </c>
      <c r="S35" s="200">
        <f t="shared" si="5"/>
        <v>0</v>
      </c>
      <c r="T35" s="200">
        <f t="shared" si="6"/>
        <v>0</v>
      </c>
      <c r="U35" s="199">
        <f t="shared" si="7"/>
        <v>0</v>
      </c>
      <c r="V35" s="200">
        <v>20</v>
      </c>
      <c r="W35" s="245"/>
      <c r="X35" s="245"/>
      <c r="Y35" s="240"/>
      <c r="Z35" s="240"/>
      <c r="AA35" s="240"/>
      <c r="AB35" s="240"/>
    </row>
    <row r="36" spans="1:28" ht="31.5" x14ac:dyDescent="0.25">
      <c r="A36" s="216">
        <v>28</v>
      </c>
      <c r="B36" s="217" t="s">
        <v>698</v>
      </c>
      <c r="C36" s="217" t="s">
        <v>689</v>
      </c>
      <c r="D36" s="218"/>
      <c r="E36" s="219"/>
      <c r="F36" s="219">
        <v>50.79</v>
      </c>
      <c r="G36" s="220">
        <v>107</v>
      </c>
      <c r="H36" s="220">
        <v>157</v>
      </c>
      <c r="I36" s="220">
        <v>157</v>
      </c>
      <c r="J36" s="221">
        <v>2.1067139200630045</v>
      </c>
      <c r="K36" s="221">
        <v>3.0911596771017917</v>
      </c>
      <c r="L36" s="221">
        <v>3.0911596771017917</v>
      </c>
      <c r="M36" s="197">
        <f t="shared" si="9"/>
        <v>7</v>
      </c>
      <c r="N36" s="208">
        <f t="shared" si="1"/>
        <v>10</v>
      </c>
      <c r="O36" s="199">
        <f t="shared" si="2"/>
        <v>10.99</v>
      </c>
      <c r="P36" s="200">
        <f t="shared" si="3"/>
        <v>2</v>
      </c>
      <c r="Q36" s="199">
        <f t="shared" si="4"/>
        <v>2.5</v>
      </c>
      <c r="R36" s="200">
        <v>25</v>
      </c>
      <c r="S36" s="200">
        <f t="shared" si="5"/>
        <v>6</v>
      </c>
      <c r="T36" s="200">
        <f t="shared" si="6"/>
        <v>2</v>
      </c>
      <c r="U36" s="199">
        <f t="shared" si="7"/>
        <v>2</v>
      </c>
      <c r="V36" s="200">
        <v>20</v>
      </c>
      <c r="W36" s="245">
        <v>10</v>
      </c>
      <c r="X36" s="245">
        <v>2</v>
      </c>
      <c r="Y36" s="240">
        <v>2</v>
      </c>
      <c r="Z36" s="240">
        <v>10</v>
      </c>
      <c r="AA36" s="240">
        <v>3</v>
      </c>
      <c r="AB36" s="240">
        <f t="shared" ref="AB36:AB37" si="13">AA36*100/Z36</f>
        <v>30</v>
      </c>
    </row>
    <row r="37" spans="1:28" ht="31.5" x14ac:dyDescent="0.25">
      <c r="A37" s="216">
        <v>29</v>
      </c>
      <c r="B37" s="217" t="s">
        <v>673</v>
      </c>
      <c r="C37" s="217" t="s">
        <v>689</v>
      </c>
      <c r="D37" s="218"/>
      <c r="E37" s="219"/>
      <c r="F37" s="219">
        <v>60.4</v>
      </c>
      <c r="G37" s="220">
        <v>66.44</v>
      </c>
      <c r="H37" s="220">
        <v>106.304</v>
      </c>
      <c r="I37" s="220">
        <v>116.17321696592363</v>
      </c>
      <c r="J37" s="221">
        <v>1.1000000000000001</v>
      </c>
      <c r="K37" s="221">
        <v>1.76</v>
      </c>
      <c r="L37" s="221">
        <v>1.9233976318861528</v>
      </c>
      <c r="M37" s="197">
        <f t="shared" si="9"/>
        <v>5</v>
      </c>
      <c r="N37" s="208">
        <f t="shared" si="1"/>
        <v>5</v>
      </c>
      <c r="O37" s="199">
        <f t="shared" si="2"/>
        <v>5.8086608482961815</v>
      </c>
      <c r="P37" s="200">
        <f t="shared" si="3"/>
        <v>0</v>
      </c>
      <c r="Q37" s="199">
        <f t="shared" si="4"/>
        <v>0</v>
      </c>
      <c r="R37" s="200">
        <v>0</v>
      </c>
      <c r="S37" s="200">
        <f t="shared" si="5"/>
        <v>4</v>
      </c>
      <c r="T37" s="200">
        <f t="shared" si="6"/>
        <v>1</v>
      </c>
      <c r="U37" s="199">
        <f t="shared" si="7"/>
        <v>1</v>
      </c>
      <c r="V37" s="200">
        <v>20</v>
      </c>
      <c r="W37" s="245" t="s">
        <v>852</v>
      </c>
      <c r="X37" s="245"/>
      <c r="Y37" s="240"/>
      <c r="Z37" s="240">
        <v>14</v>
      </c>
      <c r="AA37" s="240">
        <v>9</v>
      </c>
      <c r="AB37" s="240">
        <f t="shared" si="13"/>
        <v>64.285714285714292</v>
      </c>
    </row>
    <row r="38" spans="1:28" ht="31.5" hidden="1" x14ac:dyDescent="0.25">
      <c r="A38" s="216">
        <v>30</v>
      </c>
      <c r="B38" s="217" t="s">
        <v>118</v>
      </c>
      <c r="C38" s="217" t="s">
        <v>689</v>
      </c>
      <c r="D38" s="218"/>
      <c r="E38" s="219"/>
      <c r="F38" s="219">
        <v>29.44</v>
      </c>
      <c r="G38" s="220"/>
      <c r="H38" s="220"/>
      <c r="I38" s="220">
        <v>14</v>
      </c>
      <c r="J38" s="221"/>
      <c r="K38" s="221"/>
      <c r="L38" s="221">
        <v>0.47554347826086957</v>
      </c>
      <c r="M38" s="197">
        <f t="shared" si="9"/>
        <v>0</v>
      </c>
      <c r="N38" s="208">
        <f t="shared" si="1"/>
        <v>0</v>
      </c>
      <c r="O38" s="199">
        <f t="shared" si="2"/>
        <v>0</v>
      </c>
      <c r="P38" s="200">
        <f t="shared" si="3"/>
        <v>0</v>
      </c>
      <c r="Q38" s="199">
        <f t="shared" si="4"/>
        <v>0</v>
      </c>
      <c r="R38" s="200">
        <v>25</v>
      </c>
      <c r="S38" s="200">
        <f t="shared" si="5"/>
        <v>0</v>
      </c>
      <c r="T38" s="200">
        <f t="shared" si="6"/>
        <v>0</v>
      </c>
      <c r="U38" s="199">
        <f t="shared" si="7"/>
        <v>0</v>
      </c>
      <c r="V38" s="200">
        <v>20</v>
      </c>
      <c r="W38" s="269">
        <v>0</v>
      </c>
      <c r="X38" s="245"/>
      <c r="Y38" s="240"/>
      <c r="Z38" s="240"/>
      <c r="AA38" s="240"/>
      <c r="AB38" s="240"/>
    </row>
    <row r="39" spans="1:28" ht="31.5" hidden="1" x14ac:dyDescent="0.25">
      <c r="A39" s="216">
        <v>31</v>
      </c>
      <c r="B39" s="217" t="s">
        <v>115</v>
      </c>
      <c r="C39" s="217" t="s">
        <v>689</v>
      </c>
      <c r="D39" s="218"/>
      <c r="E39" s="219"/>
      <c r="F39" s="219">
        <v>110.43</v>
      </c>
      <c r="G39" s="220"/>
      <c r="H39" s="220"/>
      <c r="I39" s="220">
        <v>145</v>
      </c>
      <c r="J39" s="221"/>
      <c r="K39" s="221"/>
      <c r="L39" s="221">
        <v>1.313048990310604</v>
      </c>
      <c r="M39" s="197">
        <v>0</v>
      </c>
      <c r="N39" s="208">
        <f t="shared" si="1"/>
        <v>0</v>
      </c>
      <c r="O39" s="199">
        <f t="shared" si="2"/>
        <v>0</v>
      </c>
      <c r="P39" s="200">
        <f t="shared" si="3"/>
        <v>0</v>
      </c>
      <c r="Q39" s="199">
        <f t="shared" si="4"/>
        <v>0</v>
      </c>
      <c r="R39" s="200">
        <v>25</v>
      </c>
      <c r="S39" s="200">
        <f t="shared" si="5"/>
        <v>0</v>
      </c>
      <c r="T39" s="200">
        <f t="shared" si="6"/>
        <v>0</v>
      </c>
      <c r="U39" s="199">
        <f t="shared" si="7"/>
        <v>0</v>
      </c>
      <c r="V39" s="200">
        <v>20</v>
      </c>
      <c r="W39" s="269">
        <v>0</v>
      </c>
      <c r="X39" s="245"/>
      <c r="Y39" s="240"/>
      <c r="Z39" s="240"/>
      <c r="AA39" s="240"/>
      <c r="AB39" s="240"/>
    </row>
    <row r="40" spans="1:28" ht="31.5" x14ac:dyDescent="0.25">
      <c r="A40" s="216">
        <v>32</v>
      </c>
      <c r="B40" s="217" t="s">
        <v>117</v>
      </c>
      <c r="C40" s="217" t="s">
        <v>689</v>
      </c>
      <c r="D40" s="218"/>
      <c r="E40" s="219"/>
      <c r="F40" s="219">
        <v>13.57</v>
      </c>
      <c r="G40" s="220">
        <v>39</v>
      </c>
      <c r="H40" s="220">
        <v>38</v>
      </c>
      <c r="I40" s="220">
        <v>42</v>
      </c>
      <c r="J40" s="221">
        <v>2.8739867354458362</v>
      </c>
      <c r="K40" s="221">
        <v>2.8002947678703021</v>
      </c>
      <c r="L40" s="221">
        <v>3.0950626381724393</v>
      </c>
      <c r="M40" s="197">
        <f t="shared" si="9"/>
        <v>7</v>
      </c>
      <c r="N40" s="208">
        <f t="shared" si="1"/>
        <v>2</v>
      </c>
      <c r="O40" s="199">
        <f t="shared" si="2"/>
        <v>2.94</v>
      </c>
      <c r="P40" s="200">
        <f t="shared" si="3"/>
        <v>0</v>
      </c>
      <c r="Q40" s="199">
        <f t="shared" si="4"/>
        <v>0.5</v>
      </c>
      <c r="R40" s="200">
        <v>25</v>
      </c>
      <c r="S40" s="200">
        <f t="shared" si="5"/>
        <v>2</v>
      </c>
      <c r="T40" s="200">
        <f t="shared" si="6"/>
        <v>0</v>
      </c>
      <c r="U40" s="199">
        <f t="shared" si="7"/>
        <v>0.4</v>
      </c>
      <c r="V40" s="200">
        <v>20</v>
      </c>
      <c r="W40" s="245">
        <v>2</v>
      </c>
      <c r="X40" s="245"/>
      <c r="Y40" s="240"/>
      <c r="Z40" s="240">
        <v>2</v>
      </c>
      <c r="AA40" s="240">
        <v>1</v>
      </c>
      <c r="AB40" s="240">
        <f>AA40*100/Z40</f>
        <v>50</v>
      </c>
    </row>
    <row r="41" spans="1:28" ht="31.5" hidden="1" x14ac:dyDescent="0.25">
      <c r="A41" s="216">
        <v>33</v>
      </c>
      <c r="B41" s="217" t="s">
        <v>199</v>
      </c>
      <c r="C41" s="217" t="s">
        <v>689</v>
      </c>
      <c r="D41" s="218"/>
      <c r="E41" s="219"/>
      <c r="F41" s="219">
        <v>13.83</v>
      </c>
      <c r="G41" s="220"/>
      <c r="H41" s="220"/>
      <c r="I41" s="220">
        <v>22</v>
      </c>
      <c r="J41" s="221"/>
      <c r="K41" s="221"/>
      <c r="L41" s="221">
        <v>1.5907447577729574</v>
      </c>
      <c r="M41" s="197">
        <v>0</v>
      </c>
      <c r="N41" s="208">
        <f t="shared" si="1"/>
        <v>0</v>
      </c>
      <c r="O41" s="199">
        <f t="shared" si="2"/>
        <v>0</v>
      </c>
      <c r="P41" s="200">
        <f t="shared" si="3"/>
        <v>0</v>
      </c>
      <c r="Q41" s="199">
        <f t="shared" si="4"/>
        <v>0</v>
      </c>
      <c r="R41" s="200">
        <v>25</v>
      </c>
      <c r="S41" s="200">
        <f t="shared" si="5"/>
        <v>0</v>
      </c>
      <c r="T41" s="200">
        <f t="shared" si="6"/>
        <v>0</v>
      </c>
      <c r="U41" s="199">
        <f t="shared" si="7"/>
        <v>0</v>
      </c>
      <c r="V41" s="200">
        <v>20</v>
      </c>
      <c r="W41" s="269">
        <v>0</v>
      </c>
      <c r="X41" s="245"/>
      <c r="Y41" s="240"/>
      <c r="Z41" s="240"/>
      <c r="AA41" s="240"/>
      <c r="AB41" s="240"/>
    </row>
    <row r="42" spans="1:28" ht="31.5" customHeight="1" x14ac:dyDescent="0.25">
      <c r="A42" s="216">
        <v>34</v>
      </c>
      <c r="B42" s="217" t="s">
        <v>699</v>
      </c>
      <c r="C42" s="217" t="s">
        <v>689</v>
      </c>
      <c r="D42" s="218"/>
      <c r="E42" s="219"/>
      <c r="F42" s="219">
        <v>12.07</v>
      </c>
      <c r="G42" s="220">
        <v>34</v>
      </c>
      <c r="H42" s="220">
        <v>36</v>
      </c>
      <c r="I42" s="220">
        <v>35</v>
      </c>
      <c r="J42" s="221">
        <v>2.816901408450704</v>
      </c>
      <c r="K42" s="221">
        <v>2.9826014913007457</v>
      </c>
      <c r="L42" s="221">
        <v>2.8997514498757249</v>
      </c>
      <c r="M42" s="197">
        <f t="shared" si="9"/>
        <v>7</v>
      </c>
      <c r="N42" s="208">
        <f t="shared" si="1"/>
        <v>2</v>
      </c>
      <c r="O42" s="199">
        <f t="shared" si="2"/>
        <v>2.4500000000000002</v>
      </c>
      <c r="P42" s="200">
        <f t="shared" si="3"/>
        <v>0</v>
      </c>
      <c r="Q42" s="199">
        <f t="shared" si="4"/>
        <v>0.5</v>
      </c>
      <c r="R42" s="200">
        <v>25</v>
      </c>
      <c r="S42" s="200">
        <f t="shared" si="5"/>
        <v>2</v>
      </c>
      <c r="T42" s="200">
        <f t="shared" si="6"/>
        <v>0</v>
      </c>
      <c r="U42" s="199">
        <f t="shared" si="7"/>
        <v>0.4</v>
      </c>
      <c r="V42" s="200">
        <v>20</v>
      </c>
      <c r="W42" s="245">
        <v>2</v>
      </c>
      <c r="X42" s="245"/>
      <c r="Y42" s="240"/>
      <c r="Z42" s="240">
        <v>2</v>
      </c>
      <c r="AA42" s="240"/>
      <c r="AB42" s="240">
        <f>AA42*100/Z42</f>
        <v>0</v>
      </c>
    </row>
    <row r="43" spans="1:28" ht="31.5" hidden="1" x14ac:dyDescent="0.25">
      <c r="A43" s="216">
        <v>35</v>
      </c>
      <c r="B43" s="217" t="s">
        <v>196</v>
      </c>
      <c r="C43" s="217" t="s">
        <v>689</v>
      </c>
      <c r="D43" s="218"/>
      <c r="E43" s="219"/>
      <c r="F43" s="219">
        <v>11.74</v>
      </c>
      <c r="G43" s="220"/>
      <c r="H43" s="220"/>
      <c r="I43" s="220">
        <v>0</v>
      </c>
      <c r="J43" s="221"/>
      <c r="K43" s="221"/>
      <c r="L43" s="221">
        <v>0</v>
      </c>
      <c r="M43" s="197">
        <f t="shared" si="9"/>
        <v>0</v>
      </c>
      <c r="N43" s="208">
        <f t="shared" si="1"/>
        <v>0</v>
      </c>
      <c r="O43" s="199">
        <f t="shared" si="2"/>
        <v>0</v>
      </c>
      <c r="P43" s="200">
        <f t="shared" si="3"/>
        <v>0</v>
      </c>
      <c r="Q43" s="199">
        <f t="shared" si="4"/>
        <v>0</v>
      </c>
      <c r="R43" s="200">
        <v>25</v>
      </c>
      <c r="S43" s="200">
        <f t="shared" si="5"/>
        <v>0</v>
      </c>
      <c r="T43" s="200">
        <f t="shared" si="6"/>
        <v>0</v>
      </c>
      <c r="U43" s="199">
        <f t="shared" si="7"/>
        <v>0</v>
      </c>
      <c r="V43" s="200">
        <v>20</v>
      </c>
      <c r="W43" s="269">
        <v>0</v>
      </c>
      <c r="X43" s="245"/>
      <c r="Y43" s="240"/>
      <c r="Z43" s="240"/>
      <c r="AA43" s="240"/>
      <c r="AB43" s="240"/>
    </row>
    <row r="44" spans="1:28" ht="31.5" hidden="1" x14ac:dyDescent="0.25">
      <c r="A44" s="216">
        <v>36</v>
      </c>
      <c r="B44" s="217" t="s">
        <v>116</v>
      </c>
      <c r="C44" s="217" t="s">
        <v>689</v>
      </c>
      <c r="D44" s="218"/>
      <c r="E44" s="219"/>
      <c r="F44" s="219">
        <v>0</v>
      </c>
      <c r="G44" s="220"/>
      <c r="H44" s="220"/>
      <c r="I44" s="220">
        <v>0</v>
      </c>
      <c r="J44" s="221"/>
      <c r="K44" s="221"/>
      <c r="L44" s="221">
        <v>0</v>
      </c>
      <c r="M44" s="197">
        <f t="shared" si="9"/>
        <v>0</v>
      </c>
      <c r="N44" s="208">
        <f t="shared" si="1"/>
        <v>0</v>
      </c>
      <c r="O44" s="199">
        <f t="shared" si="2"/>
        <v>0</v>
      </c>
      <c r="P44" s="200">
        <f t="shared" si="3"/>
        <v>0</v>
      </c>
      <c r="Q44" s="199">
        <f t="shared" si="4"/>
        <v>0</v>
      </c>
      <c r="R44" s="200">
        <v>25</v>
      </c>
      <c r="S44" s="200">
        <f t="shared" si="5"/>
        <v>0</v>
      </c>
      <c r="T44" s="200">
        <f t="shared" si="6"/>
        <v>0</v>
      </c>
      <c r="U44" s="199">
        <f t="shared" si="7"/>
        <v>0</v>
      </c>
      <c r="V44" s="200">
        <v>20</v>
      </c>
      <c r="W44" s="269">
        <v>0</v>
      </c>
      <c r="X44" s="245"/>
      <c r="Y44" s="240"/>
      <c r="Z44" s="240"/>
      <c r="AA44" s="240"/>
      <c r="AB44" s="240"/>
    </row>
    <row r="45" spans="1:28" ht="31.5" hidden="1" x14ac:dyDescent="0.25">
      <c r="A45" s="216">
        <v>37</v>
      </c>
      <c r="B45" s="217" t="s">
        <v>126</v>
      </c>
      <c r="C45" s="217" t="s">
        <v>689</v>
      </c>
      <c r="D45" s="218"/>
      <c r="E45" s="219"/>
      <c r="F45" s="219">
        <v>15.14</v>
      </c>
      <c r="G45" s="220"/>
      <c r="H45" s="220"/>
      <c r="I45" s="220">
        <v>36</v>
      </c>
      <c r="J45" s="221"/>
      <c r="K45" s="221"/>
      <c r="L45" s="221">
        <v>2.3778071334214004</v>
      </c>
      <c r="M45" s="197">
        <v>0</v>
      </c>
      <c r="N45" s="208">
        <f t="shared" si="1"/>
        <v>0</v>
      </c>
      <c r="O45" s="199">
        <f t="shared" si="2"/>
        <v>0</v>
      </c>
      <c r="P45" s="200">
        <f t="shared" si="3"/>
        <v>0</v>
      </c>
      <c r="Q45" s="199">
        <f t="shared" si="4"/>
        <v>0</v>
      </c>
      <c r="R45" s="200">
        <v>25</v>
      </c>
      <c r="S45" s="200">
        <f t="shared" si="5"/>
        <v>0</v>
      </c>
      <c r="T45" s="200">
        <f t="shared" si="6"/>
        <v>0</v>
      </c>
      <c r="U45" s="199">
        <f t="shared" si="7"/>
        <v>0</v>
      </c>
      <c r="V45" s="200">
        <v>20</v>
      </c>
      <c r="W45" s="269">
        <v>0</v>
      </c>
      <c r="X45" s="245"/>
      <c r="Y45" s="240"/>
      <c r="Z45" s="240"/>
      <c r="AA45" s="240"/>
      <c r="AB45" s="240"/>
    </row>
    <row r="46" spans="1:28" ht="31.5" x14ac:dyDescent="0.25">
      <c r="A46" s="216">
        <v>38</v>
      </c>
      <c r="B46" s="217" t="s">
        <v>88</v>
      </c>
      <c r="C46" s="217" t="s">
        <v>689</v>
      </c>
      <c r="D46" s="218"/>
      <c r="E46" s="219"/>
      <c r="F46" s="219">
        <v>70.88</v>
      </c>
      <c r="G46" s="220">
        <v>62</v>
      </c>
      <c r="H46" s="220">
        <v>71</v>
      </c>
      <c r="I46" s="220">
        <v>87</v>
      </c>
      <c r="J46" s="221">
        <v>0.8747178329571107</v>
      </c>
      <c r="K46" s="221">
        <v>1.0016930022573365</v>
      </c>
      <c r="L46" s="221">
        <v>1.2274266365688489</v>
      </c>
      <c r="M46" s="197">
        <f t="shared" si="9"/>
        <v>5</v>
      </c>
      <c r="N46" s="208">
        <f t="shared" si="1"/>
        <v>4</v>
      </c>
      <c r="O46" s="199">
        <f t="shared" si="2"/>
        <v>4.3499999999999996</v>
      </c>
      <c r="P46" s="200">
        <f t="shared" si="3"/>
        <v>1</v>
      </c>
      <c r="Q46" s="199">
        <f t="shared" si="4"/>
        <v>1</v>
      </c>
      <c r="R46" s="200">
        <v>25</v>
      </c>
      <c r="S46" s="200">
        <f t="shared" si="5"/>
        <v>3</v>
      </c>
      <c r="T46" s="200">
        <f t="shared" si="6"/>
        <v>0</v>
      </c>
      <c r="U46" s="199">
        <f t="shared" si="7"/>
        <v>0.8</v>
      </c>
      <c r="V46" s="200">
        <v>20</v>
      </c>
      <c r="W46" s="245">
        <v>4</v>
      </c>
      <c r="X46" s="245">
        <v>1</v>
      </c>
      <c r="Y46" s="240">
        <v>0</v>
      </c>
      <c r="Z46" s="240">
        <v>3</v>
      </c>
      <c r="AA46" s="240">
        <v>1</v>
      </c>
      <c r="AB46" s="240">
        <f t="shared" ref="AB46" si="14">AA46*100/Z46</f>
        <v>33.333333333333336</v>
      </c>
    </row>
    <row r="47" spans="1:28" ht="31.5" x14ac:dyDescent="0.25">
      <c r="A47" s="216">
        <v>39</v>
      </c>
      <c r="B47" s="217" t="s">
        <v>807</v>
      </c>
      <c r="C47" s="217" t="s">
        <v>689</v>
      </c>
      <c r="D47" s="218"/>
      <c r="E47" s="219"/>
      <c r="F47" s="219">
        <v>24.51</v>
      </c>
      <c r="G47" s="220"/>
      <c r="H47" s="220"/>
      <c r="I47" s="220">
        <v>39</v>
      </c>
      <c r="J47" s="221">
        <v>0</v>
      </c>
      <c r="K47" s="221">
        <v>0</v>
      </c>
      <c r="L47" s="221">
        <v>1.5911872705018359</v>
      </c>
      <c r="M47" s="197">
        <f t="shared" si="9"/>
        <v>5</v>
      </c>
      <c r="N47" s="208">
        <f t="shared" si="1"/>
        <v>1</v>
      </c>
      <c r="O47" s="199">
        <f t="shared" si="2"/>
        <v>1.95</v>
      </c>
      <c r="P47" s="200">
        <f t="shared" si="3"/>
        <v>0</v>
      </c>
      <c r="Q47" s="199">
        <f t="shared" si="4"/>
        <v>0.25</v>
      </c>
      <c r="R47" s="200">
        <v>25</v>
      </c>
      <c r="S47" s="200">
        <f t="shared" si="5"/>
        <v>1</v>
      </c>
      <c r="T47" s="200">
        <f t="shared" si="6"/>
        <v>0</v>
      </c>
      <c r="U47" s="199">
        <f t="shared" si="7"/>
        <v>0.2</v>
      </c>
      <c r="V47" s="200">
        <v>20</v>
      </c>
      <c r="W47" s="245">
        <v>1</v>
      </c>
      <c r="X47" s="245"/>
      <c r="Y47" s="240"/>
      <c r="Z47" s="240"/>
      <c r="AA47" s="240"/>
      <c r="AB47" s="240"/>
    </row>
    <row r="48" spans="1:28" ht="31.5" hidden="1" x14ac:dyDescent="0.25">
      <c r="A48" s="216">
        <v>40</v>
      </c>
      <c r="B48" s="217" t="s">
        <v>700</v>
      </c>
      <c r="C48" s="217" t="s">
        <v>689</v>
      </c>
      <c r="D48" s="218"/>
      <c r="E48" s="219"/>
      <c r="F48" s="219">
        <v>15.05</v>
      </c>
      <c r="G48" s="220"/>
      <c r="H48" s="220"/>
      <c r="I48" s="220">
        <v>24</v>
      </c>
      <c r="J48" s="221"/>
      <c r="K48" s="221"/>
      <c r="L48" s="221">
        <v>1.5946843853820598</v>
      </c>
      <c r="M48" s="197">
        <v>0</v>
      </c>
      <c r="N48" s="208">
        <f t="shared" si="1"/>
        <v>0</v>
      </c>
      <c r="O48" s="199">
        <f t="shared" si="2"/>
        <v>0</v>
      </c>
      <c r="P48" s="200">
        <f t="shared" si="3"/>
        <v>0</v>
      </c>
      <c r="Q48" s="199">
        <f t="shared" si="4"/>
        <v>0</v>
      </c>
      <c r="R48" s="200">
        <v>25</v>
      </c>
      <c r="S48" s="200">
        <f t="shared" si="5"/>
        <v>0</v>
      </c>
      <c r="T48" s="200">
        <f t="shared" si="6"/>
        <v>0</v>
      </c>
      <c r="U48" s="199">
        <f t="shared" si="7"/>
        <v>0</v>
      </c>
      <c r="V48" s="200">
        <v>20</v>
      </c>
      <c r="W48" s="269">
        <v>0</v>
      </c>
      <c r="X48" s="245"/>
      <c r="Y48" s="240"/>
      <c r="Z48" s="240"/>
      <c r="AA48" s="240"/>
      <c r="AB48" s="240"/>
    </row>
    <row r="49" spans="1:28" ht="31.5" hidden="1" x14ac:dyDescent="0.25">
      <c r="A49" s="216">
        <v>41</v>
      </c>
      <c r="B49" s="217" t="s">
        <v>133</v>
      </c>
      <c r="C49" s="217" t="s">
        <v>689</v>
      </c>
      <c r="D49" s="218"/>
      <c r="E49" s="219"/>
      <c r="F49" s="219">
        <v>32.6</v>
      </c>
      <c r="G49" s="220"/>
      <c r="H49" s="220"/>
      <c r="I49" s="220">
        <v>62</v>
      </c>
      <c r="J49" s="221"/>
      <c r="K49" s="221"/>
      <c r="L49" s="221">
        <v>1.9018404907975459</v>
      </c>
      <c r="M49" s="197">
        <v>0</v>
      </c>
      <c r="N49" s="208">
        <f t="shared" si="1"/>
        <v>0</v>
      </c>
      <c r="O49" s="199">
        <f t="shared" si="2"/>
        <v>0</v>
      </c>
      <c r="P49" s="200">
        <f t="shared" si="3"/>
        <v>0</v>
      </c>
      <c r="Q49" s="199">
        <f t="shared" si="4"/>
        <v>0</v>
      </c>
      <c r="R49" s="200">
        <v>25</v>
      </c>
      <c r="S49" s="200">
        <f t="shared" si="5"/>
        <v>0</v>
      </c>
      <c r="T49" s="200">
        <f t="shared" si="6"/>
        <v>0</v>
      </c>
      <c r="U49" s="199">
        <f t="shared" si="7"/>
        <v>0</v>
      </c>
      <c r="V49" s="200">
        <v>20</v>
      </c>
      <c r="W49" s="269">
        <v>0</v>
      </c>
      <c r="X49" s="245"/>
      <c r="Y49" s="240"/>
      <c r="Z49" s="240"/>
      <c r="AA49" s="240"/>
      <c r="AB49" s="240"/>
    </row>
    <row r="50" spans="1:28" ht="18" hidden="1" customHeight="1" x14ac:dyDescent="0.25">
      <c r="A50" s="216">
        <v>42</v>
      </c>
      <c r="B50" s="217" t="s">
        <v>444</v>
      </c>
      <c r="C50" s="217" t="s">
        <v>689</v>
      </c>
      <c r="D50" s="218"/>
      <c r="E50" s="219"/>
      <c r="F50" s="219">
        <v>991.94</v>
      </c>
      <c r="G50" s="220"/>
      <c r="H50" s="220"/>
      <c r="I50" s="220">
        <v>1268</v>
      </c>
      <c r="J50" s="221"/>
      <c r="K50" s="221"/>
      <c r="L50" s="221">
        <v>1.2783031231727724</v>
      </c>
      <c r="M50" s="197">
        <v>0</v>
      </c>
      <c r="N50" s="200">
        <f t="shared" si="1"/>
        <v>0</v>
      </c>
      <c r="O50" s="199">
        <f t="shared" si="2"/>
        <v>0</v>
      </c>
      <c r="P50" s="200">
        <f t="shared" si="3"/>
        <v>0</v>
      </c>
      <c r="Q50" s="199">
        <f t="shared" si="4"/>
        <v>0</v>
      </c>
      <c r="R50" s="200">
        <f t="shared" si="10"/>
        <v>25</v>
      </c>
      <c r="S50" s="200">
        <f t="shared" si="5"/>
        <v>0</v>
      </c>
      <c r="T50" s="200">
        <f t="shared" si="6"/>
        <v>0</v>
      </c>
      <c r="U50" s="199">
        <f t="shared" si="7"/>
        <v>0</v>
      </c>
      <c r="V50" s="200">
        <f t="shared" si="11"/>
        <v>20</v>
      </c>
      <c r="W50" s="245"/>
      <c r="X50" s="245"/>
      <c r="Y50" s="217"/>
      <c r="Z50" s="217"/>
      <c r="AA50" s="240"/>
      <c r="AB50" s="240"/>
    </row>
    <row r="51" spans="1:28" hidden="1" x14ac:dyDescent="0.25">
      <c r="A51" s="216">
        <v>43</v>
      </c>
      <c r="B51" s="217" t="s">
        <v>869</v>
      </c>
      <c r="C51" s="217" t="s">
        <v>680</v>
      </c>
      <c r="D51" s="218"/>
      <c r="E51" s="219"/>
      <c r="F51" s="219">
        <v>104.55</v>
      </c>
      <c r="G51" s="220"/>
      <c r="H51" s="220"/>
      <c r="I51" s="220">
        <v>0</v>
      </c>
      <c r="J51" s="221"/>
      <c r="K51" s="221"/>
      <c r="L51" s="221">
        <v>0</v>
      </c>
      <c r="M51" s="197">
        <f t="shared" si="9"/>
        <v>0</v>
      </c>
      <c r="N51" s="200">
        <f t="shared" si="1"/>
        <v>0</v>
      </c>
      <c r="O51" s="199">
        <f t="shared" si="2"/>
        <v>0</v>
      </c>
      <c r="P51" s="200">
        <f t="shared" si="3"/>
        <v>0</v>
      </c>
      <c r="Q51" s="199">
        <f t="shared" si="4"/>
        <v>0</v>
      </c>
      <c r="R51" s="200">
        <f t="shared" si="10"/>
        <v>0</v>
      </c>
      <c r="S51" s="200">
        <f t="shared" si="5"/>
        <v>0</v>
      </c>
      <c r="T51" s="200">
        <f t="shared" si="6"/>
        <v>0</v>
      </c>
      <c r="U51" s="199">
        <f t="shared" si="7"/>
        <v>0</v>
      </c>
      <c r="V51" s="200">
        <f t="shared" si="11"/>
        <v>0</v>
      </c>
      <c r="W51" s="244"/>
      <c r="X51" s="244"/>
      <c r="Y51" s="217"/>
      <c r="Z51" s="217"/>
      <c r="AA51" s="240"/>
      <c r="AB51" s="240"/>
    </row>
    <row r="52" spans="1:28" ht="47.25" hidden="1" x14ac:dyDescent="0.25">
      <c r="A52" s="216">
        <v>44</v>
      </c>
      <c r="B52" s="217" t="s">
        <v>134</v>
      </c>
      <c r="C52" s="217" t="s">
        <v>680</v>
      </c>
      <c r="D52" s="218"/>
      <c r="E52" s="219"/>
      <c r="F52" s="219">
        <v>25.64</v>
      </c>
      <c r="G52" s="220"/>
      <c r="H52" s="220"/>
      <c r="I52" s="220">
        <v>26</v>
      </c>
      <c r="J52" s="221"/>
      <c r="K52" s="221"/>
      <c r="L52" s="221">
        <v>1.0140405616224648</v>
      </c>
      <c r="M52" s="197">
        <v>0</v>
      </c>
      <c r="N52" s="208">
        <f t="shared" si="1"/>
        <v>0</v>
      </c>
      <c r="O52" s="199">
        <f t="shared" si="2"/>
        <v>0</v>
      </c>
      <c r="P52" s="200">
        <f t="shared" si="3"/>
        <v>0</v>
      </c>
      <c r="Q52" s="199">
        <f t="shared" si="4"/>
        <v>0</v>
      </c>
      <c r="R52" s="200">
        <v>25</v>
      </c>
      <c r="S52" s="200">
        <f t="shared" si="5"/>
        <v>0</v>
      </c>
      <c r="T52" s="200">
        <f t="shared" si="6"/>
        <v>0</v>
      </c>
      <c r="U52" s="199">
        <f t="shared" si="7"/>
        <v>0</v>
      </c>
      <c r="V52" s="200">
        <v>20</v>
      </c>
      <c r="W52" s="269">
        <v>0</v>
      </c>
      <c r="X52" s="245"/>
      <c r="Y52" s="240"/>
      <c r="Z52" s="240"/>
      <c r="AA52" s="240"/>
      <c r="AB52" s="240"/>
    </row>
    <row r="53" spans="1:28" ht="31.5" x14ac:dyDescent="0.25">
      <c r="A53" s="216">
        <v>45</v>
      </c>
      <c r="B53" s="217" t="s">
        <v>48</v>
      </c>
      <c r="C53" s="217" t="s">
        <v>667</v>
      </c>
      <c r="D53" s="218"/>
      <c r="E53" s="219"/>
      <c r="F53" s="219">
        <v>17.88</v>
      </c>
      <c r="G53" s="220">
        <v>61</v>
      </c>
      <c r="H53" s="220">
        <v>122</v>
      </c>
      <c r="I53" s="220">
        <v>124</v>
      </c>
      <c r="J53" s="221">
        <v>3.4116331096196868</v>
      </c>
      <c r="K53" s="221">
        <v>6.8232662192393736</v>
      </c>
      <c r="L53" s="221">
        <v>6.9351230425055936</v>
      </c>
      <c r="M53" s="197">
        <v>7</v>
      </c>
      <c r="N53" s="208">
        <f t="shared" si="1"/>
        <v>8</v>
      </c>
      <c r="O53" s="199">
        <f t="shared" si="2"/>
        <v>8.68</v>
      </c>
      <c r="P53" s="200">
        <f t="shared" si="3"/>
        <v>1</v>
      </c>
      <c r="Q53" s="199">
        <f t="shared" si="4"/>
        <v>1.04</v>
      </c>
      <c r="R53" s="200">
        <v>13</v>
      </c>
      <c r="S53" s="200">
        <f t="shared" si="5"/>
        <v>6</v>
      </c>
      <c r="T53" s="200">
        <f t="shared" si="6"/>
        <v>1</v>
      </c>
      <c r="U53" s="199">
        <f t="shared" si="7"/>
        <v>1.6</v>
      </c>
      <c r="V53" s="200">
        <v>20</v>
      </c>
      <c r="W53" s="245">
        <v>8</v>
      </c>
      <c r="X53" s="245">
        <v>1</v>
      </c>
      <c r="Y53" s="240">
        <v>1</v>
      </c>
      <c r="Z53" s="240">
        <v>12</v>
      </c>
      <c r="AA53" s="240">
        <v>2</v>
      </c>
      <c r="AB53" s="240">
        <f t="shared" ref="AB53" si="15">AA53*100/Z53</f>
        <v>16.666666666666668</v>
      </c>
    </row>
    <row r="54" spans="1:28" x14ac:dyDescent="0.25">
      <c r="A54" s="216">
        <v>46</v>
      </c>
      <c r="B54" s="217" t="s">
        <v>7</v>
      </c>
      <c r="C54" s="217" t="s">
        <v>680</v>
      </c>
      <c r="D54" s="218"/>
      <c r="E54" s="219"/>
      <c r="F54" s="219">
        <v>17.600000000000001</v>
      </c>
      <c r="G54" s="220">
        <v>65</v>
      </c>
      <c r="H54" s="220">
        <v>60</v>
      </c>
      <c r="I54" s="220">
        <v>59</v>
      </c>
      <c r="J54" s="221">
        <v>3.6931818181818179</v>
      </c>
      <c r="K54" s="221">
        <v>3.4090909090909087</v>
      </c>
      <c r="L54" s="221">
        <v>3.3522727272727271</v>
      </c>
      <c r="M54" s="197">
        <v>3</v>
      </c>
      <c r="N54" s="208">
        <f t="shared" si="1"/>
        <v>1</v>
      </c>
      <c r="O54" s="199">
        <f t="shared" si="2"/>
        <v>1.77</v>
      </c>
      <c r="P54" s="200">
        <f t="shared" si="3"/>
        <v>0</v>
      </c>
      <c r="Q54" s="199">
        <f t="shared" si="4"/>
        <v>0.25</v>
      </c>
      <c r="R54" s="200">
        <v>25</v>
      </c>
      <c r="S54" s="200">
        <f t="shared" si="5"/>
        <v>1</v>
      </c>
      <c r="T54" s="200">
        <f t="shared" si="6"/>
        <v>0</v>
      </c>
      <c r="U54" s="199">
        <f t="shared" si="7"/>
        <v>0.2</v>
      </c>
      <c r="V54" s="200">
        <v>20</v>
      </c>
      <c r="W54" s="245">
        <v>4</v>
      </c>
      <c r="X54" s="245">
        <v>1</v>
      </c>
      <c r="Y54" s="240">
        <v>1</v>
      </c>
      <c r="Z54" s="240"/>
      <c r="AA54" s="240"/>
      <c r="AB54" s="240"/>
    </row>
    <row r="55" spans="1:28" ht="47.25" hidden="1" x14ac:dyDescent="0.25">
      <c r="A55" s="216">
        <v>47</v>
      </c>
      <c r="B55" s="217" t="s">
        <v>288</v>
      </c>
      <c r="C55" s="217" t="s">
        <v>680</v>
      </c>
      <c r="D55" s="218"/>
      <c r="E55" s="219"/>
      <c r="F55" s="219">
        <v>0</v>
      </c>
      <c r="G55" s="220"/>
      <c r="H55" s="220"/>
      <c r="I55" s="220">
        <v>0</v>
      </c>
      <c r="J55" s="221"/>
      <c r="K55" s="221"/>
      <c r="L55" s="221">
        <v>0</v>
      </c>
      <c r="M55" s="197">
        <f t="shared" si="9"/>
        <v>0</v>
      </c>
      <c r="N55" s="208">
        <f t="shared" si="1"/>
        <v>0</v>
      </c>
      <c r="O55" s="199">
        <f t="shared" si="2"/>
        <v>0</v>
      </c>
      <c r="P55" s="200">
        <f t="shared" si="3"/>
        <v>0</v>
      </c>
      <c r="Q55" s="199">
        <f t="shared" si="4"/>
        <v>0</v>
      </c>
      <c r="R55" s="200">
        <v>25</v>
      </c>
      <c r="S55" s="200">
        <f t="shared" si="5"/>
        <v>0</v>
      </c>
      <c r="T55" s="200">
        <f t="shared" si="6"/>
        <v>0</v>
      </c>
      <c r="U55" s="199">
        <f t="shared" si="7"/>
        <v>0</v>
      </c>
      <c r="V55" s="200">
        <v>20</v>
      </c>
      <c r="W55" s="245"/>
      <c r="X55" s="245"/>
      <c r="Y55" s="240"/>
      <c r="Z55" s="240"/>
      <c r="AA55" s="240"/>
      <c r="AB55" s="240"/>
    </row>
    <row r="56" spans="1:28" hidden="1" x14ac:dyDescent="0.25">
      <c r="A56" s="216">
        <v>48</v>
      </c>
      <c r="B56" s="217" t="s">
        <v>2</v>
      </c>
      <c r="C56" s="217" t="s">
        <v>680</v>
      </c>
      <c r="D56" s="218"/>
      <c r="E56" s="219"/>
      <c r="F56" s="219">
        <v>0</v>
      </c>
      <c r="G56" s="220"/>
      <c r="H56" s="220"/>
      <c r="I56" s="220">
        <v>0</v>
      </c>
      <c r="J56" s="221"/>
      <c r="K56" s="221"/>
      <c r="L56" s="221">
        <v>0</v>
      </c>
      <c r="M56" s="197">
        <f t="shared" si="9"/>
        <v>0</v>
      </c>
      <c r="N56" s="208">
        <f t="shared" si="1"/>
        <v>0</v>
      </c>
      <c r="O56" s="199">
        <f t="shared" si="2"/>
        <v>0</v>
      </c>
      <c r="P56" s="200">
        <f t="shared" si="3"/>
        <v>0</v>
      </c>
      <c r="Q56" s="199">
        <f t="shared" si="4"/>
        <v>0</v>
      </c>
      <c r="R56" s="200">
        <v>25</v>
      </c>
      <c r="S56" s="200">
        <f t="shared" si="5"/>
        <v>0</v>
      </c>
      <c r="T56" s="200">
        <f t="shared" si="6"/>
        <v>0</v>
      </c>
      <c r="U56" s="199">
        <f t="shared" si="7"/>
        <v>0</v>
      </c>
      <c r="V56" s="200">
        <v>20</v>
      </c>
      <c r="W56" s="245"/>
      <c r="X56" s="245"/>
      <c r="Y56" s="240"/>
      <c r="Z56" s="240"/>
      <c r="AA56" s="240"/>
      <c r="AB56" s="240"/>
    </row>
    <row r="57" spans="1:28" ht="31.5" x14ac:dyDescent="0.25">
      <c r="A57" s="216">
        <v>49</v>
      </c>
      <c r="B57" s="217" t="s">
        <v>89</v>
      </c>
      <c r="C57" s="217" t="s">
        <v>667</v>
      </c>
      <c r="D57" s="218"/>
      <c r="E57" s="219"/>
      <c r="F57" s="219">
        <v>39.6</v>
      </c>
      <c r="G57" s="220">
        <v>36</v>
      </c>
      <c r="H57" s="220">
        <v>64</v>
      </c>
      <c r="I57" s="220">
        <v>65</v>
      </c>
      <c r="J57" s="221">
        <v>0.90909090909090906</v>
      </c>
      <c r="K57" s="221">
        <v>1.6161616161616161</v>
      </c>
      <c r="L57" s="221">
        <v>1.6414141414141414</v>
      </c>
      <c r="M57" s="197">
        <f t="shared" si="9"/>
        <v>5</v>
      </c>
      <c r="N57" s="208">
        <f t="shared" si="1"/>
        <v>3</v>
      </c>
      <c r="O57" s="199">
        <f t="shared" si="2"/>
        <v>3.25</v>
      </c>
      <c r="P57" s="200">
        <f t="shared" si="3"/>
        <v>0</v>
      </c>
      <c r="Q57" s="199">
        <f t="shared" si="4"/>
        <v>0.75</v>
      </c>
      <c r="R57" s="200">
        <v>25</v>
      </c>
      <c r="S57" s="200">
        <f t="shared" si="5"/>
        <v>3</v>
      </c>
      <c r="T57" s="200">
        <f t="shared" si="6"/>
        <v>0</v>
      </c>
      <c r="U57" s="199">
        <f t="shared" si="7"/>
        <v>0.6</v>
      </c>
      <c r="V57" s="200">
        <v>20</v>
      </c>
      <c r="W57" s="245">
        <v>5</v>
      </c>
      <c r="X57" s="245">
        <v>1</v>
      </c>
      <c r="Y57" s="240">
        <v>1</v>
      </c>
      <c r="Z57" s="240">
        <v>2</v>
      </c>
      <c r="AA57" s="240">
        <v>1</v>
      </c>
      <c r="AB57" s="240">
        <f t="shared" ref="AB57:AB58" si="16">AA57*100/Z57</f>
        <v>50</v>
      </c>
    </row>
    <row r="58" spans="1:28" ht="47.25" x14ac:dyDescent="0.25">
      <c r="A58" s="216">
        <v>50</v>
      </c>
      <c r="B58" s="217" t="s">
        <v>86</v>
      </c>
      <c r="C58" s="217" t="s">
        <v>680</v>
      </c>
      <c r="D58" s="218"/>
      <c r="E58" s="219"/>
      <c r="F58" s="219">
        <v>43.33</v>
      </c>
      <c r="G58" s="220">
        <v>62</v>
      </c>
      <c r="H58" s="220">
        <v>78</v>
      </c>
      <c r="I58" s="220">
        <v>79</v>
      </c>
      <c r="J58" s="221">
        <v>1.4308792984075698</v>
      </c>
      <c r="K58" s="221">
        <v>1.8001384721901685</v>
      </c>
      <c r="L58" s="221">
        <v>1.8232171705515809</v>
      </c>
      <c r="M58" s="197">
        <f t="shared" si="9"/>
        <v>5</v>
      </c>
      <c r="N58" s="208">
        <f t="shared" si="1"/>
        <v>3</v>
      </c>
      <c r="O58" s="199">
        <f t="shared" si="2"/>
        <v>3.95</v>
      </c>
      <c r="P58" s="200">
        <f t="shared" si="3"/>
        <v>0</v>
      </c>
      <c r="Q58" s="199">
        <f t="shared" si="4"/>
        <v>0.75</v>
      </c>
      <c r="R58" s="200">
        <v>25</v>
      </c>
      <c r="S58" s="200">
        <f t="shared" si="5"/>
        <v>3</v>
      </c>
      <c r="T58" s="200">
        <f t="shared" si="6"/>
        <v>0</v>
      </c>
      <c r="U58" s="199">
        <f t="shared" si="7"/>
        <v>0.6</v>
      </c>
      <c r="V58" s="200">
        <v>20</v>
      </c>
      <c r="W58" s="245">
        <v>3</v>
      </c>
      <c r="X58" s="245">
        <v>0</v>
      </c>
      <c r="Y58" s="240">
        <v>0</v>
      </c>
      <c r="Z58" s="240">
        <v>3</v>
      </c>
      <c r="AA58" s="240">
        <v>2</v>
      </c>
      <c r="AB58" s="240">
        <f t="shared" si="16"/>
        <v>66.666666666666671</v>
      </c>
    </row>
    <row r="59" spans="1:28" ht="18" hidden="1" customHeight="1" x14ac:dyDescent="0.25">
      <c r="A59" s="216">
        <v>51</v>
      </c>
      <c r="B59" s="217" t="s">
        <v>444</v>
      </c>
      <c r="C59" s="217" t="s">
        <v>680</v>
      </c>
      <c r="D59" s="218"/>
      <c r="E59" s="219"/>
      <c r="F59" s="219">
        <v>340.63</v>
      </c>
      <c r="G59" s="220"/>
      <c r="H59" s="220"/>
      <c r="I59" s="220">
        <v>380</v>
      </c>
      <c r="J59" s="221"/>
      <c r="K59" s="221"/>
      <c r="L59" s="221">
        <v>1.1155799547896545</v>
      </c>
      <c r="M59" s="197">
        <v>0</v>
      </c>
      <c r="N59" s="200">
        <f t="shared" si="1"/>
        <v>0</v>
      </c>
      <c r="O59" s="199">
        <f t="shared" si="2"/>
        <v>0</v>
      </c>
      <c r="P59" s="200">
        <f t="shared" si="3"/>
        <v>0</v>
      </c>
      <c r="Q59" s="199">
        <f t="shared" si="4"/>
        <v>0</v>
      </c>
      <c r="R59" s="200">
        <f t="shared" si="10"/>
        <v>25</v>
      </c>
      <c r="S59" s="200">
        <f t="shared" si="5"/>
        <v>0</v>
      </c>
      <c r="T59" s="200">
        <f t="shared" si="6"/>
        <v>0</v>
      </c>
      <c r="U59" s="199">
        <f t="shared" si="7"/>
        <v>0</v>
      </c>
      <c r="V59" s="200">
        <f t="shared" si="11"/>
        <v>20</v>
      </c>
      <c r="W59" s="245"/>
      <c r="X59" s="245"/>
      <c r="Y59" s="217"/>
      <c r="Z59" s="217"/>
      <c r="AA59" s="240"/>
      <c r="AB59" s="240"/>
    </row>
    <row r="60" spans="1:28" ht="31.5" hidden="1" x14ac:dyDescent="0.25">
      <c r="A60" s="216">
        <v>52</v>
      </c>
      <c r="B60" s="217" t="s">
        <v>870</v>
      </c>
      <c r="C60" s="217" t="s">
        <v>871</v>
      </c>
      <c r="D60" s="218"/>
      <c r="E60" s="219"/>
      <c r="F60" s="219">
        <v>15.03</v>
      </c>
      <c r="G60" s="220"/>
      <c r="H60" s="220"/>
      <c r="I60" s="220">
        <v>33</v>
      </c>
      <c r="J60" s="221"/>
      <c r="K60" s="221"/>
      <c r="L60" s="221">
        <v>2.19560878243513</v>
      </c>
      <c r="M60" s="197">
        <v>0</v>
      </c>
      <c r="N60" s="200">
        <f t="shared" si="1"/>
        <v>0</v>
      </c>
      <c r="O60" s="199">
        <f t="shared" si="2"/>
        <v>0</v>
      </c>
      <c r="P60" s="200">
        <f t="shared" si="3"/>
        <v>0</v>
      </c>
      <c r="Q60" s="199">
        <f t="shared" si="4"/>
        <v>0</v>
      </c>
      <c r="R60" s="200">
        <f t="shared" si="10"/>
        <v>25</v>
      </c>
      <c r="S60" s="200">
        <f t="shared" si="5"/>
        <v>0</v>
      </c>
      <c r="T60" s="200">
        <f t="shared" si="6"/>
        <v>0</v>
      </c>
      <c r="U60" s="199">
        <f t="shared" si="7"/>
        <v>0</v>
      </c>
      <c r="V60" s="200">
        <f t="shared" si="11"/>
        <v>20</v>
      </c>
      <c r="W60" s="244"/>
      <c r="X60" s="244"/>
      <c r="Y60" s="217"/>
      <c r="Z60" s="217"/>
      <c r="AA60" s="240"/>
      <c r="AB60" s="240"/>
    </row>
    <row r="61" spans="1:28" ht="31.5" hidden="1" x14ac:dyDescent="0.25">
      <c r="A61" s="216">
        <v>53</v>
      </c>
      <c r="B61" s="217" t="s">
        <v>872</v>
      </c>
      <c r="C61" s="217" t="s">
        <v>871</v>
      </c>
      <c r="D61" s="218"/>
      <c r="E61" s="219"/>
      <c r="F61" s="219">
        <v>16.32</v>
      </c>
      <c r="G61" s="220"/>
      <c r="H61" s="220"/>
      <c r="I61" s="220">
        <v>11</v>
      </c>
      <c r="J61" s="221"/>
      <c r="K61" s="221"/>
      <c r="L61" s="221">
        <v>0.67401960784313719</v>
      </c>
      <c r="M61" s="197">
        <f t="shared" si="9"/>
        <v>0</v>
      </c>
      <c r="N61" s="200">
        <f t="shared" si="1"/>
        <v>0</v>
      </c>
      <c r="O61" s="199">
        <f t="shared" si="2"/>
        <v>0</v>
      </c>
      <c r="P61" s="200">
        <f t="shared" si="3"/>
        <v>0</v>
      </c>
      <c r="Q61" s="199">
        <f t="shared" si="4"/>
        <v>0</v>
      </c>
      <c r="R61" s="200">
        <f t="shared" si="10"/>
        <v>0</v>
      </c>
      <c r="S61" s="200">
        <f t="shared" si="5"/>
        <v>0</v>
      </c>
      <c r="T61" s="200">
        <f t="shared" si="6"/>
        <v>0</v>
      </c>
      <c r="U61" s="199">
        <f t="shared" si="7"/>
        <v>0</v>
      </c>
      <c r="V61" s="200">
        <f t="shared" si="11"/>
        <v>0</v>
      </c>
      <c r="W61" s="244"/>
      <c r="X61" s="244"/>
      <c r="Y61" s="217"/>
      <c r="Z61" s="217"/>
      <c r="AA61" s="240"/>
      <c r="AB61" s="240"/>
    </row>
    <row r="62" spans="1:28" ht="31.5" x14ac:dyDescent="0.25">
      <c r="A62" s="216">
        <v>54</v>
      </c>
      <c r="B62" s="217" t="s">
        <v>701</v>
      </c>
      <c r="C62" s="217" t="s">
        <v>49</v>
      </c>
      <c r="D62" s="218"/>
      <c r="E62" s="219"/>
      <c r="F62" s="219">
        <v>6.45</v>
      </c>
      <c r="G62" s="220">
        <v>16</v>
      </c>
      <c r="H62" s="220">
        <v>19</v>
      </c>
      <c r="I62" s="220">
        <v>21</v>
      </c>
      <c r="J62" s="221">
        <v>2.4806201550387597</v>
      </c>
      <c r="K62" s="221">
        <v>2.945736434108527</v>
      </c>
      <c r="L62" s="221">
        <v>3.2558139534883721</v>
      </c>
      <c r="M62" s="197">
        <f t="shared" si="9"/>
        <v>7</v>
      </c>
      <c r="N62" s="208">
        <f t="shared" si="1"/>
        <v>1</v>
      </c>
      <c r="O62" s="199">
        <f t="shared" si="2"/>
        <v>1.47</v>
      </c>
      <c r="P62" s="200">
        <f t="shared" si="3"/>
        <v>0</v>
      </c>
      <c r="Q62" s="199">
        <f t="shared" si="4"/>
        <v>0.25</v>
      </c>
      <c r="R62" s="200">
        <v>25</v>
      </c>
      <c r="S62" s="200">
        <f t="shared" si="5"/>
        <v>1</v>
      </c>
      <c r="T62" s="200">
        <f t="shared" si="6"/>
        <v>0</v>
      </c>
      <c r="U62" s="199">
        <f t="shared" si="7"/>
        <v>0.2</v>
      </c>
      <c r="V62" s="200">
        <v>20</v>
      </c>
      <c r="W62" s="245">
        <v>1</v>
      </c>
      <c r="X62" s="245"/>
      <c r="Y62" s="240"/>
      <c r="Z62" s="240">
        <v>1</v>
      </c>
      <c r="AA62" s="240">
        <v>1</v>
      </c>
      <c r="AB62" s="240">
        <f t="shared" ref="AB62:AB72" si="17">AA62*100/Z62</f>
        <v>100</v>
      </c>
    </row>
    <row r="63" spans="1:28" ht="31.5" x14ac:dyDescent="0.25">
      <c r="A63" s="216">
        <v>55</v>
      </c>
      <c r="B63" s="217" t="s">
        <v>702</v>
      </c>
      <c r="C63" s="217" t="s">
        <v>690</v>
      </c>
      <c r="D63" s="218"/>
      <c r="E63" s="219"/>
      <c r="F63" s="219">
        <v>6.49</v>
      </c>
      <c r="G63" s="220">
        <v>18</v>
      </c>
      <c r="H63" s="220">
        <v>18</v>
      </c>
      <c r="I63" s="220">
        <v>18</v>
      </c>
      <c r="J63" s="221">
        <v>2.773497688751926</v>
      </c>
      <c r="K63" s="221">
        <v>2.773497688751926</v>
      </c>
      <c r="L63" s="221">
        <v>2.773497688751926</v>
      </c>
      <c r="M63" s="197">
        <f t="shared" si="9"/>
        <v>7</v>
      </c>
      <c r="N63" s="208">
        <f t="shared" si="1"/>
        <v>1</v>
      </c>
      <c r="O63" s="199">
        <f t="shared" si="2"/>
        <v>1.26</v>
      </c>
      <c r="P63" s="200">
        <f t="shared" si="3"/>
        <v>0</v>
      </c>
      <c r="Q63" s="199">
        <f t="shared" si="4"/>
        <v>0.25</v>
      </c>
      <c r="R63" s="200">
        <v>25</v>
      </c>
      <c r="S63" s="200">
        <f t="shared" si="5"/>
        <v>1</v>
      </c>
      <c r="T63" s="200">
        <f t="shared" si="6"/>
        <v>0</v>
      </c>
      <c r="U63" s="199">
        <f t="shared" si="7"/>
        <v>0.2</v>
      </c>
      <c r="V63" s="200">
        <v>20</v>
      </c>
      <c r="W63" s="245">
        <v>1</v>
      </c>
      <c r="X63" s="245"/>
      <c r="Y63" s="240"/>
      <c r="Z63" s="240">
        <v>1</v>
      </c>
      <c r="AA63" s="240">
        <v>1</v>
      </c>
      <c r="AB63" s="240">
        <f t="shared" si="17"/>
        <v>100</v>
      </c>
    </row>
    <row r="64" spans="1:28" ht="31.5" x14ac:dyDescent="0.25">
      <c r="A64" s="216">
        <v>56</v>
      </c>
      <c r="B64" s="217" t="s">
        <v>50</v>
      </c>
      <c r="C64" s="217" t="s">
        <v>49</v>
      </c>
      <c r="D64" s="218"/>
      <c r="E64" s="219"/>
      <c r="F64" s="219">
        <v>646.79</v>
      </c>
      <c r="G64" s="220">
        <v>689</v>
      </c>
      <c r="H64" s="220">
        <v>823</v>
      </c>
      <c r="I64" s="220">
        <v>872</v>
      </c>
      <c r="J64" s="221">
        <v>1.0652607492385473</v>
      </c>
      <c r="K64" s="221">
        <v>1.2724377309482213</v>
      </c>
      <c r="L64" s="221">
        <v>1.3481964779913109</v>
      </c>
      <c r="M64" s="197">
        <v>4.7</v>
      </c>
      <c r="N64" s="208">
        <f t="shared" si="1"/>
        <v>40</v>
      </c>
      <c r="O64" s="199">
        <f t="shared" si="2"/>
        <v>40.984000000000009</v>
      </c>
      <c r="P64" s="200">
        <f t="shared" si="3"/>
        <v>0</v>
      </c>
      <c r="Q64" s="199">
        <f t="shared" si="4"/>
        <v>0</v>
      </c>
      <c r="R64" s="200">
        <v>0</v>
      </c>
      <c r="S64" s="200">
        <f t="shared" si="5"/>
        <v>32</v>
      </c>
      <c r="T64" s="200">
        <f t="shared" si="6"/>
        <v>8</v>
      </c>
      <c r="U64" s="199">
        <f t="shared" si="7"/>
        <v>8</v>
      </c>
      <c r="V64" s="200">
        <v>20</v>
      </c>
      <c r="W64" s="245">
        <v>40</v>
      </c>
      <c r="X64" s="245">
        <v>0</v>
      </c>
      <c r="Y64" s="240">
        <v>8</v>
      </c>
      <c r="Z64" s="240">
        <v>35</v>
      </c>
      <c r="AA64" s="240">
        <v>28</v>
      </c>
      <c r="AB64" s="240">
        <f t="shared" si="17"/>
        <v>80</v>
      </c>
    </row>
    <row r="65" spans="1:28" ht="31.5" x14ac:dyDescent="0.25">
      <c r="A65" s="216">
        <v>57</v>
      </c>
      <c r="B65" s="217" t="s">
        <v>54</v>
      </c>
      <c r="C65" s="217" t="s">
        <v>53</v>
      </c>
      <c r="D65" s="218"/>
      <c r="E65" s="219"/>
      <c r="F65" s="219">
        <v>193.8</v>
      </c>
      <c r="G65" s="220">
        <v>271</v>
      </c>
      <c r="H65" s="220">
        <v>619</v>
      </c>
      <c r="I65" s="220">
        <v>580</v>
      </c>
      <c r="J65" s="221">
        <v>1.3983488132094943</v>
      </c>
      <c r="K65" s="221">
        <v>3.1940144478844168</v>
      </c>
      <c r="L65" s="221">
        <v>2.9927760577915374</v>
      </c>
      <c r="M65" s="197">
        <v>1.8</v>
      </c>
      <c r="N65" s="208">
        <f t="shared" si="1"/>
        <v>10</v>
      </c>
      <c r="O65" s="199">
        <f t="shared" si="2"/>
        <v>10.44</v>
      </c>
      <c r="P65" s="200">
        <f t="shared" si="3"/>
        <v>1</v>
      </c>
      <c r="Q65" s="199">
        <f t="shared" si="4"/>
        <v>1.3</v>
      </c>
      <c r="R65" s="200">
        <v>13</v>
      </c>
      <c r="S65" s="200">
        <f t="shared" si="5"/>
        <v>7</v>
      </c>
      <c r="T65" s="200">
        <f t="shared" si="6"/>
        <v>2</v>
      </c>
      <c r="U65" s="199">
        <f t="shared" si="7"/>
        <v>2</v>
      </c>
      <c r="V65" s="200">
        <v>20</v>
      </c>
      <c r="W65" s="245">
        <v>10</v>
      </c>
      <c r="X65" s="245">
        <v>1</v>
      </c>
      <c r="Y65" s="240">
        <v>2</v>
      </c>
      <c r="Z65" s="240">
        <v>10</v>
      </c>
      <c r="AA65" s="240"/>
      <c r="AB65" s="240">
        <f t="shared" si="17"/>
        <v>0</v>
      </c>
    </row>
    <row r="66" spans="1:28" x14ac:dyDescent="0.25">
      <c r="A66" s="216">
        <v>58</v>
      </c>
      <c r="B66" s="217" t="s">
        <v>2</v>
      </c>
      <c r="C66" s="217" t="s">
        <v>49</v>
      </c>
      <c r="D66" s="218"/>
      <c r="E66" s="219"/>
      <c r="F66" s="219">
        <v>274.27999999999997</v>
      </c>
      <c r="G66" s="220">
        <v>401</v>
      </c>
      <c r="H66" s="220">
        <v>577</v>
      </c>
      <c r="I66" s="220">
        <v>577</v>
      </c>
      <c r="J66" s="221">
        <v>1.4620096252005252</v>
      </c>
      <c r="K66" s="221">
        <v>2.1036896602012543</v>
      </c>
      <c r="L66" s="221">
        <v>2.1036896602012543</v>
      </c>
      <c r="M66" s="197">
        <f t="shared" si="9"/>
        <v>7</v>
      </c>
      <c r="N66" s="208">
        <f t="shared" si="1"/>
        <v>40</v>
      </c>
      <c r="O66" s="199">
        <f t="shared" si="2"/>
        <v>40.39</v>
      </c>
      <c r="P66" s="200">
        <f t="shared" si="3"/>
        <v>0</v>
      </c>
      <c r="Q66" s="199">
        <f t="shared" si="4"/>
        <v>0</v>
      </c>
      <c r="R66" s="200">
        <v>0</v>
      </c>
      <c r="S66" s="200">
        <f t="shared" si="5"/>
        <v>32</v>
      </c>
      <c r="T66" s="200">
        <f t="shared" si="6"/>
        <v>8</v>
      </c>
      <c r="U66" s="199">
        <f t="shared" si="7"/>
        <v>8</v>
      </c>
      <c r="V66" s="200">
        <v>20</v>
      </c>
      <c r="W66" s="245" t="s">
        <v>852</v>
      </c>
      <c r="X66" s="245"/>
      <c r="Y66" s="240"/>
      <c r="Z66" s="240">
        <v>28</v>
      </c>
      <c r="AA66" s="240">
        <v>23</v>
      </c>
      <c r="AB66" s="240">
        <f t="shared" si="17"/>
        <v>82.142857142857139</v>
      </c>
    </row>
    <row r="67" spans="1:28" x14ac:dyDescent="0.25">
      <c r="A67" s="216">
        <v>59</v>
      </c>
      <c r="B67" s="217" t="s">
        <v>2</v>
      </c>
      <c r="C67" s="217" t="s">
        <v>53</v>
      </c>
      <c r="D67" s="218"/>
      <c r="E67" s="219"/>
      <c r="F67" s="219">
        <v>65.55</v>
      </c>
      <c r="G67" s="220">
        <v>146</v>
      </c>
      <c r="H67" s="220">
        <v>177</v>
      </c>
      <c r="I67" s="220">
        <v>163</v>
      </c>
      <c r="J67" s="221">
        <v>2.2273073989321128</v>
      </c>
      <c r="K67" s="221">
        <v>2.7002288329519453</v>
      </c>
      <c r="L67" s="221">
        <v>2.486651411136537</v>
      </c>
      <c r="M67" s="197">
        <v>6</v>
      </c>
      <c r="N67" s="208">
        <f t="shared" si="1"/>
        <v>9</v>
      </c>
      <c r="O67" s="199">
        <f t="shared" si="2"/>
        <v>9.7799999999999994</v>
      </c>
      <c r="P67" s="200">
        <f t="shared" si="3"/>
        <v>0</v>
      </c>
      <c r="Q67" s="199">
        <f t="shared" si="4"/>
        <v>0</v>
      </c>
      <c r="R67" s="200">
        <v>0</v>
      </c>
      <c r="S67" s="200">
        <f t="shared" si="5"/>
        <v>8</v>
      </c>
      <c r="T67" s="200">
        <f t="shared" si="6"/>
        <v>1</v>
      </c>
      <c r="U67" s="199">
        <f t="shared" si="7"/>
        <v>1.8</v>
      </c>
      <c r="V67" s="200">
        <v>20</v>
      </c>
      <c r="W67" s="245" t="s">
        <v>852</v>
      </c>
      <c r="X67" s="245"/>
      <c r="Y67" s="240"/>
      <c r="Z67" s="240">
        <v>12</v>
      </c>
      <c r="AA67" s="240">
        <v>5</v>
      </c>
      <c r="AB67" s="240">
        <f t="shared" si="17"/>
        <v>41.666666666666664</v>
      </c>
    </row>
    <row r="68" spans="1:28" ht="31.5" x14ac:dyDescent="0.25">
      <c r="A68" s="216">
        <v>60</v>
      </c>
      <c r="B68" s="217" t="s">
        <v>808</v>
      </c>
      <c r="C68" s="217" t="s">
        <v>49</v>
      </c>
      <c r="D68" s="218"/>
      <c r="E68" s="219"/>
      <c r="F68" s="219">
        <v>30.15</v>
      </c>
      <c r="G68" s="220">
        <v>84</v>
      </c>
      <c r="H68" s="220">
        <v>87</v>
      </c>
      <c r="I68" s="220">
        <v>93</v>
      </c>
      <c r="J68" s="221">
        <v>2.7860696517412937</v>
      </c>
      <c r="K68" s="221">
        <v>2.8855721393034828</v>
      </c>
      <c r="L68" s="221">
        <v>3.0845771144278609</v>
      </c>
      <c r="M68" s="197">
        <f t="shared" si="9"/>
        <v>7</v>
      </c>
      <c r="N68" s="208">
        <f t="shared" si="1"/>
        <v>6</v>
      </c>
      <c r="O68" s="199">
        <f t="shared" si="2"/>
        <v>6.51</v>
      </c>
      <c r="P68" s="200">
        <f t="shared" si="3"/>
        <v>1</v>
      </c>
      <c r="Q68" s="199">
        <f t="shared" si="4"/>
        <v>1.5</v>
      </c>
      <c r="R68" s="200">
        <v>25</v>
      </c>
      <c r="S68" s="200">
        <f t="shared" si="5"/>
        <v>4</v>
      </c>
      <c r="T68" s="200">
        <f t="shared" si="6"/>
        <v>1</v>
      </c>
      <c r="U68" s="199">
        <f t="shared" si="7"/>
        <v>1.2</v>
      </c>
      <c r="V68" s="200">
        <v>20</v>
      </c>
      <c r="W68" s="245">
        <v>6</v>
      </c>
      <c r="X68" s="245">
        <v>0</v>
      </c>
      <c r="Y68" s="240">
        <v>1</v>
      </c>
      <c r="Z68" s="240">
        <v>6</v>
      </c>
      <c r="AA68" s="240">
        <v>6</v>
      </c>
      <c r="AB68" s="240">
        <f t="shared" si="17"/>
        <v>100</v>
      </c>
    </row>
    <row r="69" spans="1:28" ht="31.5" x14ac:dyDescent="0.25">
      <c r="A69" s="216">
        <v>61</v>
      </c>
      <c r="B69" s="217" t="s">
        <v>91</v>
      </c>
      <c r="C69" s="217" t="s">
        <v>49</v>
      </c>
      <c r="D69" s="218"/>
      <c r="E69" s="219"/>
      <c r="F69" s="219">
        <v>19.010000000000002</v>
      </c>
      <c r="G69" s="220">
        <v>83</v>
      </c>
      <c r="H69" s="220">
        <v>114</v>
      </c>
      <c r="I69" s="220">
        <v>108</v>
      </c>
      <c r="J69" s="221">
        <v>4.3661230931088895</v>
      </c>
      <c r="K69" s="221">
        <v>5.9968437664387162</v>
      </c>
      <c r="L69" s="221">
        <v>5.6812204103103623</v>
      </c>
      <c r="M69" s="197">
        <v>6</v>
      </c>
      <c r="N69" s="208">
        <f t="shared" si="1"/>
        <v>6</v>
      </c>
      <c r="O69" s="199">
        <f t="shared" si="2"/>
        <v>6.48</v>
      </c>
      <c r="P69" s="200">
        <f t="shared" si="3"/>
        <v>0</v>
      </c>
      <c r="Q69" s="199">
        <f t="shared" si="4"/>
        <v>0</v>
      </c>
      <c r="R69" s="200">
        <v>0</v>
      </c>
      <c r="S69" s="200">
        <f t="shared" si="5"/>
        <v>5</v>
      </c>
      <c r="T69" s="200">
        <f t="shared" si="6"/>
        <v>1</v>
      </c>
      <c r="U69" s="199">
        <f t="shared" si="7"/>
        <v>1.2</v>
      </c>
      <c r="V69" s="200">
        <v>20</v>
      </c>
      <c r="W69" s="245">
        <v>7</v>
      </c>
      <c r="X69" s="245">
        <v>0</v>
      </c>
      <c r="Y69" s="240">
        <v>1</v>
      </c>
      <c r="Z69" s="240">
        <v>7</v>
      </c>
      <c r="AA69" s="240">
        <v>7</v>
      </c>
      <c r="AB69" s="240">
        <f t="shared" si="17"/>
        <v>100</v>
      </c>
    </row>
    <row r="70" spans="1:28" ht="31.5" hidden="1" x14ac:dyDescent="0.25">
      <c r="A70" s="216">
        <v>62</v>
      </c>
      <c r="B70" s="258" t="s">
        <v>90</v>
      </c>
      <c r="C70" s="217" t="s">
        <v>49</v>
      </c>
      <c r="D70" s="218"/>
      <c r="E70" s="219"/>
      <c r="F70" s="219">
        <v>44</v>
      </c>
      <c r="G70" s="220"/>
      <c r="H70" s="220"/>
      <c r="I70" s="220">
        <v>87</v>
      </c>
      <c r="J70" s="221">
        <v>0</v>
      </c>
      <c r="K70" s="221">
        <v>0</v>
      </c>
      <c r="L70" s="221">
        <v>1.9772727272727273</v>
      </c>
      <c r="M70" s="197">
        <v>0</v>
      </c>
      <c r="N70" s="208">
        <f t="shared" si="1"/>
        <v>0</v>
      </c>
      <c r="O70" s="199">
        <f t="shared" si="2"/>
        <v>0</v>
      </c>
      <c r="P70" s="200">
        <f t="shared" si="3"/>
        <v>0</v>
      </c>
      <c r="Q70" s="199">
        <f t="shared" si="4"/>
        <v>0</v>
      </c>
      <c r="R70" s="200">
        <v>25</v>
      </c>
      <c r="S70" s="200">
        <f t="shared" si="5"/>
        <v>0</v>
      </c>
      <c r="T70" s="200">
        <f t="shared" si="6"/>
        <v>0</v>
      </c>
      <c r="U70" s="199">
        <f t="shared" si="7"/>
        <v>0</v>
      </c>
      <c r="V70" s="200">
        <v>20</v>
      </c>
      <c r="W70" s="245"/>
      <c r="X70" s="245"/>
      <c r="Y70" s="240"/>
      <c r="Z70" s="240">
        <v>0</v>
      </c>
      <c r="AA70" s="240"/>
      <c r="AB70" s="240"/>
    </row>
    <row r="71" spans="1:28" ht="31.5" x14ac:dyDescent="0.25">
      <c r="A71" s="216">
        <v>63</v>
      </c>
      <c r="B71" s="217" t="s">
        <v>703</v>
      </c>
      <c r="C71" s="217" t="s">
        <v>49</v>
      </c>
      <c r="D71" s="218"/>
      <c r="E71" s="219"/>
      <c r="F71" s="219">
        <v>44.38</v>
      </c>
      <c r="G71" s="220"/>
      <c r="H71" s="220"/>
      <c r="I71" s="220">
        <v>165</v>
      </c>
      <c r="J71" s="221">
        <v>0</v>
      </c>
      <c r="K71" s="221">
        <v>0</v>
      </c>
      <c r="L71" s="221">
        <v>3.7178909418657051</v>
      </c>
      <c r="M71" s="197">
        <v>4.5</v>
      </c>
      <c r="N71" s="208">
        <f t="shared" si="1"/>
        <v>7</v>
      </c>
      <c r="O71" s="199">
        <f t="shared" si="2"/>
        <v>7.4249999999999998</v>
      </c>
      <c r="P71" s="200">
        <f t="shared" si="3"/>
        <v>0</v>
      </c>
      <c r="Q71" s="199">
        <f t="shared" si="4"/>
        <v>0</v>
      </c>
      <c r="R71" s="200">
        <v>0</v>
      </c>
      <c r="S71" s="200">
        <f t="shared" si="5"/>
        <v>6</v>
      </c>
      <c r="T71" s="200">
        <f t="shared" si="6"/>
        <v>1</v>
      </c>
      <c r="U71" s="199">
        <f t="shared" si="7"/>
        <v>1.4</v>
      </c>
      <c r="V71" s="200">
        <v>20</v>
      </c>
      <c r="W71" s="245">
        <v>7</v>
      </c>
      <c r="X71" s="245">
        <v>0</v>
      </c>
      <c r="Y71" s="240">
        <v>1</v>
      </c>
      <c r="Z71" s="240">
        <v>0</v>
      </c>
      <c r="AA71" s="240"/>
      <c r="AB71" s="240"/>
    </row>
    <row r="72" spans="1:28" ht="31.5" x14ac:dyDescent="0.25">
      <c r="A72" s="216">
        <v>64</v>
      </c>
      <c r="B72" s="217" t="s">
        <v>242</v>
      </c>
      <c r="C72" s="217" t="s">
        <v>49</v>
      </c>
      <c r="D72" s="218"/>
      <c r="E72" s="219"/>
      <c r="F72" s="219">
        <v>42.76</v>
      </c>
      <c r="G72" s="220">
        <v>99</v>
      </c>
      <c r="H72" s="220">
        <v>127</v>
      </c>
      <c r="I72" s="220">
        <v>135</v>
      </c>
      <c r="J72" s="221">
        <v>2.3152478952291862</v>
      </c>
      <c r="K72" s="221">
        <v>2.9700654817586529</v>
      </c>
      <c r="L72" s="221">
        <v>3.1571562207670723</v>
      </c>
      <c r="M72" s="197">
        <v>6</v>
      </c>
      <c r="N72" s="208">
        <f t="shared" si="1"/>
        <v>8</v>
      </c>
      <c r="O72" s="199">
        <f t="shared" si="2"/>
        <v>8.1</v>
      </c>
      <c r="P72" s="200">
        <f t="shared" si="3"/>
        <v>2</v>
      </c>
      <c r="Q72" s="199">
        <f t="shared" si="4"/>
        <v>2</v>
      </c>
      <c r="R72" s="200">
        <v>25</v>
      </c>
      <c r="S72" s="200">
        <f t="shared" si="5"/>
        <v>5</v>
      </c>
      <c r="T72" s="200">
        <f t="shared" si="6"/>
        <v>1</v>
      </c>
      <c r="U72" s="199">
        <f t="shared" si="7"/>
        <v>1.6</v>
      </c>
      <c r="V72" s="200">
        <v>20</v>
      </c>
      <c r="W72" s="245">
        <v>8</v>
      </c>
      <c r="X72" s="245">
        <v>2</v>
      </c>
      <c r="Y72" s="240">
        <v>1</v>
      </c>
      <c r="Z72" s="240">
        <v>7</v>
      </c>
      <c r="AA72" s="240">
        <v>5</v>
      </c>
      <c r="AB72" s="240">
        <f t="shared" si="17"/>
        <v>71.428571428571431</v>
      </c>
    </row>
    <row r="73" spans="1:28" ht="18" hidden="1" customHeight="1" x14ac:dyDescent="0.25">
      <c r="A73" s="216">
        <v>65</v>
      </c>
      <c r="B73" s="217" t="s">
        <v>444</v>
      </c>
      <c r="C73" s="217" t="s">
        <v>871</v>
      </c>
      <c r="D73" s="218"/>
      <c r="E73" s="219"/>
      <c r="F73" s="219">
        <v>1407.66</v>
      </c>
      <c r="G73" s="220"/>
      <c r="H73" s="220"/>
      <c r="I73" s="220">
        <v>2863</v>
      </c>
      <c r="J73" s="221"/>
      <c r="K73" s="221"/>
      <c r="L73" s="221">
        <v>2.0338718156372986</v>
      </c>
      <c r="M73" s="197">
        <v>0</v>
      </c>
      <c r="N73" s="200">
        <f t="shared" si="1"/>
        <v>0</v>
      </c>
      <c r="O73" s="199">
        <f t="shared" si="2"/>
        <v>0</v>
      </c>
      <c r="P73" s="200">
        <f t="shared" si="3"/>
        <v>0</v>
      </c>
      <c r="Q73" s="199">
        <f t="shared" si="4"/>
        <v>0</v>
      </c>
      <c r="R73" s="200">
        <f t="shared" si="10"/>
        <v>25</v>
      </c>
      <c r="S73" s="200">
        <f t="shared" si="5"/>
        <v>0</v>
      </c>
      <c r="T73" s="200">
        <f t="shared" si="6"/>
        <v>0</v>
      </c>
      <c r="U73" s="199">
        <f t="shared" si="7"/>
        <v>0</v>
      </c>
      <c r="V73" s="200">
        <f t="shared" si="11"/>
        <v>20</v>
      </c>
      <c r="W73" s="245"/>
      <c r="X73" s="245"/>
      <c r="Y73" s="217"/>
      <c r="Z73" s="217"/>
      <c r="AA73" s="240"/>
      <c r="AB73" s="240"/>
    </row>
    <row r="74" spans="1:28" hidden="1" x14ac:dyDescent="0.25">
      <c r="A74" s="216">
        <v>66</v>
      </c>
      <c r="B74" s="217" t="s">
        <v>873</v>
      </c>
      <c r="C74" s="217" t="s">
        <v>669</v>
      </c>
      <c r="D74" s="218"/>
      <c r="E74" s="219"/>
      <c r="F74" s="219">
        <v>200.64</v>
      </c>
      <c r="G74" s="220"/>
      <c r="H74" s="220"/>
      <c r="I74" s="220">
        <v>58</v>
      </c>
      <c r="J74" s="221"/>
      <c r="K74" s="221"/>
      <c r="L74" s="221">
        <v>0.28907496012759171</v>
      </c>
      <c r="M74" s="197">
        <v>0</v>
      </c>
      <c r="N74" s="200">
        <f t="shared" si="1"/>
        <v>0</v>
      </c>
      <c r="O74" s="199">
        <f t="shared" si="2"/>
        <v>0</v>
      </c>
      <c r="P74" s="200">
        <f t="shared" si="3"/>
        <v>0</v>
      </c>
      <c r="Q74" s="199">
        <f t="shared" si="4"/>
        <v>0</v>
      </c>
      <c r="R74" s="200">
        <f t="shared" si="10"/>
        <v>0</v>
      </c>
      <c r="S74" s="200">
        <f t="shared" si="5"/>
        <v>0</v>
      </c>
      <c r="T74" s="200">
        <f t="shared" si="6"/>
        <v>0</v>
      </c>
      <c r="U74" s="199">
        <f t="shared" si="7"/>
        <v>0</v>
      </c>
      <c r="V74" s="200">
        <f t="shared" si="11"/>
        <v>0</v>
      </c>
      <c r="W74" s="244"/>
      <c r="X74" s="244"/>
      <c r="Y74" s="217"/>
      <c r="Z74" s="217"/>
      <c r="AA74" s="240"/>
      <c r="AB74" s="240"/>
    </row>
    <row r="75" spans="1:28" ht="31.5" x14ac:dyDescent="0.25">
      <c r="A75" s="216">
        <v>67</v>
      </c>
      <c r="B75" s="217" t="s">
        <v>705</v>
      </c>
      <c r="C75" s="217" t="s">
        <v>669</v>
      </c>
      <c r="D75" s="218"/>
      <c r="E75" s="219"/>
      <c r="F75" s="219">
        <v>12.6</v>
      </c>
      <c r="G75" s="220">
        <v>8</v>
      </c>
      <c r="H75" s="220">
        <v>28</v>
      </c>
      <c r="I75" s="220">
        <v>30</v>
      </c>
      <c r="J75" s="221">
        <v>0.63492063492063489</v>
      </c>
      <c r="K75" s="221">
        <v>2.2222222222222223</v>
      </c>
      <c r="L75" s="221">
        <v>2.3809523809523809</v>
      </c>
      <c r="M75" s="197">
        <f t="shared" ref="M75:M138" si="18">IF(I75&lt;VLOOKUP(L75,$M$505:$Q$513,2),0,VLOOKUP(L75,$M$505:$Q$513,3))</f>
        <v>7</v>
      </c>
      <c r="N75" s="208">
        <f t="shared" ref="N75:N138" si="19">ROUNDDOWN(O75,0)</f>
        <v>2</v>
      </c>
      <c r="O75" s="199">
        <f t="shared" ref="O75:O138" si="20">I75*M75/100</f>
        <v>2.1</v>
      </c>
      <c r="P75" s="200">
        <f t="shared" ref="P75:P138" si="21">ROUNDDOWN(Q75,0)</f>
        <v>0</v>
      </c>
      <c r="Q75" s="199">
        <f t="shared" ref="Q75:Q138" si="22">N75*R75/100</f>
        <v>0.5</v>
      </c>
      <c r="R75" s="200">
        <v>25</v>
      </c>
      <c r="S75" s="200">
        <f t="shared" ref="S75:S138" si="23">N75-P75-T75</f>
        <v>2</v>
      </c>
      <c r="T75" s="200">
        <f t="shared" ref="T75:T138" si="24">ROUNDDOWN(U75,0)</f>
        <v>0</v>
      </c>
      <c r="U75" s="199">
        <f t="shared" ref="U75:U138" si="25">N75*V75/100</f>
        <v>0.4</v>
      </c>
      <c r="V75" s="200">
        <v>20</v>
      </c>
      <c r="W75" s="245">
        <v>2</v>
      </c>
      <c r="X75" s="245"/>
      <c r="Y75" s="240"/>
      <c r="Z75" s="240">
        <v>1</v>
      </c>
      <c r="AA75" s="240">
        <v>0</v>
      </c>
      <c r="AB75" s="240">
        <f t="shared" ref="AB75:AB82" si="26">AA75*100/Z75</f>
        <v>0</v>
      </c>
    </row>
    <row r="76" spans="1:28" ht="31.5" x14ac:dyDescent="0.25">
      <c r="A76" s="216">
        <v>68</v>
      </c>
      <c r="B76" s="217" t="s">
        <v>696</v>
      </c>
      <c r="C76" s="217" t="s">
        <v>669</v>
      </c>
      <c r="D76" s="218"/>
      <c r="E76" s="219"/>
      <c r="F76" s="219">
        <v>21.47</v>
      </c>
      <c r="G76" s="220">
        <v>34.137300000000003</v>
      </c>
      <c r="H76" s="220">
        <v>22.114100000000001</v>
      </c>
      <c r="I76" s="220">
        <v>26</v>
      </c>
      <c r="J76" s="221">
        <v>1.59</v>
      </c>
      <c r="K76" s="221">
        <v>1.03</v>
      </c>
      <c r="L76" s="221">
        <v>1.2109920819748488</v>
      </c>
      <c r="M76" s="197">
        <f t="shared" si="18"/>
        <v>5</v>
      </c>
      <c r="N76" s="208">
        <f t="shared" si="19"/>
        <v>1</v>
      </c>
      <c r="O76" s="199">
        <f t="shared" si="20"/>
        <v>1.3</v>
      </c>
      <c r="P76" s="200">
        <f t="shared" si="21"/>
        <v>0</v>
      </c>
      <c r="Q76" s="199">
        <f t="shared" si="22"/>
        <v>0.25</v>
      </c>
      <c r="R76" s="200">
        <v>25</v>
      </c>
      <c r="S76" s="200">
        <f t="shared" si="23"/>
        <v>1</v>
      </c>
      <c r="T76" s="200">
        <f t="shared" si="24"/>
        <v>0</v>
      </c>
      <c r="U76" s="199">
        <f t="shared" si="25"/>
        <v>0.2</v>
      </c>
      <c r="V76" s="200">
        <v>20</v>
      </c>
      <c r="W76" s="245">
        <v>1</v>
      </c>
      <c r="X76" s="245"/>
      <c r="Y76" s="240"/>
      <c r="Z76" s="240">
        <v>1</v>
      </c>
      <c r="AA76" s="240">
        <v>0</v>
      </c>
      <c r="AB76" s="240">
        <f t="shared" si="26"/>
        <v>0</v>
      </c>
    </row>
    <row r="77" spans="1:28" ht="47.25" x14ac:dyDescent="0.25">
      <c r="A77" s="216">
        <v>69</v>
      </c>
      <c r="B77" s="217" t="s">
        <v>170</v>
      </c>
      <c r="C77" s="217" t="s">
        <v>669</v>
      </c>
      <c r="D77" s="218"/>
      <c r="E77" s="219"/>
      <c r="F77" s="219">
        <v>989.3</v>
      </c>
      <c r="G77" s="220">
        <v>1085</v>
      </c>
      <c r="H77" s="220">
        <v>1584</v>
      </c>
      <c r="I77" s="220">
        <v>1396</v>
      </c>
      <c r="J77" s="221">
        <v>1.0967350651976144</v>
      </c>
      <c r="K77" s="221">
        <v>1.601132113615688</v>
      </c>
      <c r="L77" s="221">
        <v>1.4110987566966542</v>
      </c>
      <c r="M77" s="197">
        <v>3.3</v>
      </c>
      <c r="N77" s="208">
        <f t="shared" si="19"/>
        <v>46</v>
      </c>
      <c r="O77" s="199">
        <f t="shared" si="20"/>
        <v>46.068000000000005</v>
      </c>
      <c r="P77" s="200">
        <f t="shared" si="21"/>
        <v>4</v>
      </c>
      <c r="Q77" s="199">
        <f t="shared" si="22"/>
        <v>4.1399999999999997</v>
      </c>
      <c r="R77" s="200">
        <v>9</v>
      </c>
      <c r="S77" s="200">
        <f t="shared" si="23"/>
        <v>38</v>
      </c>
      <c r="T77" s="200">
        <f t="shared" si="24"/>
        <v>4</v>
      </c>
      <c r="U77" s="199">
        <f t="shared" si="25"/>
        <v>4.5999999999999996</v>
      </c>
      <c r="V77" s="200">
        <v>10</v>
      </c>
      <c r="W77" s="245">
        <v>68</v>
      </c>
      <c r="X77" s="245">
        <v>6</v>
      </c>
      <c r="Y77" s="240">
        <v>6</v>
      </c>
      <c r="Z77" s="240">
        <v>45</v>
      </c>
      <c r="AA77" s="240">
        <v>24</v>
      </c>
      <c r="AB77" s="240">
        <f t="shared" si="26"/>
        <v>53.333333333333336</v>
      </c>
    </row>
    <row r="78" spans="1:28" x14ac:dyDescent="0.25">
      <c r="A78" s="216">
        <v>70</v>
      </c>
      <c r="B78" s="217" t="s">
        <v>2</v>
      </c>
      <c r="C78" s="217" t="s">
        <v>669</v>
      </c>
      <c r="D78" s="218"/>
      <c r="E78" s="219"/>
      <c r="F78" s="219">
        <v>1057.96</v>
      </c>
      <c r="G78" s="220">
        <v>229</v>
      </c>
      <c r="H78" s="220">
        <v>767</v>
      </c>
      <c r="I78" s="220">
        <v>794</v>
      </c>
      <c r="J78" s="221">
        <v>0.21645430829142878</v>
      </c>
      <c r="K78" s="221">
        <v>0.72498015047827891</v>
      </c>
      <c r="L78" s="221">
        <v>0.75050096411962641</v>
      </c>
      <c r="M78" s="197">
        <f t="shared" si="18"/>
        <v>3</v>
      </c>
      <c r="N78" s="208">
        <f t="shared" si="19"/>
        <v>23</v>
      </c>
      <c r="O78" s="199">
        <f t="shared" si="20"/>
        <v>23.82</v>
      </c>
      <c r="P78" s="200">
        <f t="shared" si="21"/>
        <v>0</v>
      </c>
      <c r="Q78" s="199">
        <f t="shared" si="22"/>
        <v>0</v>
      </c>
      <c r="R78" s="200">
        <v>0</v>
      </c>
      <c r="S78" s="200">
        <f t="shared" si="23"/>
        <v>19</v>
      </c>
      <c r="T78" s="200">
        <f t="shared" si="24"/>
        <v>4</v>
      </c>
      <c r="U78" s="199">
        <f t="shared" si="25"/>
        <v>4.5999999999999996</v>
      </c>
      <c r="V78" s="200">
        <v>20</v>
      </c>
      <c r="W78" s="245" t="s">
        <v>852</v>
      </c>
      <c r="X78" s="245"/>
      <c r="Y78" s="240"/>
      <c r="Z78" s="240">
        <v>23</v>
      </c>
      <c r="AA78" s="240">
        <v>13</v>
      </c>
      <c r="AB78" s="240">
        <f t="shared" si="26"/>
        <v>56.521739130434781</v>
      </c>
    </row>
    <row r="79" spans="1:28" ht="47.25" x14ac:dyDescent="0.25">
      <c r="A79" s="216">
        <v>71</v>
      </c>
      <c r="B79" s="217" t="s">
        <v>203</v>
      </c>
      <c r="C79" s="217" t="s">
        <v>669</v>
      </c>
      <c r="D79" s="218"/>
      <c r="E79" s="219"/>
      <c r="F79" s="219">
        <v>56.25</v>
      </c>
      <c r="G79" s="220">
        <v>72</v>
      </c>
      <c r="H79" s="220">
        <v>71</v>
      </c>
      <c r="I79" s="220">
        <v>71</v>
      </c>
      <c r="J79" s="221">
        <v>1.28</v>
      </c>
      <c r="K79" s="221">
        <v>1.2622222222222221</v>
      </c>
      <c r="L79" s="221">
        <v>1.2622222222222221</v>
      </c>
      <c r="M79" s="197">
        <f t="shared" si="18"/>
        <v>5</v>
      </c>
      <c r="N79" s="208">
        <f t="shared" si="19"/>
        <v>3</v>
      </c>
      <c r="O79" s="199">
        <f t="shared" si="20"/>
        <v>3.55</v>
      </c>
      <c r="P79" s="200">
        <f t="shared" si="21"/>
        <v>0</v>
      </c>
      <c r="Q79" s="199">
        <f t="shared" si="22"/>
        <v>0.75</v>
      </c>
      <c r="R79" s="200">
        <v>25</v>
      </c>
      <c r="S79" s="200">
        <f t="shared" si="23"/>
        <v>3</v>
      </c>
      <c r="T79" s="200">
        <f t="shared" si="24"/>
        <v>0</v>
      </c>
      <c r="U79" s="199">
        <f t="shared" si="25"/>
        <v>0.6</v>
      </c>
      <c r="V79" s="200">
        <v>20</v>
      </c>
      <c r="W79" s="245">
        <v>3</v>
      </c>
      <c r="X79" s="245">
        <v>0</v>
      </c>
      <c r="Y79" s="240">
        <v>0</v>
      </c>
      <c r="Z79" s="240">
        <v>3</v>
      </c>
      <c r="AA79" s="240">
        <v>2</v>
      </c>
      <c r="AB79" s="240">
        <f t="shared" si="26"/>
        <v>66.666666666666671</v>
      </c>
    </row>
    <row r="80" spans="1:28" ht="47.25" x14ac:dyDescent="0.25">
      <c r="A80" s="216">
        <v>72</v>
      </c>
      <c r="B80" s="217" t="s">
        <v>92</v>
      </c>
      <c r="C80" s="217" t="s">
        <v>669</v>
      </c>
      <c r="D80" s="218"/>
      <c r="E80" s="219"/>
      <c r="F80" s="219">
        <v>1569.54</v>
      </c>
      <c r="G80" s="220">
        <v>1620</v>
      </c>
      <c r="H80" s="220">
        <v>1876</v>
      </c>
      <c r="I80" s="220">
        <v>1530</v>
      </c>
      <c r="J80" s="221">
        <v>1.0321495470010322</v>
      </c>
      <c r="K80" s="221">
        <v>1.1952546606011953</v>
      </c>
      <c r="L80" s="221">
        <v>0.97480790550097485</v>
      </c>
      <c r="M80" s="197">
        <f t="shared" si="18"/>
        <v>3</v>
      </c>
      <c r="N80" s="208">
        <f t="shared" si="19"/>
        <v>45</v>
      </c>
      <c r="O80" s="199">
        <f t="shared" si="20"/>
        <v>45.9</v>
      </c>
      <c r="P80" s="200">
        <f t="shared" si="21"/>
        <v>1</v>
      </c>
      <c r="Q80" s="199">
        <f t="shared" si="22"/>
        <v>1.35</v>
      </c>
      <c r="R80" s="200">
        <v>3</v>
      </c>
      <c r="S80" s="200">
        <f t="shared" si="23"/>
        <v>39</v>
      </c>
      <c r="T80" s="200">
        <f t="shared" si="24"/>
        <v>5</v>
      </c>
      <c r="U80" s="199">
        <f t="shared" si="25"/>
        <v>5.4</v>
      </c>
      <c r="V80" s="200">
        <v>12</v>
      </c>
      <c r="W80" s="245">
        <v>45</v>
      </c>
      <c r="X80" s="245">
        <v>1</v>
      </c>
      <c r="Y80" s="240">
        <v>5</v>
      </c>
      <c r="Z80" s="240">
        <v>54</v>
      </c>
      <c r="AA80" s="240">
        <v>44</v>
      </c>
      <c r="AB80" s="240">
        <f t="shared" si="26"/>
        <v>81.481481481481481</v>
      </c>
    </row>
    <row r="81" spans="1:28" ht="31.5" x14ac:dyDescent="0.25">
      <c r="A81" s="216">
        <v>73</v>
      </c>
      <c r="B81" s="217" t="s">
        <v>211</v>
      </c>
      <c r="C81" s="217" t="s">
        <v>669</v>
      </c>
      <c r="D81" s="218"/>
      <c r="E81" s="219"/>
      <c r="F81" s="219">
        <v>1344.4</v>
      </c>
      <c r="G81" s="220">
        <v>1452</v>
      </c>
      <c r="H81" s="220">
        <v>1568</v>
      </c>
      <c r="I81" s="220">
        <v>1329</v>
      </c>
      <c r="J81" s="221">
        <v>1.0800357036596251</v>
      </c>
      <c r="K81" s="221">
        <v>1.1663195477536448</v>
      </c>
      <c r="L81" s="221">
        <v>0.98854507587027662</v>
      </c>
      <c r="M81" s="197">
        <f t="shared" si="18"/>
        <v>3</v>
      </c>
      <c r="N81" s="208">
        <f t="shared" si="19"/>
        <v>39</v>
      </c>
      <c r="O81" s="199">
        <f t="shared" si="20"/>
        <v>39.869999999999997</v>
      </c>
      <c r="P81" s="200">
        <f t="shared" si="21"/>
        <v>9</v>
      </c>
      <c r="Q81" s="199">
        <f t="shared" si="22"/>
        <v>9.75</v>
      </c>
      <c r="R81" s="200">
        <v>25</v>
      </c>
      <c r="S81" s="200">
        <f t="shared" si="23"/>
        <v>23</v>
      </c>
      <c r="T81" s="200">
        <f t="shared" si="24"/>
        <v>7</v>
      </c>
      <c r="U81" s="199">
        <f t="shared" si="25"/>
        <v>7.8</v>
      </c>
      <c r="V81" s="200">
        <v>20</v>
      </c>
      <c r="W81" s="245">
        <v>39</v>
      </c>
      <c r="X81" s="245">
        <v>9</v>
      </c>
      <c r="Y81" s="240">
        <v>7</v>
      </c>
      <c r="Z81" s="240">
        <v>75</v>
      </c>
      <c r="AA81" s="240">
        <v>50</v>
      </c>
      <c r="AB81" s="240">
        <f t="shared" si="26"/>
        <v>66.666666666666671</v>
      </c>
    </row>
    <row r="82" spans="1:28" ht="31.5" x14ac:dyDescent="0.25">
      <c r="A82" s="216">
        <v>74</v>
      </c>
      <c r="B82" s="217" t="s">
        <v>706</v>
      </c>
      <c r="C82" s="217" t="s">
        <v>669</v>
      </c>
      <c r="D82" s="218"/>
      <c r="E82" s="219"/>
      <c r="F82" s="219">
        <v>52.84</v>
      </c>
      <c r="G82" s="220">
        <v>84</v>
      </c>
      <c r="H82" s="220">
        <v>89</v>
      </c>
      <c r="I82" s="220">
        <v>78</v>
      </c>
      <c r="J82" s="221">
        <v>1.5897047691143071</v>
      </c>
      <c r="K82" s="221">
        <v>1.6843300529901588</v>
      </c>
      <c r="L82" s="221">
        <v>1.4761544284632853</v>
      </c>
      <c r="M82" s="197">
        <f t="shared" si="18"/>
        <v>5</v>
      </c>
      <c r="N82" s="208">
        <f t="shared" si="19"/>
        <v>3</v>
      </c>
      <c r="O82" s="199">
        <f t="shared" si="20"/>
        <v>3.9</v>
      </c>
      <c r="P82" s="200">
        <f t="shared" si="21"/>
        <v>0</v>
      </c>
      <c r="Q82" s="199">
        <f t="shared" si="22"/>
        <v>0.75</v>
      </c>
      <c r="R82" s="200">
        <v>25</v>
      </c>
      <c r="S82" s="200">
        <f t="shared" si="23"/>
        <v>3</v>
      </c>
      <c r="T82" s="200">
        <f t="shared" si="24"/>
        <v>0</v>
      </c>
      <c r="U82" s="199">
        <f t="shared" si="25"/>
        <v>0.6</v>
      </c>
      <c r="V82" s="200">
        <v>20</v>
      </c>
      <c r="W82" s="245">
        <v>4</v>
      </c>
      <c r="X82" s="245">
        <v>1</v>
      </c>
      <c r="Y82" s="240">
        <v>0</v>
      </c>
      <c r="Z82" s="240">
        <v>4</v>
      </c>
      <c r="AA82" s="240">
        <v>4</v>
      </c>
      <c r="AB82" s="240">
        <f t="shared" si="26"/>
        <v>100</v>
      </c>
    </row>
    <row r="83" spans="1:28" ht="18" hidden="1" customHeight="1" x14ac:dyDescent="0.25">
      <c r="A83" s="216">
        <v>75</v>
      </c>
      <c r="B83" s="217" t="s">
        <v>444</v>
      </c>
      <c r="C83" s="217" t="s">
        <v>669</v>
      </c>
      <c r="D83" s="218"/>
      <c r="E83" s="219"/>
      <c r="F83" s="219">
        <v>5384.98</v>
      </c>
      <c r="G83" s="220"/>
      <c r="H83" s="220"/>
      <c r="I83" s="220">
        <v>5311</v>
      </c>
      <c r="J83" s="221"/>
      <c r="K83" s="221"/>
      <c r="L83" s="221">
        <v>0.98626178741610937</v>
      </c>
      <c r="M83" s="197">
        <v>0</v>
      </c>
      <c r="N83" s="200">
        <f t="shared" si="19"/>
        <v>0</v>
      </c>
      <c r="O83" s="199">
        <f t="shared" si="20"/>
        <v>0</v>
      </c>
      <c r="P83" s="200">
        <f t="shared" si="21"/>
        <v>0</v>
      </c>
      <c r="Q83" s="199">
        <f t="shared" si="22"/>
        <v>0</v>
      </c>
      <c r="R83" s="200">
        <f t="shared" ref="R83:R134" si="27">IF(I83&lt;VLOOKUP(L83,$M$505:$Q$513,2),0,VLOOKUP(L83,$M$505:$Q$513,4))</f>
        <v>0</v>
      </c>
      <c r="S83" s="200">
        <f t="shared" si="23"/>
        <v>0</v>
      </c>
      <c r="T83" s="200">
        <f t="shared" si="24"/>
        <v>0</v>
      </c>
      <c r="U83" s="199">
        <f t="shared" si="25"/>
        <v>0</v>
      </c>
      <c r="V83" s="200">
        <f t="shared" ref="V83:V134" si="28">IF(I83&lt;VLOOKUP(L83,$M$505:$Q$513,2),0,VLOOKUP(L83,$M$505:$Q$513,5))</f>
        <v>0</v>
      </c>
      <c r="W83" s="245"/>
      <c r="X83" s="245"/>
      <c r="Y83" s="217"/>
      <c r="Z83" s="217"/>
      <c r="AA83" s="240"/>
      <c r="AB83" s="240"/>
    </row>
    <row r="84" spans="1:28" ht="31.5" hidden="1" x14ac:dyDescent="0.25">
      <c r="A84" s="216">
        <v>76</v>
      </c>
      <c r="B84" s="217" t="s">
        <v>874</v>
      </c>
      <c r="C84" s="217" t="s">
        <v>875</v>
      </c>
      <c r="D84" s="218"/>
      <c r="E84" s="219"/>
      <c r="F84" s="219">
        <v>38.07</v>
      </c>
      <c r="G84" s="220"/>
      <c r="H84" s="220"/>
      <c r="I84" s="220">
        <v>0</v>
      </c>
      <c r="J84" s="221"/>
      <c r="K84" s="221"/>
      <c r="L84" s="221">
        <v>0</v>
      </c>
      <c r="M84" s="197">
        <f t="shared" si="18"/>
        <v>0</v>
      </c>
      <c r="N84" s="200">
        <f t="shared" si="19"/>
        <v>0</v>
      </c>
      <c r="O84" s="199">
        <f t="shared" si="20"/>
        <v>0</v>
      </c>
      <c r="P84" s="200">
        <f t="shared" si="21"/>
        <v>0</v>
      </c>
      <c r="Q84" s="199">
        <f t="shared" si="22"/>
        <v>0</v>
      </c>
      <c r="R84" s="200">
        <f t="shared" si="27"/>
        <v>0</v>
      </c>
      <c r="S84" s="200">
        <f t="shared" si="23"/>
        <v>0</v>
      </c>
      <c r="T84" s="200">
        <f t="shared" si="24"/>
        <v>0</v>
      </c>
      <c r="U84" s="199">
        <f t="shared" si="25"/>
        <v>0</v>
      </c>
      <c r="V84" s="200">
        <f t="shared" si="28"/>
        <v>0</v>
      </c>
      <c r="W84" s="244"/>
      <c r="X84" s="244"/>
      <c r="Y84" s="217"/>
      <c r="Z84" s="217"/>
      <c r="AA84" s="240"/>
      <c r="AB84" s="240"/>
    </row>
    <row r="85" spans="1:28" ht="31.5" hidden="1" x14ac:dyDescent="0.25">
      <c r="A85" s="216">
        <v>77</v>
      </c>
      <c r="B85" s="217" t="s">
        <v>876</v>
      </c>
      <c r="C85" s="217" t="s">
        <v>875</v>
      </c>
      <c r="D85" s="218"/>
      <c r="E85" s="219"/>
      <c r="F85" s="219">
        <v>9.94</v>
      </c>
      <c r="G85" s="220"/>
      <c r="H85" s="220"/>
      <c r="I85" s="220">
        <v>18</v>
      </c>
      <c r="J85" s="221"/>
      <c r="K85" s="221"/>
      <c r="L85" s="221">
        <v>1.8108651911468814</v>
      </c>
      <c r="M85" s="197">
        <f t="shared" si="18"/>
        <v>0</v>
      </c>
      <c r="N85" s="200">
        <f t="shared" si="19"/>
        <v>0</v>
      </c>
      <c r="O85" s="199">
        <f t="shared" si="20"/>
        <v>0</v>
      </c>
      <c r="P85" s="200">
        <f t="shared" si="21"/>
        <v>0</v>
      </c>
      <c r="Q85" s="199">
        <f t="shared" si="22"/>
        <v>0</v>
      </c>
      <c r="R85" s="200">
        <f t="shared" si="27"/>
        <v>0</v>
      </c>
      <c r="S85" s="200">
        <f t="shared" si="23"/>
        <v>0</v>
      </c>
      <c r="T85" s="200">
        <f t="shared" si="24"/>
        <v>0</v>
      </c>
      <c r="U85" s="199">
        <f t="shared" si="25"/>
        <v>0</v>
      </c>
      <c r="V85" s="200">
        <f t="shared" si="28"/>
        <v>0</v>
      </c>
      <c r="W85" s="244"/>
      <c r="X85" s="244"/>
      <c r="Y85" s="217"/>
      <c r="Z85" s="217"/>
      <c r="AA85" s="240"/>
      <c r="AB85" s="240"/>
    </row>
    <row r="86" spans="1:28" ht="31.5" hidden="1" x14ac:dyDescent="0.25">
      <c r="A86" s="216">
        <v>78</v>
      </c>
      <c r="B86" s="217" t="s">
        <v>877</v>
      </c>
      <c r="C86" s="217" t="s">
        <v>875</v>
      </c>
      <c r="D86" s="218"/>
      <c r="E86" s="219"/>
      <c r="F86" s="219">
        <v>6.74</v>
      </c>
      <c r="G86" s="220"/>
      <c r="H86" s="220"/>
      <c r="I86" s="220">
        <v>0</v>
      </c>
      <c r="J86" s="221"/>
      <c r="K86" s="221"/>
      <c r="L86" s="221">
        <v>0</v>
      </c>
      <c r="M86" s="197">
        <f t="shared" si="18"/>
        <v>0</v>
      </c>
      <c r="N86" s="200">
        <f t="shared" si="19"/>
        <v>0</v>
      </c>
      <c r="O86" s="199">
        <f t="shared" si="20"/>
        <v>0</v>
      </c>
      <c r="P86" s="200">
        <f t="shared" si="21"/>
        <v>0</v>
      </c>
      <c r="Q86" s="199">
        <f t="shared" si="22"/>
        <v>0</v>
      </c>
      <c r="R86" s="200">
        <f t="shared" si="27"/>
        <v>0</v>
      </c>
      <c r="S86" s="200">
        <f t="shared" si="23"/>
        <v>0</v>
      </c>
      <c r="T86" s="200">
        <f t="shared" si="24"/>
        <v>0</v>
      </c>
      <c r="U86" s="199">
        <f t="shared" si="25"/>
        <v>0</v>
      </c>
      <c r="V86" s="200">
        <f t="shared" si="28"/>
        <v>0</v>
      </c>
      <c r="W86" s="244"/>
      <c r="X86" s="244"/>
      <c r="Y86" s="217"/>
      <c r="Z86" s="217"/>
      <c r="AA86" s="240"/>
      <c r="AB86" s="240"/>
    </row>
    <row r="87" spans="1:28" ht="31.5" hidden="1" x14ac:dyDescent="0.25">
      <c r="A87" s="216">
        <v>79</v>
      </c>
      <c r="B87" s="217" t="s">
        <v>878</v>
      </c>
      <c r="C87" s="217" t="s">
        <v>875</v>
      </c>
      <c r="D87" s="218"/>
      <c r="E87" s="219"/>
      <c r="F87" s="219">
        <v>32.270000000000003</v>
      </c>
      <c r="G87" s="220"/>
      <c r="H87" s="220"/>
      <c r="I87" s="220">
        <v>8</v>
      </c>
      <c r="J87" s="221"/>
      <c r="K87" s="221"/>
      <c r="L87" s="221">
        <v>0.24790827393864268</v>
      </c>
      <c r="M87" s="197">
        <f t="shared" si="18"/>
        <v>0</v>
      </c>
      <c r="N87" s="200">
        <f t="shared" si="19"/>
        <v>0</v>
      </c>
      <c r="O87" s="199">
        <f t="shared" si="20"/>
        <v>0</v>
      </c>
      <c r="P87" s="200">
        <f t="shared" si="21"/>
        <v>0</v>
      </c>
      <c r="Q87" s="199">
        <f t="shared" si="22"/>
        <v>0</v>
      </c>
      <c r="R87" s="200">
        <f t="shared" si="27"/>
        <v>0</v>
      </c>
      <c r="S87" s="200">
        <f t="shared" si="23"/>
        <v>0</v>
      </c>
      <c r="T87" s="200">
        <f t="shared" si="24"/>
        <v>0</v>
      </c>
      <c r="U87" s="199">
        <f t="shared" si="25"/>
        <v>0</v>
      </c>
      <c r="V87" s="200">
        <f t="shared" si="28"/>
        <v>0</v>
      </c>
      <c r="W87" s="244"/>
      <c r="X87" s="244"/>
      <c r="Y87" s="217"/>
      <c r="Z87" s="217"/>
      <c r="AA87" s="240"/>
      <c r="AB87" s="240"/>
    </row>
    <row r="88" spans="1:28" ht="48" customHeight="1" x14ac:dyDescent="0.25">
      <c r="A88" s="216">
        <v>80</v>
      </c>
      <c r="B88" s="217" t="s">
        <v>879</v>
      </c>
      <c r="C88" s="217" t="s">
        <v>684</v>
      </c>
      <c r="D88" s="218"/>
      <c r="E88" s="219"/>
      <c r="F88" s="219">
        <v>262.06</v>
      </c>
      <c r="G88" s="220">
        <v>309</v>
      </c>
      <c r="H88" s="220">
        <v>314</v>
      </c>
      <c r="I88" s="220">
        <v>270</v>
      </c>
      <c r="J88" s="221">
        <v>1.1791192856597725</v>
      </c>
      <c r="K88" s="221">
        <v>1.1981988857513546</v>
      </c>
      <c r="L88" s="221">
        <v>1.0302984049454322</v>
      </c>
      <c r="M88" s="197">
        <v>2.8</v>
      </c>
      <c r="N88" s="208">
        <f t="shared" si="19"/>
        <v>7</v>
      </c>
      <c r="O88" s="199">
        <f t="shared" si="20"/>
        <v>7.56</v>
      </c>
      <c r="P88" s="200">
        <f t="shared" si="21"/>
        <v>1</v>
      </c>
      <c r="Q88" s="199">
        <f t="shared" si="22"/>
        <v>1.75</v>
      </c>
      <c r="R88" s="200">
        <v>25</v>
      </c>
      <c r="S88" s="200">
        <f t="shared" si="23"/>
        <v>5</v>
      </c>
      <c r="T88" s="200">
        <f t="shared" si="24"/>
        <v>1</v>
      </c>
      <c r="U88" s="199">
        <f t="shared" si="25"/>
        <v>1.4</v>
      </c>
      <c r="V88" s="200">
        <v>20</v>
      </c>
      <c r="W88" s="245">
        <v>7</v>
      </c>
      <c r="X88" s="245">
        <v>1</v>
      </c>
      <c r="Y88" s="240">
        <v>1</v>
      </c>
      <c r="Z88" s="240">
        <v>8</v>
      </c>
      <c r="AA88" s="240">
        <v>6</v>
      </c>
      <c r="AB88" s="240">
        <f t="shared" ref="AB88:AB96" si="29">AA88*100/Z88</f>
        <v>75</v>
      </c>
    </row>
    <row r="89" spans="1:28" ht="47.25" x14ac:dyDescent="0.25">
      <c r="A89" s="216">
        <v>81</v>
      </c>
      <c r="B89" s="217" t="s">
        <v>52</v>
      </c>
      <c r="C89" s="217" t="s">
        <v>51</v>
      </c>
      <c r="D89" s="218"/>
      <c r="E89" s="219"/>
      <c r="F89" s="219">
        <v>99.68</v>
      </c>
      <c r="G89" s="220">
        <v>229</v>
      </c>
      <c r="H89" s="220">
        <v>253</v>
      </c>
      <c r="I89" s="220">
        <v>263</v>
      </c>
      <c r="J89" s="221">
        <v>2.2973515248796148</v>
      </c>
      <c r="K89" s="221">
        <v>2.5381219903691812</v>
      </c>
      <c r="L89" s="221">
        <v>2.6384430176565008</v>
      </c>
      <c r="M89" s="197">
        <v>5.5</v>
      </c>
      <c r="N89" s="208">
        <f t="shared" si="19"/>
        <v>14</v>
      </c>
      <c r="O89" s="199">
        <f t="shared" si="20"/>
        <v>14.465</v>
      </c>
      <c r="P89" s="200">
        <f t="shared" si="21"/>
        <v>0</v>
      </c>
      <c r="Q89" s="199">
        <f t="shared" si="22"/>
        <v>0</v>
      </c>
      <c r="R89" s="200">
        <v>0</v>
      </c>
      <c r="S89" s="200">
        <f t="shared" si="23"/>
        <v>12</v>
      </c>
      <c r="T89" s="200">
        <f t="shared" si="24"/>
        <v>2</v>
      </c>
      <c r="U89" s="199">
        <f t="shared" si="25"/>
        <v>2.8</v>
      </c>
      <c r="V89" s="200">
        <v>20</v>
      </c>
      <c r="W89" s="245">
        <v>14</v>
      </c>
      <c r="X89" s="245">
        <v>0</v>
      </c>
      <c r="Y89" s="240">
        <v>3</v>
      </c>
      <c r="Z89" s="240">
        <v>9</v>
      </c>
      <c r="AA89" s="240">
        <v>2</v>
      </c>
      <c r="AB89" s="240">
        <f t="shared" si="29"/>
        <v>22.222222222222221</v>
      </c>
    </row>
    <row r="90" spans="1:28" ht="17.25" customHeight="1" x14ac:dyDescent="0.25">
      <c r="A90" s="216">
        <v>82</v>
      </c>
      <c r="B90" s="217" t="s">
        <v>2</v>
      </c>
      <c r="C90" s="217" t="s">
        <v>51</v>
      </c>
      <c r="D90" s="218"/>
      <c r="E90" s="219"/>
      <c r="F90" s="219">
        <v>174.74</v>
      </c>
      <c r="G90" s="220">
        <v>319</v>
      </c>
      <c r="H90" s="220">
        <v>496</v>
      </c>
      <c r="I90" s="220">
        <v>315</v>
      </c>
      <c r="J90" s="221">
        <v>1.8255694174201671</v>
      </c>
      <c r="K90" s="221">
        <v>2.8385029186219524</v>
      </c>
      <c r="L90" s="221">
        <v>1.8026782648506352</v>
      </c>
      <c r="M90" s="197">
        <v>4</v>
      </c>
      <c r="N90" s="208">
        <f t="shared" si="19"/>
        <v>12</v>
      </c>
      <c r="O90" s="199">
        <f t="shared" si="20"/>
        <v>12.6</v>
      </c>
      <c r="P90" s="200">
        <f t="shared" si="21"/>
        <v>0</v>
      </c>
      <c r="Q90" s="199">
        <f t="shared" si="22"/>
        <v>0</v>
      </c>
      <c r="R90" s="200">
        <v>0</v>
      </c>
      <c r="S90" s="200">
        <f t="shared" si="23"/>
        <v>10</v>
      </c>
      <c r="T90" s="200">
        <f t="shared" si="24"/>
        <v>2</v>
      </c>
      <c r="U90" s="199">
        <f t="shared" si="25"/>
        <v>2.4</v>
      </c>
      <c r="V90" s="200">
        <v>20</v>
      </c>
      <c r="W90" s="245" t="s">
        <v>852</v>
      </c>
      <c r="X90" s="245"/>
      <c r="Y90" s="240"/>
      <c r="Z90" s="240">
        <v>24</v>
      </c>
      <c r="AA90" s="240">
        <v>16</v>
      </c>
      <c r="AB90" s="240">
        <f t="shared" si="29"/>
        <v>66.666666666666671</v>
      </c>
    </row>
    <row r="91" spans="1:28" x14ac:dyDescent="0.25">
      <c r="A91" s="216">
        <v>83</v>
      </c>
      <c r="B91" s="217" t="s">
        <v>2</v>
      </c>
      <c r="C91" s="217" t="s">
        <v>552</v>
      </c>
      <c r="D91" s="218"/>
      <c r="E91" s="219"/>
      <c r="F91" s="219">
        <v>80.599999999999994</v>
      </c>
      <c r="G91" s="220">
        <v>69</v>
      </c>
      <c r="H91" s="220">
        <v>72</v>
      </c>
      <c r="I91" s="220">
        <v>45</v>
      </c>
      <c r="J91" s="221">
        <v>0.85607940446650133</v>
      </c>
      <c r="K91" s="221">
        <v>0.89330024813895792</v>
      </c>
      <c r="L91" s="221">
        <v>0.55831265508684869</v>
      </c>
      <c r="M91" s="197">
        <f t="shared" si="18"/>
        <v>3</v>
      </c>
      <c r="N91" s="208">
        <f t="shared" si="19"/>
        <v>1</v>
      </c>
      <c r="O91" s="199">
        <f t="shared" si="20"/>
        <v>1.35</v>
      </c>
      <c r="P91" s="200">
        <f t="shared" si="21"/>
        <v>0</v>
      </c>
      <c r="Q91" s="199">
        <f t="shared" si="22"/>
        <v>0</v>
      </c>
      <c r="R91" s="200">
        <v>0</v>
      </c>
      <c r="S91" s="200">
        <f t="shared" si="23"/>
        <v>1</v>
      </c>
      <c r="T91" s="200">
        <f t="shared" si="24"/>
        <v>0</v>
      </c>
      <c r="U91" s="199">
        <f t="shared" si="25"/>
        <v>0.2</v>
      </c>
      <c r="V91" s="200">
        <v>20</v>
      </c>
      <c r="W91" s="245" t="s">
        <v>852</v>
      </c>
      <c r="X91" s="245"/>
      <c r="Y91" s="240"/>
      <c r="Z91" s="240">
        <v>2</v>
      </c>
      <c r="AA91" s="240">
        <v>1</v>
      </c>
      <c r="AB91" s="240">
        <f t="shared" si="29"/>
        <v>50</v>
      </c>
    </row>
    <row r="92" spans="1:28" ht="31.5" x14ac:dyDescent="0.25">
      <c r="A92" s="216">
        <v>84</v>
      </c>
      <c r="B92" s="217" t="s">
        <v>209</v>
      </c>
      <c r="C92" s="217" t="s">
        <v>51</v>
      </c>
      <c r="D92" s="218"/>
      <c r="E92" s="219"/>
      <c r="F92" s="219">
        <v>16.29</v>
      </c>
      <c r="G92" s="220"/>
      <c r="H92" s="220">
        <v>40</v>
      </c>
      <c r="I92" s="220">
        <v>41</v>
      </c>
      <c r="J92" s="221">
        <v>0</v>
      </c>
      <c r="K92" s="221">
        <v>2.4554941682013505</v>
      </c>
      <c r="L92" s="221">
        <v>2.5168815224063845</v>
      </c>
      <c r="M92" s="197">
        <f t="shared" si="18"/>
        <v>7</v>
      </c>
      <c r="N92" s="208">
        <f t="shared" si="19"/>
        <v>2</v>
      </c>
      <c r="O92" s="199">
        <f t="shared" si="20"/>
        <v>2.87</v>
      </c>
      <c r="P92" s="200">
        <f t="shared" si="21"/>
        <v>0</v>
      </c>
      <c r="Q92" s="199">
        <f t="shared" si="22"/>
        <v>0.5</v>
      </c>
      <c r="R92" s="200">
        <v>25</v>
      </c>
      <c r="S92" s="200">
        <f t="shared" si="23"/>
        <v>2</v>
      </c>
      <c r="T92" s="200">
        <f t="shared" si="24"/>
        <v>0</v>
      </c>
      <c r="U92" s="199">
        <f t="shared" si="25"/>
        <v>0.4</v>
      </c>
      <c r="V92" s="200">
        <v>20</v>
      </c>
      <c r="W92" s="245">
        <v>3</v>
      </c>
      <c r="X92" s="245"/>
      <c r="Y92" s="240"/>
      <c r="Z92" s="240">
        <v>2</v>
      </c>
      <c r="AA92" s="240">
        <v>1</v>
      </c>
      <c r="AB92" s="240">
        <f t="shared" si="29"/>
        <v>50</v>
      </c>
    </row>
    <row r="93" spans="1:28" ht="31.5" x14ac:dyDescent="0.25">
      <c r="A93" s="216">
        <v>85</v>
      </c>
      <c r="B93" s="217" t="s">
        <v>93</v>
      </c>
      <c r="C93" s="217" t="s">
        <v>51</v>
      </c>
      <c r="D93" s="218"/>
      <c r="E93" s="219"/>
      <c r="F93" s="219">
        <v>31.84</v>
      </c>
      <c r="G93" s="220">
        <v>88</v>
      </c>
      <c r="H93" s="220">
        <v>137</v>
      </c>
      <c r="I93" s="220">
        <v>111</v>
      </c>
      <c r="J93" s="221">
        <v>2.7638190954773871</v>
      </c>
      <c r="K93" s="221">
        <v>4.3027638190954773</v>
      </c>
      <c r="L93" s="221">
        <v>3.4861809045226129</v>
      </c>
      <c r="M93" s="197">
        <v>6</v>
      </c>
      <c r="N93" s="208">
        <f t="shared" si="19"/>
        <v>6</v>
      </c>
      <c r="O93" s="199">
        <f t="shared" si="20"/>
        <v>6.66</v>
      </c>
      <c r="P93" s="200">
        <f t="shared" si="21"/>
        <v>1</v>
      </c>
      <c r="Q93" s="199">
        <f t="shared" si="22"/>
        <v>1.5</v>
      </c>
      <c r="R93" s="200">
        <v>25</v>
      </c>
      <c r="S93" s="200">
        <f t="shared" si="23"/>
        <v>4</v>
      </c>
      <c r="T93" s="200">
        <f t="shared" si="24"/>
        <v>1</v>
      </c>
      <c r="U93" s="199">
        <f t="shared" si="25"/>
        <v>1.2</v>
      </c>
      <c r="V93" s="200">
        <v>20</v>
      </c>
      <c r="W93" s="245">
        <v>8</v>
      </c>
      <c r="X93" s="245">
        <v>1</v>
      </c>
      <c r="Y93" s="240">
        <v>2</v>
      </c>
      <c r="Z93" s="240">
        <v>6</v>
      </c>
      <c r="AA93" s="240"/>
      <c r="AB93" s="240">
        <f t="shared" si="29"/>
        <v>0</v>
      </c>
    </row>
    <row r="94" spans="1:28" ht="31.5" x14ac:dyDescent="0.25">
      <c r="A94" s="216">
        <v>86</v>
      </c>
      <c r="B94" s="217" t="s">
        <v>707</v>
      </c>
      <c r="C94" s="217" t="s">
        <v>51</v>
      </c>
      <c r="D94" s="218"/>
      <c r="E94" s="219"/>
      <c r="F94" s="219">
        <v>16.100000000000001</v>
      </c>
      <c r="G94" s="220">
        <v>74</v>
      </c>
      <c r="H94" s="220">
        <v>73</v>
      </c>
      <c r="I94" s="220">
        <v>62</v>
      </c>
      <c r="J94" s="221">
        <v>4.5962732919254652</v>
      </c>
      <c r="K94" s="221">
        <v>4.5341614906832293</v>
      </c>
      <c r="L94" s="221">
        <v>3.8509316770186333</v>
      </c>
      <c r="M94" s="197">
        <v>6</v>
      </c>
      <c r="N94" s="208">
        <f t="shared" si="19"/>
        <v>3</v>
      </c>
      <c r="O94" s="199">
        <f t="shared" si="20"/>
        <v>3.72</v>
      </c>
      <c r="P94" s="200">
        <f t="shared" si="21"/>
        <v>0</v>
      </c>
      <c r="Q94" s="199">
        <f t="shared" si="22"/>
        <v>0.75</v>
      </c>
      <c r="R94" s="200">
        <v>25</v>
      </c>
      <c r="S94" s="200">
        <f t="shared" si="23"/>
        <v>3</v>
      </c>
      <c r="T94" s="200">
        <f t="shared" si="24"/>
        <v>0</v>
      </c>
      <c r="U94" s="199">
        <f t="shared" si="25"/>
        <v>0.6</v>
      </c>
      <c r="V94" s="200">
        <v>20</v>
      </c>
      <c r="W94" s="245">
        <v>5</v>
      </c>
      <c r="X94" s="245">
        <v>1</v>
      </c>
      <c r="Y94" s="240">
        <v>1</v>
      </c>
      <c r="Z94" s="240">
        <v>2</v>
      </c>
      <c r="AA94" s="240">
        <v>2</v>
      </c>
      <c r="AB94" s="240">
        <f t="shared" si="29"/>
        <v>100</v>
      </c>
    </row>
    <row r="95" spans="1:28" ht="47.25" x14ac:dyDescent="0.25">
      <c r="A95" s="216">
        <v>87</v>
      </c>
      <c r="B95" s="217" t="s">
        <v>880</v>
      </c>
      <c r="C95" s="217" t="s">
        <v>51</v>
      </c>
      <c r="D95" s="218"/>
      <c r="E95" s="219"/>
      <c r="F95" s="219">
        <v>166.46</v>
      </c>
      <c r="G95" s="220">
        <v>216</v>
      </c>
      <c r="H95" s="220">
        <v>210</v>
      </c>
      <c r="I95" s="220">
        <v>192</v>
      </c>
      <c r="J95" s="221">
        <v>1.2976090352036525</v>
      </c>
      <c r="K95" s="221">
        <v>1.2615643397813288</v>
      </c>
      <c r="L95" s="221">
        <v>1.1534302535143577</v>
      </c>
      <c r="M95" s="197">
        <f t="shared" si="18"/>
        <v>5</v>
      </c>
      <c r="N95" s="208">
        <f t="shared" si="19"/>
        <v>9</v>
      </c>
      <c r="O95" s="199">
        <f t="shared" si="20"/>
        <v>9.6</v>
      </c>
      <c r="P95" s="200">
        <f t="shared" si="21"/>
        <v>2</v>
      </c>
      <c r="Q95" s="199">
        <f t="shared" si="22"/>
        <v>2.25</v>
      </c>
      <c r="R95" s="200">
        <v>25</v>
      </c>
      <c r="S95" s="200">
        <f t="shared" si="23"/>
        <v>6</v>
      </c>
      <c r="T95" s="200">
        <f t="shared" si="24"/>
        <v>1</v>
      </c>
      <c r="U95" s="199">
        <f t="shared" si="25"/>
        <v>1.8</v>
      </c>
      <c r="V95" s="200">
        <v>20</v>
      </c>
      <c r="W95" s="245">
        <v>10</v>
      </c>
      <c r="X95" s="245">
        <v>2</v>
      </c>
      <c r="Y95" s="240">
        <v>2</v>
      </c>
      <c r="Z95" s="240">
        <v>9</v>
      </c>
      <c r="AA95" s="240">
        <v>5</v>
      </c>
      <c r="AB95" s="240">
        <f t="shared" si="29"/>
        <v>55.555555555555557</v>
      </c>
    </row>
    <row r="96" spans="1:28" ht="47.25" x14ac:dyDescent="0.25">
      <c r="A96" s="216">
        <v>88</v>
      </c>
      <c r="B96" s="217" t="s">
        <v>881</v>
      </c>
      <c r="C96" s="217" t="s">
        <v>552</v>
      </c>
      <c r="D96" s="218"/>
      <c r="E96" s="219"/>
      <c r="F96" s="219">
        <v>101.37</v>
      </c>
      <c r="G96" s="220">
        <v>165</v>
      </c>
      <c r="H96" s="220">
        <v>83</v>
      </c>
      <c r="I96" s="220">
        <v>68</v>
      </c>
      <c r="J96" s="221">
        <v>1.6277005031074281</v>
      </c>
      <c r="K96" s="221">
        <v>0.81878267732070631</v>
      </c>
      <c r="L96" s="221">
        <v>0.67080990431094012</v>
      </c>
      <c r="M96" s="197">
        <f t="shared" si="18"/>
        <v>3</v>
      </c>
      <c r="N96" s="208">
        <f t="shared" si="19"/>
        <v>2</v>
      </c>
      <c r="O96" s="199">
        <f t="shared" si="20"/>
        <v>2.04</v>
      </c>
      <c r="P96" s="200">
        <f t="shared" si="21"/>
        <v>0</v>
      </c>
      <c r="Q96" s="199">
        <f t="shared" si="22"/>
        <v>0.5</v>
      </c>
      <c r="R96" s="200">
        <v>25</v>
      </c>
      <c r="S96" s="200">
        <f t="shared" si="23"/>
        <v>2</v>
      </c>
      <c r="T96" s="200">
        <f t="shared" si="24"/>
        <v>0</v>
      </c>
      <c r="U96" s="199">
        <f t="shared" si="25"/>
        <v>0.4</v>
      </c>
      <c r="V96" s="200">
        <v>20</v>
      </c>
      <c r="W96" s="245">
        <v>2</v>
      </c>
      <c r="X96" s="245"/>
      <c r="Y96" s="240"/>
      <c r="Z96" s="240">
        <v>2</v>
      </c>
      <c r="AA96" s="240">
        <v>1</v>
      </c>
      <c r="AB96" s="240">
        <f t="shared" si="29"/>
        <v>50</v>
      </c>
    </row>
    <row r="97" spans="1:28" ht="18" hidden="1" customHeight="1" x14ac:dyDescent="0.25">
      <c r="A97" s="216">
        <v>89</v>
      </c>
      <c r="B97" s="217" t="s">
        <v>444</v>
      </c>
      <c r="C97" s="217" t="s">
        <v>875</v>
      </c>
      <c r="D97" s="218"/>
      <c r="E97" s="219"/>
      <c r="F97" s="219">
        <v>1228.44</v>
      </c>
      <c r="G97" s="220"/>
      <c r="H97" s="220"/>
      <c r="I97" s="220">
        <v>1283</v>
      </c>
      <c r="J97" s="221"/>
      <c r="K97" s="221"/>
      <c r="L97" s="221">
        <v>1.0444140535964312</v>
      </c>
      <c r="M97" s="197">
        <v>0</v>
      </c>
      <c r="N97" s="200">
        <f t="shared" si="19"/>
        <v>0</v>
      </c>
      <c r="O97" s="199">
        <f t="shared" si="20"/>
        <v>0</v>
      </c>
      <c r="P97" s="200">
        <f t="shared" si="21"/>
        <v>0</v>
      </c>
      <c r="Q97" s="199">
        <f t="shared" si="22"/>
        <v>0</v>
      </c>
      <c r="R97" s="200">
        <f t="shared" si="27"/>
        <v>25</v>
      </c>
      <c r="S97" s="200">
        <f t="shared" si="23"/>
        <v>0</v>
      </c>
      <c r="T97" s="200">
        <f t="shared" si="24"/>
        <v>0</v>
      </c>
      <c r="U97" s="199">
        <f t="shared" si="25"/>
        <v>0</v>
      </c>
      <c r="V97" s="200">
        <f t="shared" si="28"/>
        <v>20</v>
      </c>
      <c r="W97" s="245"/>
      <c r="X97" s="245"/>
      <c r="Y97" s="217"/>
      <c r="Z97" s="217"/>
      <c r="AA97" s="240"/>
      <c r="AB97" s="240"/>
    </row>
    <row r="98" spans="1:28" hidden="1" x14ac:dyDescent="0.25">
      <c r="A98" s="216">
        <v>90</v>
      </c>
      <c r="B98" s="217" t="s">
        <v>882</v>
      </c>
      <c r="C98" s="217" t="s">
        <v>9</v>
      </c>
      <c r="D98" s="218"/>
      <c r="E98" s="219"/>
      <c r="F98" s="219">
        <v>24.03</v>
      </c>
      <c r="G98" s="220"/>
      <c r="H98" s="220"/>
      <c r="I98" s="220">
        <v>13</v>
      </c>
      <c r="J98" s="221"/>
      <c r="K98" s="221"/>
      <c r="L98" s="221">
        <v>0.5409904286308781</v>
      </c>
      <c r="M98" s="197">
        <f t="shared" si="18"/>
        <v>0</v>
      </c>
      <c r="N98" s="200">
        <f t="shared" si="19"/>
        <v>0</v>
      </c>
      <c r="O98" s="199">
        <f t="shared" si="20"/>
        <v>0</v>
      </c>
      <c r="P98" s="200">
        <f t="shared" si="21"/>
        <v>0</v>
      </c>
      <c r="Q98" s="199">
        <f t="shared" si="22"/>
        <v>0</v>
      </c>
      <c r="R98" s="200">
        <f t="shared" si="27"/>
        <v>0</v>
      </c>
      <c r="S98" s="200">
        <f t="shared" si="23"/>
        <v>0</v>
      </c>
      <c r="T98" s="200">
        <f t="shared" si="24"/>
        <v>0</v>
      </c>
      <c r="U98" s="199">
        <f t="shared" si="25"/>
        <v>0</v>
      </c>
      <c r="V98" s="200">
        <f t="shared" si="28"/>
        <v>0</v>
      </c>
      <c r="W98" s="244"/>
      <c r="X98" s="244"/>
      <c r="Y98" s="217"/>
      <c r="Z98" s="217"/>
      <c r="AA98" s="240"/>
      <c r="AB98" s="240"/>
    </row>
    <row r="99" spans="1:28" ht="51" customHeight="1" x14ac:dyDescent="0.25">
      <c r="A99" s="216">
        <v>91</v>
      </c>
      <c r="B99" s="217" t="s">
        <v>708</v>
      </c>
      <c r="C99" s="217" t="s">
        <v>670</v>
      </c>
      <c r="D99" s="218"/>
      <c r="E99" s="219"/>
      <c r="F99" s="219">
        <v>184</v>
      </c>
      <c r="G99" s="220">
        <v>302</v>
      </c>
      <c r="H99" s="220">
        <v>275</v>
      </c>
      <c r="I99" s="220">
        <v>285</v>
      </c>
      <c r="J99" s="221">
        <v>1.6413043478260869</v>
      </c>
      <c r="K99" s="221">
        <v>1.4945652173913044</v>
      </c>
      <c r="L99" s="221">
        <v>1.548913043478261</v>
      </c>
      <c r="M99" s="197">
        <f t="shared" si="18"/>
        <v>5</v>
      </c>
      <c r="N99" s="208">
        <f t="shared" si="19"/>
        <v>14</v>
      </c>
      <c r="O99" s="199">
        <f t="shared" si="20"/>
        <v>14.25</v>
      </c>
      <c r="P99" s="200">
        <f t="shared" si="21"/>
        <v>3</v>
      </c>
      <c r="Q99" s="199">
        <f t="shared" si="22"/>
        <v>3.5</v>
      </c>
      <c r="R99" s="200">
        <v>25</v>
      </c>
      <c r="S99" s="200">
        <f t="shared" si="23"/>
        <v>9</v>
      </c>
      <c r="T99" s="200">
        <f t="shared" si="24"/>
        <v>2</v>
      </c>
      <c r="U99" s="199">
        <f t="shared" si="25"/>
        <v>2.8</v>
      </c>
      <c r="V99" s="200">
        <v>20</v>
      </c>
      <c r="W99" s="245">
        <v>19</v>
      </c>
      <c r="X99" s="245">
        <v>3</v>
      </c>
      <c r="Y99" s="240">
        <v>3</v>
      </c>
      <c r="Z99" s="240">
        <v>13</v>
      </c>
      <c r="AA99" s="240">
        <v>10</v>
      </c>
      <c r="AB99" s="240">
        <f t="shared" ref="AB99:AB100" si="30">AA99*100/Z99</f>
        <v>76.92307692307692</v>
      </c>
    </row>
    <row r="100" spans="1:28" ht="31.5" x14ac:dyDescent="0.25">
      <c r="A100" s="216">
        <v>92</v>
      </c>
      <c r="B100" s="217" t="s">
        <v>10</v>
      </c>
      <c r="C100" s="217" t="s">
        <v>9</v>
      </c>
      <c r="D100" s="218"/>
      <c r="E100" s="219"/>
      <c r="F100" s="219">
        <v>164.4</v>
      </c>
      <c r="G100" s="220">
        <v>157</v>
      </c>
      <c r="H100" s="220">
        <v>87</v>
      </c>
      <c r="I100" s="220">
        <v>303</v>
      </c>
      <c r="J100" s="221">
        <v>0.95498783454987834</v>
      </c>
      <c r="K100" s="221">
        <v>0.52919708029197077</v>
      </c>
      <c r="L100" s="221">
        <v>1.8430656934306568</v>
      </c>
      <c r="M100" s="197">
        <v>4.2</v>
      </c>
      <c r="N100" s="208">
        <f t="shared" si="19"/>
        <v>12</v>
      </c>
      <c r="O100" s="199">
        <f t="shared" si="20"/>
        <v>12.726000000000001</v>
      </c>
      <c r="P100" s="200">
        <f t="shared" si="21"/>
        <v>0</v>
      </c>
      <c r="Q100" s="199">
        <f t="shared" si="22"/>
        <v>0</v>
      </c>
      <c r="R100" s="200">
        <v>0</v>
      </c>
      <c r="S100" s="200">
        <f t="shared" si="23"/>
        <v>10</v>
      </c>
      <c r="T100" s="200">
        <f t="shared" si="24"/>
        <v>2</v>
      </c>
      <c r="U100" s="199">
        <f t="shared" si="25"/>
        <v>2.4</v>
      </c>
      <c r="V100" s="200">
        <v>20</v>
      </c>
      <c r="W100" s="245">
        <v>12</v>
      </c>
      <c r="X100" s="245">
        <v>0</v>
      </c>
      <c r="Y100" s="240">
        <v>4</v>
      </c>
      <c r="Z100" s="240">
        <v>2</v>
      </c>
      <c r="AA100" s="240">
        <v>1</v>
      </c>
      <c r="AB100" s="240">
        <f t="shared" si="30"/>
        <v>50</v>
      </c>
    </row>
    <row r="101" spans="1:28" hidden="1" x14ac:dyDescent="0.25">
      <c r="A101" s="216">
        <v>93</v>
      </c>
      <c r="B101" s="217" t="s">
        <v>2</v>
      </c>
      <c r="C101" s="217" t="s">
        <v>9</v>
      </c>
      <c r="D101" s="218"/>
      <c r="E101" s="219"/>
      <c r="F101" s="219">
        <v>69.3</v>
      </c>
      <c r="G101" s="220"/>
      <c r="H101" s="220"/>
      <c r="I101" s="220">
        <v>30</v>
      </c>
      <c r="J101" s="221"/>
      <c r="K101" s="221"/>
      <c r="L101" s="221">
        <v>0.4329004329004329</v>
      </c>
      <c r="M101" s="197">
        <f t="shared" si="18"/>
        <v>0</v>
      </c>
      <c r="N101" s="208">
        <f t="shared" si="19"/>
        <v>0</v>
      </c>
      <c r="O101" s="199">
        <f t="shared" si="20"/>
        <v>0</v>
      </c>
      <c r="P101" s="200">
        <f t="shared" si="21"/>
        <v>0</v>
      </c>
      <c r="Q101" s="199">
        <f t="shared" si="22"/>
        <v>0</v>
      </c>
      <c r="R101" s="200">
        <v>25</v>
      </c>
      <c r="S101" s="200">
        <f t="shared" si="23"/>
        <v>0</v>
      </c>
      <c r="T101" s="200">
        <f t="shared" si="24"/>
        <v>0</v>
      </c>
      <c r="U101" s="199">
        <f t="shared" si="25"/>
        <v>0</v>
      </c>
      <c r="V101" s="200">
        <v>20</v>
      </c>
      <c r="W101" s="245"/>
      <c r="X101" s="245"/>
      <c r="Y101" s="240"/>
      <c r="Z101" s="240"/>
      <c r="AA101" s="240"/>
      <c r="AB101" s="240"/>
    </row>
    <row r="102" spans="1:28" ht="18" hidden="1" customHeight="1" x14ac:dyDescent="0.25">
      <c r="A102" s="216">
        <v>94</v>
      </c>
      <c r="B102" s="217" t="s">
        <v>444</v>
      </c>
      <c r="C102" s="217" t="s">
        <v>9</v>
      </c>
      <c r="D102" s="218"/>
      <c r="E102" s="219"/>
      <c r="F102" s="219">
        <v>352.98</v>
      </c>
      <c r="G102" s="220"/>
      <c r="H102" s="220"/>
      <c r="I102" s="220">
        <v>443</v>
      </c>
      <c r="J102" s="221"/>
      <c r="K102" s="221"/>
      <c r="L102" s="221">
        <v>1.2550286135191795</v>
      </c>
      <c r="M102" s="197">
        <v>0</v>
      </c>
      <c r="N102" s="200">
        <f t="shared" si="19"/>
        <v>0</v>
      </c>
      <c r="O102" s="199">
        <f t="shared" si="20"/>
        <v>0</v>
      </c>
      <c r="P102" s="200">
        <f t="shared" si="21"/>
        <v>0</v>
      </c>
      <c r="Q102" s="199">
        <f t="shared" si="22"/>
        <v>0</v>
      </c>
      <c r="R102" s="200">
        <f t="shared" si="27"/>
        <v>25</v>
      </c>
      <c r="S102" s="200">
        <f t="shared" si="23"/>
        <v>0</v>
      </c>
      <c r="T102" s="200">
        <f t="shared" si="24"/>
        <v>0</v>
      </c>
      <c r="U102" s="199">
        <f t="shared" si="25"/>
        <v>0</v>
      </c>
      <c r="V102" s="200">
        <f t="shared" si="28"/>
        <v>20</v>
      </c>
      <c r="W102" s="245"/>
      <c r="X102" s="245"/>
      <c r="Y102" s="217"/>
      <c r="Z102" s="217"/>
      <c r="AA102" s="240"/>
      <c r="AB102" s="240"/>
    </row>
    <row r="103" spans="1:28" hidden="1" x14ac:dyDescent="0.25">
      <c r="A103" s="216">
        <v>95</v>
      </c>
      <c r="B103" s="217" t="s">
        <v>883</v>
      </c>
      <c r="C103" s="217" t="s">
        <v>55</v>
      </c>
      <c r="D103" s="218"/>
      <c r="E103" s="219"/>
      <c r="F103" s="219">
        <v>28.08</v>
      </c>
      <c r="G103" s="220"/>
      <c r="H103" s="220"/>
      <c r="I103" s="220">
        <v>90</v>
      </c>
      <c r="J103" s="221"/>
      <c r="K103" s="221"/>
      <c r="L103" s="221">
        <v>3.2051282051282053</v>
      </c>
      <c r="M103" s="197">
        <v>0</v>
      </c>
      <c r="N103" s="200">
        <f t="shared" si="19"/>
        <v>0</v>
      </c>
      <c r="O103" s="199">
        <f t="shared" si="20"/>
        <v>0</v>
      </c>
      <c r="P103" s="200">
        <f t="shared" si="21"/>
        <v>0</v>
      </c>
      <c r="Q103" s="199">
        <f t="shared" si="22"/>
        <v>0</v>
      </c>
      <c r="R103" s="200">
        <f t="shared" si="27"/>
        <v>25</v>
      </c>
      <c r="S103" s="200">
        <f t="shared" si="23"/>
        <v>0</v>
      </c>
      <c r="T103" s="200">
        <f t="shared" si="24"/>
        <v>0</v>
      </c>
      <c r="U103" s="199">
        <f t="shared" si="25"/>
        <v>0</v>
      </c>
      <c r="V103" s="200">
        <f t="shared" si="28"/>
        <v>20</v>
      </c>
      <c r="W103" s="244"/>
      <c r="X103" s="244"/>
      <c r="Y103" s="217"/>
      <c r="Z103" s="217"/>
      <c r="AA103" s="240"/>
      <c r="AB103" s="240"/>
    </row>
    <row r="104" spans="1:28" hidden="1" x14ac:dyDescent="0.25">
      <c r="A104" s="216">
        <v>96</v>
      </c>
      <c r="B104" s="217" t="s">
        <v>884</v>
      </c>
      <c r="C104" s="217" t="s">
        <v>55</v>
      </c>
      <c r="D104" s="218"/>
      <c r="E104" s="219"/>
      <c r="F104" s="219">
        <v>117.82</v>
      </c>
      <c r="G104" s="220"/>
      <c r="H104" s="220"/>
      <c r="I104" s="220">
        <v>0</v>
      </c>
      <c r="J104" s="221"/>
      <c r="K104" s="221"/>
      <c r="L104" s="221">
        <v>0</v>
      </c>
      <c r="M104" s="197">
        <f t="shared" si="18"/>
        <v>0</v>
      </c>
      <c r="N104" s="200">
        <f t="shared" si="19"/>
        <v>0</v>
      </c>
      <c r="O104" s="199">
        <f t="shared" si="20"/>
        <v>0</v>
      </c>
      <c r="P104" s="200">
        <f t="shared" si="21"/>
        <v>0</v>
      </c>
      <c r="Q104" s="199">
        <f t="shared" si="22"/>
        <v>0</v>
      </c>
      <c r="R104" s="200">
        <f t="shared" si="27"/>
        <v>0</v>
      </c>
      <c r="S104" s="200">
        <f t="shared" si="23"/>
        <v>0</v>
      </c>
      <c r="T104" s="200">
        <f t="shared" si="24"/>
        <v>0</v>
      </c>
      <c r="U104" s="199">
        <f t="shared" si="25"/>
        <v>0</v>
      </c>
      <c r="V104" s="200">
        <f t="shared" si="28"/>
        <v>0</v>
      </c>
      <c r="W104" s="244"/>
      <c r="X104" s="244"/>
      <c r="Y104" s="217"/>
      <c r="Z104" s="217"/>
      <c r="AA104" s="240"/>
      <c r="AB104" s="240"/>
    </row>
    <row r="105" spans="1:28" hidden="1" x14ac:dyDescent="0.25">
      <c r="A105" s="216">
        <v>97</v>
      </c>
      <c r="B105" s="217" t="s">
        <v>885</v>
      </c>
      <c r="C105" s="217" t="s">
        <v>55</v>
      </c>
      <c r="D105" s="218"/>
      <c r="E105" s="219"/>
      <c r="F105" s="219">
        <v>44.39</v>
      </c>
      <c r="G105" s="220"/>
      <c r="H105" s="220"/>
      <c r="I105" s="220">
        <v>0</v>
      </c>
      <c r="J105" s="221"/>
      <c r="K105" s="221"/>
      <c r="L105" s="221">
        <v>0</v>
      </c>
      <c r="M105" s="197">
        <f t="shared" si="18"/>
        <v>0</v>
      </c>
      <c r="N105" s="200">
        <f t="shared" si="19"/>
        <v>0</v>
      </c>
      <c r="O105" s="199">
        <f t="shared" si="20"/>
        <v>0</v>
      </c>
      <c r="P105" s="200">
        <f t="shared" si="21"/>
        <v>0</v>
      </c>
      <c r="Q105" s="199">
        <f t="shared" si="22"/>
        <v>0</v>
      </c>
      <c r="R105" s="200">
        <f t="shared" si="27"/>
        <v>0</v>
      </c>
      <c r="S105" s="200">
        <f t="shared" si="23"/>
        <v>0</v>
      </c>
      <c r="T105" s="200">
        <f t="shared" si="24"/>
        <v>0</v>
      </c>
      <c r="U105" s="199">
        <f t="shared" si="25"/>
        <v>0</v>
      </c>
      <c r="V105" s="200">
        <f t="shared" si="28"/>
        <v>0</v>
      </c>
      <c r="W105" s="244"/>
      <c r="X105" s="244"/>
      <c r="Y105" s="217"/>
      <c r="Z105" s="217"/>
      <c r="AA105" s="240"/>
      <c r="AB105" s="240"/>
    </row>
    <row r="106" spans="1:28" hidden="1" x14ac:dyDescent="0.25">
      <c r="A106" s="216">
        <v>98</v>
      </c>
      <c r="B106" s="217" t="s">
        <v>886</v>
      </c>
      <c r="C106" s="217" t="s">
        <v>55</v>
      </c>
      <c r="D106" s="218"/>
      <c r="E106" s="219"/>
      <c r="F106" s="219">
        <v>24.82</v>
      </c>
      <c r="G106" s="220"/>
      <c r="H106" s="220"/>
      <c r="I106" s="220">
        <v>0</v>
      </c>
      <c r="J106" s="221"/>
      <c r="K106" s="221"/>
      <c r="L106" s="221">
        <v>0</v>
      </c>
      <c r="M106" s="197">
        <f t="shared" si="18"/>
        <v>0</v>
      </c>
      <c r="N106" s="200">
        <f t="shared" si="19"/>
        <v>0</v>
      </c>
      <c r="O106" s="199">
        <f t="shared" si="20"/>
        <v>0</v>
      </c>
      <c r="P106" s="200">
        <f t="shared" si="21"/>
        <v>0</v>
      </c>
      <c r="Q106" s="199">
        <f t="shared" si="22"/>
        <v>0</v>
      </c>
      <c r="R106" s="200">
        <f t="shared" si="27"/>
        <v>0</v>
      </c>
      <c r="S106" s="200">
        <f t="shared" si="23"/>
        <v>0</v>
      </c>
      <c r="T106" s="200">
        <f t="shared" si="24"/>
        <v>0</v>
      </c>
      <c r="U106" s="199">
        <f t="shared" si="25"/>
        <v>0</v>
      </c>
      <c r="V106" s="200">
        <f t="shared" si="28"/>
        <v>0</v>
      </c>
      <c r="W106" s="244"/>
      <c r="X106" s="244"/>
      <c r="Y106" s="217"/>
      <c r="Z106" s="217"/>
      <c r="AA106" s="240"/>
      <c r="AB106" s="240"/>
    </row>
    <row r="107" spans="1:28" hidden="1" x14ac:dyDescent="0.25">
      <c r="A107" s="216">
        <v>99</v>
      </c>
      <c r="B107" s="217" t="s">
        <v>876</v>
      </c>
      <c r="C107" s="217" t="s">
        <v>55</v>
      </c>
      <c r="D107" s="218"/>
      <c r="E107" s="219"/>
      <c r="F107" s="219">
        <v>26.86</v>
      </c>
      <c r="G107" s="220"/>
      <c r="H107" s="220"/>
      <c r="I107" s="220">
        <v>46</v>
      </c>
      <c r="J107" s="221"/>
      <c r="K107" s="221"/>
      <c r="L107" s="221">
        <v>1.712583767684289</v>
      </c>
      <c r="M107" s="197">
        <v>0</v>
      </c>
      <c r="N107" s="200">
        <f t="shared" si="19"/>
        <v>0</v>
      </c>
      <c r="O107" s="199">
        <f t="shared" si="20"/>
        <v>0</v>
      </c>
      <c r="P107" s="200">
        <f t="shared" si="21"/>
        <v>0</v>
      </c>
      <c r="Q107" s="199">
        <f t="shared" si="22"/>
        <v>0</v>
      </c>
      <c r="R107" s="200">
        <f t="shared" si="27"/>
        <v>25</v>
      </c>
      <c r="S107" s="200">
        <f t="shared" si="23"/>
        <v>0</v>
      </c>
      <c r="T107" s="200">
        <f t="shared" si="24"/>
        <v>0</v>
      </c>
      <c r="U107" s="199">
        <f t="shared" si="25"/>
        <v>0</v>
      </c>
      <c r="V107" s="200">
        <f t="shared" si="28"/>
        <v>20</v>
      </c>
      <c r="W107" s="244"/>
      <c r="X107" s="244"/>
      <c r="Y107" s="217"/>
      <c r="Z107" s="217"/>
      <c r="AA107" s="240"/>
      <c r="AB107" s="240"/>
    </row>
    <row r="108" spans="1:28" ht="63" x14ac:dyDescent="0.25">
      <c r="A108" s="216">
        <v>100</v>
      </c>
      <c r="B108" s="217" t="s">
        <v>709</v>
      </c>
      <c r="C108" s="217" t="s">
        <v>55</v>
      </c>
      <c r="D108" s="218"/>
      <c r="E108" s="219"/>
      <c r="F108" s="219">
        <v>35.4</v>
      </c>
      <c r="G108" s="220">
        <v>64</v>
      </c>
      <c r="H108" s="220">
        <v>72</v>
      </c>
      <c r="I108" s="220">
        <v>101</v>
      </c>
      <c r="J108" s="221">
        <v>1.807909604519774</v>
      </c>
      <c r="K108" s="221">
        <v>2.0338983050847457</v>
      </c>
      <c r="L108" s="221">
        <v>2.8531073446327686</v>
      </c>
      <c r="M108" s="197">
        <v>2</v>
      </c>
      <c r="N108" s="208">
        <f t="shared" si="19"/>
        <v>2</v>
      </c>
      <c r="O108" s="199">
        <f t="shared" si="20"/>
        <v>2.02</v>
      </c>
      <c r="P108" s="200">
        <f t="shared" si="21"/>
        <v>0</v>
      </c>
      <c r="Q108" s="199">
        <f t="shared" si="22"/>
        <v>0.5</v>
      </c>
      <c r="R108" s="200">
        <v>25</v>
      </c>
      <c r="S108" s="200">
        <f t="shared" si="23"/>
        <v>2</v>
      </c>
      <c r="T108" s="200">
        <f t="shared" si="24"/>
        <v>0</v>
      </c>
      <c r="U108" s="199">
        <f t="shared" si="25"/>
        <v>0.4</v>
      </c>
      <c r="V108" s="200">
        <v>20</v>
      </c>
      <c r="W108" s="245">
        <v>2</v>
      </c>
      <c r="X108" s="245"/>
      <c r="Y108" s="240"/>
      <c r="Z108" s="240">
        <v>2</v>
      </c>
      <c r="AA108" s="240">
        <v>2</v>
      </c>
      <c r="AB108" s="240">
        <f t="shared" ref="AB108:AB109" si="31">AA108*100/Z108</f>
        <v>100</v>
      </c>
    </row>
    <row r="109" spans="1:28" ht="47.25" x14ac:dyDescent="0.25">
      <c r="A109" s="216">
        <v>101</v>
      </c>
      <c r="B109" s="217" t="s">
        <v>710</v>
      </c>
      <c r="C109" s="217" t="s">
        <v>55</v>
      </c>
      <c r="D109" s="218"/>
      <c r="E109" s="219"/>
      <c r="F109" s="219">
        <v>163.6</v>
      </c>
      <c r="G109" s="220">
        <v>241</v>
      </c>
      <c r="H109" s="220">
        <v>315</v>
      </c>
      <c r="I109" s="220">
        <v>708</v>
      </c>
      <c r="J109" s="221">
        <v>1.4731051344743278</v>
      </c>
      <c r="K109" s="221">
        <v>1.9254278728606358</v>
      </c>
      <c r="L109" s="221">
        <v>4.3276283618581912</v>
      </c>
      <c r="M109" s="197">
        <v>5.5</v>
      </c>
      <c r="N109" s="208">
        <f t="shared" si="19"/>
        <v>38</v>
      </c>
      <c r="O109" s="199">
        <f t="shared" si="20"/>
        <v>38.94</v>
      </c>
      <c r="P109" s="200">
        <f t="shared" si="21"/>
        <v>5</v>
      </c>
      <c r="Q109" s="199">
        <f t="shared" si="22"/>
        <v>5.7</v>
      </c>
      <c r="R109" s="200">
        <v>15</v>
      </c>
      <c r="S109" s="200">
        <f t="shared" si="23"/>
        <v>26</v>
      </c>
      <c r="T109" s="200">
        <f t="shared" si="24"/>
        <v>7</v>
      </c>
      <c r="U109" s="199">
        <f t="shared" si="25"/>
        <v>7.6</v>
      </c>
      <c r="V109" s="200">
        <v>20</v>
      </c>
      <c r="W109" s="245">
        <v>38</v>
      </c>
      <c r="X109" s="245">
        <v>5</v>
      </c>
      <c r="Y109" s="240">
        <v>7</v>
      </c>
      <c r="Z109" s="240">
        <v>15</v>
      </c>
      <c r="AA109" s="240">
        <v>8</v>
      </c>
      <c r="AB109" s="240">
        <f t="shared" si="31"/>
        <v>53.333333333333336</v>
      </c>
    </row>
    <row r="110" spans="1:28" hidden="1" x14ac:dyDescent="0.25">
      <c r="A110" s="216">
        <v>102</v>
      </c>
      <c r="B110" s="217" t="s">
        <v>2</v>
      </c>
      <c r="C110" s="217" t="s">
        <v>55</v>
      </c>
      <c r="D110" s="218"/>
      <c r="E110" s="219"/>
      <c r="F110" s="219">
        <v>116.87</v>
      </c>
      <c r="G110" s="220"/>
      <c r="H110" s="220"/>
      <c r="I110" s="220">
        <v>0</v>
      </c>
      <c r="J110" s="221"/>
      <c r="K110" s="221"/>
      <c r="L110" s="221">
        <v>0</v>
      </c>
      <c r="M110" s="197">
        <f t="shared" si="18"/>
        <v>0</v>
      </c>
      <c r="N110" s="208">
        <f t="shared" si="19"/>
        <v>0</v>
      </c>
      <c r="O110" s="199">
        <f t="shared" si="20"/>
        <v>0</v>
      </c>
      <c r="P110" s="200">
        <f t="shared" si="21"/>
        <v>0</v>
      </c>
      <c r="Q110" s="199">
        <f t="shared" si="22"/>
        <v>0</v>
      </c>
      <c r="R110" s="200">
        <v>25</v>
      </c>
      <c r="S110" s="200">
        <f t="shared" si="23"/>
        <v>0</v>
      </c>
      <c r="T110" s="200">
        <f t="shared" si="24"/>
        <v>0</v>
      </c>
      <c r="U110" s="199">
        <f t="shared" si="25"/>
        <v>0</v>
      </c>
      <c r="V110" s="200">
        <v>20</v>
      </c>
      <c r="W110" s="245"/>
      <c r="X110" s="245"/>
      <c r="Y110" s="240"/>
      <c r="Z110" s="240"/>
      <c r="AA110" s="240"/>
      <c r="AB110" s="240"/>
    </row>
    <row r="111" spans="1:28" x14ac:dyDescent="0.25">
      <c r="A111" s="216">
        <v>103</v>
      </c>
      <c r="B111" s="217" t="s">
        <v>57</v>
      </c>
      <c r="C111" s="217" t="s">
        <v>55</v>
      </c>
      <c r="D111" s="218"/>
      <c r="E111" s="219"/>
      <c r="F111" s="219">
        <v>50.96</v>
      </c>
      <c r="G111" s="220">
        <v>161</v>
      </c>
      <c r="H111" s="220">
        <v>172</v>
      </c>
      <c r="I111" s="220">
        <v>250</v>
      </c>
      <c r="J111" s="221">
        <v>3.1593406593406592</v>
      </c>
      <c r="K111" s="221">
        <v>3.3751962323390896</v>
      </c>
      <c r="L111" s="221">
        <v>4.9058084772370485</v>
      </c>
      <c r="M111" s="197">
        <v>6.2</v>
      </c>
      <c r="N111" s="208">
        <f t="shared" si="19"/>
        <v>15</v>
      </c>
      <c r="O111" s="199">
        <f t="shared" si="20"/>
        <v>15.5</v>
      </c>
      <c r="P111" s="200">
        <f t="shared" si="21"/>
        <v>3</v>
      </c>
      <c r="Q111" s="199">
        <f t="shared" si="22"/>
        <v>3.75</v>
      </c>
      <c r="R111" s="200">
        <v>25</v>
      </c>
      <c r="S111" s="200">
        <f t="shared" si="23"/>
        <v>9</v>
      </c>
      <c r="T111" s="200">
        <f t="shared" si="24"/>
        <v>3</v>
      </c>
      <c r="U111" s="199">
        <f t="shared" si="25"/>
        <v>3</v>
      </c>
      <c r="V111" s="200">
        <v>20</v>
      </c>
      <c r="W111" s="245">
        <v>15</v>
      </c>
      <c r="X111" s="245">
        <v>3</v>
      </c>
      <c r="Y111" s="240">
        <v>3</v>
      </c>
      <c r="Z111" s="240">
        <v>12</v>
      </c>
      <c r="AA111" s="240">
        <v>2</v>
      </c>
      <c r="AB111" s="240">
        <f t="shared" ref="AB111:AB112" si="32">AA111*100/Z111</f>
        <v>16.666666666666668</v>
      </c>
    </row>
    <row r="112" spans="1:28" ht="47.25" x14ac:dyDescent="0.25">
      <c r="A112" s="216">
        <v>104</v>
      </c>
      <c r="B112" s="217" t="s">
        <v>86</v>
      </c>
      <c r="C112" s="217" t="s">
        <v>55</v>
      </c>
      <c r="D112" s="218"/>
      <c r="E112" s="219"/>
      <c r="F112" s="219">
        <v>39.590000000000003</v>
      </c>
      <c r="G112" s="220">
        <v>50</v>
      </c>
      <c r="H112" s="220">
        <v>36</v>
      </c>
      <c r="I112" s="220">
        <v>51</v>
      </c>
      <c r="J112" s="221">
        <v>1.2629451881788329</v>
      </c>
      <c r="K112" s="221">
        <v>0.90932053548875968</v>
      </c>
      <c r="L112" s="221">
        <v>1.2882040919424096</v>
      </c>
      <c r="M112" s="197">
        <f t="shared" si="18"/>
        <v>5</v>
      </c>
      <c r="N112" s="208">
        <f t="shared" si="19"/>
        <v>2</v>
      </c>
      <c r="O112" s="199">
        <f t="shared" si="20"/>
        <v>2.5499999999999998</v>
      </c>
      <c r="P112" s="200">
        <f t="shared" si="21"/>
        <v>0</v>
      </c>
      <c r="Q112" s="199">
        <f t="shared" si="22"/>
        <v>0.5</v>
      </c>
      <c r="R112" s="200">
        <v>25</v>
      </c>
      <c r="S112" s="200">
        <f t="shared" si="23"/>
        <v>2</v>
      </c>
      <c r="T112" s="200">
        <f t="shared" si="24"/>
        <v>0</v>
      </c>
      <c r="U112" s="199">
        <f t="shared" si="25"/>
        <v>0.4</v>
      </c>
      <c r="V112" s="200">
        <v>20</v>
      </c>
      <c r="W112" s="245">
        <v>2</v>
      </c>
      <c r="X112" s="245"/>
      <c r="Y112" s="240"/>
      <c r="Z112" s="240">
        <v>1</v>
      </c>
      <c r="AA112" s="240">
        <v>1</v>
      </c>
      <c r="AB112" s="240">
        <f t="shared" si="32"/>
        <v>100</v>
      </c>
    </row>
    <row r="113" spans="1:28" ht="18" hidden="1" customHeight="1" x14ac:dyDescent="0.25">
      <c r="A113" s="216">
        <v>105</v>
      </c>
      <c r="B113" s="217" t="s">
        <v>444</v>
      </c>
      <c r="C113" s="217" t="s">
        <v>55</v>
      </c>
      <c r="D113" s="218"/>
      <c r="E113" s="219"/>
      <c r="F113" s="219">
        <v>653</v>
      </c>
      <c r="G113" s="220"/>
      <c r="H113" s="220"/>
      <c r="I113" s="220">
        <v>1246</v>
      </c>
      <c r="J113" s="221"/>
      <c r="K113" s="221"/>
      <c r="L113" s="221">
        <v>1.9081163859111792</v>
      </c>
      <c r="M113" s="197">
        <v>0</v>
      </c>
      <c r="N113" s="200">
        <f t="shared" si="19"/>
        <v>0</v>
      </c>
      <c r="O113" s="199">
        <f t="shared" si="20"/>
        <v>0</v>
      </c>
      <c r="P113" s="200">
        <f t="shared" si="21"/>
        <v>0</v>
      </c>
      <c r="Q113" s="199">
        <f t="shared" si="22"/>
        <v>0</v>
      </c>
      <c r="R113" s="200">
        <f t="shared" si="27"/>
        <v>25</v>
      </c>
      <c r="S113" s="200">
        <f t="shared" si="23"/>
        <v>0</v>
      </c>
      <c r="T113" s="200">
        <f t="shared" si="24"/>
        <v>0</v>
      </c>
      <c r="U113" s="199">
        <f t="shared" si="25"/>
        <v>0</v>
      </c>
      <c r="V113" s="200">
        <f t="shared" si="28"/>
        <v>20</v>
      </c>
      <c r="W113" s="245"/>
      <c r="X113" s="245"/>
      <c r="Y113" s="217"/>
      <c r="Z113" s="217"/>
      <c r="AA113" s="240"/>
      <c r="AB113" s="240"/>
    </row>
    <row r="114" spans="1:28" hidden="1" x14ac:dyDescent="0.25">
      <c r="A114" s="216">
        <v>106</v>
      </c>
      <c r="B114" s="217" t="s">
        <v>887</v>
      </c>
      <c r="C114" s="217" t="s">
        <v>712</v>
      </c>
      <c r="D114" s="218"/>
      <c r="E114" s="219"/>
      <c r="F114" s="219">
        <v>73.680000000000007</v>
      </c>
      <c r="G114" s="220"/>
      <c r="H114" s="220"/>
      <c r="I114" s="220">
        <v>101</v>
      </c>
      <c r="J114" s="221"/>
      <c r="K114" s="221"/>
      <c r="L114" s="221">
        <v>1.3707926167209554</v>
      </c>
      <c r="M114" s="197">
        <v>0</v>
      </c>
      <c r="N114" s="200">
        <f t="shared" si="19"/>
        <v>0</v>
      </c>
      <c r="O114" s="199">
        <f t="shared" si="20"/>
        <v>0</v>
      </c>
      <c r="P114" s="200">
        <f t="shared" si="21"/>
        <v>0</v>
      </c>
      <c r="Q114" s="199">
        <f t="shared" si="22"/>
        <v>0</v>
      </c>
      <c r="R114" s="200">
        <f t="shared" si="27"/>
        <v>25</v>
      </c>
      <c r="S114" s="200">
        <f t="shared" si="23"/>
        <v>0</v>
      </c>
      <c r="T114" s="200">
        <f t="shared" si="24"/>
        <v>0</v>
      </c>
      <c r="U114" s="199">
        <f t="shared" si="25"/>
        <v>0</v>
      </c>
      <c r="V114" s="200">
        <f t="shared" si="28"/>
        <v>20</v>
      </c>
      <c r="W114" s="244"/>
      <c r="X114" s="244"/>
      <c r="Y114" s="217"/>
      <c r="Z114" s="217"/>
      <c r="AA114" s="240"/>
      <c r="AB114" s="240"/>
    </row>
    <row r="115" spans="1:28" hidden="1" x14ac:dyDescent="0.25">
      <c r="A115" s="216">
        <v>107</v>
      </c>
      <c r="B115" s="217" t="s">
        <v>872</v>
      </c>
      <c r="C115" s="217" t="s">
        <v>712</v>
      </c>
      <c r="D115" s="218"/>
      <c r="E115" s="219"/>
      <c r="F115" s="219">
        <v>92.45</v>
      </c>
      <c r="G115" s="220"/>
      <c r="H115" s="220"/>
      <c r="I115" s="220">
        <v>72</v>
      </c>
      <c r="J115" s="221"/>
      <c r="K115" s="221"/>
      <c r="L115" s="221">
        <v>0.77879935100054076</v>
      </c>
      <c r="M115" s="197">
        <v>0</v>
      </c>
      <c r="N115" s="200">
        <f t="shared" si="19"/>
        <v>0</v>
      </c>
      <c r="O115" s="199">
        <f t="shared" si="20"/>
        <v>0</v>
      </c>
      <c r="P115" s="200">
        <f t="shared" si="21"/>
        <v>0</v>
      </c>
      <c r="Q115" s="199">
        <f t="shared" si="22"/>
        <v>0</v>
      </c>
      <c r="R115" s="200">
        <f t="shared" si="27"/>
        <v>0</v>
      </c>
      <c r="S115" s="200">
        <f t="shared" si="23"/>
        <v>0</v>
      </c>
      <c r="T115" s="200">
        <f t="shared" si="24"/>
        <v>0</v>
      </c>
      <c r="U115" s="199">
        <f t="shared" si="25"/>
        <v>0</v>
      </c>
      <c r="V115" s="200">
        <f t="shared" si="28"/>
        <v>0</v>
      </c>
      <c r="W115" s="244"/>
      <c r="X115" s="244"/>
      <c r="Y115" s="217"/>
      <c r="Z115" s="217"/>
      <c r="AA115" s="240"/>
      <c r="AB115" s="240"/>
    </row>
    <row r="116" spans="1:28" ht="31.5" x14ac:dyDescent="0.25">
      <c r="A116" s="216">
        <v>108</v>
      </c>
      <c r="B116" s="217" t="s">
        <v>713</v>
      </c>
      <c r="C116" s="217" t="s">
        <v>712</v>
      </c>
      <c r="D116" s="218"/>
      <c r="E116" s="219"/>
      <c r="F116" s="219">
        <v>80.09</v>
      </c>
      <c r="G116" s="220">
        <v>93</v>
      </c>
      <c r="H116" s="220">
        <v>142</v>
      </c>
      <c r="I116" s="220">
        <v>317</v>
      </c>
      <c r="J116" s="221">
        <v>1.1611936571357222</v>
      </c>
      <c r="K116" s="221">
        <v>1.7730053689599201</v>
      </c>
      <c r="L116" s="221">
        <v>3.9580471969034834</v>
      </c>
      <c r="M116" s="197">
        <v>2</v>
      </c>
      <c r="N116" s="208">
        <f t="shared" si="19"/>
        <v>6</v>
      </c>
      <c r="O116" s="199">
        <f t="shared" si="20"/>
        <v>6.34</v>
      </c>
      <c r="P116" s="200">
        <f t="shared" si="21"/>
        <v>0</v>
      </c>
      <c r="Q116" s="199">
        <f t="shared" si="22"/>
        <v>0</v>
      </c>
      <c r="R116" s="200">
        <v>0</v>
      </c>
      <c r="S116" s="200">
        <f t="shared" si="23"/>
        <v>6</v>
      </c>
      <c r="T116" s="200">
        <f t="shared" si="24"/>
        <v>0</v>
      </c>
      <c r="U116" s="199">
        <f t="shared" si="25"/>
        <v>0</v>
      </c>
      <c r="V116" s="200">
        <v>0</v>
      </c>
      <c r="W116" s="245">
        <v>6</v>
      </c>
      <c r="X116" s="245">
        <v>0</v>
      </c>
      <c r="Y116" s="240">
        <v>0</v>
      </c>
      <c r="Z116" s="240">
        <v>3</v>
      </c>
      <c r="AA116" s="240">
        <v>1</v>
      </c>
      <c r="AB116" s="240">
        <f t="shared" ref="AB116:AB126" si="33">AA116*100/Z116</f>
        <v>33.333333333333336</v>
      </c>
    </row>
    <row r="117" spans="1:28" ht="31.5" x14ac:dyDescent="0.25">
      <c r="A117" s="216">
        <v>109</v>
      </c>
      <c r="B117" s="217" t="s">
        <v>60</v>
      </c>
      <c r="C117" s="217" t="s">
        <v>712</v>
      </c>
      <c r="D117" s="218"/>
      <c r="E117" s="219"/>
      <c r="F117" s="219">
        <v>157</v>
      </c>
      <c r="G117" s="220">
        <v>171</v>
      </c>
      <c r="H117" s="220">
        <v>325</v>
      </c>
      <c r="I117" s="220">
        <v>331</v>
      </c>
      <c r="J117" s="221">
        <v>1.089171974522293</v>
      </c>
      <c r="K117" s="221">
        <v>2.0700636942675161</v>
      </c>
      <c r="L117" s="221">
        <v>2.1082802547770703</v>
      </c>
      <c r="M117" s="197">
        <v>3.8</v>
      </c>
      <c r="N117" s="208">
        <f t="shared" si="19"/>
        <v>12</v>
      </c>
      <c r="O117" s="199">
        <f t="shared" si="20"/>
        <v>12.577999999999999</v>
      </c>
      <c r="P117" s="200">
        <f t="shared" si="21"/>
        <v>0</v>
      </c>
      <c r="Q117" s="199">
        <f t="shared" si="22"/>
        <v>0</v>
      </c>
      <c r="R117" s="200">
        <v>0</v>
      </c>
      <c r="S117" s="200">
        <f t="shared" si="23"/>
        <v>10</v>
      </c>
      <c r="T117" s="200">
        <f t="shared" si="24"/>
        <v>2</v>
      </c>
      <c r="U117" s="199">
        <f t="shared" si="25"/>
        <v>2.4</v>
      </c>
      <c r="V117" s="200">
        <v>20</v>
      </c>
      <c r="W117" s="245">
        <v>12</v>
      </c>
      <c r="X117" s="245">
        <v>0</v>
      </c>
      <c r="Y117" s="240">
        <v>3</v>
      </c>
      <c r="Z117" s="240">
        <v>12</v>
      </c>
      <c r="AA117" s="240">
        <v>8</v>
      </c>
      <c r="AB117" s="240">
        <f t="shared" si="33"/>
        <v>66.666666666666671</v>
      </c>
    </row>
    <row r="118" spans="1:28" ht="31.5" x14ac:dyDescent="0.25">
      <c r="A118" s="216">
        <v>110</v>
      </c>
      <c r="B118" s="217" t="s">
        <v>59</v>
      </c>
      <c r="C118" s="217" t="s">
        <v>712</v>
      </c>
      <c r="D118" s="218"/>
      <c r="E118" s="219"/>
      <c r="F118" s="219">
        <v>1245</v>
      </c>
      <c r="G118" s="220">
        <v>1210</v>
      </c>
      <c r="H118" s="220">
        <v>1450</v>
      </c>
      <c r="I118" s="220">
        <v>1482</v>
      </c>
      <c r="J118" s="221">
        <v>0.9718875502008032</v>
      </c>
      <c r="K118" s="221">
        <v>1.1646586345381527</v>
      </c>
      <c r="L118" s="221">
        <v>1.1903614457831326</v>
      </c>
      <c r="M118" s="197">
        <v>4.5999999999999996</v>
      </c>
      <c r="N118" s="208">
        <f t="shared" si="19"/>
        <v>68</v>
      </c>
      <c r="O118" s="199">
        <f t="shared" si="20"/>
        <v>68.171999999999997</v>
      </c>
      <c r="P118" s="200">
        <f t="shared" si="21"/>
        <v>1</v>
      </c>
      <c r="Q118" s="199">
        <f t="shared" si="22"/>
        <v>1.36</v>
      </c>
      <c r="R118" s="200">
        <v>2</v>
      </c>
      <c r="S118" s="200">
        <f t="shared" si="23"/>
        <v>54</v>
      </c>
      <c r="T118" s="200">
        <f t="shared" si="24"/>
        <v>13</v>
      </c>
      <c r="U118" s="199">
        <f t="shared" si="25"/>
        <v>13.6</v>
      </c>
      <c r="V118" s="200">
        <v>20</v>
      </c>
      <c r="W118" s="245">
        <v>68</v>
      </c>
      <c r="X118" s="245">
        <v>1</v>
      </c>
      <c r="Y118" s="240">
        <v>14</v>
      </c>
      <c r="Z118" s="240">
        <v>68</v>
      </c>
      <c r="AA118" s="240">
        <v>56</v>
      </c>
      <c r="AB118" s="240">
        <f t="shared" si="33"/>
        <v>82.352941176470594</v>
      </c>
    </row>
    <row r="119" spans="1:28" ht="31.5" x14ac:dyDescent="0.25">
      <c r="A119" s="216">
        <v>111</v>
      </c>
      <c r="B119" s="217" t="s">
        <v>711</v>
      </c>
      <c r="C119" s="217" t="s">
        <v>712</v>
      </c>
      <c r="D119" s="218"/>
      <c r="E119" s="219"/>
      <c r="F119" s="219">
        <v>44.85</v>
      </c>
      <c r="G119" s="220">
        <v>97</v>
      </c>
      <c r="H119" s="220">
        <v>119</v>
      </c>
      <c r="I119" s="220">
        <v>131</v>
      </c>
      <c r="J119" s="221">
        <v>2.1627647714604237</v>
      </c>
      <c r="K119" s="221">
        <v>2.6532887402452618</v>
      </c>
      <c r="L119" s="221">
        <v>2.9208472686733558</v>
      </c>
      <c r="M119" s="197">
        <v>6.5</v>
      </c>
      <c r="N119" s="208">
        <f t="shared" si="19"/>
        <v>8</v>
      </c>
      <c r="O119" s="199">
        <f t="shared" si="20"/>
        <v>8.5150000000000006</v>
      </c>
      <c r="P119" s="200">
        <f t="shared" si="21"/>
        <v>2</v>
      </c>
      <c r="Q119" s="199">
        <f t="shared" si="22"/>
        <v>2</v>
      </c>
      <c r="R119" s="200">
        <v>25</v>
      </c>
      <c r="S119" s="200">
        <f t="shared" si="23"/>
        <v>5</v>
      </c>
      <c r="T119" s="200">
        <f t="shared" si="24"/>
        <v>1</v>
      </c>
      <c r="U119" s="199">
        <f t="shared" si="25"/>
        <v>1.6</v>
      </c>
      <c r="V119" s="200">
        <v>20</v>
      </c>
      <c r="W119" s="245">
        <v>8</v>
      </c>
      <c r="X119" s="245">
        <v>2</v>
      </c>
      <c r="Y119" s="240">
        <v>1</v>
      </c>
      <c r="Z119" s="240">
        <v>8</v>
      </c>
      <c r="AA119" s="240">
        <v>6</v>
      </c>
      <c r="AB119" s="240">
        <f t="shared" si="33"/>
        <v>75</v>
      </c>
    </row>
    <row r="120" spans="1:28" x14ac:dyDescent="0.25">
      <c r="A120" s="216">
        <v>112</v>
      </c>
      <c r="B120" s="217" t="s">
        <v>2</v>
      </c>
      <c r="C120" s="217" t="s">
        <v>712</v>
      </c>
      <c r="D120" s="218"/>
      <c r="E120" s="219"/>
      <c r="F120" s="219">
        <v>3259.02</v>
      </c>
      <c r="G120" s="220">
        <v>1446</v>
      </c>
      <c r="H120" s="220">
        <v>1628</v>
      </c>
      <c r="I120" s="220">
        <v>1834</v>
      </c>
      <c r="J120" s="221">
        <v>0.44369166191063569</v>
      </c>
      <c r="K120" s="221">
        <v>0.49953667053285955</v>
      </c>
      <c r="L120" s="221">
        <v>0.56274585611625583</v>
      </c>
      <c r="M120" s="197">
        <f t="shared" si="18"/>
        <v>3</v>
      </c>
      <c r="N120" s="208">
        <f t="shared" si="19"/>
        <v>55</v>
      </c>
      <c r="O120" s="199">
        <f t="shared" si="20"/>
        <v>55.02</v>
      </c>
      <c r="P120" s="200">
        <f t="shared" si="21"/>
        <v>0</v>
      </c>
      <c r="Q120" s="199">
        <f t="shared" si="22"/>
        <v>0</v>
      </c>
      <c r="R120" s="200">
        <v>0</v>
      </c>
      <c r="S120" s="200">
        <f t="shared" si="23"/>
        <v>44</v>
      </c>
      <c r="T120" s="200">
        <f t="shared" si="24"/>
        <v>11</v>
      </c>
      <c r="U120" s="199">
        <f t="shared" si="25"/>
        <v>11</v>
      </c>
      <c r="V120" s="200">
        <v>20</v>
      </c>
      <c r="W120" s="245" t="s">
        <v>852</v>
      </c>
      <c r="X120" s="245"/>
      <c r="Y120" s="240"/>
      <c r="Z120" s="240">
        <v>48</v>
      </c>
      <c r="AA120" s="240">
        <v>37</v>
      </c>
      <c r="AB120" s="240">
        <f t="shared" si="33"/>
        <v>77.083333333333329</v>
      </c>
    </row>
    <row r="121" spans="1:28" ht="31.5" x14ac:dyDescent="0.25">
      <c r="A121" s="216">
        <v>113</v>
      </c>
      <c r="B121" s="217" t="s">
        <v>714</v>
      </c>
      <c r="C121" s="217" t="s">
        <v>712</v>
      </c>
      <c r="D121" s="218"/>
      <c r="E121" s="219"/>
      <c r="F121" s="219">
        <v>473.84</v>
      </c>
      <c r="G121" s="220">
        <v>479</v>
      </c>
      <c r="H121" s="220">
        <v>495</v>
      </c>
      <c r="I121" s="220">
        <v>279</v>
      </c>
      <c r="J121" s="221">
        <v>1.0108897518149587</v>
      </c>
      <c r="K121" s="221">
        <v>1.0446564241094041</v>
      </c>
      <c r="L121" s="221">
        <v>0.58880634813439137</v>
      </c>
      <c r="M121" s="197">
        <f t="shared" si="18"/>
        <v>3</v>
      </c>
      <c r="N121" s="208">
        <f t="shared" si="19"/>
        <v>8</v>
      </c>
      <c r="O121" s="199">
        <f t="shared" si="20"/>
        <v>8.3699999999999992</v>
      </c>
      <c r="P121" s="200">
        <f t="shared" si="21"/>
        <v>2</v>
      </c>
      <c r="Q121" s="199">
        <f t="shared" si="22"/>
        <v>2</v>
      </c>
      <c r="R121" s="200">
        <v>25</v>
      </c>
      <c r="S121" s="200">
        <f t="shared" si="23"/>
        <v>5</v>
      </c>
      <c r="T121" s="200">
        <f t="shared" si="24"/>
        <v>1</v>
      </c>
      <c r="U121" s="199">
        <f t="shared" si="25"/>
        <v>1.6</v>
      </c>
      <c r="V121" s="200">
        <v>20</v>
      </c>
      <c r="W121" s="245">
        <v>12</v>
      </c>
      <c r="X121" s="245">
        <v>3</v>
      </c>
      <c r="Y121" s="240">
        <v>2</v>
      </c>
      <c r="Z121" s="240">
        <v>14</v>
      </c>
      <c r="AA121" s="240">
        <v>7</v>
      </c>
      <c r="AB121" s="240">
        <f t="shared" si="33"/>
        <v>50</v>
      </c>
    </row>
    <row r="122" spans="1:28" ht="31.5" x14ac:dyDescent="0.25">
      <c r="A122" s="216">
        <v>114</v>
      </c>
      <c r="B122" s="217" t="s">
        <v>715</v>
      </c>
      <c r="C122" s="217" t="s">
        <v>712</v>
      </c>
      <c r="D122" s="218"/>
      <c r="E122" s="219"/>
      <c r="F122" s="219">
        <v>73.459999999999994</v>
      </c>
      <c r="G122" s="220">
        <v>82</v>
      </c>
      <c r="H122" s="220">
        <v>125</v>
      </c>
      <c r="I122" s="220">
        <v>144</v>
      </c>
      <c r="J122" s="221">
        <v>1.1162537435338962</v>
      </c>
      <c r="K122" s="221">
        <v>1.7016063163626465</v>
      </c>
      <c r="L122" s="221">
        <v>1.9602504764497688</v>
      </c>
      <c r="M122" s="197">
        <v>4.5</v>
      </c>
      <c r="N122" s="208">
        <f t="shared" si="19"/>
        <v>6</v>
      </c>
      <c r="O122" s="199">
        <f t="shared" si="20"/>
        <v>6.48</v>
      </c>
      <c r="P122" s="200">
        <f t="shared" si="21"/>
        <v>1</v>
      </c>
      <c r="Q122" s="199">
        <f t="shared" si="22"/>
        <v>1.5</v>
      </c>
      <c r="R122" s="200">
        <v>25</v>
      </c>
      <c r="S122" s="200">
        <f t="shared" si="23"/>
        <v>4</v>
      </c>
      <c r="T122" s="200">
        <f t="shared" si="24"/>
        <v>1</v>
      </c>
      <c r="U122" s="199">
        <f t="shared" si="25"/>
        <v>1.2</v>
      </c>
      <c r="V122" s="200">
        <v>20</v>
      </c>
      <c r="W122" s="245">
        <v>6</v>
      </c>
      <c r="X122" s="245">
        <v>1</v>
      </c>
      <c r="Y122" s="240">
        <v>1</v>
      </c>
      <c r="Z122" s="240">
        <v>5</v>
      </c>
      <c r="AA122" s="240">
        <v>1</v>
      </c>
      <c r="AB122" s="240">
        <f t="shared" si="33"/>
        <v>20</v>
      </c>
    </row>
    <row r="123" spans="1:28" ht="31.5" x14ac:dyDescent="0.25">
      <c r="A123" s="216">
        <v>115</v>
      </c>
      <c r="B123" s="217" t="s">
        <v>716</v>
      </c>
      <c r="C123" s="217" t="s">
        <v>712</v>
      </c>
      <c r="D123" s="218"/>
      <c r="E123" s="219"/>
      <c r="F123" s="219">
        <v>491.79</v>
      </c>
      <c r="G123" s="220">
        <v>497</v>
      </c>
      <c r="H123" s="220">
        <v>514</v>
      </c>
      <c r="I123" s="220">
        <v>387</v>
      </c>
      <c r="J123" s="221">
        <v>1.0105939527033896</v>
      </c>
      <c r="K123" s="221">
        <v>1.045161552695256</v>
      </c>
      <c r="L123" s="221">
        <v>0.7869212468736656</v>
      </c>
      <c r="M123" s="197">
        <f t="shared" si="18"/>
        <v>3</v>
      </c>
      <c r="N123" s="208">
        <f t="shared" si="19"/>
        <v>11</v>
      </c>
      <c r="O123" s="199">
        <f t="shared" si="20"/>
        <v>11.61</v>
      </c>
      <c r="P123" s="200">
        <f t="shared" si="21"/>
        <v>2</v>
      </c>
      <c r="Q123" s="199">
        <f t="shared" si="22"/>
        <v>2.75</v>
      </c>
      <c r="R123" s="200">
        <v>25</v>
      </c>
      <c r="S123" s="200">
        <f t="shared" si="23"/>
        <v>7</v>
      </c>
      <c r="T123" s="200">
        <f t="shared" si="24"/>
        <v>2</v>
      </c>
      <c r="U123" s="199">
        <f t="shared" si="25"/>
        <v>2.2000000000000002</v>
      </c>
      <c r="V123" s="200">
        <v>20</v>
      </c>
      <c r="W123" s="245">
        <v>26</v>
      </c>
      <c r="X123" s="245">
        <v>6</v>
      </c>
      <c r="Y123" s="240">
        <v>5</v>
      </c>
      <c r="Z123" s="240">
        <v>15</v>
      </c>
      <c r="AA123" s="240">
        <v>7</v>
      </c>
      <c r="AB123" s="240">
        <f t="shared" si="33"/>
        <v>46.666666666666664</v>
      </c>
    </row>
    <row r="124" spans="1:28" ht="31.5" customHeight="1" x14ac:dyDescent="0.25">
      <c r="A124" s="216">
        <v>116</v>
      </c>
      <c r="B124" s="217" t="s">
        <v>717</v>
      </c>
      <c r="C124" s="217" t="s">
        <v>712</v>
      </c>
      <c r="D124" s="218"/>
      <c r="E124" s="219"/>
      <c r="F124" s="219">
        <v>495.87</v>
      </c>
      <c r="G124" s="220">
        <v>423</v>
      </c>
      <c r="H124" s="220">
        <v>475</v>
      </c>
      <c r="I124" s="220">
        <v>536</v>
      </c>
      <c r="J124" s="221">
        <v>0.85304616129227417</v>
      </c>
      <c r="K124" s="221">
        <v>0.9579123560610644</v>
      </c>
      <c r="L124" s="221">
        <v>1.0809284691552221</v>
      </c>
      <c r="M124" s="197">
        <v>2.7</v>
      </c>
      <c r="N124" s="208">
        <f t="shared" si="19"/>
        <v>14</v>
      </c>
      <c r="O124" s="199">
        <f t="shared" si="20"/>
        <v>14.472000000000001</v>
      </c>
      <c r="P124" s="200">
        <f t="shared" si="21"/>
        <v>3</v>
      </c>
      <c r="Q124" s="199">
        <f t="shared" si="22"/>
        <v>3.5</v>
      </c>
      <c r="R124" s="200">
        <v>25</v>
      </c>
      <c r="S124" s="200">
        <f t="shared" si="23"/>
        <v>9</v>
      </c>
      <c r="T124" s="200">
        <f t="shared" si="24"/>
        <v>2</v>
      </c>
      <c r="U124" s="199">
        <f t="shared" si="25"/>
        <v>2.8</v>
      </c>
      <c r="V124" s="200">
        <v>20</v>
      </c>
      <c r="W124" s="245">
        <v>14</v>
      </c>
      <c r="X124" s="245">
        <v>3</v>
      </c>
      <c r="Y124" s="240">
        <v>2</v>
      </c>
      <c r="Z124" s="240">
        <v>13</v>
      </c>
      <c r="AA124" s="240">
        <v>11</v>
      </c>
      <c r="AB124" s="240">
        <f t="shared" si="33"/>
        <v>84.615384615384613</v>
      </c>
    </row>
    <row r="125" spans="1:28" ht="32.25" customHeight="1" x14ac:dyDescent="0.25">
      <c r="A125" s="216">
        <v>117</v>
      </c>
      <c r="B125" s="217" t="s">
        <v>92</v>
      </c>
      <c r="C125" s="217" t="s">
        <v>712</v>
      </c>
      <c r="D125" s="218"/>
      <c r="E125" s="219"/>
      <c r="F125" s="219">
        <v>2033.81</v>
      </c>
      <c r="G125" s="220">
        <v>1828</v>
      </c>
      <c r="H125" s="220">
        <v>1669</v>
      </c>
      <c r="I125" s="220">
        <v>1509</v>
      </c>
      <c r="J125" s="221">
        <v>0.89880568981369946</v>
      </c>
      <c r="K125" s="221">
        <v>0.82062729556841596</v>
      </c>
      <c r="L125" s="221">
        <v>0.74195721330901121</v>
      </c>
      <c r="M125" s="197">
        <v>2.7</v>
      </c>
      <c r="N125" s="208">
        <f t="shared" si="19"/>
        <v>40</v>
      </c>
      <c r="O125" s="199">
        <f t="shared" si="20"/>
        <v>40.743000000000002</v>
      </c>
      <c r="P125" s="200">
        <f t="shared" si="21"/>
        <v>0</v>
      </c>
      <c r="Q125" s="199">
        <f t="shared" si="22"/>
        <v>0</v>
      </c>
      <c r="R125" s="200">
        <v>0</v>
      </c>
      <c r="S125" s="200">
        <f t="shared" si="23"/>
        <v>32</v>
      </c>
      <c r="T125" s="200">
        <f t="shared" si="24"/>
        <v>8</v>
      </c>
      <c r="U125" s="199">
        <f t="shared" si="25"/>
        <v>8</v>
      </c>
      <c r="V125" s="200">
        <v>20</v>
      </c>
      <c r="W125" s="245">
        <v>40</v>
      </c>
      <c r="X125" s="245">
        <v>0</v>
      </c>
      <c r="Y125" s="240">
        <v>10</v>
      </c>
      <c r="Z125" s="240">
        <v>35</v>
      </c>
      <c r="AA125" s="240">
        <v>26</v>
      </c>
      <c r="AB125" s="240">
        <f t="shared" si="33"/>
        <v>74.285714285714292</v>
      </c>
    </row>
    <row r="126" spans="1:28" ht="31.5" x14ac:dyDescent="0.25">
      <c r="A126" s="216">
        <v>118</v>
      </c>
      <c r="B126" s="217" t="s">
        <v>94</v>
      </c>
      <c r="C126" s="217" t="s">
        <v>712</v>
      </c>
      <c r="D126" s="218"/>
      <c r="E126" s="219"/>
      <c r="F126" s="219">
        <v>498.9</v>
      </c>
      <c r="G126" s="220">
        <v>371</v>
      </c>
      <c r="H126" s="220">
        <v>372</v>
      </c>
      <c r="I126" s="220">
        <v>415</v>
      </c>
      <c r="J126" s="221">
        <v>0.7436359991982362</v>
      </c>
      <c r="K126" s="221">
        <v>0.74564040889957905</v>
      </c>
      <c r="L126" s="221">
        <v>0.83183002605732614</v>
      </c>
      <c r="M126" s="197">
        <f t="shared" si="18"/>
        <v>3</v>
      </c>
      <c r="N126" s="208">
        <f t="shared" si="19"/>
        <v>12</v>
      </c>
      <c r="O126" s="199">
        <f t="shared" si="20"/>
        <v>12.45</v>
      </c>
      <c r="P126" s="200">
        <f t="shared" si="21"/>
        <v>3</v>
      </c>
      <c r="Q126" s="199">
        <f t="shared" si="22"/>
        <v>3</v>
      </c>
      <c r="R126" s="200">
        <v>25</v>
      </c>
      <c r="S126" s="200">
        <f t="shared" si="23"/>
        <v>7</v>
      </c>
      <c r="T126" s="200">
        <f t="shared" si="24"/>
        <v>2</v>
      </c>
      <c r="U126" s="199">
        <f t="shared" si="25"/>
        <v>2.4</v>
      </c>
      <c r="V126" s="200">
        <v>20</v>
      </c>
      <c r="W126" s="245">
        <v>19</v>
      </c>
      <c r="X126" s="245">
        <v>4</v>
      </c>
      <c r="Y126" s="240">
        <v>3</v>
      </c>
      <c r="Z126" s="240">
        <v>10</v>
      </c>
      <c r="AA126" s="240">
        <v>7</v>
      </c>
      <c r="AB126" s="240">
        <f t="shared" si="33"/>
        <v>70</v>
      </c>
    </row>
    <row r="127" spans="1:28" ht="31.5" hidden="1" x14ac:dyDescent="0.25">
      <c r="A127" s="216">
        <v>119</v>
      </c>
      <c r="B127" s="217" t="s">
        <v>888</v>
      </c>
      <c r="C127" s="217" t="s">
        <v>712</v>
      </c>
      <c r="D127" s="218"/>
      <c r="E127" s="219"/>
      <c r="F127" s="219">
        <v>0</v>
      </c>
      <c r="G127" s="220"/>
      <c r="H127" s="220"/>
      <c r="I127" s="220">
        <v>0</v>
      </c>
      <c r="J127" s="221"/>
      <c r="K127" s="221"/>
      <c r="L127" s="221">
        <v>0</v>
      </c>
      <c r="M127" s="197">
        <f t="shared" si="18"/>
        <v>0</v>
      </c>
      <c r="N127" s="208">
        <f t="shared" si="19"/>
        <v>0</v>
      </c>
      <c r="O127" s="199">
        <f t="shared" si="20"/>
        <v>0</v>
      </c>
      <c r="P127" s="200">
        <f t="shared" si="21"/>
        <v>0</v>
      </c>
      <c r="Q127" s="199">
        <f t="shared" si="22"/>
        <v>0</v>
      </c>
      <c r="R127" s="200">
        <v>25</v>
      </c>
      <c r="S127" s="200">
        <f t="shared" si="23"/>
        <v>0</v>
      </c>
      <c r="T127" s="200">
        <f t="shared" si="24"/>
        <v>0</v>
      </c>
      <c r="U127" s="199">
        <f t="shared" si="25"/>
        <v>0</v>
      </c>
      <c r="V127" s="200">
        <v>20</v>
      </c>
      <c r="W127" s="245"/>
      <c r="X127" s="245"/>
      <c r="Y127" s="240"/>
      <c r="Z127" s="240"/>
      <c r="AA127" s="240"/>
      <c r="AB127" s="240"/>
    </row>
    <row r="128" spans="1:28" ht="31.5" x14ac:dyDescent="0.25">
      <c r="A128" s="216">
        <v>120</v>
      </c>
      <c r="B128" s="217" t="s">
        <v>718</v>
      </c>
      <c r="C128" s="217" t="s">
        <v>712</v>
      </c>
      <c r="D128" s="218"/>
      <c r="E128" s="219"/>
      <c r="F128" s="219">
        <v>481.76</v>
      </c>
      <c r="G128" s="220">
        <v>443</v>
      </c>
      <c r="H128" s="220">
        <v>503</v>
      </c>
      <c r="I128" s="220">
        <v>517</v>
      </c>
      <c r="J128" s="221">
        <v>0.91954500166057784</v>
      </c>
      <c r="K128" s="221">
        <v>1.0440883427432748</v>
      </c>
      <c r="L128" s="221">
        <v>1.0731484556625706</v>
      </c>
      <c r="M128" s="197">
        <v>2.8</v>
      </c>
      <c r="N128" s="208">
        <f t="shared" si="19"/>
        <v>14</v>
      </c>
      <c r="O128" s="199">
        <f t="shared" si="20"/>
        <v>14.475999999999999</v>
      </c>
      <c r="P128" s="200">
        <f t="shared" si="21"/>
        <v>3</v>
      </c>
      <c r="Q128" s="199">
        <f t="shared" si="22"/>
        <v>3.5</v>
      </c>
      <c r="R128" s="200">
        <v>25</v>
      </c>
      <c r="S128" s="200">
        <f t="shared" si="23"/>
        <v>9</v>
      </c>
      <c r="T128" s="200">
        <f t="shared" si="24"/>
        <v>2</v>
      </c>
      <c r="U128" s="199">
        <f t="shared" si="25"/>
        <v>2.8</v>
      </c>
      <c r="V128" s="200">
        <v>20</v>
      </c>
      <c r="W128" s="245">
        <v>14</v>
      </c>
      <c r="X128" s="245">
        <v>3</v>
      </c>
      <c r="Y128" s="240">
        <v>2</v>
      </c>
      <c r="Z128" s="240">
        <v>14</v>
      </c>
      <c r="AA128" s="240">
        <v>7</v>
      </c>
      <c r="AB128" s="240">
        <f t="shared" ref="AB128:AB129" si="34">AA128*100/Z128</f>
        <v>50</v>
      </c>
    </row>
    <row r="129" spans="1:28" ht="31.5" x14ac:dyDescent="0.25">
      <c r="A129" s="216">
        <v>121</v>
      </c>
      <c r="B129" s="217" t="s">
        <v>719</v>
      </c>
      <c r="C129" s="217" t="s">
        <v>712</v>
      </c>
      <c r="D129" s="218"/>
      <c r="E129" s="219"/>
      <c r="F129" s="219">
        <v>499.17</v>
      </c>
      <c r="G129" s="220">
        <v>504</v>
      </c>
      <c r="H129" s="220">
        <v>521</v>
      </c>
      <c r="I129" s="220">
        <v>584</v>
      </c>
      <c r="J129" s="221">
        <v>1.0096760622633572</v>
      </c>
      <c r="K129" s="221">
        <v>1.0437325961095418</v>
      </c>
      <c r="L129" s="221">
        <v>1.1699421038924613</v>
      </c>
      <c r="M129" s="197">
        <v>4.5999999999999996</v>
      </c>
      <c r="N129" s="208">
        <f t="shared" si="19"/>
        <v>26</v>
      </c>
      <c r="O129" s="199">
        <f t="shared" si="20"/>
        <v>26.863999999999997</v>
      </c>
      <c r="P129" s="200">
        <f t="shared" si="21"/>
        <v>6</v>
      </c>
      <c r="Q129" s="199">
        <f t="shared" si="22"/>
        <v>6.5</v>
      </c>
      <c r="R129" s="200">
        <v>25</v>
      </c>
      <c r="S129" s="200">
        <f t="shared" si="23"/>
        <v>15</v>
      </c>
      <c r="T129" s="200">
        <f t="shared" si="24"/>
        <v>5</v>
      </c>
      <c r="U129" s="199">
        <f t="shared" si="25"/>
        <v>5.2</v>
      </c>
      <c r="V129" s="200">
        <v>20</v>
      </c>
      <c r="W129" s="245">
        <v>26</v>
      </c>
      <c r="X129" s="245">
        <v>6</v>
      </c>
      <c r="Y129" s="240">
        <v>5</v>
      </c>
      <c r="Z129" s="240">
        <v>15</v>
      </c>
      <c r="AA129" s="240">
        <v>8</v>
      </c>
      <c r="AB129" s="240">
        <f t="shared" si="34"/>
        <v>53.333333333333336</v>
      </c>
    </row>
    <row r="130" spans="1:28" ht="31.5" hidden="1" x14ac:dyDescent="0.25">
      <c r="A130" s="216">
        <v>122</v>
      </c>
      <c r="B130" s="217" t="s">
        <v>215</v>
      </c>
      <c r="C130" s="217" t="s">
        <v>712</v>
      </c>
      <c r="D130" s="218"/>
      <c r="E130" s="219"/>
      <c r="F130" s="219">
        <v>0</v>
      </c>
      <c r="G130" s="220"/>
      <c r="H130" s="220"/>
      <c r="I130" s="220">
        <v>0</v>
      </c>
      <c r="J130" s="221"/>
      <c r="K130" s="221"/>
      <c r="L130" s="221">
        <v>0</v>
      </c>
      <c r="M130" s="197">
        <f t="shared" si="18"/>
        <v>0</v>
      </c>
      <c r="N130" s="208">
        <f t="shared" si="19"/>
        <v>0</v>
      </c>
      <c r="O130" s="199">
        <f t="shared" si="20"/>
        <v>0</v>
      </c>
      <c r="P130" s="200">
        <f t="shared" si="21"/>
        <v>0</v>
      </c>
      <c r="Q130" s="199">
        <f t="shared" si="22"/>
        <v>0</v>
      </c>
      <c r="R130" s="200">
        <v>25</v>
      </c>
      <c r="S130" s="200">
        <f t="shared" si="23"/>
        <v>0</v>
      </c>
      <c r="T130" s="200">
        <f t="shared" si="24"/>
        <v>0</v>
      </c>
      <c r="U130" s="199">
        <f t="shared" si="25"/>
        <v>0</v>
      </c>
      <c r="V130" s="200">
        <v>20</v>
      </c>
      <c r="W130" s="269">
        <v>0</v>
      </c>
      <c r="X130" s="245"/>
      <c r="Y130" s="240"/>
      <c r="Z130" s="240"/>
      <c r="AA130" s="240"/>
      <c r="AB130" s="240"/>
    </row>
    <row r="131" spans="1:28" ht="18" hidden="1" customHeight="1" x14ac:dyDescent="0.25">
      <c r="A131" s="216">
        <v>123</v>
      </c>
      <c r="B131" s="217" t="s">
        <v>444</v>
      </c>
      <c r="C131" s="217" t="s">
        <v>712</v>
      </c>
      <c r="D131" s="218"/>
      <c r="E131" s="219"/>
      <c r="F131" s="219">
        <v>9987.41</v>
      </c>
      <c r="G131" s="220"/>
      <c r="H131" s="220"/>
      <c r="I131" s="220">
        <v>8638</v>
      </c>
      <c r="J131" s="221"/>
      <c r="K131" s="221"/>
      <c r="L131" s="221">
        <v>0.86488889511895473</v>
      </c>
      <c r="M131" s="197">
        <v>0</v>
      </c>
      <c r="N131" s="200">
        <f t="shared" si="19"/>
        <v>0</v>
      </c>
      <c r="O131" s="199">
        <f t="shared" si="20"/>
        <v>0</v>
      </c>
      <c r="P131" s="200">
        <f t="shared" si="21"/>
        <v>0</v>
      </c>
      <c r="Q131" s="199">
        <f t="shared" si="22"/>
        <v>0</v>
      </c>
      <c r="R131" s="200">
        <f t="shared" si="27"/>
        <v>0</v>
      </c>
      <c r="S131" s="200">
        <f t="shared" si="23"/>
        <v>0</v>
      </c>
      <c r="T131" s="200">
        <f t="shared" si="24"/>
        <v>0</v>
      </c>
      <c r="U131" s="199">
        <f t="shared" si="25"/>
        <v>0</v>
      </c>
      <c r="V131" s="200">
        <f t="shared" si="28"/>
        <v>0</v>
      </c>
      <c r="W131" s="245"/>
      <c r="X131" s="245"/>
      <c r="Y131" s="217"/>
      <c r="Z131" s="217"/>
      <c r="AA131" s="240"/>
      <c r="AB131" s="240"/>
    </row>
    <row r="132" spans="1:28" hidden="1" x14ac:dyDescent="0.25">
      <c r="A132" s="216">
        <v>124</v>
      </c>
      <c r="B132" s="217" t="s">
        <v>889</v>
      </c>
      <c r="C132" s="217" t="s">
        <v>721</v>
      </c>
      <c r="D132" s="218"/>
      <c r="E132" s="219"/>
      <c r="F132" s="219">
        <v>24.6</v>
      </c>
      <c r="G132" s="220"/>
      <c r="H132" s="220"/>
      <c r="I132" s="220">
        <v>6</v>
      </c>
      <c r="J132" s="221"/>
      <c r="K132" s="221"/>
      <c r="L132" s="221">
        <v>0.24390243902439024</v>
      </c>
      <c r="M132" s="197">
        <f t="shared" si="18"/>
        <v>0</v>
      </c>
      <c r="N132" s="200">
        <f t="shared" si="19"/>
        <v>0</v>
      </c>
      <c r="O132" s="199">
        <f t="shared" si="20"/>
        <v>0</v>
      </c>
      <c r="P132" s="200">
        <f t="shared" si="21"/>
        <v>0</v>
      </c>
      <c r="Q132" s="199">
        <f t="shared" si="22"/>
        <v>0</v>
      </c>
      <c r="R132" s="200">
        <f t="shared" si="27"/>
        <v>0</v>
      </c>
      <c r="S132" s="200">
        <f t="shared" si="23"/>
        <v>0</v>
      </c>
      <c r="T132" s="200">
        <f t="shared" si="24"/>
        <v>0</v>
      </c>
      <c r="U132" s="199">
        <f t="shared" si="25"/>
        <v>0</v>
      </c>
      <c r="V132" s="200">
        <f t="shared" si="28"/>
        <v>0</v>
      </c>
      <c r="W132" s="244"/>
      <c r="X132" s="244"/>
      <c r="Y132" s="217"/>
      <c r="Z132" s="217"/>
      <c r="AA132" s="240"/>
      <c r="AB132" s="240"/>
    </row>
    <row r="133" spans="1:28" hidden="1" x14ac:dyDescent="0.25">
      <c r="A133" s="216">
        <v>125</v>
      </c>
      <c r="B133" s="217" t="s">
        <v>890</v>
      </c>
      <c r="C133" s="217" t="s">
        <v>721</v>
      </c>
      <c r="D133" s="218"/>
      <c r="E133" s="219"/>
      <c r="F133" s="219">
        <v>21.26</v>
      </c>
      <c r="G133" s="220"/>
      <c r="H133" s="220"/>
      <c r="I133" s="220">
        <v>0</v>
      </c>
      <c r="J133" s="221"/>
      <c r="K133" s="221"/>
      <c r="L133" s="221">
        <v>0</v>
      </c>
      <c r="M133" s="197">
        <f t="shared" si="18"/>
        <v>0</v>
      </c>
      <c r="N133" s="200">
        <f t="shared" si="19"/>
        <v>0</v>
      </c>
      <c r="O133" s="199">
        <f t="shared" si="20"/>
        <v>0</v>
      </c>
      <c r="P133" s="200">
        <f t="shared" si="21"/>
        <v>0</v>
      </c>
      <c r="Q133" s="199">
        <f t="shared" si="22"/>
        <v>0</v>
      </c>
      <c r="R133" s="200">
        <f t="shared" si="27"/>
        <v>0</v>
      </c>
      <c r="S133" s="200">
        <f t="shared" si="23"/>
        <v>0</v>
      </c>
      <c r="T133" s="200">
        <f t="shared" si="24"/>
        <v>0</v>
      </c>
      <c r="U133" s="199">
        <f t="shared" si="25"/>
        <v>0</v>
      </c>
      <c r="V133" s="200">
        <f t="shared" si="28"/>
        <v>0</v>
      </c>
      <c r="W133" s="244"/>
      <c r="X133" s="244"/>
      <c r="Y133" s="217"/>
      <c r="Z133" s="217"/>
      <c r="AA133" s="240"/>
      <c r="AB133" s="240"/>
    </row>
    <row r="134" spans="1:28" hidden="1" x14ac:dyDescent="0.25">
      <c r="A134" s="216">
        <v>126</v>
      </c>
      <c r="B134" s="217" t="s">
        <v>891</v>
      </c>
      <c r="C134" s="217" t="s">
        <v>721</v>
      </c>
      <c r="D134" s="218"/>
      <c r="E134" s="219"/>
      <c r="F134" s="219">
        <v>14.37</v>
      </c>
      <c r="G134" s="220"/>
      <c r="H134" s="220"/>
      <c r="I134" s="220">
        <v>32</v>
      </c>
      <c r="J134" s="221"/>
      <c r="K134" s="221"/>
      <c r="L134" s="221">
        <v>2.2268615170494086</v>
      </c>
      <c r="M134" s="197">
        <v>0</v>
      </c>
      <c r="N134" s="200">
        <f t="shared" si="19"/>
        <v>0</v>
      </c>
      <c r="O134" s="199">
        <f t="shared" si="20"/>
        <v>0</v>
      </c>
      <c r="P134" s="200">
        <f t="shared" si="21"/>
        <v>0</v>
      </c>
      <c r="Q134" s="199">
        <f t="shared" si="22"/>
        <v>0</v>
      </c>
      <c r="R134" s="200">
        <f t="shared" si="27"/>
        <v>25</v>
      </c>
      <c r="S134" s="200">
        <f t="shared" si="23"/>
        <v>0</v>
      </c>
      <c r="T134" s="200">
        <f t="shared" si="24"/>
        <v>0</v>
      </c>
      <c r="U134" s="199">
        <f t="shared" si="25"/>
        <v>0</v>
      </c>
      <c r="V134" s="200">
        <f t="shared" si="28"/>
        <v>20</v>
      </c>
      <c r="W134" s="244"/>
      <c r="X134" s="244"/>
      <c r="Y134" s="217"/>
      <c r="Z134" s="217"/>
      <c r="AA134" s="240"/>
      <c r="AB134" s="240"/>
    </row>
    <row r="135" spans="1:28" ht="31.5" hidden="1" x14ac:dyDescent="0.25">
      <c r="A135" s="216">
        <v>127</v>
      </c>
      <c r="B135" s="217" t="s">
        <v>811</v>
      </c>
      <c r="C135" s="217" t="s">
        <v>721</v>
      </c>
      <c r="D135" s="218"/>
      <c r="E135" s="219"/>
      <c r="F135" s="219">
        <v>18.93</v>
      </c>
      <c r="G135" s="220"/>
      <c r="H135" s="220"/>
      <c r="I135" s="220">
        <v>22</v>
      </c>
      <c r="J135" s="221"/>
      <c r="K135" s="221"/>
      <c r="L135" s="221">
        <v>1.1621764395139991</v>
      </c>
      <c r="M135" s="197">
        <v>0</v>
      </c>
      <c r="N135" s="208">
        <f t="shared" si="19"/>
        <v>0</v>
      </c>
      <c r="O135" s="199">
        <f t="shared" si="20"/>
        <v>0</v>
      </c>
      <c r="P135" s="200">
        <f t="shared" si="21"/>
        <v>0</v>
      </c>
      <c r="Q135" s="199">
        <f t="shared" si="22"/>
        <v>0</v>
      </c>
      <c r="R135" s="200">
        <v>25</v>
      </c>
      <c r="S135" s="200">
        <f t="shared" si="23"/>
        <v>0</v>
      </c>
      <c r="T135" s="200">
        <f t="shared" si="24"/>
        <v>0</v>
      </c>
      <c r="U135" s="199">
        <f t="shared" si="25"/>
        <v>0</v>
      </c>
      <c r="V135" s="200">
        <v>20</v>
      </c>
      <c r="W135" s="269">
        <v>0</v>
      </c>
      <c r="X135" s="245"/>
      <c r="Y135" s="240"/>
      <c r="Z135" s="240"/>
      <c r="AA135" s="240"/>
      <c r="AB135" s="240"/>
    </row>
    <row r="136" spans="1:28" ht="31.5" hidden="1" x14ac:dyDescent="0.25">
      <c r="A136" s="216">
        <v>128</v>
      </c>
      <c r="B136" s="217" t="s">
        <v>720</v>
      </c>
      <c r="C136" s="217" t="s">
        <v>721</v>
      </c>
      <c r="D136" s="218"/>
      <c r="E136" s="219"/>
      <c r="F136" s="219">
        <v>325.5</v>
      </c>
      <c r="G136" s="220"/>
      <c r="H136" s="220"/>
      <c r="I136" s="220">
        <v>53</v>
      </c>
      <c r="J136" s="221"/>
      <c r="K136" s="221"/>
      <c r="L136" s="221">
        <v>0.16282642089093702</v>
      </c>
      <c r="M136" s="197">
        <v>0</v>
      </c>
      <c r="N136" s="208">
        <f t="shared" si="19"/>
        <v>0</v>
      </c>
      <c r="O136" s="199">
        <f t="shared" si="20"/>
        <v>0</v>
      </c>
      <c r="P136" s="200">
        <f t="shared" si="21"/>
        <v>0</v>
      </c>
      <c r="Q136" s="199">
        <f t="shared" si="22"/>
        <v>0</v>
      </c>
      <c r="R136" s="200">
        <v>25</v>
      </c>
      <c r="S136" s="200">
        <f t="shared" si="23"/>
        <v>0</v>
      </c>
      <c r="T136" s="200">
        <f t="shared" si="24"/>
        <v>0</v>
      </c>
      <c r="U136" s="199">
        <f t="shared" si="25"/>
        <v>0</v>
      </c>
      <c r="V136" s="200">
        <v>20</v>
      </c>
      <c r="W136" s="269">
        <v>0</v>
      </c>
      <c r="X136" s="245"/>
      <c r="Y136" s="240"/>
      <c r="Z136" s="240"/>
      <c r="AA136" s="240"/>
      <c r="AB136" s="240"/>
    </row>
    <row r="137" spans="1:28" x14ac:dyDescent="0.25">
      <c r="A137" s="216">
        <v>129</v>
      </c>
      <c r="B137" s="217" t="s">
        <v>2</v>
      </c>
      <c r="C137" s="217" t="s">
        <v>721</v>
      </c>
      <c r="D137" s="218"/>
      <c r="E137" s="219"/>
      <c r="F137" s="219">
        <v>316.76</v>
      </c>
      <c r="G137" s="220">
        <v>383</v>
      </c>
      <c r="H137" s="220">
        <v>247</v>
      </c>
      <c r="I137" s="220">
        <v>191</v>
      </c>
      <c r="J137" s="221">
        <v>1.2091173127920192</v>
      </c>
      <c r="K137" s="221">
        <v>0.77977017300164164</v>
      </c>
      <c r="L137" s="221">
        <v>0.60298017426442729</v>
      </c>
      <c r="M137" s="197">
        <f t="shared" si="18"/>
        <v>3</v>
      </c>
      <c r="N137" s="208">
        <f t="shared" si="19"/>
        <v>5</v>
      </c>
      <c r="O137" s="199">
        <f t="shared" si="20"/>
        <v>5.73</v>
      </c>
      <c r="P137" s="200">
        <f t="shared" si="21"/>
        <v>0</v>
      </c>
      <c r="Q137" s="199">
        <f t="shared" si="22"/>
        <v>0</v>
      </c>
      <c r="R137" s="200">
        <v>0</v>
      </c>
      <c r="S137" s="200">
        <f t="shared" si="23"/>
        <v>4</v>
      </c>
      <c r="T137" s="200">
        <f t="shared" si="24"/>
        <v>1</v>
      </c>
      <c r="U137" s="199">
        <f t="shared" si="25"/>
        <v>1</v>
      </c>
      <c r="V137" s="200">
        <v>20</v>
      </c>
      <c r="W137" s="245" t="s">
        <v>852</v>
      </c>
      <c r="X137" s="245"/>
      <c r="Y137" s="240"/>
      <c r="Z137" s="240">
        <v>7</v>
      </c>
      <c r="AA137" s="240">
        <v>4</v>
      </c>
      <c r="AB137" s="240">
        <f>AA137*100/Z137</f>
        <v>57.142857142857146</v>
      </c>
    </row>
    <row r="138" spans="1:28" ht="31.5" hidden="1" x14ac:dyDescent="0.25">
      <c r="A138" s="216">
        <v>130</v>
      </c>
      <c r="B138" s="217" t="s">
        <v>119</v>
      </c>
      <c r="C138" s="217" t="s">
        <v>721</v>
      </c>
      <c r="D138" s="218"/>
      <c r="E138" s="219"/>
      <c r="F138" s="219">
        <v>74.75</v>
      </c>
      <c r="G138" s="220"/>
      <c r="H138" s="220"/>
      <c r="I138" s="220">
        <v>0</v>
      </c>
      <c r="J138" s="221"/>
      <c r="K138" s="221"/>
      <c r="L138" s="221">
        <v>0</v>
      </c>
      <c r="M138" s="197">
        <f t="shared" si="18"/>
        <v>0</v>
      </c>
      <c r="N138" s="208">
        <f t="shared" si="19"/>
        <v>0</v>
      </c>
      <c r="O138" s="199">
        <f t="shared" si="20"/>
        <v>0</v>
      </c>
      <c r="P138" s="200">
        <f t="shared" si="21"/>
        <v>0</v>
      </c>
      <c r="Q138" s="199">
        <f t="shared" si="22"/>
        <v>0</v>
      </c>
      <c r="R138" s="200">
        <v>25</v>
      </c>
      <c r="S138" s="200">
        <f t="shared" si="23"/>
        <v>0</v>
      </c>
      <c r="T138" s="200">
        <f t="shared" si="24"/>
        <v>0</v>
      </c>
      <c r="U138" s="199">
        <f t="shared" si="25"/>
        <v>0</v>
      </c>
      <c r="V138" s="200">
        <v>20</v>
      </c>
      <c r="W138" s="269">
        <v>0</v>
      </c>
      <c r="X138" s="245"/>
      <c r="Y138" s="240"/>
      <c r="Z138" s="240"/>
      <c r="AA138" s="240"/>
      <c r="AB138" s="240"/>
    </row>
    <row r="139" spans="1:28" ht="31.5" hidden="1" x14ac:dyDescent="0.25">
      <c r="A139" s="216">
        <v>131</v>
      </c>
      <c r="B139" s="217" t="s">
        <v>121</v>
      </c>
      <c r="C139" s="217" t="s">
        <v>721</v>
      </c>
      <c r="D139" s="218"/>
      <c r="E139" s="219"/>
      <c r="F139" s="219">
        <v>150.49</v>
      </c>
      <c r="G139" s="220"/>
      <c r="H139" s="220"/>
      <c r="I139" s="220">
        <v>0</v>
      </c>
      <c r="J139" s="221"/>
      <c r="K139" s="221"/>
      <c r="L139" s="221">
        <v>0</v>
      </c>
      <c r="M139" s="197">
        <f t="shared" ref="M139:M200" si="35">IF(I139&lt;VLOOKUP(L139,$M$505:$Q$513,2),0,VLOOKUP(L139,$M$505:$Q$513,3))</f>
        <v>0</v>
      </c>
      <c r="N139" s="208">
        <f t="shared" ref="N139:N202" si="36">ROUNDDOWN(O139,0)</f>
        <v>0</v>
      </c>
      <c r="O139" s="199">
        <f t="shared" ref="O139:O202" si="37">I139*M139/100</f>
        <v>0</v>
      </c>
      <c r="P139" s="200">
        <f t="shared" ref="P139:P202" si="38">ROUNDDOWN(Q139,0)</f>
        <v>0</v>
      </c>
      <c r="Q139" s="199">
        <f t="shared" ref="Q139:Q202" si="39">N139*R139/100</f>
        <v>0</v>
      </c>
      <c r="R139" s="200">
        <v>25</v>
      </c>
      <c r="S139" s="200">
        <f t="shared" ref="S139:S202" si="40">N139-P139-T139</f>
        <v>0</v>
      </c>
      <c r="T139" s="200">
        <f t="shared" ref="T139:T202" si="41">ROUNDDOWN(U139,0)</f>
        <v>0</v>
      </c>
      <c r="U139" s="199">
        <f t="shared" ref="U139:U202" si="42">N139*V139/100</f>
        <v>0</v>
      </c>
      <c r="V139" s="200">
        <v>20</v>
      </c>
      <c r="W139" s="269">
        <v>0</v>
      </c>
      <c r="X139" s="245"/>
      <c r="Y139" s="240"/>
      <c r="Z139" s="240"/>
      <c r="AA139" s="240"/>
      <c r="AB139" s="240"/>
    </row>
    <row r="140" spans="1:28" ht="32.25" customHeight="1" x14ac:dyDescent="0.25">
      <c r="A140" s="216">
        <v>132</v>
      </c>
      <c r="B140" s="217" t="s">
        <v>95</v>
      </c>
      <c r="C140" s="217" t="s">
        <v>721</v>
      </c>
      <c r="D140" s="218"/>
      <c r="E140" s="219"/>
      <c r="F140" s="219">
        <v>224.21</v>
      </c>
      <c r="G140" s="220">
        <v>155</v>
      </c>
      <c r="H140" s="220">
        <v>165</v>
      </c>
      <c r="I140" s="220">
        <v>196</v>
      </c>
      <c r="J140" s="221">
        <v>0.69131617679853707</v>
      </c>
      <c r="K140" s="221">
        <v>0.73591722046295882</v>
      </c>
      <c r="L140" s="221">
        <v>0.87418045582266624</v>
      </c>
      <c r="M140" s="197">
        <f t="shared" si="35"/>
        <v>3</v>
      </c>
      <c r="N140" s="208">
        <f t="shared" si="36"/>
        <v>5</v>
      </c>
      <c r="O140" s="199">
        <f t="shared" si="37"/>
        <v>5.88</v>
      </c>
      <c r="P140" s="200">
        <f t="shared" si="38"/>
        <v>1</v>
      </c>
      <c r="Q140" s="199">
        <f t="shared" si="39"/>
        <v>1.25</v>
      </c>
      <c r="R140" s="200">
        <v>25</v>
      </c>
      <c r="S140" s="200">
        <f t="shared" si="40"/>
        <v>3</v>
      </c>
      <c r="T140" s="200">
        <f t="shared" si="41"/>
        <v>1</v>
      </c>
      <c r="U140" s="199">
        <f t="shared" si="42"/>
        <v>1</v>
      </c>
      <c r="V140" s="200">
        <v>20</v>
      </c>
      <c r="W140" s="245">
        <v>5</v>
      </c>
      <c r="X140" s="245">
        <v>1</v>
      </c>
      <c r="Y140" s="240">
        <v>1</v>
      </c>
      <c r="Z140" s="240">
        <v>3</v>
      </c>
      <c r="AA140" s="240">
        <v>3</v>
      </c>
      <c r="AB140" s="240">
        <f>AA140*100/Z140</f>
        <v>100</v>
      </c>
    </row>
    <row r="141" spans="1:28" ht="31.5" hidden="1" x14ac:dyDescent="0.25">
      <c r="A141" s="216">
        <v>133</v>
      </c>
      <c r="B141" s="217" t="s">
        <v>722</v>
      </c>
      <c r="C141" s="217" t="s">
        <v>721</v>
      </c>
      <c r="D141" s="218"/>
      <c r="E141" s="219"/>
      <c r="F141" s="219">
        <v>37.43</v>
      </c>
      <c r="G141" s="220"/>
      <c r="H141" s="220"/>
      <c r="I141" s="220">
        <v>0</v>
      </c>
      <c r="J141" s="221"/>
      <c r="K141" s="221"/>
      <c r="L141" s="221">
        <v>0</v>
      </c>
      <c r="M141" s="197">
        <f t="shared" si="35"/>
        <v>0</v>
      </c>
      <c r="N141" s="208">
        <f t="shared" si="36"/>
        <v>0</v>
      </c>
      <c r="O141" s="199">
        <f t="shared" si="37"/>
        <v>0</v>
      </c>
      <c r="P141" s="200">
        <f t="shared" si="38"/>
        <v>0</v>
      </c>
      <c r="Q141" s="199">
        <f t="shared" si="39"/>
        <v>0</v>
      </c>
      <c r="R141" s="200">
        <v>25</v>
      </c>
      <c r="S141" s="200">
        <f t="shared" si="40"/>
        <v>0</v>
      </c>
      <c r="T141" s="200">
        <f t="shared" si="41"/>
        <v>0</v>
      </c>
      <c r="U141" s="199">
        <f t="shared" si="42"/>
        <v>0</v>
      </c>
      <c r="V141" s="200">
        <v>20</v>
      </c>
      <c r="W141" s="269">
        <v>0</v>
      </c>
      <c r="X141" s="245"/>
      <c r="Y141" s="240"/>
      <c r="Z141" s="240"/>
      <c r="AA141" s="240"/>
      <c r="AB141" s="240"/>
    </row>
    <row r="142" spans="1:28" ht="31.5" hidden="1" x14ac:dyDescent="0.25">
      <c r="A142" s="216">
        <v>134</v>
      </c>
      <c r="B142" s="217" t="s">
        <v>892</v>
      </c>
      <c r="C142" s="217" t="s">
        <v>721</v>
      </c>
      <c r="D142" s="218"/>
      <c r="E142" s="219"/>
      <c r="F142" s="219">
        <v>197.6</v>
      </c>
      <c r="G142" s="220"/>
      <c r="H142" s="220"/>
      <c r="I142" s="220">
        <v>78</v>
      </c>
      <c r="J142" s="221">
        <v>0</v>
      </c>
      <c r="K142" s="221">
        <v>0</v>
      </c>
      <c r="L142" s="221">
        <v>0.39473684210526316</v>
      </c>
      <c r="M142" s="197">
        <v>0</v>
      </c>
      <c r="N142" s="208">
        <f t="shared" si="36"/>
        <v>0</v>
      </c>
      <c r="O142" s="199">
        <f t="shared" si="37"/>
        <v>0</v>
      </c>
      <c r="P142" s="200">
        <f t="shared" si="38"/>
        <v>0</v>
      </c>
      <c r="Q142" s="199">
        <f t="shared" si="39"/>
        <v>0</v>
      </c>
      <c r="R142" s="200">
        <v>25</v>
      </c>
      <c r="S142" s="200">
        <f t="shared" si="40"/>
        <v>0</v>
      </c>
      <c r="T142" s="200">
        <f t="shared" si="41"/>
        <v>0</v>
      </c>
      <c r="U142" s="199">
        <f t="shared" si="42"/>
        <v>0</v>
      </c>
      <c r="V142" s="200">
        <v>20</v>
      </c>
      <c r="W142" s="269">
        <v>0</v>
      </c>
      <c r="X142" s="245"/>
      <c r="Y142" s="240"/>
      <c r="Z142" s="240">
        <v>0</v>
      </c>
      <c r="AA142" s="240"/>
      <c r="AB142" s="240"/>
    </row>
    <row r="143" spans="1:28" ht="31.5" hidden="1" x14ac:dyDescent="0.25">
      <c r="A143" s="216">
        <v>135</v>
      </c>
      <c r="B143" s="217" t="s">
        <v>127</v>
      </c>
      <c r="C143" s="217" t="s">
        <v>721</v>
      </c>
      <c r="D143" s="218"/>
      <c r="E143" s="219"/>
      <c r="F143" s="219">
        <v>13.2</v>
      </c>
      <c r="G143" s="220"/>
      <c r="H143" s="220"/>
      <c r="I143" s="220">
        <v>0</v>
      </c>
      <c r="J143" s="221"/>
      <c r="K143" s="221"/>
      <c r="L143" s="221">
        <v>0</v>
      </c>
      <c r="M143" s="197">
        <f t="shared" si="35"/>
        <v>0</v>
      </c>
      <c r="N143" s="208">
        <f t="shared" si="36"/>
        <v>0</v>
      </c>
      <c r="O143" s="199">
        <f t="shared" si="37"/>
        <v>0</v>
      </c>
      <c r="P143" s="200">
        <f t="shared" si="38"/>
        <v>0</v>
      </c>
      <c r="Q143" s="199">
        <f t="shared" si="39"/>
        <v>0</v>
      </c>
      <c r="R143" s="200">
        <v>25</v>
      </c>
      <c r="S143" s="200">
        <f t="shared" si="40"/>
        <v>0</v>
      </c>
      <c r="T143" s="200">
        <f t="shared" si="41"/>
        <v>0</v>
      </c>
      <c r="U143" s="199">
        <f t="shared" si="42"/>
        <v>0</v>
      </c>
      <c r="V143" s="200">
        <v>20</v>
      </c>
      <c r="W143" s="245"/>
      <c r="X143" s="245"/>
      <c r="Y143" s="240"/>
      <c r="Z143" s="240"/>
      <c r="AA143" s="240"/>
      <c r="AB143" s="240"/>
    </row>
    <row r="144" spans="1:28" ht="31.5" hidden="1" x14ac:dyDescent="0.25">
      <c r="A144" s="216">
        <v>136</v>
      </c>
      <c r="B144" s="217" t="s">
        <v>223</v>
      </c>
      <c r="C144" s="217" t="s">
        <v>721</v>
      </c>
      <c r="D144" s="218"/>
      <c r="E144" s="219"/>
      <c r="F144" s="219">
        <v>9.48</v>
      </c>
      <c r="G144" s="220"/>
      <c r="H144" s="220"/>
      <c r="I144" s="220">
        <v>0</v>
      </c>
      <c r="J144" s="221"/>
      <c r="K144" s="221"/>
      <c r="L144" s="221">
        <v>0</v>
      </c>
      <c r="M144" s="197">
        <f t="shared" si="35"/>
        <v>0</v>
      </c>
      <c r="N144" s="208">
        <f t="shared" si="36"/>
        <v>0</v>
      </c>
      <c r="O144" s="199">
        <f t="shared" si="37"/>
        <v>0</v>
      </c>
      <c r="P144" s="200">
        <f t="shared" si="38"/>
        <v>0</v>
      </c>
      <c r="Q144" s="199">
        <f t="shared" si="39"/>
        <v>0</v>
      </c>
      <c r="R144" s="200">
        <v>25</v>
      </c>
      <c r="S144" s="200">
        <f t="shared" si="40"/>
        <v>0</v>
      </c>
      <c r="T144" s="200">
        <f t="shared" si="41"/>
        <v>0</v>
      </c>
      <c r="U144" s="199">
        <f t="shared" si="42"/>
        <v>0</v>
      </c>
      <c r="V144" s="200">
        <v>20</v>
      </c>
      <c r="W144" s="245"/>
      <c r="X144" s="245"/>
      <c r="Y144" s="240"/>
      <c r="Z144" s="240"/>
      <c r="AA144" s="240"/>
      <c r="AB144" s="240"/>
    </row>
    <row r="145" spans="1:28" ht="18" hidden="1" customHeight="1" x14ac:dyDescent="0.25">
      <c r="A145" s="216">
        <v>137</v>
      </c>
      <c r="B145" s="217" t="s">
        <v>444</v>
      </c>
      <c r="C145" s="217" t="s">
        <v>721</v>
      </c>
      <c r="D145" s="218"/>
      <c r="E145" s="219"/>
      <c r="F145" s="219">
        <v>1432.58</v>
      </c>
      <c r="G145" s="220"/>
      <c r="H145" s="220"/>
      <c r="I145" s="220">
        <v>577</v>
      </c>
      <c r="J145" s="221"/>
      <c r="K145" s="221"/>
      <c r="L145" s="221">
        <v>0.40276982786301641</v>
      </c>
      <c r="M145" s="197">
        <v>0</v>
      </c>
      <c r="N145" s="200">
        <f t="shared" si="36"/>
        <v>0</v>
      </c>
      <c r="O145" s="199">
        <f t="shared" si="37"/>
        <v>0</v>
      </c>
      <c r="P145" s="200">
        <f t="shared" si="38"/>
        <v>0</v>
      </c>
      <c r="Q145" s="199">
        <f t="shared" si="39"/>
        <v>0</v>
      </c>
      <c r="R145" s="200">
        <f t="shared" ref="R145:R200" si="43">IF(I145&lt;VLOOKUP(L145,$M$505:$Q$513,2),0,VLOOKUP(L145,$M$505:$Q$513,4))</f>
        <v>0</v>
      </c>
      <c r="S145" s="200">
        <f t="shared" si="40"/>
        <v>0</v>
      </c>
      <c r="T145" s="200">
        <f t="shared" si="41"/>
        <v>0</v>
      </c>
      <c r="U145" s="199">
        <f t="shared" si="42"/>
        <v>0</v>
      </c>
      <c r="V145" s="200">
        <f t="shared" ref="V145:V200" si="44">IF(I145&lt;VLOOKUP(L145,$M$505:$Q$513,2),0,VLOOKUP(L145,$M$505:$Q$513,5))</f>
        <v>0</v>
      </c>
      <c r="W145" s="245"/>
      <c r="X145" s="245"/>
      <c r="Y145" s="217"/>
      <c r="Z145" s="217"/>
      <c r="AA145" s="240"/>
      <c r="AB145" s="240"/>
    </row>
    <row r="146" spans="1:28" hidden="1" x14ac:dyDescent="0.25">
      <c r="A146" s="216">
        <v>138</v>
      </c>
      <c r="B146" s="217" t="s">
        <v>893</v>
      </c>
      <c r="C146" s="217" t="s">
        <v>723</v>
      </c>
      <c r="D146" s="218"/>
      <c r="E146" s="219"/>
      <c r="F146" s="219">
        <v>15.03</v>
      </c>
      <c r="G146" s="220"/>
      <c r="H146" s="220"/>
      <c r="I146" s="220">
        <v>31</v>
      </c>
      <c r="J146" s="221"/>
      <c r="K146" s="221"/>
      <c r="L146" s="221">
        <v>2.0625415834996672</v>
      </c>
      <c r="M146" s="197">
        <v>0</v>
      </c>
      <c r="N146" s="200">
        <f t="shared" si="36"/>
        <v>0</v>
      </c>
      <c r="O146" s="199">
        <f t="shared" si="37"/>
        <v>0</v>
      </c>
      <c r="P146" s="200">
        <f t="shared" si="38"/>
        <v>0</v>
      </c>
      <c r="Q146" s="199">
        <f t="shared" si="39"/>
        <v>0</v>
      </c>
      <c r="R146" s="200">
        <f t="shared" si="43"/>
        <v>25</v>
      </c>
      <c r="S146" s="200">
        <f t="shared" si="40"/>
        <v>0</v>
      </c>
      <c r="T146" s="200">
        <f t="shared" si="41"/>
        <v>0</v>
      </c>
      <c r="U146" s="199">
        <f t="shared" si="42"/>
        <v>0</v>
      </c>
      <c r="V146" s="200">
        <f t="shared" si="44"/>
        <v>20</v>
      </c>
      <c r="W146" s="244"/>
      <c r="X146" s="244"/>
      <c r="Y146" s="217"/>
      <c r="Z146" s="217"/>
      <c r="AA146" s="240"/>
      <c r="AB146" s="240"/>
    </row>
    <row r="147" spans="1:28" hidden="1" x14ac:dyDescent="0.25">
      <c r="A147" s="216">
        <v>139</v>
      </c>
      <c r="B147" s="217" t="s">
        <v>894</v>
      </c>
      <c r="C147" s="217" t="s">
        <v>723</v>
      </c>
      <c r="D147" s="218"/>
      <c r="E147" s="219"/>
      <c r="F147" s="219">
        <v>8.6999999999999993</v>
      </c>
      <c r="G147" s="220"/>
      <c r="H147" s="220"/>
      <c r="I147" s="220">
        <v>0</v>
      </c>
      <c r="J147" s="221"/>
      <c r="K147" s="221"/>
      <c r="L147" s="221">
        <v>0</v>
      </c>
      <c r="M147" s="197">
        <f t="shared" si="35"/>
        <v>0</v>
      </c>
      <c r="N147" s="200">
        <f t="shared" si="36"/>
        <v>0</v>
      </c>
      <c r="O147" s="199">
        <f t="shared" si="37"/>
        <v>0</v>
      </c>
      <c r="P147" s="200">
        <f t="shared" si="38"/>
        <v>0</v>
      </c>
      <c r="Q147" s="199">
        <f t="shared" si="39"/>
        <v>0</v>
      </c>
      <c r="R147" s="200">
        <f t="shared" si="43"/>
        <v>0</v>
      </c>
      <c r="S147" s="200">
        <f t="shared" si="40"/>
        <v>0</v>
      </c>
      <c r="T147" s="200">
        <f t="shared" si="41"/>
        <v>0</v>
      </c>
      <c r="U147" s="199">
        <f t="shared" si="42"/>
        <v>0</v>
      </c>
      <c r="V147" s="200">
        <f t="shared" si="44"/>
        <v>0</v>
      </c>
      <c r="W147" s="244"/>
      <c r="X147" s="244"/>
      <c r="Y147" s="217"/>
      <c r="Z147" s="217"/>
      <c r="AA147" s="240"/>
      <c r="AB147" s="240"/>
    </row>
    <row r="148" spans="1:28" ht="31.5" x14ac:dyDescent="0.25">
      <c r="A148" s="216">
        <v>140</v>
      </c>
      <c r="B148" s="217" t="s">
        <v>724</v>
      </c>
      <c r="C148" s="217" t="s">
        <v>723</v>
      </c>
      <c r="D148" s="218"/>
      <c r="E148" s="219"/>
      <c r="F148" s="219">
        <v>349.38</v>
      </c>
      <c r="G148" s="220">
        <v>231</v>
      </c>
      <c r="H148" s="220">
        <v>289</v>
      </c>
      <c r="I148" s="220">
        <v>239</v>
      </c>
      <c r="J148" s="221">
        <v>0.66117121758543707</v>
      </c>
      <c r="K148" s="221">
        <v>0.82717957524758146</v>
      </c>
      <c r="L148" s="221">
        <v>0.68406892209056047</v>
      </c>
      <c r="M148" s="197">
        <v>2.8</v>
      </c>
      <c r="N148" s="208">
        <f t="shared" si="36"/>
        <v>6</v>
      </c>
      <c r="O148" s="199">
        <f t="shared" si="37"/>
        <v>6.6919999999999993</v>
      </c>
      <c r="P148" s="200">
        <f t="shared" si="38"/>
        <v>0</v>
      </c>
      <c r="Q148" s="199">
        <f t="shared" si="39"/>
        <v>0</v>
      </c>
      <c r="R148" s="200">
        <v>0</v>
      </c>
      <c r="S148" s="200">
        <f t="shared" si="40"/>
        <v>5</v>
      </c>
      <c r="T148" s="200">
        <f t="shared" si="41"/>
        <v>1</v>
      </c>
      <c r="U148" s="199">
        <f t="shared" si="42"/>
        <v>1.2</v>
      </c>
      <c r="V148" s="200">
        <v>20</v>
      </c>
      <c r="W148" s="245">
        <v>6</v>
      </c>
      <c r="X148" s="245">
        <v>0</v>
      </c>
      <c r="Y148" s="240">
        <v>1</v>
      </c>
      <c r="Z148" s="240">
        <v>7</v>
      </c>
      <c r="AA148" s="240">
        <v>4</v>
      </c>
      <c r="AB148" s="240">
        <f>AA148*100/Z148</f>
        <v>57.142857142857146</v>
      </c>
    </row>
    <row r="149" spans="1:28" hidden="1" x14ac:dyDescent="0.25">
      <c r="A149" s="216">
        <v>141</v>
      </c>
      <c r="B149" s="217" t="s">
        <v>2</v>
      </c>
      <c r="C149" s="217" t="s">
        <v>723</v>
      </c>
      <c r="D149" s="218"/>
      <c r="E149" s="219"/>
      <c r="F149" s="219">
        <v>0</v>
      </c>
      <c r="G149" s="220"/>
      <c r="H149" s="220"/>
      <c r="I149" s="220">
        <v>0</v>
      </c>
      <c r="J149" s="221"/>
      <c r="K149" s="221"/>
      <c r="L149" s="221">
        <v>0</v>
      </c>
      <c r="M149" s="197">
        <f t="shared" si="35"/>
        <v>0</v>
      </c>
      <c r="N149" s="208">
        <f t="shared" si="36"/>
        <v>0</v>
      </c>
      <c r="O149" s="199">
        <f t="shared" si="37"/>
        <v>0</v>
      </c>
      <c r="P149" s="200">
        <f t="shared" si="38"/>
        <v>0</v>
      </c>
      <c r="Q149" s="199">
        <f t="shared" si="39"/>
        <v>0</v>
      </c>
      <c r="R149" s="200">
        <v>25</v>
      </c>
      <c r="S149" s="200">
        <f t="shared" si="40"/>
        <v>0</v>
      </c>
      <c r="T149" s="200">
        <f t="shared" si="41"/>
        <v>0</v>
      </c>
      <c r="U149" s="199">
        <f t="shared" si="42"/>
        <v>0</v>
      </c>
      <c r="V149" s="200">
        <v>20</v>
      </c>
      <c r="W149" s="245"/>
      <c r="X149" s="245"/>
      <c r="Y149" s="240"/>
      <c r="Z149" s="240"/>
      <c r="AA149" s="240"/>
      <c r="AB149" s="240"/>
    </row>
    <row r="150" spans="1:28" ht="31.5" x14ac:dyDescent="0.25">
      <c r="A150" s="216">
        <v>142</v>
      </c>
      <c r="B150" s="217" t="s">
        <v>96</v>
      </c>
      <c r="C150" s="217" t="s">
        <v>723</v>
      </c>
      <c r="D150" s="218"/>
      <c r="E150" s="219"/>
      <c r="F150" s="219">
        <v>22.38</v>
      </c>
      <c r="G150" s="220">
        <v>68</v>
      </c>
      <c r="H150" s="220">
        <v>72</v>
      </c>
      <c r="I150" s="220">
        <v>59</v>
      </c>
      <c r="J150" s="221">
        <v>3.0384271671134941</v>
      </c>
      <c r="K150" s="221">
        <v>3.2171581769436997</v>
      </c>
      <c r="L150" s="221">
        <v>2.6362823949955319</v>
      </c>
      <c r="M150" s="197">
        <v>6</v>
      </c>
      <c r="N150" s="208">
        <f t="shared" si="36"/>
        <v>3</v>
      </c>
      <c r="O150" s="199">
        <f t="shared" si="37"/>
        <v>3.54</v>
      </c>
      <c r="P150" s="200">
        <f t="shared" si="38"/>
        <v>0</v>
      </c>
      <c r="Q150" s="199">
        <f t="shared" si="39"/>
        <v>0.75</v>
      </c>
      <c r="R150" s="200">
        <v>25</v>
      </c>
      <c r="S150" s="200">
        <f t="shared" si="40"/>
        <v>3</v>
      </c>
      <c r="T150" s="200">
        <f t="shared" si="41"/>
        <v>0</v>
      </c>
      <c r="U150" s="199">
        <f t="shared" si="42"/>
        <v>0.6</v>
      </c>
      <c r="V150" s="200">
        <v>20</v>
      </c>
      <c r="W150" s="245">
        <v>4</v>
      </c>
      <c r="X150" s="245">
        <v>1</v>
      </c>
      <c r="Y150" s="240">
        <v>0</v>
      </c>
      <c r="Z150" s="240">
        <v>5</v>
      </c>
      <c r="AA150" s="240">
        <v>0</v>
      </c>
      <c r="AB150" s="240">
        <f>AA150*100/Z150</f>
        <v>0</v>
      </c>
    </row>
    <row r="151" spans="1:28" ht="31.5" hidden="1" x14ac:dyDescent="0.25">
      <c r="A151" s="216">
        <v>143</v>
      </c>
      <c r="B151" s="217" t="s">
        <v>700</v>
      </c>
      <c r="C151" s="217" t="s">
        <v>723</v>
      </c>
      <c r="D151" s="218"/>
      <c r="E151" s="219"/>
      <c r="F151" s="219">
        <v>16.11</v>
      </c>
      <c r="G151" s="220"/>
      <c r="H151" s="220"/>
      <c r="I151" s="220">
        <v>32</v>
      </c>
      <c r="J151" s="221"/>
      <c r="K151" s="221"/>
      <c r="L151" s="221">
        <v>1.9863438857852267</v>
      </c>
      <c r="M151" s="197">
        <v>0</v>
      </c>
      <c r="N151" s="208">
        <f t="shared" si="36"/>
        <v>0</v>
      </c>
      <c r="O151" s="199">
        <f t="shared" si="37"/>
        <v>0</v>
      </c>
      <c r="P151" s="200">
        <f t="shared" si="38"/>
        <v>0</v>
      </c>
      <c r="Q151" s="199">
        <f t="shared" si="39"/>
        <v>0</v>
      </c>
      <c r="R151" s="200">
        <v>25</v>
      </c>
      <c r="S151" s="200">
        <f t="shared" si="40"/>
        <v>0</v>
      </c>
      <c r="T151" s="200">
        <f t="shared" si="41"/>
        <v>0</v>
      </c>
      <c r="U151" s="199">
        <f t="shared" si="42"/>
        <v>0</v>
      </c>
      <c r="V151" s="200">
        <v>20</v>
      </c>
      <c r="W151" s="269">
        <v>0</v>
      </c>
      <c r="X151" s="245"/>
      <c r="Y151" s="240"/>
      <c r="Z151" s="240"/>
      <c r="AA151" s="240"/>
      <c r="AB151" s="240"/>
    </row>
    <row r="152" spans="1:28" ht="18" hidden="1" customHeight="1" x14ac:dyDescent="0.25">
      <c r="A152" s="216">
        <v>144</v>
      </c>
      <c r="B152" s="217" t="s">
        <v>444</v>
      </c>
      <c r="C152" s="217" t="s">
        <v>723</v>
      </c>
      <c r="D152" s="218"/>
      <c r="E152" s="219"/>
      <c r="F152" s="219">
        <v>558.61</v>
      </c>
      <c r="G152" s="220"/>
      <c r="H152" s="220"/>
      <c r="I152" s="220">
        <v>360</v>
      </c>
      <c r="J152" s="221"/>
      <c r="K152" s="221"/>
      <c r="L152" s="221">
        <v>0.64445677664202217</v>
      </c>
      <c r="M152" s="197">
        <v>0</v>
      </c>
      <c r="N152" s="200">
        <f t="shared" si="36"/>
        <v>0</v>
      </c>
      <c r="O152" s="199">
        <f t="shared" si="37"/>
        <v>0</v>
      </c>
      <c r="P152" s="200">
        <f t="shared" si="38"/>
        <v>0</v>
      </c>
      <c r="Q152" s="199">
        <f t="shared" si="39"/>
        <v>0</v>
      </c>
      <c r="R152" s="200">
        <f t="shared" si="43"/>
        <v>0</v>
      </c>
      <c r="S152" s="200">
        <f t="shared" si="40"/>
        <v>0</v>
      </c>
      <c r="T152" s="200">
        <f t="shared" si="41"/>
        <v>0</v>
      </c>
      <c r="U152" s="199">
        <f t="shared" si="42"/>
        <v>0</v>
      </c>
      <c r="V152" s="200">
        <f t="shared" si="44"/>
        <v>0</v>
      </c>
      <c r="W152" s="245"/>
      <c r="X152" s="245"/>
      <c r="Y152" s="217"/>
      <c r="Z152" s="217"/>
      <c r="AA152" s="240"/>
      <c r="AB152" s="240"/>
    </row>
    <row r="153" spans="1:28" ht="31.5" x14ac:dyDescent="0.25">
      <c r="A153" s="216">
        <v>145</v>
      </c>
      <c r="B153" s="217" t="s">
        <v>221</v>
      </c>
      <c r="C153" s="217" t="s">
        <v>61</v>
      </c>
      <c r="D153" s="218"/>
      <c r="E153" s="219"/>
      <c r="F153" s="219">
        <v>165.23</v>
      </c>
      <c r="G153" s="220">
        <v>215</v>
      </c>
      <c r="H153" s="220">
        <v>215</v>
      </c>
      <c r="I153" s="220">
        <v>239</v>
      </c>
      <c r="J153" s="221">
        <v>1.3012164861102706</v>
      </c>
      <c r="K153" s="221">
        <v>1.3012164861102706</v>
      </c>
      <c r="L153" s="221">
        <v>1.4464685589783939</v>
      </c>
      <c r="M153" s="197">
        <f t="shared" si="35"/>
        <v>5</v>
      </c>
      <c r="N153" s="208">
        <f t="shared" si="36"/>
        <v>11</v>
      </c>
      <c r="O153" s="199">
        <f t="shared" si="37"/>
        <v>11.95</v>
      </c>
      <c r="P153" s="200">
        <f t="shared" si="38"/>
        <v>0</v>
      </c>
      <c r="Q153" s="199">
        <f t="shared" si="39"/>
        <v>0</v>
      </c>
      <c r="R153" s="200">
        <v>0</v>
      </c>
      <c r="S153" s="200">
        <f t="shared" si="40"/>
        <v>10</v>
      </c>
      <c r="T153" s="200">
        <f t="shared" si="41"/>
        <v>1</v>
      </c>
      <c r="U153" s="199">
        <f t="shared" si="42"/>
        <v>1.1000000000000001</v>
      </c>
      <c r="V153" s="200">
        <v>10</v>
      </c>
      <c r="W153" s="245">
        <v>13</v>
      </c>
      <c r="X153" s="245">
        <v>0</v>
      </c>
      <c r="Y153" s="240">
        <v>1</v>
      </c>
      <c r="Z153" s="240">
        <v>10</v>
      </c>
      <c r="AA153" s="240">
        <v>5</v>
      </c>
      <c r="AB153" s="240">
        <f>AA153*100/Z153</f>
        <v>50</v>
      </c>
    </row>
    <row r="154" spans="1:28" hidden="1" x14ac:dyDescent="0.25">
      <c r="A154" s="216">
        <v>146</v>
      </c>
      <c r="B154" s="217" t="s">
        <v>2</v>
      </c>
      <c r="C154" s="217" t="s">
        <v>61</v>
      </c>
      <c r="D154" s="218"/>
      <c r="E154" s="219"/>
      <c r="F154" s="219">
        <v>196.8</v>
      </c>
      <c r="G154" s="220"/>
      <c r="H154" s="220"/>
      <c r="I154" s="220">
        <v>0</v>
      </c>
      <c r="J154" s="221"/>
      <c r="K154" s="221"/>
      <c r="L154" s="221">
        <v>0</v>
      </c>
      <c r="M154" s="197">
        <f t="shared" si="35"/>
        <v>0</v>
      </c>
      <c r="N154" s="208">
        <f t="shared" si="36"/>
        <v>0</v>
      </c>
      <c r="O154" s="199">
        <f t="shared" si="37"/>
        <v>0</v>
      </c>
      <c r="P154" s="200">
        <f t="shared" si="38"/>
        <v>0</v>
      </c>
      <c r="Q154" s="199">
        <f t="shared" si="39"/>
        <v>0</v>
      </c>
      <c r="R154" s="200">
        <v>25</v>
      </c>
      <c r="S154" s="200">
        <f t="shared" si="40"/>
        <v>0</v>
      </c>
      <c r="T154" s="200">
        <f t="shared" si="41"/>
        <v>0</v>
      </c>
      <c r="U154" s="199">
        <f t="shared" si="42"/>
        <v>0</v>
      </c>
      <c r="V154" s="200">
        <v>20</v>
      </c>
      <c r="W154" s="245"/>
      <c r="X154" s="245"/>
      <c r="Y154" s="240"/>
      <c r="Z154" s="240"/>
      <c r="AA154" s="240"/>
      <c r="AB154" s="240"/>
    </row>
    <row r="155" spans="1:28" ht="18" hidden="1" customHeight="1" x14ac:dyDescent="0.25">
      <c r="A155" s="216">
        <v>147</v>
      </c>
      <c r="B155" s="217" t="s">
        <v>444</v>
      </c>
      <c r="C155" s="217" t="s">
        <v>61</v>
      </c>
      <c r="D155" s="218"/>
      <c r="E155" s="219"/>
      <c r="F155" s="219">
        <v>362.03</v>
      </c>
      <c r="G155" s="220"/>
      <c r="H155" s="220"/>
      <c r="I155" s="220">
        <v>239</v>
      </c>
      <c r="J155" s="221"/>
      <c r="K155" s="221"/>
      <c r="L155" s="221">
        <v>0.66016628456205295</v>
      </c>
      <c r="M155" s="197">
        <v>0</v>
      </c>
      <c r="N155" s="200">
        <f t="shared" si="36"/>
        <v>0</v>
      </c>
      <c r="O155" s="199">
        <f t="shared" si="37"/>
        <v>0</v>
      </c>
      <c r="P155" s="200">
        <f t="shared" si="38"/>
        <v>0</v>
      </c>
      <c r="Q155" s="199">
        <f t="shared" si="39"/>
        <v>0</v>
      </c>
      <c r="R155" s="200">
        <f t="shared" si="43"/>
        <v>0</v>
      </c>
      <c r="S155" s="200">
        <f t="shared" si="40"/>
        <v>0</v>
      </c>
      <c r="T155" s="200">
        <f t="shared" si="41"/>
        <v>0</v>
      </c>
      <c r="U155" s="199">
        <f t="shared" si="42"/>
        <v>0</v>
      </c>
      <c r="V155" s="200">
        <f t="shared" si="44"/>
        <v>0</v>
      </c>
      <c r="W155" s="245"/>
      <c r="X155" s="245"/>
      <c r="Y155" s="217"/>
      <c r="Z155" s="217"/>
      <c r="AA155" s="240"/>
      <c r="AB155" s="240"/>
    </row>
    <row r="156" spans="1:28" hidden="1" x14ac:dyDescent="0.25">
      <c r="A156" s="216">
        <v>148</v>
      </c>
      <c r="B156" s="217" t="s">
        <v>895</v>
      </c>
      <c r="C156" s="217" t="s">
        <v>16</v>
      </c>
      <c r="D156" s="218"/>
      <c r="E156" s="219"/>
      <c r="F156" s="219">
        <v>61.4</v>
      </c>
      <c r="G156" s="220"/>
      <c r="H156" s="220"/>
      <c r="I156" s="220">
        <v>27</v>
      </c>
      <c r="J156" s="221"/>
      <c r="K156" s="221"/>
      <c r="L156" s="221">
        <v>0.43973941368078179</v>
      </c>
      <c r="M156" s="197">
        <f t="shared" si="35"/>
        <v>0</v>
      </c>
      <c r="N156" s="200">
        <f t="shared" si="36"/>
        <v>0</v>
      </c>
      <c r="O156" s="199">
        <f t="shared" si="37"/>
        <v>0</v>
      </c>
      <c r="P156" s="200">
        <f t="shared" si="38"/>
        <v>0</v>
      </c>
      <c r="Q156" s="199">
        <f t="shared" si="39"/>
        <v>0</v>
      </c>
      <c r="R156" s="200">
        <f t="shared" si="43"/>
        <v>0</v>
      </c>
      <c r="S156" s="200">
        <f t="shared" si="40"/>
        <v>0</v>
      </c>
      <c r="T156" s="200">
        <f t="shared" si="41"/>
        <v>0</v>
      </c>
      <c r="U156" s="199">
        <f t="shared" si="42"/>
        <v>0</v>
      </c>
      <c r="V156" s="200">
        <f t="shared" si="44"/>
        <v>0</v>
      </c>
      <c r="W156" s="244"/>
      <c r="X156" s="244"/>
      <c r="Y156" s="217"/>
      <c r="Z156" s="217"/>
      <c r="AA156" s="240"/>
      <c r="AB156" s="240"/>
    </row>
    <row r="157" spans="1:28" ht="31.5" x14ac:dyDescent="0.25">
      <c r="A157" s="216">
        <v>149</v>
      </c>
      <c r="B157" s="217" t="s">
        <v>87</v>
      </c>
      <c r="C157" s="217" t="s">
        <v>16</v>
      </c>
      <c r="D157" s="218"/>
      <c r="E157" s="219"/>
      <c r="F157" s="219">
        <v>241.09</v>
      </c>
      <c r="G157" s="240" t="s">
        <v>676</v>
      </c>
      <c r="H157" s="240">
        <v>205</v>
      </c>
      <c r="I157" s="240">
        <v>189</v>
      </c>
      <c r="J157" s="280" t="s">
        <v>676</v>
      </c>
      <c r="K157" s="221">
        <v>0.85030486540296157</v>
      </c>
      <c r="L157" s="221">
        <v>0.78393960761541337</v>
      </c>
      <c r="M157" s="197">
        <f t="shared" si="35"/>
        <v>3</v>
      </c>
      <c r="N157" s="208">
        <f t="shared" si="36"/>
        <v>5</v>
      </c>
      <c r="O157" s="199">
        <f t="shared" si="37"/>
        <v>5.67</v>
      </c>
      <c r="P157" s="200">
        <f t="shared" si="38"/>
        <v>1</v>
      </c>
      <c r="Q157" s="199">
        <f t="shared" si="39"/>
        <v>1.25</v>
      </c>
      <c r="R157" s="200">
        <v>25</v>
      </c>
      <c r="S157" s="200">
        <f t="shared" si="40"/>
        <v>3</v>
      </c>
      <c r="T157" s="200">
        <f t="shared" si="41"/>
        <v>1</v>
      </c>
      <c r="U157" s="199">
        <f t="shared" si="42"/>
        <v>1</v>
      </c>
      <c r="V157" s="200">
        <v>20</v>
      </c>
      <c r="W157" s="245">
        <v>5</v>
      </c>
      <c r="X157" s="245">
        <v>1</v>
      </c>
      <c r="Y157" s="240">
        <v>1</v>
      </c>
      <c r="Z157" s="240">
        <v>6</v>
      </c>
      <c r="AA157" s="240"/>
      <c r="AB157" s="240">
        <f t="shared" ref="AB157:AB161" si="45">AA157*100/Z157</f>
        <v>0</v>
      </c>
    </row>
    <row r="158" spans="1:28" x14ac:dyDescent="0.25">
      <c r="A158" s="216">
        <v>150</v>
      </c>
      <c r="B158" s="217" t="s">
        <v>2</v>
      </c>
      <c r="C158" s="217" t="s">
        <v>16</v>
      </c>
      <c r="D158" s="218"/>
      <c r="E158" s="219"/>
      <c r="F158" s="219">
        <v>620.29</v>
      </c>
      <c r="G158" s="220">
        <v>167</v>
      </c>
      <c r="H158" s="220">
        <v>345</v>
      </c>
      <c r="I158" s="220">
        <v>226</v>
      </c>
      <c r="J158" s="221">
        <v>0.26922890905866614</v>
      </c>
      <c r="K158" s="221">
        <v>0.5561914588337713</v>
      </c>
      <c r="L158" s="221">
        <v>0.36434570926502124</v>
      </c>
      <c r="M158" s="197">
        <f t="shared" si="35"/>
        <v>3</v>
      </c>
      <c r="N158" s="208">
        <f t="shared" si="36"/>
        <v>6</v>
      </c>
      <c r="O158" s="199">
        <f t="shared" si="37"/>
        <v>6.78</v>
      </c>
      <c r="P158" s="200">
        <f t="shared" si="38"/>
        <v>0</v>
      </c>
      <c r="Q158" s="199">
        <f t="shared" si="39"/>
        <v>0</v>
      </c>
      <c r="R158" s="200">
        <v>0</v>
      </c>
      <c r="S158" s="200">
        <f t="shared" si="40"/>
        <v>5</v>
      </c>
      <c r="T158" s="200">
        <f t="shared" si="41"/>
        <v>1</v>
      </c>
      <c r="U158" s="199">
        <f t="shared" si="42"/>
        <v>1.2</v>
      </c>
      <c r="V158" s="200">
        <v>20</v>
      </c>
      <c r="W158" s="245" t="s">
        <v>852</v>
      </c>
      <c r="X158" s="245"/>
      <c r="Y158" s="240"/>
      <c r="Z158" s="240">
        <v>10</v>
      </c>
      <c r="AA158" s="240">
        <v>4</v>
      </c>
      <c r="AB158" s="240">
        <f t="shared" si="45"/>
        <v>40</v>
      </c>
    </row>
    <row r="159" spans="1:28" ht="31.5" x14ac:dyDescent="0.25">
      <c r="A159" s="216">
        <v>151</v>
      </c>
      <c r="B159" s="217" t="s">
        <v>129</v>
      </c>
      <c r="C159" s="217" t="s">
        <v>16</v>
      </c>
      <c r="D159" s="218"/>
      <c r="E159" s="219"/>
      <c r="F159" s="219">
        <v>27.24</v>
      </c>
      <c r="G159" s="220">
        <v>41</v>
      </c>
      <c r="H159" s="220">
        <v>41</v>
      </c>
      <c r="I159" s="220">
        <v>46</v>
      </c>
      <c r="J159" s="221">
        <v>1.5051395007342145</v>
      </c>
      <c r="K159" s="221">
        <v>1.5051395007342145</v>
      </c>
      <c r="L159" s="221">
        <v>1.6886930983847284</v>
      </c>
      <c r="M159" s="197">
        <f t="shared" si="35"/>
        <v>5</v>
      </c>
      <c r="N159" s="208">
        <f t="shared" si="36"/>
        <v>2</v>
      </c>
      <c r="O159" s="199">
        <f t="shared" si="37"/>
        <v>2.2999999999999998</v>
      </c>
      <c r="P159" s="200">
        <f t="shared" si="38"/>
        <v>0</v>
      </c>
      <c r="Q159" s="199">
        <f t="shared" si="39"/>
        <v>0.5</v>
      </c>
      <c r="R159" s="200">
        <v>25</v>
      </c>
      <c r="S159" s="200">
        <f t="shared" si="40"/>
        <v>2</v>
      </c>
      <c r="T159" s="200">
        <f t="shared" si="41"/>
        <v>0</v>
      </c>
      <c r="U159" s="199">
        <f t="shared" si="42"/>
        <v>0.4</v>
      </c>
      <c r="V159" s="200">
        <v>20</v>
      </c>
      <c r="W159" s="245">
        <v>2</v>
      </c>
      <c r="X159" s="245"/>
      <c r="Y159" s="240"/>
      <c r="Z159" s="240">
        <v>2</v>
      </c>
      <c r="AA159" s="240">
        <v>2</v>
      </c>
      <c r="AB159" s="240">
        <f t="shared" si="45"/>
        <v>100</v>
      </c>
    </row>
    <row r="160" spans="1:28" ht="31.5" x14ac:dyDescent="0.25">
      <c r="A160" s="216">
        <v>152</v>
      </c>
      <c r="B160" s="217" t="s">
        <v>725</v>
      </c>
      <c r="C160" s="217" t="s">
        <v>16</v>
      </c>
      <c r="D160" s="218"/>
      <c r="E160" s="219"/>
      <c r="F160" s="219">
        <v>69.28</v>
      </c>
      <c r="G160" s="220">
        <v>82</v>
      </c>
      <c r="H160" s="220">
        <v>90</v>
      </c>
      <c r="I160" s="220">
        <v>105</v>
      </c>
      <c r="J160" s="221">
        <v>1.1836027713625865</v>
      </c>
      <c r="K160" s="221">
        <v>1.2990762124711317</v>
      </c>
      <c r="L160" s="221">
        <v>1.5155889145496535</v>
      </c>
      <c r="M160" s="197">
        <f t="shared" si="35"/>
        <v>5</v>
      </c>
      <c r="N160" s="208">
        <f t="shared" si="36"/>
        <v>5</v>
      </c>
      <c r="O160" s="199">
        <f t="shared" si="37"/>
        <v>5.25</v>
      </c>
      <c r="P160" s="200">
        <f t="shared" si="38"/>
        <v>1</v>
      </c>
      <c r="Q160" s="199">
        <f t="shared" si="39"/>
        <v>1.25</v>
      </c>
      <c r="R160" s="200">
        <v>25</v>
      </c>
      <c r="S160" s="200">
        <f t="shared" si="40"/>
        <v>3</v>
      </c>
      <c r="T160" s="200">
        <f t="shared" si="41"/>
        <v>1</v>
      </c>
      <c r="U160" s="199">
        <f t="shared" si="42"/>
        <v>1</v>
      </c>
      <c r="V160" s="200">
        <v>20</v>
      </c>
      <c r="W160" s="245">
        <v>5</v>
      </c>
      <c r="X160" s="245">
        <v>1</v>
      </c>
      <c r="Y160" s="240">
        <v>1</v>
      </c>
      <c r="Z160" s="240">
        <v>4</v>
      </c>
      <c r="AA160" s="240">
        <v>0</v>
      </c>
      <c r="AB160" s="240">
        <f t="shared" si="45"/>
        <v>0</v>
      </c>
    </row>
    <row r="161" spans="1:28" ht="31.5" x14ac:dyDescent="0.25">
      <c r="A161" s="216">
        <v>153</v>
      </c>
      <c r="B161" s="217" t="s">
        <v>726</v>
      </c>
      <c r="C161" s="217" t="s">
        <v>16</v>
      </c>
      <c r="D161" s="218"/>
      <c r="E161" s="219"/>
      <c r="F161" s="219">
        <v>66.61</v>
      </c>
      <c r="G161" s="220">
        <v>76</v>
      </c>
      <c r="H161" s="220">
        <v>58</v>
      </c>
      <c r="I161" s="220">
        <v>72</v>
      </c>
      <c r="J161" s="221">
        <v>1.140969824350698</v>
      </c>
      <c r="K161" s="221">
        <v>0.8707401291097433</v>
      </c>
      <c r="L161" s="221">
        <v>1.0809187809638192</v>
      </c>
      <c r="M161" s="197">
        <f t="shared" si="35"/>
        <v>5</v>
      </c>
      <c r="N161" s="208">
        <f t="shared" si="36"/>
        <v>3</v>
      </c>
      <c r="O161" s="199">
        <f t="shared" si="37"/>
        <v>3.6</v>
      </c>
      <c r="P161" s="200">
        <f t="shared" si="38"/>
        <v>0</v>
      </c>
      <c r="Q161" s="199">
        <f t="shared" si="39"/>
        <v>0.75</v>
      </c>
      <c r="R161" s="200">
        <v>25</v>
      </c>
      <c r="S161" s="200">
        <f t="shared" si="40"/>
        <v>3</v>
      </c>
      <c r="T161" s="200">
        <f t="shared" si="41"/>
        <v>0</v>
      </c>
      <c r="U161" s="199">
        <f t="shared" si="42"/>
        <v>0.6</v>
      </c>
      <c r="V161" s="200">
        <v>20</v>
      </c>
      <c r="W161" s="245">
        <v>3</v>
      </c>
      <c r="X161" s="245"/>
      <c r="Y161" s="240"/>
      <c r="Z161" s="240">
        <v>1</v>
      </c>
      <c r="AA161" s="240">
        <v>0</v>
      </c>
      <c r="AB161" s="240">
        <f t="shared" si="45"/>
        <v>0</v>
      </c>
    </row>
    <row r="162" spans="1:28" ht="18" hidden="1" customHeight="1" x14ac:dyDescent="0.25">
      <c r="A162" s="216">
        <v>154</v>
      </c>
      <c r="B162" s="217" t="s">
        <v>444</v>
      </c>
      <c r="C162" s="217" t="s">
        <v>16</v>
      </c>
      <c r="D162" s="218"/>
      <c r="E162" s="219"/>
      <c r="F162" s="219">
        <v>1085.9100000000001</v>
      </c>
      <c r="G162" s="220"/>
      <c r="H162" s="220"/>
      <c r="I162" s="220">
        <v>665</v>
      </c>
      <c r="J162" s="221"/>
      <c r="K162" s="221"/>
      <c r="L162" s="221">
        <v>0.61238960871527104</v>
      </c>
      <c r="M162" s="197">
        <v>0</v>
      </c>
      <c r="N162" s="200">
        <f t="shared" si="36"/>
        <v>0</v>
      </c>
      <c r="O162" s="199">
        <f t="shared" si="37"/>
        <v>0</v>
      </c>
      <c r="P162" s="200">
        <f t="shared" si="38"/>
        <v>0</v>
      </c>
      <c r="Q162" s="199">
        <f t="shared" si="39"/>
        <v>0</v>
      </c>
      <c r="R162" s="200">
        <f t="shared" si="43"/>
        <v>0</v>
      </c>
      <c r="S162" s="200">
        <f t="shared" si="40"/>
        <v>0</v>
      </c>
      <c r="T162" s="200">
        <f t="shared" si="41"/>
        <v>0</v>
      </c>
      <c r="U162" s="199">
        <f t="shared" si="42"/>
        <v>0</v>
      </c>
      <c r="V162" s="200">
        <f t="shared" si="44"/>
        <v>0</v>
      </c>
      <c r="W162" s="245"/>
      <c r="X162" s="245"/>
      <c r="Y162" s="217"/>
      <c r="Z162" s="217"/>
      <c r="AA162" s="240"/>
      <c r="AB162" s="240"/>
    </row>
    <row r="163" spans="1:28" hidden="1" x14ac:dyDescent="0.25">
      <c r="A163" s="216">
        <v>155</v>
      </c>
      <c r="B163" s="217" t="s">
        <v>896</v>
      </c>
      <c r="C163" s="217" t="s">
        <v>17</v>
      </c>
      <c r="D163" s="218"/>
      <c r="E163" s="219"/>
      <c r="F163" s="219">
        <v>16.03</v>
      </c>
      <c r="G163" s="220"/>
      <c r="H163" s="220"/>
      <c r="I163" s="220">
        <v>13</v>
      </c>
      <c r="J163" s="221"/>
      <c r="K163" s="221"/>
      <c r="L163" s="221">
        <v>0.81097941359950088</v>
      </c>
      <c r="M163" s="197">
        <f t="shared" si="35"/>
        <v>0</v>
      </c>
      <c r="N163" s="200">
        <f t="shared" si="36"/>
        <v>0</v>
      </c>
      <c r="O163" s="199">
        <f t="shared" si="37"/>
        <v>0</v>
      </c>
      <c r="P163" s="200">
        <f t="shared" si="38"/>
        <v>0</v>
      </c>
      <c r="Q163" s="199">
        <f t="shared" si="39"/>
        <v>0</v>
      </c>
      <c r="R163" s="200">
        <f t="shared" si="43"/>
        <v>0</v>
      </c>
      <c r="S163" s="200">
        <f t="shared" si="40"/>
        <v>0</v>
      </c>
      <c r="T163" s="200">
        <f t="shared" si="41"/>
        <v>0</v>
      </c>
      <c r="U163" s="199">
        <f t="shared" si="42"/>
        <v>0</v>
      </c>
      <c r="V163" s="200">
        <f t="shared" si="44"/>
        <v>0</v>
      </c>
      <c r="W163" s="244"/>
      <c r="X163" s="244"/>
      <c r="Y163" s="217"/>
      <c r="Z163" s="217"/>
      <c r="AA163" s="240"/>
      <c r="AB163" s="240"/>
    </row>
    <row r="164" spans="1:28" ht="31.5" x14ac:dyDescent="0.25">
      <c r="A164" s="216">
        <v>156</v>
      </c>
      <c r="B164" s="217" t="s">
        <v>897</v>
      </c>
      <c r="C164" s="217" t="s">
        <v>17</v>
      </c>
      <c r="D164" s="218"/>
      <c r="E164" s="219"/>
      <c r="F164" s="219">
        <v>70.53</v>
      </c>
      <c r="G164" s="220">
        <v>69</v>
      </c>
      <c r="H164" s="220">
        <v>71</v>
      </c>
      <c r="I164" s="220">
        <v>142</v>
      </c>
      <c r="J164" s="221">
        <v>0.97830710336027216</v>
      </c>
      <c r="K164" s="221">
        <v>1.0066638309939033</v>
      </c>
      <c r="L164" s="221">
        <v>2.0133276619878067</v>
      </c>
      <c r="M164" s="197">
        <v>5</v>
      </c>
      <c r="N164" s="208">
        <f t="shared" si="36"/>
        <v>7</v>
      </c>
      <c r="O164" s="199">
        <f t="shared" si="37"/>
        <v>7.1</v>
      </c>
      <c r="P164" s="200">
        <f t="shared" si="38"/>
        <v>1</v>
      </c>
      <c r="Q164" s="199">
        <f t="shared" si="39"/>
        <v>1.75</v>
      </c>
      <c r="R164" s="200">
        <v>25</v>
      </c>
      <c r="S164" s="200">
        <f t="shared" si="40"/>
        <v>5</v>
      </c>
      <c r="T164" s="200">
        <f t="shared" si="41"/>
        <v>1</v>
      </c>
      <c r="U164" s="199">
        <f t="shared" si="42"/>
        <v>1.4</v>
      </c>
      <c r="V164" s="200">
        <v>20</v>
      </c>
      <c r="W164" s="245">
        <v>7</v>
      </c>
      <c r="X164" s="245">
        <v>1</v>
      </c>
      <c r="Y164" s="240">
        <v>1</v>
      </c>
      <c r="Z164" s="240">
        <v>3</v>
      </c>
      <c r="AA164" s="240">
        <v>3</v>
      </c>
      <c r="AB164" s="240">
        <f t="shared" ref="AB164:AB167" si="46">AA164*100/Z164</f>
        <v>100</v>
      </c>
    </row>
    <row r="165" spans="1:28" ht="47.25" x14ac:dyDescent="0.25">
      <c r="A165" s="216">
        <v>157</v>
      </c>
      <c r="B165" s="217" t="s">
        <v>62</v>
      </c>
      <c r="C165" s="217" t="s">
        <v>17</v>
      </c>
      <c r="D165" s="218"/>
      <c r="E165" s="219"/>
      <c r="F165" s="219">
        <v>33.369999999999997</v>
      </c>
      <c r="G165" s="220">
        <v>53</v>
      </c>
      <c r="H165" s="220">
        <v>50</v>
      </c>
      <c r="I165" s="220">
        <v>51</v>
      </c>
      <c r="J165" s="221">
        <v>1.5882529217860355</v>
      </c>
      <c r="K165" s="221">
        <v>1.4983518130056939</v>
      </c>
      <c r="L165" s="221">
        <v>1.5283188492658077</v>
      </c>
      <c r="M165" s="197">
        <f t="shared" si="35"/>
        <v>5</v>
      </c>
      <c r="N165" s="208">
        <f t="shared" si="36"/>
        <v>2</v>
      </c>
      <c r="O165" s="199">
        <f t="shared" si="37"/>
        <v>2.5499999999999998</v>
      </c>
      <c r="P165" s="200">
        <f t="shared" si="38"/>
        <v>0</v>
      </c>
      <c r="Q165" s="199">
        <f t="shared" si="39"/>
        <v>0.5</v>
      </c>
      <c r="R165" s="200">
        <v>25</v>
      </c>
      <c r="S165" s="200">
        <f t="shared" si="40"/>
        <v>2</v>
      </c>
      <c r="T165" s="200">
        <f t="shared" si="41"/>
        <v>0</v>
      </c>
      <c r="U165" s="199">
        <f t="shared" si="42"/>
        <v>0.4</v>
      </c>
      <c r="V165" s="200">
        <v>20</v>
      </c>
      <c r="W165" s="245">
        <v>2</v>
      </c>
      <c r="X165" s="245"/>
      <c r="Y165" s="240"/>
      <c r="Z165" s="240">
        <v>2</v>
      </c>
      <c r="AA165" s="240">
        <v>0</v>
      </c>
      <c r="AB165" s="240">
        <f t="shared" si="46"/>
        <v>0</v>
      </c>
    </row>
    <row r="166" spans="1:28" x14ac:dyDescent="0.25">
      <c r="A166" s="216">
        <v>158</v>
      </c>
      <c r="B166" s="217" t="s">
        <v>2</v>
      </c>
      <c r="C166" s="217" t="s">
        <v>17</v>
      </c>
      <c r="D166" s="218"/>
      <c r="E166" s="219"/>
      <c r="F166" s="219">
        <v>118.56</v>
      </c>
      <c r="G166" s="220">
        <v>112</v>
      </c>
      <c r="H166" s="220">
        <v>92</v>
      </c>
      <c r="I166" s="220">
        <v>70</v>
      </c>
      <c r="J166" s="221">
        <v>0.94466936572199733</v>
      </c>
      <c r="K166" s="221">
        <v>0.77597840755735492</v>
      </c>
      <c r="L166" s="221">
        <v>0.59041835357624828</v>
      </c>
      <c r="M166" s="197">
        <f t="shared" si="35"/>
        <v>3</v>
      </c>
      <c r="N166" s="208">
        <f t="shared" si="36"/>
        <v>2</v>
      </c>
      <c r="O166" s="199">
        <f t="shared" si="37"/>
        <v>2.1</v>
      </c>
      <c r="P166" s="200">
        <f t="shared" si="38"/>
        <v>0</v>
      </c>
      <c r="Q166" s="199">
        <f t="shared" si="39"/>
        <v>0</v>
      </c>
      <c r="R166" s="200">
        <v>0</v>
      </c>
      <c r="S166" s="200">
        <f t="shared" si="40"/>
        <v>2</v>
      </c>
      <c r="T166" s="200">
        <f t="shared" si="41"/>
        <v>0</v>
      </c>
      <c r="U166" s="199">
        <f t="shared" si="42"/>
        <v>0.4</v>
      </c>
      <c r="V166" s="200">
        <v>20</v>
      </c>
      <c r="W166" s="245" t="s">
        <v>852</v>
      </c>
      <c r="X166" s="245"/>
      <c r="Y166" s="240"/>
      <c r="Z166" s="240">
        <v>2</v>
      </c>
      <c r="AA166" s="240">
        <v>2</v>
      </c>
      <c r="AB166" s="240">
        <f t="shared" si="46"/>
        <v>100</v>
      </c>
    </row>
    <row r="167" spans="1:28" ht="47.25" x14ac:dyDescent="0.25">
      <c r="A167" s="216">
        <v>159</v>
      </c>
      <c r="B167" s="217" t="s">
        <v>86</v>
      </c>
      <c r="C167" s="217" t="s">
        <v>17</v>
      </c>
      <c r="D167" s="218"/>
      <c r="E167" s="219"/>
      <c r="F167" s="219">
        <v>251.71</v>
      </c>
      <c r="G167" s="220">
        <v>183</v>
      </c>
      <c r="H167" s="220">
        <v>170</v>
      </c>
      <c r="I167" s="220">
        <v>191</v>
      </c>
      <c r="J167" s="221">
        <v>0.72702713440069922</v>
      </c>
      <c r="K167" s="221">
        <v>0.67538039807715222</v>
      </c>
      <c r="L167" s="221">
        <v>0.75880974136903578</v>
      </c>
      <c r="M167" s="197">
        <f t="shared" si="35"/>
        <v>3</v>
      </c>
      <c r="N167" s="208">
        <f t="shared" si="36"/>
        <v>5</v>
      </c>
      <c r="O167" s="199">
        <f t="shared" si="37"/>
        <v>5.73</v>
      </c>
      <c r="P167" s="200">
        <f t="shared" si="38"/>
        <v>1</v>
      </c>
      <c r="Q167" s="199">
        <f t="shared" si="39"/>
        <v>1.25</v>
      </c>
      <c r="R167" s="200">
        <v>25</v>
      </c>
      <c r="S167" s="200">
        <f t="shared" si="40"/>
        <v>3</v>
      </c>
      <c r="T167" s="200">
        <f t="shared" si="41"/>
        <v>1</v>
      </c>
      <c r="U167" s="199">
        <f t="shared" si="42"/>
        <v>1</v>
      </c>
      <c r="V167" s="200">
        <v>20</v>
      </c>
      <c r="W167" s="245">
        <v>5</v>
      </c>
      <c r="X167" s="245">
        <v>1</v>
      </c>
      <c r="Y167" s="240">
        <v>1</v>
      </c>
      <c r="Z167" s="240">
        <v>5</v>
      </c>
      <c r="AA167" s="240">
        <v>5</v>
      </c>
      <c r="AB167" s="240">
        <f t="shared" si="46"/>
        <v>100</v>
      </c>
    </row>
    <row r="168" spans="1:28" ht="18" hidden="1" customHeight="1" x14ac:dyDescent="0.25">
      <c r="A168" s="216">
        <v>160</v>
      </c>
      <c r="B168" s="217" t="s">
        <v>444</v>
      </c>
      <c r="C168" s="217" t="s">
        <v>17</v>
      </c>
      <c r="D168" s="218"/>
      <c r="E168" s="219"/>
      <c r="F168" s="219">
        <v>512.1</v>
      </c>
      <c r="G168" s="220"/>
      <c r="H168" s="220"/>
      <c r="I168" s="220">
        <v>467</v>
      </c>
      <c r="J168" s="221"/>
      <c r="K168" s="221"/>
      <c r="L168" s="221">
        <v>0.91193126342511222</v>
      </c>
      <c r="M168" s="197">
        <v>0</v>
      </c>
      <c r="N168" s="200">
        <f t="shared" si="36"/>
        <v>0</v>
      </c>
      <c r="O168" s="199">
        <f t="shared" si="37"/>
        <v>0</v>
      </c>
      <c r="P168" s="200">
        <f t="shared" si="38"/>
        <v>0</v>
      </c>
      <c r="Q168" s="199">
        <f t="shared" si="39"/>
        <v>0</v>
      </c>
      <c r="R168" s="200">
        <f t="shared" si="43"/>
        <v>0</v>
      </c>
      <c r="S168" s="200">
        <f t="shared" si="40"/>
        <v>0</v>
      </c>
      <c r="T168" s="200">
        <f t="shared" si="41"/>
        <v>0</v>
      </c>
      <c r="U168" s="199">
        <f t="shared" si="42"/>
        <v>0</v>
      </c>
      <c r="V168" s="200">
        <f t="shared" si="44"/>
        <v>0</v>
      </c>
      <c r="W168" s="245"/>
      <c r="X168" s="245"/>
      <c r="Y168" s="217"/>
      <c r="Z168" s="217"/>
      <c r="AA168" s="240"/>
      <c r="AB168" s="240"/>
    </row>
    <row r="169" spans="1:28" ht="31.5" x14ac:dyDescent="0.25">
      <c r="A169" s="216">
        <v>161</v>
      </c>
      <c r="B169" s="217" t="s">
        <v>19</v>
      </c>
      <c r="C169" s="217" t="s">
        <v>18</v>
      </c>
      <c r="D169" s="218"/>
      <c r="E169" s="219"/>
      <c r="F169" s="219">
        <v>161.28</v>
      </c>
      <c r="G169" s="220">
        <v>197</v>
      </c>
      <c r="H169" s="220">
        <v>202</v>
      </c>
      <c r="I169" s="220">
        <v>167</v>
      </c>
      <c r="J169" s="221">
        <v>1.2214781746031746</v>
      </c>
      <c r="K169" s="221">
        <v>1.2524801587301586</v>
      </c>
      <c r="L169" s="221">
        <v>1.0354662698412698</v>
      </c>
      <c r="M169" s="197">
        <v>4.5</v>
      </c>
      <c r="N169" s="208">
        <f t="shared" si="36"/>
        <v>7</v>
      </c>
      <c r="O169" s="199">
        <f t="shared" si="37"/>
        <v>7.5149999999999997</v>
      </c>
      <c r="P169" s="200">
        <f t="shared" si="38"/>
        <v>0</v>
      </c>
      <c r="Q169" s="199">
        <f t="shared" si="39"/>
        <v>0</v>
      </c>
      <c r="R169" s="200">
        <v>0</v>
      </c>
      <c r="S169" s="200">
        <f t="shared" si="40"/>
        <v>7</v>
      </c>
      <c r="T169" s="200">
        <f t="shared" si="41"/>
        <v>0</v>
      </c>
      <c r="U169" s="199">
        <f t="shared" si="42"/>
        <v>0</v>
      </c>
      <c r="V169" s="200">
        <v>0</v>
      </c>
      <c r="W169" s="245">
        <v>7</v>
      </c>
      <c r="X169" s="245">
        <v>0</v>
      </c>
      <c r="Y169" s="240">
        <v>0</v>
      </c>
      <c r="Z169" s="240">
        <v>10</v>
      </c>
      <c r="AA169" s="240">
        <v>4</v>
      </c>
      <c r="AB169" s="240">
        <f>AA169*100/Z169</f>
        <v>40</v>
      </c>
    </row>
    <row r="170" spans="1:28" hidden="1" x14ac:dyDescent="0.25">
      <c r="A170" s="216">
        <v>162</v>
      </c>
      <c r="B170" s="217" t="s">
        <v>2</v>
      </c>
      <c r="C170" s="217" t="s">
        <v>18</v>
      </c>
      <c r="D170" s="218"/>
      <c r="E170" s="219"/>
      <c r="F170" s="219">
        <v>0</v>
      </c>
      <c r="G170" s="220"/>
      <c r="H170" s="220"/>
      <c r="I170" s="220">
        <v>0</v>
      </c>
      <c r="J170" s="221"/>
      <c r="K170" s="221"/>
      <c r="L170" s="221">
        <v>0</v>
      </c>
      <c r="M170" s="197">
        <f t="shared" si="35"/>
        <v>0</v>
      </c>
      <c r="N170" s="208">
        <f t="shared" si="36"/>
        <v>0</v>
      </c>
      <c r="O170" s="199">
        <f t="shared" si="37"/>
        <v>0</v>
      </c>
      <c r="P170" s="200">
        <f t="shared" si="38"/>
        <v>0</v>
      </c>
      <c r="Q170" s="199">
        <f t="shared" si="39"/>
        <v>0</v>
      </c>
      <c r="R170" s="200">
        <v>25</v>
      </c>
      <c r="S170" s="200">
        <f t="shared" si="40"/>
        <v>0</v>
      </c>
      <c r="T170" s="200">
        <f t="shared" si="41"/>
        <v>0</v>
      </c>
      <c r="U170" s="199">
        <f t="shared" si="42"/>
        <v>0</v>
      </c>
      <c r="V170" s="200">
        <v>20</v>
      </c>
      <c r="W170" s="245"/>
      <c r="X170" s="245"/>
      <c r="Y170" s="240"/>
      <c r="Z170" s="240"/>
      <c r="AA170" s="240"/>
      <c r="AB170" s="240"/>
    </row>
    <row r="171" spans="1:28" ht="31.5" x14ac:dyDescent="0.25">
      <c r="A171" s="216">
        <v>163</v>
      </c>
      <c r="B171" s="217" t="s">
        <v>142</v>
      </c>
      <c r="C171" s="217" t="s">
        <v>18</v>
      </c>
      <c r="D171" s="218"/>
      <c r="E171" s="219"/>
      <c r="F171" s="219">
        <v>165.08</v>
      </c>
      <c r="G171" s="220">
        <v>68</v>
      </c>
      <c r="H171" s="220">
        <v>78</v>
      </c>
      <c r="I171" s="220">
        <v>178</v>
      </c>
      <c r="J171" s="221">
        <v>0.41192149260964378</v>
      </c>
      <c r="K171" s="221">
        <v>0.47249818269929728</v>
      </c>
      <c r="L171" s="221">
        <v>1.0782650835958323</v>
      </c>
      <c r="M171" s="197">
        <v>3</v>
      </c>
      <c r="N171" s="208">
        <f t="shared" si="36"/>
        <v>5</v>
      </c>
      <c r="O171" s="199">
        <f t="shared" si="37"/>
        <v>5.34</v>
      </c>
      <c r="P171" s="200">
        <f t="shared" si="38"/>
        <v>0</v>
      </c>
      <c r="Q171" s="199">
        <f t="shared" si="39"/>
        <v>0</v>
      </c>
      <c r="R171" s="200">
        <v>0</v>
      </c>
      <c r="S171" s="200">
        <f t="shared" si="40"/>
        <v>5</v>
      </c>
      <c r="T171" s="200">
        <f t="shared" si="41"/>
        <v>0</v>
      </c>
      <c r="U171" s="199">
        <f t="shared" si="42"/>
        <v>0</v>
      </c>
      <c r="V171" s="200">
        <v>0</v>
      </c>
      <c r="W171" s="245">
        <v>5</v>
      </c>
      <c r="X171" s="245">
        <v>0</v>
      </c>
      <c r="Y171" s="240">
        <v>0</v>
      </c>
      <c r="Z171" s="240">
        <v>2</v>
      </c>
      <c r="AA171" s="240">
        <v>2</v>
      </c>
      <c r="AB171" s="240">
        <f>AA171*100/Z171</f>
        <v>100</v>
      </c>
    </row>
    <row r="172" spans="1:28" ht="18" hidden="1" customHeight="1" x14ac:dyDescent="0.25">
      <c r="A172" s="216">
        <v>164</v>
      </c>
      <c r="B172" s="217" t="s">
        <v>444</v>
      </c>
      <c r="C172" s="217" t="s">
        <v>18</v>
      </c>
      <c r="D172" s="218"/>
      <c r="E172" s="219"/>
      <c r="F172" s="219">
        <v>418.67</v>
      </c>
      <c r="G172" s="220"/>
      <c r="H172" s="220"/>
      <c r="I172" s="220">
        <v>345</v>
      </c>
      <c r="J172" s="221"/>
      <c r="K172" s="221"/>
      <c r="L172" s="221">
        <v>0.82403802517495872</v>
      </c>
      <c r="M172" s="197">
        <v>0</v>
      </c>
      <c r="N172" s="200">
        <f t="shared" si="36"/>
        <v>0</v>
      </c>
      <c r="O172" s="199">
        <f t="shared" si="37"/>
        <v>0</v>
      </c>
      <c r="P172" s="200">
        <f t="shared" si="38"/>
        <v>0</v>
      </c>
      <c r="Q172" s="199">
        <f t="shared" si="39"/>
        <v>0</v>
      </c>
      <c r="R172" s="200">
        <f t="shared" si="43"/>
        <v>0</v>
      </c>
      <c r="S172" s="200">
        <f t="shared" si="40"/>
        <v>0</v>
      </c>
      <c r="T172" s="200">
        <f t="shared" si="41"/>
        <v>0</v>
      </c>
      <c r="U172" s="199">
        <f t="shared" si="42"/>
        <v>0</v>
      </c>
      <c r="V172" s="200">
        <f t="shared" si="44"/>
        <v>0</v>
      </c>
      <c r="W172" s="245"/>
      <c r="X172" s="245"/>
      <c r="Y172" s="217"/>
      <c r="Z172" s="217"/>
      <c r="AA172" s="240"/>
      <c r="AB172" s="240"/>
    </row>
    <row r="173" spans="1:28" hidden="1" x14ac:dyDescent="0.25">
      <c r="A173" s="216">
        <v>165</v>
      </c>
      <c r="B173" s="217" t="s">
        <v>898</v>
      </c>
      <c r="C173" s="217" t="s">
        <v>20</v>
      </c>
      <c r="D173" s="218"/>
      <c r="E173" s="219"/>
      <c r="F173" s="219">
        <v>24.79</v>
      </c>
      <c r="G173" s="220"/>
      <c r="H173" s="220"/>
      <c r="I173" s="220">
        <v>29</v>
      </c>
      <c r="J173" s="221"/>
      <c r="K173" s="221"/>
      <c r="L173" s="221">
        <v>1.1698265429608714</v>
      </c>
      <c r="M173" s="197">
        <v>0</v>
      </c>
      <c r="N173" s="200">
        <f t="shared" si="36"/>
        <v>0</v>
      </c>
      <c r="O173" s="199">
        <f t="shared" si="37"/>
        <v>0</v>
      </c>
      <c r="P173" s="200">
        <f t="shared" si="38"/>
        <v>0</v>
      </c>
      <c r="Q173" s="199">
        <f t="shared" si="39"/>
        <v>0</v>
      </c>
      <c r="R173" s="200">
        <f t="shared" si="43"/>
        <v>25</v>
      </c>
      <c r="S173" s="200">
        <f t="shared" si="40"/>
        <v>0</v>
      </c>
      <c r="T173" s="200">
        <f t="shared" si="41"/>
        <v>0</v>
      </c>
      <c r="U173" s="199">
        <f t="shared" si="42"/>
        <v>0</v>
      </c>
      <c r="V173" s="200">
        <f t="shared" si="44"/>
        <v>20</v>
      </c>
      <c r="W173" s="244"/>
      <c r="X173" s="244"/>
      <c r="Y173" s="217"/>
      <c r="Z173" s="217"/>
      <c r="AA173" s="240"/>
      <c r="AB173" s="240"/>
    </row>
    <row r="174" spans="1:28" ht="31.5" x14ac:dyDescent="0.25">
      <c r="A174" s="216">
        <v>166</v>
      </c>
      <c r="B174" s="217" t="s">
        <v>186</v>
      </c>
      <c r="C174" s="217" t="s">
        <v>20</v>
      </c>
      <c r="D174" s="218"/>
      <c r="E174" s="219">
        <v>394.51</v>
      </c>
      <c r="F174" s="219">
        <v>394.51</v>
      </c>
      <c r="G174" s="220">
        <v>268.26679999999999</v>
      </c>
      <c r="H174" s="220">
        <v>401</v>
      </c>
      <c r="I174" s="220">
        <v>425</v>
      </c>
      <c r="J174" s="221">
        <v>0.68</v>
      </c>
      <c r="K174" s="221">
        <v>1.0164507870522927</v>
      </c>
      <c r="L174" s="221">
        <v>1.0772857468758714</v>
      </c>
      <c r="M174" s="197">
        <v>4.8</v>
      </c>
      <c r="N174" s="208">
        <f t="shared" si="36"/>
        <v>20</v>
      </c>
      <c r="O174" s="199">
        <f t="shared" si="37"/>
        <v>20.399999999999999</v>
      </c>
      <c r="P174" s="200">
        <f t="shared" si="38"/>
        <v>1</v>
      </c>
      <c r="Q174" s="199">
        <f t="shared" si="39"/>
        <v>1</v>
      </c>
      <c r="R174" s="200">
        <v>5</v>
      </c>
      <c r="S174" s="200">
        <f t="shared" si="40"/>
        <v>16</v>
      </c>
      <c r="T174" s="200">
        <f t="shared" si="41"/>
        <v>3</v>
      </c>
      <c r="U174" s="199">
        <f t="shared" si="42"/>
        <v>3</v>
      </c>
      <c r="V174" s="200">
        <v>15</v>
      </c>
      <c r="W174" s="245">
        <v>20</v>
      </c>
      <c r="X174" s="245">
        <v>1</v>
      </c>
      <c r="Y174" s="240">
        <v>3</v>
      </c>
      <c r="Z174" s="240">
        <v>19</v>
      </c>
      <c r="AA174" s="240">
        <v>8</v>
      </c>
      <c r="AB174" s="240">
        <f t="shared" ref="AB174:AB176" si="47">AA174*100/Z174</f>
        <v>42.10526315789474</v>
      </c>
    </row>
    <row r="175" spans="1:28" ht="31.5" x14ac:dyDescent="0.25">
      <c r="A175" s="216">
        <v>167</v>
      </c>
      <c r="B175" s="217" t="s">
        <v>21</v>
      </c>
      <c r="C175" s="217" t="s">
        <v>20</v>
      </c>
      <c r="D175" s="218"/>
      <c r="E175" s="219">
        <v>155.31</v>
      </c>
      <c r="F175" s="219">
        <v>155.31</v>
      </c>
      <c r="G175" s="220">
        <v>249</v>
      </c>
      <c r="H175" s="220">
        <v>266</v>
      </c>
      <c r="I175" s="220">
        <v>284</v>
      </c>
      <c r="J175" s="221">
        <v>1.6032451226579099</v>
      </c>
      <c r="K175" s="221">
        <v>1.7127036250080483</v>
      </c>
      <c r="L175" s="221">
        <v>1.8286008627905479</v>
      </c>
      <c r="M175" s="197">
        <v>4.8</v>
      </c>
      <c r="N175" s="208">
        <f t="shared" si="36"/>
        <v>13</v>
      </c>
      <c r="O175" s="199">
        <f t="shared" si="37"/>
        <v>13.632</v>
      </c>
      <c r="P175" s="200">
        <f t="shared" si="38"/>
        <v>1</v>
      </c>
      <c r="Q175" s="199">
        <f t="shared" si="39"/>
        <v>1.3</v>
      </c>
      <c r="R175" s="200">
        <v>10</v>
      </c>
      <c r="S175" s="200">
        <f t="shared" si="40"/>
        <v>10</v>
      </c>
      <c r="T175" s="200">
        <f t="shared" si="41"/>
        <v>2</v>
      </c>
      <c r="U175" s="199">
        <f t="shared" si="42"/>
        <v>2.6</v>
      </c>
      <c r="V175" s="200">
        <v>20</v>
      </c>
      <c r="W175" s="245">
        <v>13</v>
      </c>
      <c r="X175" s="245">
        <v>1</v>
      </c>
      <c r="Y175" s="240">
        <v>2</v>
      </c>
      <c r="Z175" s="240">
        <v>12</v>
      </c>
      <c r="AA175" s="240">
        <v>8</v>
      </c>
      <c r="AB175" s="240">
        <f t="shared" si="47"/>
        <v>66.666666666666671</v>
      </c>
    </row>
    <row r="176" spans="1:28" x14ac:dyDescent="0.25">
      <c r="A176" s="216">
        <v>168</v>
      </c>
      <c r="B176" s="217" t="s">
        <v>2</v>
      </c>
      <c r="C176" s="217" t="s">
        <v>20</v>
      </c>
      <c r="D176" s="218"/>
      <c r="E176" s="219"/>
      <c r="F176" s="219">
        <v>257.27999999999997</v>
      </c>
      <c r="G176" s="220">
        <v>446</v>
      </c>
      <c r="H176" s="220">
        <v>163</v>
      </c>
      <c r="I176" s="220">
        <v>179</v>
      </c>
      <c r="J176" s="221">
        <v>1.7335199004975126</v>
      </c>
      <c r="K176" s="221">
        <v>0.63355099502487566</v>
      </c>
      <c r="L176" s="221">
        <v>0.69574004975124382</v>
      </c>
      <c r="M176" s="197">
        <f t="shared" si="35"/>
        <v>3</v>
      </c>
      <c r="N176" s="208">
        <f t="shared" si="36"/>
        <v>5</v>
      </c>
      <c r="O176" s="199">
        <f t="shared" si="37"/>
        <v>5.37</v>
      </c>
      <c r="P176" s="200">
        <f t="shared" si="38"/>
        <v>0</v>
      </c>
      <c r="Q176" s="199">
        <f t="shared" si="39"/>
        <v>0</v>
      </c>
      <c r="R176" s="200">
        <v>0</v>
      </c>
      <c r="S176" s="200">
        <f t="shared" si="40"/>
        <v>4</v>
      </c>
      <c r="T176" s="200">
        <f t="shared" si="41"/>
        <v>1</v>
      </c>
      <c r="U176" s="199">
        <f t="shared" si="42"/>
        <v>1</v>
      </c>
      <c r="V176" s="200">
        <v>20</v>
      </c>
      <c r="W176" s="245" t="s">
        <v>852</v>
      </c>
      <c r="X176" s="245"/>
      <c r="Y176" s="240"/>
      <c r="Z176" s="240">
        <v>4</v>
      </c>
      <c r="AA176" s="240">
        <v>0</v>
      </c>
      <c r="AB176" s="240">
        <f t="shared" si="47"/>
        <v>0</v>
      </c>
    </row>
    <row r="177" spans="1:28" ht="18" hidden="1" customHeight="1" x14ac:dyDescent="0.25">
      <c r="A177" s="216">
        <v>169</v>
      </c>
      <c r="B177" s="217" t="s">
        <v>444</v>
      </c>
      <c r="C177" s="217" t="s">
        <v>20</v>
      </c>
      <c r="D177" s="218"/>
      <c r="E177" s="219"/>
      <c r="F177" s="219">
        <v>994.73</v>
      </c>
      <c r="G177" s="220"/>
      <c r="H177" s="220"/>
      <c r="I177" s="220">
        <v>917</v>
      </c>
      <c r="J177" s="221"/>
      <c r="K177" s="221"/>
      <c r="L177" s="221">
        <v>0.92185819267539937</v>
      </c>
      <c r="M177" s="197">
        <v>0</v>
      </c>
      <c r="N177" s="200">
        <f t="shared" si="36"/>
        <v>0</v>
      </c>
      <c r="O177" s="199">
        <f t="shared" si="37"/>
        <v>0</v>
      </c>
      <c r="P177" s="200">
        <f t="shared" si="38"/>
        <v>0</v>
      </c>
      <c r="Q177" s="199">
        <f t="shared" si="39"/>
        <v>0</v>
      </c>
      <c r="R177" s="200">
        <f t="shared" si="43"/>
        <v>0</v>
      </c>
      <c r="S177" s="200">
        <f t="shared" si="40"/>
        <v>0</v>
      </c>
      <c r="T177" s="200">
        <f t="shared" si="41"/>
        <v>0</v>
      </c>
      <c r="U177" s="199">
        <f t="shared" si="42"/>
        <v>0</v>
      </c>
      <c r="V177" s="200">
        <f t="shared" si="44"/>
        <v>0</v>
      </c>
      <c r="W177" s="245"/>
      <c r="X177" s="245"/>
      <c r="Y177" s="217"/>
      <c r="Z177" s="217"/>
      <c r="AA177" s="240"/>
      <c r="AB177" s="240"/>
    </row>
    <row r="178" spans="1:28" x14ac:dyDescent="0.25">
      <c r="A178" s="216">
        <v>170</v>
      </c>
      <c r="B178" s="217" t="s">
        <v>2</v>
      </c>
      <c r="C178" s="217" t="s">
        <v>727</v>
      </c>
      <c r="D178" s="218"/>
      <c r="E178" s="219"/>
      <c r="F178" s="219">
        <v>891.37</v>
      </c>
      <c r="G178" s="220">
        <v>238</v>
      </c>
      <c r="H178" s="220">
        <v>555</v>
      </c>
      <c r="I178" s="220">
        <v>618</v>
      </c>
      <c r="J178" s="221">
        <v>0.26700472306673995</v>
      </c>
      <c r="K178" s="221">
        <v>0.62263706429428856</v>
      </c>
      <c r="L178" s="221">
        <v>0.6933147851060727</v>
      </c>
      <c r="M178" s="197">
        <f t="shared" si="35"/>
        <v>3</v>
      </c>
      <c r="N178" s="208">
        <f t="shared" si="36"/>
        <v>18</v>
      </c>
      <c r="O178" s="199">
        <f t="shared" si="37"/>
        <v>18.54</v>
      </c>
      <c r="P178" s="200">
        <f t="shared" si="38"/>
        <v>0</v>
      </c>
      <c r="Q178" s="199">
        <f t="shared" si="39"/>
        <v>0</v>
      </c>
      <c r="R178" s="200">
        <v>0</v>
      </c>
      <c r="S178" s="200">
        <f t="shared" si="40"/>
        <v>15</v>
      </c>
      <c r="T178" s="200">
        <f t="shared" si="41"/>
        <v>3</v>
      </c>
      <c r="U178" s="199">
        <f t="shared" si="42"/>
        <v>3.6</v>
      </c>
      <c r="V178" s="200">
        <v>20</v>
      </c>
      <c r="W178" s="245" t="s">
        <v>852</v>
      </c>
      <c r="X178" s="245"/>
      <c r="Y178" s="240"/>
      <c r="Z178" s="240">
        <v>16</v>
      </c>
      <c r="AA178" s="240">
        <v>12</v>
      </c>
      <c r="AB178" s="240">
        <f t="shared" ref="AB178:AB180" si="48">AA178*100/Z178</f>
        <v>75</v>
      </c>
    </row>
    <row r="179" spans="1:28" ht="31.5" x14ac:dyDescent="0.25">
      <c r="A179" s="216">
        <v>171</v>
      </c>
      <c r="B179" s="217" t="s">
        <v>728</v>
      </c>
      <c r="C179" s="217" t="s">
        <v>727</v>
      </c>
      <c r="D179" s="218"/>
      <c r="E179" s="219"/>
      <c r="F179" s="219">
        <v>837.74</v>
      </c>
      <c r="G179" s="220">
        <v>500</v>
      </c>
      <c r="H179" s="220">
        <v>761</v>
      </c>
      <c r="I179" s="220">
        <v>797</v>
      </c>
      <c r="J179" s="221">
        <v>0.5968438895122592</v>
      </c>
      <c r="K179" s="221">
        <v>0.90839639983765841</v>
      </c>
      <c r="L179" s="221">
        <v>0.95136915988254112</v>
      </c>
      <c r="M179" s="197">
        <f t="shared" si="35"/>
        <v>3</v>
      </c>
      <c r="N179" s="208">
        <f t="shared" si="36"/>
        <v>23</v>
      </c>
      <c r="O179" s="199">
        <f t="shared" si="37"/>
        <v>23.91</v>
      </c>
      <c r="P179" s="200">
        <f t="shared" si="38"/>
        <v>5</v>
      </c>
      <c r="Q179" s="199">
        <f t="shared" si="39"/>
        <v>5.75</v>
      </c>
      <c r="R179" s="200">
        <v>25</v>
      </c>
      <c r="S179" s="200">
        <f t="shared" si="40"/>
        <v>18</v>
      </c>
      <c r="T179" s="200">
        <f t="shared" si="41"/>
        <v>0</v>
      </c>
      <c r="U179" s="199">
        <f t="shared" si="42"/>
        <v>0</v>
      </c>
      <c r="V179" s="200">
        <v>0</v>
      </c>
      <c r="W179" s="245">
        <v>24</v>
      </c>
      <c r="X179" s="245">
        <v>6</v>
      </c>
      <c r="Y179" s="240">
        <v>0</v>
      </c>
      <c r="Z179" s="240">
        <v>22</v>
      </c>
      <c r="AA179" s="240">
        <v>16</v>
      </c>
      <c r="AB179" s="240">
        <f t="shared" si="48"/>
        <v>72.727272727272734</v>
      </c>
    </row>
    <row r="180" spans="1:28" ht="47.25" x14ac:dyDescent="0.25">
      <c r="A180" s="216">
        <v>172</v>
      </c>
      <c r="B180" s="217" t="s">
        <v>165</v>
      </c>
      <c r="C180" s="217" t="s">
        <v>727</v>
      </c>
      <c r="D180" s="218"/>
      <c r="E180" s="219"/>
      <c r="F180" s="219">
        <v>1700.17</v>
      </c>
      <c r="G180" s="220">
        <v>1305</v>
      </c>
      <c r="H180" s="220">
        <v>1292</v>
      </c>
      <c r="I180" s="220">
        <v>1328</v>
      </c>
      <c r="J180" s="221">
        <v>0.76757030179335006</v>
      </c>
      <c r="K180" s="221">
        <v>0.75992400759924006</v>
      </c>
      <c r="L180" s="221">
        <v>0.78109836075215999</v>
      </c>
      <c r="M180" s="197">
        <f t="shared" si="35"/>
        <v>3</v>
      </c>
      <c r="N180" s="208">
        <f t="shared" si="36"/>
        <v>39</v>
      </c>
      <c r="O180" s="199">
        <f t="shared" si="37"/>
        <v>39.840000000000003</v>
      </c>
      <c r="P180" s="200">
        <f t="shared" si="38"/>
        <v>6</v>
      </c>
      <c r="Q180" s="199">
        <f t="shared" si="39"/>
        <v>6.63</v>
      </c>
      <c r="R180" s="200">
        <v>17</v>
      </c>
      <c r="S180" s="200">
        <f t="shared" si="40"/>
        <v>27</v>
      </c>
      <c r="T180" s="200">
        <f t="shared" si="41"/>
        <v>6</v>
      </c>
      <c r="U180" s="199">
        <f t="shared" si="42"/>
        <v>6.63</v>
      </c>
      <c r="V180" s="200">
        <v>17</v>
      </c>
      <c r="W180" s="245">
        <v>39</v>
      </c>
      <c r="X180" s="245">
        <v>6</v>
      </c>
      <c r="Y180" s="240">
        <v>6</v>
      </c>
      <c r="Z180" s="240">
        <v>38</v>
      </c>
      <c r="AA180" s="240">
        <v>31</v>
      </c>
      <c r="AB180" s="240">
        <f t="shared" si="48"/>
        <v>81.578947368421055</v>
      </c>
    </row>
    <row r="181" spans="1:28" ht="18" hidden="1" customHeight="1" x14ac:dyDescent="0.25">
      <c r="A181" s="216">
        <v>173</v>
      </c>
      <c r="B181" s="217" t="s">
        <v>444</v>
      </c>
      <c r="C181" s="217" t="s">
        <v>727</v>
      </c>
      <c r="D181" s="218"/>
      <c r="E181" s="219"/>
      <c r="F181" s="219">
        <v>3429.28</v>
      </c>
      <c r="G181" s="220"/>
      <c r="H181" s="220"/>
      <c r="I181" s="220">
        <v>2743</v>
      </c>
      <c r="J181" s="221"/>
      <c r="K181" s="221"/>
      <c r="L181" s="221">
        <v>0.7998763588858302</v>
      </c>
      <c r="M181" s="197">
        <v>0</v>
      </c>
      <c r="N181" s="200">
        <f t="shared" si="36"/>
        <v>0</v>
      </c>
      <c r="O181" s="199">
        <f t="shared" si="37"/>
        <v>0</v>
      </c>
      <c r="P181" s="200">
        <f t="shared" si="38"/>
        <v>0</v>
      </c>
      <c r="Q181" s="199">
        <f t="shared" si="39"/>
        <v>0</v>
      </c>
      <c r="R181" s="200">
        <f t="shared" si="43"/>
        <v>0</v>
      </c>
      <c r="S181" s="200">
        <f t="shared" si="40"/>
        <v>0</v>
      </c>
      <c r="T181" s="200">
        <f t="shared" si="41"/>
        <v>0</v>
      </c>
      <c r="U181" s="199">
        <f t="shared" si="42"/>
        <v>0</v>
      </c>
      <c r="V181" s="200">
        <f t="shared" si="44"/>
        <v>0</v>
      </c>
      <c r="W181" s="245"/>
      <c r="X181" s="245"/>
      <c r="Y181" s="217"/>
      <c r="Z181" s="217"/>
      <c r="AA181" s="240"/>
      <c r="AB181" s="240"/>
    </row>
    <row r="182" spans="1:28" hidden="1" x14ac:dyDescent="0.25">
      <c r="A182" s="216">
        <v>174</v>
      </c>
      <c r="B182" s="217" t="s">
        <v>883</v>
      </c>
      <c r="C182" s="217" t="s">
        <v>23</v>
      </c>
      <c r="D182" s="218"/>
      <c r="E182" s="219"/>
      <c r="F182" s="219">
        <v>42.38</v>
      </c>
      <c r="G182" s="220"/>
      <c r="H182" s="220"/>
      <c r="I182" s="220">
        <v>123</v>
      </c>
      <c r="J182" s="221"/>
      <c r="K182" s="221"/>
      <c r="L182" s="221">
        <v>2.9023124115148655</v>
      </c>
      <c r="M182" s="197">
        <v>0</v>
      </c>
      <c r="N182" s="200">
        <f t="shared" si="36"/>
        <v>0</v>
      </c>
      <c r="O182" s="199">
        <f t="shared" si="37"/>
        <v>0</v>
      </c>
      <c r="P182" s="200">
        <f t="shared" si="38"/>
        <v>0</v>
      </c>
      <c r="Q182" s="199">
        <f t="shared" si="39"/>
        <v>0</v>
      </c>
      <c r="R182" s="200">
        <f t="shared" si="43"/>
        <v>25</v>
      </c>
      <c r="S182" s="200">
        <f t="shared" si="40"/>
        <v>0</v>
      </c>
      <c r="T182" s="200">
        <f t="shared" si="41"/>
        <v>0</v>
      </c>
      <c r="U182" s="199">
        <f t="shared" si="42"/>
        <v>0</v>
      </c>
      <c r="V182" s="200">
        <f t="shared" si="44"/>
        <v>20</v>
      </c>
      <c r="W182" s="244"/>
      <c r="X182" s="244"/>
      <c r="Y182" s="217"/>
      <c r="Z182" s="217"/>
      <c r="AA182" s="240"/>
      <c r="AB182" s="240"/>
    </row>
    <row r="183" spans="1:28" ht="31.5" x14ac:dyDescent="0.25">
      <c r="A183" s="216">
        <v>175</v>
      </c>
      <c r="B183" s="217" t="s">
        <v>24</v>
      </c>
      <c r="C183" s="217" t="s">
        <v>23</v>
      </c>
      <c r="D183" s="218"/>
      <c r="E183" s="219"/>
      <c r="F183" s="219">
        <v>297.57</v>
      </c>
      <c r="G183" s="220">
        <v>433</v>
      </c>
      <c r="H183" s="220">
        <v>403</v>
      </c>
      <c r="I183" s="220">
        <v>359</v>
      </c>
      <c r="J183" s="221">
        <v>1.455119803743657</v>
      </c>
      <c r="K183" s="221">
        <v>1.3543031891655746</v>
      </c>
      <c r="L183" s="221">
        <v>1.2064388211177202</v>
      </c>
      <c r="M183" s="197">
        <f t="shared" si="35"/>
        <v>5</v>
      </c>
      <c r="N183" s="208">
        <f t="shared" si="36"/>
        <v>17</v>
      </c>
      <c r="O183" s="199">
        <f t="shared" si="37"/>
        <v>17.95</v>
      </c>
      <c r="P183" s="200">
        <f t="shared" si="38"/>
        <v>0</v>
      </c>
      <c r="Q183" s="199">
        <f t="shared" si="39"/>
        <v>0</v>
      </c>
      <c r="R183" s="200">
        <v>0</v>
      </c>
      <c r="S183" s="200">
        <f t="shared" si="40"/>
        <v>14</v>
      </c>
      <c r="T183" s="200">
        <f t="shared" si="41"/>
        <v>3</v>
      </c>
      <c r="U183" s="199">
        <f t="shared" si="42"/>
        <v>3.4</v>
      </c>
      <c r="V183" s="200">
        <v>20</v>
      </c>
      <c r="W183" s="245">
        <v>31</v>
      </c>
      <c r="X183" s="245">
        <v>0</v>
      </c>
      <c r="Y183" s="240">
        <v>6</v>
      </c>
      <c r="Z183" s="240">
        <v>20</v>
      </c>
      <c r="AA183" s="240"/>
      <c r="AB183" s="240">
        <f>AA183*100/Z183</f>
        <v>0</v>
      </c>
    </row>
    <row r="184" spans="1:28" hidden="1" x14ac:dyDescent="0.25">
      <c r="A184" s="216">
        <v>176</v>
      </c>
      <c r="B184" s="217" t="s">
        <v>2</v>
      </c>
      <c r="C184" s="217" t="s">
        <v>23</v>
      </c>
      <c r="D184" s="218"/>
      <c r="E184" s="219"/>
      <c r="F184" s="219">
        <v>100.68</v>
      </c>
      <c r="G184" s="220"/>
      <c r="H184" s="220"/>
      <c r="I184" s="220">
        <v>23</v>
      </c>
      <c r="J184" s="221"/>
      <c r="K184" s="221"/>
      <c r="L184" s="221">
        <v>0.22844656336909017</v>
      </c>
      <c r="M184" s="197">
        <f t="shared" si="35"/>
        <v>0</v>
      </c>
      <c r="N184" s="208">
        <f t="shared" si="36"/>
        <v>0</v>
      </c>
      <c r="O184" s="199">
        <f t="shared" si="37"/>
        <v>0</v>
      </c>
      <c r="P184" s="200">
        <f t="shared" si="38"/>
        <v>0</v>
      </c>
      <c r="Q184" s="199">
        <f t="shared" si="39"/>
        <v>0</v>
      </c>
      <c r="R184" s="200">
        <v>25</v>
      </c>
      <c r="S184" s="200">
        <f t="shared" si="40"/>
        <v>0</v>
      </c>
      <c r="T184" s="200">
        <f t="shared" si="41"/>
        <v>0</v>
      </c>
      <c r="U184" s="199">
        <f t="shared" si="42"/>
        <v>0</v>
      </c>
      <c r="V184" s="200">
        <v>20</v>
      </c>
      <c r="W184" s="245"/>
      <c r="X184" s="245"/>
      <c r="Y184" s="240"/>
      <c r="Z184" s="240"/>
      <c r="AA184" s="240"/>
      <c r="AB184" s="240"/>
    </row>
    <row r="185" spans="1:28" ht="30.75" customHeight="1" x14ac:dyDescent="0.25">
      <c r="A185" s="216">
        <v>177</v>
      </c>
      <c r="B185" s="217" t="s">
        <v>98</v>
      </c>
      <c r="C185" s="217" t="s">
        <v>23</v>
      </c>
      <c r="D185" s="218"/>
      <c r="E185" s="219"/>
      <c r="F185" s="219">
        <v>60.77</v>
      </c>
      <c r="G185" s="220">
        <v>146</v>
      </c>
      <c r="H185" s="220">
        <v>255</v>
      </c>
      <c r="I185" s="220">
        <v>268</v>
      </c>
      <c r="J185" s="221">
        <v>2.4025012341615928</v>
      </c>
      <c r="K185" s="221">
        <v>4.1961494158301793</v>
      </c>
      <c r="L185" s="221">
        <v>4.4100707585979926</v>
      </c>
      <c r="M185" s="197">
        <v>4</v>
      </c>
      <c r="N185" s="208">
        <f t="shared" si="36"/>
        <v>10</v>
      </c>
      <c r="O185" s="199">
        <f t="shared" si="37"/>
        <v>10.72</v>
      </c>
      <c r="P185" s="200">
        <f t="shared" si="38"/>
        <v>0</v>
      </c>
      <c r="Q185" s="199">
        <f t="shared" si="39"/>
        <v>0</v>
      </c>
      <c r="R185" s="200">
        <v>0</v>
      </c>
      <c r="S185" s="200">
        <f t="shared" si="40"/>
        <v>8</v>
      </c>
      <c r="T185" s="200">
        <f t="shared" si="41"/>
        <v>2</v>
      </c>
      <c r="U185" s="199">
        <f t="shared" si="42"/>
        <v>2</v>
      </c>
      <c r="V185" s="200">
        <v>20</v>
      </c>
      <c r="W185" s="245">
        <v>10</v>
      </c>
      <c r="X185" s="245">
        <v>0</v>
      </c>
      <c r="Y185" s="240">
        <v>2</v>
      </c>
      <c r="Z185" s="240">
        <v>10</v>
      </c>
      <c r="AA185" s="240">
        <v>9</v>
      </c>
      <c r="AB185" s="240">
        <f t="shared" ref="AB185:AB186" si="49">AA185*100/Z185</f>
        <v>90</v>
      </c>
    </row>
    <row r="186" spans="1:28" ht="31.5" x14ac:dyDescent="0.25">
      <c r="A186" s="216">
        <v>178</v>
      </c>
      <c r="B186" s="217" t="s">
        <v>97</v>
      </c>
      <c r="C186" s="217" t="s">
        <v>23</v>
      </c>
      <c r="D186" s="218"/>
      <c r="E186" s="219"/>
      <c r="F186" s="219">
        <v>16.420000000000002</v>
      </c>
      <c r="G186" s="220">
        <v>44</v>
      </c>
      <c r="H186" s="220">
        <v>35</v>
      </c>
      <c r="I186" s="220">
        <v>43</v>
      </c>
      <c r="J186" s="221">
        <v>2.6796589524969545</v>
      </c>
      <c r="K186" s="221">
        <v>2.1315468940316684</v>
      </c>
      <c r="L186" s="221">
        <v>2.6187576126674785</v>
      </c>
      <c r="M186" s="197">
        <f t="shared" si="35"/>
        <v>7</v>
      </c>
      <c r="N186" s="208">
        <f t="shared" si="36"/>
        <v>3</v>
      </c>
      <c r="O186" s="199">
        <f t="shared" si="37"/>
        <v>3.01</v>
      </c>
      <c r="P186" s="200">
        <f t="shared" si="38"/>
        <v>0</v>
      </c>
      <c r="Q186" s="199">
        <f t="shared" si="39"/>
        <v>0.75</v>
      </c>
      <c r="R186" s="200">
        <v>25</v>
      </c>
      <c r="S186" s="200">
        <f t="shared" si="40"/>
        <v>3</v>
      </c>
      <c r="T186" s="200">
        <f t="shared" si="41"/>
        <v>0</v>
      </c>
      <c r="U186" s="199">
        <f t="shared" si="42"/>
        <v>0.6</v>
      </c>
      <c r="V186" s="200">
        <v>20</v>
      </c>
      <c r="W186" s="245">
        <v>3</v>
      </c>
      <c r="X186" s="245">
        <v>1</v>
      </c>
      <c r="Y186" s="240">
        <v>0</v>
      </c>
      <c r="Z186" s="240">
        <v>2</v>
      </c>
      <c r="AA186" s="240">
        <v>0</v>
      </c>
      <c r="AB186" s="240">
        <f t="shared" si="49"/>
        <v>0</v>
      </c>
    </row>
    <row r="187" spans="1:28" ht="18" hidden="1" customHeight="1" x14ac:dyDescent="0.25">
      <c r="A187" s="216">
        <v>179</v>
      </c>
      <c r="B187" s="217" t="s">
        <v>444</v>
      </c>
      <c r="C187" s="217" t="s">
        <v>23</v>
      </c>
      <c r="D187" s="218"/>
      <c r="E187" s="219"/>
      <c r="F187" s="219">
        <v>519.27</v>
      </c>
      <c r="G187" s="220"/>
      <c r="H187" s="220"/>
      <c r="I187" s="220">
        <v>817</v>
      </c>
      <c r="J187" s="221"/>
      <c r="K187" s="221"/>
      <c r="L187" s="221">
        <v>1.5733626051957557</v>
      </c>
      <c r="M187" s="197">
        <v>0</v>
      </c>
      <c r="N187" s="200">
        <f t="shared" si="36"/>
        <v>0</v>
      </c>
      <c r="O187" s="199">
        <f t="shared" si="37"/>
        <v>0</v>
      </c>
      <c r="P187" s="200">
        <f t="shared" si="38"/>
        <v>0</v>
      </c>
      <c r="Q187" s="199">
        <f t="shared" si="39"/>
        <v>0</v>
      </c>
      <c r="R187" s="200">
        <f t="shared" si="43"/>
        <v>25</v>
      </c>
      <c r="S187" s="200">
        <f t="shared" si="40"/>
        <v>0</v>
      </c>
      <c r="T187" s="200">
        <f t="shared" si="41"/>
        <v>0</v>
      </c>
      <c r="U187" s="199">
        <f t="shared" si="42"/>
        <v>0</v>
      </c>
      <c r="V187" s="200">
        <f t="shared" si="44"/>
        <v>20</v>
      </c>
      <c r="W187" s="245"/>
      <c r="X187" s="245"/>
      <c r="Y187" s="217"/>
      <c r="Z187" s="217"/>
      <c r="AA187" s="240"/>
      <c r="AB187" s="240"/>
    </row>
    <row r="188" spans="1:28" hidden="1" x14ac:dyDescent="0.25">
      <c r="A188" s="216">
        <v>180</v>
      </c>
      <c r="B188" s="217" t="s">
        <v>899</v>
      </c>
      <c r="C188" s="217" t="s">
        <v>691</v>
      </c>
      <c r="D188" s="218"/>
      <c r="E188" s="219"/>
      <c r="F188" s="219">
        <v>0</v>
      </c>
      <c r="G188" s="220"/>
      <c r="H188" s="220"/>
      <c r="I188" s="220">
        <v>0</v>
      </c>
      <c r="J188" s="221"/>
      <c r="K188" s="221"/>
      <c r="L188" s="221">
        <v>0</v>
      </c>
      <c r="M188" s="197">
        <f t="shared" si="35"/>
        <v>0</v>
      </c>
      <c r="N188" s="200">
        <f t="shared" si="36"/>
        <v>0</v>
      </c>
      <c r="O188" s="199">
        <f t="shared" si="37"/>
        <v>0</v>
      </c>
      <c r="P188" s="200">
        <f t="shared" si="38"/>
        <v>0</v>
      </c>
      <c r="Q188" s="199">
        <f t="shared" si="39"/>
        <v>0</v>
      </c>
      <c r="R188" s="200">
        <f t="shared" si="43"/>
        <v>0</v>
      </c>
      <c r="S188" s="200">
        <f t="shared" si="40"/>
        <v>0</v>
      </c>
      <c r="T188" s="200">
        <f t="shared" si="41"/>
        <v>0</v>
      </c>
      <c r="U188" s="199">
        <f t="shared" si="42"/>
        <v>0</v>
      </c>
      <c r="V188" s="200">
        <f t="shared" si="44"/>
        <v>0</v>
      </c>
      <c r="W188" s="244"/>
      <c r="X188" s="244"/>
      <c r="Y188" s="217"/>
      <c r="Z188" s="217"/>
      <c r="AA188" s="240"/>
      <c r="AB188" s="240"/>
    </row>
    <row r="189" spans="1:28" ht="31.5" hidden="1" x14ac:dyDescent="0.25">
      <c r="A189" s="216">
        <v>181</v>
      </c>
      <c r="B189" s="217" t="s">
        <v>115</v>
      </c>
      <c r="C189" s="217" t="s">
        <v>691</v>
      </c>
      <c r="D189" s="218"/>
      <c r="E189" s="219"/>
      <c r="F189" s="219">
        <v>0</v>
      </c>
      <c r="G189" s="220"/>
      <c r="H189" s="220"/>
      <c r="I189" s="220">
        <v>0</v>
      </c>
      <c r="J189" s="221"/>
      <c r="K189" s="221"/>
      <c r="L189" s="221">
        <v>0</v>
      </c>
      <c r="M189" s="197">
        <f t="shared" si="35"/>
        <v>0</v>
      </c>
      <c r="N189" s="208">
        <f t="shared" si="36"/>
        <v>0</v>
      </c>
      <c r="O189" s="199">
        <f t="shared" si="37"/>
        <v>0</v>
      </c>
      <c r="P189" s="200">
        <f t="shared" si="38"/>
        <v>0</v>
      </c>
      <c r="Q189" s="199">
        <f t="shared" si="39"/>
        <v>0</v>
      </c>
      <c r="R189" s="200">
        <v>25</v>
      </c>
      <c r="S189" s="200">
        <f t="shared" si="40"/>
        <v>0</v>
      </c>
      <c r="T189" s="200">
        <f t="shared" si="41"/>
        <v>0</v>
      </c>
      <c r="U189" s="199">
        <f t="shared" si="42"/>
        <v>0</v>
      </c>
      <c r="V189" s="200">
        <v>20</v>
      </c>
      <c r="W189" s="245"/>
      <c r="X189" s="245"/>
      <c r="Y189" s="240"/>
      <c r="Z189" s="240"/>
      <c r="AA189" s="240"/>
      <c r="AB189" s="240"/>
    </row>
    <row r="190" spans="1:28" ht="31.5" hidden="1" x14ac:dyDescent="0.25">
      <c r="A190" s="216">
        <v>182</v>
      </c>
      <c r="B190" s="217" t="s">
        <v>235</v>
      </c>
      <c r="C190" s="217" t="s">
        <v>691</v>
      </c>
      <c r="D190" s="218"/>
      <c r="E190" s="219"/>
      <c r="F190" s="219">
        <v>0</v>
      </c>
      <c r="G190" s="220"/>
      <c r="H190" s="220"/>
      <c r="I190" s="220">
        <v>0</v>
      </c>
      <c r="J190" s="221"/>
      <c r="K190" s="221"/>
      <c r="L190" s="221">
        <v>0</v>
      </c>
      <c r="M190" s="197">
        <f t="shared" si="35"/>
        <v>0</v>
      </c>
      <c r="N190" s="208">
        <f t="shared" si="36"/>
        <v>0</v>
      </c>
      <c r="O190" s="199">
        <f t="shared" si="37"/>
        <v>0</v>
      </c>
      <c r="P190" s="200">
        <f t="shared" si="38"/>
        <v>0</v>
      </c>
      <c r="Q190" s="199">
        <f t="shared" si="39"/>
        <v>0</v>
      </c>
      <c r="R190" s="200">
        <v>25</v>
      </c>
      <c r="S190" s="200">
        <f t="shared" si="40"/>
        <v>0</v>
      </c>
      <c r="T190" s="200">
        <f t="shared" si="41"/>
        <v>0</v>
      </c>
      <c r="U190" s="199">
        <f t="shared" si="42"/>
        <v>0</v>
      </c>
      <c r="V190" s="200">
        <v>20</v>
      </c>
      <c r="W190" s="269">
        <v>0</v>
      </c>
      <c r="X190" s="245"/>
      <c r="Y190" s="240"/>
      <c r="Z190" s="240"/>
      <c r="AA190" s="240"/>
      <c r="AB190" s="240"/>
    </row>
    <row r="191" spans="1:28" hidden="1" x14ac:dyDescent="0.25">
      <c r="A191" s="216">
        <v>183</v>
      </c>
      <c r="B191" s="217" t="s">
        <v>900</v>
      </c>
      <c r="C191" s="217" t="s">
        <v>691</v>
      </c>
      <c r="D191" s="218"/>
      <c r="E191" s="219"/>
      <c r="F191" s="219">
        <v>0</v>
      </c>
      <c r="G191" s="220"/>
      <c r="H191" s="220"/>
      <c r="I191" s="220">
        <v>0</v>
      </c>
      <c r="J191" s="221"/>
      <c r="K191" s="221"/>
      <c r="L191" s="221">
        <v>0</v>
      </c>
      <c r="M191" s="197">
        <f t="shared" si="35"/>
        <v>0</v>
      </c>
      <c r="N191" s="208">
        <f t="shared" si="36"/>
        <v>0</v>
      </c>
      <c r="O191" s="199">
        <f t="shared" si="37"/>
        <v>0</v>
      </c>
      <c r="P191" s="200">
        <f t="shared" si="38"/>
        <v>0</v>
      </c>
      <c r="Q191" s="199">
        <f t="shared" si="39"/>
        <v>0</v>
      </c>
      <c r="R191" s="200">
        <v>25</v>
      </c>
      <c r="S191" s="200">
        <f t="shared" si="40"/>
        <v>0</v>
      </c>
      <c r="T191" s="200">
        <f t="shared" si="41"/>
        <v>0</v>
      </c>
      <c r="U191" s="199">
        <f t="shared" si="42"/>
        <v>0</v>
      </c>
      <c r="V191" s="200">
        <v>20</v>
      </c>
      <c r="W191" s="245"/>
      <c r="X191" s="245"/>
      <c r="Y191" s="240"/>
      <c r="Z191" s="240"/>
      <c r="AA191" s="240"/>
      <c r="AB191" s="240"/>
    </row>
    <row r="192" spans="1:28" ht="18" hidden="1" customHeight="1" x14ac:dyDescent="0.25">
      <c r="A192" s="216">
        <v>184</v>
      </c>
      <c r="B192" s="217" t="s">
        <v>444</v>
      </c>
      <c r="C192" s="217" t="s">
        <v>691</v>
      </c>
      <c r="D192" s="218"/>
      <c r="E192" s="219"/>
      <c r="F192" s="219">
        <v>0</v>
      </c>
      <c r="G192" s="220"/>
      <c r="H192" s="220"/>
      <c r="I192" s="220">
        <v>0</v>
      </c>
      <c r="J192" s="221"/>
      <c r="K192" s="221"/>
      <c r="L192" s="221">
        <v>0</v>
      </c>
      <c r="M192" s="197">
        <f t="shared" si="35"/>
        <v>0</v>
      </c>
      <c r="N192" s="200">
        <f t="shared" si="36"/>
        <v>0</v>
      </c>
      <c r="O192" s="199">
        <f t="shared" si="37"/>
        <v>0</v>
      </c>
      <c r="P192" s="200">
        <f t="shared" si="38"/>
        <v>0</v>
      </c>
      <c r="Q192" s="199">
        <f t="shared" si="39"/>
        <v>0</v>
      </c>
      <c r="R192" s="200">
        <f t="shared" si="43"/>
        <v>0</v>
      </c>
      <c r="S192" s="200">
        <f t="shared" si="40"/>
        <v>0</v>
      </c>
      <c r="T192" s="200">
        <f t="shared" si="41"/>
        <v>0</v>
      </c>
      <c r="U192" s="199">
        <f t="shared" si="42"/>
        <v>0</v>
      </c>
      <c r="V192" s="200">
        <f t="shared" si="44"/>
        <v>0</v>
      </c>
      <c r="W192" s="245"/>
      <c r="X192" s="245"/>
      <c r="Y192" s="217"/>
      <c r="Z192" s="217"/>
      <c r="AA192" s="240"/>
      <c r="AB192" s="240"/>
    </row>
    <row r="193" spans="1:28" hidden="1" x14ac:dyDescent="0.25">
      <c r="A193" s="216">
        <v>185</v>
      </c>
      <c r="B193" s="217" t="s">
        <v>893</v>
      </c>
      <c r="C193" s="217" t="s">
        <v>26</v>
      </c>
      <c r="D193" s="218"/>
      <c r="E193" s="219"/>
      <c r="F193" s="219">
        <v>18.71</v>
      </c>
      <c r="G193" s="220"/>
      <c r="H193" s="220"/>
      <c r="I193" s="220">
        <v>26</v>
      </c>
      <c r="J193" s="221"/>
      <c r="K193" s="221"/>
      <c r="L193" s="221">
        <v>1.3896312132549438</v>
      </c>
      <c r="M193" s="197">
        <v>0</v>
      </c>
      <c r="N193" s="200">
        <f t="shared" si="36"/>
        <v>0</v>
      </c>
      <c r="O193" s="199">
        <f t="shared" si="37"/>
        <v>0</v>
      </c>
      <c r="P193" s="200">
        <f t="shared" si="38"/>
        <v>0</v>
      </c>
      <c r="Q193" s="199">
        <f t="shared" si="39"/>
        <v>0</v>
      </c>
      <c r="R193" s="200">
        <f t="shared" si="43"/>
        <v>25</v>
      </c>
      <c r="S193" s="200">
        <f t="shared" si="40"/>
        <v>0</v>
      </c>
      <c r="T193" s="200">
        <f t="shared" si="41"/>
        <v>0</v>
      </c>
      <c r="U193" s="199">
        <f t="shared" si="42"/>
        <v>0</v>
      </c>
      <c r="V193" s="200">
        <f t="shared" si="44"/>
        <v>20</v>
      </c>
      <c r="W193" s="244"/>
      <c r="X193" s="244"/>
      <c r="Y193" s="217"/>
      <c r="Z193" s="217"/>
      <c r="AA193" s="240"/>
      <c r="AB193" s="240"/>
    </row>
    <row r="194" spans="1:28" ht="31.5" hidden="1" x14ac:dyDescent="0.25">
      <c r="A194" s="216">
        <v>186</v>
      </c>
      <c r="B194" s="217" t="s">
        <v>812</v>
      </c>
      <c r="C194" s="217" t="s">
        <v>26</v>
      </c>
      <c r="D194" s="218"/>
      <c r="E194" s="219"/>
      <c r="F194" s="219">
        <v>14.85</v>
      </c>
      <c r="G194" s="220"/>
      <c r="H194" s="220"/>
      <c r="I194" s="220">
        <v>0</v>
      </c>
      <c r="J194" s="221"/>
      <c r="K194" s="221"/>
      <c r="L194" s="221">
        <v>0</v>
      </c>
      <c r="M194" s="197">
        <f t="shared" si="35"/>
        <v>0</v>
      </c>
      <c r="N194" s="208">
        <f t="shared" si="36"/>
        <v>0</v>
      </c>
      <c r="O194" s="199">
        <f t="shared" si="37"/>
        <v>0</v>
      </c>
      <c r="P194" s="200">
        <f t="shared" si="38"/>
        <v>0</v>
      </c>
      <c r="Q194" s="199">
        <f t="shared" si="39"/>
        <v>0</v>
      </c>
      <c r="R194" s="200">
        <v>25</v>
      </c>
      <c r="S194" s="200">
        <f t="shared" si="40"/>
        <v>0</v>
      </c>
      <c r="T194" s="200">
        <f t="shared" si="41"/>
        <v>0</v>
      </c>
      <c r="U194" s="199">
        <f t="shared" si="42"/>
        <v>0</v>
      </c>
      <c r="V194" s="200">
        <v>20</v>
      </c>
      <c r="W194" s="269">
        <v>0</v>
      </c>
      <c r="X194" s="245"/>
      <c r="Y194" s="240"/>
      <c r="Z194" s="240"/>
      <c r="AA194" s="240"/>
      <c r="AB194" s="240"/>
    </row>
    <row r="195" spans="1:28" ht="31.5" hidden="1" x14ac:dyDescent="0.25">
      <c r="A195" s="216">
        <v>187</v>
      </c>
      <c r="B195" s="217" t="s">
        <v>252</v>
      </c>
      <c r="C195" s="217" t="s">
        <v>26</v>
      </c>
      <c r="D195" s="218"/>
      <c r="E195" s="219"/>
      <c r="F195" s="219">
        <v>6.66</v>
      </c>
      <c r="G195" s="220"/>
      <c r="H195" s="220"/>
      <c r="I195" s="220">
        <v>0</v>
      </c>
      <c r="J195" s="221"/>
      <c r="K195" s="221"/>
      <c r="L195" s="221">
        <v>0</v>
      </c>
      <c r="M195" s="197">
        <f t="shared" si="35"/>
        <v>0</v>
      </c>
      <c r="N195" s="208">
        <f t="shared" si="36"/>
        <v>0</v>
      </c>
      <c r="O195" s="199">
        <f t="shared" si="37"/>
        <v>0</v>
      </c>
      <c r="P195" s="200">
        <f t="shared" si="38"/>
        <v>0</v>
      </c>
      <c r="Q195" s="199">
        <f t="shared" si="39"/>
        <v>0</v>
      </c>
      <c r="R195" s="200">
        <v>25</v>
      </c>
      <c r="S195" s="200">
        <f t="shared" si="40"/>
        <v>0</v>
      </c>
      <c r="T195" s="200">
        <f t="shared" si="41"/>
        <v>0</v>
      </c>
      <c r="U195" s="199">
        <f t="shared" si="42"/>
        <v>0</v>
      </c>
      <c r="V195" s="200">
        <v>20</v>
      </c>
      <c r="W195" s="269">
        <v>0</v>
      </c>
      <c r="X195" s="245"/>
      <c r="Y195" s="240"/>
      <c r="Z195" s="240"/>
      <c r="AA195" s="240"/>
      <c r="AB195" s="240"/>
    </row>
    <row r="196" spans="1:28" ht="31.5" x14ac:dyDescent="0.25">
      <c r="A196" s="216">
        <v>188</v>
      </c>
      <c r="B196" s="217" t="s">
        <v>901</v>
      </c>
      <c r="C196" s="217" t="s">
        <v>26</v>
      </c>
      <c r="D196" s="218"/>
      <c r="E196" s="219"/>
      <c r="F196" s="219">
        <v>424.38</v>
      </c>
      <c r="G196" s="220">
        <v>98</v>
      </c>
      <c r="H196" s="220">
        <v>81</v>
      </c>
      <c r="I196" s="220">
        <v>112</v>
      </c>
      <c r="J196" s="221">
        <v>0.23092511428436779</v>
      </c>
      <c r="K196" s="221">
        <v>0.19086667609218153</v>
      </c>
      <c r="L196" s="221">
        <v>0.26391441632499174</v>
      </c>
      <c r="M196" s="197">
        <f t="shared" si="35"/>
        <v>3</v>
      </c>
      <c r="N196" s="208">
        <f t="shared" si="36"/>
        <v>3</v>
      </c>
      <c r="O196" s="199">
        <f t="shared" si="37"/>
        <v>3.36</v>
      </c>
      <c r="P196" s="200">
        <f t="shared" si="38"/>
        <v>0</v>
      </c>
      <c r="Q196" s="199">
        <f t="shared" si="39"/>
        <v>0.75</v>
      </c>
      <c r="R196" s="200">
        <v>25</v>
      </c>
      <c r="S196" s="200">
        <f t="shared" si="40"/>
        <v>3</v>
      </c>
      <c r="T196" s="200">
        <f t="shared" si="41"/>
        <v>0</v>
      </c>
      <c r="U196" s="199">
        <f t="shared" si="42"/>
        <v>0.6</v>
      </c>
      <c r="V196" s="200">
        <v>20</v>
      </c>
      <c r="W196" s="245">
        <v>3</v>
      </c>
      <c r="X196" s="245"/>
      <c r="Y196" s="240"/>
      <c r="Z196" s="240">
        <v>2</v>
      </c>
      <c r="AA196" s="240">
        <v>2</v>
      </c>
      <c r="AB196" s="240">
        <f t="shared" ref="AB196:AB198" si="50">AA196*100/Z196</f>
        <v>100</v>
      </c>
    </row>
    <row r="197" spans="1:28" x14ac:dyDescent="0.25">
      <c r="A197" s="216">
        <v>189</v>
      </c>
      <c r="B197" s="217" t="s">
        <v>2</v>
      </c>
      <c r="C197" s="217" t="s">
        <v>26</v>
      </c>
      <c r="D197" s="218"/>
      <c r="E197" s="219"/>
      <c r="F197" s="219">
        <v>183.57</v>
      </c>
      <c r="G197" s="220">
        <v>84.4422</v>
      </c>
      <c r="H197" s="220">
        <v>94</v>
      </c>
      <c r="I197" s="220">
        <v>111</v>
      </c>
      <c r="J197" s="221">
        <v>0.46</v>
      </c>
      <c r="K197" s="221">
        <v>0.51206624176063631</v>
      </c>
      <c r="L197" s="221">
        <v>0.60467396633436843</v>
      </c>
      <c r="M197" s="197">
        <f t="shared" si="35"/>
        <v>3</v>
      </c>
      <c r="N197" s="208">
        <f t="shared" si="36"/>
        <v>3</v>
      </c>
      <c r="O197" s="199">
        <f t="shared" si="37"/>
        <v>3.33</v>
      </c>
      <c r="P197" s="200">
        <f t="shared" si="38"/>
        <v>0</v>
      </c>
      <c r="Q197" s="199">
        <f t="shared" si="39"/>
        <v>0</v>
      </c>
      <c r="R197" s="200">
        <v>0</v>
      </c>
      <c r="S197" s="200">
        <f t="shared" si="40"/>
        <v>3</v>
      </c>
      <c r="T197" s="200">
        <f t="shared" si="41"/>
        <v>0</v>
      </c>
      <c r="U197" s="199">
        <f t="shared" si="42"/>
        <v>0.6</v>
      </c>
      <c r="V197" s="200">
        <v>20</v>
      </c>
      <c r="W197" s="245" t="s">
        <v>852</v>
      </c>
      <c r="X197" s="245"/>
      <c r="Y197" s="240"/>
      <c r="Z197" s="240">
        <v>2</v>
      </c>
      <c r="AA197" s="240">
        <v>2</v>
      </c>
      <c r="AB197" s="240">
        <f t="shared" si="50"/>
        <v>100</v>
      </c>
    </row>
    <row r="198" spans="1:28" ht="47.25" x14ac:dyDescent="0.25">
      <c r="A198" s="216">
        <v>190</v>
      </c>
      <c r="B198" s="217" t="s">
        <v>99</v>
      </c>
      <c r="C198" s="217" t="s">
        <v>26</v>
      </c>
      <c r="D198" s="218"/>
      <c r="E198" s="219"/>
      <c r="F198" s="219">
        <v>1715.11</v>
      </c>
      <c r="G198" s="220">
        <v>712</v>
      </c>
      <c r="H198" s="220">
        <v>910</v>
      </c>
      <c r="I198" s="220">
        <v>1044</v>
      </c>
      <c r="J198" s="221">
        <v>0.41513372320142733</v>
      </c>
      <c r="K198" s="221">
        <v>0.53057821364227375</v>
      </c>
      <c r="L198" s="221">
        <v>0.60870731323355354</v>
      </c>
      <c r="M198" s="197">
        <v>2.4</v>
      </c>
      <c r="N198" s="208">
        <f t="shared" si="36"/>
        <v>25</v>
      </c>
      <c r="O198" s="199">
        <f t="shared" si="37"/>
        <v>25.055999999999997</v>
      </c>
      <c r="P198" s="200">
        <f t="shared" si="38"/>
        <v>0</v>
      </c>
      <c r="Q198" s="199">
        <f t="shared" si="39"/>
        <v>0</v>
      </c>
      <c r="R198" s="200">
        <v>0</v>
      </c>
      <c r="S198" s="200">
        <f t="shared" si="40"/>
        <v>20</v>
      </c>
      <c r="T198" s="200">
        <f t="shared" si="41"/>
        <v>5</v>
      </c>
      <c r="U198" s="199">
        <f t="shared" si="42"/>
        <v>5</v>
      </c>
      <c r="V198" s="200">
        <v>20</v>
      </c>
      <c r="W198" s="245">
        <v>25</v>
      </c>
      <c r="X198" s="245">
        <v>0</v>
      </c>
      <c r="Y198" s="240">
        <v>8</v>
      </c>
      <c r="Z198" s="240">
        <v>20</v>
      </c>
      <c r="AA198" s="240">
        <v>9</v>
      </c>
      <c r="AB198" s="240">
        <f t="shared" si="50"/>
        <v>45</v>
      </c>
    </row>
    <row r="199" spans="1:28" ht="18" hidden="1" customHeight="1" x14ac:dyDescent="0.25">
      <c r="A199" s="216">
        <v>191</v>
      </c>
      <c r="B199" s="217" t="s">
        <v>444</v>
      </c>
      <c r="C199" s="217" t="s">
        <v>26</v>
      </c>
      <c r="D199" s="218"/>
      <c r="E199" s="219"/>
      <c r="F199" s="219">
        <v>2363.2800000000002</v>
      </c>
      <c r="G199" s="220"/>
      <c r="H199" s="220"/>
      <c r="I199" s="220">
        <v>1293</v>
      </c>
      <c r="J199" s="221"/>
      <c r="K199" s="221"/>
      <c r="L199" s="221">
        <v>0.54712095054331267</v>
      </c>
      <c r="M199" s="197">
        <v>0</v>
      </c>
      <c r="N199" s="200">
        <f t="shared" si="36"/>
        <v>0</v>
      </c>
      <c r="O199" s="199">
        <f t="shared" si="37"/>
        <v>0</v>
      </c>
      <c r="P199" s="200">
        <f t="shared" si="38"/>
        <v>0</v>
      </c>
      <c r="Q199" s="199">
        <f t="shared" si="39"/>
        <v>0</v>
      </c>
      <c r="R199" s="200">
        <f t="shared" si="43"/>
        <v>0</v>
      </c>
      <c r="S199" s="200">
        <f t="shared" si="40"/>
        <v>0</v>
      </c>
      <c r="T199" s="200">
        <f t="shared" si="41"/>
        <v>0</v>
      </c>
      <c r="U199" s="199">
        <f t="shared" si="42"/>
        <v>0</v>
      </c>
      <c r="V199" s="200">
        <f t="shared" si="44"/>
        <v>0</v>
      </c>
      <c r="W199" s="245"/>
      <c r="X199" s="245"/>
      <c r="Y199" s="217"/>
      <c r="Z199" s="217"/>
      <c r="AA199" s="240"/>
      <c r="AB199" s="240"/>
    </row>
    <row r="200" spans="1:28" hidden="1" x14ac:dyDescent="0.25">
      <c r="A200" s="216">
        <v>192</v>
      </c>
      <c r="B200" s="217" t="s">
        <v>902</v>
      </c>
      <c r="C200" s="217" t="s">
        <v>27</v>
      </c>
      <c r="D200" s="218"/>
      <c r="E200" s="219"/>
      <c r="F200" s="219">
        <v>4.47</v>
      </c>
      <c r="G200" s="220"/>
      <c r="H200" s="220"/>
      <c r="I200" s="220">
        <v>0</v>
      </c>
      <c r="J200" s="221"/>
      <c r="K200" s="221"/>
      <c r="L200" s="221">
        <v>0</v>
      </c>
      <c r="M200" s="197">
        <f t="shared" si="35"/>
        <v>0</v>
      </c>
      <c r="N200" s="200">
        <f t="shared" si="36"/>
        <v>0</v>
      </c>
      <c r="O200" s="199">
        <f t="shared" si="37"/>
        <v>0</v>
      </c>
      <c r="P200" s="200">
        <f t="shared" si="38"/>
        <v>0</v>
      </c>
      <c r="Q200" s="199">
        <f t="shared" si="39"/>
        <v>0</v>
      </c>
      <c r="R200" s="200">
        <f t="shared" si="43"/>
        <v>0</v>
      </c>
      <c r="S200" s="200">
        <f t="shared" si="40"/>
        <v>0</v>
      </c>
      <c r="T200" s="200">
        <f t="shared" si="41"/>
        <v>0</v>
      </c>
      <c r="U200" s="199">
        <f t="shared" si="42"/>
        <v>0</v>
      </c>
      <c r="V200" s="200">
        <f t="shared" si="44"/>
        <v>0</v>
      </c>
      <c r="W200" s="244"/>
      <c r="X200" s="244"/>
      <c r="Y200" s="217"/>
      <c r="Z200" s="217"/>
      <c r="AA200" s="240"/>
      <c r="AB200" s="240"/>
    </row>
    <row r="201" spans="1:28" ht="31.5" hidden="1" x14ac:dyDescent="0.25">
      <c r="A201" s="216">
        <v>193</v>
      </c>
      <c r="B201" s="217" t="s">
        <v>48</v>
      </c>
      <c r="C201" s="217" t="s">
        <v>27</v>
      </c>
      <c r="D201" s="218"/>
      <c r="E201" s="219"/>
      <c r="F201" s="219">
        <v>7.89</v>
      </c>
      <c r="G201" s="220"/>
      <c r="H201" s="220"/>
      <c r="I201" s="220">
        <v>64</v>
      </c>
      <c r="J201" s="221"/>
      <c r="K201" s="221"/>
      <c r="L201" s="221">
        <v>8.1115335868187586</v>
      </c>
      <c r="M201" s="197">
        <v>0</v>
      </c>
      <c r="N201" s="208">
        <f t="shared" si="36"/>
        <v>0</v>
      </c>
      <c r="O201" s="199">
        <f t="shared" si="37"/>
        <v>0</v>
      </c>
      <c r="P201" s="200">
        <f t="shared" si="38"/>
        <v>0</v>
      </c>
      <c r="Q201" s="199">
        <f t="shared" si="39"/>
        <v>0</v>
      </c>
      <c r="R201" s="200">
        <v>25</v>
      </c>
      <c r="S201" s="200">
        <f t="shared" si="40"/>
        <v>0</v>
      </c>
      <c r="T201" s="200">
        <f t="shared" si="41"/>
        <v>0</v>
      </c>
      <c r="U201" s="199">
        <f t="shared" si="42"/>
        <v>0</v>
      </c>
      <c r="V201" s="200">
        <v>20</v>
      </c>
      <c r="W201" s="245" t="s">
        <v>660</v>
      </c>
      <c r="X201" s="245"/>
      <c r="Y201" s="240"/>
      <c r="Z201" s="240"/>
      <c r="AA201" s="240"/>
      <c r="AB201" s="240"/>
    </row>
    <row r="202" spans="1:28" ht="31.5" hidden="1" x14ac:dyDescent="0.25">
      <c r="A202" s="216">
        <v>194</v>
      </c>
      <c r="B202" s="217" t="s">
        <v>29</v>
      </c>
      <c r="C202" s="217" t="s">
        <v>27</v>
      </c>
      <c r="D202" s="218"/>
      <c r="E202" s="219"/>
      <c r="F202" s="219">
        <v>19.32</v>
      </c>
      <c r="G202" s="220"/>
      <c r="H202" s="220"/>
      <c r="I202" s="220">
        <v>20</v>
      </c>
      <c r="J202" s="221"/>
      <c r="K202" s="221"/>
      <c r="L202" s="221">
        <v>1.0351966873706004</v>
      </c>
      <c r="M202" s="197">
        <v>0</v>
      </c>
      <c r="N202" s="208">
        <f t="shared" si="36"/>
        <v>0</v>
      </c>
      <c r="O202" s="199">
        <f t="shared" si="37"/>
        <v>0</v>
      </c>
      <c r="P202" s="200">
        <f t="shared" si="38"/>
        <v>0</v>
      </c>
      <c r="Q202" s="199">
        <f t="shared" si="39"/>
        <v>0</v>
      </c>
      <c r="R202" s="200">
        <v>25</v>
      </c>
      <c r="S202" s="200">
        <f t="shared" si="40"/>
        <v>0</v>
      </c>
      <c r="T202" s="200">
        <f t="shared" si="41"/>
        <v>0</v>
      </c>
      <c r="U202" s="199">
        <f t="shared" si="42"/>
        <v>0</v>
      </c>
      <c r="V202" s="200">
        <v>20</v>
      </c>
      <c r="W202" s="269">
        <v>0</v>
      </c>
      <c r="X202" s="245"/>
      <c r="Y202" s="240"/>
      <c r="Z202" s="240"/>
      <c r="AA202" s="240"/>
      <c r="AB202" s="240"/>
    </row>
    <row r="203" spans="1:28" ht="31.5" x14ac:dyDescent="0.25">
      <c r="A203" s="216">
        <v>195</v>
      </c>
      <c r="B203" s="217" t="s">
        <v>28</v>
      </c>
      <c r="C203" s="217" t="s">
        <v>27</v>
      </c>
      <c r="D203" s="218"/>
      <c r="E203" s="219"/>
      <c r="F203" s="219">
        <v>245.29</v>
      </c>
      <c r="G203" s="220">
        <v>210</v>
      </c>
      <c r="H203" s="220">
        <v>256</v>
      </c>
      <c r="I203" s="220">
        <v>120</v>
      </c>
      <c r="J203" s="221">
        <v>0.85612947939174044</v>
      </c>
      <c r="K203" s="221">
        <v>1.0436626034489789</v>
      </c>
      <c r="L203" s="221">
        <v>0.48921684536670879</v>
      </c>
      <c r="M203" s="197">
        <f t="shared" ref="M203:M265" si="51">IF(I203&lt;VLOOKUP(L203,$M$505:$Q$513,2),0,VLOOKUP(L203,$M$505:$Q$513,3))</f>
        <v>3</v>
      </c>
      <c r="N203" s="208">
        <f t="shared" ref="N203:N266" si="52">ROUNDDOWN(O203,0)</f>
        <v>3</v>
      </c>
      <c r="O203" s="199">
        <f t="shared" ref="O203:O266" si="53">I203*M203/100</f>
        <v>3.6</v>
      </c>
      <c r="P203" s="200">
        <f t="shared" ref="P203:P266" si="54">ROUNDDOWN(Q203,0)</f>
        <v>0</v>
      </c>
      <c r="Q203" s="199">
        <f t="shared" ref="Q203:Q266" si="55">N203*R203/100</f>
        <v>0.75</v>
      </c>
      <c r="R203" s="200">
        <v>25</v>
      </c>
      <c r="S203" s="200">
        <f t="shared" ref="S203:S266" si="56">N203-P203-T203</f>
        <v>3</v>
      </c>
      <c r="T203" s="200">
        <f t="shared" ref="T203:T266" si="57">ROUNDDOWN(U203,0)</f>
        <v>0</v>
      </c>
      <c r="U203" s="199">
        <f t="shared" ref="U203:U266" si="58">N203*V203/100</f>
        <v>0.6</v>
      </c>
      <c r="V203" s="200">
        <v>20</v>
      </c>
      <c r="W203" s="245">
        <v>3</v>
      </c>
      <c r="X203" s="245"/>
      <c r="Y203" s="240"/>
      <c r="Z203" s="240">
        <v>7</v>
      </c>
      <c r="AA203" s="240">
        <v>4</v>
      </c>
      <c r="AB203" s="240">
        <f t="shared" ref="AB203:AB204" si="59">AA203*100/Z203</f>
        <v>57.142857142857146</v>
      </c>
    </row>
    <row r="204" spans="1:28" ht="31.5" x14ac:dyDescent="0.25">
      <c r="A204" s="216">
        <v>196</v>
      </c>
      <c r="B204" s="217" t="s">
        <v>729</v>
      </c>
      <c r="C204" s="217" t="s">
        <v>27</v>
      </c>
      <c r="D204" s="218"/>
      <c r="E204" s="219"/>
      <c r="F204" s="219">
        <v>139.09</v>
      </c>
      <c r="G204" s="220">
        <v>106</v>
      </c>
      <c r="H204" s="220">
        <v>106</v>
      </c>
      <c r="I204" s="220">
        <v>115</v>
      </c>
      <c r="J204" s="221">
        <v>0.76209648429074694</v>
      </c>
      <c r="K204" s="221">
        <v>0.76209648429074694</v>
      </c>
      <c r="L204" s="221">
        <v>0.82680278956071607</v>
      </c>
      <c r="M204" s="197">
        <f t="shared" si="51"/>
        <v>3</v>
      </c>
      <c r="N204" s="208">
        <f t="shared" si="52"/>
        <v>3</v>
      </c>
      <c r="O204" s="199">
        <f t="shared" si="53"/>
        <v>3.45</v>
      </c>
      <c r="P204" s="200">
        <f t="shared" si="54"/>
        <v>0</v>
      </c>
      <c r="Q204" s="199">
        <f t="shared" si="55"/>
        <v>0.75</v>
      </c>
      <c r="R204" s="200">
        <v>25</v>
      </c>
      <c r="S204" s="200">
        <f t="shared" si="56"/>
        <v>3</v>
      </c>
      <c r="T204" s="200">
        <f t="shared" si="57"/>
        <v>0</v>
      </c>
      <c r="U204" s="199">
        <f t="shared" si="58"/>
        <v>0.6</v>
      </c>
      <c r="V204" s="200">
        <v>20</v>
      </c>
      <c r="W204" s="245">
        <v>5</v>
      </c>
      <c r="X204" s="245">
        <v>1</v>
      </c>
      <c r="Y204" s="240">
        <v>1</v>
      </c>
      <c r="Z204" s="240">
        <v>3</v>
      </c>
      <c r="AA204" s="240">
        <v>0</v>
      </c>
      <c r="AB204" s="240">
        <f t="shared" si="59"/>
        <v>0</v>
      </c>
    </row>
    <row r="205" spans="1:28" x14ac:dyDescent="0.25">
      <c r="A205" s="216">
        <v>197</v>
      </c>
      <c r="B205" s="217" t="s">
        <v>2</v>
      </c>
      <c r="C205" s="217" t="s">
        <v>27</v>
      </c>
      <c r="D205" s="218"/>
      <c r="E205" s="219"/>
      <c r="F205" s="219">
        <v>134.47999999999999</v>
      </c>
      <c r="G205" s="220"/>
      <c r="H205" s="220"/>
      <c r="I205" s="220">
        <v>36</v>
      </c>
      <c r="J205" s="221">
        <v>0</v>
      </c>
      <c r="K205" s="221">
        <v>0</v>
      </c>
      <c r="L205" s="221">
        <v>0.26769779892920881</v>
      </c>
      <c r="M205" s="197">
        <f t="shared" si="51"/>
        <v>3</v>
      </c>
      <c r="N205" s="208">
        <f t="shared" si="52"/>
        <v>1</v>
      </c>
      <c r="O205" s="199">
        <f t="shared" si="53"/>
        <v>1.08</v>
      </c>
      <c r="P205" s="200">
        <f t="shared" si="54"/>
        <v>0</v>
      </c>
      <c r="Q205" s="199">
        <f t="shared" si="55"/>
        <v>0</v>
      </c>
      <c r="R205" s="200">
        <v>0</v>
      </c>
      <c r="S205" s="200">
        <f t="shared" si="56"/>
        <v>1</v>
      </c>
      <c r="T205" s="200">
        <f t="shared" si="57"/>
        <v>0</v>
      </c>
      <c r="U205" s="199">
        <f t="shared" si="58"/>
        <v>0.2</v>
      </c>
      <c r="V205" s="200">
        <v>20</v>
      </c>
      <c r="W205" s="245" t="s">
        <v>852</v>
      </c>
      <c r="X205" s="245"/>
      <c r="Y205" s="240"/>
      <c r="Z205" s="240">
        <v>0</v>
      </c>
      <c r="AA205" s="240"/>
      <c r="AB205" s="240"/>
    </row>
    <row r="206" spans="1:28" ht="31.5" hidden="1" x14ac:dyDescent="0.25">
      <c r="A206" s="216">
        <v>198</v>
      </c>
      <c r="B206" s="217" t="s">
        <v>89</v>
      </c>
      <c r="C206" s="217" t="s">
        <v>27</v>
      </c>
      <c r="D206" s="218"/>
      <c r="E206" s="219"/>
      <c r="F206" s="219">
        <v>20.93</v>
      </c>
      <c r="G206" s="220"/>
      <c r="H206" s="220"/>
      <c r="I206" s="220">
        <v>37</v>
      </c>
      <c r="J206" s="221"/>
      <c r="K206" s="221"/>
      <c r="L206" s="221">
        <v>1.7677974199713331</v>
      </c>
      <c r="M206" s="197">
        <v>0</v>
      </c>
      <c r="N206" s="208">
        <f t="shared" si="52"/>
        <v>0</v>
      </c>
      <c r="O206" s="199">
        <f t="shared" si="53"/>
        <v>0</v>
      </c>
      <c r="P206" s="200">
        <f t="shared" si="54"/>
        <v>0</v>
      </c>
      <c r="Q206" s="199">
        <f t="shared" si="55"/>
        <v>0</v>
      </c>
      <c r="R206" s="200">
        <v>25</v>
      </c>
      <c r="S206" s="200">
        <f t="shared" si="56"/>
        <v>0</v>
      </c>
      <c r="T206" s="200">
        <f t="shared" si="57"/>
        <v>0</v>
      </c>
      <c r="U206" s="199">
        <f t="shared" si="58"/>
        <v>0</v>
      </c>
      <c r="V206" s="200">
        <v>20</v>
      </c>
      <c r="W206" s="245" t="s">
        <v>660</v>
      </c>
      <c r="X206" s="245"/>
      <c r="Y206" s="240"/>
      <c r="Z206" s="240"/>
      <c r="AA206" s="240"/>
      <c r="AB206" s="240"/>
    </row>
    <row r="207" spans="1:28" ht="31.5" hidden="1" x14ac:dyDescent="0.25">
      <c r="A207" s="216">
        <v>199</v>
      </c>
      <c r="B207" s="217" t="s">
        <v>903</v>
      </c>
      <c r="C207" s="217" t="s">
        <v>27</v>
      </c>
      <c r="D207" s="218"/>
      <c r="E207" s="219"/>
      <c r="F207" s="219">
        <v>1.06</v>
      </c>
      <c r="G207" s="220"/>
      <c r="H207" s="220"/>
      <c r="I207" s="220">
        <v>0</v>
      </c>
      <c r="J207" s="221"/>
      <c r="K207" s="221"/>
      <c r="L207" s="221">
        <v>0</v>
      </c>
      <c r="M207" s="197">
        <f t="shared" si="51"/>
        <v>0</v>
      </c>
      <c r="N207" s="208">
        <f t="shared" si="52"/>
        <v>0</v>
      </c>
      <c r="O207" s="199">
        <f t="shared" si="53"/>
        <v>0</v>
      </c>
      <c r="P207" s="200">
        <f t="shared" si="54"/>
        <v>0</v>
      </c>
      <c r="Q207" s="199">
        <f t="shared" si="55"/>
        <v>0</v>
      </c>
      <c r="R207" s="200">
        <v>25</v>
      </c>
      <c r="S207" s="200">
        <f t="shared" si="56"/>
        <v>0</v>
      </c>
      <c r="T207" s="200">
        <f t="shared" si="57"/>
        <v>0</v>
      </c>
      <c r="U207" s="199">
        <f t="shared" si="58"/>
        <v>0</v>
      </c>
      <c r="V207" s="200">
        <v>20</v>
      </c>
      <c r="W207" s="245"/>
      <c r="X207" s="245"/>
      <c r="Y207" s="240"/>
      <c r="Z207" s="240"/>
      <c r="AA207" s="240"/>
      <c r="AB207" s="240"/>
    </row>
    <row r="208" spans="1:28" ht="18" hidden="1" customHeight="1" x14ac:dyDescent="0.25">
      <c r="A208" s="216">
        <v>200</v>
      </c>
      <c r="B208" s="217" t="s">
        <v>444</v>
      </c>
      <c r="C208" s="217" t="s">
        <v>27</v>
      </c>
      <c r="D208" s="218"/>
      <c r="E208" s="219"/>
      <c r="F208" s="219">
        <v>572.53</v>
      </c>
      <c r="G208" s="220"/>
      <c r="H208" s="220"/>
      <c r="I208" s="220">
        <v>391</v>
      </c>
      <c r="J208" s="221"/>
      <c r="K208" s="221"/>
      <c r="L208" s="221">
        <v>0.68293364539849444</v>
      </c>
      <c r="M208" s="197">
        <v>0</v>
      </c>
      <c r="N208" s="200">
        <f t="shared" si="52"/>
        <v>0</v>
      </c>
      <c r="O208" s="199">
        <f t="shared" si="53"/>
        <v>0</v>
      </c>
      <c r="P208" s="200">
        <f t="shared" si="54"/>
        <v>0</v>
      </c>
      <c r="Q208" s="199">
        <f t="shared" si="55"/>
        <v>0</v>
      </c>
      <c r="R208" s="200">
        <f t="shared" ref="R208:R266" si="60">IF(I208&lt;VLOOKUP(L208,$M$505:$Q$513,2),0,VLOOKUP(L208,$M$505:$Q$513,4))</f>
        <v>0</v>
      </c>
      <c r="S208" s="200">
        <f t="shared" si="56"/>
        <v>0</v>
      </c>
      <c r="T208" s="200">
        <f t="shared" si="57"/>
        <v>0</v>
      </c>
      <c r="U208" s="199">
        <f t="shared" si="58"/>
        <v>0</v>
      </c>
      <c r="V208" s="200">
        <f t="shared" ref="V208:V266" si="61">IF(I208&lt;VLOOKUP(L208,$M$505:$Q$513,2),0,VLOOKUP(L208,$M$505:$Q$513,5))</f>
        <v>0</v>
      </c>
      <c r="W208" s="245"/>
      <c r="X208" s="245"/>
      <c r="Y208" s="217"/>
      <c r="Z208" s="217"/>
      <c r="AA208" s="240"/>
      <c r="AB208" s="240"/>
    </row>
    <row r="209" spans="1:28" ht="31.5" hidden="1" x14ac:dyDescent="0.25">
      <c r="A209" s="216">
        <v>201</v>
      </c>
      <c r="B209" s="217" t="s">
        <v>724</v>
      </c>
      <c r="C209" s="217" t="s">
        <v>30</v>
      </c>
      <c r="D209" s="218"/>
      <c r="E209" s="219"/>
      <c r="F209" s="219">
        <v>0</v>
      </c>
      <c r="G209" s="220"/>
      <c r="H209" s="220"/>
      <c r="I209" s="220">
        <v>0</v>
      </c>
      <c r="J209" s="221"/>
      <c r="K209" s="221"/>
      <c r="L209" s="221">
        <v>0</v>
      </c>
      <c r="M209" s="197">
        <f t="shared" si="51"/>
        <v>0</v>
      </c>
      <c r="N209" s="208">
        <f t="shared" si="52"/>
        <v>0</v>
      </c>
      <c r="O209" s="199">
        <f t="shared" si="53"/>
        <v>0</v>
      </c>
      <c r="P209" s="200">
        <f t="shared" si="54"/>
        <v>0</v>
      </c>
      <c r="Q209" s="199">
        <f t="shared" si="55"/>
        <v>0</v>
      </c>
      <c r="R209" s="200">
        <v>25</v>
      </c>
      <c r="S209" s="200">
        <f t="shared" si="56"/>
        <v>0</v>
      </c>
      <c r="T209" s="200">
        <f t="shared" si="57"/>
        <v>0</v>
      </c>
      <c r="U209" s="199">
        <f t="shared" si="58"/>
        <v>0</v>
      </c>
      <c r="V209" s="200">
        <v>20</v>
      </c>
      <c r="W209" s="245"/>
      <c r="X209" s="245"/>
      <c r="Y209" s="240"/>
      <c r="Z209" s="240"/>
      <c r="AA209" s="240"/>
      <c r="AB209" s="240"/>
    </row>
    <row r="210" spans="1:28" ht="31.5" hidden="1" x14ac:dyDescent="0.25">
      <c r="A210" s="216">
        <v>202</v>
      </c>
      <c r="B210" s="217" t="s">
        <v>904</v>
      </c>
      <c r="C210" s="217" t="s">
        <v>30</v>
      </c>
      <c r="D210" s="218"/>
      <c r="E210" s="219"/>
      <c r="F210" s="219">
        <v>0</v>
      </c>
      <c r="G210" s="220"/>
      <c r="H210" s="220"/>
      <c r="I210" s="220">
        <v>0</v>
      </c>
      <c r="J210" s="221"/>
      <c r="K210" s="221"/>
      <c r="L210" s="221">
        <v>0</v>
      </c>
      <c r="M210" s="197">
        <f t="shared" si="51"/>
        <v>0</v>
      </c>
      <c r="N210" s="208">
        <f t="shared" si="52"/>
        <v>0</v>
      </c>
      <c r="O210" s="199">
        <f t="shared" si="53"/>
        <v>0</v>
      </c>
      <c r="P210" s="200">
        <f t="shared" si="54"/>
        <v>0</v>
      </c>
      <c r="Q210" s="199">
        <f t="shared" si="55"/>
        <v>0</v>
      </c>
      <c r="R210" s="200">
        <v>25</v>
      </c>
      <c r="S210" s="200">
        <f t="shared" si="56"/>
        <v>0</v>
      </c>
      <c r="T210" s="200">
        <f t="shared" si="57"/>
        <v>0</v>
      </c>
      <c r="U210" s="199">
        <f t="shared" si="58"/>
        <v>0</v>
      </c>
      <c r="V210" s="200">
        <v>20</v>
      </c>
      <c r="W210" s="245"/>
      <c r="X210" s="245"/>
      <c r="Y210" s="240"/>
      <c r="Z210" s="240"/>
      <c r="AA210" s="240"/>
      <c r="AB210" s="240"/>
    </row>
    <row r="211" spans="1:28" ht="31.5" hidden="1" x14ac:dyDescent="0.25">
      <c r="A211" s="216">
        <v>203</v>
      </c>
      <c r="B211" s="217" t="s">
        <v>814</v>
      </c>
      <c r="C211" s="217" t="s">
        <v>30</v>
      </c>
      <c r="D211" s="218"/>
      <c r="E211" s="219"/>
      <c r="F211" s="219">
        <v>0</v>
      </c>
      <c r="G211" s="220"/>
      <c r="H211" s="220"/>
      <c r="I211" s="220">
        <v>0</v>
      </c>
      <c r="J211" s="221"/>
      <c r="K211" s="221"/>
      <c r="L211" s="221">
        <v>0</v>
      </c>
      <c r="M211" s="197">
        <f t="shared" si="51"/>
        <v>0</v>
      </c>
      <c r="N211" s="208">
        <f t="shared" si="52"/>
        <v>0</v>
      </c>
      <c r="O211" s="199">
        <f t="shared" si="53"/>
        <v>0</v>
      </c>
      <c r="P211" s="200">
        <f t="shared" si="54"/>
        <v>0</v>
      </c>
      <c r="Q211" s="199">
        <f t="shared" si="55"/>
        <v>0</v>
      </c>
      <c r="R211" s="200">
        <v>25</v>
      </c>
      <c r="S211" s="200">
        <f t="shared" si="56"/>
        <v>0</v>
      </c>
      <c r="T211" s="200">
        <f t="shared" si="57"/>
        <v>0</v>
      </c>
      <c r="U211" s="199">
        <f t="shared" si="58"/>
        <v>0</v>
      </c>
      <c r="V211" s="200">
        <v>20</v>
      </c>
      <c r="W211" s="245"/>
      <c r="X211" s="245"/>
      <c r="Y211" s="240"/>
      <c r="Z211" s="240"/>
      <c r="AA211" s="240"/>
      <c r="AB211" s="240"/>
    </row>
    <row r="212" spans="1:28" ht="18" hidden="1" customHeight="1" x14ac:dyDescent="0.25">
      <c r="A212" s="216">
        <v>204</v>
      </c>
      <c r="B212" s="217" t="s">
        <v>444</v>
      </c>
      <c r="C212" s="217" t="s">
        <v>30</v>
      </c>
      <c r="D212" s="218"/>
      <c r="E212" s="219"/>
      <c r="F212" s="219">
        <v>0</v>
      </c>
      <c r="G212" s="220"/>
      <c r="H212" s="220"/>
      <c r="I212" s="220">
        <v>0</v>
      </c>
      <c r="J212" s="221"/>
      <c r="K212" s="221"/>
      <c r="L212" s="221">
        <v>0</v>
      </c>
      <c r="M212" s="197">
        <f t="shared" si="51"/>
        <v>0</v>
      </c>
      <c r="N212" s="200">
        <f t="shared" si="52"/>
        <v>0</v>
      </c>
      <c r="O212" s="199">
        <f t="shared" si="53"/>
        <v>0</v>
      </c>
      <c r="P212" s="200">
        <f t="shared" si="54"/>
        <v>0</v>
      </c>
      <c r="Q212" s="199">
        <f t="shared" si="55"/>
        <v>0</v>
      </c>
      <c r="R212" s="200">
        <f t="shared" si="60"/>
        <v>0</v>
      </c>
      <c r="S212" s="200">
        <f t="shared" si="56"/>
        <v>0</v>
      </c>
      <c r="T212" s="200">
        <f t="shared" si="57"/>
        <v>0</v>
      </c>
      <c r="U212" s="199">
        <f t="shared" si="58"/>
        <v>0</v>
      </c>
      <c r="V212" s="200">
        <f t="shared" si="61"/>
        <v>0</v>
      </c>
      <c r="W212" s="245"/>
      <c r="X212" s="245"/>
      <c r="Y212" s="217"/>
      <c r="Z212" s="217"/>
      <c r="AA212" s="240"/>
      <c r="AB212" s="240"/>
    </row>
    <row r="213" spans="1:28" hidden="1" x14ac:dyDescent="0.25">
      <c r="A213" s="216">
        <v>205</v>
      </c>
      <c r="B213" s="217" t="s">
        <v>905</v>
      </c>
      <c r="C213" s="217" t="s">
        <v>63</v>
      </c>
      <c r="D213" s="218"/>
      <c r="E213" s="219"/>
      <c r="F213" s="219">
        <v>53.63</v>
      </c>
      <c r="G213" s="220"/>
      <c r="H213" s="220"/>
      <c r="I213" s="220">
        <v>29</v>
      </c>
      <c r="J213" s="221"/>
      <c r="K213" s="221"/>
      <c r="L213" s="221">
        <v>0.54074212194667159</v>
      </c>
      <c r="M213" s="197">
        <f t="shared" si="51"/>
        <v>0</v>
      </c>
      <c r="N213" s="200">
        <f t="shared" si="52"/>
        <v>0</v>
      </c>
      <c r="O213" s="199">
        <f t="shared" si="53"/>
        <v>0</v>
      </c>
      <c r="P213" s="200">
        <f t="shared" si="54"/>
        <v>0</v>
      </c>
      <c r="Q213" s="199">
        <f t="shared" si="55"/>
        <v>0</v>
      </c>
      <c r="R213" s="200">
        <f t="shared" si="60"/>
        <v>0</v>
      </c>
      <c r="S213" s="200">
        <f t="shared" si="56"/>
        <v>0</v>
      </c>
      <c r="T213" s="200">
        <f t="shared" si="57"/>
        <v>0</v>
      </c>
      <c r="U213" s="199">
        <f t="shared" si="58"/>
        <v>0</v>
      </c>
      <c r="V213" s="200">
        <f t="shared" si="61"/>
        <v>0</v>
      </c>
      <c r="W213" s="244"/>
      <c r="X213" s="244"/>
      <c r="Y213" s="217"/>
      <c r="Z213" s="217"/>
      <c r="AA213" s="240"/>
      <c r="AB213" s="240"/>
    </row>
    <row r="214" spans="1:28" hidden="1" x14ac:dyDescent="0.25">
      <c r="A214" s="216">
        <v>206</v>
      </c>
      <c r="B214" s="217" t="s">
        <v>906</v>
      </c>
      <c r="C214" s="217" t="s">
        <v>63</v>
      </c>
      <c r="D214" s="218"/>
      <c r="E214" s="219"/>
      <c r="F214" s="219">
        <v>10.35</v>
      </c>
      <c r="G214" s="220"/>
      <c r="H214" s="220"/>
      <c r="I214" s="220">
        <v>0</v>
      </c>
      <c r="J214" s="221"/>
      <c r="K214" s="221"/>
      <c r="L214" s="221">
        <v>0</v>
      </c>
      <c r="M214" s="197">
        <f t="shared" si="51"/>
        <v>0</v>
      </c>
      <c r="N214" s="200">
        <f t="shared" si="52"/>
        <v>0</v>
      </c>
      <c r="O214" s="199">
        <f t="shared" si="53"/>
        <v>0</v>
      </c>
      <c r="P214" s="200">
        <f t="shared" si="54"/>
        <v>0</v>
      </c>
      <c r="Q214" s="199">
        <f t="shared" si="55"/>
        <v>0</v>
      </c>
      <c r="R214" s="200">
        <f t="shared" si="60"/>
        <v>0</v>
      </c>
      <c r="S214" s="200">
        <f t="shared" si="56"/>
        <v>0</v>
      </c>
      <c r="T214" s="200">
        <f t="shared" si="57"/>
        <v>0</v>
      </c>
      <c r="U214" s="199">
        <f t="shared" si="58"/>
        <v>0</v>
      </c>
      <c r="V214" s="200">
        <f t="shared" si="61"/>
        <v>0</v>
      </c>
      <c r="W214" s="244"/>
      <c r="X214" s="244"/>
      <c r="Y214" s="217"/>
      <c r="Z214" s="217"/>
      <c r="AA214" s="240"/>
      <c r="AB214" s="240"/>
    </row>
    <row r="215" spans="1:28" hidden="1" x14ac:dyDescent="0.25">
      <c r="A215" s="216">
        <v>207</v>
      </c>
      <c r="B215" s="217" t="s">
        <v>907</v>
      </c>
      <c r="C215" s="217" t="s">
        <v>63</v>
      </c>
      <c r="D215" s="218"/>
      <c r="E215" s="219"/>
      <c r="F215" s="219">
        <v>108.57</v>
      </c>
      <c r="G215" s="220"/>
      <c r="H215" s="220"/>
      <c r="I215" s="220">
        <v>15</v>
      </c>
      <c r="J215" s="221"/>
      <c r="K215" s="221"/>
      <c r="L215" s="221">
        <v>0.13815971262779775</v>
      </c>
      <c r="M215" s="197">
        <f t="shared" si="51"/>
        <v>0</v>
      </c>
      <c r="N215" s="200">
        <f t="shared" si="52"/>
        <v>0</v>
      </c>
      <c r="O215" s="199">
        <f t="shared" si="53"/>
        <v>0</v>
      </c>
      <c r="P215" s="200">
        <f t="shared" si="54"/>
        <v>0</v>
      </c>
      <c r="Q215" s="199">
        <f t="shared" si="55"/>
        <v>0</v>
      </c>
      <c r="R215" s="200">
        <f t="shared" si="60"/>
        <v>0</v>
      </c>
      <c r="S215" s="200">
        <f t="shared" si="56"/>
        <v>0</v>
      </c>
      <c r="T215" s="200">
        <f t="shared" si="57"/>
        <v>0</v>
      </c>
      <c r="U215" s="199">
        <f t="shared" si="58"/>
        <v>0</v>
      </c>
      <c r="V215" s="200">
        <f t="shared" si="61"/>
        <v>0</v>
      </c>
      <c r="W215" s="244"/>
      <c r="X215" s="244"/>
      <c r="Y215" s="217"/>
      <c r="Z215" s="217"/>
      <c r="AA215" s="240"/>
      <c r="AB215" s="240"/>
    </row>
    <row r="216" spans="1:28" hidden="1" x14ac:dyDescent="0.25">
      <c r="A216" s="216">
        <v>208</v>
      </c>
      <c r="B216" s="217" t="s">
        <v>908</v>
      </c>
      <c r="C216" s="217" t="s">
        <v>63</v>
      </c>
      <c r="D216" s="218"/>
      <c r="E216" s="219"/>
      <c r="F216" s="219">
        <v>70.94</v>
      </c>
      <c r="G216" s="220"/>
      <c r="H216" s="220"/>
      <c r="I216" s="220">
        <v>0</v>
      </c>
      <c r="J216" s="221"/>
      <c r="K216" s="221"/>
      <c r="L216" s="221">
        <v>0</v>
      </c>
      <c r="M216" s="197">
        <f t="shared" si="51"/>
        <v>0</v>
      </c>
      <c r="N216" s="200">
        <f t="shared" si="52"/>
        <v>0</v>
      </c>
      <c r="O216" s="199">
        <f t="shared" si="53"/>
        <v>0</v>
      </c>
      <c r="P216" s="200">
        <f t="shared" si="54"/>
        <v>0</v>
      </c>
      <c r="Q216" s="199">
        <f t="shared" si="55"/>
        <v>0</v>
      </c>
      <c r="R216" s="200">
        <f t="shared" si="60"/>
        <v>0</v>
      </c>
      <c r="S216" s="200">
        <f t="shared" si="56"/>
        <v>0</v>
      </c>
      <c r="T216" s="200">
        <f t="shared" si="57"/>
        <v>0</v>
      </c>
      <c r="U216" s="199">
        <f t="shared" si="58"/>
        <v>0</v>
      </c>
      <c r="V216" s="200">
        <f t="shared" si="61"/>
        <v>0</v>
      </c>
      <c r="W216" s="244"/>
      <c r="X216" s="244"/>
      <c r="Y216" s="217"/>
      <c r="Z216" s="217"/>
      <c r="AA216" s="240"/>
      <c r="AB216" s="240"/>
    </row>
    <row r="217" spans="1:28" ht="31.5" hidden="1" x14ac:dyDescent="0.25">
      <c r="A217" s="216">
        <v>209</v>
      </c>
      <c r="B217" s="217" t="s">
        <v>696</v>
      </c>
      <c r="C217" s="217" t="s">
        <v>63</v>
      </c>
      <c r="D217" s="218"/>
      <c r="E217" s="219"/>
      <c r="F217" s="219">
        <v>10.73</v>
      </c>
      <c r="G217" s="220"/>
      <c r="H217" s="220"/>
      <c r="I217" s="220">
        <v>5</v>
      </c>
      <c r="J217" s="221"/>
      <c r="K217" s="221"/>
      <c r="L217" s="221">
        <v>0.46598322460391423</v>
      </c>
      <c r="M217" s="197">
        <f t="shared" si="51"/>
        <v>0</v>
      </c>
      <c r="N217" s="208">
        <f t="shared" si="52"/>
        <v>0</v>
      </c>
      <c r="O217" s="199">
        <f t="shared" si="53"/>
        <v>0</v>
      </c>
      <c r="P217" s="200">
        <f t="shared" si="54"/>
        <v>0</v>
      </c>
      <c r="Q217" s="199">
        <f t="shared" si="55"/>
        <v>0</v>
      </c>
      <c r="R217" s="200">
        <v>25</v>
      </c>
      <c r="S217" s="200">
        <f t="shared" si="56"/>
        <v>0</v>
      </c>
      <c r="T217" s="200">
        <f t="shared" si="57"/>
        <v>0</v>
      </c>
      <c r="U217" s="199">
        <f t="shared" si="58"/>
        <v>0</v>
      </c>
      <c r="V217" s="200">
        <v>20</v>
      </c>
      <c r="W217" s="245"/>
      <c r="X217" s="245"/>
      <c r="Y217" s="240"/>
      <c r="Z217" s="240"/>
      <c r="AA217" s="240"/>
      <c r="AB217" s="240"/>
    </row>
    <row r="218" spans="1:28" ht="31.5" x14ac:dyDescent="0.25">
      <c r="A218" s="216">
        <v>210</v>
      </c>
      <c r="B218" s="217" t="s">
        <v>708</v>
      </c>
      <c r="C218" s="217" t="s">
        <v>63</v>
      </c>
      <c r="D218" s="218"/>
      <c r="E218" s="219"/>
      <c r="F218" s="219">
        <v>269.17</v>
      </c>
      <c r="G218" s="220">
        <v>160</v>
      </c>
      <c r="H218" s="220">
        <v>180</v>
      </c>
      <c r="I218" s="220">
        <v>189</v>
      </c>
      <c r="J218" s="221">
        <v>0.59441988334509788</v>
      </c>
      <c r="K218" s="221">
        <v>0.6687223687632351</v>
      </c>
      <c r="L218" s="221">
        <v>0.70215848720139684</v>
      </c>
      <c r="M218" s="197">
        <f t="shared" si="51"/>
        <v>3</v>
      </c>
      <c r="N218" s="208">
        <f t="shared" si="52"/>
        <v>5</v>
      </c>
      <c r="O218" s="199">
        <f t="shared" si="53"/>
        <v>5.67</v>
      </c>
      <c r="P218" s="200">
        <f t="shared" si="54"/>
        <v>1</v>
      </c>
      <c r="Q218" s="199">
        <f t="shared" si="55"/>
        <v>1.25</v>
      </c>
      <c r="R218" s="200">
        <v>25</v>
      </c>
      <c r="S218" s="200">
        <f t="shared" si="56"/>
        <v>3</v>
      </c>
      <c r="T218" s="200">
        <f t="shared" si="57"/>
        <v>1</v>
      </c>
      <c r="U218" s="199">
        <f t="shared" si="58"/>
        <v>1</v>
      </c>
      <c r="V218" s="200">
        <v>20</v>
      </c>
      <c r="W218" s="245">
        <v>6</v>
      </c>
      <c r="X218" s="245">
        <v>1</v>
      </c>
      <c r="Y218" s="240">
        <v>1</v>
      </c>
      <c r="Z218" s="240">
        <v>5</v>
      </c>
      <c r="AA218" s="240">
        <v>4</v>
      </c>
      <c r="AB218" s="240">
        <f t="shared" ref="AB218:AB221" si="62">AA218*100/Z218</f>
        <v>80</v>
      </c>
    </row>
    <row r="219" spans="1:28" x14ac:dyDescent="0.25">
      <c r="A219" s="216">
        <v>211</v>
      </c>
      <c r="B219" s="217" t="s">
        <v>2</v>
      </c>
      <c r="C219" s="217" t="s">
        <v>63</v>
      </c>
      <c r="D219" s="218"/>
      <c r="E219" s="219"/>
      <c r="F219" s="219">
        <v>508.54</v>
      </c>
      <c r="G219" s="220">
        <v>292</v>
      </c>
      <c r="H219" s="220">
        <v>337</v>
      </c>
      <c r="I219" s="220">
        <v>276</v>
      </c>
      <c r="J219" s="221">
        <v>0.57419278719471423</v>
      </c>
      <c r="K219" s="221">
        <v>0.66268140165965306</v>
      </c>
      <c r="L219" s="221">
        <v>0.54273016871829161</v>
      </c>
      <c r="M219" s="197">
        <f t="shared" si="51"/>
        <v>3</v>
      </c>
      <c r="N219" s="208">
        <f t="shared" si="52"/>
        <v>8</v>
      </c>
      <c r="O219" s="199">
        <f t="shared" si="53"/>
        <v>8.2799999999999994</v>
      </c>
      <c r="P219" s="200">
        <f t="shared" si="54"/>
        <v>0</v>
      </c>
      <c r="Q219" s="199">
        <f t="shared" si="55"/>
        <v>0</v>
      </c>
      <c r="R219" s="200">
        <v>0</v>
      </c>
      <c r="S219" s="200">
        <f t="shared" si="56"/>
        <v>7</v>
      </c>
      <c r="T219" s="200">
        <f t="shared" si="57"/>
        <v>1</v>
      </c>
      <c r="U219" s="199">
        <f t="shared" si="58"/>
        <v>1.6</v>
      </c>
      <c r="V219" s="200">
        <v>20</v>
      </c>
      <c r="W219" s="245" t="s">
        <v>852</v>
      </c>
      <c r="X219" s="245"/>
      <c r="Y219" s="240"/>
      <c r="Z219" s="240">
        <v>10</v>
      </c>
      <c r="AA219" s="240">
        <v>10</v>
      </c>
      <c r="AB219" s="240">
        <f t="shared" si="62"/>
        <v>100</v>
      </c>
    </row>
    <row r="220" spans="1:28" ht="31.5" x14ac:dyDescent="0.25">
      <c r="A220" s="216">
        <v>212</v>
      </c>
      <c r="B220" s="217" t="s">
        <v>730</v>
      </c>
      <c r="C220" s="217" t="s">
        <v>63</v>
      </c>
      <c r="D220" s="218"/>
      <c r="E220" s="219"/>
      <c r="F220" s="219">
        <v>458.26</v>
      </c>
      <c r="G220" s="220">
        <v>291</v>
      </c>
      <c r="H220" s="220">
        <v>315</v>
      </c>
      <c r="I220" s="220">
        <v>287</v>
      </c>
      <c r="J220" s="221">
        <v>0.63501069261991006</v>
      </c>
      <c r="K220" s="221">
        <v>0.68738270850608829</v>
      </c>
      <c r="L220" s="221">
        <v>0.62628202330554705</v>
      </c>
      <c r="M220" s="197">
        <f t="shared" si="51"/>
        <v>3</v>
      </c>
      <c r="N220" s="208">
        <f t="shared" si="52"/>
        <v>8</v>
      </c>
      <c r="O220" s="199">
        <f t="shared" si="53"/>
        <v>8.61</v>
      </c>
      <c r="P220" s="200">
        <f t="shared" si="54"/>
        <v>2</v>
      </c>
      <c r="Q220" s="199">
        <f t="shared" si="55"/>
        <v>2</v>
      </c>
      <c r="R220" s="200">
        <v>25</v>
      </c>
      <c r="S220" s="200">
        <f t="shared" si="56"/>
        <v>5</v>
      </c>
      <c r="T220" s="200">
        <f t="shared" si="57"/>
        <v>1</v>
      </c>
      <c r="U220" s="199">
        <f t="shared" si="58"/>
        <v>1.6</v>
      </c>
      <c r="V220" s="200">
        <v>20</v>
      </c>
      <c r="W220" s="245">
        <v>9</v>
      </c>
      <c r="X220" s="245">
        <v>2</v>
      </c>
      <c r="Y220" s="240">
        <v>1</v>
      </c>
      <c r="Z220" s="240">
        <v>9</v>
      </c>
      <c r="AA220" s="240">
        <v>4</v>
      </c>
      <c r="AB220" s="240">
        <f t="shared" si="62"/>
        <v>44.444444444444443</v>
      </c>
    </row>
    <row r="221" spans="1:28" ht="32.25" customHeight="1" x14ac:dyDescent="0.25">
      <c r="A221" s="216">
        <v>213</v>
      </c>
      <c r="B221" s="217" t="s">
        <v>731</v>
      </c>
      <c r="C221" s="217" t="s">
        <v>63</v>
      </c>
      <c r="D221" s="218"/>
      <c r="E221" s="219"/>
      <c r="F221" s="219">
        <v>280.58</v>
      </c>
      <c r="G221" s="220">
        <v>196</v>
      </c>
      <c r="H221" s="220">
        <v>222</v>
      </c>
      <c r="I221" s="220">
        <v>222</v>
      </c>
      <c r="J221" s="221">
        <v>0.69855299736260612</v>
      </c>
      <c r="K221" s="221">
        <v>0.79121819089029877</v>
      </c>
      <c r="L221" s="221">
        <v>0.79121819089029877</v>
      </c>
      <c r="M221" s="197">
        <f t="shared" si="51"/>
        <v>3</v>
      </c>
      <c r="N221" s="208">
        <f t="shared" si="52"/>
        <v>6</v>
      </c>
      <c r="O221" s="199">
        <f t="shared" si="53"/>
        <v>6.66</v>
      </c>
      <c r="P221" s="200">
        <f t="shared" si="54"/>
        <v>0</v>
      </c>
      <c r="Q221" s="199">
        <f t="shared" si="55"/>
        <v>0</v>
      </c>
      <c r="R221" s="200">
        <v>0</v>
      </c>
      <c r="S221" s="200">
        <f t="shared" si="56"/>
        <v>5</v>
      </c>
      <c r="T221" s="200">
        <f t="shared" si="57"/>
        <v>1</v>
      </c>
      <c r="U221" s="199">
        <f t="shared" si="58"/>
        <v>1.2</v>
      </c>
      <c r="V221" s="200">
        <v>20</v>
      </c>
      <c r="W221" s="245">
        <v>7</v>
      </c>
      <c r="X221" s="245">
        <v>0</v>
      </c>
      <c r="Y221" s="240">
        <v>2</v>
      </c>
      <c r="Z221" s="240">
        <v>6</v>
      </c>
      <c r="AA221" s="240">
        <v>5</v>
      </c>
      <c r="AB221" s="240">
        <f t="shared" si="62"/>
        <v>83.333333333333329</v>
      </c>
    </row>
    <row r="222" spans="1:28" ht="31.5" customHeight="1" x14ac:dyDescent="0.25">
      <c r="A222" s="216">
        <v>214</v>
      </c>
      <c r="B222" s="217" t="s">
        <v>816</v>
      </c>
      <c r="C222" s="217" t="s">
        <v>63</v>
      </c>
      <c r="D222" s="218"/>
      <c r="E222" s="219"/>
      <c r="F222" s="219">
        <v>50.83</v>
      </c>
      <c r="G222" s="220"/>
      <c r="H222" s="220"/>
      <c r="I222" s="220">
        <v>42</v>
      </c>
      <c r="J222" s="221">
        <v>0</v>
      </c>
      <c r="K222" s="221">
        <v>0</v>
      </c>
      <c r="L222" s="221">
        <v>0.82628369073381869</v>
      </c>
      <c r="M222" s="197">
        <f t="shared" si="51"/>
        <v>3</v>
      </c>
      <c r="N222" s="208">
        <f t="shared" si="52"/>
        <v>1</v>
      </c>
      <c r="O222" s="199">
        <f t="shared" si="53"/>
        <v>1.26</v>
      </c>
      <c r="P222" s="200">
        <f t="shared" si="54"/>
        <v>0</v>
      </c>
      <c r="Q222" s="199">
        <f t="shared" si="55"/>
        <v>0.25</v>
      </c>
      <c r="R222" s="200">
        <v>25</v>
      </c>
      <c r="S222" s="200">
        <f t="shared" si="56"/>
        <v>1</v>
      </c>
      <c r="T222" s="200">
        <f t="shared" si="57"/>
        <v>0</v>
      </c>
      <c r="U222" s="199">
        <f t="shared" si="58"/>
        <v>0.2</v>
      </c>
      <c r="V222" s="200">
        <v>20</v>
      </c>
      <c r="W222" s="245">
        <v>2</v>
      </c>
      <c r="X222" s="245"/>
      <c r="Y222" s="240"/>
      <c r="Z222" s="240">
        <v>0</v>
      </c>
      <c r="AA222" s="240"/>
      <c r="AB222" s="240"/>
    </row>
    <row r="223" spans="1:28" ht="18" hidden="1" customHeight="1" x14ac:dyDescent="0.25">
      <c r="A223" s="216">
        <v>215</v>
      </c>
      <c r="B223" s="217" t="s">
        <v>444</v>
      </c>
      <c r="C223" s="217" t="s">
        <v>63</v>
      </c>
      <c r="D223" s="218"/>
      <c r="E223" s="219"/>
      <c r="F223" s="219">
        <v>1821.6</v>
      </c>
      <c r="G223" s="220"/>
      <c r="H223" s="220"/>
      <c r="I223" s="220">
        <v>1065</v>
      </c>
      <c r="J223" s="221"/>
      <c r="K223" s="221"/>
      <c r="L223" s="221">
        <v>0.58465085638998682</v>
      </c>
      <c r="M223" s="197">
        <v>0</v>
      </c>
      <c r="N223" s="200">
        <f t="shared" si="52"/>
        <v>0</v>
      </c>
      <c r="O223" s="199">
        <f t="shared" si="53"/>
        <v>0</v>
      </c>
      <c r="P223" s="200">
        <f t="shared" si="54"/>
        <v>0</v>
      </c>
      <c r="Q223" s="199">
        <f t="shared" si="55"/>
        <v>0</v>
      </c>
      <c r="R223" s="200">
        <f t="shared" si="60"/>
        <v>0</v>
      </c>
      <c r="S223" s="200">
        <f t="shared" si="56"/>
        <v>0</v>
      </c>
      <c r="T223" s="200">
        <f t="shared" si="57"/>
        <v>0</v>
      </c>
      <c r="U223" s="199">
        <f t="shared" si="58"/>
        <v>0</v>
      </c>
      <c r="V223" s="200">
        <f t="shared" si="61"/>
        <v>0</v>
      </c>
      <c r="W223" s="245"/>
      <c r="X223" s="245"/>
      <c r="Y223" s="217"/>
      <c r="Z223" s="217"/>
      <c r="AA223" s="240"/>
      <c r="AB223" s="240"/>
    </row>
    <row r="224" spans="1:28" hidden="1" x14ac:dyDescent="0.25">
      <c r="A224" s="216">
        <v>216</v>
      </c>
      <c r="B224" s="217" t="s">
        <v>909</v>
      </c>
      <c r="C224" s="217" t="s">
        <v>283</v>
      </c>
      <c r="D224" s="218"/>
      <c r="E224" s="219"/>
      <c r="F224" s="219">
        <v>5.25</v>
      </c>
      <c r="G224" s="220"/>
      <c r="H224" s="220"/>
      <c r="I224" s="220">
        <v>5</v>
      </c>
      <c r="J224" s="221"/>
      <c r="K224" s="221"/>
      <c r="L224" s="221">
        <v>0.95238095238095233</v>
      </c>
      <c r="M224" s="197">
        <f t="shared" si="51"/>
        <v>0</v>
      </c>
      <c r="N224" s="200">
        <f t="shared" si="52"/>
        <v>0</v>
      </c>
      <c r="O224" s="199">
        <f t="shared" si="53"/>
        <v>0</v>
      </c>
      <c r="P224" s="200">
        <f t="shared" si="54"/>
        <v>0</v>
      </c>
      <c r="Q224" s="199">
        <f t="shared" si="55"/>
        <v>0</v>
      </c>
      <c r="R224" s="200">
        <f t="shared" si="60"/>
        <v>0</v>
      </c>
      <c r="S224" s="200">
        <f t="shared" si="56"/>
        <v>0</v>
      </c>
      <c r="T224" s="200">
        <f t="shared" si="57"/>
        <v>0</v>
      </c>
      <c r="U224" s="199">
        <f t="shared" si="58"/>
        <v>0</v>
      </c>
      <c r="V224" s="200">
        <f t="shared" si="61"/>
        <v>0</v>
      </c>
      <c r="W224" s="244"/>
      <c r="X224" s="244"/>
      <c r="Y224" s="217"/>
      <c r="Z224" s="217"/>
      <c r="AA224" s="240"/>
      <c r="AB224" s="240"/>
    </row>
    <row r="225" spans="1:28" hidden="1" x14ac:dyDescent="0.25">
      <c r="A225" s="216">
        <v>217</v>
      </c>
      <c r="B225" s="217" t="s">
        <v>867</v>
      </c>
      <c r="C225" s="217" t="s">
        <v>283</v>
      </c>
      <c r="D225" s="218"/>
      <c r="E225" s="219"/>
      <c r="F225" s="219">
        <v>48.41</v>
      </c>
      <c r="G225" s="220"/>
      <c r="H225" s="220"/>
      <c r="I225" s="220">
        <v>46</v>
      </c>
      <c r="J225" s="221"/>
      <c r="K225" s="221"/>
      <c r="L225" s="221">
        <v>0.95021689733526138</v>
      </c>
      <c r="M225" s="197">
        <v>0</v>
      </c>
      <c r="N225" s="200">
        <f t="shared" si="52"/>
        <v>0</v>
      </c>
      <c r="O225" s="199">
        <f t="shared" si="53"/>
        <v>0</v>
      </c>
      <c r="P225" s="200">
        <f t="shared" si="54"/>
        <v>0</v>
      </c>
      <c r="Q225" s="199">
        <f t="shared" si="55"/>
        <v>0</v>
      </c>
      <c r="R225" s="200">
        <f t="shared" si="60"/>
        <v>0</v>
      </c>
      <c r="S225" s="200">
        <f t="shared" si="56"/>
        <v>0</v>
      </c>
      <c r="T225" s="200">
        <f t="shared" si="57"/>
        <v>0</v>
      </c>
      <c r="U225" s="199">
        <f t="shared" si="58"/>
        <v>0</v>
      </c>
      <c r="V225" s="200">
        <f t="shared" si="61"/>
        <v>0</v>
      </c>
      <c r="W225" s="244"/>
      <c r="X225" s="244"/>
      <c r="Y225" s="217"/>
      <c r="Z225" s="217"/>
      <c r="AA225" s="240"/>
      <c r="AB225" s="240"/>
    </row>
    <row r="226" spans="1:28" ht="47.25" hidden="1" x14ac:dyDescent="0.25">
      <c r="A226" s="216">
        <v>218</v>
      </c>
      <c r="B226" s="217" t="s">
        <v>284</v>
      </c>
      <c r="C226" s="217" t="s">
        <v>283</v>
      </c>
      <c r="D226" s="218"/>
      <c r="E226" s="219"/>
      <c r="F226" s="219">
        <v>182.5</v>
      </c>
      <c r="G226" s="220"/>
      <c r="H226" s="220"/>
      <c r="I226" s="220">
        <v>0</v>
      </c>
      <c r="J226" s="221"/>
      <c r="K226" s="221"/>
      <c r="L226" s="221">
        <v>0</v>
      </c>
      <c r="M226" s="197">
        <f t="shared" si="51"/>
        <v>0</v>
      </c>
      <c r="N226" s="208">
        <f t="shared" si="52"/>
        <v>0</v>
      </c>
      <c r="O226" s="199">
        <f t="shared" si="53"/>
        <v>0</v>
      </c>
      <c r="P226" s="200">
        <f t="shared" si="54"/>
        <v>0</v>
      </c>
      <c r="Q226" s="199">
        <f t="shared" si="55"/>
        <v>0</v>
      </c>
      <c r="R226" s="200">
        <v>25</v>
      </c>
      <c r="S226" s="200">
        <f t="shared" si="56"/>
        <v>0</v>
      </c>
      <c r="T226" s="200">
        <f t="shared" si="57"/>
        <v>0</v>
      </c>
      <c r="U226" s="199">
        <f t="shared" si="58"/>
        <v>0</v>
      </c>
      <c r="V226" s="200">
        <v>20</v>
      </c>
      <c r="W226" s="245"/>
      <c r="X226" s="245"/>
      <c r="Y226" s="240"/>
      <c r="Z226" s="240"/>
      <c r="AA226" s="240"/>
      <c r="AB226" s="240"/>
    </row>
    <row r="227" spans="1:28" hidden="1" x14ac:dyDescent="0.25">
      <c r="A227" s="216">
        <v>219</v>
      </c>
      <c r="B227" s="217" t="s">
        <v>2</v>
      </c>
      <c r="C227" s="217" t="s">
        <v>283</v>
      </c>
      <c r="D227" s="218"/>
      <c r="E227" s="219"/>
      <c r="F227" s="219">
        <v>0</v>
      </c>
      <c r="G227" s="220"/>
      <c r="H227" s="220"/>
      <c r="I227" s="220">
        <v>0</v>
      </c>
      <c r="J227" s="221"/>
      <c r="K227" s="221"/>
      <c r="L227" s="221">
        <v>0</v>
      </c>
      <c r="M227" s="197">
        <f t="shared" si="51"/>
        <v>0</v>
      </c>
      <c r="N227" s="208">
        <f t="shared" si="52"/>
        <v>0</v>
      </c>
      <c r="O227" s="199">
        <f t="shared" si="53"/>
        <v>0</v>
      </c>
      <c r="P227" s="200">
        <f t="shared" si="54"/>
        <v>0</v>
      </c>
      <c r="Q227" s="199">
        <f t="shared" si="55"/>
        <v>0</v>
      </c>
      <c r="R227" s="200">
        <v>25</v>
      </c>
      <c r="S227" s="200">
        <f t="shared" si="56"/>
        <v>0</v>
      </c>
      <c r="T227" s="200">
        <f t="shared" si="57"/>
        <v>0</v>
      </c>
      <c r="U227" s="199">
        <f t="shared" si="58"/>
        <v>0</v>
      </c>
      <c r="V227" s="200">
        <v>20</v>
      </c>
      <c r="W227" s="245"/>
      <c r="X227" s="245"/>
      <c r="Y227" s="240"/>
      <c r="Z227" s="240"/>
      <c r="AA227" s="240"/>
      <c r="AB227" s="240"/>
    </row>
    <row r="228" spans="1:28" ht="18" hidden="1" customHeight="1" x14ac:dyDescent="0.25">
      <c r="A228" s="216">
        <v>220</v>
      </c>
      <c r="B228" s="217" t="s">
        <v>444</v>
      </c>
      <c r="C228" s="217" t="s">
        <v>283</v>
      </c>
      <c r="D228" s="218"/>
      <c r="E228" s="219"/>
      <c r="F228" s="219">
        <v>410.25</v>
      </c>
      <c r="G228" s="220"/>
      <c r="H228" s="220"/>
      <c r="I228" s="220">
        <v>51</v>
      </c>
      <c r="J228" s="221"/>
      <c r="K228" s="221"/>
      <c r="L228" s="221">
        <v>0.12431444241316271</v>
      </c>
      <c r="M228" s="197">
        <v>0</v>
      </c>
      <c r="N228" s="200">
        <f t="shared" si="52"/>
        <v>0</v>
      </c>
      <c r="O228" s="199">
        <f t="shared" si="53"/>
        <v>0</v>
      </c>
      <c r="P228" s="200">
        <f t="shared" si="54"/>
        <v>0</v>
      </c>
      <c r="Q228" s="199">
        <f t="shared" si="55"/>
        <v>0</v>
      </c>
      <c r="R228" s="200">
        <f t="shared" si="60"/>
        <v>0</v>
      </c>
      <c r="S228" s="200">
        <f t="shared" si="56"/>
        <v>0</v>
      </c>
      <c r="T228" s="200">
        <f t="shared" si="57"/>
        <v>0</v>
      </c>
      <c r="U228" s="199">
        <f t="shared" si="58"/>
        <v>0</v>
      </c>
      <c r="V228" s="200">
        <f t="shared" si="61"/>
        <v>0</v>
      </c>
      <c r="W228" s="245"/>
      <c r="X228" s="245"/>
      <c r="Y228" s="217"/>
      <c r="Z228" s="217"/>
      <c r="AA228" s="240"/>
      <c r="AB228" s="240"/>
    </row>
    <row r="229" spans="1:28" ht="21.75" customHeight="1" x14ac:dyDescent="0.25">
      <c r="A229" s="216">
        <v>221</v>
      </c>
      <c r="B229" s="217" t="s">
        <v>732</v>
      </c>
      <c r="C229" s="217" t="s">
        <v>31</v>
      </c>
      <c r="D229" s="218"/>
      <c r="E229" s="219"/>
      <c r="F229" s="219">
        <v>99.13</v>
      </c>
      <c r="G229" s="220">
        <v>108</v>
      </c>
      <c r="H229" s="220">
        <v>218</v>
      </c>
      <c r="I229" s="220">
        <v>226</v>
      </c>
      <c r="J229" s="221">
        <v>1.0894784626248362</v>
      </c>
      <c r="K229" s="221">
        <v>2.1991324523353173</v>
      </c>
      <c r="L229" s="221">
        <v>2.279834560677898</v>
      </c>
      <c r="M229" s="197">
        <f t="shared" si="51"/>
        <v>7</v>
      </c>
      <c r="N229" s="208">
        <f t="shared" si="52"/>
        <v>15</v>
      </c>
      <c r="O229" s="199">
        <f t="shared" si="53"/>
        <v>15.82</v>
      </c>
      <c r="P229" s="200">
        <f t="shared" si="54"/>
        <v>3</v>
      </c>
      <c r="Q229" s="199">
        <f t="shared" si="55"/>
        <v>3.75</v>
      </c>
      <c r="R229" s="200">
        <v>25</v>
      </c>
      <c r="S229" s="200">
        <f t="shared" si="56"/>
        <v>9</v>
      </c>
      <c r="T229" s="200">
        <f t="shared" si="57"/>
        <v>3</v>
      </c>
      <c r="U229" s="199">
        <f t="shared" si="58"/>
        <v>3</v>
      </c>
      <c r="V229" s="200">
        <v>20</v>
      </c>
      <c r="W229" s="245">
        <v>16</v>
      </c>
      <c r="X229" s="245">
        <v>4</v>
      </c>
      <c r="Y229" s="240">
        <v>3</v>
      </c>
      <c r="Z229" s="240">
        <v>15</v>
      </c>
      <c r="AA229" s="240">
        <v>10</v>
      </c>
      <c r="AB229" s="240">
        <f>AA229*100/Z229</f>
        <v>66.666666666666671</v>
      </c>
    </row>
    <row r="230" spans="1:28" hidden="1" x14ac:dyDescent="0.25">
      <c r="A230" s="216">
        <v>222</v>
      </c>
      <c r="B230" s="217" t="s">
        <v>857</v>
      </c>
      <c r="C230" s="217" t="s">
        <v>31</v>
      </c>
      <c r="D230" s="218"/>
      <c r="E230" s="219"/>
      <c r="F230" s="219">
        <v>19.7</v>
      </c>
      <c r="G230" s="220"/>
      <c r="H230" s="220"/>
      <c r="I230" s="220">
        <v>60</v>
      </c>
      <c r="J230" s="221"/>
      <c r="K230" s="221"/>
      <c r="L230" s="221">
        <v>3.0456852791878175</v>
      </c>
      <c r="M230" s="197">
        <v>0</v>
      </c>
      <c r="N230" s="200">
        <f t="shared" si="52"/>
        <v>0</v>
      </c>
      <c r="O230" s="199">
        <f t="shared" si="53"/>
        <v>0</v>
      </c>
      <c r="P230" s="200">
        <f t="shared" si="54"/>
        <v>0</v>
      </c>
      <c r="Q230" s="199">
        <f t="shared" si="55"/>
        <v>0</v>
      </c>
      <c r="R230" s="200">
        <f t="shared" si="60"/>
        <v>25</v>
      </c>
      <c r="S230" s="200">
        <f t="shared" si="56"/>
        <v>0</v>
      </c>
      <c r="T230" s="200">
        <f t="shared" si="57"/>
        <v>0</v>
      </c>
      <c r="U230" s="199">
        <f t="shared" si="58"/>
        <v>0</v>
      </c>
      <c r="V230" s="200">
        <f t="shared" si="61"/>
        <v>20</v>
      </c>
      <c r="W230" s="244"/>
      <c r="X230" s="244"/>
      <c r="Y230" s="217"/>
      <c r="Z230" s="217"/>
      <c r="AA230" s="240"/>
      <c r="AB230" s="240"/>
    </row>
    <row r="231" spans="1:28" ht="31.5" x14ac:dyDescent="0.25">
      <c r="A231" s="216">
        <v>223</v>
      </c>
      <c r="B231" s="217" t="s">
        <v>733</v>
      </c>
      <c r="C231" s="217" t="s">
        <v>31</v>
      </c>
      <c r="D231" s="218"/>
      <c r="E231" s="219"/>
      <c r="F231" s="219">
        <v>24.9</v>
      </c>
      <c r="G231" s="220">
        <v>43</v>
      </c>
      <c r="H231" s="220">
        <v>45</v>
      </c>
      <c r="I231" s="220">
        <v>49</v>
      </c>
      <c r="J231" s="221">
        <v>1.7269076305220885</v>
      </c>
      <c r="K231" s="221">
        <v>1.8072289156626506</v>
      </c>
      <c r="L231" s="221">
        <v>1.9678714859437751</v>
      </c>
      <c r="M231" s="197">
        <f t="shared" si="51"/>
        <v>5</v>
      </c>
      <c r="N231" s="208">
        <f t="shared" si="52"/>
        <v>2</v>
      </c>
      <c r="O231" s="199">
        <f t="shared" si="53"/>
        <v>2.4500000000000002</v>
      </c>
      <c r="P231" s="200">
        <f t="shared" si="54"/>
        <v>0</v>
      </c>
      <c r="Q231" s="199">
        <f t="shared" si="55"/>
        <v>0.5</v>
      </c>
      <c r="R231" s="200">
        <v>25</v>
      </c>
      <c r="S231" s="200">
        <f t="shared" si="56"/>
        <v>2</v>
      </c>
      <c r="T231" s="200">
        <f t="shared" si="57"/>
        <v>0</v>
      </c>
      <c r="U231" s="199">
        <f t="shared" si="58"/>
        <v>0.4</v>
      </c>
      <c r="V231" s="200">
        <v>20</v>
      </c>
      <c r="W231" s="245">
        <v>3</v>
      </c>
      <c r="X231" s="245"/>
      <c r="Y231" s="240"/>
      <c r="Z231" s="240">
        <v>2</v>
      </c>
      <c r="AA231" s="240">
        <v>0</v>
      </c>
      <c r="AB231" s="240">
        <f t="shared" ref="AB231:AB235" si="63">AA231*100/Z231</f>
        <v>0</v>
      </c>
    </row>
    <row r="232" spans="1:28" ht="47.25" x14ac:dyDescent="0.25">
      <c r="A232" s="216">
        <v>224</v>
      </c>
      <c r="B232" s="217" t="s">
        <v>734</v>
      </c>
      <c r="C232" s="217" t="s">
        <v>31</v>
      </c>
      <c r="D232" s="218"/>
      <c r="E232" s="260">
        <v>196.2</v>
      </c>
      <c r="F232" s="219">
        <v>217.5</v>
      </c>
      <c r="G232" s="220">
        <v>268</v>
      </c>
      <c r="H232" s="220">
        <v>268</v>
      </c>
      <c r="I232" s="220">
        <v>285</v>
      </c>
      <c r="J232" s="221">
        <v>1.2321839080459771</v>
      </c>
      <c r="K232" s="221">
        <v>1.2321839080459771</v>
      </c>
      <c r="L232" s="221">
        <v>1.3103448275862069</v>
      </c>
      <c r="M232" s="197">
        <f t="shared" si="51"/>
        <v>5</v>
      </c>
      <c r="N232" s="208">
        <f t="shared" si="52"/>
        <v>14</v>
      </c>
      <c r="O232" s="199">
        <f t="shared" si="53"/>
        <v>14.25</v>
      </c>
      <c r="P232" s="200">
        <f t="shared" si="54"/>
        <v>1</v>
      </c>
      <c r="Q232" s="199">
        <f t="shared" si="55"/>
        <v>1.1200000000000001</v>
      </c>
      <c r="R232" s="200">
        <v>8</v>
      </c>
      <c r="S232" s="200">
        <f t="shared" si="56"/>
        <v>12</v>
      </c>
      <c r="T232" s="200">
        <f t="shared" si="57"/>
        <v>1</v>
      </c>
      <c r="U232" s="199">
        <f t="shared" si="58"/>
        <v>1.4</v>
      </c>
      <c r="V232" s="200">
        <v>10</v>
      </c>
      <c r="W232" s="245">
        <v>20</v>
      </c>
      <c r="X232" s="245">
        <v>1</v>
      </c>
      <c r="Y232" s="240">
        <v>1</v>
      </c>
      <c r="Z232" s="240">
        <v>13</v>
      </c>
      <c r="AA232" s="240">
        <v>12</v>
      </c>
      <c r="AB232" s="240">
        <f t="shared" si="63"/>
        <v>92.307692307692307</v>
      </c>
    </row>
    <row r="233" spans="1:28" x14ac:dyDescent="0.25">
      <c r="A233" s="216">
        <v>225</v>
      </c>
      <c r="B233" s="217" t="s">
        <v>2</v>
      </c>
      <c r="C233" s="217" t="s">
        <v>31</v>
      </c>
      <c r="D233" s="218"/>
      <c r="E233" s="219"/>
      <c r="F233" s="219">
        <v>130.16999999999999</v>
      </c>
      <c r="G233" s="220">
        <v>123.66149999999998</v>
      </c>
      <c r="H233" s="220">
        <v>144.48869999999999</v>
      </c>
      <c r="I233" s="220">
        <v>98</v>
      </c>
      <c r="J233" s="221">
        <v>0.95</v>
      </c>
      <c r="K233" s="221">
        <v>1.1100000000000001</v>
      </c>
      <c r="L233" s="221">
        <v>0.7528616424675425</v>
      </c>
      <c r="M233" s="197">
        <f t="shared" si="51"/>
        <v>3</v>
      </c>
      <c r="N233" s="208">
        <f t="shared" si="52"/>
        <v>2</v>
      </c>
      <c r="O233" s="199">
        <f t="shared" si="53"/>
        <v>2.94</v>
      </c>
      <c r="P233" s="200">
        <f t="shared" si="54"/>
        <v>0</v>
      </c>
      <c r="Q233" s="199">
        <f t="shared" si="55"/>
        <v>0</v>
      </c>
      <c r="R233" s="200">
        <v>0</v>
      </c>
      <c r="S233" s="200">
        <f t="shared" si="56"/>
        <v>2</v>
      </c>
      <c r="T233" s="200">
        <f t="shared" si="57"/>
        <v>0</v>
      </c>
      <c r="U233" s="199">
        <f t="shared" si="58"/>
        <v>0.4</v>
      </c>
      <c r="V233" s="200">
        <v>20</v>
      </c>
      <c r="W233" s="245" t="s">
        <v>852</v>
      </c>
      <c r="X233" s="245"/>
      <c r="Y233" s="240"/>
      <c r="Z233" s="240">
        <v>10</v>
      </c>
      <c r="AA233" s="240">
        <v>6</v>
      </c>
      <c r="AB233" s="240">
        <f t="shared" si="63"/>
        <v>60</v>
      </c>
    </row>
    <row r="234" spans="1:28" ht="31.5" x14ac:dyDescent="0.25">
      <c r="A234" s="216">
        <v>226</v>
      </c>
      <c r="B234" s="217" t="s">
        <v>817</v>
      </c>
      <c r="C234" s="217" t="s">
        <v>31</v>
      </c>
      <c r="D234" s="218"/>
      <c r="E234" s="219"/>
      <c r="F234" s="219">
        <v>29.84</v>
      </c>
      <c r="G234" s="220"/>
      <c r="H234" s="220"/>
      <c r="I234" s="220">
        <v>41</v>
      </c>
      <c r="J234" s="221">
        <v>0</v>
      </c>
      <c r="K234" s="221">
        <v>0</v>
      </c>
      <c r="L234" s="221">
        <v>1.373994638069705</v>
      </c>
      <c r="M234" s="197">
        <f t="shared" si="51"/>
        <v>5</v>
      </c>
      <c r="N234" s="208">
        <f t="shared" si="52"/>
        <v>2</v>
      </c>
      <c r="O234" s="199">
        <f t="shared" si="53"/>
        <v>2.0499999999999998</v>
      </c>
      <c r="P234" s="200">
        <f t="shared" si="54"/>
        <v>0</v>
      </c>
      <c r="Q234" s="199">
        <f t="shared" si="55"/>
        <v>0.5</v>
      </c>
      <c r="R234" s="200">
        <v>25</v>
      </c>
      <c r="S234" s="200">
        <f t="shared" si="56"/>
        <v>2</v>
      </c>
      <c r="T234" s="200">
        <f t="shared" si="57"/>
        <v>0</v>
      </c>
      <c r="U234" s="199">
        <f t="shared" si="58"/>
        <v>0.4</v>
      </c>
      <c r="V234" s="200">
        <v>20</v>
      </c>
      <c r="W234" s="245">
        <v>2</v>
      </c>
      <c r="X234" s="245"/>
      <c r="Y234" s="240"/>
      <c r="Z234" s="240" t="s">
        <v>671</v>
      </c>
      <c r="AA234" s="240"/>
      <c r="AB234" s="240"/>
    </row>
    <row r="235" spans="1:28" ht="31.5" x14ac:dyDescent="0.25">
      <c r="A235" s="216">
        <v>227</v>
      </c>
      <c r="B235" s="217" t="s">
        <v>100</v>
      </c>
      <c r="C235" s="217" t="s">
        <v>31</v>
      </c>
      <c r="D235" s="218"/>
      <c r="E235" s="219"/>
      <c r="F235" s="219">
        <v>62.2</v>
      </c>
      <c r="G235" s="220">
        <v>187</v>
      </c>
      <c r="H235" s="220">
        <v>172</v>
      </c>
      <c r="I235" s="220">
        <v>183</v>
      </c>
      <c r="J235" s="221">
        <v>3.0064308681672025</v>
      </c>
      <c r="K235" s="221">
        <v>2.765273311897106</v>
      </c>
      <c r="L235" s="221">
        <v>2.9421221864951765</v>
      </c>
      <c r="M235" s="197">
        <f t="shared" si="51"/>
        <v>7</v>
      </c>
      <c r="N235" s="208">
        <f t="shared" si="52"/>
        <v>12</v>
      </c>
      <c r="O235" s="199">
        <f t="shared" si="53"/>
        <v>12.81</v>
      </c>
      <c r="P235" s="200">
        <f t="shared" si="54"/>
        <v>3</v>
      </c>
      <c r="Q235" s="199">
        <f t="shared" si="55"/>
        <v>3</v>
      </c>
      <c r="R235" s="200">
        <v>25</v>
      </c>
      <c r="S235" s="200">
        <f t="shared" si="56"/>
        <v>7</v>
      </c>
      <c r="T235" s="200">
        <f t="shared" si="57"/>
        <v>2</v>
      </c>
      <c r="U235" s="199">
        <f t="shared" si="58"/>
        <v>2.4</v>
      </c>
      <c r="V235" s="200">
        <v>20</v>
      </c>
      <c r="W235" s="245">
        <v>13</v>
      </c>
      <c r="X235" s="245">
        <v>3</v>
      </c>
      <c r="Y235" s="240">
        <v>2</v>
      </c>
      <c r="Z235" s="240">
        <v>12</v>
      </c>
      <c r="AA235" s="240">
        <v>12</v>
      </c>
      <c r="AB235" s="240">
        <f t="shared" si="63"/>
        <v>100</v>
      </c>
    </row>
    <row r="236" spans="1:28" ht="18" hidden="1" customHeight="1" x14ac:dyDescent="0.25">
      <c r="A236" s="216">
        <v>228</v>
      </c>
      <c r="B236" s="217" t="s">
        <v>444</v>
      </c>
      <c r="C236" s="217" t="s">
        <v>31</v>
      </c>
      <c r="D236" s="218"/>
      <c r="E236" s="219"/>
      <c r="F236" s="219">
        <v>592.72</v>
      </c>
      <c r="G236" s="220"/>
      <c r="H236" s="220"/>
      <c r="I236" s="220">
        <v>942</v>
      </c>
      <c r="J236" s="221"/>
      <c r="K236" s="221"/>
      <c r="L236" s="221">
        <v>1.5892833040896206</v>
      </c>
      <c r="M236" s="197">
        <v>0</v>
      </c>
      <c r="N236" s="200">
        <f t="shared" si="52"/>
        <v>0</v>
      </c>
      <c r="O236" s="199">
        <f t="shared" si="53"/>
        <v>0</v>
      </c>
      <c r="P236" s="200">
        <f t="shared" si="54"/>
        <v>0</v>
      </c>
      <c r="Q236" s="199">
        <f t="shared" si="55"/>
        <v>0</v>
      </c>
      <c r="R236" s="200">
        <f t="shared" si="60"/>
        <v>25</v>
      </c>
      <c r="S236" s="200">
        <f t="shared" si="56"/>
        <v>0</v>
      </c>
      <c r="T236" s="200">
        <f t="shared" si="57"/>
        <v>0</v>
      </c>
      <c r="U236" s="199">
        <f t="shared" si="58"/>
        <v>0</v>
      </c>
      <c r="V236" s="200">
        <f t="shared" si="61"/>
        <v>20</v>
      </c>
      <c r="W236" s="245"/>
      <c r="X236" s="245"/>
      <c r="Y236" s="217"/>
      <c r="Z236" s="217"/>
      <c r="AA236" s="240"/>
      <c r="AB236" s="240"/>
    </row>
    <row r="237" spans="1:28" hidden="1" x14ac:dyDescent="0.25">
      <c r="A237" s="216">
        <v>229</v>
      </c>
      <c r="B237" s="217" t="s">
        <v>910</v>
      </c>
      <c r="C237" s="217" t="s">
        <v>911</v>
      </c>
      <c r="D237" s="218"/>
      <c r="E237" s="219"/>
      <c r="F237" s="219">
        <v>14.84</v>
      </c>
      <c r="G237" s="220"/>
      <c r="H237" s="220"/>
      <c r="I237" s="220">
        <v>5</v>
      </c>
      <c r="J237" s="221"/>
      <c r="K237" s="221"/>
      <c r="L237" s="221">
        <v>0.33692722371967654</v>
      </c>
      <c r="M237" s="197">
        <f t="shared" si="51"/>
        <v>0</v>
      </c>
      <c r="N237" s="200">
        <f t="shared" si="52"/>
        <v>0</v>
      </c>
      <c r="O237" s="199">
        <f t="shared" si="53"/>
        <v>0</v>
      </c>
      <c r="P237" s="200">
        <f t="shared" si="54"/>
        <v>0</v>
      </c>
      <c r="Q237" s="199">
        <f t="shared" si="55"/>
        <v>0</v>
      </c>
      <c r="R237" s="200">
        <f t="shared" si="60"/>
        <v>0</v>
      </c>
      <c r="S237" s="200">
        <f t="shared" si="56"/>
        <v>0</v>
      </c>
      <c r="T237" s="200">
        <f t="shared" si="57"/>
        <v>0</v>
      </c>
      <c r="U237" s="199">
        <f t="shared" si="58"/>
        <v>0</v>
      </c>
      <c r="V237" s="200">
        <f t="shared" si="61"/>
        <v>0</v>
      </c>
      <c r="W237" s="244"/>
      <c r="X237" s="244"/>
      <c r="Y237" s="217"/>
      <c r="Z237" s="217"/>
      <c r="AA237" s="240"/>
      <c r="AB237" s="240"/>
    </row>
    <row r="238" spans="1:28" ht="31.5" hidden="1" x14ac:dyDescent="0.25">
      <c r="A238" s="216">
        <v>230</v>
      </c>
      <c r="B238" s="217" t="s">
        <v>696</v>
      </c>
      <c r="C238" s="217" t="s">
        <v>911</v>
      </c>
      <c r="D238" s="218"/>
      <c r="E238" s="219"/>
      <c r="F238" s="219">
        <v>13.03</v>
      </c>
      <c r="G238" s="220"/>
      <c r="H238" s="220"/>
      <c r="I238" s="220">
        <v>13</v>
      </c>
      <c r="J238" s="221"/>
      <c r="K238" s="221"/>
      <c r="L238" s="221">
        <v>0.9976976208749041</v>
      </c>
      <c r="M238" s="197">
        <f t="shared" si="51"/>
        <v>0</v>
      </c>
      <c r="N238" s="208">
        <f t="shared" si="52"/>
        <v>0</v>
      </c>
      <c r="O238" s="199">
        <f t="shared" si="53"/>
        <v>0</v>
      </c>
      <c r="P238" s="200">
        <f t="shared" si="54"/>
        <v>0</v>
      </c>
      <c r="Q238" s="199">
        <f t="shared" si="55"/>
        <v>0</v>
      </c>
      <c r="R238" s="200">
        <v>25</v>
      </c>
      <c r="S238" s="200">
        <f t="shared" si="56"/>
        <v>0</v>
      </c>
      <c r="T238" s="200">
        <f t="shared" si="57"/>
        <v>0</v>
      </c>
      <c r="U238" s="199">
        <f t="shared" si="58"/>
        <v>0</v>
      </c>
      <c r="V238" s="200">
        <v>20</v>
      </c>
      <c r="W238" s="245"/>
      <c r="X238" s="245"/>
      <c r="Y238" s="240"/>
      <c r="Z238" s="240"/>
      <c r="AA238" s="240"/>
      <c r="AB238" s="240"/>
    </row>
    <row r="239" spans="1:28" hidden="1" x14ac:dyDescent="0.25">
      <c r="A239" s="216">
        <v>231</v>
      </c>
      <c r="B239" s="217" t="s">
        <v>2</v>
      </c>
      <c r="C239" s="217" t="s">
        <v>911</v>
      </c>
      <c r="D239" s="218"/>
      <c r="E239" s="219"/>
      <c r="F239" s="219">
        <v>0</v>
      </c>
      <c r="G239" s="220"/>
      <c r="H239" s="220"/>
      <c r="I239" s="220">
        <v>0</v>
      </c>
      <c r="J239" s="221"/>
      <c r="K239" s="221"/>
      <c r="L239" s="221">
        <v>0</v>
      </c>
      <c r="M239" s="197">
        <f t="shared" si="51"/>
        <v>0</v>
      </c>
      <c r="N239" s="208">
        <f t="shared" si="52"/>
        <v>0</v>
      </c>
      <c r="O239" s="199">
        <f t="shared" si="53"/>
        <v>0</v>
      </c>
      <c r="P239" s="200">
        <f t="shared" si="54"/>
        <v>0</v>
      </c>
      <c r="Q239" s="199">
        <f t="shared" si="55"/>
        <v>0</v>
      </c>
      <c r="R239" s="200">
        <v>25</v>
      </c>
      <c r="S239" s="200">
        <f t="shared" si="56"/>
        <v>0</v>
      </c>
      <c r="T239" s="200">
        <f t="shared" si="57"/>
        <v>0</v>
      </c>
      <c r="U239" s="199">
        <f t="shared" si="58"/>
        <v>0</v>
      </c>
      <c r="V239" s="200">
        <v>20</v>
      </c>
      <c r="W239" s="245"/>
      <c r="X239" s="245"/>
      <c r="Y239" s="240"/>
      <c r="Z239" s="240"/>
      <c r="AA239" s="240"/>
      <c r="AB239" s="240"/>
    </row>
    <row r="240" spans="1:28" ht="31.5" x14ac:dyDescent="0.25">
      <c r="A240" s="216">
        <v>232</v>
      </c>
      <c r="B240" s="217" t="s">
        <v>240</v>
      </c>
      <c r="C240" s="217" t="s">
        <v>911</v>
      </c>
      <c r="D240" s="218"/>
      <c r="E240" s="219"/>
      <c r="F240" s="219">
        <v>15.54</v>
      </c>
      <c r="G240" s="220">
        <v>39</v>
      </c>
      <c r="H240" s="220">
        <v>43</v>
      </c>
      <c r="I240" s="220">
        <v>62</v>
      </c>
      <c r="J240" s="221">
        <v>2.50965250965251</v>
      </c>
      <c r="K240" s="221">
        <v>2.7670527670527671</v>
      </c>
      <c r="L240" s="221">
        <v>3.9897039897039899</v>
      </c>
      <c r="M240" s="197">
        <v>5</v>
      </c>
      <c r="N240" s="208">
        <f t="shared" si="52"/>
        <v>3</v>
      </c>
      <c r="O240" s="199">
        <f t="shared" si="53"/>
        <v>3.1</v>
      </c>
      <c r="P240" s="200">
        <f t="shared" si="54"/>
        <v>0</v>
      </c>
      <c r="Q240" s="199">
        <f t="shared" si="55"/>
        <v>0.75</v>
      </c>
      <c r="R240" s="200">
        <v>25</v>
      </c>
      <c r="S240" s="200">
        <f t="shared" si="56"/>
        <v>3</v>
      </c>
      <c r="T240" s="200">
        <f t="shared" si="57"/>
        <v>0</v>
      </c>
      <c r="U240" s="199">
        <f t="shared" si="58"/>
        <v>0.6</v>
      </c>
      <c r="V240" s="200">
        <v>20</v>
      </c>
      <c r="W240" s="245">
        <v>3</v>
      </c>
      <c r="X240" s="245"/>
      <c r="Y240" s="240"/>
      <c r="Z240" s="240">
        <v>3</v>
      </c>
      <c r="AA240" s="240">
        <v>2</v>
      </c>
      <c r="AB240" s="240">
        <f>AA240*100/Z240</f>
        <v>66.666666666666671</v>
      </c>
    </row>
    <row r="241" spans="1:28" ht="31.5" hidden="1" x14ac:dyDescent="0.25">
      <c r="A241" s="216">
        <v>233</v>
      </c>
      <c r="B241" s="217" t="s">
        <v>128</v>
      </c>
      <c r="C241" s="217" t="s">
        <v>911</v>
      </c>
      <c r="D241" s="218"/>
      <c r="E241" s="219"/>
      <c r="F241" s="219">
        <v>30.98</v>
      </c>
      <c r="G241" s="220"/>
      <c r="H241" s="220"/>
      <c r="I241" s="220">
        <v>18</v>
      </c>
      <c r="J241" s="221"/>
      <c r="K241" s="221"/>
      <c r="L241" s="221">
        <v>0.58102001291155581</v>
      </c>
      <c r="M241" s="197">
        <f t="shared" si="51"/>
        <v>0</v>
      </c>
      <c r="N241" s="208">
        <f t="shared" si="52"/>
        <v>0</v>
      </c>
      <c r="O241" s="199">
        <f t="shared" si="53"/>
        <v>0</v>
      </c>
      <c r="P241" s="200">
        <f t="shared" si="54"/>
        <v>0</v>
      </c>
      <c r="Q241" s="199">
        <f t="shared" si="55"/>
        <v>0</v>
      </c>
      <c r="R241" s="200">
        <v>25</v>
      </c>
      <c r="S241" s="200">
        <f t="shared" si="56"/>
        <v>0</v>
      </c>
      <c r="T241" s="200">
        <f t="shared" si="57"/>
        <v>0</v>
      </c>
      <c r="U241" s="199">
        <f t="shared" si="58"/>
        <v>0</v>
      </c>
      <c r="V241" s="200">
        <v>20</v>
      </c>
      <c r="W241" s="245"/>
      <c r="X241" s="245"/>
      <c r="Y241" s="240"/>
      <c r="Z241" s="240"/>
      <c r="AA241" s="240"/>
      <c r="AB241" s="240"/>
    </row>
    <row r="242" spans="1:28" ht="33.75" hidden="1" customHeight="1" x14ac:dyDescent="0.25">
      <c r="A242" s="216">
        <v>234</v>
      </c>
      <c r="B242" s="217" t="s">
        <v>244</v>
      </c>
      <c r="C242" s="217" t="s">
        <v>911</v>
      </c>
      <c r="D242" s="218"/>
      <c r="E242" s="219"/>
      <c r="F242" s="219">
        <v>0</v>
      </c>
      <c r="G242" s="220"/>
      <c r="H242" s="220"/>
      <c r="I242" s="220">
        <v>0</v>
      </c>
      <c r="J242" s="221"/>
      <c r="K242" s="221"/>
      <c r="L242" s="221">
        <v>0</v>
      </c>
      <c r="M242" s="197">
        <f t="shared" si="51"/>
        <v>0</v>
      </c>
      <c r="N242" s="208">
        <f t="shared" si="52"/>
        <v>0</v>
      </c>
      <c r="O242" s="199">
        <f t="shared" si="53"/>
        <v>0</v>
      </c>
      <c r="P242" s="200">
        <f t="shared" si="54"/>
        <v>0</v>
      </c>
      <c r="Q242" s="199">
        <f t="shared" si="55"/>
        <v>0</v>
      </c>
      <c r="R242" s="200">
        <v>25</v>
      </c>
      <c r="S242" s="200">
        <f t="shared" si="56"/>
        <v>0</v>
      </c>
      <c r="T242" s="200">
        <f t="shared" si="57"/>
        <v>0</v>
      </c>
      <c r="U242" s="199">
        <f t="shared" si="58"/>
        <v>0</v>
      </c>
      <c r="V242" s="200">
        <v>20</v>
      </c>
      <c r="W242" s="245"/>
      <c r="X242" s="245"/>
      <c r="Y242" s="240"/>
      <c r="Z242" s="240"/>
      <c r="AA242" s="240"/>
      <c r="AB242" s="240"/>
    </row>
    <row r="243" spans="1:28" ht="31.5" x14ac:dyDescent="0.25">
      <c r="A243" s="216">
        <v>235</v>
      </c>
      <c r="B243" s="217" t="s">
        <v>101</v>
      </c>
      <c r="C243" s="217" t="s">
        <v>911</v>
      </c>
      <c r="D243" s="218"/>
      <c r="E243" s="219"/>
      <c r="F243" s="219">
        <v>6.27</v>
      </c>
      <c r="G243" s="220">
        <v>16</v>
      </c>
      <c r="H243" s="220">
        <v>23</v>
      </c>
      <c r="I243" s="220">
        <v>30</v>
      </c>
      <c r="J243" s="221">
        <v>2.5518341307814993</v>
      </c>
      <c r="K243" s="221">
        <v>3.6682615629984054</v>
      </c>
      <c r="L243" s="221">
        <v>4.7846889952153111</v>
      </c>
      <c r="M243" s="197">
        <v>4</v>
      </c>
      <c r="N243" s="208">
        <f t="shared" si="52"/>
        <v>1</v>
      </c>
      <c r="O243" s="199">
        <f t="shared" si="53"/>
        <v>1.2</v>
      </c>
      <c r="P243" s="200">
        <f t="shared" si="54"/>
        <v>0</v>
      </c>
      <c r="Q243" s="199">
        <f t="shared" si="55"/>
        <v>0.25</v>
      </c>
      <c r="R243" s="200">
        <v>25</v>
      </c>
      <c r="S243" s="200">
        <f t="shared" si="56"/>
        <v>1</v>
      </c>
      <c r="T243" s="200">
        <f t="shared" si="57"/>
        <v>0</v>
      </c>
      <c r="U243" s="199">
        <f t="shared" si="58"/>
        <v>0.2</v>
      </c>
      <c r="V243" s="200">
        <v>20</v>
      </c>
      <c r="W243" s="245">
        <v>1</v>
      </c>
      <c r="X243" s="245"/>
      <c r="Y243" s="240"/>
      <c r="Z243" s="240">
        <v>1</v>
      </c>
      <c r="AA243" s="240">
        <v>1</v>
      </c>
      <c r="AB243" s="240">
        <f>AA243*100/Z243</f>
        <v>100</v>
      </c>
    </row>
    <row r="244" spans="1:28" ht="31.5" hidden="1" x14ac:dyDescent="0.25">
      <c r="A244" s="216">
        <v>236</v>
      </c>
      <c r="B244" s="217" t="s">
        <v>143</v>
      </c>
      <c r="C244" s="217" t="s">
        <v>911</v>
      </c>
      <c r="D244" s="218"/>
      <c r="E244" s="219"/>
      <c r="F244" s="219">
        <v>72.73</v>
      </c>
      <c r="G244" s="220"/>
      <c r="H244" s="220"/>
      <c r="I244" s="220">
        <v>37</v>
      </c>
      <c r="J244" s="221"/>
      <c r="K244" s="221"/>
      <c r="L244" s="221">
        <v>0.50873092259040287</v>
      </c>
      <c r="M244" s="197">
        <v>0</v>
      </c>
      <c r="N244" s="208">
        <f t="shared" si="52"/>
        <v>0</v>
      </c>
      <c r="O244" s="199">
        <f t="shared" si="53"/>
        <v>0</v>
      </c>
      <c r="P244" s="200">
        <f t="shared" si="54"/>
        <v>0</v>
      </c>
      <c r="Q244" s="199">
        <f t="shared" si="55"/>
        <v>0</v>
      </c>
      <c r="R244" s="200">
        <v>25</v>
      </c>
      <c r="S244" s="200">
        <f t="shared" si="56"/>
        <v>0</v>
      </c>
      <c r="T244" s="200">
        <f t="shared" si="57"/>
        <v>0</v>
      </c>
      <c r="U244" s="199">
        <f t="shared" si="58"/>
        <v>0</v>
      </c>
      <c r="V244" s="200">
        <v>20</v>
      </c>
      <c r="W244" s="269">
        <v>0</v>
      </c>
      <c r="X244" s="245"/>
      <c r="Y244" s="240"/>
      <c r="Z244" s="240"/>
      <c r="AA244" s="240"/>
      <c r="AB244" s="240"/>
    </row>
    <row r="245" spans="1:28" ht="31.5" hidden="1" x14ac:dyDescent="0.25">
      <c r="A245" s="216">
        <v>237</v>
      </c>
      <c r="B245" s="217" t="s">
        <v>122</v>
      </c>
      <c r="C245" s="217" t="s">
        <v>911</v>
      </c>
      <c r="D245" s="218"/>
      <c r="E245" s="219"/>
      <c r="F245" s="219">
        <v>0</v>
      </c>
      <c r="G245" s="220"/>
      <c r="H245" s="220"/>
      <c r="I245" s="220">
        <v>0</v>
      </c>
      <c r="J245" s="221"/>
      <c r="K245" s="221"/>
      <c r="L245" s="221">
        <v>0</v>
      </c>
      <c r="M245" s="197">
        <f t="shared" si="51"/>
        <v>0</v>
      </c>
      <c r="N245" s="208">
        <f t="shared" si="52"/>
        <v>0</v>
      </c>
      <c r="O245" s="199">
        <f t="shared" si="53"/>
        <v>0</v>
      </c>
      <c r="P245" s="200">
        <f t="shared" si="54"/>
        <v>0</v>
      </c>
      <c r="Q245" s="199">
        <f t="shared" si="55"/>
        <v>0</v>
      </c>
      <c r="R245" s="200">
        <v>25</v>
      </c>
      <c r="S245" s="200">
        <f t="shared" si="56"/>
        <v>0</v>
      </c>
      <c r="T245" s="200">
        <f t="shared" si="57"/>
        <v>0</v>
      </c>
      <c r="U245" s="199">
        <f t="shared" si="58"/>
        <v>0</v>
      </c>
      <c r="V245" s="200">
        <v>20</v>
      </c>
      <c r="W245" s="245"/>
      <c r="X245" s="245"/>
      <c r="Y245" s="240"/>
      <c r="Z245" s="240"/>
      <c r="AA245" s="240"/>
      <c r="AB245" s="240"/>
    </row>
    <row r="246" spans="1:28" hidden="1" x14ac:dyDescent="0.25">
      <c r="A246" s="216">
        <v>238</v>
      </c>
      <c r="B246" s="217" t="s">
        <v>912</v>
      </c>
      <c r="C246" s="217" t="s">
        <v>911</v>
      </c>
      <c r="D246" s="218"/>
      <c r="E246" s="219"/>
      <c r="F246" s="219">
        <v>5.85</v>
      </c>
      <c r="G246" s="220"/>
      <c r="H246" s="220"/>
      <c r="I246" s="220">
        <v>0</v>
      </c>
      <c r="J246" s="221"/>
      <c r="K246" s="221"/>
      <c r="L246" s="221">
        <v>0</v>
      </c>
      <c r="M246" s="197">
        <f t="shared" si="51"/>
        <v>0</v>
      </c>
      <c r="N246" s="208">
        <f t="shared" si="52"/>
        <v>0</v>
      </c>
      <c r="O246" s="199">
        <f t="shared" si="53"/>
        <v>0</v>
      </c>
      <c r="P246" s="200">
        <f t="shared" si="54"/>
        <v>0</v>
      </c>
      <c r="Q246" s="199">
        <f t="shared" si="55"/>
        <v>0</v>
      </c>
      <c r="R246" s="200">
        <v>25</v>
      </c>
      <c r="S246" s="200">
        <f t="shared" si="56"/>
        <v>0</v>
      </c>
      <c r="T246" s="200">
        <f t="shared" si="57"/>
        <v>0</v>
      </c>
      <c r="U246" s="199">
        <f t="shared" si="58"/>
        <v>0</v>
      </c>
      <c r="V246" s="200">
        <v>20</v>
      </c>
      <c r="W246" s="245"/>
      <c r="X246" s="245"/>
      <c r="Y246" s="240"/>
      <c r="Z246" s="240"/>
      <c r="AA246" s="240"/>
      <c r="AB246" s="240"/>
    </row>
    <row r="247" spans="1:28" ht="18" hidden="1" customHeight="1" x14ac:dyDescent="0.25">
      <c r="A247" s="216">
        <v>239</v>
      </c>
      <c r="B247" s="217" t="s">
        <v>444</v>
      </c>
      <c r="C247" s="217" t="s">
        <v>911</v>
      </c>
      <c r="D247" s="218"/>
      <c r="E247" s="219"/>
      <c r="F247" s="219">
        <v>385.19</v>
      </c>
      <c r="G247" s="220"/>
      <c r="H247" s="220"/>
      <c r="I247" s="220">
        <v>165</v>
      </c>
      <c r="J247" s="221"/>
      <c r="K247" s="221"/>
      <c r="L247" s="221">
        <v>0.42836003011500817</v>
      </c>
      <c r="M247" s="197">
        <v>0</v>
      </c>
      <c r="N247" s="200">
        <f t="shared" si="52"/>
        <v>0</v>
      </c>
      <c r="O247" s="199">
        <f t="shared" si="53"/>
        <v>0</v>
      </c>
      <c r="P247" s="200">
        <f t="shared" si="54"/>
        <v>0</v>
      </c>
      <c r="Q247" s="199">
        <f t="shared" si="55"/>
        <v>0</v>
      </c>
      <c r="R247" s="200">
        <f t="shared" si="60"/>
        <v>0</v>
      </c>
      <c r="S247" s="200">
        <f t="shared" si="56"/>
        <v>0</v>
      </c>
      <c r="T247" s="200">
        <f t="shared" si="57"/>
        <v>0</v>
      </c>
      <c r="U247" s="199">
        <f t="shared" si="58"/>
        <v>0</v>
      </c>
      <c r="V247" s="200">
        <f t="shared" si="61"/>
        <v>0</v>
      </c>
      <c r="W247" s="245"/>
      <c r="X247" s="245"/>
      <c r="Y247" s="217"/>
      <c r="Z247" s="217"/>
      <c r="AA247" s="240"/>
      <c r="AB247" s="240"/>
    </row>
    <row r="248" spans="1:28" ht="31.5" hidden="1" x14ac:dyDescent="0.25">
      <c r="A248" s="216">
        <v>240</v>
      </c>
      <c r="B248" s="217" t="s">
        <v>818</v>
      </c>
      <c r="C248" s="217" t="s">
        <v>33</v>
      </c>
      <c r="D248" s="218"/>
      <c r="E248" s="219"/>
      <c r="F248" s="219">
        <v>12.32</v>
      </c>
      <c r="G248" s="220"/>
      <c r="H248" s="220"/>
      <c r="I248" s="220">
        <v>6</v>
      </c>
      <c r="J248" s="221"/>
      <c r="K248" s="221"/>
      <c r="L248" s="221">
        <v>0.48701298701298701</v>
      </c>
      <c r="M248" s="197">
        <f t="shared" si="51"/>
        <v>0</v>
      </c>
      <c r="N248" s="208">
        <f t="shared" si="52"/>
        <v>0</v>
      </c>
      <c r="O248" s="199">
        <f t="shared" si="53"/>
        <v>0</v>
      </c>
      <c r="P248" s="200">
        <f t="shared" si="54"/>
        <v>0</v>
      </c>
      <c r="Q248" s="199">
        <f t="shared" si="55"/>
        <v>0</v>
      </c>
      <c r="R248" s="200">
        <v>25</v>
      </c>
      <c r="S248" s="200">
        <f t="shared" si="56"/>
        <v>0</v>
      </c>
      <c r="T248" s="200">
        <f t="shared" si="57"/>
        <v>0</v>
      </c>
      <c r="U248" s="199">
        <f t="shared" si="58"/>
        <v>0</v>
      </c>
      <c r="V248" s="200">
        <v>20</v>
      </c>
      <c r="W248" s="245"/>
      <c r="X248" s="245"/>
      <c r="Y248" s="240"/>
      <c r="Z248" s="240"/>
      <c r="AA248" s="240"/>
      <c r="AB248" s="240"/>
    </row>
    <row r="249" spans="1:28" ht="47.25" x14ac:dyDescent="0.25">
      <c r="A249" s="216">
        <v>241</v>
      </c>
      <c r="B249" s="217" t="s">
        <v>34</v>
      </c>
      <c r="C249" s="217" t="s">
        <v>33</v>
      </c>
      <c r="D249" s="218"/>
      <c r="E249" s="219"/>
      <c r="F249" s="219">
        <v>54.46</v>
      </c>
      <c r="G249" s="220">
        <v>90</v>
      </c>
      <c r="H249" s="220">
        <v>96</v>
      </c>
      <c r="I249" s="220">
        <v>69</v>
      </c>
      <c r="J249" s="221">
        <v>1.6525890561880279</v>
      </c>
      <c r="K249" s="221">
        <v>1.7627616599338964</v>
      </c>
      <c r="L249" s="221">
        <v>1.266984943077488</v>
      </c>
      <c r="M249" s="197">
        <f t="shared" si="51"/>
        <v>5</v>
      </c>
      <c r="N249" s="208">
        <f t="shared" si="52"/>
        <v>3</v>
      </c>
      <c r="O249" s="199">
        <f t="shared" si="53"/>
        <v>3.45</v>
      </c>
      <c r="P249" s="200">
        <f t="shared" si="54"/>
        <v>0</v>
      </c>
      <c r="Q249" s="199">
        <f t="shared" si="55"/>
        <v>0.75</v>
      </c>
      <c r="R249" s="200">
        <v>25</v>
      </c>
      <c r="S249" s="200">
        <f t="shared" si="56"/>
        <v>3</v>
      </c>
      <c r="T249" s="200">
        <f t="shared" si="57"/>
        <v>0</v>
      </c>
      <c r="U249" s="199">
        <f t="shared" si="58"/>
        <v>0.6</v>
      </c>
      <c r="V249" s="200">
        <v>20</v>
      </c>
      <c r="W249" s="245">
        <v>3</v>
      </c>
      <c r="X249" s="245"/>
      <c r="Y249" s="240"/>
      <c r="Z249" s="240">
        <v>3</v>
      </c>
      <c r="AA249" s="240"/>
      <c r="AB249" s="240">
        <f t="shared" ref="AB249:AB250" si="64">AA249*100/Z249</f>
        <v>0</v>
      </c>
    </row>
    <row r="250" spans="1:28" ht="31.5" x14ac:dyDescent="0.25">
      <c r="A250" s="216">
        <v>242</v>
      </c>
      <c r="B250" s="217" t="s">
        <v>48</v>
      </c>
      <c r="C250" s="217" t="s">
        <v>33</v>
      </c>
      <c r="D250" s="218"/>
      <c r="E250" s="219"/>
      <c r="F250" s="219">
        <v>13.48</v>
      </c>
      <c r="G250" s="220">
        <v>36</v>
      </c>
      <c r="H250" s="220">
        <v>32</v>
      </c>
      <c r="I250" s="220">
        <v>34</v>
      </c>
      <c r="J250" s="221">
        <v>2.6706231454005933</v>
      </c>
      <c r="K250" s="221">
        <v>2.3738872403560829</v>
      </c>
      <c r="L250" s="221">
        <v>2.5222551928783381</v>
      </c>
      <c r="M250" s="197">
        <v>5</v>
      </c>
      <c r="N250" s="208">
        <f t="shared" si="52"/>
        <v>1</v>
      </c>
      <c r="O250" s="199">
        <f t="shared" si="53"/>
        <v>1.7</v>
      </c>
      <c r="P250" s="200">
        <f t="shared" si="54"/>
        <v>0</v>
      </c>
      <c r="Q250" s="199">
        <f t="shared" si="55"/>
        <v>0.25</v>
      </c>
      <c r="R250" s="200">
        <v>25</v>
      </c>
      <c r="S250" s="200">
        <f t="shared" si="56"/>
        <v>1</v>
      </c>
      <c r="T250" s="200">
        <f t="shared" si="57"/>
        <v>0</v>
      </c>
      <c r="U250" s="199">
        <f t="shared" si="58"/>
        <v>0.2</v>
      </c>
      <c r="V250" s="200">
        <v>20</v>
      </c>
      <c r="W250" s="245">
        <v>1</v>
      </c>
      <c r="X250" s="245"/>
      <c r="Y250" s="240"/>
      <c r="Z250" s="240">
        <v>1</v>
      </c>
      <c r="AA250" s="240">
        <v>0</v>
      </c>
      <c r="AB250" s="240">
        <f t="shared" si="64"/>
        <v>0</v>
      </c>
    </row>
    <row r="251" spans="1:28" ht="31.5" hidden="1" x14ac:dyDescent="0.25">
      <c r="A251" s="216">
        <v>243</v>
      </c>
      <c r="B251" s="217" t="s">
        <v>29</v>
      </c>
      <c r="C251" s="217" t="s">
        <v>33</v>
      </c>
      <c r="D251" s="218"/>
      <c r="E251" s="219"/>
      <c r="F251" s="219">
        <v>8.51</v>
      </c>
      <c r="G251" s="220"/>
      <c r="H251" s="220"/>
      <c r="I251" s="220">
        <v>7</v>
      </c>
      <c r="J251" s="221"/>
      <c r="K251" s="221"/>
      <c r="L251" s="221">
        <v>0.82256169212690955</v>
      </c>
      <c r="M251" s="197">
        <f t="shared" si="51"/>
        <v>0</v>
      </c>
      <c r="N251" s="208">
        <f t="shared" si="52"/>
        <v>0</v>
      </c>
      <c r="O251" s="199">
        <f t="shared" si="53"/>
        <v>0</v>
      </c>
      <c r="P251" s="200">
        <f t="shared" si="54"/>
        <v>0</v>
      </c>
      <c r="Q251" s="199">
        <f t="shared" si="55"/>
        <v>0</v>
      </c>
      <c r="R251" s="200">
        <v>25</v>
      </c>
      <c r="S251" s="200">
        <f t="shared" si="56"/>
        <v>0</v>
      </c>
      <c r="T251" s="200">
        <f t="shared" si="57"/>
        <v>0</v>
      </c>
      <c r="U251" s="199">
        <f t="shared" si="58"/>
        <v>0</v>
      </c>
      <c r="V251" s="200">
        <v>20</v>
      </c>
      <c r="W251" s="245"/>
      <c r="X251" s="245"/>
      <c r="Y251" s="240"/>
      <c r="Z251" s="240"/>
      <c r="AA251" s="240"/>
      <c r="AB251" s="240"/>
    </row>
    <row r="252" spans="1:28" hidden="1" x14ac:dyDescent="0.25">
      <c r="A252" s="216">
        <v>244</v>
      </c>
      <c r="B252" s="217" t="s">
        <v>2</v>
      </c>
      <c r="C252" s="217" t="s">
        <v>33</v>
      </c>
      <c r="D252" s="218"/>
      <c r="E252" s="219"/>
      <c r="F252" s="219">
        <v>100.33</v>
      </c>
      <c r="G252" s="220"/>
      <c r="H252" s="220"/>
      <c r="I252" s="220">
        <v>0</v>
      </c>
      <c r="J252" s="221"/>
      <c r="K252" s="221"/>
      <c r="L252" s="221">
        <v>0</v>
      </c>
      <c r="M252" s="197">
        <f t="shared" si="51"/>
        <v>0</v>
      </c>
      <c r="N252" s="208">
        <f t="shared" si="52"/>
        <v>0</v>
      </c>
      <c r="O252" s="199">
        <f t="shared" si="53"/>
        <v>0</v>
      </c>
      <c r="P252" s="200">
        <f t="shared" si="54"/>
        <v>0</v>
      </c>
      <c r="Q252" s="199">
        <f t="shared" si="55"/>
        <v>0</v>
      </c>
      <c r="R252" s="200">
        <v>25</v>
      </c>
      <c r="S252" s="200">
        <f t="shared" si="56"/>
        <v>0</v>
      </c>
      <c r="T252" s="200">
        <f t="shared" si="57"/>
        <v>0</v>
      </c>
      <c r="U252" s="199">
        <f t="shared" si="58"/>
        <v>0</v>
      </c>
      <c r="V252" s="200">
        <v>20</v>
      </c>
      <c r="W252" s="245"/>
      <c r="X252" s="245"/>
      <c r="Y252" s="240"/>
      <c r="Z252" s="240"/>
      <c r="AA252" s="240"/>
      <c r="AB252" s="240"/>
    </row>
    <row r="253" spans="1:28" ht="31.5" x14ac:dyDescent="0.25">
      <c r="A253" s="216">
        <v>245</v>
      </c>
      <c r="B253" s="217" t="s">
        <v>103</v>
      </c>
      <c r="C253" s="217" t="s">
        <v>33</v>
      </c>
      <c r="D253" s="218"/>
      <c r="E253" s="219"/>
      <c r="F253" s="219">
        <v>35.26</v>
      </c>
      <c r="G253" s="220">
        <v>38</v>
      </c>
      <c r="H253" s="220">
        <v>54</v>
      </c>
      <c r="I253" s="220">
        <v>56</v>
      </c>
      <c r="J253" s="221">
        <v>1.0777084515031197</v>
      </c>
      <c r="K253" s="221">
        <v>1.5314804310833807</v>
      </c>
      <c r="L253" s="221">
        <v>1.5882019285309132</v>
      </c>
      <c r="M253" s="197">
        <f t="shared" si="51"/>
        <v>5</v>
      </c>
      <c r="N253" s="208">
        <f t="shared" si="52"/>
        <v>2</v>
      </c>
      <c r="O253" s="199">
        <f t="shared" si="53"/>
        <v>2.8</v>
      </c>
      <c r="P253" s="200">
        <f t="shared" si="54"/>
        <v>0</v>
      </c>
      <c r="Q253" s="199">
        <f t="shared" si="55"/>
        <v>0.5</v>
      </c>
      <c r="R253" s="200">
        <v>25</v>
      </c>
      <c r="S253" s="200">
        <f t="shared" si="56"/>
        <v>2</v>
      </c>
      <c r="T253" s="200">
        <f t="shared" si="57"/>
        <v>0</v>
      </c>
      <c r="U253" s="199">
        <f t="shared" si="58"/>
        <v>0.4</v>
      </c>
      <c r="V253" s="200">
        <v>20</v>
      </c>
      <c r="W253" s="245">
        <v>2</v>
      </c>
      <c r="X253" s="245"/>
      <c r="Y253" s="240"/>
      <c r="Z253" s="240">
        <v>2</v>
      </c>
      <c r="AA253" s="240">
        <v>1</v>
      </c>
      <c r="AB253" s="240">
        <f>AA253*100/Z253</f>
        <v>50</v>
      </c>
    </row>
    <row r="254" spans="1:28" ht="31.5" hidden="1" x14ac:dyDescent="0.25">
      <c r="A254" s="216">
        <v>246</v>
      </c>
      <c r="B254" s="217" t="s">
        <v>735</v>
      </c>
      <c r="C254" s="217" t="s">
        <v>33</v>
      </c>
      <c r="D254" s="218"/>
      <c r="E254" s="219"/>
      <c r="F254" s="219">
        <v>12.31</v>
      </c>
      <c r="G254" s="220"/>
      <c r="H254" s="220"/>
      <c r="I254" s="220">
        <v>14</v>
      </c>
      <c r="J254" s="221"/>
      <c r="K254" s="221"/>
      <c r="L254" s="221">
        <v>1.1372867587327375</v>
      </c>
      <c r="M254" s="197">
        <f t="shared" si="51"/>
        <v>0</v>
      </c>
      <c r="N254" s="208">
        <f t="shared" si="52"/>
        <v>0</v>
      </c>
      <c r="O254" s="199">
        <f t="shared" si="53"/>
        <v>0</v>
      </c>
      <c r="P254" s="200">
        <f t="shared" si="54"/>
        <v>0</v>
      </c>
      <c r="Q254" s="199">
        <f t="shared" si="55"/>
        <v>0</v>
      </c>
      <c r="R254" s="200">
        <v>25</v>
      </c>
      <c r="S254" s="200">
        <f t="shared" si="56"/>
        <v>0</v>
      </c>
      <c r="T254" s="200">
        <f t="shared" si="57"/>
        <v>0</v>
      </c>
      <c r="U254" s="199">
        <f t="shared" si="58"/>
        <v>0</v>
      </c>
      <c r="V254" s="200">
        <v>20</v>
      </c>
      <c r="W254" s="245"/>
      <c r="X254" s="245"/>
      <c r="Y254" s="240"/>
      <c r="Z254" s="240"/>
      <c r="AA254" s="240"/>
      <c r="AB254" s="240"/>
    </row>
    <row r="255" spans="1:28" ht="31.5" x14ac:dyDescent="0.25">
      <c r="A255" s="216">
        <v>247</v>
      </c>
      <c r="B255" s="217" t="s">
        <v>736</v>
      </c>
      <c r="C255" s="217" t="s">
        <v>33</v>
      </c>
      <c r="D255" s="218"/>
      <c r="E255" s="219"/>
      <c r="F255" s="219">
        <v>53.49</v>
      </c>
      <c r="G255" s="220">
        <v>49</v>
      </c>
      <c r="H255" s="220">
        <v>53</v>
      </c>
      <c r="I255" s="220">
        <v>67</v>
      </c>
      <c r="J255" s="221">
        <v>0.9160590764628902</v>
      </c>
      <c r="K255" s="221">
        <v>0.99083940923537106</v>
      </c>
      <c r="L255" s="221">
        <v>1.252570573939054</v>
      </c>
      <c r="M255" s="197">
        <f t="shared" si="51"/>
        <v>5</v>
      </c>
      <c r="N255" s="208">
        <f t="shared" si="52"/>
        <v>3</v>
      </c>
      <c r="O255" s="199">
        <f t="shared" si="53"/>
        <v>3.35</v>
      </c>
      <c r="P255" s="200">
        <f t="shared" si="54"/>
        <v>0</v>
      </c>
      <c r="Q255" s="199">
        <f t="shared" si="55"/>
        <v>0.75</v>
      </c>
      <c r="R255" s="200">
        <v>25</v>
      </c>
      <c r="S255" s="200">
        <f t="shared" si="56"/>
        <v>3</v>
      </c>
      <c r="T255" s="200">
        <f t="shared" si="57"/>
        <v>0</v>
      </c>
      <c r="U255" s="199">
        <f t="shared" si="58"/>
        <v>0.6</v>
      </c>
      <c r="V255" s="200">
        <v>20</v>
      </c>
      <c r="W255" s="245">
        <v>3</v>
      </c>
      <c r="X255" s="245"/>
      <c r="Y255" s="240"/>
      <c r="Z255" s="240">
        <v>1</v>
      </c>
      <c r="AA255" s="240">
        <v>1</v>
      </c>
      <c r="AB255" s="240">
        <f>AA255*100/Z255</f>
        <v>100</v>
      </c>
    </row>
    <row r="256" spans="1:28" ht="31.5" hidden="1" x14ac:dyDescent="0.25">
      <c r="A256" s="216">
        <v>248</v>
      </c>
      <c r="B256" s="217" t="s">
        <v>737</v>
      </c>
      <c r="C256" s="217" t="s">
        <v>33</v>
      </c>
      <c r="D256" s="218"/>
      <c r="E256" s="219"/>
      <c r="F256" s="219">
        <v>0</v>
      </c>
      <c r="G256" s="220"/>
      <c r="H256" s="220"/>
      <c r="I256" s="220">
        <v>0</v>
      </c>
      <c r="J256" s="221"/>
      <c r="K256" s="221"/>
      <c r="L256" s="221">
        <v>0</v>
      </c>
      <c r="M256" s="197">
        <f t="shared" si="51"/>
        <v>0</v>
      </c>
      <c r="N256" s="208">
        <f t="shared" si="52"/>
        <v>0</v>
      </c>
      <c r="O256" s="199">
        <f t="shared" si="53"/>
        <v>0</v>
      </c>
      <c r="P256" s="200">
        <f t="shared" si="54"/>
        <v>0</v>
      </c>
      <c r="Q256" s="199">
        <f t="shared" si="55"/>
        <v>0</v>
      </c>
      <c r="R256" s="200">
        <v>25</v>
      </c>
      <c r="S256" s="200">
        <f t="shared" si="56"/>
        <v>0</v>
      </c>
      <c r="T256" s="200">
        <f t="shared" si="57"/>
        <v>0</v>
      </c>
      <c r="U256" s="199">
        <f t="shared" si="58"/>
        <v>0</v>
      </c>
      <c r="V256" s="200">
        <v>20</v>
      </c>
      <c r="W256" s="245"/>
      <c r="X256" s="245"/>
      <c r="Y256" s="240"/>
      <c r="Z256" s="240"/>
      <c r="AA256" s="240"/>
      <c r="AB256" s="240"/>
    </row>
    <row r="257" spans="1:28" ht="47.25" hidden="1" x14ac:dyDescent="0.25">
      <c r="A257" s="216">
        <v>249</v>
      </c>
      <c r="B257" s="217" t="s">
        <v>178</v>
      </c>
      <c r="C257" s="217" t="s">
        <v>33</v>
      </c>
      <c r="D257" s="218"/>
      <c r="E257" s="219"/>
      <c r="F257" s="219">
        <v>0</v>
      </c>
      <c r="G257" s="220"/>
      <c r="H257" s="220"/>
      <c r="I257" s="220">
        <v>0</v>
      </c>
      <c r="J257" s="221"/>
      <c r="K257" s="221"/>
      <c r="L257" s="221">
        <v>0</v>
      </c>
      <c r="M257" s="197">
        <f t="shared" si="51"/>
        <v>0</v>
      </c>
      <c r="N257" s="208">
        <f t="shared" si="52"/>
        <v>0</v>
      </c>
      <c r="O257" s="199">
        <f t="shared" si="53"/>
        <v>0</v>
      </c>
      <c r="P257" s="200">
        <f t="shared" si="54"/>
        <v>0</v>
      </c>
      <c r="Q257" s="199">
        <f t="shared" si="55"/>
        <v>0</v>
      </c>
      <c r="R257" s="200">
        <v>25</v>
      </c>
      <c r="S257" s="200">
        <f t="shared" si="56"/>
        <v>0</v>
      </c>
      <c r="T257" s="200">
        <f t="shared" si="57"/>
        <v>0</v>
      </c>
      <c r="U257" s="199">
        <f t="shared" si="58"/>
        <v>0</v>
      </c>
      <c r="V257" s="200">
        <v>20</v>
      </c>
      <c r="W257" s="245"/>
      <c r="X257" s="245"/>
      <c r="Y257" s="240"/>
      <c r="Z257" s="240"/>
      <c r="AA257" s="240"/>
      <c r="AB257" s="240"/>
    </row>
    <row r="258" spans="1:28" ht="31.5" x14ac:dyDescent="0.25">
      <c r="A258" s="216">
        <v>250</v>
      </c>
      <c r="B258" s="217" t="s">
        <v>102</v>
      </c>
      <c r="C258" s="217" t="s">
        <v>473</v>
      </c>
      <c r="D258" s="218"/>
      <c r="E258" s="219"/>
      <c r="F258" s="219">
        <v>54.74</v>
      </c>
      <c r="G258" s="220">
        <v>68</v>
      </c>
      <c r="H258" s="220">
        <v>94</v>
      </c>
      <c r="I258" s="220">
        <v>74</v>
      </c>
      <c r="J258" s="221">
        <v>1.2422360248447204</v>
      </c>
      <c r="K258" s="221">
        <v>1.7172086225794665</v>
      </c>
      <c r="L258" s="221">
        <v>1.3518450858604312</v>
      </c>
      <c r="M258" s="197">
        <f t="shared" si="51"/>
        <v>5</v>
      </c>
      <c r="N258" s="208">
        <f t="shared" si="52"/>
        <v>3</v>
      </c>
      <c r="O258" s="199">
        <f t="shared" si="53"/>
        <v>3.7</v>
      </c>
      <c r="P258" s="200">
        <f t="shared" si="54"/>
        <v>0</v>
      </c>
      <c r="Q258" s="199">
        <f t="shared" si="55"/>
        <v>0.75</v>
      </c>
      <c r="R258" s="200">
        <v>25</v>
      </c>
      <c r="S258" s="200">
        <f t="shared" si="56"/>
        <v>3</v>
      </c>
      <c r="T258" s="200">
        <f t="shared" si="57"/>
        <v>0</v>
      </c>
      <c r="U258" s="199">
        <f t="shared" si="58"/>
        <v>0.6</v>
      </c>
      <c r="V258" s="200">
        <v>20</v>
      </c>
      <c r="W258" s="245">
        <v>3</v>
      </c>
      <c r="X258" s="245"/>
      <c r="Y258" s="240"/>
      <c r="Z258" s="240">
        <v>4</v>
      </c>
      <c r="AA258" s="240">
        <v>0</v>
      </c>
      <c r="AB258" s="240">
        <f>AA258*100/Z258</f>
        <v>0</v>
      </c>
    </row>
    <row r="259" spans="1:28" hidden="1" x14ac:dyDescent="0.25">
      <c r="A259" s="216">
        <v>251</v>
      </c>
      <c r="B259" s="217" t="s">
        <v>259</v>
      </c>
      <c r="C259" s="217" t="s">
        <v>33</v>
      </c>
      <c r="D259" s="218"/>
      <c r="E259" s="219"/>
      <c r="F259" s="219">
        <v>37.1</v>
      </c>
      <c r="G259" s="220"/>
      <c r="H259" s="220"/>
      <c r="I259" s="220">
        <v>17</v>
      </c>
      <c r="J259" s="221"/>
      <c r="K259" s="221"/>
      <c r="L259" s="221">
        <v>0.4582210242587601</v>
      </c>
      <c r="M259" s="197">
        <f t="shared" si="51"/>
        <v>0</v>
      </c>
      <c r="N259" s="208">
        <f t="shared" si="52"/>
        <v>0</v>
      </c>
      <c r="O259" s="199">
        <f t="shared" si="53"/>
        <v>0</v>
      </c>
      <c r="P259" s="200">
        <f t="shared" si="54"/>
        <v>0</v>
      </c>
      <c r="Q259" s="199">
        <f t="shared" si="55"/>
        <v>0</v>
      </c>
      <c r="R259" s="200">
        <v>25</v>
      </c>
      <c r="S259" s="200">
        <f t="shared" si="56"/>
        <v>0</v>
      </c>
      <c r="T259" s="200">
        <f t="shared" si="57"/>
        <v>0</v>
      </c>
      <c r="U259" s="199">
        <f t="shared" si="58"/>
        <v>0</v>
      </c>
      <c r="V259" s="200">
        <v>20</v>
      </c>
      <c r="W259" s="245"/>
      <c r="X259" s="245"/>
      <c r="Y259" s="240"/>
      <c r="Z259" s="240"/>
      <c r="AA259" s="240"/>
      <c r="AB259" s="240"/>
    </row>
    <row r="260" spans="1:28" ht="18" hidden="1" customHeight="1" x14ac:dyDescent="0.25">
      <c r="A260" s="216">
        <v>252</v>
      </c>
      <c r="B260" s="217" t="s">
        <v>444</v>
      </c>
      <c r="C260" s="217" t="s">
        <v>33</v>
      </c>
      <c r="D260" s="218"/>
      <c r="E260" s="219"/>
      <c r="F260" s="219">
        <v>494.93</v>
      </c>
      <c r="G260" s="220"/>
      <c r="H260" s="220"/>
      <c r="I260" s="220">
        <v>343</v>
      </c>
      <c r="J260" s="221"/>
      <c r="K260" s="221"/>
      <c r="L260" s="221">
        <v>0.69302729678944497</v>
      </c>
      <c r="M260" s="197">
        <v>0</v>
      </c>
      <c r="N260" s="200">
        <f t="shared" si="52"/>
        <v>0</v>
      </c>
      <c r="O260" s="199">
        <f t="shared" si="53"/>
        <v>0</v>
      </c>
      <c r="P260" s="200">
        <f t="shared" si="54"/>
        <v>0</v>
      </c>
      <c r="Q260" s="199">
        <f t="shared" si="55"/>
        <v>0</v>
      </c>
      <c r="R260" s="200">
        <f t="shared" si="60"/>
        <v>0</v>
      </c>
      <c r="S260" s="200">
        <f t="shared" si="56"/>
        <v>0</v>
      </c>
      <c r="T260" s="200">
        <f t="shared" si="57"/>
        <v>0</v>
      </c>
      <c r="U260" s="199">
        <f t="shared" si="58"/>
        <v>0</v>
      </c>
      <c r="V260" s="200">
        <f t="shared" si="61"/>
        <v>0</v>
      </c>
      <c r="W260" s="245"/>
      <c r="X260" s="245"/>
      <c r="Y260" s="217"/>
      <c r="Z260" s="217"/>
      <c r="AA260" s="240"/>
      <c r="AB260" s="240"/>
    </row>
    <row r="261" spans="1:28" ht="31.5" x14ac:dyDescent="0.25">
      <c r="A261" s="216">
        <v>253</v>
      </c>
      <c r="B261" s="217" t="s">
        <v>738</v>
      </c>
      <c r="C261" s="217" t="s">
        <v>35</v>
      </c>
      <c r="D261" s="218"/>
      <c r="E261" s="219"/>
      <c r="F261" s="219">
        <v>70.569999999999993</v>
      </c>
      <c r="G261" s="220">
        <v>139</v>
      </c>
      <c r="H261" s="220">
        <v>148</v>
      </c>
      <c r="I261" s="220">
        <v>144</v>
      </c>
      <c r="J261" s="221">
        <v>1.9696754995040386</v>
      </c>
      <c r="K261" s="221">
        <v>2.0972084455150917</v>
      </c>
      <c r="L261" s="221">
        <v>2.0405271361768458</v>
      </c>
      <c r="M261" s="197">
        <v>6.5</v>
      </c>
      <c r="N261" s="208">
        <f t="shared" si="52"/>
        <v>9</v>
      </c>
      <c r="O261" s="199">
        <f t="shared" si="53"/>
        <v>9.36</v>
      </c>
      <c r="P261" s="200">
        <f t="shared" si="54"/>
        <v>2</v>
      </c>
      <c r="Q261" s="199">
        <f t="shared" si="55"/>
        <v>2.25</v>
      </c>
      <c r="R261" s="200">
        <v>25</v>
      </c>
      <c r="S261" s="200">
        <f t="shared" si="56"/>
        <v>7</v>
      </c>
      <c r="T261" s="200">
        <f t="shared" si="57"/>
        <v>0</v>
      </c>
      <c r="U261" s="199">
        <f t="shared" si="58"/>
        <v>0.9</v>
      </c>
      <c r="V261" s="200">
        <v>10</v>
      </c>
      <c r="W261" s="245">
        <v>9</v>
      </c>
      <c r="X261" s="245">
        <v>2</v>
      </c>
      <c r="Y261" s="240">
        <v>1</v>
      </c>
      <c r="Z261" s="240">
        <v>10</v>
      </c>
      <c r="AA261" s="240">
        <v>9</v>
      </c>
      <c r="AB261" s="240">
        <f t="shared" ref="AB261:AB265" si="65">AA261*100/Z261</f>
        <v>90</v>
      </c>
    </row>
    <row r="262" spans="1:28" ht="31.5" x14ac:dyDescent="0.25">
      <c r="A262" s="216">
        <v>254</v>
      </c>
      <c r="B262" s="217" t="s">
        <v>711</v>
      </c>
      <c r="C262" s="217" t="s">
        <v>35</v>
      </c>
      <c r="D262" s="218"/>
      <c r="E262" s="219"/>
      <c r="F262" s="219">
        <v>30.76</v>
      </c>
      <c r="G262" s="220">
        <v>66</v>
      </c>
      <c r="H262" s="220">
        <v>73</v>
      </c>
      <c r="I262" s="220">
        <v>67</v>
      </c>
      <c r="J262" s="221">
        <v>2.1456436931079321</v>
      </c>
      <c r="K262" s="221">
        <v>2.3732119635890765</v>
      </c>
      <c r="L262" s="221">
        <v>2.1781534460338099</v>
      </c>
      <c r="M262" s="197">
        <v>5</v>
      </c>
      <c r="N262" s="208">
        <f t="shared" si="52"/>
        <v>3</v>
      </c>
      <c r="O262" s="199">
        <f t="shared" si="53"/>
        <v>3.35</v>
      </c>
      <c r="P262" s="200">
        <f t="shared" si="54"/>
        <v>0</v>
      </c>
      <c r="Q262" s="199">
        <f t="shared" si="55"/>
        <v>0.75</v>
      </c>
      <c r="R262" s="200">
        <v>25</v>
      </c>
      <c r="S262" s="200">
        <f t="shared" si="56"/>
        <v>3</v>
      </c>
      <c r="T262" s="200">
        <f t="shared" si="57"/>
        <v>0</v>
      </c>
      <c r="U262" s="199">
        <f t="shared" si="58"/>
        <v>0.6</v>
      </c>
      <c r="V262" s="200">
        <v>20</v>
      </c>
      <c r="W262" s="245">
        <v>3</v>
      </c>
      <c r="X262" s="245"/>
      <c r="Y262" s="240"/>
      <c r="Z262" s="240">
        <v>5</v>
      </c>
      <c r="AA262" s="240">
        <v>2</v>
      </c>
      <c r="AB262" s="240">
        <f t="shared" si="65"/>
        <v>40</v>
      </c>
    </row>
    <row r="263" spans="1:28" x14ac:dyDescent="0.25">
      <c r="A263" s="216">
        <v>255</v>
      </c>
      <c r="B263" s="217" t="s">
        <v>2</v>
      </c>
      <c r="C263" s="217" t="s">
        <v>35</v>
      </c>
      <c r="D263" s="218"/>
      <c r="E263" s="219"/>
      <c r="F263" s="219">
        <v>138.1</v>
      </c>
      <c r="G263" s="220">
        <v>115</v>
      </c>
      <c r="H263" s="220">
        <v>40</v>
      </c>
      <c r="I263" s="220">
        <v>56</v>
      </c>
      <c r="J263" s="221">
        <v>0.83272990586531503</v>
      </c>
      <c r="K263" s="221">
        <v>0.28964518464880523</v>
      </c>
      <c r="L263" s="221">
        <v>0.4055032585083273</v>
      </c>
      <c r="M263" s="197">
        <f t="shared" si="51"/>
        <v>3</v>
      </c>
      <c r="N263" s="208">
        <f t="shared" si="52"/>
        <v>1</v>
      </c>
      <c r="O263" s="199">
        <f t="shared" si="53"/>
        <v>1.68</v>
      </c>
      <c r="P263" s="200">
        <f t="shared" si="54"/>
        <v>0</v>
      </c>
      <c r="Q263" s="199">
        <f t="shared" si="55"/>
        <v>0</v>
      </c>
      <c r="R263" s="200">
        <v>0</v>
      </c>
      <c r="S263" s="200">
        <f t="shared" si="56"/>
        <v>1</v>
      </c>
      <c r="T263" s="200">
        <f t="shared" si="57"/>
        <v>0</v>
      </c>
      <c r="U263" s="199">
        <f t="shared" si="58"/>
        <v>0.2</v>
      </c>
      <c r="V263" s="200">
        <v>20</v>
      </c>
      <c r="W263" s="245" t="s">
        <v>852</v>
      </c>
      <c r="X263" s="245"/>
      <c r="Y263" s="240"/>
      <c r="Z263" s="240">
        <v>1</v>
      </c>
      <c r="AA263" s="240">
        <v>1</v>
      </c>
      <c r="AB263" s="240">
        <f t="shared" si="65"/>
        <v>100</v>
      </c>
    </row>
    <row r="264" spans="1:28" ht="31.5" x14ac:dyDescent="0.25">
      <c r="A264" s="216">
        <v>256</v>
      </c>
      <c r="B264" s="217" t="s">
        <v>209</v>
      </c>
      <c r="C264" s="217" t="s">
        <v>35</v>
      </c>
      <c r="D264" s="218"/>
      <c r="E264" s="219"/>
      <c r="F264" s="219">
        <v>106.58</v>
      </c>
      <c r="G264" s="220">
        <v>252</v>
      </c>
      <c r="H264" s="220">
        <v>235</v>
      </c>
      <c r="I264" s="220">
        <v>229</v>
      </c>
      <c r="J264" s="221">
        <v>2.3644210921373618</v>
      </c>
      <c r="K264" s="221">
        <v>2.2049164946519046</v>
      </c>
      <c r="L264" s="221">
        <v>2.1486207543629199</v>
      </c>
      <c r="M264" s="197">
        <f t="shared" si="51"/>
        <v>7</v>
      </c>
      <c r="N264" s="208">
        <f t="shared" si="52"/>
        <v>16</v>
      </c>
      <c r="O264" s="199">
        <f t="shared" si="53"/>
        <v>16.03</v>
      </c>
      <c r="P264" s="200">
        <f t="shared" si="54"/>
        <v>4</v>
      </c>
      <c r="Q264" s="199">
        <f t="shared" si="55"/>
        <v>4</v>
      </c>
      <c r="R264" s="200">
        <v>25</v>
      </c>
      <c r="S264" s="200">
        <f t="shared" si="56"/>
        <v>9</v>
      </c>
      <c r="T264" s="200">
        <f t="shared" si="57"/>
        <v>3</v>
      </c>
      <c r="U264" s="199">
        <f t="shared" si="58"/>
        <v>3.2</v>
      </c>
      <c r="V264" s="200">
        <v>20</v>
      </c>
      <c r="W264" s="245">
        <v>16</v>
      </c>
      <c r="X264" s="245">
        <v>4</v>
      </c>
      <c r="Y264" s="240">
        <v>3</v>
      </c>
      <c r="Z264" s="240">
        <v>16</v>
      </c>
      <c r="AA264" s="240">
        <v>13</v>
      </c>
      <c r="AB264" s="240">
        <f t="shared" si="65"/>
        <v>81.25</v>
      </c>
    </row>
    <row r="265" spans="1:28" ht="31.5" x14ac:dyDescent="0.25">
      <c r="A265" s="216">
        <v>257</v>
      </c>
      <c r="B265" s="217" t="s">
        <v>104</v>
      </c>
      <c r="C265" s="217" t="s">
        <v>35</v>
      </c>
      <c r="D265" s="218"/>
      <c r="E265" s="219"/>
      <c r="F265" s="219">
        <v>267.8</v>
      </c>
      <c r="G265" s="220">
        <v>401</v>
      </c>
      <c r="H265" s="220">
        <v>426</v>
      </c>
      <c r="I265" s="220">
        <v>268</v>
      </c>
      <c r="J265" s="221">
        <v>1.4973861090365943</v>
      </c>
      <c r="K265" s="221">
        <v>1.5907393577296489</v>
      </c>
      <c r="L265" s="221">
        <v>1.0007468259895445</v>
      </c>
      <c r="M265" s="197">
        <f t="shared" si="51"/>
        <v>3</v>
      </c>
      <c r="N265" s="208">
        <f t="shared" si="52"/>
        <v>8</v>
      </c>
      <c r="O265" s="199">
        <f t="shared" si="53"/>
        <v>8.0399999999999991</v>
      </c>
      <c r="P265" s="200">
        <f t="shared" si="54"/>
        <v>2</v>
      </c>
      <c r="Q265" s="199">
        <f t="shared" si="55"/>
        <v>2</v>
      </c>
      <c r="R265" s="200">
        <v>25</v>
      </c>
      <c r="S265" s="200">
        <f t="shared" si="56"/>
        <v>5</v>
      </c>
      <c r="T265" s="200">
        <f t="shared" si="57"/>
        <v>1</v>
      </c>
      <c r="U265" s="199">
        <f t="shared" si="58"/>
        <v>1.6</v>
      </c>
      <c r="V265" s="200">
        <v>20</v>
      </c>
      <c r="W265" s="245">
        <v>13</v>
      </c>
      <c r="X265" s="245">
        <v>3</v>
      </c>
      <c r="Y265" s="240">
        <v>2</v>
      </c>
      <c r="Z265" s="240">
        <v>21</v>
      </c>
      <c r="AA265" s="240">
        <v>11</v>
      </c>
      <c r="AB265" s="240">
        <f t="shared" si="65"/>
        <v>52.38095238095238</v>
      </c>
    </row>
    <row r="266" spans="1:28" ht="18" hidden="1" customHeight="1" x14ac:dyDescent="0.25">
      <c r="A266" s="216">
        <v>258</v>
      </c>
      <c r="B266" s="217" t="s">
        <v>444</v>
      </c>
      <c r="C266" s="217" t="s">
        <v>35</v>
      </c>
      <c r="D266" s="218"/>
      <c r="E266" s="219"/>
      <c r="F266" s="219">
        <v>614.1</v>
      </c>
      <c r="G266" s="220"/>
      <c r="H266" s="220"/>
      <c r="I266" s="220">
        <v>764</v>
      </c>
      <c r="J266" s="221"/>
      <c r="K266" s="221"/>
      <c r="L266" s="221">
        <v>1.2440970525972967</v>
      </c>
      <c r="M266" s="197">
        <v>0</v>
      </c>
      <c r="N266" s="200">
        <f t="shared" si="52"/>
        <v>0</v>
      </c>
      <c r="O266" s="199">
        <f t="shared" si="53"/>
        <v>0</v>
      </c>
      <c r="P266" s="200">
        <f t="shared" si="54"/>
        <v>0</v>
      </c>
      <c r="Q266" s="199">
        <f t="shared" si="55"/>
        <v>0</v>
      </c>
      <c r="R266" s="200">
        <f t="shared" si="60"/>
        <v>25</v>
      </c>
      <c r="S266" s="200">
        <f t="shared" si="56"/>
        <v>0</v>
      </c>
      <c r="T266" s="200">
        <f t="shared" si="57"/>
        <v>0</v>
      </c>
      <c r="U266" s="199">
        <f t="shared" si="58"/>
        <v>0</v>
      </c>
      <c r="V266" s="200">
        <f t="shared" si="61"/>
        <v>20</v>
      </c>
      <c r="W266" s="245"/>
      <c r="X266" s="245"/>
      <c r="Y266" s="217"/>
      <c r="Z266" s="217"/>
      <c r="AA266" s="240"/>
      <c r="AB266" s="240"/>
    </row>
    <row r="267" spans="1:28" hidden="1" x14ac:dyDescent="0.25">
      <c r="A267" s="216">
        <v>259</v>
      </c>
      <c r="B267" s="217" t="s">
        <v>2</v>
      </c>
      <c r="C267" s="217" t="s">
        <v>36</v>
      </c>
      <c r="D267" s="218"/>
      <c r="E267" s="219"/>
      <c r="F267" s="219">
        <v>0</v>
      </c>
      <c r="G267" s="220"/>
      <c r="H267" s="220"/>
      <c r="I267" s="220">
        <v>0</v>
      </c>
      <c r="J267" s="221"/>
      <c r="K267" s="221"/>
      <c r="L267" s="221">
        <v>0</v>
      </c>
      <c r="M267" s="197">
        <f t="shared" ref="M267:M330" si="66">IF(I267&lt;VLOOKUP(L267,$M$505:$Q$513,2),0,VLOOKUP(L267,$M$505:$Q$513,3))</f>
        <v>0</v>
      </c>
      <c r="N267" s="208">
        <f t="shared" ref="N267:N329" si="67">ROUNDDOWN(O267,0)</f>
        <v>0</v>
      </c>
      <c r="O267" s="199">
        <f t="shared" ref="O267:O330" si="68">I267*M267/100</f>
        <v>0</v>
      </c>
      <c r="P267" s="200">
        <f t="shared" ref="P267:P330" si="69">ROUNDDOWN(Q267,0)</f>
        <v>0</v>
      </c>
      <c r="Q267" s="199">
        <f t="shared" ref="Q267:Q330" si="70">N267*R267/100</f>
        <v>0</v>
      </c>
      <c r="R267" s="200">
        <v>25</v>
      </c>
      <c r="S267" s="200">
        <f t="shared" ref="S267:S330" si="71">N267-P267-T267</f>
        <v>0</v>
      </c>
      <c r="T267" s="200">
        <f t="shared" ref="T267:T330" si="72">ROUNDDOWN(U267,0)</f>
        <v>0</v>
      </c>
      <c r="U267" s="199">
        <f t="shared" ref="U267:U330" si="73">N267*V267/100</f>
        <v>0</v>
      </c>
      <c r="V267" s="200">
        <v>20</v>
      </c>
      <c r="W267" s="245"/>
      <c r="X267" s="245"/>
      <c r="Y267" s="240"/>
      <c r="Z267" s="240"/>
      <c r="AA267" s="240"/>
      <c r="AB267" s="240"/>
    </row>
    <row r="268" spans="1:28" ht="47.25" x14ac:dyDescent="0.25">
      <c r="A268" s="216">
        <v>260</v>
      </c>
      <c r="B268" s="217" t="s">
        <v>913</v>
      </c>
      <c r="C268" s="217" t="s">
        <v>36</v>
      </c>
      <c r="D268" s="218"/>
      <c r="E268" s="219"/>
      <c r="F268" s="219">
        <v>82.98</v>
      </c>
      <c r="G268" s="220">
        <v>100</v>
      </c>
      <c r="H268" s="220">
        <v>163</v>
      </c>
      <c r="I268" s="220">
        <v>159</v>
      </c>
      <c r="J268" s="221">
        <v>1.205109664979513</v>
      </c>
      <c r="K268" s="221">
        <v>1.9643287539166063</v>
      </c>
      <c r="L268" s="221">
        <v>1.9161243673174257</v>
      </c>
      <c r="M268" s="197">
        <v>4</v>
      </c>
      <c r="N268" s="208">
        <f t="shared" si="67"/>
        <v>6</v>
      </c>
      <c r="O268" s="199">
        <f t="shared" si="68"/>
        <v>6.36</v>
      </c>
      <c r="P268" s="200">
        <f t="shared" si="69"/>
        <v>1</v>
      </c>
      <c r="Q268" s="199">
        <f t="shared" si="70"/>
        <v>1.5</v>
      </c>
      <c r="R268" s="200">
        <v>25</v>
      </c>
      <c r="S268" s="200">
        <f t="shared" si="71"/>
        <v>4</v>
      </c>
      <c r="T268" s="200">
        <f t="shared" si="72"/>
        <v>1</v>
      </c>
      <c r="U268" s="199">
        <f t="shared" si="73"/>
        <v>1.2</v>
      </c>
      <c r="V268" s="200">
        <v>20</v>
      </c>
      <c r="W268" s="245">
        <v>8</v>
      </c>
      <c r="X268" s="245">
        <v>1</v>
      </c>
      <c r="Y268" s="240">
        <v>1</v>
      </c>
      <c r="Z268" s="240">
        <v>7</v>
      </c>
      <c r="AA268" s="240"/>
      <c r="AB268" s="240">
        <f>AA268*100/Z268</f>
        <v>0</v>
      </c>
    </row>
    <row r="269" spans="1:28" ht="18" hidden="1" customHeight="1" x14ac:dyDescent="0.25">
      <c r="A269" s="216">
        <v>261</v>
      </c>
      <c r="B269" s="217" t="s">
        <v>444</v>
      </c>
      <c r="C269" s="217" t="s">
        <v>36</v>
      </c>
      <c r="D269" s="218"/>
      <c r="E269" s="219"/>
      <c r="F269" s="219">
        <v>328.89</v>
      </c>
      <c r="G269" s="220"/>
      <c r="H269" s="220"/>
      <c r="I269" s="220">
        <v>159</v>
      </c>
      <c r="J269" s="221"/>
      <c r="K269" s="221"/>
      <c r="L269" s="221">
        <v>0.48344431268813282</v>
      </c>
      <c r="M269" s="197">
        <v>0</v>
      </c>
      <c r="N269" s="200">
        <f t="shared" si="67"/>
        <v>0</v>
      </c>
      <c r="O269" s="199">
        <f t="shared" si="68"/>
        <v>0</v>
      </c>
      <c r="P269" s="200">
        <f t="shared" si="69"/>
        <v>0</v>
      </c>
      <c r="Q269" s="199">
        <f t="shared" si="70"/>
        <v>0</v>
      </c>
      <c r="R269" s="200">
        <f t="shared" ref="R269:R327" si="74">IF(I269&lt;VLOOKUP(L269,$M$505:$Q$513,2),0,VLOOKUP(L269,$M$505:$Q$513,4))</f>
        <v>0</v>
      </c>
      <c r="S269" s="200">
        <f t="shared" si="71"/>
        <v>0</v>
      </c>
      <c r="T269" s="200">
        <f t="shared" si="72"/>
        <v>0</v>
      </c>
      <c r="U269" s="199">
        <f t="shared" si="73"/>
        <v>0</v>
      </c>
      <c r="V269" s="200">
        <f t="shared" ref="V269:V327" si="75">IF(I269&lt;VLOOKUP(L269,$M$505:$Q$513,2),0,VLOOKUP(L269,$M$505:$Q$513,5))</f>
        <v>0</v>
      </c>
      <c r="W269" s="245"/>
      <c r="X269" s="245"/>
      <c r="Y269" s="217"/>
      <c r="Z269" s="217"/>
      <c r="AA269" s="240"/>
      <c r="AB269" s="240"/>
    </row>
    <row r="270" spans="1:28" ht="47.25" x14ac:dyDescent="0.25">
      <c r="A270" s="216">
        <v>262</v>
      </c>
      <c r="B270" s="217" t="s">
        <v>695</v>
      </c>
      <c r="C270" s="217" t="s">
        <v>740</v>
      </c>
      <c r="D270" s="218"/>
      <c r="E270" s="219"/>
      <c r="F270" s="219">
        <v>183.6</v>
      </c>
      <c r="G270" s="220">
        <v>82</v>
      </c>
      <c r="H270" s="220">
        <v>86</v>
      </c>
      <c r="I270" s="220">
        <v>71</v>
      </c>
      <c r="J270" s="221">
        <v>0.44662309368191722</v>
      </c>
      <c r="K270" s="221">
        <v>0.4684095860566449</v>
      </c>
      <c r="L270" s="221">
        <v>0.38671023965141615</v>
      </c>
      <c r="M270" s="197">
        <v>2</v>
      </c>
      <c r="N270" s="208">
        <f t="shared" si="67"/>
        <v>1</v>
      </c>
      <c r="O270" s="199">
        <f t="shared" si="68"/>
        <v>1.42</v>
      </c>
      <c r="P270" s="200">
        <f t="shared" si="69"/>
        <v>0</v>
      </c>
      <c r="Q270" s="199">
        <f t="shared" si="70"/>
        <v>0.25</v>
      </c>
      <c r="R270" s="200">
        <v>25</v>
      </c>
      <c r="S270" s="200">
        <f t="shared" si="71"/>
        <v>1</v>
      </c>
      <c r="T270" s="200">
        <f t="shared" si="72"/>
        <v>0</v>
      </c>
      <c r="U270" s="199">
        <f t="shared" si="73"/>
        <v>0.2</v>
      </c>
      <c r="V270" s="200">
        <v>20</v>
      </c>
      <c r="W270" s="245">
        <v>1</v>
      </c>
      <c r="X270" s="245"/>
      <c r="Y270" s="240"/>
      <c r="Z270" s="240">
        <v>2</v>
      </c>
      <c r="AA270" s="240">
        <v>0</v>
      </c>
      <c r="AB270" s="240">
        <f>AA270*100/Z270</f>
        <v>0</v>
      </c>
    </row>
    <row r="271" spans="1:28" ht="31.5" hidden="1" x14ac:dyDescent="0.25">
      <c r="A271" s="216">
        <v>263</v>
      </c>
      <c r="B271" s="217" t="s">
        <v>708</v>
      </c>
      <c r="C271" s="217" t="s">
        <v>740</v>
      </c>
      <c r="D271" s="218"/>
      <c r="E271" s="219"/>
      <c r="F271" s="219">
        <v>0</v>
      </c>
      <c r="G271" s="220"/>
      <c r="H271" s="220"/>
      <c r="I271" s="220">
        <v>0</v>
      </c>
      <c r="J271" s="221"/>
      <c r="K271" s="221"/>
      <c r="L271" s="221">
        <v>0</v>
      </c>
      <c r="M271" s="197">
        <f t="shared" si="66"/>
        <v>0</v>
      </c>
      <c r="N271" s="208">
        <f t="shared" si="67"/>
        <v>0</v>
      </c>
      <c r="O271" s="199">
        <f t="shared" si="68"/>
        <v>0</v>
      </c>
      <c r="P271" s="200">
        <f t="shared" si="69"/>
        <v>0</v>
      </c>
      <c r="Q271" s="199">
        <f t="shared" si="70"/>
        <v>0</v>
      </c>
      <c r="R271" s="200">
        <v>25</v>
      </c>
      <c r="S271" s="200">
        <f t="shared" si="71"/>
        <v>0</v>
      </c>
      <c r="T271" s="200">
        <f t="shared" si="72"/>
        <v>0</v>
      </c>
      <c r="U271" s="199">
        <f t="shared" si="73"/>
        <v>0</v>
      </c>
      <c r="V271" s="200">
        <v>20</v>
      </c>
      <c r="W271" s="245"/>
      <c r="X271" s="245"/>
      <c r="Y271" s="240"/>
      <c r="Z271" s="240"/>
      <c r="AA271" s="240"/>
      <c r="AB271" s="240"/>
    </row>
    <row r="272" spans="1:28" hidden="1" x14ac:dyDescent="0.25">
      <c r="A272" s="216">
        <v>264</v>
      </c>
      <c r="B272" s="217" t="s">
        <v>2</v>
      </c>
      <c r="C272" s="217" t="s">
        <v>740</v>
      </c>
      <c r="D272" s="218"/>
      <c r="E272" s="219"/>
      <c r="F272" s="219">
        <v>0</v>
      </c>
      <c r="G272" s="220"/>
      <c r="H272" s="220"/>
      <c r="I272" s="220">
        <v>0</v>
      </c>
      <c r="J272" s="221"/>
      <c r="K272" s="221"/>
      <c r="L272" s="221">
        <v>0</v>
      </c>
      <c r="M272" s="197">
        <f t="shared" si="66"/>
        <v>0</v>
      </c>
      <c r="N272" s="208">
        <f t="shared" si="67"/>
        <v>0</v>
      </c>
      <c r="O272" s="199">
        <f t="shared" si="68"/>
        <v>0</v>
      </c>
      <c r="P272" s="200">
        <f t="shared" si="69"/>
        <v>0</v>
      </c>
      <c r="Q272" s="199">
        <f t="shared" si="70"/>
        <v>0</v>
      </c>
      <c r="R272" s="200">
        <v>25</v>
      </c>
      <c r="S272" s="200">
        <f t="shared" si="71"/>
        <v>0</v>
      </c>
      <c r="T272" s="200">
        <f t="shared" si="72"/>
        <v>0</v>
      </c>
      <c r="U272" s="199">
        <f t="shared" si="73"/>
        <v>0</v>
      </c>
      <c r="V272" s="200">
        <v>20</v>
      </c>
      <c r="W272" s="245"/>
      <c r="X272" s="245"/>
      <c r="Y272" s="240"/>
      <c r="Z272" s="240"/>
      <c r="AA272" s="240"/>
      <c r="AB272" s="240"/>
    </row>
    <row r="273" spans="1:28" ht="31.5" hidden="1" x14ac:dyDescent="0.25">
      <c r="A273" s="216">
        <v>265</v>
      </c>
      <c r="B273" s="217" t="s">
        <v>123</v>
      </c>
      <c r="C273" s="217" t="s">
        <v>740</v>
      </c>
      <c r="D273" s="218"/>
      <c r="E273" s="219"/>
      <c r="F273" s="219">
        <v>0</v>
      </c>
      <c r="G273" s="220"/>
      <c r="H273" s="220"/>
      <c r="I273" s="220">
        <v>0</v>
      </c>
      <c r="J273" s="221"/>
      <c r="K273" s="221"/>
      <c r="L273" s="221">
        <v>0</v>
      </c>
      <c r="M273" s="197">
        <f t="shared" si="66"/>
        <v>0</v>
      </c>
      <c r="N273" s="208">
        <f t="shared" si="67"/>
        <v>0</v>
      </c>
      <c r="O273" s="199">
        <f t="shared" si="68"/>
        <v>0</v>
      </c>
      <c r="P273" s="200">
        <f t="shared" si="69"/>
        <v>0</v>
      </c>
      <c r="Q273" s="199">
        <f t="shared" si="70"/>
        <v>0</v>
      </c>
      <c r="R273" s="200">
        <v>25</v>
      </c>
      <c r="S273" s="200">
        <f t="shared" si="71"/>
        <v>0</v>
      </c>
      <c r="T273" s="200">
        <f t="shared" si="72"/>
        <v>0</v>
      </c>
      <c r="U273" s="199">
        <f t="shared" si="73"/>
        <v>0</v>
      </c>
      <c r="V273" s="200">
        <v>20</v>
      </c>
      <c r="W273" s="245"/>
      <c r="X273" s="245"/>
      <c r="Y273" s="240"/>
      <c r="Z273" s="240"/>
      <c r="AA273" s="240"/>
      <c r="AB273" s="240"/>
    </row>
    <row r="274" spans="1:28" ht="31.5" x14ac:dyDescent="0.25">
      <c r="A274" s="216">
        <v>266</v>
      </c>
      <c r="B274" s="217" t="s">
        <v>741</v>
      </c>
      <c r="C274" s="217" t="s">
        <v>740</v>
      </c>
      <c r="D274" s="218"/>
      <c r="E274" s="219"/>
      <c r="F274" s="219">
        <v>108.07</v>
      </c>
      <c r="G274" s="220">
        <v>103</v>
      </c>
      <c r="H274" s="220">
        <v>99</v>
      </c>
      <c r="I274" s="220">
        <v>182</v>
      </c>
      <c r="J274" s="221">
        <v>0.95308596280188773</v>
      </c>
      <c r="K274" s="221">
        <v>0.91607291570278526</v>
      </c>
      <c r="L274" s="221">
        <v>1.6840936430091609</v>
      </c>
      <c r="M274" s="197">
        <v>3</v>
      </c>
      <c r="N274" s="208">
        <f t="shared" si="67"/>
        <v>5</v>
      </c>
      <c r="O274" s="199">
        <f t="shared" si="68"/>
        <v>5.46</v>
      </c>
      <c r="P274" s="200">
        <f t="shared" si="69"/>
        <v>1</v>
      </c>
      <c r="Q274" s="199">
        <f t="shared" si="70"/>
        <v>1.25</v>
      </c>
      <c r="R274" s="200">
        <v>25</v>
      </c>
      <c r="S274" s="200">
        <f t="shared" si="71"/>
        <v>3</v>
      </c>
      <c r="T274" s="200">
        <f t="shared" si="72"/>
        <v>1</v>
      </c>
      <c r="U274" s="199">
        <f t="shared" si="73"/>
        <v>1</v>
      </c>
      <c r="V274" s="200">
        <v>20</v>
      </c>
      <c r="W274" s="245">
        <v>5</v>
      </c>
      <c r="X274" s="245">
        <v>2</v>
      </c>
      <c r="Y274" s="240">
        <v>1</v>
      </c>
      <c r="Z274" s="240">
        <v>2</v>
      </c>
      <c r="AA274" s="240">
        <v>1</v>
      </c>
      <c r="AB274" s="240">
        <f>AA274*100/Z274</f>
        <v>50</v>
      </c>
    </row>
    <row r="275" spans="1:28" ht="18" hidden="1" customHeight="1" x14ac:dyDescent="0.25">
      <c r="A275" s="216">
        <v>267</v>
      </c>
      <c r="B275" s="217" t="s">
        <v>444</v>
      </c>
      <c r="C275" s="217" t="s">
        <v>740</v>
      </c>
      <c r="D275" s="218"/>
      <c r="E275" s="219"/>
      <c r="F275" s="219">
        <v>789.26</v>
      </c>
      <c r="G275" s="220"/>
      <c r="H275" s="220"/>
      <c r="I275" s="220">
        <v>253</v>
      </c>
      <c r="J275" s="221"/>
      <c r="K275" s="221"/>
      <c r="L275" s="221">
        <v>0.32055342979499785</v>
      </c>
      <c r="M275" s="197">
        <v>0</v>
      </c>
      <c r="N275" s="200">
        <f t="shared" si="67"/>
        <v>0</v>
      </c>
      <c r="O275" s="199">
        <f t="shared" si="68"/>
        <v>0</v>
      </c>
      <c r="P275" s="200">
        <f t="shared" si="69"/>
        <v>0</v>
      </c>
      <c r="Q275" s="199">
        <f t="shared" si="70"/>
        <v>0</v>
      </c>
      <c r="R275" s="200">
        <f t="shared" si="74"/>
        <v>0</v>
      </c>
      <c r="S275" s="200">
        <f t="shared" si="71"/>
        <v>0</v>
      </c>
      <c r="T275" s="200">
        <f t="shared" si="72"/>
        <v>0</v>
      </c>
      <c r="U275" s="199">
        <f t="shared" si="73"/>
        <v>0</v>
      </c>
      <c r="V275" s="200">
        <f t="shared" si="75"/>
        <v>0</v>
      </c>
      <c r="W275" s="245"/>
      <c r="X275" s="245"/>
      <c r="Y275" s="217"/>
      <c r="Z275" s="217"/>
      <c r="AA275" s="240"/>
      <c r="AB275" s="240"/>
    </row>
    <row r="276" spans="1:28" ht="31.5" x14ac:dyDescent="0.25">
      <c r="A276" s="216">
        <v>268</v>
      </c>
      <c r="B276" s="217" t="s">
        <v>742</v>
      </c>
      <c r="C276" s="217" t="s">
        <v>65</v>
      </c>
      <c r="D276" s="218"/>
      <c r="E276" s="219"/>
      <c r="F276" s="219">
        <v>57.22</v>
      </c>
      <c r="G276" s="220">
        <v>202</v>
      </c>
      <c r="H276" s="220">
        <v>236</v>
      </c>
      <c r="I276" s="220">
        <v>298</v>
      </c>
      <c r="J276" s="221">
        <v>3.5302341838518001</v>
      </c>
      <c r="K276" s="221">
        <v>4.1244320167773507</v>
      </c>
      <c r="L276" s="221">
        <v>5.2079692415239425</v>
      </c>
      <c r="M276" s="197">
        <v>5</v>
      </c>
      <c r="N276" s="208">
        <f t="shared" si="67"/>
        <v>14</v>
      </c>
      <c r="O276" s="199">
        <f t="shared" si="68"/>
        <v>14.9</v>
      </c>
      <c r="P276" s="200">
        <f t="shared" si="69"/>
        <v>3</v>
      </c>
      <c r="Q276" s="199">
        <f t="shared" si="70"/>
        <v>3.5</v>
      </c>
      <c r="R276" s="200">
        <v>25</v>
      </c>
      <c r="S276" s="200">
        <f t="shared" si="71"/>
        <v>9</v>
      </c>
      <c r="T276" s="200">
        <f t="shared" si="72"/>
        <v>2</v>
      </c>
      <c r="U276" s="199">
        <f t="shared" si="73"/>
        <v>2.8</v>
      </c>
      <c r="V276" s="200">
        <v>20</v>
      </c>
      <c r="W276" s="245">
        <v>14</v>
      </c>
      <c r="X276" s="245">
        <v>3</v>
      </c>
      <c r="Y276" s="240">
        <v>2</v>
      </c>
      <c r="Z276" s="240">
        <v>15</v>
      </c>
      <c r="AA276" s="240">
        <v>15</v>
      </c>
      <c r="AB276" s="240">
        <f t="shared" ref="AB276:AB280" si="76">AA276*100/Z276</f>
        <v>100</v>
      </c>
    </row>
    <row r="277" spans="1:28" ht="31.5" x14ac:dyDescent="0.25">
      <c r="A277" s="216">
        <v>269</v>
      </c>
      <c r="B277" s="217" t="s">
        <v>743</v>
      </c>
      <c r="C277" s="217" t="s">
        <v>65</v>
      </c>
      <c r="D277" s="218"/>
      <c r="E277" s="219"/>
      <c r="F277" s="219">
        <v>33.4</v>
      </c>
      <c r="G277" s="220">
        <v>64</v>
      </c>
      <c r="H277" s="220">
        <v>62</v>
      </c>
      <c r="I277" s="220">
        <v>98</v>
      </c>
      <c r="J277" s="221">
        <v>1.9161676646706587</v>
      </c>
      <c r="K277" s="221">
        <v>1.8562874251497006</v>
      </c>
      <c r="L277" s="221">
        <v>2.9341317365269464</v>
      </c>
      <c r="M277" s="197">
        <v>3</v>
      </c>
      <c r="N277" s="208">
        <f t="shared" si="67"/>
        <v>2</v>
      </c>
      <c r="O277" s="199">
        <f t="shared" si="68"/>
        <v>2.94</v>
      </c>
      <c r="P277" s="200">
        <f t="shared" si="69"/>
        <v>0</v>
      </c>
      <c r="Q277" s="199">
        <f t="shared" si="70"/>
        <v>0.5</v>
      </c>
      <c r="R277" s="200">
        <v>25</v>
      </c>
      <c r="S277" s="200">
        <f t="shared" si="71"/>
        <v>2</v>
      </c>
      <c r="T277" s="200">
        <f t="shared" si="72"/>
        <v>0</v>
      </c>
      <c r="U277" s="199">
        <f t="shared" si="73"/>
        <v>0.4</v>
      </c>
      <c r="V277" s="200">
        <v>20</v>
      </c>
      <c r="W277" s="245">
        <v>2</v>
      </c>
      <c r="X277" s="245"/>
      <c r="Y277" s="240"/>
      <c r="Z277" s="240">
        <v>2</v>
      </c>
      <c r="AA277" s="240">
        <v>2</v>
      </c>
      <c r="AB277" s="240">
        <f t="shared" si="76"/>
        <v>100</v>
      </c>
    </row>
    <row r="278" spans="1:28" ht="31.5" x14ac:dyDescent="0.25">
      <c r="A278" s="216">
        <v>270</v>
      </c>
      <c r="B278" s="217" t="s">
        <v>744</v>
      </c>
      <c r="C278" s="217" t="s">
        <v>65</v>
      </c>
      <c r="D278" s="218"/>
      <c r="E278" s="219"/>
      <c r="F278" s="219">
        <v>27.5</v>
      </c>
      <c r="G278" s="220">
        <v>67</v>
      </c>
      <c r="H278" s="220">
        <v>75</v>
      </c>
      <c r="I278" s="220">
        <v>56</v>
      </c>
      <c r="J278" s="221">
        <v>2.4363636363636365</v>
      </c>
      <c r="K278" s="221">
        <v>2.7272727272727271</v>
      </c>
      <c r="L278" s="221">
        <v>2.0363636363636362</v>
      </c>
      <c r="M278" s="197">
        <v>5</v>
      </c>
      <c r="N278" s="208">
        <f t="shared" si="67"/>
        <v>2</v>
      </c>
      <c r="O278" s="199">
        <f t="shared" si="68"/>
        <v>2.8</v>
      </c>
      <c r="P278" s="200">
        <f t="shared" si="69"/>
        <v>0</v>
      </c>
      <c r="Q278" s="199">
        <f t="shared" si="70"/>
        <v>0.5</v>
      </c>
      <c r="R278" s="200">
        <v>25</v>
      </c>
      <c r="S278" s="200">
        <f t="shared" si="71"/>
        <v>2</v>
      </c>
      <c r="T278" s="200">
        <f t="shared" si="72"/>
        <v>0</v>
      </c>
      <c r="U278" s="199">
        <f t="shared" si="73"/>
        <v>0.4</v>
      </c>
      <c r="V278" s="200">
        <v>20</v>
      </c>
      <c r="W278" s="245">
        <v>2</v>
      </c>
      <c r="X278" s="245"/>
      <c r="Y278" s="240"/>
      <c r="Z278" s="240">
        <v>4</v>
      </c>
      <c r="AA278" s="240">
        <v>4</v>
      </c>
      <c r="AB278" s="240">
        <f t="shared" si="76"/>
        <v>100</v>
      </c>
    </row>
    <row r="279" spans="1:28" ht="47.25" x14ac:dyDescent="0.25">
      <c r="A279" s="216">
        <v>271</v>
      </c>
      <c r="B279" s="217" t="s">
        <v>745</v>
      </c>
      <c r="C279" s="217" t="s">
        <v>65</v>
      </c>
      <c r="D279" s="218"/>
      <c r="E279" s="219"/>
      <c r="F279" s="219">
        <v>3313.3</v>
      </c>
      <c r="G279" s="220">
        <v>2132</v>
      </c>
      <c r="H279" s="220">
        <v>1498</v>
      </c>
      <c r="I279" s="220">
        <v>1861</v>
      </c>
      <c r="J279" s="221">
        <v>0.64346723810098694</v>
      </c>
      <c r="K279" s="221">
        <v>0.45211722451936132</v>
      </c>
      <c r="L279" s="221">
        <v>0.56167567078139613</v>
      </c>
      <c r="M279" s="197">
        <f t="shared" si="66"/>
        <v>3</v>
      </c>
      <c r="N279" s="208">
        <f t="shared" si="67"/>
        <v>55</v>
      </c>
      <c r="O279" s="199">
        <f t="shared" si="68"/>
        <v>55.83</v>
      </c>
      <c r="P279" s="200">
        <f t="shared" si="69"/>
        <v>0</v>
      </c>
      <c r="Q279" s="199">
        <f t="shared" si="70"/>
        <v>0</v>
      </c>
      <c r="R279" s="200">
        <v>0</v>
      </c>
      <c r="S279" s="200">
        <f t="shared" si="71"/>
        <v>45</v>
      </c>
      <c r="T279" s="200">
        <f t="shared" si="72"/>
        <v>10</v>
      </c>
      <c r="U279" s="199">
        <f t="shared" si="73"/>
        <v>10.45</v>
      </c>
      <c r="V279" s="200">
        <v>19</v>
      </c>
      <c r="W279" s="245">
        <v>70</v>
      </c>
      <c r="X279" s="245">
        <v>0</v>
      </c>
      <c r="Y279" s="240">
        <v>10</v>
      </c>
      <c r="Z279" s="240">
        <v>44</v>
      </c>
      <c r="AA279" s="240">
        <v>27</v>
      </c>
      <c r="AB279" s="240">
        <f t="shared" si="76"/>
        <v>61.363636363636367</v>
      </c>
    </row>
    <row r="280" spans="1:28" ht="31.5" x14ac:dyDescent="0.25">
      <c r="A280" s="216">
        <v>272</v>
      </c>
      <c r="B280" s="217" t="s">
        <v>2</v>
      </c>
      <c r="C280" s="217" t="s">
        <v>65</v>
      </c>
      <c r="D280" s="218"/>
      <c r="E280" s="219"/>
      <c r="F280" s="219">
        <v>1221.8800000000001</v>
      </c>
      <c r="G280" s="220">
        <v>506</v>
      </c>
      <c r="H280" s="220">
        <v>464</v>
      </c>
      <c r="I280" s="220">
        <v>587</v>
      </c>
      <c r="J280" s="221">
        <v>0.41411595246669064</v>
      </c>
      <c r="K280" s="221">
        <v>0.37974269159000879</v>
      </c>
      <c r="L280" s="221">
        <v>0.48040724130029133</v>
      </c>
      <c r="M280" s="197">
        <f t="shared" si="66"/>
        <v>3</v>
      </c>
      <c r="N280" s="208">
        <f t="shared" si="67"/>
        <v>17</v>
      </c>
      <c r="O280" s="199">
        <f t="shared" si="68"/>
        <v>17.61</v>
      </c>
      <c r="P280" s="200">
        <f t="shared" si="69"/>
        <v>0</v>
      </c>
      <c r="Q280" s="199">
        <f t="shared" si="70"/>
        <v>0</v>
      </c>
      <c r="R280" s="200">
        <v>0</v>
      </c>
      <c r="S280" s="200">
        <f t="shared" si="71"/>
        <v>14</v>
      </c>
      <c r="T280" s="200">
        <f t="shared" si="72"/>
        <v>3</v>
      </c>
      <c r="U280" s="199">
        <f t="shared" si="73"/>
        <v>3.4</v>
      </c>
      <c r="V280" s="200">
        <v>20</v>
      </c>
      <c r="W280" s="245" t="s">
        <v>852</v>
      </c>
      <c r="X280" s="245"/>
      <c r="Y280" s="240"/>
      <c r="Z280" s="240">
        <v>13</v>
      </c>
      <c r="AA280" s="240">
        <v>12</v>
      </c>
      <c r="AB280" s="240">
        <f t="shared" si="76"/>
        <v>92.307692307692307</v>
      </c>
    </row>
    <row r="281" spans="1:28" ht="31.5" x14ac:dyDescent="0.25">
      <c r="A281" s="216">
        <v>273</v>
      </c>
      <c r="B281" s="217" t="s">
        <v>820</v>
      </c>
      <c r="C281" s="217" t="s">
        <v>65</v>
      </c>
      <c r="D281" s="218"/>
      <c r="E281" s="219"/>
      <c r="F281" s="219">
        <v>24.83</v>
      </c>
      <c r="G281" s="220"/>
      <c r="H281" s="220"/>
      <c r="I281" s="220">
        <v>20</v>
      </c>
      <c r="J281" s="221"/>
      <c r="K281" s="221"/>
      <c r="L281" s="221">
        <v>0.80547724526782127</v>
      </c>
      <c r="M281" s="197">
        <f t="shared" si="66"/>
        <v>0</v>
      </c>
      <c r="N281" s="208">
        <f t="shared" si="67"/>
        <v>0</v>
      </c>
      <c r="O281" s="199">
        <f t="shared" si="68"/>
        <v>0</v>
      </c>
      <c r="P281" s="200">
        <f t="shared" si="69"/>
        <v>0</v>
      </c>
      <c r="Q281" s="199">
        <f t="shared" si="70"/>
        <v>0</v>
      </c>
      <c r="R281" s="200">
        <v>25</v>
      </c>
      <c r="S281" s="200">
        <f t="shared" si="71"/>
        <v>0</v>
      </c>
      <c r="T281" s="200">
        <f t="shared" si="72"/>
        <v>0</v>
      </c>
      <c r="U281" s="199">
        <f t="shared" si="73"/>
        <v>0</v>
      </c>
      <c r="V281" s="200">
        <v>20</v>
      </c>
      <c r="W281" s="245">
        <v>2</v>
      </c>
      <c r="X281" s="245"/>
      <c r="Y281" s="240"/>
      <c r="Z281" s="240"/>
      <c r="AA281" s="240"/>
      <c r="AB281" s="240"/>
    </row>
    <row r="282" spans="1:28" ht="18" hidden="1" customHeight="1" x14ac:dyDescent="0.25">
      <c r="A282" s="216">
        <v>274</v>
      </c>
      <c r="B282" s="217" t="s">
        <v>444</v>
      </c>
      <c r="C282" s="217" t="s">
        <v>65</v>
      </c>
      <c r="D282" s="218"/>
      <c r="E282" s="219"/>
      <c r="F282" s="219">
        <v>4681.08</v>
      </c>
      <c r="G282" s="220"/>
      <c r="H282" s="220"/>
      <c r="I282" s="220">
        <v>2919</v>
      </c>
      <c r="J282" s="221"/>
      <c r="K282" s="221"/>
      <c r="L282" s="221">
        <v>0.62357404701479147</v>
      </c>
      <c r="M282" s="197">
        <v>0</v>
      </c>
      <c r="N282" s="200">
        <f t="shared" si="67"/>
        <v>0</v>
      </c>
      <c r="O282" s="199">
        <f t="shared" si="68"/>
        <v>0</v>
      </c>
      <c r="P282" s="200">
        <f t="shared" si="69"/>
        <v>0</v>
      </c>
      <c r="Q282" s="199">
        <f t="shared" si="70"/>
        <v>0</v>
      </c>
      <c r="R282" s="200">
        <f t="shared" si="74"/>
        <v>0</v>
      </c>
      <c r="S282" s="200">
        <f t="shared" si="71"/>
        <v>0</v>
      </c>
      <c r="T282" s="200">
        <f t="shared" si="72"/>
        <v>0</v>
      </c>
      <c r="U282" s="199">
        <f t="shared" si="73"/>
        <v>0</v>
      </c>
      <c r="V282" s="200">
        <f t="shared" si="75"/>
        <v>0</v>
      </c>
      <c r="W282" s="245"/>
      <c r="X282" s="245"/>
      <c r="Y282" s="217"/>
      <c r="Z282" s="217"/>
      <c r="AA282" s="240"/>
      <c r="AB282" s="240"/>
    </row>
    <row r="283" spans="1:28" hidden="1" x14ac:dyDescent="0.25">
      <c r="A283" s="216">
        <v>275</v>
      </c>
      <c r="B283" s="217" t="s">
        <v>882</v>
      </c>
      <c r="C283" s="217" t="s">
        <v>40</v>
      </c>
      <c r="D283" s="218"/>
      <c r="E283" s="219"/>
      <c r="F283" s="219">
        <v>16.95</v>
      </c>
      <c r="G283" s="220"/>
      <c r="H283" s="220"/>
      <c r="I283" s="220">
        <v>13</v>
      </c>
      <c r="J283" s="221"/>
      <c r="K283" s="221"/>
      <c r="L283" s="221">
        <v>0.76696165191740417</v>
      </c>
      <c r="M283" s="197">
        <f t="shared" si="66"/>
        <v>0</v>
      </c>
      <c r="N283" s="200">
        <f t="shared" si="67"/>
        <v>0</v>
      </c>
      <c r="O283" s="199">
        <f t="shared" si="68"/>
        <v>0</v>
      </c>
      <c r="P283" s="200">
        <f t="shared" si="69"/>
        <v>0</v>
      </c>
      <c r="Q283" s="199">
        <f t="shared" si="70"/>
        <v>0</v>
      </c>
      <c r="R283" s="200">
        <f t="shared" si="74"/>
        <v>0</v>
      </c>
      <c r="S283" s="200">
        <f t="shared" si="71"/>
        <v>0</v>
      </c>
      <c r="T283" s="200">
        <f t="shared" si="72"/>
        <v>0</v>
      </c>
      <c r="U283" s="199">
        <f t="shared" si="73"/>
        <v>0</v>
      </c>
      <c r="V283" s="200">
        <f t="shared" si="75"/>
        <v>0</v>
      </c>
      <c r="W283" s="244"/>
      <c r="X283" s="244"/>
      <c r="Y283" s="217"/>
      <c r="Z283" s="217"/>
      <c r="AA283" s="240"/>
      <c r="AB283" s="240"/>
    </row>
    <row r="284" spans="1:28" ht="31.5" hidden="1" x14ac:dyDescent="0.25">
      <c r="A284" s="216">
        <v>276</v>
      </c>
      <c r="B284" s="217" t="s">
        <v>708</v>
      </c>
      <c r="C284" s="217" t="s">
        <v>40</v>
      </c>
      <c r="D284" s="218"/>
      <c r="E284" s="219"/>
      <c r="F284" s="219">
        <v>0</v>
      </c>
      <c r="G284" s="220"/>
      <c r="H284" s="220"/>
      <c r="I284" s="220">
        <v>0</v>
      </c>
      <c r="J284" s="221"/>
      <c r="K284" s="221"/>
      <c r="L284" s="221">
        <v>0</v>
      </c>
      <c r="M284" s="197">
        <f t="shared" si="66"/>
        <v>0</v>
      </c>
      <c r="N284" s="208">
        <f t="shared" si="67"/>
        <v>0</v>
      </c>
      <c r="O284" s="199">
        <f t="shared" si="68"/>
        <v>0</v>
      </c>
      <c r="P284" s="200">
        <f t="shared" si="69"/>
        <v>0</v>
      </c>
      <c r="Q284" s="199">
        <f t="shared" si="70"/>
        <v>0</v>
      </c>
      <c r="R284" s="200">
        <v>25</v>
      </c>
      <c r="S284" s="200">
        <f t="shared" si="71"/>
        <v>0</v>
      </c>
      <c r="T284" s="200">
        <f t="shared" si="72"/>
        <v>0</v>
      </c>
      <c r="U284" s="199">
        <f t="shared" si="73"/>
        <v>0</v>
      </c>
      <c r="V284" s="200">
        <v>20</v>
      </c>
      <c r="W284" s="245"/>
      <c r="X284" s="245"/>
      <c r="Y284" s="240"/>
      <c r="Z284" s="240"/>
      <c r="AA284" s="240"/>
      <c r="AB284" s="240"/>
    </row>
    <row r="285" spans="1:28" x14ac:dyDescent="0.25">
      <c r="A285" s="216">
        <v>277</v>
      </c>
      <c r="B285" s="217" t="s">
        <v>2</v>
      </c>
      <c r="C285" s="217" t="s">
        <v>40</v>
      </c>
      <c r="D285" s="218"/>
      <c r="E285" s="219"/>
      <c r="F285" s="219">
        <v>558.75</v>
      </c>
      <c r="G285" s="220">
        <v>541</v>
      </c>
      <c r="H285" s="220">
        <v>784</v>
      </c>
      <c r="I285" s="220">
        <v>824</v>
      </c>
      <c r="J285" s="221">
        <v>0.96823266219239379</v>
      </c>
      <c r="K285" s="221">
        <v>1.4031319910514541</v>
      </c>
      <c r="L285" s="221">
        <v>1.4747203579418344</v>
      </c>
      <c r="M285" s="197">
        <f t="shared" si="66"/>
        <v>5</v>
      </c>
      <c r="N285" s="208">
        <f t="shared" si="67"/>
        <v>41</v>
      </c>
      <c r="O285" s="199">
        <f t="shared" si="68"/>
        <v>41.2</v>
      </c>
      <c r="P285" s="200">
        <f t="shared" si="69"/>
        <v>0</v>
      </c>
      <c r="Q285" s="199">
        <f t="shared" si="70"/>
        <v>0</v>
      </c>
      <c r="R285" s="200">
        <v>0</v>
      </c>
      <c r="S285" s="200">
        <f t="shared" si="71"/>
        <v>33</v>
      </c>
      <c r="T285" s="200">
        <f t="shared" si="72"/>
        <v>8</v>
      </c>
      <c r="U285" s="199">
        <f t="shared" si="73"/>
        <v>8.1999999999999993</v>
      </c>
      <c r="V285" s="200">
        <v>20</v>
      </c>
      <c r="W285" s="245" t="s">
        <v>852</v>
      </c>
      <c r="X285" s="245"/>
      <c r="Y285" s="240"/>
      <c r="Z285" s="240">
        <v>23</v>
      </c>
      <c r="AA285" s="240">
        <v>16</v>
      </c>
      <c r="AB285" s="240">
        <f t="shared" ref="AB285:AB287" si="77">AA285*100/Z285</f>
        <v>69.565217391304344</v>
      </c>
    </row>
    <row r="286" spans="1:28" ht="31.5" x14ac:dyDescent="0.25">
      <c r="A286" s="216">
        <v>278</v>
      </c>
      <c r="B286" s="217" t="s">
        <v>105</v>
      </c>
      <c r="C286" s="217" t="s">
        <v>40</v>
      </c>
      <c r="D286" s="218"/>
      <c r="E286" s="219"/>
      <c r="F286" s="219">
        <v>170.05</v>
      </c>
      <c r="G286" s="220">
        <v>195</v>
      </c>
      <c r="H286" s="220">
        <v>231</v>
      </c>
      <c r="I286" s="220">
        <v>239</v>
      </c>
      <c r="J286" s="221">
        <v>1.1467215524845633</v>
      </c>
      <c r="K286" s="221">
        <v>1.358423992943252</v>
      </c>
      <c r="L286" s="221">
        <v>1.4054689797118494</v>
      </c>
      <c r="M286" s="197">
        <f t="shared" si="66"/>
        <v>5</v>
      </c>
      <c r="N286" s="208">
        <f t="shared" si="67"/>
        <v>11</v>
      </c>
      <c r="O286" s="199">
        <f t="shared" si="68"/>
        <v>11.95</v>
      </c>
      <c r="P286" s="200">
        <f t="shared" si="69"/>
        <v>2</v>
      </c>
      <c r="Q286" s="199">
        <f t="shared" si="70"/>
        <v>2.75</v>
      </c>
      <c r="R286" s="200">
        <v>25</v>
      </c>
      <c r="S286" s="200">
        <f t="shared" si="71"/>
        <v>7</v>
      </c>
      <c r="T286" s="200">
        <f t="shared" si="72"/>
        <v>2</v>
      </c>
      <c r="U286" s="199">
        <f t="shared" si="73"/>
        <v>2.2000000000000002</v>
      </c>
      <c r="V286" s="200">
        <v>20</v>
      </c>
      <c r="W286" s="245">
        <v>12</v>
      </c>
      <c r="X286" s="245">
        <v>2</v>
      </c>
      <c r="Y286" s="240">
        <v>2</v>
      </c>
      <c r="Z286" s="240">
        <v>11</v>
      </c>
      <c r="AA286" s="240">
        <v>10</v>
      </c>
      <c r="AB286" s="240">
        <f t="shared" si="77"/>
        <v>90.909090909090907</v>
      </c>
    </row>
    <row r="287" spans="1:28" ht="31.5" x14ac:dyDescent="0.25">
      <c r="A287" s="216">
        <v>279</v>
      </c>
      <c r="B287" s="217" t="s">
        <v>243</v>
      </c>
      <c r="C287" s="217" t="s">
        <v>40</v>
      </c>
      <c r="D287" s="218"/>
      <c r="E287" s="219"/>
      <c r="F287" s="219">
        <v>75.02</v>
      </c>
      <c r="G287" s="220">
        <v>155</v>
      </c>
      <c r="H287" s="220">
        <v>142</v>
      </c>
      <c r="I287" s="220">
        <v>187</v>
      </c>
      <c r="J287" s="221">
        <v>2.0661157024793391</v>
      </c>
      <c r="K287" s="221">
        <v>1.8928285790455879</v>
      </c>
      <c r="L287" s="221">
        <v>2.4926686217008798</v>
      </c>
      <c r="M287" s="197">
        <f t="shared" si="66"/>
        <v>7</v>
      </c>
      <c r="N287" s="208">
        <f t="shared" si="67"/>
        <v>13</v>
      </c>
      <c r="O287" s="199">
        <f t="shared" si="68"/>
        <v>13.09</v>
      </c>
      <c r="P287" s="200">
        <f t="shared" si="69"/>
        <v>2</v>
      </c>
      <c r="Q287" s="199">
        <f t="shared" si="70"/>
        <v>2.6</v>
      </c>
      <c r="R287" s="200">
        <v>20</v>
      </c>
      <c r="S287" s="200">
        <f t="shared" si="71"/>
        <v>9</v>
      </c>
      <c r="T287" s="200">
        <f t="shared" si="72"/>
        <v>2</v>
      </c>
      <c r="U287" s="199">
        <f t="shared" si="73"/>
        <v>2.6</v>
      </c>
      <c r="V287" s="200">
        <v>20</v>
      </c>
      <c r="W287" s="245">
        <v>13</v>
      </c>
      <c r="X287" s="245">
        <v>2</v>
      </c>
      <c r="Y287" s="240">
        <v>2</v>
      </c>
      <c r="Z287" s="240">
        <v>7</v>
      </c>
      <c r="AA287" s="240">
        <v>4</v>
      </c>
      <c r="AB287" s="240">
        <f t="shared" si="77"/>
        <v>57.142857142857146</v>
      </c>
    </row>
    <row r="288" spans="1:28" ht="18" hidden="1" customHeight="1" x14ac:dyDescent="0.25">
      <c r="A288" s="216">
        <v>280</v>
      </c>
      <c r="B288" s="217" t="s">
        <v>444</v>
      </c>
      <c r="C288" s="217" t="s">
        <v>40</v>
      </c>
      <c r="D288" s="218"/>
      <c r="E288" s="219"/>
      <c r="F288" s="219">
        <v>974.58</v>
      </c>
      <c r="G288" s="220"/>
      <c r="H288" s="220"/>
      <c r="I288" s="220">
        <v>1408</v>
      </c>
      <c r="J288" s="221"/>
      <c r="K288" s="221"/>
      <c r="L288" s="221">
        <v>1.4447249071394856</v>
      </c>
      <c r="M288" s="197">
        <v>0</v>
      </c>
      <c r="N288" s="200">
        <f t="shared" si="67"/>
        <v>0</v>
      </c>
      <c r="O288" s="199">
        <f t="shared" si="68"/>
        <v>0</v>
      </c>
      <c r="P288" s="200">
        <f t="shared" si="69"/>
        <v>0</v>
      </c>
      <c r="Q288" s="199">
        <f t="shared" si="70"/>
        <v>0</v>
      </c>
      <c r="R288" s="200">
        <f t="shared" si="74"/>
        <v>25</v>
      </c>
      <c r="S288" s="200">
        <f t="shared" si="71"/>
        <v>0</v>
      </c>
      <c r="T288" s="200">
        <f t="shared" si="72"/>
        <v>0</v>
      </c>
      <c r="U288" s="199">
        <f t="shared" si="73"/>
        <v>0</v>
      </c>
      <c r="V288" s="200">
        <f t="shared" si="75"/>
        <v>20</v>
      </c>
      <c r="W288" s="245"/>
      <c r="X288" s="245"/>
      <c r="Y288" s="217"/>
      <c r="Z288" s="217"/>
      <c r="AA288" s="240"/>
      <c r="AB288" s="240"/>
    </row>
    <row r="289" spans="1:28" hidden="1" x14ac:dyDescent="0.25">
      <c r="A289" s="216">
        <v>281</v>
      </c>
      <c r="B289" s="217" t="s">
        <v>914</v>
      </c>
      <c r="C289" s="217" t="s">
        <v>67</v>
      </c>
      <c r="D289" s="218"/>
      <c r="E289" s="219"/>
      <c r="F289" s="219">
        <v>126.39</v>
      </c>
      <c r="G289" s="220"/>
      <c r="H289" s="220"/>
      <c r="I289" s="220">
        <v>211</v>
      </c>
      <c r="J289" s="221"/>
      <c r="K289" s="221"/>
      <c r="L289" s="221">
        <v>1.6694358730912255</v>
      </c>
      <c r="M289" s="197">
        <v>0</v>
      </c>
      <c r="N289" s="200">
        <f t="shared" si="67"/>
        <v>0</v>
      </c>
      <c r="O289" s="199">
        <f t="shared" si="68"/>
        <v>0</v>
      </c>
      <c r="P289" s="200">
        <f t="shared" si="69"/>
        <v>0</v>
      </c>
      <c r="Q289" s="199">
        <f t="shared" si="70"/>
        <v>0</v>
      </c>
      <c r="R289" s="200">
        <f t="shared" si="74"/>
        <v>25</v>
      </c>
      <c r="S289" s="200">
        <f t="shared" si="71"/>
        <v>0</v>
      </c>
      <c r="T289" s="200">
        <f t="shared" si="72"/>
        <v>0</v>
      </c>
      <c r="U289" s="199">
        <f t="shared" si="73"/>
        <v>0</v>
      </c>
      <c r="V289" s="200">
        <f t="shared" si="75"/>
        <v>20</v>
      </c>
      <c r="W289" s="244"/>
      <c r="X289" s="244"/>
      <c r="Y289" s="217"/>
      <c r="Z289" s="217"/>
      <c r="AA289" s="240"/>
      <c r="AB289" s="240"/>
    </row>
    <row r="290" spans="1:28" ht="31.5" x14ac:dyDescent="0.25">
      <c r="A290" s="216">
        <v>282</v>
      </c>
      <c r="B290" s="217" t="s">
        <v>915</v>
      </c>
      <c r="C290" s="217" t="s">
        <v>67</v>
      </c>
      <c r="D290" s="218"/>
      <c r="E290" s="219"/>
      <c r="F290" s="219">
        <v>14952.17</v>
      </c>
      <c r="G290" s="220">
        <v>9890</v>
      </c>
      <c r="H290" s="220">
        <v>9071</v>
      </c>
      <c r="I290" s="220">
        <v>13161</v>
      </c>
      <c r="J290" s="221">
        <v>0.66144245283460523</v>
      </c>
      <c r="K290" s="221">
        <v>0.60666779470805909</v>
      </c>
      <c r="L290" s="221">
        <v>0.88020668571852778</v>
      </c>
      <c r="M290" s="197">
        <f t="shared" si="66"/>
        <v>3</v>
      </c>
      <c r="N290" s="208">
        <f t="shared" si="67"/>
        <v>394</v>
      </c>
      <c r="O290" s="199">
        <f t="shared" si="68"/>
        <v>394.83</v>
      </c>
      <c r="P290" s="200">
        <f t="shared" si="69"/>
        <v>10</v>
      </c>
      <c r="Q290" s="199">
        <f t="shared" si="70"/>
        <v>10.244000000000002</v>
      </c>
      <c r="R290" s="200">
        <v>2.6</v>
      </c>
      <c r="S290" s="200">
        <f t="shared" si="71"/>
        <v>306</v>
      </c>
      <c r="T290" s="200">
        <f t="shared" si="72"/>
        <v>78</v>
      </c>
      <c r="U290" s="199">
        <f t="shared" si="73"/>
        <v>78.8</v>
      </c>
      <c r="V290" s="200">
        <v>20</v>
      </c>
      <c r="W290" s="245">
        <v>400</v>
      </c>
      <c r="X290" s="245">
        <v>10</v>
      </c>
      <c r="Y290" s="240">
        <v>80</v>
      </c>
      <c r="Z290" s="240">
        <v>220</v>
      </c>
      <c r="AA290" s="240">
        <v>171</v>
      </c>
      <c r="AB290" s="240">
        <f t="shared" ref="AB290:AB295" si="78">AA290*100/Z290</f>
        <v>77.727272727272734</v>
      </c>
    </row>
    <row r="291" spans="1:28" x14ac:dyDescent="0.25">
      <c r="A291" s="216">
        <v>283</v>
      </c>
      <c r="B291" s="217" t="s">
        <v>2</v>
      </c>
      <c r="C291" s="217" t="s">
        <v>67</v>
      </c>
      <c r="D291" s="218"/>
      <c r="E291" s="219"/>
      <c r="F291" s="219">
        <v>3970.55</v>
      </c>
      <c r="G291" s="220"/>
      <c r="H291" s="220"/>
      <c r="I291" s="220">
        <v>1955</v>
      </c>
      <c r="J291" s="221">
        <v>0</v>
      </c>
      <c r="K291" s="221">
        <v>0</v>
      </c>
      <c r="L291" s="221">
        <v>0.49237511176033544</v>
      </c>
      <c r="M291" s="197">
        <f t="shared" si="66"/>
        <v>3</v>
      </c>
      <c r="N291" s="208">
        <f t="shared" si="67"/>
        <v>58</v>
      </c>
      <c r="O291" s="199">
        <f t="shared" si="68"/>
        <v>58.65</v>
      </c>
      <c r="P291" s="200">
        <f t="shared" si="69"/>
        <v>0</v>
      </c>
      <c r="Q291" s="199">
        <f t="shared" si="70"/>
        <v>0</v>
      </c>
      <c r="R291" s="200">
        <v>0</v>
      </c>
      <c r="S291" s="200">
        <f t="shared" si="71"/>
        <v>47</v>
      </c>
      <c r="T291" s="200">
        <f t="shared" si="72"/>
        <v>11</v>
      </c>
      <c r="U291" s="199">
        <f t="shared" si="73"/>
        <v>11.6</v>
      </c>
      <c r="V291" s="200">
        <v>20</v>
      </c>
      <c r="W291" s="245" t="s">
        <v>852</v>
      </c>
      <c r="X291" s="245"/>
      <c r="Y291" s="240"/>
      <c r="Z291" s="240">
        <v>0</v>
      </c>
      <c r="AA291" s="240"/>
      <c r="AB291" s="240"/>
    </row>
    <row r="292" spans="1:28" ht="31.5" x14ac:dyDescent="0.25">
      <c r="A292" s="216">
        <v>284</v>
      </c>
      <c r="B292" s="217" t="s">
        <v>746</v>
      </c>
      <c r="C292" s="217" t="s">
        <v>67</v>
      </c>
      <c r="D292" s="218"/>
      <c r="E292" s="219"/>
      <c r="F292" s="219">
        <v>416.08</v>
      </c>
      <c r="G292" s="220"/>
      <c r="H292" s="220">
        <v>261</v>
      </c>
      <c r="I292" s="220">
        <v>534</v>
      </c>
      <c r="J292" s="221">
        <v>0</v>
      </c>
      <c r="K292" s="221">
        <v>0.62728321476639115</v>
      </c>
      <c r="L292" s="221">
        <v>1.2834070371082484</v>
      </c>
      <c r="M292" s="197">
        <v>4.8</v>
      </c>
      <c r="N292" s="208">
        <f t="shared" si="67"/>
        <v>25</v>
      </c>
      <c r="O292" s="199">
        <f t="shared" si="68"/>
        <v>25.631999999999998</v>
      </c>
      <c r="P292" s="200">
        <f t="shared" si="69"/>
        <v>6</v>
      </c>
      <c r="Q292" s="199">
        <f t="shared" si="70"/>
        <v>6.25</v>
      </c>
      <c r="R292" s="200">
        <v>25</v>
      </c>
      <c r="S292" s="200">
        <f t="shared" si="71"/>
        <v>14</v>
      </c>
      <c r="T292" s="200">
        <f t="shared" si="72"/>
        <v>5</v>
      </c>
      <c r="U292" s="199">
        <f t="shared" si="73"/>
        <v>5</v>
      </c>
      <c r="V292" s="200">
        <v>20</v>
      </c>
      <c r="W292" s="245">
        <v>25</v>
      </c>
      <c r="X292" s="245">
        <v>6</v>
      </c>
      <c r="Y292" s="240">
        <v>5</v>
      </c>
      <c r="Z292" s="240">
        <v>7</v>
      </c>
      <c r="AA292" s="240">
        <v>0</v>
      </c>
      <c r="AB292" s="240">
        <f t="shared" si="78"/>
        <v>0</v>
      </c>
    </row>
    <row r="293" spans="1:28" ht="31.5" x14ac:dyDescent="0.25">
      <c r="A293" s="216">
        <v>285</v>
      </c>
      <c r="B293" s="217" t="s">
        <v>826</v>
      </c>
      <c r="C293" s="217" t="s">
        <v>67</v>
      </c>
      <c r="D293" s="218"/>
      <c r="E293" s="219"/>
      <c r="F293" s="219">
        <v>32.86</v>
      </c>
      <c r="G293" s="220"/>
      <c r="H293" s="220"/>
      <c r="I293" s="220">
        <v>70</v>
      </c>
      <c r="J293" s="221">
        <v>0</v>
      </c>
      <c r="K293" s="221">
        <v>0</v>
      </c>
      <c r="L293" s="221">
        <v>2.1302495435179551</v>
      </c>
      <c r="M293" s="197">
        <f t="shared" si="66"/>
        <v>7</v>
      </c>
      <c r="N293" s="208">
        <f t="shared" si="67"/>
        <v>4</v>
      </c>
      <c r="O293" s="199">
        <f t="shared" si="68"/>
        <v>4.9000000000000004</v>
      </c>
      <c r="P293" s="200">
        <f t="shared" si="69"/>
        <v>1</v>
      </c>
      <c r="Q293" s="199">
        <f t="shared" si="70"/>
        <v>1</v>
      </c>
      <c r="R293" s="200">
        <v>25</v>
      </c>
      <c r="S293" s="200">
        <f t="shared" si="71"/>
        <v>3</v>
      </c>
      <c r="T293" s="200">
        <f t="shared" si="72"/>
        <v>0</v>
      </c>
      <c r="U293" s="199">
        <f t="shared" si="73"/>
        <v>0.8</v>
      </c>
      <c r="V293" s="200">
        <v>20</v>
      </c>
      <c r="W293" s="245">
        <v>4</v>
      </c>
      <c r="X293" s="245">
        <v>1</v>
      </c>
      <c r="Y293" s="240">
        <v>0</v>
      </c>
      <c r="Z293" s="240">
        <v>0</v>
      </c>
      <c r="AA293" s="240"/>
      <c r="AB293" s="240"/>
    </row>
    <row r="294" spans="1:28" ht="31.5" x14ac:dyDescent="0.25">
      <c r="A294" s="216">
        <v>286</v>
      </c>
      <c r="B294" s="217" t="s">
        <v>106</v>
      </c>
      <c r="C294" s="217" t="s">
        <v>67</v>
      </c>
      <c r="D294" s="218"/>
      <c r="E294" s="219"/>
      <c r="F294" s="219">
        <v>293.77999999999997</v>
      </c>
      <c r="G294" s="220">
        <v>361</v>
      </c>
      <c r="H294" s="220">
        <v>332</v>
      </c>
      <c r="I294" s="220">
        <v>278</v>
      </c>
      <c r="J294" s="221">
        <v>1.2288106746545036</v>
      </c>
      <c r="K294" s="221">
        <v>1.1300973517598203</v>
      </c>
      <c r="L294" s="221">
        <v>0.94628633671454843</v>
      </c>
      <c r="M294" s="197">
        <v>2.8</v>
      </c>
      <c r="N294" s="208">
        <f t="shared" si="67"/>
        <v>7</v>
      </c>
      <c r="O294" s="199">
        <f t="shared" si="68"/>
        <v>7.7839999999999998</v>
      </c>
      <c r="P294" s="200">
        <f t="shared" si="69"/>
        <v>1</v>
      </c>
      <c r="Q294" s="199">
        <f t="shared" si="70"/>
        <v>1.75</v>
      </c>
      <c r="R294" s="200">
        <v>25</v>
      </c>
      <c r="S294" s="200">
        <f t="shared" si="71"/>
        <v>5</v>
      </c>
      <c r="T294" s="200">
        <f t="shared" si="72"/>
        <v>1</v>
      </c>
      <c r="U294" s="199">
        <f t="shared" si="73"/>
        <v>1.4</v>
      </c>
      <c r="V294" s="200">
        <v>20</v>
      </c>
      <c r="W294" s="245">
        <v>7</v>
      </c>
      <c r="X294" s="245">
        <v>1</v>
      </c>
      <c r="Y294" s="240">
        <v>1</v>
      </c>
      <c r="Z294" s="240">
        <v>5</v>
      </c>
      <c r="AA294" s="240">
        <v>3</v>
      </c>
      <c r="AB294" s="240">
        <f t="shared" si="78"/>
        <v>60</v>
      </c>
    </row>
    <row r="295" spans="1:28" ht="33" customHeight="1" x14ac:dyDescent="0.25">
      <c r="A295" s="216">
        <v>287</v>
      </c>
      <c r="B295" s="217" t="s">
        <v>747</v>
      </c>
      <c r="C295" s="217" t="s">
        <v>67</v>
      </c>
      <c r="D295" s="218"/>
      <c r="E295" s="219"/>
      <c r="F295" s="219">
        <v>138.86000000000001</v>
      </c>
      <c r="G295" s="220"/>
      <c r="H295" s="220">
        <v>116</v>
      </c>
      <c r="I295" s="220">
        <v>183</v>
      </c>
      <c r="J295" s="221">
        <v>0</v>
      </c>
      <c r="K295" s="221">
        <v>0.83537375774161016</v>
      </c>
      <c r="L295" s="221">
        <v>1.3178741178165057</v>
      </c>
      <c r="M295" s="197">
        <v>4.5999999999999996</v>
      </c>
      <c r="N295" s="208">
        <f t="shared" si="67"/>
        <v>8</v>
      </c>
      <c r="O295" s="199">
        <f t="shared" si="68"/>
        <v>8.4179999999999993</v>
      </c>
      <c r="P295" s="200">
        <f t="shared" si="69"/>
        <v>2</v>
      </c>
      <c r="Q295" s="199">
        <f t="shared" si="70"/>
        <v>2</v>
      </c>
      <c r="R295" s="200">
        <v>25</v>
      </c>
      <c r="S295" s="200">
        <f t="shared" si="71"/>
        <v>5</v>
      </c>
      <c r="T295" s="200">
        <f t="shared" si="72"/>
        <v>1</v>
      </c>
      <c r="U295" s="199">
        <f t="shared" si="73"/>
        <v>1.6</v>
      </c>
      <c r="V295" s="200">
        <v>20</v>
      </c>
      <c r="W295" s="245">
        <v>8</v>
      </c>
      <c r="X295" s="245">
        <v>2</v>
      </c>
      <c r="Y295" s="240">
        <v>1</v>
      </c>
      <c r="Z295" s="240">
        <v>3</v>
      </c>
      <c r="AA295" s="240">
        <v>3</v>
      </c>
      <c r="AB295" s="240">
        <f t="shared" si="78"/>
        <v>100</v>
      </c>
    </row>
    <row r="296" spans="1:28" ht="18" hidden="1" customHeight="1" x14ac:dyDescent="0.25">
      <c r="A296" s="216">
        <v>288</v>
      </c>
      <c r="B296" s="217" t="s">
        <v>444</v>
      </c>
      <c r="C296" s="217" t="s">
        <v>67</v>
      </c>
      <c r="D296" s="218"/>
      <c r="E296" s="219"/>
      <c r="F296" s="219">
        <v>19930.689999999999</v>
      </c>
      <c r="G296" s="220"/>
      <c r="H296" s="220"/>
      <c r="I296" s="220">
        <v>16392</v>
      </c>
      <c r="J296" s="221"/>
      <c r="K296" s="221"/>
      <c r="L296" s="221">
        <v>0.82245020117216217</v>
      </c>
      <c r="M296" s="197">
        <v>0</v>
      </c>
      <c r="N296" s="200">
        <f t="shared" si="67"/>
        <v>0</v>
      </c>
      <c r="O296" s="199">
        <f t="shared" si="68"/>
        <v>0</v>
      </c>
      <c r="P296" s="200">
        <f t="shared" si="69"/>
        <v>0</v>
      </c>
      <c r="Q296" s="199">
        <f t="shared" si="70"/>
        <v>0</v>
      </c>
      <c r="R296" s="200">
        <f t="shared" si="74"/>
        <v>0</v>
      </c>
      <c r="S296" s="200">
        <f t="shared" si="71"/>
        <v>0</v>
      </c>
      <c r="T296" s="200">
        <f t="shared" si="72"/>
        <v>0</v>
      </c>
      <c r="U296" s="199">
        <f t="shared" si="73"/>
        <v>0</v>
      </c>
      <c r="V296" s="200">
        <f t="shared" si="75"/>
        <v>0</v>
      </c>
      <c r="W296" s="245"/>
      <c r="X296" s="245"/>
      <c r="Y296" s="217"/>
      <c r="Z296" s="217"/>
      <c r="AA296" s="240"/>
      <c r="AB296" s="240"/>
    </row>
    <row r="297" spans="1:28" hidden="1" x14ac:dyDescent="0.25">
      <c r="A297" s="216">
        <v>289</v>
      </c>
      <c r="B297" s="217" t="s">
        <v>870</v>
      </c>
      <c r="C297" s="217" t="s">
        <v>69</v>
      </c>
      <c r="D297" s="218"/>
      <c r="E297" s="219"/>
      <c r="F297" s="219">
        <v>33.81</v>
      </c>
      <c r="G297" s="220"/>
      <c r="H297" s="220"/>
      <c r="I297" s="220">
        <v>72</v>
      </c>
      <c r="J297" s="221"/>
      <c r="K297" s="221"/>
      <c r="L297" s="221">
        <v>2.1295474711623776</v>
      </c>
      <c r="M297" s="197">
        <v>0</v>
      </c>
      <c r="N297" s="200">
        <f t="shared" si="67"/>
        <v>0</v>
      </c>
      <c r="O297" s="199">
        <f t="shared" si="68"/>
        <v>0</v>
      </c>
      <c r="P297" s="200">
        <f t="shared" si="69"/>
        <v>0</v>
      </c>
      <c r="Q297" s="199">
        <f t="shared" si="70"/>
        <v>0</v>
      </c>
      <c r="R297" s="200">
        <f t="shared" si="74"/>
        <v>25</v>
      </c>
      <c r="S297" s="200">
        <f t="shared" si="71"/>
        <v>0</v>
      </c>
      <c r="T297" s="200">
        <f t="shared" si="72"/>
        <v>0</v>
      </c>
      <c r="U297" s="199">
        <f t="shared" si="73"/>
        <v>0</v>
      </c>
      <c r="V297" s="200">
        <f t="shared" si="75"/>
        <v>20</v>
      </c>
      <c r="W297" s="244"/>
      <c r="X297" s="244"/>
      <c r="Y297" s="217"/>
      <c r="Z297" s="217"/>
      <c r="AA297" s="240"/>
      <c r="AB297" s="240"/>
    </row>
    <row r="298" spans="1:28" hidden="1" x14ac:dyDescent="0.25">
      <c r="A298" s="216">
        <v>290</v>
      </c>
      <c r="B298" s="217" t="s">
        <v>916</v>
      </c>
      <c r="C298" s="217" t="s">
        <v>69</v>
      </c>
      <c r="D298" s="218"/>
      <c r="E298" s="219"/>
      <c r="F298" s="219">
        <v>14.8</v>
      </c>
      <c r="G298" s="220"/>
      <c r="H298" s="220"/>
      <c r="I298" s="220">
        <v>0</v>
      </c>
      <c r="J298" s="221"/>
      <c r="K298" s="221"/>
      <c r="L298" s="221">
        <v>0</v>
      </c>
      <c r="M298" s="197">
        <f t="shared" si="66"/>
        <v>0</v>
      </c>
      <c r="N298" s="200">
        <f t="shared" si="67"/>
        <v>0</v>
      </c>
      <c r="O298" s="199">
        <f t="shared" si="68"/>
        <v>0</v>
      </c>
      <c r="P298" s="200">
        <f t="shared" si="69"/>
        <v>0</v>
      </c>
      <c r="Q298" s="199">
        <f t="shared" si="70"/>
        <v>0</v>
      </c>
      <c r="R298" s="200">
        <f t="shared" si="74"/>
        <v>0</v>
      </c>
      <c r="S298" s="200">
        <f t="shared" si="71"/>
        <v>0</v>
      </c>
      <c r="T298" s="200">
        <f t="shared" si="72"/>
        <v>0</v>
      </c>
      <c r="U298" s="199">
        <f t="shared" si="73"/>
        <v>0</v>
      </c>
      <c r="V298" s="200">
        <f t="shared" si="75"/>
        <v>0</v>
      </c>
      <c r="W298" s="244"/>
      <c r="X298" s="244"/>
      <c r="Y298" s="217"/>
      <c r="Z298" s="217"/>
      <c r="AA298" s="240"/>
      <c r="AB298" s="240"/>
    </row>
    <row r="299" spans="1:28" ht="31.5" x14ac:dyDescent="0.25">
      <c r="A299" s="216">
        <v>291</v>
      </c>
      <c r="B299" s="217" t="s">
        <v>748</v>
      </c>
      <c r="C299" s="217" t="s">
        <v>69</v>
      </c>
      <c r="D299" s="218"/>
      <c r="E299" s="219"/>
      <c r="F299" s="219">
        <v>29.53</v>
      </c>
      <c r="G299" s="220">
        <v>78</v>
      </c>
      <c r="H299" s="220">
        <v>96</v>
      </c>
      <c r="I299" s="220">
        <v>108</v>
      </c>
      <c r="J299" s="221">
        <v>2.6413816457839485</v>
      </c>
      <c r="K299" s="221">
        <v>3.250931256349475</v>
      </c>
      <c r="L299" s="221">
        <v>3.6572976633931593</v>
      </c>
      <c r="M299" s="197">
        <f t="shared" si="66"/>
        <v>7</v>
      </c>
      <c r="N299" s="208">
        <f t="shared" si="67"/>
        <v>7</v>
      </c>
      <c r="O299" s="199">
        <f t="shared" si="68"/>
        <v>7.56</v>
      </c>
      <c r="P299" s="200">
        <f t="shared" si="69"/>
        <v>1</v>
      </c>
      <c r="Q299" s="199">
        <f t="shared" si="70"/>
        <v>1.75</v>
      </c>
      <c r="R299" s="200">
        <v>25</v>
      </c>
      <c r="S299" s="200">
        <f t="shared" si="71"/>
        <v>5</v>
      </c>
      <c r="T299" s="200">
        <f t="shared" si="72"/>
        <v>1</v>
      </c>
      <c r="U299" s="199">
        <f t="shared" si="73"/>
        <v>1.4</v>
      </c>
      <c r="V299" s="200">
        <v>20</v>
      </c>
      <c r="W299" s="245">
        <v>7</v>
      </c>
      <c r="X299" s="245">
        <v>1</v>
      </c>
      <c r="Y299" s="240">
        <v>1</v>
      </c>
      <c r="Z299" s="240">
        <v>6</v>
      </c>
      <c r="AA299" s="240">
        <v>5</v>
      </c>
      <c r="AB299" s="240">
        <f t="shared" ref="AB299:AB306" si="79">AA299*100/Z299</f>
        <v>83.333333333333329</v>
      </c>
    </row>
    <row r="300" spans="1:28" x14ac:dyDescent="0.25">
      <c r="A300" s="216">
        <v>292</v>
      </c>
      <c r="B300" s="217" t="s">
        <v>2</v>
      </c>
      <c r="C300" s="217" t="s">
        <v>69</v>
      </c>
      <c r="D300" s="218"/>
      <c r="E300" s="219"/>
      <c r="F300" s="219">
        <v>489.02</v>
      </c>
      <c r="G300" s="220">
        <v>477</v>
      </c>
      <c r="H300" s="220">
        <v>564</v>
      </c>
      <c r="I300" s="220">
        <v>495</v>
      </c>
      <c r="J300" s="221">
        <v>0.97542022821152508</v>
      </c>
      <c r="K300" s="221">
        <v>1.1533270622878411</v>
      </c>
      <c r="L300" s="221">
        <v>1.0122285387100733</v>
      </c>
      <c r="M300" s="197">
        <f t="shared" si="66"/>
        <v>5</v>
      </c>
      <c r="N300" s="208">
        <f t="shared" si="67"/>
        <v>24</v>
      </c>
      <c r="O300" s="199">
        <f t="shared" si="68"/>
        <v>24.75</v>
      </c>
      <c r="P300" s="200">
        <f t="shared" si="69"/>
        <v>0</v>
      </c>
      <c r="Q300" s="199">
        <f t="shared" si="70"/>
        <v>0</v>
      </c>
      <c r="R300" s="200">
        <v>0</v>
      </c>
      <c r="S300" s="200">
        <f t="shared" si="71"/>
        <v>20</v>
      </c>
      <c r="T300" s="200">
        <f t="shared" si="72"/>
        <v>4</v>
      </c>
      <c r="U300" s="199">
        <f t="shared" si="73"/>
        <v>4.8</v>
      </c>
      <c r="V300" s="200">
        <v>20</v>
      </c>
      <c r="W300" s="245" t="s">
        <v>852</v>
      </c>
      <c r="X300" s="245"/>
      <c r="Y300" s="240"/>
      <c r="Z300" s="240">
        <v>28</v>
      </c>
      <c r="AA300" s="240">
        <v>18</v>
      </c>
      <c r="AB300" s="240">
        <f t="shared" si="79"/>
        <v>64.285714285714292</v>
      </c>
    </row>
    <row r="301" spans="1:28" ht="31.5" x14ac:dyDescent="0.25">
      <c r="A301" s="216">
        <v>293</v>
      </c>
      <c r="B301" s="217" t="s">
        <v>827</v>
      </c>
      <c r="C301" s="217" t="s">
        <v>69</v>
      </c>
      <c r="D301" s="218"/>
      <c r="E301" s="219"/>
      <c r="F301" s="219">
        <v>41.94</v>
      </c>
      <c r="G301" s="220"/>
      <c r="H301" s="220"/>
      <c r="I301" s="220">
        <v>68</v>
      </c>
      <c r="J301" s="221">
        <v>0</v>
      </c>
      <c r="K301" s="221">
        <v>0</v>
      </c>
      <c r="L301" s="221">
        <v>1.6213638531235099</v>
      </c>
      <c r="M301" s="197">
        <f t="shared" si="66"/>
        <v>5</v>
      </c>
      <c r="N301" s="208">
        <f t="shared" si="67"/>
        <v>3</v>
      </c>
      <c r="O301" s="199">
        <f t="shared" si="68"/>
        <v>3.4</v>
      </c>
      <c r="P301" s="200">
        <f t="shared" si="69"/>
        <v>0</v>
      </c>
      <c r="Q301" s="199">
        <f t="shared" si="70"/>
        <v>0.75</v>
      </c>
      <c r="R301" s="200">
        <v>25</v>
      </c>
      <c r="S301" s="200">
        <f t="shared" si="71"/>
        <v>3</v>
      </c>
      <c r="T301" s="200">
        <f t="shared" si="72"/>
        <v>0</v>
      </c>
      <c r="U301" s="199">
        <f t="shared" si="73"/>
        <v>0.6</v>
      </c>
      <c r="V301" s="200">
        <v>20</v>
      </c>
      <c r="W301" s="245">
        <v>3</v>
      </c>
      <c r="X301" s="245"/>
      <c r="Y301" s="240"/>
      <c r="Z301" s="240" t="s">
        <v>671</v>
      </c>
      <c r="AA301" s="240"/>
      <c r="AB301" s="240"/>
    </row>
    <row r="302" spans="1:28" ht="31.5" x14ac:dyDescent="0.25">
      <c r="A302" s="216">
        <v>294</v>
      </c>
      <c r="B302" s="217" t="s">
        <v>108</v>
      </c>
      <c r="C302" s="217" t="s">
        <v>69</v>
      </c>
      <c r="D302" s="218"/>
      <c r="E302" s="219"/>
      <c r="F302" s="219">
        <v>24.92</v>
      </c>
      <c r="G302" s="220">
        <v>50</v>
      </c>
      <c r="H302" s="220">
        <v>54</v>
      </c>
      <c r="I302" s="220">
        <v>56</v>
      </c>
      <c r="J302" s="221">
        <v>2.0064205457463884</v>
      </c>
      <c r="K302" s="221">
        <v>2.1669341894060992</v>
      </c>
      <c r="L302" s="221">
        <v>2.2471910112359548</v>
      </c>
      <c r="M302" s="197">
        <f t="shared" si="66"/>
        <v>7</v>
      </c>
      <c r="N302" s="208">
        <f t="shared" si="67"/>
        <v>3</v>
      </c>
      <c r="O302" s="199">
        <f t="shared" si="68"/>
        <v>3.92</v>
      </c>
      <c r="P302" s="200">
        <f t="shared" si="69"/>
        <v>0</v>
      </c>
      <c r="Q302" s="199">
        <f t="shared" si="70"/>
        <v>0.75</v>
      </c>
      <c r="R302" s="200">
        <v>25</v>
      </c>
      <c r="S302" s="200">
        <f t="shared" si="71"/>
        <v>3</v>
      </c>
      <c r="T302" s="200">
        <f t="shared" si="72"/>
        <v>0</v>
      </c>
      <c r="U302" s="199">
        <f t="shared" si="73"/>
        <v>0.6</v>
      </c>
      <c r="V302" s="200">
        <v>20</v>
      </c>
      <c r="W302" s="245">
        <v>3</v>
      </c>
      <c r="X302" s="245"/>
      <c r="Y302" s="240"/>
      <c r="Z302" s="240">
        <v>3</v>
      </c>
      <c r="AA302" s="240">
        <v>0</v>
      </c>
      <c r="AB302" s="240">
        <f t="shared" si="79"/>
        <v>0</v>
      </c>
    </row>
    <row r="303" spans="1:28" ht="31.5" x14ac:dyDescent="0.25">
      <c r="A303" s="216">
        <v>295</v>
      </c>
      <c r="B303" s="217" t="s">
        <v>280</v>
      </c>
      <c r="C303" s="217" t="s">
        <v>69</v>
      </c>
      <c r="D303" s="218"/>
      <c r="E303" s="219"/>
      <c r="F303" s="219">
        <v>108.69</v>
      </c>
      <c r="G303" s="220">
        <v>133</v>
      </c>
      <c r="H303" s="220">
        <v>146</v>
      </c>
      <c r="I303" s="220">
        <v>214</v>
      </c>
      <c r="J303" s="221">
        <v>1.2236636305087865</v>
      </c>
      <c r="K303" s="221">
        <v>1.3432698500322018</v>
      </c>
      <c r="L303" s="221">
        <v>1.9689023829239121</v>
      </c>
      <c r="M303" s="197">
        <f t="shared" si="66"/>
        <v>5</v>
      </c>
      <c r="N303" s="208">
        <f t="shared" si="67"/>
        <v>10</v>
      </c>
      <c r="O303" s="199">
        <f t="shared" si="68"/>
        <v>10.7</v>
      </c>
      <c r="P303" s="200">
        <f t="shared" si="69"/>
        <v>2</v>
      </c>
      <c r="Q303" s="199">
        <f t="shared" si="70"/>
        <v>2.5</v>
      </c>
      <c r="R303" s="200">
        <v>25</v>
      </c>
      <c r="S303" s="200">
        <f t="shared" si="71"/>
        <v>6</v>
      </c>
      <c r="T303" s="200">
        <f t="shared" si="72"/>
        <v>2</v>
      </c>
      <c r="U303" s="199">
        <f t="shared" si="73"/>
        <v>2</v>
      </c>
      <c r="V303" s="200">
        <v>20</v>
      </c>
      <c r="W303" s="245">
        <v>10</v>
      </c>
      <c r="X303" s="245">
        <v>2</v>
      </c>
      <c r="Y303" s="240">
        <v>2</v>
      </c>
      <c r="Z303" s="240">
        <v>7</v>
      </c>
      <c r="AA303" s="240">
        <v>6</v>
      </c>
      <c r="AB303" s="240">
        <f t="shared" si="79"/>
        <v>85.714285714285708</v>
      </c>
    </row>
    <row r="304" spans="1:28" ht="31.5" hidden="1" x14ac:dyDescent="0.25">
      <c r="A304" s="216">
        <v>296</v>
      </c>
      <c r="B304" s="258" t="s">
        <v>107</v>
      </c>
      <c r="C304" s="217" t="s">
        <v>69</v>
      </c>
      <c r="D304" s="218"/>
      <c r="E304" s="219"/>
      <c r="F304" s="219">
        <v>59.9</v>
      </c>
      <c r="G304" s="220"/>
      <c r="H304" s="220"/>
      <c r="I304" s="220">
        <v>129</v>
      </c>
      <c r="J304" s="221">
        <v>0</v>
      </c>
      <c r="K304" s="221">
        <v>0</v>
      </c>
      <c r="L304" s="221">
        <v>2.1535893155258763</v>
      </c>
      <c r="M304" s="197">
        <v>0</v>
      </c>
      <c r="N304" s="208">
        <f t="shared" si="67"/>
        <v>0</v>
      </c>
      <c r="O304" s="199">
        <f t="shared" si="68"/>
        <v>0</v>
      </c>
      <c r="P304" s="200">
        <f t="shared" si="69"/>
        <v>0</v>
      </c>
      <c r="Q304" s="199">
        <f t="shared" si="70"/>
        <v>0</v>
      </c>
      <c r="R304" s="200">
        <v>25</v>
      </c>
      <c r="S304" s="200">
        <f t="shared" si="71"/>
        <v>0</v>
      </c>
      <c r="T304" s="200">
        <f t="shared" si="72"/>
        <v>0</v>
      </c>
      <c r="U304" s="199">
        <f t="shared" si="73"/>
        <v>0</v>
      </c>
      <c r="V304" s="200">
        <v>20</v>
      </c>
      <c r="W304" s="245"/>
      <c r="X304" s="245"/>
      <c r="Y304" s="240"/>
      <c r="Z304" s="240">
        <v>0</v>
      </c>
      <c r="AA304" s="240"/>
      <c r="AB304" s="240"/>
    </row>
    <row r="305" spans="1:28" ht="31.5" x14ac:dyDescent="0.25">
      <c r="A305" s="216">
        <v>297</v>
      </c>
      <c r="B305" s="217" t="s">
        <v>749</v>
      </c>
      <c r="C305" s="217" t="s">
        <v>69</v>
      </c>
      <c r="D305" s="218"/>
      <c r="E305" s="219"/>
      <c r="F305" s="219">
        <v>52.71</v>
      </c>
      <c r="G305" s="220"/>
      <c r="H305" s="220">
        <v>95</v>
      </c>
      <c r="I305" s="220">
        <v>102</v>
      </c>
      <c r="J305" s="221">
        <v>0</v>
      </c>
      <c r="K305" s="221">
        <v>1.8023145513185355</v>
      </c>
      <c r="L305" s="221">
        <v>1.9351166761525327</v>
      </c>
      <c r="M305" s="197">
        <f t="shared" si="66"/>
        <v>5</v>
      </c>
      <c r="N305" s="208">
        <f t="shared" si="67"/>
        <v>5</v>
      </c>
      <c r="O305" s="199">
        <f t="shared" si="68"/>
        <v>5.0999999999999996</v>
      </c>
      <c r="P305" s="200">
        <f t="shared" si="69"/>
        <v>1</v>
      </c>
      <c r="Q305" s="199">
        <f t="shared" si="70"/>
        <v>1.25</v>
      </c>
      <c r="R305" s="200">
        <v>25</v>
      </c>
      <c r="S305" s="200">
        <f t="shared" si="71"/>
        <v>3</v>
      </c>
      <c r="T305" s="200">
        <f t="shared" si="72"/>
        <v>1</v>
      </c>
      <c r="U305" s="199">
        <f t="shared" si="73"/>
        <v>1</v>
      </c>
      <c r="V305" s="200">
        <v>20</v>
      </c>
      <c r="W305" s="245">
        <v>5</v>
      </c>
      <c r="X305" s="245">
        <v>1</v>
      </c>
      <c r="Y305" s="240">
        <v>1</v>
      </c>
      <c r="Z305" s="240">
        <v>4</v>
      </c>
      <c r="AA305" s="240">
        <v>4</v>
      </c>
      <c r="AB305" s="240">
        <f t="shared" si="79"/>
        <v>100</v>
      </c>
    </row>
    <row r="306" spans="1:28" ht="31.5" x14ac:dyDescent="0.25">
      <c r="A306" s="216">
        <v>298</v>
      </c>
      <c r="B306" s="217" t="s">
        <v>109</v>
      </c>
      <c r="C306" s="217" t="s">
        <v>69</v>
      </c>
      <c r="D306" s="218"/>
      <c r="E306" s="219"/>
      <c r="F306" s="219">
        <v>75.680000000000007</v>
      </c>
      <c r="G306" s="220">
        <v>147</v>
      </c>
      <c r="H306" s="220">
        <v>202</v>
      </c>
      <c r="I306" s="220">
        <v>229</v>
      </c>
      <c r="J306" s="221">
        <v>1.9423890063424945</v>
      </c>
      <c r="K306" s="221">
        <v>2.669133192389006</v>
      </c>
      <c r="L306" s="221">
        <v>3.0258985200845663</v>
      </c>
      <c r="M306" s="197">
        <v>6.7</v>
      </c>
      <c r="N306" s="208">
        <f t="shared" si="67"/>
        <v>15</v>
      </c>
      <c r="O306" s="199">
        <f t="shared" si="68"/>
        <v>15.343</v>
      </c>
      <c r="P306" s="200">
        <f t="shared" si="69"/>
        <v>3</v>
      </c>
      <c r="Q306" s="199">
        <f t="shared" si="70"/>
        <v>3.75</v>
      </c>
      <c r="R306" s="200">
        <v>25</v>
      </c>
      <c r="S306" s="200">
        <f t="shared" si="71"/>
        <v>9</v>
      </c>
      <c r="T306" s="200">
        <f t="shared" si="72"/>
        <v>3</v>
      </c>
      <c r="U306" s="199">
        <f t="shared" si="73"/>
        <v>3</v>
      </c>
      <c r="V306" s="200">
        <v>20</v>
      </c>
      <c r="W306" s="245">
        <v>15</v>
      </c>
      <c r="X306" s="245">
        <v>3</v>
      </c>
      <c r="Y306" s="240">
        <v>3</v>
      </c>
      <c r="Z306" s="240">
        <v>14</v>
      </c>
      <c r="AA306" s="240">
        <v>10</v>
      </c>
      <c r="AB306" s="240">
        <f t="shared" si="79"/>
        <v>71.428571428571431</v>
      </c>
    </row>
    <row r="307" spans="1:28" ht="18" hidden="1" customHeight="1" x14ac:dyDescent="0.25">
      <c r="A307" s="216">
        <v>299</v>
      </c>
      <c r="B307" s="217" t="s">
        <v>444</v>
      </c>
      <c r="C307" s="217" t="s">
        <v>69</v>
      </c>
      <c r="D307" s="218"/>
      <c r="E307" s="219"/>
      <c r="F307" s="219">
        <v>931</v>
      </c>
      <c r="G307" s="220"/>
      <c r="H307" s="220"/>
      <c r="I307" s="220">
        <v>1473</v>
      </c>
      <c r="J307" s="221"/>
      <c r="K307" s="221"/>
      <c r="L307" s="221">
        <v>1.5821697099892589</v>
      </c>
      <c r="M307" s="197">
        <v>0</v>
      </c>
      <c r="N307" s="200">
        <f t="shared" si="67"/>
        <v>0</v>
      </c>
      <c r="O307" s="199">
        <f t="shared" si="68"/>
        <v>0</v>
      </c>
      <c r="P307" s="200">
        <f t="shared" si="69"/>
        <v>0</v>
      </c>
      <c r="Q307" s="199">
        <f t="shared" si="70"/>
        <v>0</v>
      </c>
      <c r="R307" s="200">
        <f t="shared" si="74"/>
        <v>25</v>
      </c>
      <c r="S307" s="200">
        <f t="shared" si="71"/>
        <v>0</v>
      </c>
      <c r="T307" s="200">
        <f t="shared" si="72"/>
        <v>0</v>
      </c>
      <c r="U307" s="199">
        <f t="shared" si="73"/>
        <v>0</v>
      </c>
      <c r="V307" s="200">
        <f t="shared" si="75"/>
        <v>20</v>
      </c>
      <c r="W307" s="245"/>
      <c r="X307" s="245"/>
      <c r="Y307" s="217"/>
      <c r="Z307" s="217"/>
      <c r="AA307" s="240"/>
      <c r="AB307" s="240"/>
    </row>
    <row r="308" spans="1:28" hidden="1" x14ac:dyDescent="0.25">
      <c r="A308" s="216">
        <v>300</v>
      </c>
      <c r="B308" s="217" t="s">
        <v>867</v>
      </c>
      <c r="C308" s="217" t="s">
        <v>270</v>
      </c>
      <c r="D308" s="218"/>
      <c r="E308" s="219"/>
      <c r="F308" s="219">
        <v>40.85</v>
      </c>
      <c r="G308" s="220"/>
      <c r="H308" s="220"/>
      <c r="I308" s="220">
        <v>6</v>
      </c>
      <c r="J308" s="221"/>
      <c r="K308" s="221"/>
      <c r="L308" s="221">
        <v>0.14687882496940025</v>
      </c>
      <c r="M308" s="197">
        <f t="shared" si="66"/>
        <v>0</v>
      </c>
      <c r="N308" s="200">
        <f t="shared" si="67"/>
        <v>0</v>
      </c>
      <c r="O308" s="199">
        <f t="shared" si="68"/>
        <v>0</v>
      </c>
      <c r="P308" s="200">
        <f t="shared" si="69"/>
        <v>0</v>
      </c>
      <c r="Q308" s="199">
        <f t="shared" si="70"/>
        <v>0</v>
      </c>
      <c r="R308" s="200">
        <f t="shared" si="74"/>
        <v>0</v>
      </c>
      <c r="S308" s="200">
        <f t="shared" si="71"/>
        <v>0</v>
      </c>
      <c r="T308" s="200">
        <f t="shared" si="72"/>
        <v>0</v>
      </c>
      <c r="U308" s="199">
        <f t="shared" si="73"/>
        <v>0</v>
      </c>
      <c r="V308" s="200">
        <f t="shared" si="75"/>
        <v>0</v>
      </c>
      <c r="W308" s="244"/>
      <c r="X308" s="244"/>
      <c r="Y308" s="217"/>
      <c r="Z308" s="217"/>
      <c r="AA308" s="240"/>
      <c r="AB308" s="240"/>
    </row>
    <row r="309" spans="1:28" ht="47.25" hidden="1" x14ac:dyDescent="0.25">
      <c r="A309" s="216">
        <v>301</v>
      </c>
      <c r="B309" s="217" t="s">
        <v>124</v>
      </c>
      <c r="C309" s="217" t="s">
        <v>270</v>
      </c>
      <c r="D309" s="218"/>
      <c r="E309" s="219"/>
      <c r="F309" s="219">
        <v>0</v>
      </c>
      <c r="G309" s="220"/>
      <c r="H309" s="220"/>
      <c r="I309" s="220">
        <v>0</v>
      </c>
      <c r="J309" s="221"/>
      <c r="K309" s="221"/>
      <c r="L309" s="221">
        <v>0</v>
      </c>
      <c r="M309" s="197">
        <f t="shared" si="66"/>
        <v>0</v>
      </c>
      <c r="N309" s="208">
        <f t="shared" si="67"/>
        <v>0</v>
      </c>
      <c r="O309" s="199">
        <f t="shared" si="68"/>
        <v>0</v>
      </c>
      <c r="P309" s="200">
        <f t="shared" si="69"/>
        <v>0</v>
      </c>
      <c r="Q309" s="199">
        <f t="shared" si="70"/>
        <v>0</v>
      </c>
      <c r="R309" s="200">
        <v>25</v>
      </c>
      <c r="S309" s="200">
        <f t="shared" si="71"/>
        <v>0</v>
      </c>
      <c r="T309" s="200">
        <f t="shared" si="72"/>
        <v>0</v>
      </c>
      <c r="U309" s="199">
        <f t="shared" si="73"/>
        <v>0</v>
      </c>
      <c r="V309" s="200">
        <v>20</v>
      </c>
      <c r="W309" s="245"/>
      <c r="X309" s="245"/>
      <c r="Y309" s="240"/>
      <c r="Z309" s="240"/>
      <c r="AA309" s="240"/>
      <c r="AB309" s="240"/>
    </row>
    <row r="310" spans="1:28" hidden="1" x14ac:dyDescent="0.25">
      <c r="A310" s="216">
        <v>302</v>
      </c>
      <c r="B310" s="217" t="s">
        <v>2</v>
      </c>
      <c r="C310" s="217" t="s">
        <v>270</v>
      </c>
      <c r="D310" s="218"/>
      <c r="E310" s="219"/>
      <c r="F310" s="219">
        <v>0</v>
      </c>
      <c r="G310" s="220"/>
      <c r="H310" s="220"/>
      <c r="I310" s="220">
        <v>0</v>
      </c>
      <c r="J310" s="221"/>
      <c r="K310" s="221"/>
      <c r="L310" s="221">
        <v>0</v>
      </c>
      <c r="M310" s="197">
        <f t="shared" si="66"/>
        <v>0</v>
      </c>
      <c r="N310" s="208">
        <f t="shared" si="67"/>
        <v>0</v>
      </c>
      <c r="O310" s="199">
        <f t="shared" si="68"/>
        <v>0</v>
      </c>
      <c r="P310" s="200">
        <f t="shared" si="69"/>
        <v>0</v>
      </c>
      <c r="Q310" s="199">
        <f t="shared" si="70"/>
        <v>0</v>
      </c>
      <c r="R310" s="200">
        <v>25</v>
      </c>
      <c r="S310" s="200">
        <f t="shared" si="71"/>
        <v>0</v>
      </c>
      <c r="T310" s="200">
        <f t="shared" si="72"/>
        <v>0</v>
      </c>
      <c r="U310" s="199">
        <f t="shared" si="73"/>
        <v>0</v>
      </c>
      <c r="V310" s="200">
        <v>20</v>
      </c>
      <c r="W310" s="245"/>
      <c r="X310" s="245"/>
      <c r="Y310" s="240"/>
      <c r="Z310" s="240"/>
      <c r="AA310" s="240"/>
      <c r="AB310" s="240"/>
    </row>
    <row r="311" spans="1:28" ht="47.25" hidden="1" x14ac:dyDescent="0.25">
      <c r="A311" s="216">
        <v>303</v>
      </c>
      <c r="B311" s="217" t="s">
        <v>86</v>
      </c>
      <c r="C311" s="217" t="s">
        <v>270</v>
      </c>
      <c r="D311" s="218"/>
      <c r="E311" s="219"/>
      <c r="F311" s="219">
        <v>0</v>
      </c>
      <c r="G311" s="220"/>
      <c r="H311" s="220"/>
      <c r="I311" s="220">
        <v>0</v>
      </c>
      <c r="J311" s="221"/>
      <c r="K311" s="221"/>
      <c r="L311" s="221">
        <v>0</v>
      </c>
      <c r="M311" s="197">
        <f t="shared" si="66"/>
        <v>0</v>
      </c>
      <c r="N311" s="208">
        <f t="shared" si="67"/>
        <v>0</v>
      </c>
      <c r="O311" s="199">
        <f t="shared" si="68"/>
        <v>0</v>
      </c>
      <c r="P311" s="200">
        <f t="shared" si="69"/>
        <v>0</v>
      </c>
      <c r="Q311" s="199">
        <f t="shared" si="70"/>
        <v>0</v>
      </c>
      <c r="R311" s="200">
        <v>25</v>
      </c>
      <c r="S311" s="200">
        <f t="shared" si="71"/>
        <v>0</v>
      </c>
      <c r="T311" s="200">
        <f t="shared" si="72"/>
        <v>0</v>
      </c>
      <c r="U311" s="199">
        <f t="shared" si="73"/>
        <v>0</v>
      </c>
      <c r="V311" s="200">
        <v>20</v>
      </c>
      <c r="W311" s="245"/>
      <c r="X311" s="245"/>
      <c r="Y311" s="240"/>
      <c r="Z311" s="240"/>
      <c r="AA311" s="240"/>
      <c r="AB311" s="240"/>
    </row>
    <row r="312" spans="1:28" ht="18" hidden="1" customHeight="1" x14ac:dyDescent="0.25">
      <c r="A312" s="216">
        <v>304</v>
      </c>
      <c r="B312" s="217" t="s">
        <v>444</v>
      </c>
      <c r="C312" s="217" t="s">
        <v>270</v>
      </c>
      <c r="D312" s="218"/>
      <c r="E312" s="219"/>
      <c r="F312" s="219">
        <v>404.02</v>
      </c>
      <c r="G312" s="220"/>
      <c r="H312" s="220"/>
      <c r="I312" s="220">
        <v>6</v>
      </c>
      <c r="J312" s="221"/>
      <c r="K312" s="221"/>
      <c r="L312" s="221">
        <v>1.4850749962873127E-2</v>
      </c>
      <c r="M312" s="197">
        <f t="shared" si="66"/>
        <v>0</v>
      </c>
      <c r="N312" s="200">
        <f t="shared" si="67"/>
        <v>0</v>
      </c>
      <c r="O312" s="199">
        <f t="shared" si="68"/>
        <v>0</v>
      </c>
      <c r="P312" s="200">
        <f t="shared" si="69"/>
        <v>0</v>
      </c>
      <c r="Q312" s="199">
        <f t="shared" si="70"/>
        <v>0</v>
      </c>
      <c r="R312" s="200">
        <f t="shared" si="74"/>
        <v>0</v>
      </c>
      <c r="S312" s="200">
        <f t="shared" si="71"/>
        <v>0</v>
      </c>
      <c r="T312" s="200">
        <f t="shared" si="72"/>
        <v>0</v>
      </c>
      <c r="U312" s="199">
        <f t="shared" si="73"/>
        <v>0</v>
      </c>
      <c r="V312" s="200">
        <f t="shared" si="75"/>
        <v>0</v>
      </c>
      <c r="W312" s="245"/>
      <c r="X312" s="245"/>
      <c r="Y312" s="217"/>
      <c r="Z312" s="217"/>
      <c r="AA312" s="240"/>
      <c r="AB312" s="240"/>
    </row>
    <row r="313" spans="1:28" hidden="1" x14ac:dyDescent="0.25">
      <c r="A313" s="216">
        <v>305</v>
      </c>
      <c r="B313" s="217" t="s">
        <v>2</v>
      </c>
      <c r="C313" s="217" t="s">
        <v>41</v>
      </c>
      <c r="D313" s="218"/>
      <c r="E313" s="219"/>
      <c r="F313" s="219">
        <v>8.6</v>
      </c>
      <c r="G313" s="220"/>
      <c r="H313" s="220"/>
      <c r="I313" s="220">
        <v>0</v>
      </c>
      <c r="J313" s="221"/>
      <c r="K313" s="221"/>
      <c r="L313" s="221">
        <v>0</v>
      </c>
      <c r="M313" s="197">
        <f t="shared" si="66"/>
        <v>0</v>
      </c>
      <c r="N313" s="208">
        <f t="shared" si="67"/>
        <v>0</v>
      </c>
      <c r="O313" s="199">
        <f t="shared" si="68"/>
        <v>0</v>
      </c>
      <c r="P313" s="200">
        <f t="shared" si="69"/>
        <v>0</v>
      </c>
      <c r="Q313" s="199">
        <f t="shared" si="70"/>
        <v>0</v>
      </c>
      <c r="R313" s="200">
        <v>25</v>
      </c>
      <c r="S313" s="200">
        <f t="shared" si="71"/>
        <v>0</v>
      </c>
      <c r="T313" s="200">
        <f t="shared" si="72"/>
        <v>0</v>
      </c>
      <c r="U313" s="199">
        <f t="shared" si="73"/>
        <v>0</v>
      </c>
      <c r="V313" s="200">
        <v>20</v>
      </c>
      <c r="W313" s="245"/>
      <c r="X313" s="245"/>
      <c r="Y313" s="240"/>
      <c r="Z313" s="240"/>
      <c r="AA313" s="240"/>
      <c r="AB313" s="240"/>
    </row>
    <row r="314" spans="1:28" ht="47.25" x14ac:dyDescent="0.25">
      <c r="A314" s="216">
        <v>306</v>
      </c>
      <c r="B314" s="217" t="s">
        <v>86</v>
      </c>
      <c r="C314" s="217" t="s">
        <v>41</v>
      </c>
      <c r="D314" s="218"/>
      <c r="E314" s="219"/>
      <c r="F314" s="219">
        <v>91.36</v>
      </c>
      <c r="G314" s="220">
        <v>93</v>
      </c>
      <c r="H314" s="220">
        <v>139</v>
      </c>
      <c r="I314" s="220">
        <v>149</v>
      </c>
      <c r="J314" s="221">
        <v>1.0179509632224168</v>
      </c>
      <c r="K314" s="221">
        <v>1.5214535901926445</v>
      </c>
      <c r="L314" s="221">
        <v>1.6309106830122593</v>
      </c>
      <c r="M314" s="197">
        <f t="shared" si="66"/>
        <v>5</v>
      </c>
      <c r="N314" s="208">
        <f t="shared" si="67"/>
        <v>7</v>
      </c>
      <c r="O314" s="199">
        <f t="shared" si="68"/>
        <v>7.45</v>
      </c>
      <c r="P314" s="200">
        <f t="shared" si="69"/>
        <v>1</v>
      </c>
      <c r="Q314" s="199">
        <f t="shared" si="70"/>
        <v>1.75</v>
      </c>
      <c r="R314" s="200">
        <v>25</v>
      </c>
      <c r="S314" s="200">
        <f t="shared" si="71"/>
        <v>5</v>
      </c>
      <c r="T314" s="200">
        <f t="shared" si="72"/>
        <v>1</v>
      </c>
      <c r="U314" s="199">
        <f t="shared" si="73"/>
        <v>1.4</v>
      </c>
      <c r="V314" s="200">
        <v>20</v>
      </c>
      <c r="W314" s="245">
        <v>7</v>
      </c>
      <c r="X314" s="245">
        <v>1</v>
      </c>
      <c r="Y314" s="240">
        <v>1</v>
      </c>
      <c r="Z314" s="240">
        <v>6</v>
      </c>
      <c r="AA314" s="240">
        <v>1</v>
      </c>
      <c r="AB314" s="240">
        <f>AA314*100/Z314</f>
        <v>16.666666666666668</v>
      </c>
    </row>
    <row r="315" spans="1:28" ht="18" hidden="1" customHeight="1" x14ac:dyDescent="0.25">
      <c r="A315" s="216">
        <v>307</v>
      </c>
      <c r="B315" s="217" t="s">
        <v>444</v>
      </c>
      <c r="C315" s="217" t="s">
        <v>41</v>
      </c>
      <c r="D315" s="218"/>
      <c r="E315" s="219"/>
      <c r="F315" s="219">
        <v>207.08</v>
      </c>
      <c r="G315" s="220"/>
      <c r="H315" s="220"/>
      <c r="I315" s="220">
        <v>149</v>
      </c>
      <c r="J315" s="221"/>
      <c r="K315" s="221"/>
      <c r="L315" s="221">
        <v>0.71952868456635111</v>
      </c>
      <c r="M315" s="197">
        <v>0</v>
      </c>
      <c r="N315" s="200">
        <f t="shared" si="67"/>
        <v>0</v>
      </c>
      <c r="O315" s="199">
        <f t="shared" si="68"/>
        <v>0</v>
      </c>
      <c r="P315" s="200">
        <f t="shared" si="69"/>
        <v>0</v>
      </c>
      <c r="Q315" s="199">
        <f t="shared" si="70"/>
        <v>0</v>
      </c>
      <c r="R315" s="200">
        <f t="shared" si="74"/>
        <v>0</v>
      </c>
      <c r="S315" s="200">
        <f t="shared" si="71"/>
        <v>0</v>
      </c>
      <c r="T315" s="200">
        <f t="shared" si="72"/>
        <v>0</v>
      </c>
      <c r="U315" s="199">
        <f t="shared" si="73"/>
        <v>0</v>
      </c>
      <c r="V315" s="200">
        <f t="shared" si="75"/>
        <v>0</v>
      </c>
      <c r="W315" s="245"/>
      <c r="X315" s="245"/>
      <c r="Y315" s="217"/>
      <c r="Z315" s="217"/>
      <c r="AA315" s="240"/>
      <c r="AB315" s="240"/>
    </row>
    <row r="316" spans="1:28" hidden="1" x14ac:dyDescent="0.25">
      <c r="A316" s="216">
        <v>308</v>
      </c>
      <c r="B316" s="217" t="s">
        <v>909</v>
      </c>
      <c r="C316" s="217" t="s">
        <v>917</v>
      </c>
      <c r="D316" s="218"/>
      <c r="E316" s="219"/>
      <c r="F316" s="219">
        <v>6.81</v>
      </c>
      <c r="G316" s="220"/>
      <c r="H316" s="220"/>
      <c r="I316" s="220">
        <v>0</v>
      </c>
      <c r="J316" s="221"/>
      <c r="K316" s="221"/>
      <c r="L316" s="221">
        <v>0</v>
      </c>
      <c r="M316" s="197">
        <f t="shared" si="66"/>
        <v>0</v>
      </c>
      <c r="N316" s="200">
        <f t="shared" si="67"/>
        <v>0</v>
      </c>
      <c r="O316" s="199">
        <f t="shared" si="68"/>
        <v>0</v>
      </c>
      <c r="P316" s="200">
        <f t="shared" si="69"/>
        <v>0</v>
      </c>
      <c r="Q316" s="199">
        <f t="shared" si="70"/>
        <v>0</v>
      </c>
      <c r="R316" s="200">
        <f t="shared" si="74"/>
        <v>0</v>
      </c>
      <c r="S316" s="200">
        <f t="shared" si="71"/>
        <v>0</v>
      </c>
      <c r="T316" s="200">
        <f t="shared" si="72"/>
        <v>0</v>
      </c>
      <c r="U316" s="199">
        <f t="shared" si="73"/>
        <v>0</v>
      </c>
      <c r="V316" s="200">
        <f t="shared" si="75"/>
        <v>0</v>
      </c>
      <c r="W316" s="244"/>
      <c r="X316" s="244"/>
      <c r="Y316" s="217"/>
      <c r="Z316" s="217"/>
      <c r="AA316" s="240"/>
      <c r="AB316" s="240"/>
    </row>
    <row r="317" spans="1:28" hidden="1" x14ac:dyDescent="0.25">
      <c r="A317" s="216">
        <v>309</v>
      </c>
      <c r="B317" s="217" t="s">
        <v>918</v>
      </c>
      <c r="C317" s="217" t="s">
        <v>917</v>
      </c>
      <c r="D317" s="218"/>
      <c r="E317" s="219"/>
      <c r="F317" s="219">
        <v>27.28</v>
      </c>
      <c r="G317" s="220"/>
      <c r="H317" s="220"/>
      <c r="I317" s="220">
        <v>135</v>
      </c>
      <c r="J317" s="221"/>
      <c r="K317" s="221"/>
      <c r="L317" s="221">
        <v>4.948680351906158</v>
      </c>
      <c r="M317" s="197">
        <v>0</v>
      </c>
      <c r="N317" s="200">
        <f t="shared" si="67"/>
        <v>0</v>
      </c>
      <c r="O317" s="199">
        <f t="shared" si="68"/>
        <v>0</v>
      </c>
      <c r="P317" s="200">
        <f t="shared" si="69"/>
        <v>0</v>
      </c>
      <c r="Q317" s="199">
        <f t="shared" si="70"/>
        <v>0</v>
      </c>
      <c r="R317" s="200">
        <f t="shared" si="74"/>
        <v>25</v>
      </c>
      <c r="S317" s="200">
        <f t="shared" si="71"/>
        <v>0</v>
      </c>
      <c r="T317" s="200">
        <f t="shared" si="72"/>
        <v>0</v>
      </c>
      <c r="U317" s="199">
        <f t="shared" si="73"/>
        <v>0</v>
      </c>
      <c r="V317" s="200">
        <f t="shared" si="75"/>
        <v>20</v>
      </c>
      <c r="W317" s="244"/>
      <c r="X317" s="244"/>
      <c r="Y317" s="217"/>
      <c r="Z317" s="217"/>
      <c r="AA317" s="240"/>
      <c r="AB317" s="240"/>
    </row>
    <row r="318" spans="1:28" hidden="1" x14ac:dyDescent="0.25">
      <c r="A318" s="216">
        <v>310</v>
      </c>
      <c r="B318" s="217" t="s">
        <v>919</v>
      </c>
      <c r="C318" s="217" t="s">
        <v>917</v>
      </c>
      <c r="D318" s="218"/>
      <c r="E318" s="219"/>
      <c r="F318" s="219">
        <v>11.26</v>
      </c>
      <c r="G318" s="220"/>
      <c r="H318" s="220"/>
      <c r="I318" s="220">
        <v>0</v>
      </c>
      <c r="J318" s="221"/>
      <c r="K318" s="221"/>
      <c r="L318" s="221">
        <v>0</v>
      </c>
      <c r="M318" s="197">
        <f t="shared" si="66"/>
        <v>0</v>
      </c>
      <c r="N318" s="200">
        <f t="shared" si="67"/>
        <v>0</v>
      </c>
      <c r="O318" s="199">
        <f t="shared" si="68"/>
        <v>0</v>
      </c>
      <c r="P318" s="200">
        <f t="shared" si="69"/>
        <v>0</v>
      </c>
      <c r="Q318" s="199">
        <f t="shared" si="70"/>
        <v>0</v>
      </c>
      <c r="R318" s="200">
        <f t="shared" si="74"/>
        <v>0</v>
      </c>
      <c r="S318" s="200">
        <f t="shared" si="71"/>
        <v>0</v>
      </c>
      <c r="T318" s="200">
        <f t="shared" si="72"/>
        <v>0</v>
      </c>
      <c r="U318" s="199">
        <f t="shared" si="73"/>
        <v>0</v>
      </c>
      <c r="V318" s="200">
        <f t="shared" si="75"/>
        <v>0</v>
      </c>
      <c r="W318" s="244"/>
      <c r="X318" s="244"/>
      <c r="Y318" s="217"/>
      <c r="Z318" s="217"/>
      <c r="AA318" s="240"/>
      <c r="AB318" s="240"/>
    </row>
    <row r="319" spans="1:28" hidden="1" x14ac:dyDescent="0.25">
      <c r="A319" s="216">
        <v>311</v>
      </c>
      <c r="B319" s="217" t="s">
        <v>2</v>
      </c>
      <c r="C319" s="217" t="s">
        <v>917</v>
      </c>
      <c r="D319" s="218"/>
      <c r="E319" s="219"/>
      <c r="F319" s="219">
        <v>0</v>
      </c>
      <c r="G319" s="220"/>
      <c r="H319" s="220"/>
      <c r="I319" s="220">
        <v>0</v>
      </c>
      <c r="J319" s="221"/>
      <c r="K319" s="221"/>
      <c r="L319" s="221">
        <v>0</v>
      </c>
      <c r="M319" s="197">
        <f t="shared" si="66"/>
        <v>0</v>
      </c>
      <c r="N319" s="208">
        <f t="shared" si="67"/>
        <v>0</v>
      </c>
      <c r="O319" s="199">
        <f t="shared" si="68"/>
        <v>0</v>
      </c>
      <c r="P319" s="200">
        <f t="shared" si="69"/>
        <v>0</v>
      </c>
      <c r="Q319" s="199">
        <f t="shared" si="70"/>
        <v>0</v>
      </c>
      <c r="R319" s="200">
        <v>25</v>
      </c>
      <c r="S319" s="200">
        <f t="shared" si="71"/>
        <v>0</v>
      </c>
      <c r="T319" s="200">
        <f t="shared" si="72"/>
        <v>0</v>
      </c>
      <c r="U319" s="199">
        <f t="shared" si="73"/>
        <v>0</v>
      </c>
      <c r="V319" s="200">
        <v>20</v>
      </c>
      <c r="W319" s="245"/>
      <c r="X319" s="245"/>
      <c r="Y319" s="240"/>
      <c r="Z319" s="240"/>
      <c r="AA319" s="240"/>
      <c r="AB319" s="240"/>
    </row>
    <row r="320" spans="1:28" ht="31.5" hidden="1" x14ac:dyDescent="0.25">
      <c r="A320" s="216">
        <v>312</v>
      </c>
      <c r="B320" s="217" t="s">
        <v>125</v>
      </c>
      <c r="C320" s="217" t="s">
        <v>917</v>
      </c>
      <c r="D320" s="218"/>
      <c r="E320" s="219"/>
      <c r="F320" s="219">
        <v>0</v>
      </c>
      <c r="G320" s="220"/>
      <c r="H320" s="220"/>
      <c r="I320" s="220">
        <v>0</v>
      </c>
      <c r="J320" s="221"/>
      <c r="K320" s="221"/>
      <c r="L320" s="221">
        <v>0</v>
      </c>
      <c r="M320" s="197">
        <f t="shared" si="66"/>
        <v>0</v>
      </c>
      <c r="N320" s="208">
        <f t="shared" si="67"/>
        <v>0</v>
      </c>
      <c r="O320" s="199">
        <f t="shared" si="68"/>
        <v>0</v>
      </c>
      <c r="P320" s="200">
        <f t="shared" si="69"/>
        <v>0</v>
      </c>
      <c r="Q320" s="199">
        <f t="shared" si="70"/>
        <v>0</v>
      </c>
      <c r="R320" s="200">
        <v>25</v>
      </c>
      <c r="S320" s="200">
        <f t="shared" si="71"/>
        <v>0</v>
      </c>
      <c r="T320" s="200">
        <f t="shared" si="72"/>
        <v>0</v>
      </c>
      <c r="U320" s="199">
        <f t="shared" si="73"/>
        <v>0</v>
      </c>
      <c r="V320" s="200">
        <v>20</v>
      </c>
      <c r="W320" s="245"/>
      <c r="X320" s="245"/>
      <c r="Y320" s="240"/>
      <c r="Z320" s="240"/>
      <c r="AA320" s="240"/>
      <c r="AB320" s="240"/>
    </row>
    <row r="321" spans="1:28" ht="31.5" hidden="1" x14ac:dyDescent="0.25">
      <c r="A321" s="216">
        <v>313</v>
      </c>
      <c r="B321" s="217" t="s">
        <v>276</v>
      </c>
      <c r="C321" s="217" t="s">
        <v>917</v>
      </c>
      <c r="D321" s="218"/>
      <c r="E321" s="219"/>
      <c r="F321" s="219">
        <v>0</v>
      </c>
      <c r="G321" s="220"/>
      <c r="H321" s="220"/>
      <c r="I321" s="220">
        <v>0</v>
      </c>
      <c r="J321" s="221"/>
      <c r="K321" s="221"/>
      <c r="L321" s="221">
        <v>0</v>
      </c>
      <c r="M321" s="197">
        <f t="shared" si="66"/>
        <v>0</v>
      </c>
      <c r="N321" s="208">
        <f t="shared" si="67"/>
        <v>0</v>
      </c>
      <c r="O321" s="199">
        <f t="shared" si="68"/>
        <v>0</v>
      </c>
      <c r="P321" s="200">
        <f t="shared" si="69"/>
        <v>0</v>
      </c>
      <c r="Q321" s="199">
        <f t="shared" si="70"/>
        <v>0</v>
      </c>
      <c r="R321" s="200">
        <v>25</v>
      </c>
      <c r="S321" s="200">
        <f t="shared" si="71"/>
        <v>0</v>
      </c>
      <c r="T321" s="200">
        <f t="shared" si="72"/>
        <v>0</v>
      </c>
      <c r="U321" s="199">
        <f t="shared" si="73"/>
        <v>0</v>
      </c>
      <c r="V321" s="200">
        <v>20</v>
      </c>
      <c r="W321" s="245"/>
      <c r="X321" s="245"/>
      <c r="Y321" s="240"/>
      <c r="Z321" s="240"/>
      <c r="AA321" s="240"/>
      <c r="AB321" s="240"/>
    </row>
    <row r="322" spans="1:28" ht="63" hidden="1" x14ac:dyDescent="0.25">
      <c r="A322" s="216">
        <v>314</v>
      </c>
      <c r="B322" s="217" t="s">
        <v>43</v>
      </c>
      <c r="C322" s="217" t="s">
        <v>917</v>
      </c>
      <c r="D322" s="218"/>
      <c r="E322" s="219"/>
      <c r="F322" s="219">
        <v>0</v>
      </c>
      <c r="G322" s="220"/>
      <c r="H322" s="220"/>
      <c r="I322" s="220">
        <v>0</v>
      </c>
      <c r="J322" s="221"/>
      <c r="K322" s="221"/>
      <c r="L322" s="221">
        <v>0</v>
      </c>
      <c r="M322" s="197">
        <f t="shared" si="66"/>
        <v>0</v>
      </c>
      <c r="N322" s="208">
        <f t="shared" si="67"/>
        <v>0</v>
      </c>
      <c r="O322" s="199">
        <f t="shared" si="68"/>
        <v>0</v>
      </c>
      <c r="P322" s="200">
        <f t="shared" si="69"/>
        <v>0</v>
      </c>
      <c r="Q322" s="199">
        <f t="shared" si="70"/>
        <v>0</v>
      </c>
      <c r="R322" s="200">
        <v>25</v>
      </c>
      <c r="S322" s="200">
        <f t="shared" si="71"/>
        <v>0</v>
      </c>
      <c r="T322" s="200">
        <f t="shared" si="72"/>
        <v>0</v>
      </c>
      <c r="U322" s="199">
        <f t="shared" si="73"/>
        <v>0</v>
      </c>
      <c r="V322" s="200">
        <v>20</v>
      </c>
      <c r="W322" s="245"/>
      <c r="X322" s="245"/>
      <c r="Y322" s="240"/>
      <c r="Z322" s="240"/>
      <c r="AA322" s="240"/>
      <c r="AB322" s="240"/>
    </row>
    <row r="323" spans="1:28" ht="18" hidden="1" customHeight="1" x14ac:dyDescent="0.25">
      <c r="A323" s="216">
        <v>315</v>
      </c>
      <c r="B323" s="217" t="s">
        <v>444</v>
      </c>
      <c r="C323" s="217" t="s">
        <v>917</v>
      </c>
      <c r="D323" s="218"/>
      <c r="E323" s="219"/>
      <c r="F323" s="219">
        <v>351.45</v>
      </c>
      <c r="G323" s="220"/>
      <c r="H323" s="220"/>
      <c r="I323" s="220">
        <v>135</v>
      </c>
      <c r="J323" s="221"/>
      <c r="K323" s="221"/>
      <c r="L323" s="221">
        <v>0.38412291933418696</v>
      </c>
      <c r="M323" s="197">
        <v>0</v>
      </c>
      <c r="N323" s="200">
        <f t="shared" si="67"/>
        <v>0</v>
      </c>
      <c r="O323" s="199">
        <f t="shared" si="68"/>
        <v>0</v>
      </c>
      <c r="P323" s="200">
        <f t="shared" si="69"/>
        <v>0</v>
      </c>
      <c r="Q323" s="199">
        <f t="shared" si="70"/>
        <v>0</v>
      </c>
      <c r="R323" s="200">
        <f t="shared" si="74"/>
        <v>0</v>
      </c>
      <c r="S323" s="200">
        <f t="shared" si="71"/>
        <v>0</v>
      </c>
      <c r="T323" s="200">
        <f t="shared" si="72"/>
        <v>0</v>
      </c>
      <c r="U323" s="199">
        <f t="shared" si="73"/>
        <v>0</v>
      </c>
      <c r="V323" s="200">
        <f t="shared" si="75"/>
        <v>0</v>
      </c>
      <c r="W323" s="245"/>
      <c r="X323" s="245"/>
      <c r="Y323" s="217"/>
      <c r="Z323" s="217"/>
      <c r="AA323" s="240"/>
      <c r="AB323" s="240"/>
    </row>
    <row r="324" spans="1:28" ht="31.5" x14ac:dyDescent="0.25">
      <c r="A324" s="216">
        <v>316</v>
      </c>
      <c r="B324" s="217" t="s">
        <v>45</v>
      </c>
      <c r="C324" s="217" t="s">
        <v>44</v>
      </c>
      <c r="D324" s="218"/>
      <c r="E324" s="219"/>
      <c r="F324" s="219">
        <v>178.16</v>
      </c>
      <c r="G324" s="220"/>
      <c r="H324" s="220"/>
      <c r="I324" s="220">
        <v>37</v>
      </c>
      <c r="J324" s="221">
        <v>0</v>
      </c>
      <c r="K324" s="221">
        <v>0</v>
      </c>
      <c r="L324" s="221">
        <v>0.20767849124382579</v>
      </c>
      <c r="M324" s="197">
        <f t="shared" si="66"/>
        <v>3</v>
      </c>
      <c r="N324" s="208">
        <f t="shared" si="67"/>
        <v>1</v>
      </c>
      <c r="O324" s="199">
        <f t="shared" si="68"/>
        <v>1.1100000000000001</v>
      </c>
      <c r="P324" s="200">
        <f t="shared" si="69"/>
        <v>0</v>
      </c>
      <c r="Q324" s="199">
        <f t="shared" si="70"/>
        <v>0.25</v>
      </c>
      <c r="R324" s="200">
        <v>25</v>
      </c>
      <c r="S324" s="200">
        <f t="shared" si="71"/>
        <v>1</v>
      </c>
      <c r="T324" s="200">
        <f t="shared" si="72"/>
        <v>0</v>
      </c>
      <c r="U324" s="199">
        <f t="shared" si="73"/>
        <v>0.2</v>
      </c>
      <c r="V324" s="200">
        <v>20</v>
      </c>
      <c r="W324" s="245">
        <v>1</v>
      </c>
      <c r="X324" s="245"/>
      <c r="Y324" s="240"/>
      <c r="Z324" s="240">
        <v>3</v>
      </c>
      <c r="AA324" s="240">
        <v>3</v>
      </c>
      <c r="AB324" s="240">
        <f>AA324*100/Z324</f>
        <v>100</v>
      </c>
    </row>
    <row r="325" spans="1:28" hidden="1" x14ac:dyDescent="0.25">
      <c r="A325" s="216">
        <v>317</v>
      </c>
      <c r="B325" s="217" t="s">
        <v>2</v>
      </c>
      <c r="C325" s="217" t="s">
        <v>44</v>
      </c>
      <c r="D325" s="218"/>
      <c r="E325" s="219"/>
      <c r="F325" s="219">
        <v>6.03</v>
      </c>
      <c r="G325" s="220"/>
      <c r="H325" s="220"/>
      <c r="I325" s="220">
        <v>0</v>
      </c>
      <c r="J325" s="221"/>
      <c r="K325" s="221"/>
      <c r="L325" s="221">
        <v>0</v>
      </c>
      <c r="M325" s="197">
        <f t="shared" si="66"/>
        <v>0</v>
      </c>
      <c r="N325" s="208">
        <f t="shared" si="67"/>
        <v>0</v>
      </c>
      <c r="O325" s="199">
        <f t="shared" si="68"/>
        <v>0</v>
      </c>
      <c r="P325" s="200">
        <f t="shared" si="69"/>
        <v>0</v>
      </c>
      <c r="Q325" s="199">
        <f t="shared" si="70"/>
        <v>0</v>
      </c>
      <c r="R325" s="200">
        <v>25</v>
      </c>
      <c r="S325" s="200">
        <f t="shared" si="71"/>
        <v>0</v>
      </c>
      <c r="T325" s="200">
        <f t="shared" si="72"/>
        <v>0</v>
      </c>
      <c r="U325" s="199">
        <f t="shared" si="73"/>
        <v>0</v>
      </c>
      <c r="V325" s="200">
        <v>20</v>
      </c>
      <c r="W325" s="245"/>
      <c r="X325" s="245"/>
      <c r="Y325" s="240"/>
      <c r="Z325" s="240"/>
      <c r="AA325" s="240"/>
      <c r="AB325" s="240"/>
    </row>
    <row r="326" spans="1:28" ht="31.5" x14ac:dyDescent="0.25">
      <c r="A326" s="216">
        <v>318</v>
      </c>
      <c r="B326" s="217" t="s">
        <v>272</v>
      </c>
      <c r="C326" s="217" t="s">
        <v>44</v>
      </c>
      <c r="D326" s="218"/>
      <c r="E326" s="219"/>
      <c r="F326" s="219">
        <v>604.91</v>
      </c>
      <c r="G326" s="220">
        <v>49</v>
      </c>
      <c r="H326" s="220">
        <v>101</v>
      </c>
      <c r="I326" s="220">
        <v>37</v>
      </c>
      <c r="J326" s="221">
        <v>8.1003785687127017E-2</v>
      </c>
      <c r="K326" s="221">
        <v>0.1669669868244863</v>
      </c>
      <c r="L326" s="221">
        <v>6.1166123886197951E-2</v>
      </c>
      <c r="M326" s="197">
        <f t="shared" si="66"/>
        <v>3</v>
      </c>
      <c r="N326" s="208">
        <f t="shared" si="67"/>
        <v>1</v>
      </c>
      <c r="O326" s="199">
        <f t="shared" si="68"/>
        <v>1.1100000000000001</v>
      </c>
      <c r="P326" s="200">
        <f t="shared" si="69"/>
        <v>0</v>
      </c>
      <c r="Q326" s="199">
        <f t="shared" si="70"/>
        <v>0.25</v>
      </c>
      <c r="R326" s="200">
        <v>25</v>
      </c>
      <c r="S326" s="200">
        <f t="shared" si="71"/>
        <v>1</v>
      </c>
      <c r="T326" s="200">
        <f t="shared" si="72"/>
        <v>0</v>
      </c>
      <c r="U326" s="199">
        <f t="shared" si="73"/>
        <v>0.2</v>
      </c>
      <c r="V326" s="200">
        <v>20</v>
      </c>
      <c r="W326" s="245">
        <v>1</v>
      </c>
      <c r="X326" s="245"/>
      <c r="Y326" s="240"/>
      <c r="Z326" s="240">
        <v>3</v>
      </c>
      <c r="AA326" s="240">
        <v>1</v>
      </c>
      <c r="AB326" s="240">
        <f>AA326*100/Z326</f>
        <v>33.333333333333336</v>
      </c>
    </row>
    <row r="327" spans="1:28" ht="18" hidden="1" customHeight="1" x14ac:dyDescent="0.25">
      <c r="A327" s="216">
        <v>319</v>
      </c>
      <c r="B327" s="217" t="s">
        <v>444</v>
      </c>
      <c r="C327" s="217" t="s">
        <v>44</v>
      </c>
      <c r="D327" s="218"/>
      <c r="E327" s="219"/>
      <c r="F327" s="219">
        <v>788.65</v>
      </c>
      <c r="G327" s="220"/>
      <c r="H327" s="220"/>
      <c r="I327" s="220">
        <v>74</v>
      </c>
      <c r="J327" s="221"/>
      <c r="K327" s="221"/>
      <c r="L327" s="221">
        <v>9.3831230583909214E-2</v>
      </c>
      <c r="M327" s="197">
        <v>0</v>
      </c>
      <c r="N327" s="200">
        <f t="shared" si="67"/>
        <v>0</v>
      </c>
      <c r="O327" s="199">
        <f t="shared" si="68"/>
        <v>0</v>
      </c>
      <c r="P327" s="200">
        <f t="shared" si="69"/>
        <v>0</v>
      </c>
      <c r="Q327" s="199">
        <f t="shared" si="70"/>
        <v>0</v>
      </c>
      <c r="R327" s="200">
        <f t="shared" si="74"/>
        <v>0</v>
      </c>
      <c r="S327" s="200">
        <f t="shared" si="71"/>
        <v>0</v>
      </c>
      <c r="T327" s="200">
        <f t="shared" si="72"/>
        <v>0</v>
      </c>
      <c r="U327" s="199">
        <f t="shared" si="73"/>
        <v>0</v>
      </c>
      <c r="V327" s="200">
        <f t="shared" si="75"/>
        <v>0</v>
      </c>
      <c r="W327" s="245"/>
      <c r="X327" s="245"/>
      <c r="Y327" s="217"/>
      <c r="Z327" s="217"/>
      <c r="AA327" s="240"/>
      <c r="AB327" s="240"/>
    </row>
    <row r="328" spans="1:28" ht="31.5" x14ac:dyDescent="0.25">
      <c r="A328" s="216">
        <v>320</v>
      </c>
      <c r="B328" s="217" t="s">
        <v>828</v>
      </c>
      <c r="C328" s="217" t="s">
        <v>70</v>
      </c>
      <c r="D328" s="218"/>
      <c r="E328" s="219"/>
      <c r="F328" s="219">
        <v>145.46</v>
      </c>
      <c r="G328" s="220">
        <v>84</v>
      </c>
      <c r="H328" s="220">
        <v>56</v>
      </c>
      <c r="I328" s="220">
        <v>42</v>
      </c>
      <c r="J328" s="221">
        <v>0.57747834456207892</v>
      </c>
      <c r="K328" s="221">
        <v>0.38498556304138593</v>
      </c>
      <c r="L328" s="221">
        <v>0.28873917228103946</v>
      </c>
      <c r="M328" s="197">
        <f t="shared" si="66"/>
        <v>3</v>
      </c>
      <c r="N328" s="208">
        <f t="shared" si="67"/>
        <v>1</v>
      </c>
      <c r="O328" s="199">
        <f t="shared" si="68"/>
        <v>1.26</v>
      </c>
      <c r="P328" s="200">
        <f t="shared" si="69"/>
        <v>0</v>
      </c>
      <c r="Q328" s="199">
        <f t="shared" si="70"/>
        <v>0.25</v>
      </c>
      <c r="R328" s="200">
        <v>25</v>
      </c>
      <c r="S328" s="200">
        <f t="shared" si="71"/>
        <v>1</v>
      </c>
      <c r="T328" s="200">
        <f t="shared" si="72"/>
        <v>0</v>
      </c>
      <c r="U328" s="199">
        <f t="shared" si="73"/>
        <v>0.2</v>
      </c>
      <c r="V328" s="200">
        <v>20</v>
      </c>
      <c r="W328" s="245">
        <v>6</v>
      </c>
      <c r="X328" s="245">
        <v>2</v>
      </c>
      <c r="Y328" s="240">
        <v>2</v>
      </c>
      <c r="Z328" s="240">
        <v>1</v>
      </c>
      <c r="AA328" s="240">
        <v>1</v>
      </c>
      <c r="AB328" s="240">
        <f t="shared" ref="AB328:AB331" si="80">AA328*100/Z328</f>
        <v>100</v>
      </c>
    </row>
    <row r="329" spans="1:28" ht="31.5" x14ac:dyDescent="0.25">
      <c r="A329" s="216">
        <v>321</v>
      </c>
      <c r="B329" s="217" t="s">
        <v>829</v>
      </c>
      <c r="C329" s="217" t="s">
        <v>70</v>
      </c>
      <c r="D329" s="218"/>
      <c r="E329" s="219"/>
      <c r="F329" s="219">
        <v>168.9</v>
      </c>
      <c r="G329" s="220">
        <v>135</v>
      </c>
      <c r="H329" s="220">
        <v>180</v>
      </c>
      <c r="I329" s="220">
        <v>178</v>
      </c>
      <c r="J329" s="221">
        <v>0.79928952042628776</v>
      </c>
      <c r="K329" s="221">
        <v>1.0657193605683837</v>
      </c>
      <c r="L329" s="221">
        <v>1.0538780343398459</v>
      </c>
      <c r="M329" s="197">
        <f t="shared" si="66"/>
        <v>5</v>
      </c>
      <c r="N329" s="208">
        <f t="shared" si="67"/>
        <v>8</v>
      </c>
      <c r="O329" s="199">
        <f t="shared" si="68"/>
        <v>8.9</v>
      </c>
      <c r="P329" s="200">
        <f t="shared" si="69"/>
        <v>1</v>
      </c>
      <c r="Q329" s="199">
        <f t="shared" si="70"/>
        <v>1.2</v>
      </c>
      <c r="R329" s="200">
        <v>15</v>
      </c>
      <c r="S329" s="200">
        <f t="shared" si="71"/>
        <v>6</v>
      </c>
      <c r="T329" s="200">
        <f t="shared" si="72"/>
        <v>1</v>
      </c>
      <c r="U329" s="199">
        <f t="shared" si="73"/>
        <v>1.6</v>
      </c>
      <c r="V329" s="200">
        <v>20</v>
      </c>
      <c r="W329" s="245">
        <v>10</v>
      </c>
      <c r="X329" s="245">
        <v>1</v>
      </c>
      <c r="Y329" s="240">
        <v>2</v>
      </c>
      <c r="Z329" s="240">
        <v>9</v>
      </c>
      <c r="AA329" s="240">
        <v>7</v>
      </c>
      <c r="AB329" s="240">
        <f t="shared" si="80"/>
        <v>77.777777777777771</v>
      </c>
    </row>
    <row r="330" spans="1:28" ht="31.5" x14ac:dyDescent="0.25">
      <c r="A330" s="216">
        <v>322</v>
      </c>
      <c r="B330" s="217" t="s">
        <v>830</v>
      </c>
      <c r="C330" s="217" t="s">
        <v>70</v>
      </c>
      <c r="D330" s="218"/>
      <c r="E330" s="219"/>
      <c r="F330" s="219">
        <v>68.5</v>
      </c>
      <c r="G330" s="220"/>
      <c r="H330" s="220">
        <v>29</v>
      </c>
      <c r="I330" s="220">
        <v>33</v>
      </c>
      <c r="J330" s="221">
        <v>0</v>
      </c>
      <c r="K330" s="221">
        <v>0.42335766423357662</v>
      </c>
      <c r="L330" s="221">
        <v>0.48175182481751827</v>
      </c>
      <c r="M330" s="197">
        <f t="shared" si="66"/>
        <v>3</v>
      </c>
      <c r="N330" s="208">
        <v>1</v>
      </c>
      <c r="O330" s="199">
        <f t="shared" si="68"/>
        <v>0.99</v>
      </c>
      <c r="P330" s="200">
        <f t="shared" si="69"/>
        <v>0</v>
      </c>
      <c r="Q330" s="199">
        <f t="shared" si="70"/>
        <v>0.25</v>
      </c>
      <c r="R330" s="200">
        <v>25</v>
      </c>
      <c r="S330" s="200">
        <f t="shared" si="71"/>
        <v>1</v>
      </c>
      <c r="T330" s="200">
        <f t="shared" si="72"/>
        <v>0</v>
      </c>
      <c r="U330" s="199">
        <f t="shared" si="73"/>
        <v>0.2</v>
      </c>
      <c r="V330" s="200">
        <v>20</v>
      </c>
      <c r="W330" s="245">
        <v>1</v>
      </c>
      <c r="X330" s="245"/>
      <c r="Y330" s="240"/>
      <c r="Z330" s="240">
        <v>0</v>
      </c>
      <c r="AA330" s="240"/>
      <c r="AB330" s="240"/>
    </row>
    <row r="331" spans="1:28" ht="31.5" x14ac:dyDescent="0.25">
      <c r="A331" s="216">
        <v>323</v>
      </c>
      <c r="B331" s="217" t="s">
        <v>831</v>
      </c>
      <c r="C331" s="217" t="s">
        <v>70</v>
      </c>
      <c r="D331" s="218"/>
      <c r="E331" s="219"/>
      <c r="F331" s="219">
        <v>706.24</v>
      </c>
      <c r="G331" s="220">
        <v>217</v>
      </c>
      <c r="H331" s="220">
        <v>266</v>
      </c>
      <c r="I331" s="220">
        <v>377</v>
      </c>
      <c r="J331" s="221">
        <v>0.30726098776619848</v>
      </c>
      <c r="K331" s="221">
        <v>0.37664250113275938</v>
      </c>
      <c r="L331" s="221">
        <v>0.53381286814680562</v>
      </c>
      <c r="M331" s="197">
        <v>2.8</v>
      </c>
      <c r="N331" s="208">
        <f t="shared" ref="N331:N394" si="81">ROUNDDOWN(O331,0)</f>
        <v>10</v>
      </c>
      <c r="O331" s="199">
        <f t="shared" ref="O331:O394" si="82">I331*M331/100</f>
        <v>10.555999999999999</v>
      </c>
      <c r="P331" s="200">
        <f t="shared" ref="P331:P394" si="83">ROUNDDOWN(Q331,0)</f>
        <v>1</v>
      </c>
      <c r="Q331" s="199">
        <f t="shared" ref="Q331:Q394" si="84">N331*R331/100</f>
        <v>1.5</v>
      </c>
      <c r="R331" s="200">
        <v>15</v>
      </c>
      <c r="S331" s="200">
        <f t="shared" ref="S331:S394" si="85">N331-P331-T331</f>
        <v>9</v>
      </c>
      <c r="T331" s="200">
        <f t="shared" ref="T331:T394" si="86">ROUNDDOWN(U331,0)</f>
        <v>0</v>
      </c>
      <c r="U331" s="199">
        <f t="shared" ref="U331:U394" si="87">N331*V331/100</f>
        <v>0</v>
      </c>
      <c r="V331" s="200">
        <v>0</v>
      </c>
      <c r="W331" s="245">
        <v>10</v>
      </c>
      <c r="X331" s="245">
        <v>1</v>
      </c>
      <c r="Y331" s="240">
        <v>0</v>
      </c>
      <c r="Z331" s="240">
        <v>7</v>
      </c>
      <c r="AA331" s="240"/>
      <c r="AB331" s="240">
        <f t="shared" si="80"/>
        <v>0</v>
      </c>
    </row>
    <row r="332" spans="1:28" ht="31.5" hidden="1" x14ac:dyDescent="0.25">
      <c r="A332" s="216">
        <v>324</v>
      </c>
      <c r="B332" s="217" t="s">
        <v>832</v>
      </c>
      <c r="C332" s="217" t="s">
        <v>70</v>
      </c>
      <c r="D332" s="218"/>
      <c r="E332" s="219"/>
      <c r="F332" s="219">
        <v>54.15</v>
      </c>
      <c r="G332" s="220"/>
      <c r="H332" s="220"/>
      <c r="I332" s="220">
        <v>23</v>
      </c>
      <c r="J332" s="221"/>
      <c r="K332" s="221"/>
      <c r="L332" s="221">
        <v>0.4247460757156048</v>
      </c>
      <c r="M332" s="197">
        <f t="shared" ref="M332:M394" si="88">IF(I332&lt;VLOOKUP(L332,$M$505:$Q$513,2),0,VLOOKUP(L332,$M$505:$Q$513,3))</f>
        <v>0</v>
      </c>
      <c r="N332" s="208">
        <f t="shared" si="81"/>
        <v>0</v>
      </c>
      <c r="O332" s="199">
        <f t="shared" si="82"/>
        <v>0</v>
      </c>
      <c r="P332" s="200">
        <f t="shared" si="83"/>
        <v>0</v>
      </c>
      <c r="Q332" s="199">
        <f t="shared" si="84"/>
        <v>0</v>
      </c>
      <c r="R332" s="200">
        <v>25</v>
      </c>
      <c r="S332" s="200">
        <f t="shared" si="85"/>
        <v>0</v>
      </c>
      <c r="T332" s="200">
        <f t="shared" si="86"/>
        <v>0</v>
      </c>
      <c r="U332" s="199">
        <f t="shared" si="87"/>
        <v>0</v>
      </c>
      <c r="V332" s="200">
        <v>20</v>
      </c>
      <c r="W332" s="245"/>
      <c r="X332" s="245"/>
      <c r="Y332" s="240"/>
      <c r="Z332" s="240"/>
      <c r="AA332" s="240"/>
      <c r="AB332" s="240"/>
    </row>
    <row r="333" spans="1:28" ht="63" x14ac:dyDescent="0.25">
      <c r="A333" s="216">
        <v>325</v>
      </c>
      <c r="B333" s="217" t="s">
        <v>833</v>
      </c>
      <c r="C333" s="217" t="s">
        <v>70</v>
      </c>
      <c r="D333" s="218"/>
      <c r="E333" s="219"/>
      <c r="F333" s="219">
        <v>85.79</v>
      </c>
      <c r="G333" s="220"/>
      <c r="H333" s="220">
        <v>110</v>
      </c>
      <c r="I333" s="220">
        <v>40</v>
      </c>
      <c r="J333" s="221">
        <v>0</v>
      </c>
      <c r="K333" s="221">
        <v>1.2822007226949528</v>
      </c>
      <c r="L333" s="221">
        <v>0.4662548082527101</v>
      </c>
      <c r="M333" s="197">
        <f t="shared" si="88"/>
        <v>3</v>
      </c>
      <c r="N333" s="208">
        <f t="shared" si="81"/>
        <v>1</v>
      </c>
      <c r="O333" s="199">
        <f t="shared" si="82"/>
        <v>1.2</v>
      </c>
      <c r="P333" s="200">
        <f t="shared" si="83"/>
        <v>0</v>
      </c>
      <c r="Q333" s="199">
        <f t="shared" si="84"/>
        <v>0.25</v>
      </c>
      <c r="R333" s="200">
        <v>25</v>
      </c>
      <c r="S333" s="200">
        <f t="shared" si="85"/>
        <v>1</v>
      </c>
      <c r="T333" s="200">
        <f t="shared" si="86"/>
        <v>0</v>
      </c>
      <c r="U333" s="199">
        <f t="shared" si="87"/>
        <v>0.2</v>
      </c>
      <c r="V333" s="200">
        <v>20</v>
      </c>
      <c r="W333" s="245">
        <v>2</v>
      </c>
      <c r="X333" s="245"/>
      <c r="Y333" s="240"/>
      <c r="Z333" s="240">
        <v>0</v>
      </c>
      <c r="AA333" s="240"/>
      <c r="AB333" s="240"/>
    </row>
    <row r="334" spans="1:28" ht="47.25" x14ac:dyDescent="0.25">
      <c r="A334" s="216">
        <v>326</v>
      </c>
      <c r="B334" s="217" t="s">
        <v>150</v>
      </c>
      <c r="C334" s="217" t="s">
        <v>70</v>
      </c>
      <c r="D334" s="218"/>
      <c r="E334" s="219"/>
      <c r="F334" s="219">
        <v>1360.97</v>
      </c>
      <c r="G334" s="220"/>
      <c r="H334" s="220">
        <v>1330</v>
      </c>
      <c r="I334" s="220">
        <v>995</v>
      </c>
      <c r="J334" s="221">
        <v>0</v>
      </c>
      <c r="K334" s="221">
        <v>0.97724417143654896</v>
      </c>
      <c r="L334" s="221">
        <v>0.73109620344313242</v>
      </c>
      <c r="M334" s="197">
        <v>0.2</v>
      </c>
      <c r="N334" s="208">
        <f t="shared" si="81"/>
        <v>1</v>
      </c>
      <c r="O334" s="199">
        <f t="shared" si="82"/>
        <v>1.99</v>
      </c>
      <c r="P334" s="200">
        <f t="shared" si="83"/>
        <v>0</v>
      </c>
      <c r="Q334" s="199">
        <f t="shared" si="84"/>
        <v>0.25</v>
      </c>
      <c r="R334" s="200">
        <v>25</v>
      </c>
      <c r="S334" s="200">
        <f t="shared" si="85"/>
        <v>1</v>
      </c>
      <c r="T334" s="200">
        <f t="shared" si="86"/>
        <v>0</v>
      </c>
      <c r="U334" s="199">
        <f t="shared" si="87"/>
        <v>0.2</v>
      </c>
      <c r="V334" s="200">
        <v>20</v>
      </c>
      <c r="W334" s="245">
        <v>1</v>
      </c>
      <c r="X334" s="245"/>
      <c r="Y334" s="240"/>
      <c r="Z334" s="240">
        <v>0</v>
      </c>
      <c r="AA334" s="240"/>
      <c r="AB334" s="240"/>
    </row>
    <row r="335" spans="1:28" ht="47.25" x14ac:dyDescent="0.25">
      <c r="A335" s="216">
        <v>327</v>
      </c>
      <c r="B335" s="217" t="s">
        <v>854</v>
      </c>
      <c r="C335" s="217" t="s">
        <v>70</v>
      </c>
      <c r="D335" s="218"/>
      <c r="E335" s="219"/>
      <c r="F335" s="219">
        <v>1854.7</v>
      </c>
      <c r="G335" s="220">
        <v>2426</v>
      </c>
      <c r="H335" s="220">
        <v>3613</v>
      </c>
      <c r="I335" s="220">
        <v>2149</v>
      </c>
      <c r="J335" s="221">
        <v>1.3080282525475817</v>
      </c>
      <c r="K335" s="221">
        <v>1.9480239391815388</v>
      </c>
      <c r="L335" s="221">
        <v>1.1586779533078126</v>
      </c>
      <c r="M335" s="197">
        <v>0.5</v>
      </c>
      <c r="N335" s="208">
        <f t="shared" si="81"/>
        <v>10</v>
      </c>
      <c r="O335" s="199">
        <f t="shared" si="82"/>
        <v>10.744999999999999</v>
      </c>
      <c r="P335" s="200">
        <f t="shared" si="83"/>
        <v>0</v>
      </c>
      <c r="Q335" s="199">
        <f t="shared" si="84"/>
        <v>0</v>
      </c>
      <c r="R335" s="200">
        <v>0</v>
      </c>
      <c r="S335" s="200">
        <f t="shared" si="85"/>
        <v>8</v>
      </c>
      <c r="T335" s="200">
        <f t="shared" si="86"/>
        <v>2</v>
      </c>
      <c r="U335" s="199">
        <f t="shared" si="87"/>
        <v>2</v>
      </c>
      <c r="V335" s="200">
        <v>20</v>
      </c>
      <c r="W335" s="245">
        <v>10</v>
      </c>
      <c r="X335" s="245">
        <v>0</v>
      </c>
      <c r="Y335" s="240">
        <v>3</v>
      </c>
      <c r="Z335" s="240">
        <v>10</v>
      </c>
      <c r="AA335" s="240"/>
      <c r="AB335" s="240">
        <f t="shared" ref="AB335:AB337" si="89">AA335*100/Z335</f>
        <v>0</v>
      </c>
    </row>
    <row r="336" spans="1:28" x14ac:dyDescent="0.25">
      <c r="A336" s="216">
        <v>328</v>
      </c>
      <c r="B336" s="217" t="s">
        <v>2</v>
      </c>
      <c r="C336" s="217" t="s">
        <v>70</v>
      </c>
      <c r="D336" s="218"/>
      <c r="E336" s="219"/>
      <c r="F336" s="219">
        <v>17900</v>
      </c>
      <c r="G336" s="220">
        <v>11456</v>
      </c>
      <c r="H336" s="220">
        <v>10203</v>
      </c>
      <c r="I336" s="220">
        <v>3443</v>
      </c>
      <c r="J336" s="221">
        <v>0.64</v>
      </c>
      <c r="K336" s="221">
        <v>0.56999999999999995</v>
      </c>
      <c r="L336" s="221">
        <v>0.19234636871508379</v>
      </c>
      <c r="M336" s="197">
        <f t="shared" si="88"/>
        <v>3</v>
      </c>
      <c r="N336" s="208">
        <f t="shared" si="81"/>
        <v>103</v>
      </c>
      <c r="O336" s="199">
        <f t="shared" si="82"/>
        <v>103.29</v>
      </c>
      <c r="P336" s="200">
        <f t="shared" si="83"/>
        <v>0</v>
      </c>
      <c r="Q336" s="199">
        <f t="shared" si="84"/>
        <v>0</v>
      </c>
      <c r="R336" s="200">
        <v>0</v>
      </c>
      <c r="S336" s="200">
        <f t="shared" si="85"/>
        <v>83</v>
      </c>
      <c r="T336" s="200">
        <f t="shared" si="86"/>
        <v>20</v>
      </c>
      <c r="U336" s="199">
        <f t="shared" si="87"/>
        <v>20.6</v>
      </c>
      <c r="V336" s="200">
        <v>20</v>
      </c>
      <c r="W336" s="245" t="s">
        <v>852</v>
      </c>
      <c r="X336" s="245"/>
      <c r="Y336" s="240"/>
      <c r="Z336" s="240">
        <v>150</v>
      </c>
      <c r="AA336" s="240">
        <v>139</v>
      </c>
      <c r="AB336" s="240">
        <f t="shared" si="89"/>
        <v>92.666666666666671</v>
      </c>
    </row>
    <row r="337" spans="1:28" ht="31.5" x14ac:dyDescent="0.25">
      <c r="A337" s="216">
        <v>329</v>
      </c>
      <c r="B337" s="217" t="s">
        <v>130</v>
      </c>
      <c r="C337" s="217" t="s">
        <v>70</v>
      </c>
      <c r="D337" s="218"/>
      <c r="E337" s="219"/>
      <c r="F337" s="219">
        <v>532.79999999999995</v>
      </c>
      <c r="G337" s="220">
        <v>385</v>
      </c>
      <c r="H337" s="220">
        <v>340</v>
      </c>
      <c r="I337" s="220">
        <v>292</v>
      </c>
      <c r="J337" s="221">
        <v>0.72259759759759767</v>
      </c>
      <c r="K337" s="221">
        <v>0.63813813813813824</v>
      </c>
      <c r="L337" s="221">
        <v>0.54804804804804808</v>
      </c>
      <c r="M337" s="197">
        <f t="shared" si="88"/>
        <v>3</v>
      </c>
      <c r="N337" s="208">
        <f t="shared" si="81"/>
        <v>8</v>
      </c>
      <c r="O337" s="199">
        <f t="shared" si="82"/>
        <v>8.76</v>
      </c>
      <c r="P337" s="200">
        <f t="shared" si="83"/>
        <v>0</v>
      </c>
      <c r="Q337" s="199">
        <f t="shared" si="84"/>
        <v>0</v>
      </c>
      <c r="R337" s="200">
        <v>0</v>
      </c>
      <c r="S337" s="200">
        <f t="shared" si="85"/>
        <v>7</v>
      </c>
      <c r="T337" s="200">
        <f t="shared" si="86"/>
        <v>1</v>
      </c>
      <c r="U337" s="199">
        <f t="shared" si="87"/>
        <v>1.6</v>
      </c>
      <c r="V337" s="200">
        <v>20</v>
      </c>
      <c r="W337" s="245">
        <v>10</v>
      </c>
      <c r="X337" s="245">
        <v>0</v>
      </c>
      <c r="Y337" s="240">
        <v>2</v>
      </c>
      <c r="Z337" s="240">
        <v>10</v>
      </c>
      <c r="AA337" s="240">
        <v>10</v>
      </c>
      <c r="AB337" s="240">
        <f t="shared" si="89"/>
        <v>100</v>
      </c>
    </row>
    <row r="338" spans="1:28" ht="31.5" x14ac:dyDescent="0.25">
      <c r="A338" s="216">
        <v>330</v>
      </c>
      <c r="B338" s="217" t="s">
        <v>834</v>
      </c>
      <c r="C338" s="217" t="s">
        <v>70</v>
      </c>
      <c r="D338" s="218"/>
      <c r="E338" s="219"/>
      <c r="F338" s="219">
        <v>64.040000000000006</v>
      </c>
      <c r="G338" s="220"/>
      <c r="H338" s="220"/>
      <c r="I338" s="220">
        <v>31</v>
      </c>
      <c r="J338" s="221"/>
      <c r="K338" s="221"/>
      <c r="L338" s="221">
        <v>0.48407245471580257</v>
      </c>
      <c r="M338" s="197">
        <f t="shared" si="88"/>
        <v>0</v>
      </c>
      <c r="N338" s="208">
        <f t="shared" si="81"/>
        <v>0</v>
      </c>
      <c r="O338" s="199">
        <f t="shared" si="82"/>
        <v>0</v>
      </c>
      <c r="P338" s="200">
        <f t="shared" si="83"/>
        <v>0</v>
      </c>
      <c r="Q338" s="199">
        <f t="shared" si="84"/>
        <v>0</v>
      </c>
      <c r="R338" s="200">
        <v>25</v>
      </c>
      <c r="S338" s="200">
        <f t="shared" si="85"/>
        <v>0</v>
      </c>
      <c r="T338" s="200">
        <f t="shared" si="86"/>
        <v>0</v>
      </c>
      <c r="U338" s="199">
        <f t="shared" si="87"/>
        <v>0</v>
      </c>
      <c r="V338" s="200">
        <v>20</v>
      </c>
      <c r="W338" s="245">
        <v>1</v>
      </c>
      <c r="X338" s="245"/>
      <c r="Y338" s="240"/>
      <c r="Z338" s="240"/>
      <c r="AA338" s="240"/>
      <c r="AB338" s="240"/>
    </row>
    <row r="339" spans="1:28" ht="31.5" x14ac:dyDescent="0.25">
      <c r="A339" s="216">
        <v>331</v>
      </c>
      <c r="B339" s="217" t="s">
        <v>110</v>
      </c>
      <c r="C339" s="217" t="s">
        <v>70</v>
      </c>
      <c r="D339" s="218"/>
      <c r="E339" s="219"/>
      <c r="F339" s="219">
        <v>417.94</v>
      </c>
      <c r="G339" s="220">
        <v>482</v>
      </c>
      <c r="H339" s="220">
        <v>456</v>
      </c>
      <c r="I339" s="220">
        <v>362</v>
      </c>
      <c r="J339" s="221">
        <v>1.1532755897975786</v>
      </c>
      <c r="K339" s="221">
        <v>1.0910657032109872</v>
      </c>
      <c r="L339" s="221">
        <v>0.86615303632100304</v>
      </c>
      <c r="M339" s="197">
        <v>1.8</v>
      </c>
      <c r="N339" s="208">
        <f t="shared" si="81"/>
        <v>6</v>
      </c>
      <c r="O339" s="199">
        <f t="shared" si="82"/>
        <v>6.516</v>
      </c>
      <c r="P339" s="200">
        <f t="shared" si="83"/>
        <v>1</v>
      </c>
      <c r="Q339" s="199">
        <f t="shared" si="84"/>
        <v>1.5</v>
      </c>
      <c r="R339" s="200">
        <v>25</v>
      </c>
      <c r="S339" s="200">
        <f t="shared" si="85"/>
        <v>4</v>
      </c>
      <c r="T339" s="200">
        <f t="shared" si="86"/>
        <v>1</v>
      </c>
      <c r="U339" s="199">
        <f t="shared" si="87"/>
        <v>1.2</v>
      </c>
      <c r="V339" s="200">
        <v>20</v>
      </c>
      <c r="W339" s="245">
        <v>6</v>
      </c>
      <c r="X339" s="245">
        <v>2</v>
      </c>
      <c r="Y339" s="240">
        <v>1</v>
      </c>
      <c r="Z339" s="240">
        <v>6</v>
      </c>
      <c r="AA339" s="240">
        <v>6</v>
      </c>
      <c r="AB339" s="240">
        <f t="shared" ref="AB339:AB342" si="90">AA339*100/Z339</f>
        <v>100</v>
      </c>
    </row>
    <row r="340" spans="1:28" ht="33.75" customHeight="1" x14ac:dyDescent="0.25">
      <c r="A340" s="216">
        <v>332</v>
      </c>
      <c r="B340" s="217" t="s">
        <v>855</v>
      </c>
      <c r="C340" s="217" t="s">
        <v>70</v>
      </c>
      <c r="D340" s="218"/>
      <c r="E340" s="219"/>
      <c r="F340" s="219">
        <v>384</v>
      </c>
      <c r="G340" s="220">
        <v>850</v>
      </c>
      <c r="H340" s="220">
        <v>554</v>
      </c>
      <c r="I340" s="220">
        <v>439</v>
      </c>
      <c r="J340" s="221">
        <v>2.2135416666666665</v>
      </c>
      <c r="K340" s="221">
        <v>1.4427083333333333</v>
      </c>
      <c r="L340" s="221">
        <v>1.1432291666666667</v>
      </c>
      <c r="M340" s="197">
        <v>2.5</v>
      </c>
      <c r="N340" s="208">
        <f t="shared" si="81"/>
        <v>10</v>
      </c>
      <c r="O340" s="199">
        <f t="shared" si="82"/>
        <v>10.975</v>
      </c>
      <c r="P340" s="200">
        <f t="shared" si="83"/>
        <v>0</v>
      </c>
      <c r="Q340" s="199">
        <f t="shared" si="84"/>
        <v>0</v>
      </c>
      <c r="R340" s="200">
        <v>0</v>
      </c>
      <c r="S340" s="200">
        <f t="shared" si="85"/>
        <v>8</v>
      </c>
      <c r="T340" s="200">
        <f t="shared" si="86"/>
        <v>2</v>
      </c>
      <c r="U340" s="199">
        <f t="shared" si="87"/>
        <v>2</v>
      </c>
      <c r="V340" s="200">
        <v>20</v>
      </c>
      <c r="W340" s="245">
        <v>10</v>
      </c>
      <c r="X340" s="245">
        <v>0</v>
      </c>
      <c r="Y340" s="240">
        <v>2</v>
      </c>
      <c r="Z340" s="240">
        <v>10</v>
      </c>
      <c r="AA340" s="240">
        <v>0</v>
      </c>
      <c r="AB340" s="240">
        <f t="shared" si="90"/>
        <v>0</v>
      </c>
    </row>
    <row r="341" spans="1:28" ht="31.5" customHeight="1" x14ac:dyDescent="0.25">
      <c r="A341" s="216">
        <v>333</v>
      </c>
      <c r="B341" s="217" t="s">
        <v>856</v>
      </c>
      <c r="C341" s="217" t="s">
        <v>70</v>
      </c>
      <c r="D341" s="218"/>
      <c r="E341" s="219"/>
      <c r="F341" s="219">
        <v>305.60000000000002</v>
      </c>
      <c r="G341" s="220">
        <v>449</v>
      </c>
      <c r="H341" s="220">
        <v>509</v>
      </c>
      <c r="I341" s="220">
        <v>378</v>
      </c>
      <c r="J341" s="221">
        <v>1.4692408376963351</v>
      </c>
      <c r="K341" s="221">
        <v>1.6655759162303663</v>
      </c>
      <c r="L341" s="221">
        <v>1.2369109947643979</v>
      </c>
      <c r="M341" s="197">
        <v>4</v>
      </c>
      <c r="N341" s="208">
        <f t="shared" si="81"/>
        <v>15</v>
      </c>
      <c r="O341" s="199">
        <f t="shared" si="82"/>
        <v>15.12</v>
      </c>
      <c r="P341" s="200">
        <f t="shared" si="83"/>
        <v>0</v>
      </c>
      <c r="Q341" s="199">
        <f t="shared" si="84"/>
        <v>0</v>
      </c>
      <c r="R341" s="200">
        <v>0</v>
      </c>
      <c r="S341" s="200">
        <f t="shared" si="85"/>
        <v>12</v>
      </c>
      <c r="T341" s="200">
        <f t="shared" si="86"/>
        <v>3</v>
      </c>
      <c r="U341" s="199">
        <f t="shared" si="87"/>
        <v>3</v>
      </c>
      <c r="V341" s="200">
        <v>20</v>
      </c>
      <c r="W341" s="245">
        <v>15</v>
      </c>
      <c r="X341" s="245">
        <v>0</v>
      </c>
      <c r="Y341" s="240">
        <v>3</v>
      </c>
      <c r="Z341" s="240">
        <v>15</v>
      </c>
      <c r="AA341" s="240">
        <v>1</v>
      </c>
      <c r="AB341" s="240">
        <f t="shared" si="90"/>
        <v>6.666666666666667</v>
      </c>
    </row>
    <row r="342" spans="1:28" ht="31.5" x14ac:dyDescent="0.25">
      <c r="A342" s="216">
        <v>334</v>
      </c>
      <c r="B342" s="217" t="s">
        <v>112</v>
      </c>
      <c r="C342" s="217" t="s">
        <v>70</v>
      </c>
      <c r="D342" s="218"/>
      <c r="E342" s="219"/>
      <c r="F342" s="219">
        <v>1170</v>
      </c>
      <c r="G342" s="220">
        <v>285</v>
      </c>
      <c r="H342" s="220">
        <v>396</v>
      </c>
      <c r="I342" s="220">
        <v>304</v>
      </c>
      <c r="J342" s="221">
        <v>0.24358974358974358</v>
      </c>
      <c r="K342" s="221">
        <v>0.33846153846153848</v>
      </c>
      <c r="L342" s="221">
        <v>0.25982905982905985</v>
      </c>
      <c r="M342" s="197">
        <v>1.7</v>
      </c>
      <c r="N342" s="208">
        <f t="shared" si="81"/>
        <v>5</v>
      </c>
      <c r="O342" s="199">
        <f t="shared" si="82"/>
        <v>5.1679999999999993</v>
      </c>
      <c r="P342" s="200">
        <f t="shared" si="83"/>
        <v>0</v>
      </c>
      <c r="Q342" s="199">
        <f t="shared" si="84"/>
        <v>0</v>
      </c>
      <c r="R342" s="200">
        <v>0</v>
      </c>
      <c r="S342" s="200">
        <f t="shared" si="85"/>
        <v>5</v>
      </c>
      <c r="T342" s="200">
        <f t="shared" si="86"/>
        <v>0</v>
      </c>
      <c r="U342" s="199">
        <f t="shared" si="87"/>
        <v>0</v>
      </c>
      <c r="V342" s="200">
        <v>0</v>
      </c>
      <c r="W342" s="245">
        <v>5</v>
      </c>
      <c r="X342" s="245">
        <v>0</v>
      </c>
      <c r="Y342" s="240">
        <v>0</v>
      </c>
      <c r="Z342" s="240">
        <v>5</v>
      </c>
      <c r="AA342" s="240">
        <v>5</v>
      </c>
      <c r="AB342" s="240">
        <f t="shared" si="90"/>
        <v>100</v>
      </c>
    </row>
    <row r="343" spans="1:28" ht="32.25" hidden="1" customHeight="1" x14ac:dyDescent="0.25">
      <c r="A343" s="216">
        <v>335</v>
      </c>
      <c r="B343" s="258" t="s">
        <v>92</v>
      </c>
      <c r="C343" s="217" t="s">
        <v>70</v>
      </c>
      <c r="D343" s="218"/>
      <c r="E343" s="219"/>
      <c r="F343" s="219">
        <v>222</v>
      </c>
      <c r="G343" s="220"/>
      <c r="H343" s="220"/>
      <c r="I343" s="220">
        <v>187</v>
      </c>
      <c r="J343" s="221"/>
      <c r="K343" s="221"/>
      <c r="L343" s="221">
        <v>0.84234234234234229</v>
      </c>
      <c r="M343" s="197">
        <v>0</v>
      </c>
      <c r="N343" s="208">
        <f t="shared" si="81"/>
        <v>0</v>
      </c>
      <c r="O343" s="199">
        <f t="shared" si="82"/>
        <v>0</v>
      </c>
      <c r="P343" s="200">
        <f t="shared" si="83"/>
        <v>0</v>
      </c>
      <c r="Q343" s="199">
        <f t="shared" si="84"/>
        <v>0</v>
      </c>
      <c r="R343" s="200">
        <v>25</v>
      </c>
      <c r="S343" s="200">
        <f t="shared" si="85"/>
        <v>0</v>
      </c>
      <c r="T343" s="200">
        <f t="shared" si="86"/>
        <v>0</v>
      </c>
      <c r="U343" s="199">
        <f t="shared" si="87"/>
        <v>0</v>
      </c>
      <c r="V343" s="200">
        <v>20</v>
      </c>
      <c r="W343" s="245">
        <v>0</v>
      </c>
      <c r="X343" s="245"/>
      <c r="Y343" s="240"/>
      <c r="Z343" s="240"/>
      <c r="AA343" s="240"/>
      <c r="AB343" s="240"/>
    </row>
    <row r="344" spans="1:28" ht="31.5" x14ac:dyDescent="0.25">
      <c r="A344" s="216">
        <v>336</v>
      </c>
      <c r="B344" s="217" t="s">
        <v>114</v>
      </c>
      <c r="C344" s="217" t="s">
        <v>70</v>
      </c>
      <c r="D344" s="218"/>
      <c r="E344" s="219"/>
      <c r="F344" s="219">
        <v>757.58</v>
      </c>
      <c r="G344" s="220">
        <v>58</v>
      </c>
      <c r="H344" s="220">
        <v>416</v>
      </c>
      <c r="I344" s="220">
        <v>262</v>
      </c>
      <c r="J344" s="221">
        <v>7.6559571266400908E-2</v>
      </c>
      <c r="K344" s="221">
        <v>0.54911692494522024</v>
      </c>
      <c r="L344" s="221">
        <v>0.34583806330684547</v>
      </c>
      <c r="M344" s="197">
        <f t="shared" si="88"/>
        <v>3</v>
      </c>
      <c r="N344" s="208">
        <f t="shared" si="81"/>
        <v>7</v>
      </c>
      <c r="O344" s="199">
        <f t="shared" si="82"/>
        <v>7.86</v>
      </c>
      <c r="P344" s="200">
        <f t="shared" si="83"/>
        <v>0</v>
      </c>
      <c r="Q344" s="199">
        <f t="shared" si="84"/>
        <v>0</v>
      </c>
      <c r="R344" s="200">
        <v>0</v>
      </c>
      <c r="S344" s="200">
        <f t="shared" si="85"/>
        <v>7</v>
      </c>
      <c r="T344" s="200">
        <f t="shared" si="86"/>
        <v>0</v>
      </c>
      <c r="U344" s="199">
        <f t="shared" si="87"/>
        <v>0</v>
      </c>
      <c r="V344" s="200">
        <v>0</v>
      </c>
      <c r="W344" s="245">
        <v>10</v>
      </c>
      <c r="X344" s="245">
        <v>0</v>
      </c>
      <c r="Y344" s="240">
        <v>0</v>
      </c>
      <c r="Z344" s="240">
        <v>2</v>
      </c>
      <c r="AA344" s="240"/>
      <c r="AB344" s="240">
        <f>AA344*100/Z344</f>
        <v>0</v>
      </c>
    </row>
    <row r="345" spans="1:28" ht="31.5" hidden="1" x14ac:dyDescent="0.25">
      <c r="A345" s="216">
        <v>337</v>
      </c>
      <c r="B345" s="217" t="s">
        <v>161</v>
      </c>
      <c r="C345" s="217" t="s">
        <v>70</v>
      </c>
      <c r="D345" s="218"/>
      <c r="E345" s="219"/>
      <c r="F345" s="219">
        <v>0</v>
      </c>
      <c r="G345" s="220"/>
      <c r="H345" s="220"/>
      <c r="I345" s="220">
        <v>0</v>
      </c>
      <c r="J345" s="221"/>
      <c r="K345" s="221"/>
      <c r="L345" s="221">
        <v>0</v>
      </c>
      <c r="M345" s="197">
        <f t="shared" si="88"/>
        <v>0</v>
      </c>
      <c r="N345" s="208">
        <f t="shared" si="81"/>
        <v>0</v>
      </c>
      <c r="O345" s="199">
        <f t="shared" si="82"/>
        <v>0</v>
      </c>
      <c r="P345" s="200">
        <f t="shared" si="83"/>
        <v>0</v>
      </c>
      <c r="Q345" s="199">
        <f t="shared" si="84"/>
        <v>0</v>
      </c>
      <c r="R345" s="200">
        <v>25</v>
      </c>
      <c r="S345" s="200">
        <f t="shared" si="85"/>
        <v>0</v>
      </c>
      <c r="T345" s="200">
        <f t="shared" si="86"/>
        <v>0</v>
      </c>
      <c r="U345" s="199">
        <f t="shared" si="87"/>
        <v>0</v>
      </c>
      <c r="V345" s="200">
        <v>20</v>
      </c>
      <c r="W345" s="245"/>
      <c r="X345" s="245"/>
      <c r="Y345" s="240"/>
      <c r="Z345" s="240"/>
      <c r="AA345" s="240"/>
      <c r="AB345" s="240"/>
    </row>
    <row r="346" spans="1:28" ht="31.5" x14ac:dyDescent="0.25">
      <c r="A346" s="216">
        <v>338</v>
      </c>
      <c r="B346" s="217" t="s">
        <v>71</v>
      </c>
      <c r="C346" s="217" t="s">
        <v>70</v>
      </c>
      <c r="D346" s="218"/>
      <c r="E346" s="219"/>
      <c r="F346" s="219">
        <v>319.99</v>
      </c>
      <c r="G346" s="220">
        <v>718</v>
      </c>
      <c r="H346" s="220">
        <v>852</v>
      </c>
      <c r="I346" s="220">
        <v>385</v>
      </c>
      <c r="J346" s="221">
        <v>2.2438201193787304</v>
      </c>
      <c r="K346" s="221">
        <v>2.6625832057251788</v>
      </c>
      <c r="L346" s="221">
        <v>1.2031625988312133</v>
      </c>
      <c r="M346" s="197">
        <f t="shared" si="88"/>
        <v>5</v>
      </c>
      <c r="N346" s="208">
        <f t="shared" si="81"/>
        <v>19</v>
      </c>
      <c r="O346" s="199">
        <f t="shared" si="82"/>
        <v>19.25</v>
      </c>
      <c r="P346" s="200">
        <f t="shared" si="83"/>
        <v>4</v>
      </c>
      <c r="Q346" s="199">
        <f t="shared" si="84"/>
        <v>4.75</v>
      </c>
      <c r="R346" s="200">
        <v>25</v>
      </c>
      <c r="S346" s="200">
        <f t="shared" si="85"/>
        <v>12</v>
      </c>
      <c r="T346" s="200">
        <f t="shared" si="86"/>
        <v>3</v>
      </c>
      <c r="U346" s="199">
        <f t="shared" si="87"/>
        <v>3.8</v>
      </c>
      <c r="V346" s="200">
        <v>20</v>
      </c>
      <c r="W346" s="245">
        <v>21</v>
      </c>
      <c r="X346" s="245">
        <v>5</v>
      </c>
      <c r="Y346" s="240">
        <v>5</v>
      </c>
      <c r="Z346" s="240">
        <v>17</v>
      </c>
      <c r="AA346" s="240"/>
      <c r="AB346" s="240">
        <f>AA346*100/Z346</f>
        <v>0</v>
      </c>
    </row>
    <row r="347" spans="1:28" ht="31.5" hidden="1" x14ac:dyDescent="0.25">
      <c r="A347" s="216">
        <v>339</v>
      </c>
      <c r="B347" s="217" t="s">
        <v>152</v>
      </c>
      <c r="C347" s="217" t="s">
        <v>70</v>
      </c>
      <c r="D347" s="218"/>
      <c r="E347" s="219"/>
      <c r="F347" s="219">
        <v>46.58</v>
      </c>
      <c r="G347" s="220"/>
      <c r="H347" s="220"/>
      <c r="I347" s="220">
        <v>22</v>
      </c>
      <c r="J347" s="221"/>
      <c r="K347" s="221"/>
      <c r="L347" s="221">
        <v>0.47230571060541005</v>
      </c>
      <c r="M347" s="197">
        <f t="shared" si="88"/>
        <v>0</v>
      </c>
      <c r="N347" s="208">
        <f t="shared" si="81"/>
        <v>0</v>
      </c>
      <c r="O347" s="199">
        <f t="shared" si="82"/>
        <v>0</v>
      </c>
      <c r="P347" s="200">
        <f t="shared" si="83"/>
        <v>0</v>
      </c>
      <c r="Q347" s="199">
        <f t="shared" si="84"/>
        <v>0</v>
      </c>
      <c r="R347" s="200">
        <v>25</v>
      </c>
      <c r="S347" s="200">
        <f t="shared" si="85"/>
        <v>0</v>
      </c>
      <c r="T347" s="200">
        <f t="shared" si="86"/>
        <v>0</v>
      </c>
      <c r="U347" s="199">
        <f t="shared" si="87"/>
        <v>0</v>
      </c>
      <c r="V347" s="200">
        <v>20</v>
      </c>
      <c r="W347" s="245"/>
      <c r="X347" s="245"/>
      <c r="Y347" s="240"/>
      <c r="Z347" s="240"/>
      <c r="AA347" s="240"/>
      <c r="AB347" s="240"/>
    </row>
    <row r="348" spans="1:28" ht="31.5" x14ac:dyDescent="0.25">
      <c r="A348" s="216">
        <v>340</v>
      </c>
      <c r="B348" s="217" t="s">
        <v>137</v>
      </c>
      <c r="C348" s="217" t="s">
        <v>70</v>
      </c>
      <c r="D348" s="218"/>
      <c r="E348" s="219"/>
      <c r="F348" s="219">
        <v>213.12</v>
      </c>
      <c r="G348" s="220"/>
      <c r="H348" s="220"/>
      <c r="I348" s="220">
        <v>28</v>
      </c>
      <c r="J348" s="221"/>
      <c r="K348" s="221"/>
      <c r="L348" s="221">
        <v>0.13138138138138139</v>
      </c>
      <c r="M348" s="197">
        <f t="shared" si="88"/>
        <v>0</v>
      </c>
      <c r="N348" s="208">
        <f t="shared" si="81"/>
        <v>0</v>
      </c>
      <c r="O348" s="199">
        <f t="shared" si="82"/>
        <v>0</v>
      </c>
      <c r="P348" s="200">
        <f t="shared" si="83"/>
        <v>0</v>
      </c>
      <c r="Q348" s="199">
        <f t="shared" si="84"/>
        <v>0</v>
      </c>
      <c r="R348" s="200">
        <v>25</v>
      </c>
      <c r="S348" s="200">
        <f t="shared" si="85"/>
        <v>0</v>
      </c>
      <c r="T348" s="200">
        <f t="shared" si="86"/>
        <v>0</v>
      </c>
      <c r="U348" s="199">
        <f t="shared" si="87"/>
        <v>0</v>
      </c>
      <c r="V348" s="200">
        <v>20</v>
      </c>
      <c r="W348" s="245">
        <v>2</v>
      </c>
      <c r="X348" s="245">
        <v>0</v>
      </c>
      <c r="Y348" s="240">
        <v>0</v>
      </c>
      <c r="Z348" s="240"/>
      <c r="AA348" s="240"/>
      <c r="AB348" s="240"/>
    </row>
    <row r="349" spans="1:28" ht="47.25" hidden="1" x14ac:dyDescent="0.25">
      <c r="A349" s="216">
        <v>341</v>
      </c>
      <c r="B349" s="217" t="s">
        <v>836</v>
      </c>
      <c r="C349" s="217" t="s">
        <v>70</v>
      </c>
      <c r="D349" s="218"/>
      <c r="E349" s="219"/>
      <c r="F349" s="219">
        <v>6.42</v>
      </c>
      <c r="G349" s="220"/>
      <c r="H349" s="220"/>
      <c r="I349" s="220">
        <v>1</v>
      </c>
      <c r="J349" s="221"/>
      <c r="K349" s="221"/>
      <c r="L349" s="221">
        <v>0.1557632398753894</v>
      </c>
      <c r="M349" s="197">
        <f t="shared" si="88"/>
        <v>0</v>
      </c>
      <c r="N349" s="208">
        <f t="shared" si="81"/>
        <v>0</v>
      </c>
      <c r="O349" s="199">
        <f t="shared" si="82"/>
        <v>0</v>
      </c>
      <c r="P349" s="200">
        <f t="shared" si="83"/>
        <v>0</v>
      </c>
      <c r="Q349" s="199">
        <f t="shared" si="84"/>
        <v>0</v>
      </c>
      <c r="R349" s="200">
        <v>25</v>
      </c>
      <c r="S349" s="200">
        <f t="shared" si="85"/>
        <v>0</v>
      </c>
      <c r="T349" s="200">
        <f t="shared" si="86"/>
        <v>0</v>
      </c>
      <c r="U349" s="199">
        <f t="shared" si="87"/>
        <v>0</v>
      </c>
      <c r="V349" s="200">
        <v>20</v>
      </c>
      <c r="W349" s="245"/>
      <c r="X349" s="245"/>
      <c r="Y349" s="240"/>
      <c r="Z349" s="240"/>
      <c r="AA349" s="240"/>
      <c r="AB349" s="240"/>
    </row>
    <row r="350" spans="1:28" ht="47.25" x14ac:dyDescent="0.25">
      <c r="A350" s="216">
        <v>342</v>
      </c>
      <c r="B350" s="217" t="s">
        <v>837</v>
      </c>
      <c r="C350" s="217" t="s">
        <v>70</v>
      </c>
      <c r="D350" s="218"/>
      <c r="E350" s="219"/>
      <c r="F350" s="219">
        <v>432.68</v>
      </c>
      <c r="G350" s="220">
        <v>272</v>
      </c>
      <c r="H350" s="220">
        <v>268</v>
      </c>
      <c r="I350" s="220">
        <v>243</v>
      </c>
      <c r="J350" s="221">
        <v>0.62864010354072297</v>
      </c>
      <c r="K350" s="221">
        <v>0.61939539613571226</v>
      </c>
      <c r="L350" s="221">
        <v>0.56161597485439585</v>
      </c>
      <c r="M350" s="197">
        <v>1.5</v>
      </c>
      <c r="N350" s="208">
        <f t="shared" si="81"/>
        <v>3</v>
      </c>
      <c r="O350" s="199">
        <f t="shared" si="82"/>
        <v>3.645</v>
      </c>
      <c r="P350" s="200">
        <f t="shared" si="83"/>
        <v>0</v>
      </c>
      <c r="Q350" s="199">
        <f t="shared" si="84"/>
        <v>0.75</v>
      </c>
      <c r="R350" s="200">
        <v>25</v>
      </c>
      <c r="S350" s="200">
        <f t="shared" si="85"/>
        <v>3</v>
      </c>
      <c r="T350" s="200">
        <f t="shared" si="86"/>
        <v>0</v>
      </c>
      <c r="U350" s="199">
        <f t="shared" si="87"/>
        <v>0.6</v>
      </c>
      <c r="V350" s="200">
        <v>20</v>
      </c>
      <c r="W350" s="245">
        <v>3</v>
      </c>
      <c r="X350" s="245">
        <v>0</v>
      </c>
      <c r="Y350" s="240">
        <v>1</v>
      </c>
      <c r="Z350" s="240">
        <v>3</v>
      </c>
      <c r="AA350" s="240"/>
      <c r="AB350" s="240">
        <f t="shared" ref="AB350:AB351" si="91">AA350*100/Z350</f>
        <v>0</v>
      </c>
    </row>
    <row r="351" spans="1:28" ht="47.25" x14ac:dyDescent="0.25">
      <c r="A351" s="216">
        <v>343</v>
      </c>
      <c r="B351" s="217" t="s">
        <v>838</v>
      </c>
      <c r="C351" s="217" t="s">
        <v>70</v>
      </c>
      <c r="D351" s="218"/>
      <c r="E351" s="219"/>
      <c r="F351" s="219">
        <v>2084.38</v>
      </c>
      <c r="G351" s="220">
        <v>1042</v>
      </c>
      <c r="H351" s="220">
        <v>706</v>
      </c>
      <c r="I351" s="220">
        <v>902</v>
      </c>
      <c r="J351" s="221">
        <v>0.49990884579587214</v>
      </c>
      <c r="K351" s="221">
        <v>0.33870983218031259</v>
      </c>
      <c r="L351" s="221">
        <v>0.43274259012272231</v>
      </c>
      <c r="M351" s="197">
        <v>1.7</v>
      </c>
      <c r="N351" s="208">
        <f t="shared" si="81"/>
        <v>15</v>
      </c>
      <c r="O351" s="199">
        <f t="shared" si="82"/>
        <v>15.333999999999998</v>
      </c>
      <c r="P351" s="200">
        <f t="shared" si="83"/>
        <v>0</v>
      </c>
      <c r="Q351" s="199">
        <f t="shared" si="84"/>
        <v>0</v>
      </c>
      <c r="R351" s="200">
        <v>0</v>
      </c>
      <c r="S351" s="200">
        <f t="shared" si="85"/>
        <v>15</v>
      </c>
      <c r="T351" s="200">
        <f t="shared" si="86"/>
        <v>0</v>
      </c>
      <c r="U351" s="199">
        <f t="shared" si="87"/>
        <v>0</v>
      </c>
      <c r="V351" s="200">
        <v>0</v>
      </c>
      <c r="W351" s="245">
        <v>15</v>
      </c>
      <c r="X351" s="245">
        <v>0</v>
      </c>
      <c r="Y351" s="240">
        <v>0</v>
      </c>
      <c r="Z351" s="240">
        <v>12</v>
      </c>
      <c r="AA351" s="240">
        <v>0</v>
      </c>
      <c r="AB351" s="240">
        <f t="shared" si="91"/>
        <v>0</v>
      </c>
    </row>
    <row r="352" spans="1:28" ht="47.25" hidden="1" x14ac:dyDescent="0.25">
      <c r="A352" s="216">
        <v>344</v>
      </c>
      <c r="B352" s="217" t="s">
        <v>839</v>
      </c>
      <c r="C352" s="217" t="s">
        <v>70</v>
      </c>
      <c r="D352" s="218"/>
      <c r="E352" s="219"/>
      <c r="F352" s="219">
        <v>1096.3499999999999</v>
      </c>
      <c r="G352" s="220"/>
      <c r="H352" s="220"/>
      <c r="I352" s="220">
        <v>517</v>
      </c>
      <c r="J352" s="221"/>
      <c r="K352" s="221"/>
      <c r="L352" s="221">
        <v>0.47156473753819494</v>
      </c>
      <c r="M352" s="197">
        <v>0</v>
      </c>
      <c r="N352" s="208">
        <f t="shared" si="81"/>
        <v>0</v>
      </c>
      <c r="O352" s="199">
        <f t="shared" si="82"/>
        <v>0</v>
      </c>
      <c r="P352" s="200">
        <f t="shared" si="83"/>
        <v>0</v>
      </c>
      <c r="Q352" s="199">
        <f t="shared" si="84"/>
        <v>0</v>
      </c>
      <c r="R352" s="200">
        <v>25</v>
      </c>
      <c r="S352" s="200">
        <f t="shared" si="85"/>
        <v>0</v>
      </c>
      <c r="T352" s="200">
        <f t="shared" si="86"/>
        <v>0</v>
      </c>
      <c r="U352" s="199">
        <f t="shared" si="87"/>
        <v>0</v>
      </c>
      <c r="V352" s="200">
        <v>20</v>
      </c>
      <c r="W352" s="269">
        <v>0</v>
      </c>
      <c r="X352" s="245"/>
      <c r="Y352" s="240"/>
      <c r="Z352" s="240"/>
      <c r="AA352" s="240"/>
      <c r="AB352" s="240"/>
    </row>
    <row r="353" spans="1:28" ht="47.25" x14ac:dyDescent="0.25">
      <c r="A353" s="216">
        <v>345</v>
      </c>
      <c r="B353" s="217" t="s">
        <v>840</v>
      </c>
      <c r="C353" s="217" t="s">
        <v>70</v>
      </c>
      <c r="D353" s="218"/>
      <c r="E353" s="219"/>
      <c r="F353" s="219">
        <v>618.70000000000005</v>
      </c>
      <c r="G353" s="220"/>
      <c r="H353" s="220"/>
      <c r="I353" s="220">
        <v>297</v>
      </c>
      <c r="J353" s="221">
        <v>0</v>
      </c>
      <c r="K353" s="221">
        <v>0</v>
      </c>
      <c r="L353" s="221">
        <v>0.48003879101341518</v>
      </c>
      <c r="M353" s="197">
        <v>0.5</v>
      </c>
      <c r="N353" s="208">
        <f t="shared" si="81"/>
        <v>1</v>
      </c>
      <c r="O353" s="199">
        <f t="shared" si="82"/>
        <v>1.4850000000000001</v>
      </c>
      <c r="P353" s="200">
        <f t="shared" si="83"/>
        <v>0</v>
      </c>
      <c r="Q353" s="199">
        <f t="shared" si="84"/>
        <v>0.25</v>
      </c>
      <c r="R353" s="200">
        <v>25</v>
      </c>
      <c r="S353" s="200">
        <f t="shared" si="85"/>
        <v>1</v>
      </c>
      <c r="T353" s="200">
        <f t="shared" si="86"/>
        <v>0</v>
      </c>
      <c r="U353" s="199">
        <f t="shared" si="87"/>
        <v>0.2</v>
      </c>
      <c r="V353" s="200">
        <v>20</v>
      </c>
      <c r="W353" s="245">
        <v>1</v>
      </c>
      <c r="X353" s="245"/>
      <c r="Y353" s="240"/>
      <c r="Z353" s="240">
        <v>0</v>
      </c>
      <c r="AA353" s="240"/>
      <c r="AB353" s="240"/>
    </row>
    <row r="354" spans="1:28" ht="47.25" hidden="1" x14ac:dyDescent="0.25">
      <c r="A354" s="216">
        <v>346</v>
      </c>
      <c r="B354" s="217" t="s">
        <v>841</v>
      </c>
      <c r="C354" s="217" t="s">
        <v>70</v>
      </c>
      <c r="D354" s="218"/>
      <c r="E354" s="219"/>
      <c r="F354" s="219">
        <v>1857.74</v>
      </c>
      <c r="G354" s="220"/>
      <c r="H354" s="220"/>
      <c r="I354" s="220">
        <v>456</v>
      </c>
      <c r="J354" s="221"/>
      <c r="K354" s="221"/>
      <c r="L354" s="221">
        <v>0.24545953685661073</v>
      </c>
      <c r="M354" s="197">
        <v>0</v>
      </c>
      <c r="N354" s="208">
        <f t="shared" si="81"/>
        <v>0</v>
      </c>
      <c r="O354" s="199">
        <f t="shared" si="82"/>
        <v>0</v>
      </c>
      <c r="P354" s="200">
        <f t="shared" si="83"/>
        <v>0</v>
      </c>
      <c r="Q354" s="199">
        <f t="shared" si="84"/>
        <v>0</v>
      </c>
      <c r="R354" s="200">
        <v>25</v>
      </c>
      <c r="S354" s="200">
        <f t="shared" si="85"/>
        <v>0</v>
      </c>
      <c r="T354" s="200">
        <f t="shared" si="86"/>
        <v>0</v>
      </c>
      <c r="U354" s="199">
        <f t="shared" si="87"/>
        <v>0</v>
      </c>
      <c r="V354" s="200">
        <v>20</v>
      </c>
      <c r="W354" s="269">
        <v>0</v>
      </c>
      <c r="X354" s="245"/>
      <c r="Y354" s="240"/>
      <c r="Z354" s="240"/>
      <c r="AA354" s="240"/>
      <c r="AB354" s="240"/>
    </row>
    <row r="355" spans="1:28" ht="47.25" x14ac:dyDescent="0.25">
      <c r="A355" s="216">
        <v>347</v>
      </c>
      <c r="B355" s="217" t="s">
        <v>842</v>
      </c>
      <c r="C355" s="217" t="s">
        <v>70</v>
      </c>
      <c r="D355" s="218"/>
      <c r="E355" s="219"/>
      <c r="F355" s="219">
        <v>481.22</v>
      </c>
      <c r="G355" s="220">
        <v>238</v>
      </c>
      <c r="H355" s="220">
        <v>292</v>
      </c>
      <c r="I355" s="220">
        <v>218</v>
      </c>
      <c r="J355" s="221">
        <v>0.4945762852749262</v>
      </c>
      <c r="K355" s="221">
        <v>0.60679107269024557</v>
      </c>
      <c r="L355" s="221">
        <v>0.453015252898882</v>
      </c>
      <c r="M355" s="197">
        <v>1.5</v>
      </c>
      <c r="N355" s="208">
        <f t="shared" si="81"/>
        <v>3</v>
      </c>
      <c r="O355" s="199">
        <f t="shared" si="82"/>
        <v>3.27</v>
      </c>
      <c r="P355" s="200">
        <f t="shared" si="83"/>
        <v>0</v>
      </c>
      <c r="Q355" s="199">
        <f t="shared" si="84"/>
        <v>0.75</v>
      </c>
      <c r="R355" s="200">
        <v>25</v>
      </c>
      <c r="S355" s="200">
        <f t="shared" si="85"/>
        <v>3</v>
      </c>
      <c r="T355" s="200">
        <f t="shared" si="86"/>
        <v>0</v>
      </c>
      <c r="U355" s="199">
        <f t="shared" si="87"/>
        <v>0.6</v>
      </c>
      <c r="V355" s="200">
        <v>20</v>
      </c>
      <c r="W355" s="245">
        <v>3</v>
      </c>
      <c r="X355" s="245">
        <v>0</v>
      </c>
      <c r="Y355" s="240">
        <v>1</v>
      </c>
      <c r="Z355" s="240">
        <v>3</v>
      </c>
      <c r="AA355" s="240"/>
      <c r="AB355" s="240">
        <f t="shared" ref="AB355:AB356" si="92">AA355*100/Z355</f>
        <v>0</v>
      </c>
    </row>
    <row r="356" spans="1:28" ht="31.5" x14ac:dyDescent="0.25">
      <c r="A356" s="216">
        <v>348</v>
      </c>
      <c r="B356" s="217" t="s">
        <v>843</v>
      </c>
      <c r="C356" s="217" t="s">
        <v>70</v>
      </c>
      <c r="D356" s="218"/>
      <c r="E356" s="219"/>
      <c r="F356" s="219">
        <v>290.11</v>
      </c>
      <c r="G356" s="220">
        <v>171</v>
      </c>
      <c r="H356" s="220">
        <v>124</v>
      </c>
      <c r="I356" s="220">
        <v>172</v>
      </c>
      <c r="J356" s="221">
        <v>0.58943159491227459</v>
      </c>
      <c r="K356" s="221">
        <v>0.42742408052118158</v>
      </c>
      <c r="L356" s="221">
        <v>0.59287856330357447</v>
      </c>
      <c r="M356" s="197">
        <f t="shared" si="88"/>
        <v>3</v>
      </c>
      <c r="N356" s="208">
        <f t="shared" si="81"/>
        <v>5</v>
      </c>
      <c r="O356" s="199">
        <f t="shared" si="82"/>
        <v>5.16</v>
      </c>
      <c r="P356" s="200">
        <f t="shared" si="83"/>
        <v>1</v>
      </c>
      <c r="Q356" s="199">
        <f t="shared" si="84"/>
        <v>1.25</v>
      </c>
      <c r="R356" s="200">
        <v>25</v>
      </c>
      <c r="S356" s="200">
        <f t="shared" si="85"/>
        <v>4</v>
      </c>
      <c r="T356" s="200">
        <f t="shared" si="86"/>
        <v>0</v>
      </c>
      <c r="U356" s="199">
        <f t="shared" si="87"/>
        <v>0</v>
      </c>
      <c r="V356" s="200">
        <v>0</v>
      </c>
      <c r="W356" s="245">
        <v>6</v>
      </c>
      <c r="X356" s="245">
        <v>2</v>
      </c>
      <c r="Y356" s="240">
        <v>0</v>
      </c>
      <c r="Z356" s="240">
        <v>3</v>
      </c>
      <c r="AA356" s="240">
        <v>3</v>
      </c>
      <c r="AB356" s="240">
        <f t="shared" si="92"/>
        <v>100</v>
      </c>
    </row>
    <row r="357" spans="1:28" hidden="1" x14ac:dyDescent="0.25">
      <c r="A357" s="216">
        <v>349</v>
      </c>
      <c r="B357" s="217" t="s">
        <v>844</v>
      </c>
      <c r="C357" s="217" t="s">
        <v>70</v>
      </c>
      <c r="D357" s="218"/>
      <c r="E357" s="219"/>
      <c r="F357" s="219">
        <v>1259.46</v>
      </c>
      <c r="G357" s="220"/>
      <c r="H357" s="220"/>
      <c r="I357" s="220">
        <v>654</v>
      </c>
      <c r="J357" s="221"/>
      <c r="K357" s="221"/>
      <c r="L357" s="221">
        <v>0.51927016340336329</v>
      </c>
      <c r="M357" s="197">
        <v>0</v>
      </c>
      <c r="N357" s="208">
        <f t="shared" si="81"/>
        <v>0</v>
      </c>
      <c r="O357" s="199">
        <f t="shared" si="82"/>
        <v>0</v>
      </c>
      <c r="P357" s="200">
        <f t="shared" si="83"/>
        <v>0</v>
      </c>
      <c r="Q357" s="199">
        <f t="shared" si="84"/>
        <v>0</v>
      </c>
      <c r="R357" s="200">
        <v>25</v>
      </c>
      <c r="S357" s="200">
        <f t="shared" si="85"/>
        <v>0</v>
      </c>
      <c r="T357" s="200">
        <f t="shared" si="86"/>
        <v>0</v>
      </c>
      <c r="U357" s="199">
        <f t="shared" si="87"/>
        <v>0</v>
      </c>
      <c r="V357" s="200">
        <v>20</v>
      </c>
      <c r="W357" s="245">
        <v>0</v>
      </c>
      <c r="X357" s="245"/>
      <c r="Y357" s="240"/>
      <c r="Z357" s="240"/>
      <c r="AA357" s="240"/>
      <c r="AB357" s="240"/>
    </row>
    <row r="358" spans="1:28" ht="31.5" hidden="1" x14ac:dyDescent="0.25">
      <c r="A358" s="216">
        <v>350</v>
      </c>
      <c r="B358" s="217" t="s">
        <v>845</v>
      </c>
      <c r="C358" s="217" t="s">
        <v>70</v>
      </c>
      <c r="D358" s="218"/>
      <c r="E358" s="219"/>
      <c r="F358" s="219">
        <v>116.62</v>
      </c>
      <c r="G358" s="220"/>
      <c r="H358" s="220"/>
      <c r="I358" s="220">
        <v>56</v>
      </c>
      <c r="J358" s="221"/>
      <c r="K358" s="221"/>
      <c r="L358" s="221">
        <v>0.48019207683073228</v>
      </c>
      <c r="M358" s="197">
        <v>0</v>
      </c>
      <c r="N358" s="208">
        <f t="shared" si="81"/>
        <v>0</v>
      </c>
      <c r="O358" s="199">
        <f t="shared" si="82"/>
        <v>0</v>
      </c>
      <c r="P358" s="200">
        <f t="shared" si="83"/>
        <v>0</v>
      </c>
      <c r="Q358" s="199">
        <f t="shared" si="84"/>
        <v>0</v>
      </c>
      <c r="R358" s="200">
        <v>25</v>
      </c>
      <c r="S358" s="200">
        <f t="shared" si="85"/>
        <v>0</v>
      </c>
      <c r="T358" s="200">
        <f t="shared" si="86"/>
        <v>0</v>
      </c>
      <c r="U358" s="199">
        <f t="shared" si="87"/>
        <v>0</v>
      </c>
      <c r="V358" s="200">
        <v>20</v>
      </c>
      <c r="W358" s="245" t="s">
        <v>671</v>
      </c>
      <c r="X358" s="245"/>
      <c r="Y358" s="240"/>
      <c r="Z358" s="240"/>
      <c r="AA358" s="240"/>
      <c r="AB358" s="240"/>
    </row>
    <row r="359" spans="1:28" ht="47.25" x14ac:dyDescent="0.25">
      <c r="A359" s="216">
        <v>351</v>
      </c>
      <c r="B359" s="217" t="s">
        <v>846</v>
      </c>
      <c r="C359" s="217" t="s">
        <v>70</v>
      </c>
      <c r="D359" s="218"/>
      <c r="E359" s="219"/>
      <c r="F359" s="219">
        <v>256.74</v>
      </c>
      <c r="G359" s="220">
        <v>291</v>
      </c>
      <c r="H359" s="220">
        <v>84</v>
      </c>
      <c r="I359" s="220">
        <v>94</v>
      </c>
      <c r="J359" s="221">
        <v>1.1334423930824959</v>
      </c>
      <c r="K359" s="221">
        <v>0.32717924748773075</v>
      </c>
      <c r="L359" s="221">
        <v>0.36612915790293682</v>
      </c>
      <c r="M359" s="197">
        <v>1.5</v>
      </c>
      <c r="N359" s="208">
        <f t="shared" si="81"/>
        <v>1</v>
      </c>
      <c r="O359" s="199">
        <f t="shared" si="82"/>
        <v>1.41</v>
      </c>
      <c r="P359" s="200">
        <f t="shared" si="83"/>
        <v>0</v>
      </c>
      <c r="Q359" s="199">
        <f t="shared" si="84"/>
        <v>0.25</v>
      </c>
      <c r="R359" s="200">
        <v>25</v>
      </c>
      <c r="S359" s="200">
        <f t="shared" si="85"/>
        <v>1</v>
      </c>
      <c r="T359" s="200">
        <f t="shared" si="86"/>
        <v>0</v>
      </c>
      <c r="U359" s="199">
        <f t="shared" si="87"/>
        <v>0.2</v>
      </c>
      <c r="V359" s="200">
        <v>20</v>
      </c>
      <c r="W359" s="245">
        <v>1</v>
      </c>
      <c r="X359" s="245"/>
      <c r="Y359" s="240"/>
      <c r="Z359" s="240">
        <v>1</v>
      </c>
      <c r="AA359" s="240">
        <v>0</v>
      </c>
      <c r="AB359" s="240">
        <f>AA359*100/Z359</f>
        <v>0</v>
      </c>
    </row>
    <row r="360" spans="1:28" ht="31.5" hidden="1" x14ac:dyDescent="0.25">
      <c r="A360" s="216">
        <v>352</v>
      </c>
      <c r="B360" s="217" t="s">
        <v>847</v>
      </c>
      <c r="C360" s="217" t="s">
        <v>70</v>
      </c>
      <c r="D360" s="218"/>
      <c r="E360" s="219"/>
      <c r="F360" s="219">
        <v>33.39</v>
      </c>
      <c r="G360" s="220"/>
      <c r="H360" s="220"/>
      <c r="I360" s="220">
        <v>5</v>
      </c>
      <c r="J360" s="221"/>
      <c r="K360" s="221"/>
      <c r="L360" s="221">
        <v>0.14974543276430069</v>
      </c>
      <c r="M360" s="197">
        <f t="shared" si="88"/>
        <v>0</v>
      </c>
      <c r="N360" s="208">
        <f t="shared" si="81"/>
        <v>0</v>
      </c>
      <c r="O360" s="199">
        <f t="shared" si="82"/>
        <v>0</v>
      </c>
      <c r="P360" s="200">
        <f t="shared" si="83"/>
        <v>0</v>
      </c>
      <c r="Q360" s="199">
        <f t="shared" si="84"/>
        <v>0</v>
      </c>
      <c r="R360" s="200">
        <v>25</v>
      </c>
      <c r="S360" s="200">
        <f t="shared" si="85"/>
        <v>0</v>
      </c>
      <c r="T360" s="200">
        <f t="shared" si="86"/>
        <v>0</v>
      </c>
      <c r="U360" s="199">
        <f t="shared" si="87"/>
        <v>0</v>
      </c>
      <c r="V360" s="200">
        <v>20</v>
      </c>
      <c r="W360" s="245"/>
      <c r="X360" s="245"/>
      <c r="Y360" s="240"/>
      <c r="Z360" s="240"/>
      <c r="AA360" s="240"/>
      <c r="AB360" s="240"/>
    </row>
    <row r="361" spans="1:28" hidden="1" x14ac:dyDescent="0.25">
      <c r="A361" s="216">
        <v>353</v>
      </c>
      <c r="B361" s="217" t="s">
        <v>444</v>
      </c>
      <c r="C361" s="217" t="s">
        <v>70</v>
      </c>
      <c r="D361" s="218"/>
      <c r="E361" s="219"/>
      <c r="F361" s="219">
        <v>35370.43</v>
      </c>
      <c r="G361" s="220"/>
      <c r="H361" s="220"/>
      <c r="I361" s="220">
        <v>13582</v>
      </c>
      <c r="J361" s="221"/>
      <c r="K361" s="221"/>
      <c r="L361" s="221">
        <v>0.38399306991744231</v>
      </c>
      <c r="M361" s="197">
        <v>0</v>
      </c>
      <c r="N361" s="200">
        <f t="shared" si="81"/>
        <v>0</v>
      </c>
      <c r="O361" s="199">
        <f t="shared" si="82"/>
        <v>0</v>
      </c>
      <c r="P361" s="200">
        <f t="shared" si="83"/>
        <v>0</v>
      </c>
      <c r="Q361" s="199">
        <f t="shared" si="84"/>
        <v>0</v>
      </c>
      <c r="R361" s="200">
        <f t="shared" ref="R361:R394" si="93">IF(I361&lt;VLOOKUP(L361,$M$505:$Q$513,2),0,VLOOKUP(L361,$M$505:$Q$513,4))</f>
        <v>0</v>
      </c>
      <c r="S361" s="200">
        <f t="shared" si="85"/>
        <v>0</v>
      </c>
      <c r="T361" s="200">
        <f t="shared" si="86"/>
        <v>0</v>
      </c>
      <c r="U361" s="199">
        <f t="shared" si="87"/>
        <v>0</v>
      </c>
      <c r="V361" s="200">
        <f t="shared" ref="V361:V394" si="94">IF(I361&lt;VLOOKUP(L361,$M$505:$Q$513,2),0,VLOOKUP(L361,$M$505:$Q$513,5))</f>
        <v>0</v>
      </c>
      <c r="W361" s="245"/>
      <c r="X361" s="245"/>
      <c r="Y361" s="217"/>
      <c r="Z361" s="217"/>
      <c r="AA361" s="240"/>
      <c r="AB361" s="240"/>
    </row>
    <row r="362" spans="1:28" ht="32.25" customHeight="1" x14ac:dyDescent="0.25">
      <c r="A362" s="216">
        <v>354</v>
      </c>
      <c r="B362" s="217" t="s">
        <v>2</v>
      </c>
      <c r="C362" s="217" t="s">
        <v>683</v>
      </c>
      <c r="D362" s="218"/>
      <c r="E362" s="219"/>
      <c r="F362" s="219">
        <v>10000</v>
      </c>
      <c r="G362" s="220"/>
      <c r="H362" s="220"/>
      <c r="I362" s="220">
        <v>800</v>
      </c>
      <c r="J362" s="221"/>
      <c r="K362" s="221"/>
      <c r="L362" s="221">
        <f>I362/F362</f>
        <v>0.08</v>
      </c>
      <c r="M362" s="197">
        <v>0.9</v>
      </c>
      <c r="N362" s="208">
        <f t="shared" si="81"/>
        <v>7</v>
      </c>
      <c r="O362" s="199">
        <f t="shared" si="82"/>
        <v>7.2</v>
      </c>
      <c r="P362" s="200">
        <f t="shared" si="83"/>
        <v>0</v>
      </c>
      <c r="Q362" s="199">
        <f t="shared" si="84"/>
        <v>0</v>
      </c>
      <c r="R362" s="200">
        <f t="shared" si="93"/>
        <v>0</v>
      </c>
      <c r="S362" s="200">
        <f t="shared" si="85"/>
        <v>7</v>
      </c>
      <c r="T362" s="200">
        <f t="shared" si="86"/>
        <v>0</v>
      </c>
      <c r="U362" s="199">
        <f t="shared" si="87"/>
        <v>0</v>
      </c>
      <c r="V362" s="200">
        <f t="shared" si="94"/>
        <v>0</v>
      </c>
      <c r="W362" s="245" t="s">
        <v>852</v>
      </c>
      <c r="X362" s="245"/>
      <c r="Y362" s="240"/>
      <c r="Z362" s="240">
        <v>7</v>
      </c>
      <c r="AA362" s="240">
        <v>4</v>
      </c>
      <c r="AB362" s="240"/>
    </row>
    <row r="363" spans="1:28" hidden="1" x14ac:dyDescent="0.25">
      <c r="A363" s="216">
        <v>355</v>
      </c>
      <c r="B363" s="217" t="e">
        <f t="shared" ref="B363:B393" ca="1" si="95">INDIRECT(CONCATENATE($C$507,$D$507,"!$B",$A363 + 8))</f>
        <v>#REF!</v>
      </c>
      <c r="C363" s="217" t="e">
        <f t="shared" ref="C363:C393" ca="1" si="96">INDIRECT(CONCATENATE($C$507,$D$507,"!$C",$A363 + 8))</f>
        <v>#REF!</v>
      </c>
      <c r="D363" s="218"/>
      <c r="E363" s="219"/>
      <c r="F363" s="219" t="e">
        <f t="shared" ref="F363:F393" ca="1" si="97">INDIRECT(CONCATENATE($C$507,$D$507,"!$Z",$A363 + 8))</f>
        <v>#REF!</v>
      </c>
      <c r="G363" s="220"/>
      <c r="H363" s="220"/>
      <c r="I363" s="220" t="e">
        <f t="shared" ref="I363:I394" ca="1" si="98">INDIRECT(CONCATENATE($C$507,$D$507,"!$AD",$A363 + 8))</f>
        <v>#REF!</v>
      </c>
      <c r="J363" s="221"/>
      <c r="K363" s="221"/>
      <c r="L363" s="221" t="e">
        <f t="shared" ref="L363:L393" ca="1" si="99">INDIRECT(CONCATENATE($C$507,$D$507,"!$V",$A363 + 8))</f>
        <v>#REF!</v>
      </c>
      <c r="M363" s="197" t="e">
        <f t="shared" ca="1" si="88"/>
        <v>#REF!</v>
      </c>
      <c r="N363" s="200" t="e">
        <f t="shared" ca="1" si="81"/>
        <v>#REF!</v>
      </c>
      <c r="O363" s="199" t="e">
        <f t="shared" ca="1" si="82"/>
        <v>#REF!</v>
      </c>
      <c r="P363" s="200" t="e">
        <f t="shared" ca="1" si="83"/>
        <v>#REF!</v>
      </c>
      <c r="Q363" s="199" t="e">
        <f t="shared" ca="1" si="84"/>
        <v>#REF!</v>
      </c>
      <c r="R363" s="200" t="e">
        <f t="shared" ca="1" si="93"/>
        <v>#REF!</v>
      </c>
      <c r="S363" s="200" t="e">
        <f t="shared" ca="1" si="85"/>
        <v>#REF!</v>
      </c>
      <c r="T363" s="200" t="e">
        <f t="shared" ca="1" si="86"/>
        <v>#REF!</v>
      </c>
      <c r="U363" s="199" t="e">
        <f t="shared" ca="1" si="87"/>
        <v>#REF!</v>
      </c>
      <c r="V363" s="200" t="e">
        <f t="shared" ca="1" si="94"/>
        <v>#REF!</v>
      </c>
      <c r="W363" s="245"/>
      <c r="X363" s="245"/>
      <c r="Y363" s="240"/>
      <c r="Z363" s="240"/>
      <c r="AA363" s="240"/>
      <c r="AB363" s="240"/>
    </row>
    <row r="364" spans="1:28" hidden="1" x14ac:dyDescent="0.25">
      <c r="A364" s="216">
        <v>356</v>
      </c>
      <c r="B364" s="217" t="e">
        <f t="shared" ca="1" si="95"/>
        <v>#REF!</v>
      </c>
      <c r="C364" s="217" t="e">
        <f t="shared" ca="1" si="96"/>
        <v>#REF!</v>
      </c>
      <c r="D364" s="218"/>
      <c r="E364" s="219"/>
      <c r="F364" s="219" t="e">
        <f t="shared" ca="1" si="97"/>
        <v>#REF!</v>
      </c>
      <c r="G364" s="220"/>
      <c r="H364" s="220"/>
      <c r="I364" s="220" t="e">
        <f t="shared" ca="1" si="98"/>
        <v>#REF!</v>
      </c>
      <c r="J364" s="221"/>
      <c r="K364" s="221"/>
      <c r="L364" s="221" t="e">
        <f t="shared" ca="1" si="99"/>
        <v>#REF!</v>
      </c>
      <c r="M364" s="197" t="e">
        <f t="shared" ca="1" si="88"/>
        <v>#REF!</v>
      </c>
      <c r="N364" s="200" t="e">
        <f t="shared" ca="1" si="81"/>
        <v>#REF!</v>
      </c>
      <c r="O364" s="199" t="e">
        <f t="shared" ca="1" si="82"/>
        <v>#REF!</v>
      </c>
      <c r="P364" s="200" t="e">
        <f t="shared" ca="1" si="83"/>
        <v>#REF!</v>
      </c>
      <c r="Q364" s="199" t="e">
        <f t="shared" ca="1" si="84"/>
        <v>#REF!</v>
      </c>
      <c r="R364" s="200" t="e">
        <f t="shared" ca="1" si="93"/>
        <v>#REF!</v>
      </c>
      <c r="S364" s="200" t="e">
        <f t="shared" ca="1" si="85"/>
        <v>#REF!</v>
      </c>
      <c r="T364" s="200" t="e">
        <f t="shared" ca="1" si="86"/>
        <v>#REF!</v>
      </c>
      <c r="U364" s="199" t="e">
        <f t="shared" ca="1" si="87"/>
        <v>#REF!</v>
      </c>
      <c r="V364" s="200" t="e">
        <f t="shared" ca="1" si="94"/>
        <v>#REF!</v>
      </c>
      <c r="W364" s="245"/>
      <c r="X364" s="245"/>
      <c r="Y364" s="240"/>
      <c r="Z364" s="240"/>
      <c r="AA364" s="240"/>
      <c r="AB364" s="240"/>
    </row>
    <row r="365" spans="1:28" hidden="1" x14ac:dyDescent="0.25">
      <c r="A365" s="216">
        <v>357</v>
      </c>
      <c r="B365" s="217" t="e">
        <f t="shared" ca="1" si="95"/>
        <v>#REF!</v>
      </c>
      <c r="C365" s="217" t="e">
        <f t="shared" ca="1" si="96"/>
        <v>#REF!</v>
      </c>
      <c r="D365" s="218"/>
      <c r="E365" s="219"/>
      <c r="F365" s="219" t="e">
        <f t="shared" ca="1" si="97"/>
        <v>#REF!</v>
      </c>
      <c r="G365" s="220"/>
      <c r="H365" s="220"/>
      <c r="I365" s="220" t="e">
        <f t="shared" ca="1" si="98"/>
        <v>#REF!</v>
      </c>
      <c r="J365" s="221"/>
      <c r="K365" s="221"/>
      <c r="L365" s="221" t="e">
        <f t="shared" ca="1" si="99"/>
        <v>#REF!</v>
      </c>
      <c r="M365" s="197" t="e">
        <f t="shared" ca="1" si="88"/>
        <v>#REF!</v>
      </c>
      <c r="N365" s="200" t="e">
        <f t="shared" ca="1" si="81"/>
        <v>#REF!</v>
      </c>
      <c r="O365" s="199" t="e">
        <f t="shared" ca="1" si="82"/>
        <v>#REF!</v>
      </c>
      <c r="P365" s="200" t="e">
        <f t="shared" ca="1" si="83"/>
        <v>#REF!</v>
      </c>
      <c r="Q365" s="199" t="e">
        <f t="shared" ca="1" si="84"/>
        <v>#REF!</v>
      </c>
      <c r="R365" s="200" t="e">
        <f t="shared" ca="1" si="93"/>
        <v>#REF!</v>
      </c>
      <c r="S365" s="200" t="e">
        <f t="shared" ca="1" si="85"/>
        <v>#REF!</v>
      </c>
      <c r="T365" s="200" t="e">
        <f t="shared" ca="1" si="86"/>
        <v>#REF!</v>
      </c>
      <c r="U365" s="199" t="e">
        <f t="shared" ca="1" si="87"/>
        <v>#REF!</v>
      </c>
      <c r="V365" s="200" t="e">
        <f t="shared" ca="1" si="94"/>
        <v>#REF!</v>
      </c>
      <c r="W365" s="245"/>
      <c r="X365" s="245"/>
      <c r="Y365" s="240"/>
      <c r="Z365" s="240"/>
      <c r="AA365" s="240"/>
      <c r="AB365" s="240"/>
    </row>
    <row r="366" spans="1:28" hidden="1" x14ac:dyDescent="0.25">
      <c r="A366" s="216">
        <v>358</v>
      </c>
      <c r="B366" s="217" t="e">
        <f t="shared" ca="1" si="95"/>
        <v>#REF!</v>
      </c>
      <c r="C366" s="217" t="e">
        <f t="shared" ca="1" si="96"/>
        <v>#REF!</v>
      </c>
      <c r="D366" s="218"/>
      <c r="E366" s="219"/>
      <c r="F366" s="219" t="e">
        <f t="shared" ca="1" si="97"/>
        <v>#REF!</v>
      </c>
      <c r="G366" s="220"/>
      <c r="H366" s="220"/>
      <c r="I366" s="220" t="e">
        <f t="shared" ca="1" si="98"/>
        <v>#REF!</v>
      </c>
      <c r="J366" s="221"/>
      <c r="K366" s="221"/>
      <c r="L366" s="221" t="e">
        <f t="shared" ca="1" si="99"/>
        <v>#REF!</v>
      </c>
      <c r="M366" s="197" t="e">
        <f t="shared" ca="1" si="88"/>
        <v>#REF!</v>
      </c>
      <c r="N366" s="200" t="e">
        <f t="shared" ca="1" si="81"/>
        <v>#REF!</v>
      </c>
      <c r="O366" s="199" t="e">
        <f t="shared" ca="1" si="82"/>
        <v>#REF!</v>
      </c>
      <c r="P366" s="200" t="e">
        <f t="shared" ca="1" si="83"/>
        <v>#REF!</v>
      </c>
      <c r="Q366" s="199" t="e">
        <f t="shared" ca="1" si="84"/>
        <v>#REF!</v>
      </c>
      <c r="R366" s="200" t="e">
        <f t="shared" ca="1" si="93"/>
        <v>#REF!</v>
      </c>
      <c r="S366" s="200" t="e">
        <f t="shared" ca="1" si="85"/>
        <v>#REF!</v>
      </c>
      <c r="T366" s="200" t="e">
        <f t="shared" ca="1" si="86"/>
        <v>#REF!</v>
      </c>
      <c r="U366" s="199" t="e">
        <f t="shared" ca="1" si="87"/>
        <v>#REF!</v>
      </c>
      <c r="V366" s="200" t="e">
        <f t="shared" ca="1" si="94"/>
        <v>#REF!</v>
      </c>
      <c r="W366" s="245"/>
      <c r="X366" s="245"/>
      <c r="Y366" s="240"/>
      <c r="Z366" s="240"/>
      <c r="AA366" s="240"/>
      <c r="AB366" s="240"/>
    </row>
    <row r="367" spans="1:28" hidden="1" x14ac:dyDescent="0.25">
      <c r="A367" s="216">
        <v>359</v>
      </c>
      <c r="B367" s="217" t="e">
        <f t="shared" ca="1" si="95"/>
        <v>#REF!</v>
      </c>
      <c r="C367" s="217" t="e">
        <f t="shared" ca="1" si="96"/>
        <v>#REF!</v>
      </c>
      <c r="D367" s="218"/>
      <c r="E367" s="219"/>
      <c r="F367" s="219" t="e">
        <f t="shared" ca="1" si="97"/>
        <v>#REF!</v>
      </c>
      <c r="G367" s="220"/>
      <c r="H367" s="220"/>
      <c r="I367" s="220" t="e">
        <f t="shared" ca="1" si="98"/>
        <v>#REF!</v>
      </c>
      <c r="J367" s="221"/>
      <c r="K367" s="221"/>
      <c r="L367" s="221" t="e">
        <f t="shared" ca="1" si="99"/>
        <v>#REF!</v>
      </c>
      <c r="M367" s="197" t="e">
        <f t="shared" ca="1" si="88"/>
        <v>#REF!</v>
      </c>
      <c r="N367" s="200" t="e">
        <f t="shared" ca="1" si="81"/>
        <v>#REF!</v>
      </c>
      <c r="O367" s="199" t="e">
        <f t="shared" ca="1" si="82"/>
        <v>#REF!</v>
      </c>
      <c r="P367" s="200" t="e">
        <f t="shared" ca="1" si="83"/>
        <v>#REF!</v>
      </c>
      <c r="Q367" s="199" t="e">
        <f t="shared" ca="1" si="84"/>
        <v>#REF!</v>
      </c>
      <c r="R367" s="200" t="e">
        <f t="shared" ca="1" si="93"/>
        <v>#REF!</v>
      </c>
      <c r="S367" s="200" t="e">
        <f t="shared" ca="1" si="85"/>
        <v>#REF!</v>
      </c>
      <c r="T367" s="200" t="e">
        <f t="shared" ca="1" si="86"/>
        <v>#REF!</v>
      </c>
      <c r="U367" s="199" t="e">
        <f t="shared" ca="1" si="87"/>
        <v>#REF!</v>
      </c>
      <c r="V367" s="200" t="e">
        <f t="shared" ca="1" si="94"/>
        <v>#REF!</v>
      </c>
      <c r="W367" s="245"/>
      <c r="X367" s="245"/>
      <c r="Y367" s="240"/>
      <c r="Z367" s="240"/>
      <c r="AA367" s="240"/>
      <c r="AB367" s="240"/>
    </row>
    <row r="368" spans="1:28" hidden="1" x14ac:dyDescent="0.25">
      <c r="A368" s="216">
        <v>360</v>
      </c>
      <c r="B368" s="217" t="e">
        <f t="shared" ca="1" si="95"/>
        <v>#REF!</v>
      </c>
      <c r="C368" s="217" t="e">
        <f t="shared" ca="1" si="96"/>
        <v>#REF!</v>
      </c>
      <c r="D368" s="218"/>
      <c r="E368" s="219"/>
      <c r="F368" s="219" t="e">
        <f t="shared" ca="1" si="97"/>
        <v>#REF!</v>
      </c>
      <c r="G368" s="220"/>
      <c r="H368" s="220"/>
      <c r="I368" s="220" t="e">
        <f t="shared" ca="1" si="98"/>
        <v>#REF!</v>
      </c>
      <c r="J368" s="221"/>
      <c r="K368" s="221"/>
      <c r="L368" s="221" t="e">
        <f t="shared" ca="1" si="99"/>
        <v>#REF!</v>
      </c>
      <c r="M368" s="197" t="e">
        <f t="shared" ca="1" si="88"/>
        <v>#REF!</v>
      </c>
      <c r="N368" s="200" t="e">
        <f t="shared" ca="1" si="81"/>
        <v>#REF!</v>
      </c>
      <c r="O368" s="199" t="e">
        <f t="shared" ca="1" si="82"/>
        <v>#REF!</v>
      </c>
      <c r="P368" s="200" t="e">
        <f t="shared" ca="1" si="83"/>
        <v>#REF!</v>
      </c>
      <c r="Q368" s="199" t="e">
        <f t="shared" ca="1" si="84"/>
        <v>#REF!</v>
      </c>
      <c r="R368" s="200" t="e">
        <f t="shared" ca="1" si="93"/>
        <v>#REF!</v>
      </c>
      <c r="S368" s="200" t="e">
        <f t="shared" ca="1" si="85"/>
        <v>#REF!</v>
      </c>
      <c r="T368" s="200" t="e">
        <f t="shared" ca="1" si="86"/>
        <v>#REF!</v>
      </c>
      <c r="U368" s="199" t="e">
        <f t="shared" ca="1" si="87"/>
        <v>#REF!</v>
      </c>
      <c r="V368" s="200" t="e">
        <f t="shared" ca="1" si="94"/>
        <v>#REF!</v>
      </c>
      <c r="W368" s="245"/>
      <c r="X368" s="245"/>
      <c r="Y368" s="240"/>
      <c r="Z368" s="240"/>
      <c r="AA368" s="240"/>
      <c r="AB368" s="240"/>
    </row>
    <row r="369" spans="1:28" hidden="1" x14ac:dyDescent="0.25">
      <c r="A369" s="216">
        <v>361</v>
      </c>
      <c r="B369" s="217" t="e">
        <f t="shared" ca="1" si="95"/>
        <v>#REF!</v>
      </c>
      <c r="C369" s="217" t="e">
        <f t="shared" ca="1" si="96"/>
        <v>#REF!</v>
      </c>
      <c r="D369" s="218"/>
      <c r="E369" s="219"/>
      <c r="F369" s="219" t="e">
        <f t="shared" ca="1" si="97"/>
        <v>#REF!</v>
      </c>
      <c r="G369" s="220"/>
      <c r="H369" s="220"/>
      <c r="I369" s="220" t="e">
        <f t="shared" ca="1" si="98"/>
        <v>#REF!</v>
      </c>
      <c r="J369" s="221"/>
      <c r="K369" s="221"/>
      <c r="L369" s="221" t="e">
        <f t="shared" ca="1" si="99"/>
        <v>#REF!</v>
      </c>
      <c r="M369" s="197" t="e">
        <f t="shared" ca="1" si="88"/>
        <v>#REF!</v>
      </c>
      <c r="N369" s="200" t="e">
        <f t="shared" ca="1" si="81"/>
        <v>#REF!</v>
      </c>
      <c r="O369" s="199" t="e">
        <f t="shared" ca="1" si="82"/>
        <v>#REF!</v>
      </c>
      <c r="P369" s="200" t="e">
        <f t="shared" ca="1" si="83"/>
        <v>#REF!</v>
      </c>
      <c r="Q369" s="199" t="e">
        <f t="shared" ca="1" si="84"/>
        <v>#REF!</v>
      </c>
      <c r="R369" s="200" t="e">
        <f t="shared" ca="1" si="93"/>
        <v>#REF!</v>
      </c>
      <c r="S369" s="200" t="e">
        <f t="shared" ca="1" si="85"/>
        <v>#REF!</v>
      </c>
      <c r="T369" s="200" t="e">
        <f t="shared" ca="1" si="86"/>
        <v>#REF!</v>
      </c>
      <c r="U369" s="199" t="e">
        <f t="shared" ca="1" si="87"/>
        <v>#REF!</v>
      </c>
      <c r="V369" s="200" t="e">
        <f t="shared" ca="1" si="94"/>
        <v>#REF!</v>
      </c>
      <c r="W369" s="245"/>
      <c r="X369" s="245"/>
      <c r="Y369" s="240"/>
      <c r="Z369" s="240"/>
      <c r="AA369" s="240"/>
      <c r="AB369" s="240"/>
    </row>
    <row r="370" spans="1:28" hidden="1" x14ac:dyDescent="0.25">
      <c r="A370" s="216">
        <v>362</v>
      </c>
      <c r="B370" s="217" t="e">
        <f t="shared" ca="1" si="95"/>
        <v>#REF!</v>
      </c>
      <c r="C370" s="217" t="e">
        <f t="shared" ca="1" si="96"/>
        <v>#REF!</v>
      </c>
      <c r="D370" s="218"/>
      <c r="E370" s="219"/>
      <c r="F370" s="219" t="e">
        <f t="shared" ca="1" si="97"/>
        <v>#REF!</v>
      </c>
      <c r="G370" s="220"/>
      <c r="H370" s="220"/>
      <c r="I370" s="220" t="e">
        <f t="shared" ca="1" si="98"/>
        <v>#REF!</v>
      </c>
      <c r="J370" s="221"/>
      <c r="K370" s="221"/>
      <c r="L370" s="221" t="e">
        <f t="shared" ca="1" si="99"/>
        <v>#REF!</v>
      </c>
      <c r="M370" s="197" t="e">
        <f t="shared" ca="1" si="88"/>
        <v>#REF!</v>
      </c>
      <c r="N370" s="200" t="e">
        <f t="shared" ca="1" si="81"/>
        <v>#REF!</v>
      </c>
      <c r="O370" s="199" t="e">
        <f t="shared" ca="1" si="82"/>
        <v>#REF!</v>
      </c>
      <c r="P370" s="200" t="e">
        <f t="shared" ca="1" si="83"/>
        <v>#REF!</v>
      </c>
      <c r="Q370" s="199" t="e">
        <f t="shared" ca="1" si="84"/>
        <v>#REF!</v>
      </c>
      <c r="R370" s="200" t="e">
        <f t="shared" ca="1" si="93"/>
        <v>#REF!</v>
      </c>
      <c r="S370" s="200" t="e">
        <f t="shared" ca="1" si="85"/>
        <v>#REF!</v>
      </c>
      <c r="T370" s="200" t="e">
        <f t="shared" ca="1" si="86"/>
        <v>#REF!</v>
      </c>
      <c r="U370" s="199" t="e">
        <f t="shared" ca="1" si="87"/>
        <v>#REF!</v>
      </c>
      <c r="V370" s="200" t="e">
        <f t="shared" ca="1" si="94"/>
        <v>#REF!</v>
      </c>
      <c r="W370" s="245"/>
      <c r="X370" s="245"/>
      <c r="Y370" s="240"/>
      <c r="Z370" s="240"/>
      <c r="AA370" s="240"/>
      <c r="AB370" s="240"/>
    </row>
    <row r="371" spans="1:28" hidden="1" x14ac:dyDescent="0.25">
      <c r="A371" s="216">
        <v>363</v>
      </c>
      <c r="B371" s="217" t="e">
        <f t="shared" ca="1" si="95"/>
        <v>#REF!</v>
      </c>
      <c r="C371" s="217" t="e">
        <f t="shared" ca="1" si="96"/>
        <v>#REF!</v>
      </c>
      <c r="D371" s="218"/>
      <c r="E371" s="219"/>
      <c r="F371" s="219" t="e">
        <f t="shared" ca="1" si="97"/>
        <v>#REF!</v>
      </c>
      <c r="G371" s="220"/>
      <c r="H371" s="220"/>
      <c r="I371" s="220" t="e">
        <f t="shared" ca="1" si="98"/>
        <v>#REF!</v>
      </c>
      <c r="J371" s="221"/>
      <c r="K371" s="221"/>
      <c r="L371" s="221" t="e">
        <f t="shared" ca="1" si="99"/>
        <v>#REF!</v>
      </c>
      <c r="M371" s="197" t="e">
        <f t="shared" ca="1" si="88"/>
        <v>#REF!</v>
      </c>
      <c r="N371" s="200" t="e">
        <f t="shared" ca="1" si="81"/>
        <v>#REF!</v>
      </c>
      <c r="O371" s="199" t="e">
        <f t="shared" ca="1" si="82"/>
        <v>#REF!</v>
      </c>
      <c r="P371" s="200" t="e">
        <f t="shared" ca="1" si="83"/>
        <v>#REF!</v>
      </c>
      <c r="Q371" s="199" t="e">
        <f t="shared" ca="1" si="84"/>
        <v>#REF!</v>
      </c>
      <c r="R371" s="200" t="e">
        <f t="shared" ca="1" si="93"/>
        <v>#REF!</v>
      </c>
      <c r="S371" s="200" t="e">
        <f t="shared" ca="1" si="85"/>
        <v>#REF!</v>
      </c>
      <c r="T371" s="200" t="e">
        <f t="shared" ca="1" si="86"/>
        <v>#REF!</v>
      </c>
      <c r="U371" s="199" t="e">
        <f t="shared" ca="1" si="87"/>
        <v>#REF!</v>
      </c>
      <c r="V371" s="200" t="e">
        <f t="shared" ca="1" si="94"/>
        <v>#REF!</v>
      </c>
      <c r="W371" s="245"/>
      <c r="X371" s="245"/>
      <c r="Y371" s="240"/>
      <c r="Z371" s="240"/>
    </row>
    <row r="372" spans="1:28" hidden="1" x14ac:dyDescent="0.25">
      <c r="A372" s="216">
        <v>364</v>
      </c>
      <c r="B372" s="217" t="e">
        <f t="shared" ca="1" si="95"/>
        <v>#REF!</v>
      </c>
      <c r="C372" s="217" t="e">
        <f t="shared" ca="1" si="96"/>
        <v>#REF!</v>
      </c>
      <c r="D372" s="218"/>
      <c r="E372" s="219"/>
      <c r="F372" s="219" t="e">
        <f t="shared" ca="1" si="97"/>
        <v>#REF!</v>
      </c>
      <c r="G372" s="220"/>
      <c r="H372" s="220"/>
      <c r="I372" s="220" t="e">
        <f t="shared" ca="1" si="98"/>
        <v>#REF!</v>
      </c>
      <c r="J372" s="221"/>
      <c r="K372" s="221"/>
      <c r="L372" s="221" t="e">
        <f t="shared" ca="1" si="99"/>
        <v>#REF!</v>
      </c>
      <c r="M372" s="197" t="e">
        <f t="shared" ca="1" si="88"/>
        <v>#REF!</v>
      </c>
      <c r="N372" s="200" t="e">
        <f t="shared" ca="1" si="81"/>
        <v>#REF!</v>
      </c>
      <c r="O372" s="199" t="e">
        <f t="shared" ca="1" si="82"/>
        <v>#REF!</v>
      </c>
      <c r="P372" s="200" t="e">
        <f t="shared" ca="1" si="83"/>
        <v>#REF!</v>
      </c>
      <c r="Q372" s="199" t="e">
        <f t="shared" ca="1" si="84"/>
        <v>#REF!</v>
      </c>
      <c r="R372" s="200" t="e">
        <f t="shared" ca="1" si="93"/>
        <v>#REF!</v>
      </c>
      <c r="S372" s="200" t="e">
        <f t="shared" ca="1" si="85"/>
        <v>#REF!</v>
      </c>
      <c r="T372" s="200" t="e">
        <f t="shared" ca="1" si="86"/>
        <v>#REF!</v>
      </c>
      <c r="U372" s="199" t="e">
        <f t="shared" ca="1" si="87"/>
        <v>#REF!</v>
      </c>
      <c r="V372" s="200" t="e">
        <f t="shared" ca="1" si="94"/>
        <v>#REF!</v>
      </c>
      <c r="W372" s="245"/>
      <c r="X372" s="245"/>
      <c r="Y372" s="240"/>
      <c r="Z372" s="240"/>
    </row>
    <row r="373" spans="1:28" hidden="1" x14ac:dyDescent="0.25">
      <c r="A373" s="216">
        <v>365</v>
      </c>
      <c r="B373" s="217" t="e">
        <f t="shared" ca="1" si="95"/>
        <v>#REF!</v>
      </c>
      <c r="C373" s="217" t="e">
        <f t="shared" ca="1" si="96"/>
        <v>#REF!</v>
      </c>
      <c r="D373" s="218"/>
      <c r="E373" s="219"/>
      <c r="F373" s="219" t="e">
        <f t="shared" ca="1" si="97"/>
        <v>#REF!</v>
      </c>
      <c r="G373" s="220"/>
      <c r="H373" s="220"/>
      <c r="I373" s="220" t="e">
        <f t="shared" ca="1" si="98"/>
        <v>#REF!</v>
      </c>
      <c r="J373" s="221"/>
      <c r="K373" s="221"/>
      <c r="L373" s="221" t="e">
        <f t="shared" ca="1" si="99"/>
        <v>#REF!</v>
      </c>
      <c r="M373" s="197" t="e">
        <f t="shared" ca="1" si="88"/>
        <v>#REF!</v>
      </c>
      <c r="N373" s="200" t="e">
        <f t="shared" ca="1" si="81"/>
        <v>#REF!</v>
      </c>
      <c r="O373" s="199" t="e">
        <f t="shared" ca="1" si="82"/>
        <v>#REF!</v>
      </c>
      <c r="P373" s="200" t="e">
        <f t="shared" ca="1" si="83"/>
        <v>#REF!</v>
      </c>
      <c r="Q373" s="199" t="e">
        <f t="shared" ca="1" si="84"/>
        <v>#REF!</v>
      </c>
      <c r="R373" s="200" t="e">
        <f t="shared" ca="1" si="93"/>
        <v>#REF!</v>
      </c>
      <c r="S373" s="200" t="e">
        <f t="shared" ca="1" si="85"/>
        <v>#REF!</v>
      </c>
      <c r="T373" s="200" t="e">
        <f t="shared" ca="1" si="86"/>
        <v>#REF!</v>
      </c>
      <c r="U373" s="199" t="e">
        <f t="shared" ca="1" si="87"/>
        <v>#REF!</v>
      </c>
      <c r="V373" s="200" t="e">
        <f t="shared" ca="1" si="94"/>
        <v>#REF!</v>
      </c>
      <c r="W373" s="245"/>
      <c r="X373" s="245"/>
      <c r="Y373" s="240"/>
      <c r="Z373" s="240"/>
    </row>
    <row r="374" spans="1:28" hidden="1" x14ac:dyDescent="0.25">
      <c r="A374" s="216">
        <v>366</v>
      </c>
      <c r="B374" s="217" t="e">
        <f t="shared" ca="1" si="95"/>
        <v>#REF!</v>
      </c>
      <c r="C374" s="217" t="e">
        <f t="shared" ca="1" si="96"/>
        <v>#REF!</v>
      </c>
      <c r="D374" s="218"/>
      <c r="E374" s="219"/>
      <c r="F374" s="219" t="e">
        <f t="shared" ca="1" si="97"/>
        <v>#REF!</v>
      </c>
      <c r="G374" s="220"/>
      <c r="H374" s="220"/>
      <c r="I374" s="220" t="e">
        <f t="shared" ca="1" si="98"/>
        <v>#REF!</v>
      </c>
      <c r="J374" s="221"/>
      <c r="K374" s="221"/>
      <c r="L374" s="221" t="e">
        <f t="shared" ca="1" si="99"/>
        <v>#REF!</v>
      </c>
      <c r="M374" s="197" t="e">
        <f t="shared" ca="1" si="88"/>
        <v>#REF!</v>
      </c>
      <c r="N374" s="200" t="e">
        <f t="shared" ca="1" si="81"/>
        <v>#REF!</v>
      </c>
      <c r="O374" s="199" t="e">
        <f t="shared" ca="1" si="82"/>
        <v>#REF!</v>
      </c>
      <c r="P374" s="200" t="e">
        <f t="shared" ca="1" si="83"/>
        <v>#REF!</v>
      </c>
      <c r="Q374" s="199" t="e">
        <f t="shared" ca="1" si="84"/>
        <v>#REF!</v>
      </c>
      <c r="R374" s="200" t="e">
        <f t="shared" ca="1" si="93"/>
        <v>#REF!</v>
      </c>
      <c r="S374" s="200" t="e">
        <f t="shared" ca="1" si="85"/>
        <v>#REF!</v>
      </c>
      <c r="T374" s="200" t="e">
        <f t="shared" ca="1" si="86"/>
        <v>#REF!</v>
      </c>
      <c r="U374" s="199" t="e">
        <f t="shared" ca="1" si="87"/>
        <v>#REF!</v>
      </c>
      <c r="V374" s="200" t="e">
        <f t="shared" ca="1" si="94"/>
        <v>#REF!</v>
      </c>
      <c r="W374" s="245"/>
      <c r="X374" s="245"/>
      <c r="Y374" s="240"/>
      <c r="Z374" s="240"/>
    </row>
    <row r="375" spans="1:28" hidden="1" x14ac:dyDescent="0.25">
      <c r="A375" s="216">
        <v>367</v>
      </c>
      <c r="B375" s="217" t="e">
        <f t="shared" ca="1" si="95"/>
        <v>#REF!</v>
      </c>
      <c r="C375" s="217" t="e">
        <f t="shared" ca="1" si="96"/>
        <v>#REF!</v>
      </c>
      <c r="D375" s="218"/>
      <c r="E375" s="219"/>
      <c r="F375" s="219" t="e">
        <f t="shared" ca="1" si="97"/>
        <v>#REF!</v>
      </c>
      <c r="G375" s="220"/>
      <c r="H375" s="220"/>
      <c r="I375" s="220" t="e">
        <f t="shared" ca="1" si="98"/>
        <v>#REF!</v>
      </c>
      <c r="J375" s="221"/>
      <c r="K375" s="221"/>
      <c r="L375" s="221" t="e">
        <f t="shared" ca="1" si="99"/>
        <v>#REF!</v>
      </c>
      <c r="M375" s="197" t="e">
        <f t="shared" ca="1" si="88"/>
        <v>#REF!</v>
      </c>
      <c r="N375" s="200" t="e">
        <f t="shared" ca="1" si="81"/>
        <v>#REF!</v>
      </c>
      <c r="O375" s="199" t="e">
        <f t="shared" ca="1" si="82"/>
        <v>#REF!</v>
      </c>
      <c r="P375" s="200" t="e">
        <f t="shared" ca="1" si="83"/>
        <v>#REF!</v>
      </c>
      <c r="Q375" s="199" t="e">
        <f t="shared" ca="1" si="84"/>
        <v>#REF!</v>
      </c>
      <c r="R375" s="200" t="e">
        <f t="shared" ca="1" si="93"/>
        <v>#REF!</v>
      </c>
      <c r="S375" s="200" t="e">
        <f t="shared" ca="1" si="85"/>
        <v>#REF!</v>
      </c>
      <c r="T375" s="200" t="e">
        <f t="shared" ca="1" si="86"/>
        <v>#REF!</v>
      </c>
      <c r="U375" s="199" t="e">
        <f t="shared" ca="1" si="87"/>
        <v>#REF!</v>
      </c>
      <c r="V375" s="200" t="e">
        <f t="shared" ca="1" si="94"/>
        <v>#REF!</v>
      </c>
      <c r="W375" s="245"/>
      <c r="X375" s="245"/>
      <c r="Y375" s="240"/>
      <c r="Z375" s="240"/>
    </row>
    <row r="376" spans="1:28" hidden="1" x14ac:dyDescent="0.25">
      <c r="A376" s="216">
        <v>368</v>
      </c>
      <c r="B376" s="217" t="e">
        <f t="shared" ca="1" si="95"/>
        <v>#REF!</v>
      </c>
      <c r="C376" s="217" t="e">
        <f t="shared" ca="1" si="96"/>
        <v>#REF!</v>
      </c>
      <c r="D376" s="218"/>
      <c r="E376" s="219"/>
      <c r="F376" s="219" t="e">
        <f t="shared" ca="1" si="97"/>
        <v>#REF!</v>
      </c>
      <c r="G376" s="220"/>
      <c r="H376" s="220"/>
      <c r="I376" s="220" t="e">
        <f t="shared" ca="1" si="98"/>
        <v>#REF!</v>
      </c>
      <c r="J376" s="221"/>
      <c r="K376" s="221"/>
      <c r="L376" s="221" t="e">
        <f t="shared" ca="1" si="99"/>
        <v>#REF!</v>
      </c>
      <c r="M376" s="197" t="e">
        <f t="shared" ca="1" si="88"/>
        <v>#REF!</v>
      </c>
      <c r="N376" s="200" t="e">
        <f t="shared" ca="1" si="81"/>
        <v>#REF!</v>
      </c>
      <c r="O376" s="199" t="e">
        <f t="shared" ca="1" si="82"/>
        <v>#REF!</v>
      </c>
      <c r="P376" s="200" t="e">
        <f t="shared" ca="1" si="83"/>
        <v>#REF!</v>
      </c>
      <c r="Q376" s="199" t="e">
        <f t="shared" ca="1" si="84"/>
        <v>#REF!</v>
      </c>
      <c r="R376" s="200" t="e">
        <f t="shared" ca="1" si="93"/>
        <v>#REF!</v>
      </c>
      <c r="S376" s="200" t="e">
        <f t="shared" ca="1" si="85"/>
        <v>#REF!</v>
      </c>
      <c r="T376" s="200" t="e">
        <f t="shared" ca="1" si="86"/>
        <v>#REF!</v>
      </c>
      <c r="U376" s="199" t="e">
        <f t="shared" ca="1" si="87"/>
        <v>#REF!</v>
      </c>
      <c r="V376" s="200" t="e">
        <f t="shared" ca="1" si="94"/>
        <v>#REF!</v>
      </c>
      <c r="W376" s="245"/>
      <c r="X376" s="245"/>
      <c r="Y376" s="240"/>
      <c r="Z376" s="240"/>
    </row>
    <row r="377" spans="1:28" hidden="1" x14ac:dyDescent="0.25">
      <c r="A377" s="216">
        <v>369</v>
      </c>
      <c r="B377" s="217" t="e">
        <f t="shared" ca="1" si="95"/>
        <v>#REF!</v>
      </c>
      <c r="C377" s="217" t="e">
        <f t="shared" ca="1" si="96"/>
        <v>#REF!</v>
      </c>
      <c r="D377" s="218"/>
      <c r="E377" s="219"/>
      <c r="F377" s="219" t="e">
        <f t="shared" ca="1" si="97"/>
        <v>#REF!</v>
      </c>
      <c r="G377" s="220"/>
      <c r="H377" s="220"/>
      <c r="I377" s="220" t="e">
        <f t="shared" ca="1" si="98"/>
        <v>#REF!</v>
      </c>
      <c r="J377" s="221"/>
      <c r="K377" s="221"/>
      <c r="L377" s="221" t="e">
        <f t="shared" ca="1" si="99"/>
        <v>#REF!</v>
      </c>
      <c r="M377" s="197" t="e">
        <f t="shared" ca="1" si="88"/>
        <v>#REF!</v>
      </c>
      <c r="N377" s="200" t="e">
        <f t="shared" ca="1" si="81"/>
        <v>#REF!</v>
      </c>
      <c r="O377" s="199" t="e">
        <f t="shared" ca="1" si="82"/>
        <v>#REF!</v>
      </c>
      <c r="P377" s="200" t="e">
        <f t="shared" ca="1" si="83"/>
        <v>#REF!</v>
      </c>
      <c r="Q377" s="199" t="e">
        <f t="shared" ca="1" si="84"/>
        <v>#REF!</v>
      </c>
      <c r="R377" s="200" t="e">
        <f t="shared" ca="1" si="93"/>
        <v>#REF!</v>
      </c>
      <c r="S377" s="200" t="e">
        <f t="shared" ca="1" si="85"/>
        <v>#REF!</v>
      </c>
      <c r="T377" s="200" t="e">
        <f t="shared" ca="1" si="86"/>
        <v>#REF!</v>
      </c>
      <c r="U377" s="199" t="e">
        <f t="shared" ca="1" si="87"/>
        <v>#REF!</v>
      </c>
      <c r="V377" s="200" t="e">
        <f t="shared" ca="1" si="94"/>
        <v>#REF!</v>
      </c>
      <c r="W377" s="245"/>
      <c r="X377" s="245"/>
      <c r="Y377" s="240"/>
      <c r="Z377" s="240"/>
    </row>
    <row r="378" spans="1:28" hidden="1" x14ac:dyDescent="0.25">
      <c r="A378" s="216">
        <v>370</v>
      </c>
      <c r="B378" s="217" t="e">
        <f t="shared" ca="1" si="95"/>
        <v>#REF!</v>
      </c>
      <c r="C378" s="217" t="e">
        <f t="shared" ca="1" si="96"/>
        <v>#REF!</v>
      </c>
      <c r="D378" s="218"/>
      <c r="E378" s="219"/>
      <c r="F378" s="219" t="e">
        <f t="shared" ca="1" si="97"/>
        <v>#REF!</v>
      </c>
      <c r="G378" s="220"/>
      <c r="H378" s="220"/>
      <c r="I378" s="220" t="e">
        <f t="shared" ca="1" si="98"/>
        <v>#REF!</v>
      </c>
      <c r="J378" s="221"/>
      <c r="K378" s="221"/>
      <c r="L378" s="221" t="e">
        <f t="shared" ca="1" si="99"/>
        <v>#REF!</v>
      </c>
      <c r="M378" s="197" t="e">
        <f t="shared" ca="1" si="88"/>
        <v>#REF!</v>
      </c>
      <c r="N378" s="200" t="e">
        <f t="shared" ca="1" si="81"/>
        <v>#REF!</v>
      </c>
      <c r="O378" s="199" t="e">
        <f t="shared" ca="1" si="82"/>
        <v>#REF!</v>
      </c>
      <c r="P378" s="200" t="e">
        <f t="shared" ca="1" si="83"/>
        <v>#REF!</v>
      </c>
      <c r="Q378" s="199" t="e">
        <f t="shared" ca="1" si="84"/>
        <v>#REF!</v>
      </c>
      <c r="R378" s="200" t="e">
        <f t="shared" ca="1" si="93"/>
        <v>#REF!</v>
      </c>
      <c r="S378" s="200" t="e">
        <f t="shared" ca="1" si="85"/>
        <v>#REF!</v>
      </c>
      <c r="T378" s="200" t="e">
        <f t="shared" ca="1" si="86"/>
        <v>#REF!</v>
      </c>
      <c r="U378" s="199" t="e">
        <f t="shared" ca="1" si="87"/>
        <v>#REF!</v>
      </c>
      <c r="V378" s="200" t="e">
        <f t="shared" ca="1" si="94"/>
        <v>#REF!</v>
      </c>
      <c r="W378" s="245"/>
      <c r="X378" s="245"/>
      <c r="Y378" s="240"/>
      <c r="Z378" s="240"/>
    </row>
    <row r="379" spans="1:28" hidden="1" x14ac:dyDescent="0.25">
      <c r="A379" s="216">
        <v>371</v>
      </c>
      <c r="B379" s="217" t="e">
        <f t="shared" ca="1" si="95"/>
        <v>#REF!</v>
      </c>
      <c r="C379" s="217" t="e">
        <f t="shared" ca="1" si="96"/>
        <v>#REF!</v>
      </c>
      <c r="D379" s="218"/>
      <c r="E379" s="219"/>
      <c r="F379" s="219" t="e">
        <f t="shared" ca="1" si="97"/>
        <v>#REF!</v>
      </c>
      <c r="G379" s="220"/>
      <c r="H379" s="220"/>
      <c r="I379" s="220" t="e">
        <f t="shared" ca="1" si="98"/>
        <v>#REF!</v>
      </c>
      <c r="J379" s="221"/>
      <c r="K379" s="221"/>
      <c r="L379" s="221" t="e">
        <f t="shared" ca="1" si="99"/>
        <v>#REF!</v>
      </c>
      <c r="M379" s="197" t="e">
        <f t="shared" ca="1" si="88"/>
        <v>#REF!</v>
      </c>
      <c r="N379" s="200" t="e">
        <f t="shared" ca="1" si="81"/>
        <v>#REF!</v>
      </c>
      <c r="O379" s="199" t="e">
        <f t="shared" ca="1" si="82"/>
        <v>#REF!</v>
      </c>
      <c r="P379" s="200" t="e">
        <f t="shared" ca="1" si="83"/>
        <v>#REF!</v>
      </c>
      <c r="Q379" s="199" t="e">
        <f t="shared" ca="1" si="84"/>
        <v>#REF!</v>
      </c>
      <c r="R379" s="200" t="e">
        <f t="shared" ca="1" si="93"/>
        <v>#REF!</v>
      </c>
      <c r="S379" s="200" t="e">
        <f t="shared" ca="1" si="85"/>
        <v>#REF!</v>
      </c>
      <c r="T379" s="200" t="e">
        <f t="shared" ca="1" si="86"/>
        <v>#REF!</v>
      </c>
      <c r="U379" s="199" t="e">
        <f t="shared" ca="1" si="87"/>
        <v>#REF!</v>
      </c>
      <c r="V379" s="200" t="e">
        <f t="shared" ca="1" si="94"/>
        <v>#REF!</v>
      </c>
      <c r="W379" s="245"/>
      <c r="X379" s="245"/>
      <c r="Y379" s="240"/>
      <c r="Z379" s="240"/>
    </row>
    <row r="380" spans="1:28" hidden="1" x14ac:dyDescent="0.25">
      <c r="A380" s="216">
        <v>372</v>
      </c>
      <c r="B380" s="217" t="e">
        <f t="shared" ca="1" si="95"/>
        <v>#REF!</v>
      </c>
      <c r="C380" s="217" t="e">
        <f t="shared" ca="1" si="96"/>
        <v>#REF!</v>
      </c>
      <c r="D380" s="218"/>
      <c r="E380" s="219"/>
      <c r="F380" s="219" t="e">
        <f t="shared" ca="1" si="97"/>
        <v>#REF!</v>
      </c>
      <c r="G380" s="220"/>
      <c r="H380" s="220"/>
      <c r="I380" s="220" t="e">
        <f t="shared" ca="1" si="98"/>
        <v>#REF!</v>
      </c>
      <c r="J380" s="221"/>
      <c r="K380" s="221"/>
      <c r="L380" s="221" t="e">
        <f t="shared" ca="1" si="99"/>
        <v>#REF!</v>
      </c>
      <c r="M380" s="197" t="e">
        <f t="shared" ca="1" si="88"/>
        <v>#REF!</v>
      </c>
      <c r="N380" s="200" t="e">
        <f t="shared" ca="1" si="81"/>
        <v>#REF!</v>
      </c>
      <c r="O380" s="199" t="e">
        <f t="shared" ca="1" si="82"/>
        <v>#REF!</v>
      </c>
      <c r="P380" s="200" t="e">
        <f t="shared" ca="1" si="83"/>
        <v>#REF!</v>
      </c>
      <c r="Q380" s="199" t="e">
        <f t="shared" ca="1" si="84"/>
        <v>#REF!</v>
      </c>
      <c r="R380" s="200" t="e">
        <f t="shared" ca="1" si="93"/>
        <v>#REF!</v>
      </c>
      <c r="S380" s="200" t="e">
        <f t="shared" ca="1" si="85"/>
        <v>#REF!</v>
      </c>
      <c r="T380" s="200" t="e">
        <f t="shared" ca="1" si="86"/>
        <v>#REF!</v>
      </c>
      <c r="U380" s="199" t="e">
        <f t="shared" ca="1" si="87"/>
        <v>#REF!</v>
      </c>
      <c r="V380" s="200" t="e">
        <f t="shared" ca="1" si="94"/>
        <v>#REF!</v>
      </c>
      <c r="W380" s="245"/>
      <c r="X380" s="245"/>
      <c r="Y380" s="240"/>
      <c r="Z380" s="240"/>
    </row>
    <row r="381" spans="1:28" hidden="1" x14ac:dyDescent="0.25">
      <c r="A381" s="216">
        <v>373</v>
      </c>
      <c r="B381" s="217" t="e">
        <f t="shared" ca="1" si="95"/>
        <v>#REF!</v>
      </c>
      <c r="C381" s="217" t="e">
        <f t="shared" ca="1" si="96"/>
        <v>#REF!</v>
      </c>
      <c r="D381" s="218"/>
      <c r="E381" s="219"/>
      <c r="F381" s="219" t="e">
        <f t="shared" ca="1" si="97"/>
        <v>#REF!</v>
      </c>
      <c r="G381" s="220"/>
      <c r="H381" s="220"/>
      <c r="I381" s="220" t="e">
        <f t="shared" ca="1" si="98"/>
        <v>#REF!</v>
      </c>
      <c r="J381" s="221"/>
      <c r="K381" s="221"/>
      <c r="L381" s="221" t="e">
        <f t="shared" ca="1" si="99"/>
        <v>#REF!</v>
      </c>
      <c r="M381" s="197" t="e">
        <f t="shared" ca="1" si="88"/>
        <v>#REF!</v>
      </c>
      <c r="N381" s="200" t="e">
        <f t="shared" ca="1" si="81"/>
        <v>#REF!</v>
      </c>
      <c r="O381" s="199" t="e">
        <f t="shared" ca="1" si="82"/>
        <v>#REF!</v>
      </c>
      <c r="P381" s="200" t="e">
        <f t="shared" ca="1" si="83"/>
        <v>#REF!</v>
      </c>
      <c r="Q381" s="199" t="e">
        <f t="shared" ca="1" si="84"/>
        <v>#REF!</v>
      </c>
      <c r="R381" s="200" t="e">
        <f t="shared" ca="1" si="93"/>
        <v>#REF!</v>
      </c>
      <c r="S381" s="200" t="e">
        <f t="shared" ca="1" si="85"/>
        <v>#REF!</v>
      </c>
      <c r="T381" s="200" t="e">
        <f t="shared" ca="1" si="86"/>
        <v>#REF!</v>
      </c>
      <c r="U381" s="199" t="e">
        <f t="shared" ca="1" si="87"/>
        <v>#REF!</v>
      </c>
      <c r="V381" s="200" t="e">
        <f t="shared" ca="1" si="94"/>
        <v>#REF!</v>
      </c>
      <c r="W381" s="245"/>
      <c r="X381" s="245"/>
      <c r="Y381" s="240"/>
      <c r="Z381" s="240"/>
    </row>
    <row r="382" spans="1:28" hidden="1" x14ac:dyDescent="0.25">
      <c r="A382" s="216">
        <v>374</v>
      </c>
      <c r="B382" s="217" t="e">
        <f t="shared" ca="1" si="95"/>
        <v>#REF!</v>
      </c>
      <c r="C382" s="217" t="e">
        <f t="shared" ca="1" si="96"/>
        <v>#REF!</v>
      </c>
      <c r="D382" s="218"/>
      <c r="E382" s="219"/>
      <c r="F382" s="219" t="e">
        <f t="shared" ca="1" si="97"/>
        <v>#REF!</v>
      </c>
      <c r="G382" s="220"/>
      <c r="H382" s="220"/>
      <c r="I382" s="220" t="e">
        <f t="shared" ca="1" si="98"/>
        <v>#REF!</v>
      </c>
      <c r="J382" s="221"/>
      <c r="K382" s="221"/>
      <c r="L382" s="221" t="e">
        <f t="shared" ca="1" si="99"/>
        <v>#REF!</v>
      </c>
      <c r="M382" s="197" t="e">
        <f t="shared" ca="1" si="88"/>
        <v>#REF!</v>
      </c>
      <c r="N382" s="200" t="e">
        <f t="shared" ca="1" si="81"/>
        <v>#REF!</v>
      </c>
      <c r="O382" s="199" t="e">
        <f t="shared" ca="1" si="82"/>
        <v>#REF!</v>
      </c>
      <c r="P382" s="200" t="e">
        <f t="shared" ca="1" si="83"/>
        <v>#REF!</v>
      </c>
      <c r="Q382" s="199" t="e">
        <f t="shared" ca="1" si="84"/>
        <v>#REF!</v>
      </c>
      <c r="R382" s="200" t="e">
        <f t="shared" ca="1" si="93"/>
        <v>#REF!</v>
      </c>
      <c r="S382" s="200" t="e">
        <f t="shared" ca="1" si="85"/>
        <v>#REF!</v>
      </c>
      <c r="T382" s="200" t="e">
        <f t="shared" ca="1" si="86"/>
        <v>#REF!</v>
      </c>
      <c r="U382" s="199" t="e">
        <f t="shared" ca="1" si="87"/>
        <v>#REF!</v>
      </c>
      <c r="V382" s="200" t="e">
        <f t="shared" ca="1" si="94"/>
        <v>#REF!</v>
      </c>
      <c r="W382" s="245"/>
      <c r="X382" s="245"/>
      <c r="Y382" s="240"/>
      <c r="Z382" s="240"/>
    </row>
    <row r="383" spans="1:28" hidden="1" x14ac:dyDescent="0.25">
      <c r="A383" s="216">
        <v>375</v>
      </c>
      <c r="B383" s="217" t="e">
        <f t="shared" ca="1" si="95"/>
        <v>#REF!</v>
      </c>
      <c r="C383" s="217" t="e">
        <f t="shared" ca="1" si="96"/>
        <v>#REF!</v>
      </c>
      <c r="D383" s="218"/>
      <c r="E383" s="219"/>
      <c r="F383" s="219" t="e">
        <f t="shared" ca="1" si="97"/>
        <v>#REF!</v>
      </c>
      <c r="G383" s="220"/>
      <c r="H383" s="220"/>
      <c r="I383" s="220" t="e">
        <f t="shared" ca="1" si="98"/>
        <v>#REF!</v>
      </c>
      <c r="J383" s="221"/>
      <c r="K383" s="221"/>
      <c r="L383" s="221" t="e">
        <f t="shared" ca="1" si="99"/>
        <v>#REF!</v>
      </c>
      <c r="M383" s="197" t="e">
        <f t="shared" ca="1" si="88"/>
        <v>#REF!</v>
      </c>
      <c r="N383" s="200" t="e">
        <f t="shared" ca="1" si="81"/>
        <v>#REF!</v>
      </c>
      <c r="O383" s="199" t="e">
        <f t="shared" ca="1" si="82"/>
        <v>#REF!</v>
      </c>
      <c r="P383" s="200" t="e">
        <f t="shared" ca="1" si="83"/>
        <v>#REF!</v>
      </c>
      <c r="Q383" s="199" t="e">
        <f t="shared" ca="1" si="84"/>
        <v>#REF!</v>
      </c>
      <c r="R383" s="200" t="e">
        <f t="shared" ca="1" si="93"/>
        <v>#REF!</v>
      </c>
      <c r="S383" s="200" t="e">
        <f t="shared" ca="1" si="85"/>
        <v>#REF!</v>
      </c>
      <c r="T383" s="200" t="e">
        <f t="shared" ca="1" si="86"/>
        <v>#REF!</v>
      </c>
      <c r="U383" s="199" t="e">
        <f t="shared" ca="1" si="87"/>
        <v>#REF!</v>
      </c>
      <c r="V383" s="200" t="e">
        <f t="shared" ca="1" si="94"/>
        <v>#REF!</v>
      </c>
      <c r="W383" s="245"/>
      <c r="X383" s="245"/>
      <c r="Y383" s="240"/>
      <c r="Z383" s="240"/>
    </row>
    <row r="384" spans="1:28" hidden="1" x14ac:dyDescent="0.25">
      <c r="A384" s="216">
        <v>376</v>
      </c>
      <c r="B384" s="217" t="e">
        <f t="shared" ca="1" si="95"/>
        <v>#REF!</v>
      </c>
      <c r="C384" s="217" t="e">
        <f t="shared" ca="1" si="96"/>
        <v>#REF!</v>
      </c>
      <c r="D384" s="218"/>
      <c r="E384" s="219"/>
      <c r="F384" s="219" t="e">
        <f t="shared" ca="1" si="97"/>
        <v>#REF!</v>
      </c>
      <c r="G384" s="220"/>
      <c r="H384" s="220"/>
      <c r="I384" s="220" t="e">
        <f t="shared" ca="1" si="98"/>
        <v>#REF!</v>
      </c>
      <c r="J384" s="221"/>
      <c r="K384" s="221"/>
      <c r="L384" s="221" t="e">
        <f t="shared" ca="1" si="99"/>
        <v>#REF!</v>
      </c>
      <c r="M384" s="197" t="e">
        <f t="shared" ca="1" si="88"/>
        <v>#REF!</v>
      </c>
      <c r="N384" s="200" t="e">
        <f t="shared" ca="1" si="81"/>
        <v>#REF!</v>
      </c>
      <c r="O384" s="199" t="e">
        <f t="shared" ca="1" si="82"/>
        <v>#REF!</v>
      </c>
      <c r="P384" s="200" t="e">
        <f t="shared" ca="1" si="83"/>
        <v>#REF!</v>
      </c>
      <c r="Q384" s="199" t="e">
        <f t="shared" ca="1" si="84"/>
        <v>#REF!</v>
      </c>
      <c r="R384" s="200" t="e">
        <f t="shared" ca="1" si="93"/>
        <v>#REF!</v>
      </c>
      <c r="S384" s="200" t="e">
        <f t="shared" ca="1" si="85"/>
        <v>#REF!</v>
      </c>
      <c r="T384" s="200" t="e">
        <f t="shared" ca="1" si="86"/>
        <v>#REF!</v>
      </c>
      <c r="U384" s="199" t="e">
        <f t="shared" ca="1" si="87"/>
        <v>#REF!</v>
      </c>
      <c r="V384" s="200" t="e">
        <f t="shared" ca="1" si="94"/>
        <v>#REF!</v>
      </c>
      <c r="W384" s="245"/>
      <c r="X384" s="245"/>
      <c r="Y384" s="240"/>
      <c r="Z384" s="240"/>
    </row>
    <row r="385" spans="1:26" hidden="1" x14ac:dyDescent="0.25">
      <c r="A385" s="216">
        <v>377</v>
      </c>
      <c r="B385" s="217" t="e">
        <f t="shared" ca="1" si="95"/>
        <v>#REF!</v>
      </c>
      <c r="C385" s="217" t="e">
        <f t="shared" ca="1" si="96"/>
        <v>#REF!</v>
      </c>
      <c r="D385" s="218"/>
      <c r="E385" s="219"/>
      <c r="F385" s="219" t="e">
        <f t="shared" ca="1" si="97"/>
        <v>#REF!</v>
      </c>
      <c r="G385" s="220"/>
      <c r="H385" s="220"/>
      <c r="I385" s="220" t="e">
        <f t="shared" ca="1" si="98"/>
        <v>#REF!</v>
      </c>
      <c r="J385" s="221"/>
      <c r="K385" s="221"/>
      <c r="L385" s="221" t="e">
        <f t="shared" ca="1" si="99"/>
        <v>#REF!</v>
      </c>
      <c r="M385" s="197" t="e">
        <f t="shared" ca="1" si="88"/>
        <v>#REF!</v>
      </c>
      <c r="N385" s="200" t="e">
        <f t="shared" ca="1" si="81"/>
        <v>#REF!</v>
      </c>
      <c r="O385" s="199" t="e">
        <f t="shared" ca="1" si="82"/>
        <v>#REF!</v>
      </c>
      <c r="P385" s="200" t="e">
        <f t="shared" ca="1" si="83"/>
        <v>#REF!</v>
      </c>
      <c r="Q385" s="199" t="e">
        <f t="shared" ca="1" si="84"/>
        <v>#REF!</v>
      </c>
      <c r="R385" s="200" t="e">
        <f t="shared" ca="1" si="93"/>
        <v>#REF!</v>
      </c>
      <c r="S385" s="200" t="e">
        <f t="shared" ca="1" si="85"/>
        <v>#REF!</v>
      </c>
      <c r="T385" s="200" t="e">
        <f t="shared" ca="1" si="86"/>
        <v>#REF!</v>
      </c>
      <c r="U385" s="199" t="e">
        <f t="shared" ca="1" si="87"/>
        <v>#REF!</v>
      </c>
      <c r="V385" s="200" t="e">
        <f t="shared" ca="1" si="94"/>
        <v>#REF!</v>
      </c>
      <c r="W385" s="245"/>
      <c r="X385" s="245"/>
      <c r="Y385" s="240"/>
      <c r="Z385" s="240"/>
    </row>
    <row r="386" spans="1:26" hidden="1" x14ac:dyDescent="0.25">
      <c r="A386" s="216">
        <v>378</v>
      </c>
      <c r="B386" s="217" t="e">
        <f t="shared" ca="1" si="95"/>
        <v>#REF!</v>
      </c>
      <c r="C386" s="217" t="e">
        <f t="shared" ca="1" si="96"/>
        <v>#REF!</v>
      </c>
      <c r="D386" s="218"/>
      <c r="E386" s="219"/>
      <c r="F386" s="219" t="e">
        <f t="shared" ca="1" si="97"/>
        <v>#REF!</v>
      </c>
      <c r="G386" s="220"/>
      <c r="H386" s="220"/>
      <c r="I386" s="220" t="e">
        <f t="shared" ca="1" si="98"/>
        <v>#REF!</v>
      </c>
      <c r="J386" s="221"/>
      <c r="K386" s="221"/>
      <c r="L386" s="221" t="e">
        <f t="shared" ca="1" si="99"/>
        <v>#REF!</v>
      </c>
      <c r="M386" s="197" t="e">
        <f t="shared" ca="1" si="88"/>
        <v>#REF!</v>
      </c>
      <c r="N386" s="200" t="e">
        <f t="shared" ca="1" si="81"/>
        <v>#REF!</v>
      </c>
      <c r="O386" s="199" t="e">
        <f t="shared" ca="1" si="82"/>
        <v>#REF!</v>
      </c>
      <c r="P386" s="200" t="e">
        <f t="shared" ca="1" si="83"/>
        <v>#REF!</v>
      </c>
      <c r="Q386" s="199" t="e">
        <f t="shared" ca="1" si="84"/>
        <v>#REF!</v>
      </c>
      <c r="R386" s="200" t="e">
        <f t="shared" ca="1" si="93"/>
        <v>#REF!</v>
      </c>
      <c r="S386" s="200" t="e">
        <f t="shared" ca="1" si="85"/>
        <v>#REF!</v>
      </c>
      <c r="T386" s="200" t="e">
        <f t="shared" ca="1" si="86"/>
        <v>#REF!</v>
      </c>
      <c r="U386" s="199" t="e">
        <f t="shared" ca="1" si="87"/>
        <v>#REF!</v>
      </c>
      <c r="V386" s="200" t="e">
        <f t="shared" ca="1" si="94"/>
        <v>#REF!</v>
      </c>
      <c r="W386" s="245"/>
      <c r="X386" s="245"/>
      <c r="Y386" s="240"/>
      <c r="Z386" s="240"/>
    </row>
    <row r="387" spans="1:26" hidden="1" x14ac:dyDescent="0.25">
      <c r="A387" s="216">
        <v>379</v>
      </c>
      <c r="B387" s="217" t="e">
        <f t="shared" ca="1" si="95"/>
        <v>#REF!</v>
      </c>
      <c r="C387" s="217" t="e">
        <f t="shared" ca="1" si="96"/>
        <v>#REF!</v>
      </c>
      <c r="D387" s="218"/>
      <c r="E387" s="219"/>
      <c r="F387" s="219" t="e">
        <f t="shared" ca="1" si="97"/>
        <v>#REF!</v>
      </c>
      <c r="G387" s="220"/>
      <c r="H387" s="220"/>
      <c r="I387" s="220" t="e">
        <f t="shared" ca="1" si="98"/>
        <v>#REF!</v>
      </c>
      <c r="J387" s="221"/>
      <c r="K387" s="221"/>
      <c r="L387" s="221" t="e">
        <f t="shared" ca="1" si="99"/>
        <v>#REF!</v>
      </c>
      <c r="M387" s="197" t="e">
        <f t="shared" ca="1" si="88"/>
        <v>#REF!</v>
      </c>
      <c r="N387" s="200" t="e">
        <f t="shared" ca="1" si="81"/>
        <v>#REF!</v>
      </c>
      <c r="O387" s="199" t="e">
        <f t="shared" ca="1" si="82"/>
        <v>#REF!</v>
      </c>
      <c r="P387" s="200" t="e">
        <f t="shared" ca="1" si="83"/>
        <v>#REF!</v>
      </c>
      <c r="Q387" s="199" t="e">
        <f t="shared" ca="1" si="84"/>
        <v>#REF!</v>
      </c>
      <c r="R387" s="200" t="e">
        <f t="shared" ca="1" si="93"/>
        <v>#REF!</v>
      </c>
      <c r="S387" s="200" t="e">
        <f t="shared" ca="1" si="85"/>
        <v>#REF!</v>
      </c>
      <c r="T387" s="200" t="e">
        <f t="shared" ca="1" si="86"/>
        <v>#REF!</v>
      </c>
      <c r="U387" s="199" t="e">
        <f t="shared" ca="1" si="87"/>
        <v>#REF!</v>
      </c>
      <c r="V387" s="200" t="e">
        <f t="shared" ca="1" si="94"/>
        <v>#REF!</v>
      </c>
      <c r="W387" s="245"/>
      <c r="X387" s="245"/>
      <c r="Y387" s="240"/>
      <c r="Z387" s="240"/>
    </row>
    <row r="388" spans="1:26" hidden="1" x14ac:dyDescent="0.25">
      <c r="A388" s="216">
        <v>380</v>
      </c>
      <c r="B388" s="217" t="e">
        <f t="shared" ca="1" si="95"/>
        <v>#REF!</v>
      </c>
      <c r="C388" s="217" t="e">
        <f t="shared" ca="1" si="96"/>
        <v>#REF!</v>
      </c>
      <c r="D388" s="218"/>
      <c r="E388" s="219"/>
      <c r="F388" s="219" t="e">
        <f t="shared" ca="1" si="97"/>
        <v>#REF!</v>
      </c>
      <c r="G388" s="220"/>
      <c r="H388" s="220"/>
      <c r="I388" s="220" t="e">
        <f t="shared" ca="1" si="98"/>
        <v>#REF!</v>
      </c>
      <c r="J388" s="221"/>
      <c r="K388" s="221"/>
      <c r="L388" s="221" t="e">
        <f t="shared" ca="1" si="99"/>
        <v>#REF!</v>
      </c>
      <c r="M388" s="197" t="e">
        <f t="shared" ca="1" si="88"/>
        <v>#REF!</v>
      </c>
      <c r="N388" s="200" t="e">
        <f t="shared" ca="1" si="81"/>
        <v>#REF!</v>
      </c>
      <c r="O388" s="199" t="e">
        <f t="shared" ca="1" si="82"/>
        <v>#REF!</v>
      </c>
      <c r="P388" s="200" t="e">
        <f t="shared" ca="1" si="83"/>
        <v>#REF!</v>
      </c>
      <c r="Q388" s="199" t="e">
        <f t="shared" ca="1" si="84"/>
        <v>#REF!</v>
      </c>
      <c r="R388" s="200" t="e">
        <f t="shared" ca="1" si="93"/>
        <v>#REF!</v>
      </c>
      <c r="S388" s="200" t="e">
        <f t="shared" ca="1" si="85"/>
        <v>#REF!</v>
      </c>
      <c r="T388" s="200" t="e">
        <f t="shared" ca="1" si="86"/>
        <v>#REF!</v>
      </c>
      <c r="U388" s="199" t="e">
        <f t="shared" ca="1" si="87"/>
        <v>#REF!</v>
      </c>
      <c r="V388" s="200" t="e">
        <f t="shared" ca="1" si="94"/>
        <v>#REF!</v>
      </c>
      <c r="W388" s="245"/>
      <c r="X388" s="245"/>
      <c r="Y388" s="240"/>
      <c r="Z388" s="240"/>
    </row>
    <row r="389" spans="1:26" hidden="1" x14ac:dyDescent="0.25">
      <c r="A389" s="216">
        <v>381</v>
      </c>
      <c r="B389" s="217" t="e">
        <f t="shared" ca="1" si="95"/>
        <v>#REF!</v>
      </c>
      <c r="C389" s="217" t="e">
        <f t="shared" ca="1" si="96"/>
        <v>#REF!</v>
      </c>
      <c r="D389" s="218"/>
      <c r="E389" s="219"/>
      <c r="F389" s="219" t="e">
        <f t="shared" ca="1" si="97"/>
        <v>#REF!</v>
      </c>
      <c r="G389" s="220"/>
      <c r="H389" s="220"/>
      <c r="I389" s="220" t="e">
        <f t="shared" ca="1" si="98"/>
        <v>#REF!</v>
      </c>
      <c r="J389" s="221"/>
      <c r="K389" s="221"/>
      <c r="L389" s="221" t="e">
        <f t="shared" ca="1" si="99"/>
        <v>#REF!</v>
      </c>
      <c r="M389" s="197" t="e">
        <f t="shared" ca="1" si="88"/>
        <v>#REF!</v>
      </c>
      <c r="N389" s="200" t="e">
        <f t="shared" ca="1" si="81"/>
        <v>#REF!</v>
      </c>
      <c r="O389" s="199" t="e">
        <f t="shared" ca="1" si="82"/>
        <v>#REF!</v>
      </c>
      <c r="P389" s="200" t="e">
        <f t="shared" ca="1" si="83"/>
        <v>#REF!</v>
      </c>
      <c r="Q389" s="199" t="e">
        <f t="shared" ca="1" si="84"/>
        <v>#REF!</v>
      </c>
      <c r="R389" s="200" t="e">
        <f t="shared" ca="1" si="93"/>
        <v>#REF!</v>
      </c>
      <c r="S389" s="200" t="e">
        <f t="shared" ca="1" si="85"/>
        <v>#REF!</v>
      </c>
      <c r="T389" s="200" t="e">
        <f t="shared" ca="1" si="86"/>
        <v>#REF!</v>
      </c>
      <c r="U389" s="199" t="e">
        <f t="shared" ca="1" si="87"/>
        <v>#REF!</v>
      </c>
      <c r="V389" s="200" t="e">
        <f t="shared" ca="1" si="94"/>
        <v>#REF!</v>
      </c>
      <c r="W389" s="245"/>
      <c r="X389" s="245"/>
      <c r="Y389" s="240"/>
      <c r="Z389" s="240"/>
    </row>
    <row r="390" spans="1:26" hidden="1" x14ac:dyDescent="0.25">
      <c r="A390" s="216">
        <v>382</v>
      </c>
      <c r="B390" s="217" t="e">
        <f t="shared" ca="1" si="95"/>
        <v>#REF!</v>
      </c>
      <c r="C390" s="217" t="e">
        <f t="shared" ca="1" si="96"/>
        <v>#REF!</v>
      </c>
      <c r="D390" s="218"/>
      <c r="E390" s="219"/>
      <c r="F390" s="219" t="e">
        <f t="shared" ca="1" si="97"/>
        <v>#REF!</v>
      </c>
      <c r="G390" s="220"/>
      <c r="H390" s="220"/>
      <c r="I390" s="220" t="e">
        <f t="shared" ca="1" si="98"/>
        <v>#REF!</v>
      </c>
      <c r="J390" s="221"/>
      <c r="K390" s="221"/>
      <c r="L390" s="221" t="e">
        <f t="shared" ca="1" si="99"/>
        <v>#REF!</v>
      </c>
      <c r="M390" s="197" t="e">
        <f t="shared" ca="1" si="88"/>
        <v>#REF!</v>
      </c>
      <c r="N390" s="200" t="e">
        <f t="shared" ca="1" si="81"/>
        <v>#REF!</v>
      </c>
      <c r="O390" s="199" t="e">
        <f t="shared" ca="1" si="82"/>
        <v>#REF!</v>
      </c>
      <c r="P390" s="200" t="e">
        <f t="shared" ca="1" si="83"/>
        <v>#REF!</v>
      </c>
      <c r="Q390" s="199" t="e">
        <f t="shared" ca="1" si="84"/>
        <v>#REF!</v>
      </c>
      <c r="R390" s="200" t="e">
        <f t="shared" ca="1" si="93"/>
        <v>#REF!</v>
      </c>
      <c r="S390" s="200" t="e">
        <f t="shared" ca="1" si="85"/>
        <v>#REF!</v>
      </c>
      <c r="T390" s="200" t="e">
        <f t="shared" ca="1" si="86"/>
        <v>#REF!</v>
      </c>
      <c r="U390" s="199" t="e">
        <f t="shared" ca="1" si="87"/>
        <v>#REF!</v>
      </c>
      <c r="V390" s="200" t="e">
        <f t="shared" ca="1" si="94"/>
        <v>#REF!</v>
      </c>
      <c r="W390" s="245"/>
      <c r="X390" s="245"/>
      <c r="Y390" s="240"/>
      <c r="Z390" s="240"/>
    </row>
    <row r="391" spans="1:26" hidden="1" x14ac:dyDescent="0.25">
      <c r="A391" s="216">
        <v>383</v>
      </c>
      <c r="B391" s="217" t="e">
        <f t="shared" ca="1" si="95"/>
        <v>#REF!</v>
      </c>
      <c r="C391" s="217" t="e">
        <f t="shared" ca="1" si="96"/>
        <v>#REF!</v>
      </c>
      <c r="D391" s="218"/>
      <c r="E391" s="219"/>
      <c r="F391" s="219" t="e">
        <f t="shared" ca="1" si="97"/>
        <v>#REF!</v>
      </c>
      <c r="G391" s="220"/>
      <c r="H391" s="220"/>
      <c r="I391" s="220" t="e">
        <f t="shared" ca="1" si="98"/>
        <v>#REF!</v>
      </c>
      <c r="J391" s="221"/>
      <c r="K391" s="221"/>
      <c r="L391" s="221" t="e">
        <f t="shared" ca="1" si="99"/>
        <v>#REF!</v>
      </c>
      <c r="M391" s="197" t="e">
        <f t="shared" ca="1" si="88"/>
        <v>#REF!</v>
      </c>
      <c r="N391" s="200" t="e">
        <f t="shared" ca="1" si="81"/>
        <v>#REF!</v>
      </c>
      <c r="O391" s="199" t="e">
        <f t="shared" ca="1" si="82"/>
        <v>#REF!</v>
      </c>
      <c r="P391" s="200" t="e">
        <f t="shared" ca="1" si="83"/>
        <v>#REF!</v>
      </c>
      <c r="Q391" s="199" t="e">
        <f t="shared" ca="1" si="84"/>
        <v>#REF!</v>
      </c>
      <c r="R391" s="200" t="e">
        <f t="shared" ca="1" si="93"/>
        <v>#REF!</v>
      </c>
      <c r="S391" s="200" t="e">
        <f t="shared" ca="1" si="85"/>
        <v>#REF!</v>
      </c>
      <c r="T391" s="200" t="e">
        <f t="shared" ca="1" si="86"/>
        <v>#REF!</v>
      </c>
      <c r="U391" s="199" t="e">
        <f t="shared" ca="1" si="87"/>
        <v>#REF!</v>
      </c>
      <c r="V391" s="200" t="e">
        <f t="shared" ca="1" si="94"/>
        <v>#REF!</v>
      </c>
      <c r="W391" s="245"/>
      <c r="X391" s="245"/>
      <c r="Y391" s="240"/>
      <c r="Z391" s="240"/>
    </row>
    <row r="392" spans="1:26" hidden="1" x14ac:dyDescent="0.25">
      <c r="A392" s="216">
        <v>384</v>
      </c>
      <c r="B392" s="217" t="e">
        <f t="shared" ca="1" si="95"/>
        <v>#REF!</v>
      </c>
      <c r="C392" s="217" t="e">
        <f t="shared" ca="1" si="96"/>
        <v>#REF!</v>
      </c>
      <c r="D392" s="218"/>
      <c r="E392" s="219"/>
      <c r="F392" s="219" t="e">
        <f t="shared" ca="1" si="97"/>
        <v>#REF!</v>
      </c>
      <c r="G392" s="220"/>
      <c r="H392" s="220"/>
      <c r="I392" s="220" t="e">
        <f t="shared" ca="1" si="98"/>
        <v>#REF!</v>
      </c>
      <c r="J392" s="221"/>
      <c r="K392" s="221"/>
      <c r="L392" s="221" t="e">
        <f t="shared" ca="1" si="99"/>
        <v>#REF!</v>
      </c>
      <c r="M392" s="197" t="e">
        <f t="shared" ca="1" si="88"/>
        <v>#REF!</v>
      </c>
      <c r="N392" s="200" t="e">
        <f t="shared" ca="1" si="81"/>
        <v>#REF!</v>
      </c>
      <c r="O392" s="199" t="e">
        <f t="shared" ca="1" si="82"/>
        <v>#REF!</v>
      </c>
      <c r="P392" s="200" t="e">
        <f t="shared" ca="1" si="83"/>
        <v>#REF!</v>
      </c>
      <c r="Q392" s="199" t="e">
        <f t="shared" ca="1" si="84"/>
        <v>#REF!</v>
      </c>
      <c r="R392" s="200" t="e">
        <f t="shared" ca="1" si="93"/>
        <v>#REF!</v>
      </c>
      <c r="S392" s="200" t="e">
        <f t="shared" ca="1" si="85"/>
        <v>#REF!</v>
      </c>
      <c r="T392" s="200" t="e">
        <f t="shared" ca="1" si="86"/>
        <v>#REF!</v>
      </c>
      <c r="U392" s="199" t="e">
        <f t="shared" ca="1" si="87"/>
        <v>#REF!</v>
      </c>
      <c r="V392" s="200" t="e">
        <f t="shared" ca="1" si="94"/>
        <v>#REF!</v>
      </c>
      <c r="W392" s="245"/>
      <c r="X392" s="245"/>
      <c r="Y392" s="240"/>
      <c r="Z392" s="240"/>
    </row>
    <row r="393" spans="1:26" hidden="1" x14ac:dyDescent="0.25">
      <c r="A393" s="216">
        <v>385</v>
      </c>
      <c r="B393" s="217" t="e">
        <f t="shared" ca="1" si="95"/>
        <v>#REF!</v>
      </c>
      <c r="C393" s="217" t="e">
        <f t="shared" ca="1" si="96"/>
        <v>#REF!</v>
      </c>
      <c r="D393" s="218"/>
      <c r="E393" s="219"/>
      <c r="F393" s="219" t="e">
        <f t="shared" ca="1" si="97"/>
        <v>#REF!</v>
      </c>
      <c r="G393" s="220"/>
      <c r="H393" s="220"/>
      <c r="I393" s="220" t="e">
        <f t="shared" ca="1" si="98"/>
        <v>#REF!</v>
      </c>
      <c r="J393" s="221"/>
      <c r="K393" s="221"/>
      <c r="L393" s="221" t="e">
        <f t="shared" ca="1" si="99"/>
        <v>#REF!</v>
      </c>
      <c r="M393" s="197" t="e">
        <f t="shared" ca="1" si="88"/>
        <v>#REF!</v>
      </c>
      <c r="N393" s="200" t="e">
        <f t="shared" ca="1" si="81"/>
        <v>#REF!</v>
      </c>
      <c r="O393" s="199" t="e">
        <f t="shared" ca="1" si="82"/>
        <v>#REF!</v>
      </c>
      <c r="P393" s="200" t="e">
        <f t="shared" ca="1" si="83"/>
        <v>#REF!</v>
      </c>
      <c r="Q393" s="199" t="e">
        <f t="shared" ca="1" si="84"/>
        <v>#REF!</v>
      </c>
      <c r="R393" s="200" t="e">
        <f t="shared" ca="1" si="93"/>
        <v>#REF!</v>
      </c>
      <c r="S393" s="200" t="e">
        <f t="shared" ca="1" si="85"/>
        <v>#REF!</v>
      </c>
      <c r="T393" s="200" t="e">
        <f t="shared" ca="1" si="86"/>
        <v>#REF!</v>
      </c>
      <c r="U393" s="199" t="e">
        <f t="shared" ca="1" si="87"/>
        <v>#REF!</v>
      </c>
      <c r="V393" s="200" t="e">
        <f t="shared" ca="1" si="94"/>
        <v>#REF!</v>
      </c>
      <c r="W393" s="245"/>
      <c r="X393" s="245"/>
      <c r="Y393" s="240"/>
      <c r="Z393" s="240"/>
    </row>
    <row r="394" spans="1:26" hidden="1" x14ac:dyDescent="0.25">
      <c r="A394" s="216">
        <v>386</v>
      </c>
      <c r="B394" s="217" t="e">
        <f t="shared" ref="B394:B457" ca="1" si="100">INDIRECT(CONCATENATE($C$507,$D$507,"!$B",$A394 + 8))</f>
        <v>#REF!</v>
      </c>
      <c r="C394" s="217" t="e">
        <f t="shared" ref="C394:C457" ca="1" si="101">INDIRECT(CONCATENATE($C$507,$D$507,"!$C",$A394 + 8))</f>
        <v>#REF!</v>
      </c>
      <c r="D394" s="218"/>
      <c r="E394" s="219"/>
      <c r="F394" s="219" t="e">
        <f t="shared" ref="F394:F457" ca="1" si="102">INDIRECT(CONCATENATE($C$507,$D$507,"!$Z",$A394 + 8))</f>
        <v>#REF!</v>
      </c>
      <c r="G394" s="220"/>
      <c r="H394" s="220"/>
      <c r="I394" s="220" t="e">
        <f t="shared" ca="1" si="98"/>
        <v>#REF!</v>
      </c>
      <c r="J394" s="221"/>
      <c r="K394" s="221"/>
      <c r="L394" s="221" t="e">
        <f t="shared" ref="L394:L457" ca="1" si="103">INDIRECT(CONCATENATE($C$507,$D$507,"!$V",$A394 + 8))</f>
        <v>#REF!</v>
      </c>
      <c r="M394" s="197" t="e">
        <f t="shared" ca="1" si="88"/>
        <v>#REF!</v>
      </c>
      <c r="N394" s="200" t="e">
        <f t="shared" ca="1" si="81"/>
        <v>#REF!</v>
      </c>
      <c r="O394" s="199" t="e">
        <f t="shared" ca="1" si="82"/>
        <v>#REF!</v>
      </c>
      <c r="P394" s="200" t="e">
        <f t="shared" ca="1" si="83"/>
        <v>#REF!</v>
      </c>
      <c r="Q394" s="199" t="e">
        <f t="shared" ca="1" si="84"/>
        <v>#REF!</v>
      </c>
      <c r="R394" s="200" t="e">
        <f t="shared" ca="1" si="93"/>
        <v>#REF!</v>
      </c>
      <c r="S394" s="200" t="e">
        <f t="shared" ca="1" si="85"/>
        <v>#REF!</v>
      </c>
      <c r="T394" s="200" t="e">
        <f t="shared" ca="1" si="86"/>
        <v>#REF!</v>
      </c>
      <c r="U394" s="199" t="e">
        <f t="shared" ca="1" si="87"/>
        <v>#REF!</v>
      </c>
      <c r="V394" s="200" t="e">
        <f t="shared" ca="1" si="94"/>
        <v>#REF!</v>
      </c>
      <c r="W394" s="245"/>
      <c r="X394" s="245"/>
      <c r="Y394" s="240"/>
      <c r="Z394" s="240"/>
    </row>
    <row r="395" spans="1:26" hidden="1" x14ac:dyDescent="0.25">
      <c r="A395" s="216">
        <v>387</v>
      </c>
      <c r="B395" s="217" t="e">
        <f t="shared" ca="1" si="100"/>
        <v>#REF!</v>
      </c>
      <c r="C395" s="217" t="e">
        <f t="shared" ca="1" si="101"/>
        <v>#REF!</v>
      </c>
      <c r="D395" s="218"/>
      <c r="E395" s="219"/>
      <c r="F395" s="219" t="e">
        <f t="shared" ca="1" si="102"/>
        <v>#REF!</v>
      </c>
      <c r="G395" s="220"/>
      <c r="H395" s="220"/>
      <c r="I395" s="220" t="e">
        <f t="shared" ref="I395:I458" ca="1" si="104">INDIRECT(CONCATENATE($C$507,$D$507,"!$AD",$A395 + 8))</f>
        <v>#REF!</v>
      </c>
      <c r="J395" s="221"/>
      <c r="K395" s="221"/>
      <c r="L395" s="221" t="e">
        <f t="shared" ca="1" si="103"/>
        <v>#REF!</v>
      </c>
      <c r="M395" s="197" t="e">
        <f t="shared" ref="M395:M458" ca="1" si="105">IF(I395&lt;VLOOKUP(L395,$M$505:$Q$513,2),0,VLOOKUP(L395,$M$505:$Q$513,3))</f>
        <v>#REF!</v>
      </c>
      <c r="N395" s="200" t="e">
        <f t="shared" ref="N395:N458" ca="1" si="106">ROUNDDOWN(O395,0)</f>
        <v>#REF!</v>
      </c>
      <c r="O395" s="199" t="e">
        <f t="shared" ref="O395:O458" ca="1" si="107">I395*M395/100</f>
        <v>#REF!</v>
      </c>
      <c r="P395" s="200" t="e">
        <f t="shared" ref="P395:P458" ca="1" si="108">ROUNDDOWN(Q395,0)</f>
        <v>#REF!</v>
      </c>
      <c r="Q395" s="199" t="e">
        <f t="shared" ref="Q395:Q458" ca="1" si="109">N395*R395/100</f>
        <v>#REF!</v>
      </c>
      <c r="R395" s="200" t="e">
        <f t="shared" ref="R395:R458" ca="1" si="110">IF(I395&lt;VLOOKUP(L395,$M$505:$Q$513,2),0,VLOOKUP(L395,$M$505:$Q$513,4))</f>
        <v>#REF!</v>
      </c>
      <c r="S395" s="200" t="e">
        <f t="shared" ref="S395:S458" ca="1" si="111">N395-P395-T395</f>
        <v>#REF!</v>
      </c>
      <c r="T395" s="200" t="e">
        <f t="shared" ref="T395:T458" ca="1" si="112">ROUNDDOWN(U395,0)</f>
        <v>#REF!</v>
      </c>
      <c r="U395" s="199" t="e">
        <f t="shared" ref="U395:U458" ca="1" si="113">N395*V395/100</f>
        <v>#REF!</v>
      </c>
      <c r="V395" s="200" t="e">
        <f t="shared" ref="V395:V458" ca="1" si="114">IF(I395&lt;VLOOKUP(L395,$M$505:$Q$513,2),0,VLOOKUP(L395,$M$505:$Q$513,5))</f>
        <v>#REF!</v>
      </c>
      <c r="W395" s="245"/>
      <c r="X395" s="245"/>
      <c r="Y395" s="240"/>
      <c r="Z395" s="240"/>
    </row>
    <row r="396" spans="1:26" hidden="1" x14ac:dyDescent="0.25">
      <c r="A396" s="216">
        <v>388</v>
      </c>
      <c r="B396" s="217" t="e">
        <f t="shared" ca="1" si="100"/>
        <v>#REF!</v>
      </c>
      <c r="C396" s="217" t="e">
        <f t="shared" ca="1" si="101"/>
        <v>#REF!</v>
      </c>
      <c r="D396" s="218"/>
      <c r="E396" s="219"/>
      <c r="F396" s="219" t="e">
        <f t="shared" ca="1" si="102"/>
        <v>#REF!</v>
      </c>
      <c r="G396" s="220"/>
      <c r="H396" s="220"/>
      <c r="I396" s="220" t="e">
        <f t="shared" ca="1" si="104"/>
        <v>#REF!</v>
      </c>
      <c r="J396" s="221"/>
      <c r="K396" s="221"/>
      <c r="L396" s="221" t="e">
        <f t="shared" ca="1" si="103"/>
        <v>#REF!</v>
      </c>
      <c r="M396" s="197" t="e">
        <f t="shared" ca="1" si="105"/>
        <v>#REF!</v>
      </c>
      <c r="N396" s="200" t="e">
        <f t="shared" ca="1" si="106"/>
        <v>#REF!</v>
      </c>
      <c r="O396" s="199" t="e">
        <f t="shared" ca="1" si="107"/>
        <v>#REF!</v>
      </c>
      <c r="P396" s="200" t="e">
        <f t="shared" ca="1" si="108"/>
        <v>#REF!</v>
      </c>
      <c r="Q396" s="199" t="e">
        <f t="shared" ca="1" si="109"/>
        <v>#REF!</v>
      </c>
      <c r="R396" s="200" t="e">
        <f t="shared" ca="1" si="110"/>
        <v>#REF!</v>
      </c>
      <c r="S396" s="200" t="e">
        <f t="shared" ca="1" si="111"/>
        <v>#REF!</v>
      </c>
      <c r="T396" s="200" t="e">
        <f t="shared" ca="1" si="112"/>
        <v>#REF!</v>
      </c>
      <c r="U396" s="199" t="e">
        <f t="shared" ca="1" si="113"/>
        <v>#REF!</v>
      </c>
      <c r="V396" s="200" t="e">
        <f t="shared" ca="1" si="114"/>
        <v>#REF!</v>
      </c>
      <c r="W396" s="245"/>
      <c r="X396" s="245"/>
      <c r="Y396" s="240"/>
      <c r="Z396" s="240"/>
    </row>
    <row r="397" spans="1:26" hidden="1" x14ac:dyDescent="0.25">
      <c r="A397" s="216">
        <v>389</v>
      </c>
      <c r="B397" s="217" t="e">
        <f t="shared" ca="1" si="100"/>
        <v>#REF!</v>
      </c>
      <c r="C397" s="217" t="e">
        <f t="shared" ca="1" si="101"/>
        <v>#REF!</v>
      </c>
      <c r="D397" s="218"/>
      <c r="E397" s="219"/>
      <c r="F397" s="219" t="e">
        <f t="shared" ca="1" si="102"/>
        <v>#REF!</v>
      </c>
      <c r="G397" s="220"/>
      <c r="H397" s="220"/>
      <c r="I397" s="220" t="e">
        <f t="shared" ca="1" si="104"/>
        <v>#REF!</v>
      </c>
      <c r="J397" s="221"/>
      <c r="K397" s="221"/>
      <c r="L397" s="221" t="e">
        <f t="shared" ca="1" si="103"/>
        <v>#REF!</v>
      </c>
      <c r="M397" s="197" t="e">
        <f t="shared" ca="1" si="105"/>
        <v>#REF!</v>
      </c>
      <c r="N397" s="200" t="e">
        <f t="shared" ca="1" si="106"/>
        <v>#REF!</v>
      </c>
      <c r="O397" s="199" t="e">
        <f t="shared" ca="1" si="107"/>
        <v>#REF!</v>
      </c>
      <c r="P397" s="200" t="e">
        <f t="shared" ca="1" si="108"/>
        <v>#REF!</v>
      </c>
      <c r="Q397" s="199" t="e">
        <f t="shared" ca="1" si="109"/>
        <v>#REF!</v>
      </c>
      <c r="R397" s="200" t="e">
        <f t="shared" ca="1" si="110"/>
        <v>#REF!</v>
      </c>
      <c r="S397" s="200" t="e">
        <f t="shared" ca="1" si="111"/>
        <v>#REF!</v>
      </c>
      <c r="T397" s="200" t="e">
        <f t="shared" ca="1" si="112"/>
        <v>#REF!</v>
      </c>
      <c r="U397" s="199" t="e">
        <f t="shared" ca="1" si="113"/>
        <v>#REF!</v>
      </c>
      <c r="V397" s="200" t="e">
        <f t="shared" ca="1" si="114"/>
        <v>#REF!</v>
      </c>
      <c r="W397" s="245"/>
      <c r="X397" s="245"/>
      <c r="Y397" s="240"/>
      <c r="Z397" s="240"/>
    </row>
    <row r="398" spans="1:26" hidden="1" x14ac:dyDescent="0.25">
      <c r="A398" s="216">
        <v>390</v>
      </c>
      <c r="B398" s="217" t="e">
        <f t="shared" ca="1" si="100"/>
        <v>#REF!</v>
      </c>
      <c r="C398" s="217" t="e">
        <f t="shared" ca="1" si="101"/>
        <v>#REF!</v>
      </c>
      <c r="D398" s="218"/>
      <c r="E398" s="219"/>
      <c r="F398" s="219" t="e">
        <f t="shared" ca="1" si="102"/>
        <v>#REF!</v>
      </c>
      <c r="G398" s="220"/>
      <c r="H398" s="220"/>
      <c r="I398" s="220" t="e">
        <f t="shared" ca="1" si="104"/>
        <v>#REF!</v>
      </c>
      <c r="J398" s="221"/>
      <c r="K398" s="221"/>
      <c r="L398" s="221" t="e">
        <f t="shared" ca="1" si="103"/>
        <v>#REF!</v>
      </c>
      <c r="M398" s="197" t="e">
        <f t="shared" ca="1" si="105"/>
        <v>#REF!</v>
      </c>
      <c r="N398" s="200" t="e">
        <f t="shared" ca="1" si="106"/>
        <v>#REF!</v>
      </c>
      <c r="O398" s="199" t="e">
        <f t="shared" ca="1" si="107"/>
        <v>#REF!</v>
      </c>
      <c r="P398" s="200" t="e">
        <f t="shared" ca="1" si="108"/>
        <v>#REF!</v>
      </c>
      <c r="Q398" s="199" t="e">
        <f t="shared" ca="1" si="109"/>
        <v>#REF!</v>
      </c>
      <c r="R398" s="200" t="e">
        <f t="shared" ca="1" si="110"/>
        <v>#REF!</v>
      </c>
      <c r="S398" s="200" t="e">
        <f t="shared" ca="1" si="111"/>
        <v>#REF!</v>
      </c>
      <c r="T398" s="200" t="e">
        <f t="shared" ca="1" si="112"/>
        <v>#REF!</v>
      </c>
      <c r="U398" s="199" t="e">
        <f t="shared" ca="1" si="113"/>
        <v>#REF!</v>
      </c>
      <c r="V398" s="200" t="e">
        <f t="shared" ca="1" si="114"/>
        <v>#REF!</v>
      </c>
      <c r="W398" s="245"/>
      <c r="X398" s="245"/>
      <c r="Y398" s="240"/>
      <c r="Z398" s="240"/>
    </row>
    <row r="399" spans="1:26" hidden="1" x14ac:dyDescent="0.25">
      <c r="A399" s="216">
        <v>391</v>
      </c>
      <c r="B399" s="217" t="e">
        <f t="shared" ca="1" si="100"/>
        <v>#REF!</v>
      </c>
      <c r="C399" s="217" t="e">
        <f t="shared" ca="1" si="101"/>
        <v>#REF!</v>
      </c>
      <c r="D399" s="218"/>
      <c r="E399" s="219"/>
      <c r="F399" s="219" t="e">
        <f t="shared" ca="1" si="102"/>
        <v>#REF!</v>
      </c>
      <c r="G399" s="220"/>
      <c r="H399" s="220"/>
      <c r="I399" s="220" t="e">
        <f t="shared" ca="1" si="104"/>
        <v>#REF!</v>
      </c>
      <c r="J399" s="221"/>
      <c r="K399" s="221"/>
      <c r="L399" s="221" t="e">
        <f t="shared" ca="1" si="103"/>
        <v>#REF!</v>
      </c>
      <c r="M399" s="197" t="e">
        <f t="shared" ca="1" si="105"/>
        <v>#REF!</v>
      </c>
      <c r="N399" s="200" t="e">
        <f t="shared" ca="1" si="106"/>
        <v>#REF!</v>
      </c>
      <c r="O399" s="199" t="e">
        <f t="shared" ca="1" si="107"/>
        <v>#REF!</v>
      </c>
      <c r="P399" s="200" t="e">
        <f t="shared" ca="1" si="108"/>
        <v>#REF!</v>
      </c>
      <c r="Q399" s="199" t="e">
        <f t="shared" ca="1" si="109"/>
        <v>#REF!</v>
      </c>
      <c r="R399" s="200" t="e">
        <f t="shared" ca="1" si="110"/>
        <v>#REF!</v>
      </c>
      <c r="S399" s="200" t="e">
        <f t="shared" ca="1" si="111"/>
        <v>#REF!</v>
      </c>
      <c r="T399" s="200" t="e">
        <f t="shared" ca="1" si="112"/>
        <v>#REF!</v>
      </c>
      <c r="U399" s="199" t="e">
        <f t="shared" ca="1" si="113"/>
        <v>#REF!</v>
      </c>
      <c r="V399" s="200" t="e">
        <f t="shared" ca="1" si="114"/>
        <v>#REF!</v>
      </c>
      <c r="W399" s="245"/>
      <c r="X399" s="245"/>
      <c r="Y399" s="240"/>
      <c r="Z399" s="240"/>
    </row>
    <row r="400" spans="1:26" hidden="1" x14ac:dyDescent="0.25">
      <c r="A400" s="216">
        <v>392</v>
      </c>
      <c r="B400" s="217" t="e">
        <f t="shared" ca="1" si="100"/>
        <v>#REF!</v>
      </c>
      <c r="C400" s="217" t="e">
        <f t="shared" ca="1" si="101"/>
        <v>#REF!</v>
      </c>
      <c r="D400" s="218"/>
      <c r="E400" s="219"/>
      <c r="F400" s="219" t="e">
        <f t="shared" ca="1" si="102"/>
        <v>#REF!</v>
      </c>
      <c r="G400" s="220"/>
      <c r="H400" s="220"/>
      <c r="I400" s="220" t="e">
        <f t="shared" ca="1" si="104"/>
        <v>#REF!</v>
      </c>
      <c r="J400" s="221"/>
      <c r="K400" s="221"/>
      <c r="L400" s="221" t="e">
        <f t="shared" ca="1" si="103"/>
        <v>#REF!</v>
      </c>
      <c r="M400" s="197" t="e">
        <f t="shared" ca="1" si="105"/>
        <v>#REF!</v>
      </c>
      <c r="N400" s="200" t="e">
        <f t="shared" ca="1" si="106"/>
        <v>#REF!</v>
      </c>
      <c r="O400" s="199" t="e">
        <f t="shared" ca="1" si="107"/>
        <v>#REF!</v>
      </c>
      <c r="P400" s="200" t="e">
        <f t="shared" ca="1" si="108"/>
        <v>#REF!</v>
      </c>
      <c r="Q400" s="199" t="e">
        <f t="shared" ca="1" si="109"/>
        <v>#REF!</v>
      </c>
      <c r="R400" s="200" t="e">
        <f t="shared" ca="1" si="110"/>
        <v>#REF!</v>
      </c>
      <c r="S400" s="200" t="e">
        <f t="shared" ca="1" si="111"/>
        <v>#REF!</v>
      </c>
      <c r="T400" s="200" t="e">
        <f t="shared" ca="1" si="112"/>
        <v>#REF!</v>
      </c>
      <c r="U400" s="199" t="e">
        <f t="shared" ca="1" si="113"/>
        <v>#REF!</v>
      </c>
      <c r="V400" s="200" t="e">
        <f t="shared" ca="1" si="114"/>
        <v>#REF!</v>
      </c>
      <c r="W400" s="245"/>
      <c r="X400" s="245"/>
      <c r="Y400" s="240"/>
      <c r="Z400" s="240"/>
    </row>
    <row r="401" spans="1:26" hidden="1" x14ac:dyDescent="0.25">
      <c r="A401" s="216">
        <v>393</v>
      </c>
      <c r="B401" s="217" t="e">
        <f t="shared" ca="1" si="100"/>
        <v>#REF!</v>
      </c>
      <c r="C401" s="217" t="e">
        <f t="shared" ca="1" si="101"/>
        <v>#REF!</v>
      </c>
      <c r="D401" s="218"/>
      <c r="E401" s="219"/>
      <c r="F401" s="219" t="e">
        <f t="shared" ca="1" si="102"/>
        <v>#REF!</v>
      </c>
      <c r="G401" s="220"/>
      <c r="H401" s="220"/>
      <c r="I401" s="220" t="e">
        <f t="shared" ca="1" si="104"/>
        <v>#REF!</v>
      </c>
      <c r="J401" s="221"/>
      <c r="K401" s="221"/>
      <c r="L401" s="221" t="e">
        <f t="shared" ca="1" si="103"/>
        <v>#REF!</v>
      </c>
      <c r="M401" s="197" t="e">
        <f t="shared" ca="1" si="105"/>
        <v>#REF!</v>
      </c>
      <c r="N401" s="200" t="e">
        <f t="shared" ca="1" si="106"/>
        <v>#REF!</v>
      </c>
      <c r="O401" s="199" t="e">
        <f t="shared" ca="1" si="107"/>
        <v>#REF!</v>
      </c>
      <c r="P401" s="200" t="e">
        <f t="shared" ca="1" si="108"/>
        <v>#REF!</v>
      </c>
      <c r="Q401" s="199" t="e">
        <f t="shared" ca="1" si="109"/>
        <v>#REF!</v>
      </c>
      <c r="R401" s="200" t="e">
        <f t="shared" ca="1" si="110"/>
        <v>#REF!</v>
      </c>
      <c r="S401" s="200" t="e">
        <f t="shared" ca="1" si="111"/>
        <v>#REF!</v>
      </c>
      <c r="T401" s="200" t="e">
        <f t="shared" ca="1" si="112"/>
        <v>#REF!</v>
      </c>
      <c r="U401" s="199" t="e">
        <f t="shared" ca="1" si="113"/>
        <v>#REF!</v>
      </c>
      <c r="V401" s="200" t="e">
        <f t="shared" ca="1" si="114"/>
        <v>#REF!</v>
      </c>
      <c r="W401" s="245"/>
      <c r="X401" s="245"/>
      <c r="Y401" s="240"/>
      <c r="Z401" s="240"/>
    </row>
    <row r="402" spans="1:26" hidden="1" x14ac:dyDescent="0.25">
      <c r="A402" s="216">
        <v>394</v>
      </c>
      <c r="B402" s="217" t="e">
        <f t="shared" ca="1" si="100"/>
        <v>#REF!</v>
      </c>
      <c r="C402" s="217" t="e">
        <f t="shared" ca="1" si="101"/>
        <v>#REF!</v>
      </c>
      <c r="D402" s="218"/>
      <c r="E402" s="219"/>
      <c r="F402" s="219" t="e">
        <f t="shared" ca="1" si="102"/>
        <v>#REF!</v>
      </c>
      <c r="G402" s="220"/>
      <c r="H402" s="220"/>
      <c r="I402" s="220" t="e">
        <f t="shared" ca="1" si="104"/>
        <v>#REF!</v>
      </c>
      <c r="J402" s="221"/>
      <c r="K402" s="221"/>
      <c r="L402" s="221" t="e">
        <f t="shared" ca="1" si="103"/>
        <v>#REF!</v>
      </c>
      <c r="M402" s="197" t="e">
        <f t="shared" ca="1" si="105"/>
        <v>#REF!</v>
      </c>
      <c r="N402" s="200" t="e">
        <f t="shared" ca="1" si="106"/>
        <v>#REF!</v>
      </c>
      <c r="O402" s="199" t="e">
        <f t="shared" ca="1" si="107"/>
        <v>#REF!</v>
      </c>
      <c r="P402" s="200" t="e">
        <f t="shared" ca="1" si="108"/>
        <v>#REF!</v>
      </c>
      <c r="Q402" s="199" t="e">
        <f t="shared" ca="1" si="109"/>
        <v>#REF!</v>
      </c>
      <c r="R402" s="200" t="e">
        <f t="shared" ca="1" si="110"/>
        <v>#REF!</v>
      </c>
      <c r="S402" s="200" t="e">
        <f t="shared" ca="1" si="111"/>
        <v>#REF!</v>
      </c>
      <c r="T402" s="200" t="e">
        <f t="shared" ca="1" si="112"/>
        <v>#REF!</v>
      </c>
      <c r="U402" s="199" t="e">
        <f t="shared" ca="1" si="113"/>
        <v>#REF!</v>
      </c>
      <c r="V402" s="200" t="e">
        <f t="shared" ca="1" si="114"/>
        <v>#REF!</v>
      </c>
      <c r="W402" s="245"/>
      <c r="X402" s="245"/>
      <c r="Y402" s="240"/>
      <c r="Z402" s="240"/>
    </row>
    <row r="403" spans="1:26" hidden="1" x14ac:dyDescent="0.25">
      <c r="A403" s="216">
        <v>395</v>
      </c>
      <c r="B403" s="217" t="e">
        <f t="shared" ca="1" si="100"/>
        <v>#REF!</v>
      </c>
      <c r="C403" s="217" t="e">
        <f t="shared" ca="1" si="101"/>
        <v>#REF!</v>
      </c>
      <c r="D403" s="218"/>
      <c r="E403" s="219"/>
      <c r="F403" s="219" t="e">
        <f t="shared" ca="1" si="102"/>
        <v>#REF!</v>
      </c>
      <c r="G403" s="220"/>
      <c r="H403" s="220"/>
      <c r="I403" s="220" t="e">
        <f t="shared" ca="1" si="104"/>
        <v>#REF!</v>
      </c>
      <c r="J403" s="221"/>
      <c r="K403" s="221"/>
      <c r="L403" s="221" t="e">
        <f t="shared" ca="1" si="103"/>
        <v>#REF!</v>
      </c>
      <c r="M403" s="197" t="e">
        <f t="shared" ca="1" si="105"/>
        <v>#REF!</v>
      </c>
      <c r="N403" s="200" t="e">
        <f t="shared" ca="1" si="106"/>
        <v>#REF!</v>
      </c>
      <c r="O403" s="199" t="e">
        <f t="shared" ca="1" si="107"/>
        <v>#REF!</v>
      </c>
      <c r="P403" s="200" t="e">
        <f t="shared" ca="1" si="108"/>
        <v>#REF!</v>
      </c>
      <c r="Q403" s="199" t="e">
        <f t="shared" ca="1" si="109"/>
        <v>#REF!</v>
      </c>
      <c r="R403" s="200" t="e">
        <f t="shared" ca="1" si="110"/>
        <v>#REF!</v>
      </c>
      <c r="S403" s="200" t="e">
        <f t="shared" ca="1" si="111"/>
        <v>#REF!</v>
      </c>
      <c r="T403" s="200" t="e">
        <f t="shared" ca="1" si="112"/>
        <v>#REF!</v>
      </c>
      <c r="U403" s="199" t="e">
        <f t="shared" ca="1" si="113"/>
        <v>#REF!</v>
      </c>
      <c r="V403" s="200" t="e">
        <f t="shared" ca="1" si="114"/>
        <v>#REF!</v>
      </c>
      <c r="W403" s="245"/>
      <c r="X403" s="245"/>
      <c r="Y403" s="240"/>
      <c r="Z403" s="240"/>
    </row>
    <row r="404" spans="1:26" hidden="1" x14ac:dyDescent="0.25">
      <c r="A404" s="216">
        <v>396</v>
      </c>
      <c r="B404" s="217" t="e">
        <f t="shared" ca="1" si="100"/>
        <v>#REF!</v>
      </c>
      <c r="C404" s="217" t="e">
        <f t="shared" ca="1" si="101"/>
        <v>#REF!</v>
      </c>
      <c r="D404" s="218"/>
      <c r="E404" s="219"/>
      <c r="F404" s="219" t="e">
        <f t="shared" ca="1" si="102"/>
        <v>#REF!</v>
      </c>
      <c r="G404" s="220"/>
      <c r="H404" s="220"/>
      <c r="I404" s="220" t="e">
        <f t="shared" ca="1" si="104"/>
        <v>#REF!</v>
      </c>
      <c r="J404" s="221"/>
      <c r="K404" s="221"/>
      <c r="L404" s="221" t="e">
        <f t="shared" ca="1" si="103"/>
        <v>#REF!</v>
      </c>
      <c r="M404" s="197" t="e">
        <f t="shared" ca="1" si="105"/>
        <v>#REF!</v>
      </c>
      <c r="N404" s="200" t="e">
        <f t="shared" ca="1" si="106"/>
        <v>#REF!</v>
      </c>
      <c r="O404" s="199" t="e">
        <f t="shared" ca="1" si="107"/>
        <v>#REF!</v>
      </c>
      <c r="P404" s="200" t="e">
        <f t="shared" ca="1" si="108"/>
        <v>#REF!</v>
      </c>
      <c r="Q404" s="199" t="e">
        <f t="shared" ca="1" si="109"/>
        <v>#REF!</v>
      </c>
      <c r="R404" s="200" t="e">
        <f t="shared" ca="1" si="110"/>
        <v>#REF!</v>
      </c>
      <c r="S404" s="200" t="e">
        <f t="shared" ca="1" si="111"/>
        <v>#REF!</v>
      </c>
      <c r="T404" s="200" t="e">
        <f t="shared" ca="1" si="112"/>
        <v>#REF!</v>
      </c>
      <c r="U404" s="199" t="e">
        <f t="shared" ca="1" si="113"/>
        <v>#REF!</v>
      </c>
      <c r="V404" s="200" t="e">
        <f t="shared" ca="1" si="114"/>
        <v>#REF!</v>
      </c>
      <c r="W404" s="245"/>
      <c r="X404" s="245"/>
      <c r="Y404" s="240"/>
      <c r="Z404" s="240"/>
    </row>
    <row r="405" spans="1:26" hidden="1" x14ac:dyDescent="0.25">
      <c r="A405" s="216">
        <v>397</v>
      </c>
      <c r="B405" s="217" t="e">
        <f t="shared" ca="1" si="100"/>
        <v>#REF!</v>
      </c>
      <c r="C405" s="217" t="e">
        <f t="shared" ca="1" si="101"/>
        <v>#REF!</v>
      </c>
      <c r="D405" s="218"/>
      <c r="E405" s="219"/>
      <c r="F405" s="219" t="e">
        <f t="shared" ca="1" si="102"/>
        <v>#REF!</v>
      </c>
      <c r="G405" s="220"/>
      <c r="H405" s="220"/>
      <c r="I405" s="220" t="e">
        <f t="shared" ca="1" si="104"/>
        <v>#REF!</v>
      </c>
      <c r="J405" s="221"/>
      <c r="K405" s="221"/>
      <c r="L405" s="221" t="e">
        <f t="shared" ca="1" si="103"/>
        <v>#REF!</v>
      </c>
      <c r="M405" s="197" t="e">
        <f t="shared" ca="1" si="105"/>
        <v>#REF!</v>
      </c>
      <c r="N405" s="200" t="e">
        <f t="shared" ca="1" si="106"/>
        <v>#REF!</v>
      </c>
      <c r="O405" s="199" t="e">
        <f t="shared" ca="1" si="107"/>
        <v>#REF!</v>
      </c>
      <c r="P405" s="200" t="e">
        <f t="shared" ca="1" si="108"/>
        <v>#REF!</v>
      </c>
      <c r="Q405" s="199" t="e">
        <f t="shared" ca="1" si="109"/>
        <v>#REF!</v>
      </c>
      <c r="R405" s="200" t="e">
        <f t="shared" ca="1" si="110"/>
        <v>#REF!</v>
      </c>
      <c r="S405" s="200" t="e">
        <f t="shared" ca="1" si="111"/>
        <v>#REF!</v>
      </c>
      <c r="T405" s="200" t="e">
        <f t="shared" ca="1" si="112"/>
        <v>#REF!</v>
      </c>
      <c r="U405" s="199" t="e">
        <f t="shared" ca="1" si="113"/>
        <v>#REF!</v>
      </c>
      <c r="V405" s="200" t="e">
        <f t="shared" ca="1" si="114"/>
        <v>#REF!</v>
      </c>
      <c r="W405" s="245"/>
      <c r="X405" s="245"/>
      <c r="Y405" s="240"/>
      <c r="Z405" s="240"/>
    </row>
    <row r="406" spans="1:26" hidden="1" x14ac:dyDescent="0.25">
      <c r="A406" s="216">
        <v>398</v>
      </c>
      <c r="B406" s="217" t="e">
        <f t="shared" ca="1" si="100"/>
        <v>#REF!</v>
      </c>
      <c r="C406" s="217" t="e">
        <f t="shared" ca="1" si="101"/>
        <v>#REF!</v>
      </c>
      <c r="D406" s="218"/>
      <c r="E406" s="219"/>
      <c r="F406" s="219" t="e">
        <f t="shared" ca="1" si="102"/>
        <v>#REF!</v>
      </c>
      <c r="G406" s="220"/>
      <c r="H406" s="220"/>
      <c r="I406" s="220" t="e">
        <f t="shared" ca="1" si="104"/>
        <v>#REF!</v>
      </c>
      <c r="J406" s="221"/>
      <c r="K406" s="221"/>
      <c r="L406" s="221" t="e">
        <f t="shared" ca="1" si="103"/>
        <v>#REF!</v>
      </c>
      <c r="M406" s="197" t="e">
        <f t="shared" ca="1" si="105"/>
        <v>#REF!</v>
      </c>
      <c r="N406" s="200" t="e">
        <f t="shared" ca="1" si="106"/>
        <v>#REF!</v>
      </c>
      <c r="O406" s="199" t="e">
        <f t="shared" ca="1" si="107"/>
        <v>#REF!</v>
      </c>
      <c r="P406" s="200" t="e">
        <f t="shared" ca="1" si="108"/>
        <v>#REF!</v>
      </c>
      <c r="Q406" s="199" t="e">
        <f t="shared" ca="1" si="109"/>
        <v>#REF!</v>
      </c>
      <c r="R406" s="200" t="e">
        <f t="shared" ca="1" si="110"/>
        <v>#REF!</v>
      </c>
      <c r="S406" s="200" t="e">
        <f t="shared" ca="1" si="111"/>
        <v>#REF!</v>
      </c>
      <c r="T406" s="200" t="e">
        <f t="shared" ca="1" si="112"/>
        <v>#REF!</v>
      </c>
      <c r="U406" s="199" t="e">
        <f t="shared" ca="1" si="113"/>
        <v>#REF!</v>
      </c>
      <c r="V406" s="200" t="e">
        <f t="shared" ca="1" si="114"/>
        <v>#REF!</v>
      </c>
      <c r="W406" s="245"/>
      <c r="X406" s="245"/>
      <c r="Y406" s="240"/>
      <c r="Z406" s="240"/>
    </row>
    <row r="407" spans="1:26" hidden="1" x14ac:dyDescent="0.25">
      <c r="A407" s="216">
        <v>399</v>
      </c>
      <c r="B407" s="217" t="e">
        <f t="shared" ca="1" si="100"/>
        <v>#REF!</v>
      </c>
      <c r="C407" s="217" t="e">
        <f t="shared" ca="1" si="101"/>
        <v>#REF!</v>
      </c>
      <c r="D407" s="218"/>
      <c r="E407" s="219"/>
      <c r="F407" s="219" t="e">
        <f t="shared" ca="1" si="102"/>
        <v>#REF!</v>
      </c>
      <c r="G407" s="220"/>
      <c r="H407" s="220"/>
      <c r="I407" s="220" t="e">
        <f t="shared" ca="1" si="104"/>
        <v>#REF!</v>
      </c>
      <c r="J407" s="221"/>
      <c r="K407" s="221"/>
      <c r="L407" s="221" t="e">
        <f t="shared" ca="1" si="103"/>
        <v>#REF!</v>
      </c>
      <c r="M407" s="197" t="e">
        <f t="shared" ca="1" si="105"/>
        <v>#REF!</v>
      </c>
      <c r="N407" s="200" t="e">
        <f t="shared" ca="1" si="106"/>
        <v>#REF!</v>
      </c>
      <c r="O407" s="199" t="e">
        <f t="shared" ca="1" si="107"/>
        <v>#REF!</v>
      </c>
      <c r="P407" s="200" t="e">
        <f t="shared" ca="1" si="108"/>
        <v>#REF!</v>
      </c>
      <c r="Q407" s="199" t="e">
        <f t="shared" ca="1" si="109"/>
        <v>#REF!</v>
      </c>
      <c r="R407" s="200" t="e">
        <f t="shared" ca="1" si="110"/>
        <v>#REF!</v>
      </c>
      <c r="S407" s="200" t="e">
        <f t="shared" ca="1" si="111"/>
        <v>#REF!</v>
      </c>
      <c r="T407" s="200" t="e">
        <f t="shared" ca="1" si="112"/>
        <v>#REF!</v>
      </c>
      <c r="U407" s="199" t="e">
        <f t="shared" ca="1" si="113"/>
        <v>#REF!</v>
      </c>
      <c r="V407" s="200" t="e">
        <f t="shared" ca="1" si="114"/>
        <v>#REF!</v>
      </c>
      <c r="W407" s="245"/>
      <c r="X407" s="245"/>
      <c r="Y407" s="240"/>
      <c r="Z407" s="240"/>
    </row>
    <row r="408" spans="1:26" hidden="1" x14ac:dyDescent="0.25">
      <c r="A408" s="216">
        <v>400</v>
      </c>
      <c r="B408" s="217" t="e">
        <f t="shared" ca="1" si="100"/>
        <v>#REF!</v>
      </c>
      <c r="C408" s="217" t="e">
        <f t="shared" ca="1" si="101"/>
        <v>#REF!</v>
      </c>
      <c r="D408" s="218"/>
      <c r="E408" s="219"/>
      <c r="F408" s="219" t="e">
        <f t="shared" ca="1" si="102"/>
        <v>#REF!</v>
      </c>
      <c r="G408" s="220"/>
      <c r="H408" s="220"/>
      <c r="I408" s="220" t="e">
        <f t="shared" ca="1" si="104"/>
        <v>#REF!</v>
      </c>
      <c r="J408" s="221"/>
      <c r="K408" s="221"/>
      <c r="L408" s="221" t="e">
        <f t="shared" ca="1" si="103"/>
        <v>#REF!</v>
      </c>
      <c r="M408" s="197" t="e">
        <f t="shared" ca="1" si="105"/>
        <v>#REF!</v>
      </c>
      <c r="N408" s="200" t="e">
        <f t="shared" ca="1" si="106"/>
        <v>#REF!</v>
      </c>
      <c r="O408" s="199" t="e">
        <f t="shared" ca="1" si="107"/>
        <v>#REF!</v>
      </c>
      <c r="P408" s="200" t="e">
        <f t="shared" ca="1" si="108"/>
        <v>#REF!</v>
      </c>
      <c r="Q408" s="199" t="e">
        <f t="shared" ca="1" si="109"/>
        <v>#REF!</v>
      </c>
      <c r="R408" s="200" t="e">
        <f t="shared" ca="1" si="110"/>
        <v>#REF!</v>
      </c>
      <c r="S408" s="200" t="e">
        <f t="shared" ca="1" si="111"/>
        <v>#REF!</v>
      </c>
      <c r="T408" s="200" t="e">
        <f t="shared" ca="1" si="112"/>
        <v>#REF!</v>
      </c>
      <c r="U408" s="199" t="e">
        <f t="shared" ca="1" si="113"/>
        <v>#REF!</v>
      </c>
      <c r="V408" s="200" t="e">
        <f t="shared" ca="1" si="114"/>
        <v>#REF!</v>
      </c>
      <c r="W408" s="245"/>
      <c r="X408" s="245"/>
      <c r="Y408" s="240"/>
      <c r="Z408" s="240"/>
    </row>
    <row r="409" spans="1:26" hidden="1" x14ac:dyDescent="0.25">
      <c r="A409" s="216">
        <v>401</v>
      </c>
      <c r="B409" s="217" t="e">
        <f t="shared" ca="1" si="100"/>
        <v>#REF!</v>
      </c>
      <c r="C409" s="217" t="e">
        <f t="shared" ca="1" si="101"/>
        <v>#REF!</v>
      </c>
      <c r="D409" s="218"/>
      <c r="E409" s="219"/>
      <c r="F409" s="219" t="e">
        <f t="shared" ca="1" si="102"/>
        <v>#REF!</v>
      </c>
      <c r="G409" s="220"/>
      <c r="H409" s="220"/>
      <c r="I409" s="220" t="e">
        <f t="shared" ca="1" si="104"/>
        <v>#REF!</v>
      </c>
      <c r="J409" s="221"/>
      <c r="K409" s="221"/>
      <c r="L409" s="221" t="e">
        <f t="shared" ca="1" si="103"/>
        <v>#REF!</v>
      </c>
      <c r="M409" s="197" t="e">
        <f t="shared" ca="1" si="105"/>
        <v>#REF!</v>
      </c>
      <c r="N409" s="200" t="e">
        <f t="shared" ca="1" si="106"/>
        <v>#REF!</v>
      </c>
      <c r="O409" s="199" t="e">
        <f t="shared" ca="1" si="107"/>
        <v>#REF!</v>
      </c>
      <c r="P409" s="200" t="e">
        <f t="shared" ca="1" si="108"/>
        <v>#REF!</v>
      </c>
      <c r="Q409" s="199" t="e">
        <f t="shared" ca="1" si="109"/>
        <v>#REF!</v>
      </c>
      <c r="R409" s="200" t="e">
        <f t="shared" ca="1" si="110"/>
        <v>#REF!</v>
      </c>
      <c r="S409" s="200" t="e">
        <f t="shared" ca="1" si="111"/>
        <v>#REF!</v>
      </c>
      <c r="T409" s="200" t="e">
        <f t="shared" ca="1" si="112"/>
        <v>#REF!</v>
      </c>
      <c r="U409" s="199" t="e">
        <f t="shared" ca="1" si="113"/>
        <v>#REF!</v>
      </c>
      <c r="V409" s="200" t="e">
        <f t="shared" ca="1" si="114"/>
        <v>#REF!</v>
      </c>
      <c r="W409" s="245"/>
      <c r="X409" s="245"/>
      <c r="Y409" s="240"/>
      <c r="Z409" s="240"/>
    </row>
    <row r="410" spans="1:26" hidden="1" x14ac:dyDescent="0.25">
      <c r="A410" s="216">
        <v>402</v>
      </c>
      <c r="B410" s="217" t="e">
        <f t="shared" ca="1" si="100"/>
        <v>#REF!</v>
      </c>
      <c r="C410" s="217" t="e">
        <f t="shared" ca="1" si="101"/>
        <v>#REF!</v>
      </c>
      <c r="D410" s="218"/>
      <c r="E410" s="219"/>
      <c r="F410" s="219" t="e">
        <f t="shared" ca="1" si="102"/>
        <v>#REF!</v>
      </c>
      <c r="G410" s="220"/>
      <c r="H410" s="220"/>
      <c r="I410" s="220" t="e">
        <f t="shared" ca="1" si="104"/>
        <v>#REF!</v>
      </c>
      <c r="J410" s="221"/>
      <c r="K410" s="221"/>
      <c r="L410" s="221" t="e">
        <f t="shared" ca="1" si="103"/>
        <v>#REF!</v>
      </c>
      <c r="M410" s="197" t="e">
        <f t="shared" ca="1" si="105"/>
        <v>#REF!</v>
      </c>
      <c r="N410" s="200" t="e">
        <f t="shared" ca="1" si="106"/>
        <v>#REF!</v>
      </c>
      <c r="O410" s="199" t="e">
        <f t="shared" ca="1" si="107"/>
        <v>#REF!</v>
      </c>
      <c r="P410" s="200" t="e">
        <f t="shared" ca="1" si="108"/>
        <v>#REF!</v>
      </c>
      <c r="Q410" s="199" t="e">
        <f t="shared" ca="1" si="109"/>
        <v>#REF!</v>
      </c>
      <c r="R410" s="200" t="e">
        <f t="shared" ca="1" si="110"/>
        <v>#REF!</v>
      </c>
      <c r="S410" s="200" t="e">
        <f t="shared" ca="1" si="111"/>
        <v>#REF!</v>
      </c>
      <c r="T410" s="200" t="e">
        <f t="shared" ca="1" si="112"/>
        <v>#REF!</v>
      </c>
      <c r="U410" s="199" t="e">
        <f t="shared" ca="1" si="113"/>
        <v>#REF!</v>
      </c>
      <c r="V410" s="200" t="e">
        <f t="shared" ca="1" si="114"/>
        <v>#REF!</v>
      </c>
      <c r="W410" s="245"/>
      <c r="X410" s="245"/>
      <c r="Y410" s="240"/>
      <c r="Z410" s="240"/>
    </row>
    <row r="411" spans="1:26" hidden="1" x14ac:dyDescent="0.25">
      <c r="A411" s="216">
        <v>403</v>
      </c>
      <c r="B411" s="217" t="e">
        <f t="shared" ca="1" si="100"/>
        <v>#REF!</v>
      </c>
      <c r="C411" s="217" t="e">
        <f t="shared" ca="1" si="101"/>
        <v>#REF!</v>
      </c>
      <c r="D411" s="218"/>
      <c r="E411" s="219"/>
      <c r="F411" s="219" t="e">
        <f t="shared" ca="1" si="102"/>
        <v>#REF!</v>
      </c>
      <c r="G411" s="220"/>
      <c r="H411" s="220"/>
      <c r="I411" s="220" t="e">
        <f t="shared" ca="1" si="104"/>
        <v>#REF!</v>
      </c>
      <c r="J411" s="221"/>
      <c r="K411" s="221"/>
      <c r="L411" s="221" t="e">
        <f t="shared" ca="1" si="103"/>
        <v>#REF!</v>
      </c>
      <c r="M411" s="197" t="e">
        <f t="shared" ca="1" si="105"/>
        <v>#REF!</v>
      </c>
      <c r="N411" s="200" t="e">
        <f t="shared" ca="1" si="106"/>
        <v>#REF!</v>
      </c>
      <c r="O411" s="199" t="e">
        <f t="shared" ca="1" si="107"/>
        <v>#REF!</v>
      </c>
      <c r="P411" s="200" t="e">
        <f t="shared" ca="1" si="108"/>
        <v>#REF!</v>
      </c>
      <c r="Q411" s="199" t="e">
        <f t="shared" ca="1" si="109"/>
        <v>#REF!</v>
      </c>
      <c r="R411" s="200" t="e">
        <f t="shared" ca="1" si="110"/>
        <v>#REF!</v>
      </c>
      <c r="S411" s="200" t="e">
        <f t="shared" ca="1" si="111"/>
        <v>#REF!</v>
      </c>
      <c r="T411" s="200" t="e">
        <f t="shared" ca="1" si="112"/>
        <v>#REF!</v>
      </c>
      <c r="U411" s="199" t="e">
        <f t="shared" ca="1" si="113"/>
        <v>#REF!</v>
      </c>
      <c r="V411" s="200" t="e">
        <f t="shared" ca="1" si="114"/>
        <v>#REF!</v>
      </c>
      <c r="W411" s="245"/>
      <c r="X411" s="245"/>
      <c r="Y411" s="240"/>
      <c r="Z411" s="240"/>
    </row>
    <row r="412" spans="1:26" hidden="1" x14ac:dyDescent="0.25">
      <c r="A412" s="216">
        <v>404</v>
      </c>
      <c r="B412" s="217" t="e">
        <f t="shared" ca="1" si="100"/>
        <v>#REF!</v>
      </c>
      <c r="C412" s="217" t="e">
        <f t="shared" ca="1" si="101"/>
        <v>#REF!</v>
      </c>
      <c r="D412" s="218"/>
      <c r="E412" s="219"/>
      <c r="F412" s="219" t="e">
        <f t="shared" ca="1" si="102"/>
        <v>#REF!</v>
      </c>
      <c r="G412" s="220"/>
      <c r="H412" s="220"/>
      <c r="I412" s="220" t="e">
        <f t="shared" ca="1" si="104"/>
        <v>#REF!</v>
      </c>
      <c r="J412" s="221"/>
      <c r="K412" s="221"/>
      <c r="L412" s="221" t="e">
        <f t="shared" ca="1" si="103"/>
        <v>#REF!</v>
      </c>
      <c r="M412" s="197" t="e">
        <f t="shared" ca="1" si="105"/>
        <v>#REF!</v>
      </c>
      <c r="N412" s="200" t="e">
        <f t="shared" ca="1" si="106"/>
        <v>#REF!</v>
      </c>
      <c r="O412" s="199" t="e">
        <f t="shared" ca="1" si="107"/>
        <v>#REF!</v>
      </c>
      <c r="P412" s="200" t="e">
        <f t="shared" ca="1" si="108"/>
        <v>#REF!</v>
      </c>
      <c r="Q412" s="199" t="e">
        <f t="shared" ca="1" si="109"/>
        <v>#REF!</v>
      </c>
      <c r="R412" s="200" t="e">
        <f t="shared" ca="1" si="110"/>
        <v>#REF!</v>
      </c>
      <c r="S412" s="200" t="e">
        <f t="shared" ca="1" si="111"/>
        <v>#REF!</v>
      </c>
      <c r="T412" s="200" t="e">
        <f t="shared" ca="1" si="112"/>
        <v>#REF!</v>
      </c>
      <c r="U412" s="199" t="e">
        <f t="shared" ca="1" si="113"/>
        <v>#REF!</v>
      </c>
      <c r="V412" s="200" t="e">
        <f t="shared" ca="1" si="114"/>
        <v>#REF!</v>
      </c>
      <c r="W412" s="245"/>
      <c r="X412" s="245"/>
      <c r="Y412" s="240"/>
      <c r="Z412" s="240"/>
    </row>
    <row r="413" spans="1:26" hidden="1" x14ac:dyDescent="0.25">
      <c r="A413" s="216">
        <v>405</v>
      </c>
      <c r="B413" s="217" t="e">
        <f t="shared" ca="1" si="100"/>
        <v>#REF!</v>
      </c>
      <c r="C413" s="217" t="e">
        <f t="shared" ca="1" si="101"/>
        <v>#REF!</v>
      </c>
      <c r="D413" s="218"/>
      <c r="E413" s="219"/>
      <c r="F413" s="219" t="e">
        <f t="shared" ca="1" si="102"/>
        <v>#REF!</v>
      </c>
      <c r="G413" s="220"/>
      <c r="H413" s="220"/>
      <c r="I413" s="220" t="e">
        <f t="shared" ca="1" si="104"/>
        <v>#REF!</v>
      </c>
      <c r="J413" s="221"/>
      <c r="K413" s="221"/>
      <c r="L413" s="221" t="e">
        <f t="shared" ca="1" si="103"/>
        <v>#REF!</v>
      </c>
      <c r="M413" s="197" t="e">
        <f t="shared" ca="1" si="105"/>
        <v>#REF!</v>
      </c>
      <c r="N413" s="200" t="e">
        <f t="shared" ca="1" si="106"/>
        <v>#REF!</v>
      </c>
      <c r="O413" s="199" t="e">
        <f t="shared" ca="1" si="107"/>
        <v>#REF!</v>
      </c>
      <c r="P413" s="200" t="e">
        <f t="shared" ca="1" si="108"/>
        <v>#REF!</v>
      </c>
      <c r="Q413" s="199" t="e">
        <f t="shared" ca="1" si="109"/>
        <v>#REF!</v>
      </c>
      <c r="R413" s="200" t="e">
        <f t="shared" ca="1" si="110"/>
        <v>#REF!</v>
      </c>
      <c r="S413" s="200" t="e">
        <f t="shared" ca="1" si="111"/>
        <v>#REF!</v>
      </c>
      <c r="T413" s="200" t="e">
        <f t="shared" ca="1" si="112"/>
        <v>#REF!</v>
      </c>
      <c r="U413" s="199" t="e">
        <f t="shared" ca="1" si="113"/>
        <v>#REF!</v>
      </c>
      <c r="V413" s="200" t="e">
        <f t="shared" ca="1" si="114"/>
        <v>#REF!</v>
      </c>
      <c r="W413" s="245"/>
      <c r="X413" s="245"/>
      <c r="Y413" s="240"/>
      <c r="Z413" s="240"/>
    </row>
    <row r="414" spans="1:26" hidden="1" x14ac:dyDescent="0.25">
      <c r="A414" s="216">
        <v>406</v>
      </c>
      <c r="B414" s="217" t="e">
        <f t="shared" ca="1" si="100"/>
        <v>#REF!</v>
      </c>
      <c r="C414" s="217" t="e">
        <f t="shared" ca="1" si="101"/>
        <v>#REF!</v>
      </c>
      <c r="D414" s="218"/>
      <c r="E414" s="219"/>
      <c r="F414" s="219" t="e">
        <f t="shared" ca="1" si="102"/>
        <v>#REF!</v>
      </c>
      <c r="G414" s="220"/>
      <c r="H414" s="220"/>
      <c r="I414" s="220" t="e">
        <f t="shared" ca="1" si="104"/>
        <v>#REF!</v>
      </c>
      <c r="J414" s="221"/>
      <c r="K414" s="221"/>
      <c r="L414" s="221" t="e">
        <f t="shared" ca="1" si="103"/>
        <v>#REF!</v>
      </c>
      <c r="M414" s="197" t="e">
        <f t="shared" ca="1" si="105"/>
        <v>#REF!</v>
      </c>
      <c r="N414" s="200" t="e">
        <f t="shared" ca="1" si="106"/>
        <v>#REF!</v>
      </c>
      <c r="O414" s="199" t="e">
        <f t="shared" ca="1" si="107"/>
        <v>#REF!</v>
      </c>
      <c r="P414" s="200" t="e">
        <f t="shared" ca="1" si="108"/>
        <v>#REF!</v>
      </c>
      <c r="Q414" s="199" t="e">
        <f t="shared" ca="1" si="109"/>
        <v>#REF!</v>
      </c>
      <c r="R414" s="200" t="e">
        <f t="shared" ca="1" si="110"/>
        <v>#REF!</v>
      </c>
      <c r="S414" s="200" t="e">
        <f t="shared" ca="1" si="111"/>
        <v>#REF!</v>
      </c>
      <c r="T414" s="200" t="e">
        <f t="shared" ca="1" si="112"/>
        <v>#REF!</v>
      </c>
      <c r="U414" s="199" t="e">
        <f t="shared" ca="1" si="113"/>
        <v>#REF!</v>
      </c>
      <c r="V414" s="200" t="e">
        <f t="shared" ca="1" si="114"/>
        <v>#REF!</v>
      </c>
      <c r="W414" s="245"/>
      <c r="X414" s="245"/>
      <c r="Y414" s="240"/>
      <c r="Z414" s="240"/>
    </row>
    <row r="415" spans="1:26" hidden="1" x14ac:dyDescent="0.25">
      <c r="A415" s="216">
        <v>407</v>
      </c>
      <c r="B415" s="217" t="e">
        <f t="shared" ca="1" si="100"/>
        <v>#REF!</v>
      </c>
      <c r="C415" s="217" t="e">
        <f t="shared" ca="1" si="101"/>
        <v>#REF!</v>
      </c>
      <c r="D415" s="218"/>
      <c r="E415" s="219"/>
      <c r="F415" s="219" t="e">
        <f t="shared" ca="1" si="102"/>
        <v>#REF!</v>
      </c>
      <c r="G415" s="220"/>
      <c r="H415" s="220"/>
      <c r="I415" s="220" t="e">
        <f t="shared" ca="1" si="104"/>
        <v>#REF!</v>
      </c>
      <c r="J415" s="221"/>
      <c r="K415" s="221"/>
      <c r="L415" s="221" t="e">
        <f t="shared" ca="1" si="103"/>
        <v>#REF!</v>
      </c>
      <c r="M415" s="197" t="e">
        <f t="shared" ca="1" si="105"/>
        <v>#REF!</v>
      </c>
      <c r="N415" s="200" t="e">
        <f t="shared" ca="1" si="106"/>
        <v>#REF!</v>
      </c>
      <c r="O415" s="199" t="e">
        <f t="shared" ca="1" si="107"/>
        <v>#REF!</v>
      </c>
      <c r="P415" s="200" t="e">
        <f t="shared" ca="1" si="108"/>
        <v>#REF!</v>
      </c>
      <c r="Q415" s="199" t="e">
        <f t="shared" ca="1" si="109"/>
        <v>#REF!</v>
      </c>
      <c r="R415" s="200" t="e">
        <f t="shared" ca="1" si="110"/>
        <v>#REF!</v>
      </c>
      <c r="S415" s="200" t="e">
        <f t="shared" ca="1" si="111"/>
        <v>#REF!</v>
      </c>
      <c r="T415" s="200" t="e">
        <f t="shared" ca="1" si="112"/>
        <v>#REF!</v>
      </c>
      <c r="U415" s="199" t="e">
        <f t="shared" ca="1" si="113"/>
        <v>#REF!</v>
      </c>
      <c r="V415" s="200" t="e">
        <f t="shared" ca="1" si="114"/>
        <v>#REF!</v>
      </c>
      <c r="W415" s="245"/>
      <c r="X415" s="245"/>
      <c r="Y415" s="240"/>
      <c r="Z415" s="240"/>
    </row>
    <row r="416" spans="1:26" hidden="1" x14ac:dyDescent="0.25">
      <c r="A416" s="216">
        <v>408</v>
      </c>
      <c r="B416" s="217" t="e">
        <f t="shared" ca="1" si="100"/>
        <v>#REF!</v>
      </c>
      <c r="C416" s="217" t="e">
        <f t="shared" ca="1" si="101"/>
        <v>#REF!</v>
      </c>
      <c r="D416" s="218"/>
      <c r="E416" s="219"/>
      <c r="F416" s="219" t="e">
        <f t="shared" ca="1" si="102"/>
        <v>#REF!</v>
      </c>
      <c r="G416" s="220"/>
      <c r="H416" s="220"/>
      <c r="I416" s="220" t="e">
        <f t="shared" ca="1" si="104"/>
        <v>#REF!</v>
      </c>
      <c r="J416" s="221"/>
      <c r="K416" s="221"/>
      <c r="L416" s="221" t="e">
        <f t="shared" ca="1" si="103"/>
        <v>#REF!</v>
      </c>
      <c r="M416" s="197" t="e">
        <f t="shared" ca="1" si="105"/>
        <v>#REF!</v>
      </c>
      <c r="N416" s="200" t="e">
        <f t="shared" ca="1" si="106"/>
        <v>#REF!</v>
      </c>
      <c r="O416" s="199" t="e">
        <f t="shared" ca="1" si="107"/>
        <v>#REF!</v>
      </c>
      <c r="P416" s="200" t="e">
        <f t="shared" ca="1" si="108"/>
        <v>#REF!</v>
      </c>
      <c r="Q416" s="199" t="e">
        <f t="shared" ca="1" si="109"/>
        <v>#REF!</v>
      </c>
      <c r="R416" s="200" t="e">
        <f t="shared" ca="1" si="110"/>
        <v>#REF!</v>
      </c>
      <c r="S416" s="200" t="e">
        <f t="shared" ca="1" si="111"/>
        <v>#REF!</v>
      </c>
      <c r="T416" s="200" t="e">
        <f t="shared" ca="1" si="112"/>
        <v>#REF!</v>
      </c>
      <c r="U416" s="199" t="e">
        <f t="shared" ca="1" si="113"/>
        <v>#REF!</v>
      </c>
      <c r="V416" s="200" t="e">
        <f t="shared" ca="1" si="114"/>
        <v>#REF!</v>
      </c>
      <c r="W416" s="245"/>
      <c r="X416" s="245"/>
      <c r="Y416" s="240"/>
      <c r="Z416" s="240"/>
    </row>
    <row r="417" spans="1:26" hidden="1" x14ac:dyDescent="0.25">
      <c r="A417" s="216">
        <v>409</v>
      </c>
      <c r="B417" s="217" t="e">
        <f t="shared" ca="1" si="100"/>
        <v>#REF!</v>
      </c>
      <c r="C417" s="217" t="e">
        <f t="shared" ca="1" si="101"/>
        <v>#REF!</v>
      </c>
      <c r="D417" s="218"/>
      <c r="E417" s="219"/>
      <c r="F417" s="219" t="e">
        <f t="shared" ca="1" si="102"/>
        <v>#REF!</v>
      </c>
      <c r="G417" s="220"/>
      <c r="H417" s="220"/>
      <c r="I417" s="220" t="e">
        <f t="shared" ca="1" si="104"/>
        <v>#REF!</v>
      </c>
      <c r="J417" s="221"/>
      <c r="K417" s="221"/>
      <c r="L417" s="221" t="e">
        <f t="shared" ca="1" si="103"/>
        <v>#REF!</v>
      </c>
      <c r="M417" s="197" t="e">
        <f t="shared" ca="1" si="105"/>
        <v>#REF!</v>
      </c>
      <c r="N417" s="200" t="e">
        <f t="shared" ca="1" si="106"/>
        <v>#REF!</v>
      </c>
      <c r="O417" s="199" t="e">
        <f t="shared" ca="1" si="107"/>
        <v>#REF!</v>
      </c>
      <c r="P417" s="200" t="e">
        <f t="shared" ca="1" si="108"/>
        <v>#REF!</v>
      </c>
      <c r="Q417" s="199" t="e">
        <f t="shared" ca="1" si="109"/>
        <v>#REF!</v>
      </c>
      <c r="R417" s="200" t="e">
        <f t="shared" ca="1" si="110"/>
        <v>#REF!</v>
      </c>
      <c r="S417" s="200" t="e">
        <f t="shared" ca="1" si="111"/>
        <v>#REF!</v>
      </c>
      <c r="T417" s="200" t="e">
        <f t="shared" ca="1" si="112"/>
        <v>#REF!</v>
      </c>
      <c r="U417" s="199" t="e">
        <f t="shared" ca="1" si="113"/>
        <v>#REF!</v>
      </c>
      <c r="V417" s="200" t="e">
        <f t="shared" ca="1" si="114"/>
        <v>#REF!</v>
      </c>
      <c r="W417" s="245"/>
      <c r="X417" s="245"/>
      <c r="Y417" s="240"/>
      <c r="Z417" s="240"/>
    </row>
    <row r="418" spans="1:26" hidden="1" x14ac:dyDescent="0.25">
      <c r="A418" s="216">
        <v>410</v>
      </c>
      <c r="B418" s="217" t="e">
        <f t="shared" ca="1" si="100"/>
        <v>#REF!</v>
      </c>
      <c r="C418" s="217" t="e">
        <f t="shared" ca="1" si="101"/>
        <v>#REF!</v>
      </c>
      <c r="D418" s="218"/>
      <c r="E418" s="219"/>
      <c r="F418" s="219" t="e">
        <f t="shared" ca="1" si="102"/>
        <v>#REF!</v>
      </c>
      <c r="G418" s="220"/>
      <c r="H418" s="220"/>
      <c r="I418" s="220" t="e">
        <f t="shared" ca="1" si="104"/>
        <v>#REF!</v>
      </c>
      <c r="J418" s="221"/>
      <c r="K418" s="221"/>
      <c r="L418" s="221" t="e">
        <f t="shared" ca="1" si="103"/>
        <v>#REF!</v>
      </c>
      <c r="M418" s="197" t="e">
        <f t="shared" ca="1" si="105"/>
        <v>#REF!</v>
      </c>
      <c r="N418" s="200" t="e">
        <f t="shared" ca="1" si="106"/>
        <v>#REF!</v>
      </c>
      <c r="O418" s="199" t="e">
        <f t="shared" ca="1" si="107"/>
        <v>#REF!</v>
      </c>
      <c r="P418" s="200" t="e">
        <f t="shared" ca="1" si="108"/>
        <v>#REF!</v>
      </c>
      <c r="Q418" s="199" t="e">
        <f t="shared" ca="1" si="109"/>
        <v>#REF!</v>
      </c>
      <c r="R418" s="200" t="e">
        <f t="shared" ca="1" si="110"/>
        <v>#REF!</v>
      </c>
      <c r="S418" s="200" t="e">
        <f t="shared" ca="1" si="111"/>
        <v>#REF!</v>
      </c>
      <c r="T418" s="200" t="e">
        <f t="shared" ca="1" si="112"/>
        <v>#REF!</v>
      </c>
      <c r="U418" s="199" t="e">
        <f t="shared" ca="1" si="113"/>
        <v>#REF!</v>
      </c>
      <c r="V418" s="200" t="e">
        <f t="shared" ca="1" si="114"/>
        <v>#REF!</v>
      </c>
      <c r="W418" s="245"/>
      <c r="X418" s="245"/>
      <c r="Y418" s="240"/>
      <c r="Z418" s="240"/>
    </row>
    <row r="419" spans="1:26" hidden="1" x14ac:dyDescent="0.25">
      <c r="A419" s="216">
        <v>411</v>
      </c>
      <c r="B419" s="217" t="e">
        <f t="shared" ca="1" si="100"/>
        <v>#REF!</v>
      </c>
      <c r="C419" s="217" t="e">
        <f t="shared" ca="1" si="101"/>
        <v>#REF!</v>
      </c>
      <c r="D419" s="218"/>
      <c r="E419" s="219"/>
      <c r="F419" s="219" t="e">
        <f t="shared" ca="1" si="102"/>
        <v>#REF!</v>
      </c>
      <c r="G419" s="220"/>
      <c r="H419" s="220"/>
      <c r="I419" s="220" t="e">
        <f t="shared" ca="1" si="104"/>
        <v>#REF!</v>
      </c>
      <c r="J419" s="221"/>
      <c r="K419" s="221"/>
      <c r="L419" s="221" t="e">
        <f t="shared" ca="1" si="103"/>
        <v>#REF!</v>
      </c>
      <c r="M419" s="197" t="e">
        <f t="shared" ca="1" si="105"/>
        <v>#REF!</v>
      </c>
      <c r="N419" s="200" t="e">
        <f t="shared" ca="1" si="106"/>
        <v>#REF!</v>
      </c>
      <c r="O419" s="199" t="e">
        <f t="shared" ca="1" si="107"/>
        <v>#REF!</v>
      </c>
      <c r="P419" s="200" t="e">
        <f t="shared" ca="1" si="108"/>
        <v>#REF!</v>
      </c>
      <c r="Q419" s="199" t="e">
        <f t="shared" ca="1" si="109"/>
        <v>#REF!</v>
      </c>
      <c r="R419" s="200" t="e">
        <f t="shared" ca="1" si="110"/>
        <v>#REF!</v>
      </c>
      <c r="S419" s="200" t="e">
        <f t="shared" ca="1" si="111"/>
        <v>#REF!</v>
      </c>
      <c r="T419" s="200" t="e">
        <f t="shared" ca="1" si="112"/>
        <v>#REF!</v>
      </c>
      <c r="U419" s="199" t="e">
        <f t="shared" ca="1" si="113"/>
        <v>#REF!</v>
      </c>
      <c r="V419" s="200" t="e">
        <f t="shared" ca="1" si="114"/>
        <v>#REF!</v>
      </c>
      <c r="W419" s="245"/>
      <c r="X419" s="245"/>
      <c r="Y419" s="240"/>
      <c r="Z419" s="240"/>
    </row>
    <row r="420" spans="1:26" hidden="1" x14ac:dyDescent="0.25">
      <c r="A420" s="216">
        <v>412</v>
      </c>
      <c r="B420" s="217" t="e">
        <f t="shared" ca="1" si="100"/>
        <v>#REF!</v>
      </c>
      <c r="C420" s="217" t="e">
        <f t="shared" ca="1" si="101"/>
        <v>#REF!</v>
      </c>
      <c r="D420" s="218"/>
      <c r="E420" s="219"/>
      <c r="F420" s="219" t="e">
        <f t="shared" ca="1" si="102"/>
        <v>#REF!</v>
      </c>
      <c r="G420" s="220"/>
      <c r="H420" s="220"/>
      <c r="I420" s="220" t="e">
        <f t="shared" ca="1" si="104"/>
        <v>#REF!</v>
      </c>
      <c r="J420" s="221"/>
      <c r="K420" s="221"/>
      <c r="L420" s="221" t="e">
        <f t="shared" ca="1" si="103"/>
        <v>#REF!</v>
      </c>
      <c r="M420" s="197" t="e">
        <f t="shared" ca="1" si="105"/>
        <v>#REF!</v>
      </c>
      <c r="N420" s="200" t="e">
        <f t="shared" ca="1" si="106"/>
        <v>#REF!</v>
      </c>
      <c r="O420" s="199" t="e">
        <f t="shared" ca="1" si="107"/>
        <v>#REF!</v>
      </c>
      <c r="P420" s="200" t="e">
        <f t="shared" ca="1" si="108"/>
        <v>#REF!</v>
      </c>
      <c r="Q420" s="199" t="e">
        <f t="shared" ca="1" si="109"/>
        <v>#REF!</v>
      </c>
      <c r="R420" s="200" t="e">
        <f t="shared" ca="1" si="110"/>
        <v>#REF!</v>
      </c>
      <c r="S420" s="200" t="e">
        <f t="shared" ca="1" si="111"/>
        <v>#REF!</v>
      </c>
      <c r="T420" s="200" t="e">
        <f t="shared" ca="1" si="112"/>
        <v>#REF!</v>
      </c>
      <c r="U420" s="199" t="e">
        <f t="shared" ca="1" si="113"/>
        <v>#REF!</v>
      </c>
      <c r="V420" s="200" t="e">
        <f t="shared" ca="1" si="114"/>
        <v>#REF!</v>
      </c>
      <c r="W420" s="245"/>
      <c r="X420" s="245"/>
      <c r="Y420" s="240"/>
      <c r="Z420" s="240"/>
    </row>
    <row r="421" spans="1:26" hidden="1" x14ac:dyDescent="0.25">
      <c r="A421" s="216">
        <v>413</v>
      </c>
      <c r="B421" s="217" t="e">
        <f t="shared" ca="1" si="100"/>
        <v>#REF!</v>
      </c>
      <c r="C421" s="217" t="e">
        <f t="shared" ca="1" si="101"/>
        <v>#REF!</v>
      </c>
      <c r="D421" s="218"/>
      <c r="E421" s="219"/>
      <c r="F421" s="219" t="e">
        <f t="shared" ca="1" si="102"/>
        <v>#REF!</v>
      </c>
      <c r="G421" s="220"/>
      <c r="H421" s="220"/>
      <c r="I421" s="220" t="e">
        <f t="shared" ca="1" si="104"/>
        <v>#REF!</v>
      </c>
      <c r="J421" s="221"/>
      <c r="K421" s="221"/>
      <c r="L421" s="221" t="e">
        <f t="shared" ca="1" si="103"/>
        <v>#REF!</v>
      </c>
      <c r="M421" s="197" t="e">
        <f t="shared" ca="1" si="105"/>
        <v>#REF!</v>
      </c>
      <c r="N421" s="200" t="e">
        <f t="shared" ca="1" si="106"/>
        <v>#REF!</v>
      </c>
      <c r="O421" s="199" t="e">
        <f t="shared" ca="1" si="107"/>
        <v>#REF!</v>
      </c>
      <c r="P421" s="200" t="e">
        <f t="shared" ca="1" si="108"/>
        <v>#REF!</v>
      </c>
      <c r="Q421" s="199" t="e">
        <f t="shared" ca="1" si="109"/>
        <v>#REF!</v>
      </c>
      <c r="R421" s="200" t="e">
        <f t="shared" ca="1" si="110"/>
        <v>#REF!</v>
      </c>
      <c r="S421" s="200" t="e">
        <f t="shared" ca="1" si="111"/>
        <v>#REF!</v>
      </c>
      <c r="T421" s="200" t="e">
        <f t="shared" ca="1" si="112"/>
        <v>#REF!</v>
      </c>
      <c r="U421" s="199" t="e">
        <f t="shared" ca="1" si="113"/>
        <v>#REF!</v>
      </c>
      <c r="V421" s="200" t="e">
        <f t="shared" ca="1" si="114"/>
        <v>#REF!</v>
      </c>
      <c r="W421" s="245"/>
      <c r="X421" s="245"/>
      <c r="Y421" s="240"/>
      <c r="Z421" s="240"/>
    </row>
    <row r="422" spans="1:26" hidden="1" x14ac:dyDescent="0.25">
      <c r="A422" s="216">
        <v>414</v>
      </c>
      <c r="B422" s="217" t="e">
        <f t="shared" ca="1" si="100"/>
        <v>#REF!</v>
      </c>
      <c r="C422" s="217" t="e">
        <f t="shared" ca="1" si="101"/>
        <v>#REF!</v>
      </c>
      <c r="D422" s="218"/>
      <c r="E422" s="219"/>
      <c r="F422" s="219" t="e">
        <f t="shared" ca="1" si="102"/>
        <v>#REF!</v>
      </c>
      <c r="G422" s="220"/>
      <c r="H422" s="220"/>
      <c r="I422" s="220" t="e">
        <f t="shared" ca="1" si="104"/>
        <v>#REF!</v>
      </c>
      <c r="J422" s="221"/>
      <c r="K422" s="221"/>
      <c r="L422" s="221" t="e">
        <f t="shared" ca="1" si="103"/>
        <v>#REF!</v>
      </c>
      <c r="M422" s="197" t="e">
        <f t="shared" ca="1" si="105"/>
        <v>#REF!</v>
      </c>
      <c r="N422" s="200" t="e">
        <f t="shared" ca="1" si="106"/>
        <v>#REF!</v>
      </c>
      <c r="O422" s="199" t="e">
        <f t="shared" ca="1" si="107"/>
        <v>#REF!</v>
      </c>
      <c r="P422" s="200" t="e">
        <f t="shared" ca="1" si="108"/>
        <v>#REF!</v>
      </c>
      <c r="Q422" s="199" t="e">
        <f t="shared" ca="1" si="109"/>
        <v>#REF!</v>
      </c>
      <c r="R422" s="200" t="e">
        <f t="shared" ca="1" si="110"/>
        <v>#REF!</v>
      </c>
      <c r="S422" s="200" t="e">
        <f t="shared" ca="1" si="111"/>
        <v>#REF!</v>
      </c>
      <c r="T422" s="200" t="e">
        <f t="shared" ca="1" si="112"/>
        <v>#REF!</v>
      </c>
      <c r="U422" s="199" t="e">
        <f t="shared" ca="1" si="113"/>
        <v>#REF!</v>
      </c>
      <c r="V422" s="200" t="e">
        <f t="shared" ca="1" si="114"/>
        <v>#REF!</v>
      </c>
      <c r="W422" s="245"/>
      <c r="X422" s="245"/>
      <c r="Y422" s="240"/>
      <c r="Z422" s="240"/>
    </row>
    <row r="423" spans="1:26" hidden="1" x14ac:dyDescent="0.25">
      <c r="A423" s="216">
        <v>415</v>
      </c>
      <c r="B423" s="217" t="e">
        <f t="shared" ca="1" si="100"/>
        <v>#REF!</v>
      </c>
      <c r="C423" s="217" t="e">
        <f t="shared" ca="1" si="101"/>
        <v>#REF!</v>
      </c>
      <c r="D423" s="218"/>
      <c r="E423" s="219"/>
      <c r="F423" s="219" t="e">
        <f t="shared" ca="1" si="102"/>
        <v>#REF!</v>
      </c>
      <c r="G423" s="220"/>
      <c r="H423" s="220"/>
      <c r="I423" s="220" t="e">
        <f t="shared" ca="1" si="104"/>
        <v>#REF!</v>
      </c>
      <c r="J423" s="221"/>
      <c r="K423" s="221"/>
      <c r="L423" s="221" t="e">
        <f t="shared" ca="1" si="103"/>
        <v>#REF!</v>
      </c>
      <c r="M423" s="197" t="e">
        <f t="shared" ca="1" si="105"/>
        <v>#REF!</v>
      </c>
      <c r="N423" s="200" t="e">
        <f t="shared" ca="1" si="106"/>
        <v>#REF!</v>
      </c>
      <c r="O423" s="199" t="e">
        <f t="shared" ca="1" si="107"/>
        <v>#REF!</v>
      </c>
      <c r="P423" s="200" t="e">
        <f t="shared" ca="1" si="108"/>
        <v>#REF!</v>
      </c>
      <c r="Q423" s="199" t="e">
        <f t="shared" ca="1" si="109"/>
        <v>#REF!</v>
      </c>
      <c r="R423" s="200" t="e">
        <f t="shared" ca="1" si="110"/>
        <v>#REF!</v>
      </c>
      <c r="S423" s="200" t="e">
        <f t="shared" ca="1" si="111"/>
        <v>#REF!</v>
      </c>
      <c r="T423" s="200" t="e">
        <f t="shared" ca="1" si="112"/>
        <v>#REF!</v>
      </c>
      <c r="U423" s="199" t="e">
        <f t="shared" ca="1" si="113"/>
        <v>#REF!</v>
      </c>
      <c r="V423" s="200" t="e">
        <f t="shared" ca="1" si="114"/>
        <v>#REF!</v>
      </c>
      <c r="W423" s="245"/>
      <c r="X423" s="245"/>
      <c r="Y423" s="240"/>
      <c r="Z423" s="240"/>
    </row>
    <row r="424" spans="1:26" hidden="1" x14ac:dyDescent="0.25">
      <c r="A424" s="216">
        <v>416</v>
      </c>
      <c r="B424" s="217" t="e">
        <f t="shared" ca="1" si="100"/>
        <v>#REF!</v>
      </c>
      <c r="C424" s="217" t="e">
        <f t="shared" ca="1" si="101"/>
        <v>#REF!</v>
      </c>
      <c r="D424" s="218"/>
      <c r="E424" s="219"/>
      <c r="F424" s="219" t="e">
        <f t="shared" ca="1" si="102"/>
        <v>#REF!</v>
      </c>
      <c r="G424" s="220"/>
      <c r="H424" s="220"/>
      <c r="I424" s="220" t="e">
        <f t="shared" ca="1" si="104"/>
        <v>#REF!</v>
      </c>
      <c r="J424" s="221"/>
      <c r="K424" s="221"/>
      <c r="L424" s="221" t="e">
        <f t="shared" ca="1" si="103"/>
        <v>#REF!</v>
      </c>
      <c r="M424" s="197" t="e">
        <f t="shared" ca="1" si="105"/>
        <v>#REF!</v>
      </c>
      <c r="N424" s="200" t="e">
        <f t="shared" ca="1" si="106"/>
        <v>#REF!</v>
      </c>
      <c r="O424" s="199" t="e">
        <f t="shared" ca="1" si="107"/>
        <v>#REF!</v>
      </c>
      <c r="P424" s="200" t="e">
        <f t="shared" ca="1" si="108"/>
        <v>#REF!</v>
      </c>
      <c r="Q424" s="199" t="e">
        <f t="shared" ca="1" si="109"/>
        <v>#REF!</v>
      </c>
      <c r="R424" s="200" t="e">
        <f t="shared" ca="1" si="110"/>
        <v>#REF!</v>
      </c>
      <c r="S424" s="200" t="e">
        <f t="shared" ca="1" si="111"/>
        <v>#REF!</v>
      </c>
      <c r="T424" s="200" t="e">
        <f t="shared" ca="1" si="112"/>
        <v>#REF!</v>
      </c>
      <c r="U424" s="199" t="e">
        <f t="shared" ca="1" si="113"/>
        <v>#REF!</v>
      </c>
      <c r="V424" s="200" t="e">
        <f t="shared" ca="1" si="114"/>
        <v>#REF!</v>
      </c>
      <c r="W424" s="245"/>
      <c r="X424" s="245"/>
      <c r="Y424" s="240"/>
      <c r="Z424" s="240"/>
    </row>
    <row r="425" spans="1:26" hidden="1" x14ac:dyDescent="0.25">
      <c r="A425" s="216">
        <v>417</v>
      </c>
      <c r="B425" s="217" t="e">
        <f t="shared" ca="1" si="100"/>
        <v>#REF!</v>
      </c>
      <c r="C425" s="217" t="e">
        <f t="shared" ca="1" si="101"/>
        <v>#REF!</v>
      </c>
      <c r="D425" s="218"/>
      <c r="E425" s="219"/>
      <c r="F425" s="219" t="e">
        <f t="shared" ca="1" si="102"/>
        <v>#REF!</v>
      </c>
      <c r="G425" s="220"/>
      <c r="H425" s="220"/>
      <c r="I425" s="220" t="e">
        <f t="shared" ca="1" si="104"/>
        <v>#REF!</v>
      </c>
      <c r="J425" s="221"/>
      <c r="K425" s="221"/>
      <c r="L425" s="221" t="e">
        <f t="shared" ca="1" si="103"/>
        <v>#REF!</v>
      </c>
      <c r="M425" s="197" t="e">
        <f t="shared" ca="1" si="105"/>
        <v>#REF!</v>
      </c>
      <c r="N425" s="200" t="e">
        <f t="shared" ca="1" si="106"/>
        <v>#REF!</v>
      </c>
      <c r="O425" s="199" t="e">
        <f t="shared" ca="1" si="107"/>
        <v>#REF!</v>
      </c>
      <c r="P425" s="200" t="e">
        <f t="shared" ca="1" si="108"/>
        <v>#REF!</v>
      </c>
      <c r="Q425" s="199" t="e">
        <f t="shared" ca="1" si="109"/>
        <v>#REF!</v>
      </c>
      <c r="R425" s="200" t="e">
        <f t="shared" ca="1" si="110"/>
        <v>#REF!</v>
      </c>
      <c r="S425" s="200" t="e">
        <f t="shared" ca="1" si="111"/>
        <v>#REF!</v>
      </c>
      <c r="T425" s="200" t="e">
        <f t="shared" ca="1" si="112"/>
        <v>#REF!</v>
      </c>
      <c r="U425" s="199" t="e">
        <f t="shared" ca="1" si="113"/>
        <v>#REF!</v>
      </c>
      <c r="V425" s="200" t="e">
        <f t="shared" ca="1" si="114"/>
        <v>#REF!</v>
      </c>
      <c r="W425" s="245"/>
      <c r="X425" s="245"/>
      <c r="Y425" s="240"/>
      <c r="Z425" s="240"/>
    </row>
    <row r="426" spans="1:26" hidden="1" x14ac:dyDescent="0.25">
      <c r="A426" s="216">
        <v>418</v>
      </c>
      <c r="B426" s="217" t="e">
        <f t="shared" ca="1" si="100"/>
        <v>#REF!</v>
      </c>
      <c r="C426" s="217" t="e">
        <f t="shared" ca="1" si="101"/>
        <v>#REF!</v>
      </c>
      <c r="D426" s="218"/>
      <c r="E426" s="219"/>
      <c r="F426" s="219" t="e">
        <f t="shared" ca="1" si="102"/>
        <v>#REF!</v>
      </c>
      <c r="G426" s="220"/>
      <c r="H426" s="220"/>
      <c r="I426" s="220" t="e">
        <f t="shared" ca="1" si="104"/>
        <v>#REF!</v>
      </c>
      <c r="J426" s="221"/>
      <c r="K426" s="221"/>
      <c r="L426" s="221" t="e">
        <f t="shared" ca="1" si="103"/>
        <v>#REF!</v>
      </c>
      <c r="M426" s="197" t="e">
        <f t="shared" ca="1" si="105"/>
        <v>#REF!</v>
      </c>
      <c r="N426" s="200" t="e">
        <f t="shared" ca="1" si="106"/>
        <v>#REF!</v>
      </c>
      <c r="O426" s="199" t="e">
        <f t="shared" ca="1" si="107"/>
        <v>#REF!</v>
      </c>
      <c r="P426" s="200" t="e">
        <f t="shared" ca="1" si="108"/>
        <v>#REF!</v>
      </c>
      <c r="Q426" s="199" t="e">
        <f t="shared" ca="1" si="109"/>
        <v>#REF!</v>
      </c>
      <c r="R426" s="200" t="e">
        <f t="shared" ca="1" si="110"/>
        <v>#REF!</v>
      </c>
      <c r="S426" s="200" t="e">
        <f t="shared" ca="1" si="111"/>
        <v>#REF!</v>
      </c>
      <c r="T426" s="200" t="e">
        <f t="shared" ca="1" si="112"/>
        <v>#REF!</v>
      </c>
      <c r="U426" s="199" t="e">
        <f t="shared" ca="1" si="113"/>
        <v>#REF!</v>
      </c>
      <c r="V426" s="200" t="e">
        <f t="shared" ca="1" si="114"/>
        <v>#REF!</v>
      </c>
      <c r="W426" s="245"/>
      <c r="X426" s="245"/>
      <c r="Y426" s="240"/>
      <c r="Z426" s="240"/>
    </row>
    <row r="427" spans="1:26" hidden="1" x14ac:dyDescent="0.25">
      <c r="A427" s="216">
        <v>419</v>
      </c>
      <c r="B427" s="217" t="e">
        <f t="shared" ca="1" si="100"/>
        <v>#REF!</v>
      </c>
      <c r="C427" s="217" t="e">
        <f t="shared" ca="1" si="101"/>
        <v>#REF!</v>
      </c>
      <c r="D427" s="218"/>
      <c r="E427" s="219"/>
      <c r="F427" s="219" t="e">
        <f t="shared" ca="1" si="102"/>
        <v>#REF!</v>
      </c>
      <c r="G427" s="220"/>
      <c r="H427" s="220"/>
      <c r="I427" s="220" t="e">
        <f t="shared" ca="1" si="104"/>
        <v>#REF!</v>
      </c>
      <c r="J427" s="221"/>
      <c r="K427" s="221"/>
      <c r="L427" s="221" t="e">
        <f t="shared" ca="1" si="103"/>
        <v>#REF!</v>
      </c>
      <c r="M427" s="197" t="e">
        <f t="shared" ca="1" si="105"/>
        <v>#REF!</v>
      </c>
      <c r="N427" s="200" t="e">
        <f t="shared" ca="1" si="106"/>
        <v>#REF!</v>
      </c>
      <c r="O427" s="199" t="e">
        <f t="shared" ca="1" si="107"/>
        <v>#REF!</v>
      </c>
      <c r="P427" s="200" t="e">
        <f t="shared" ca="1" si="108"/>
        <v>#REF!</v>
      </c>
      <c r="Q427" s="199" t="e">
        <f t="shared" ca="1" si="109"/>
        <v>#REF!</v>
      </c>
      <c r="R427" s="200" t="e">
        <f t="shared" ca="1" si="110"/>
        <v>#REF!</v>
      </c>
      <c r="S427" s="200" t="e">
        <f t="shared" ca="1" si="111"/>
        <v>#REF!</v>
      </c>
      <c r="T427" s="200" t="e">
        <f t="shared" ca="1" si="112"/>
        <v>#REF!</v>
      </c>
      <c r="U427" s="199" t="e">
        <f t="shared" ca="1" si="113"/>
        <v>#REF!</v>
      </c>
      <c r="V427" s="200" t="e">
        <f t="shared" ca="1" si="114"/>
        <v>#REF!</v>
      </c>
      <c r="W427" s="245"/>
      <c r="X427" s="245"/>
      <c r="Y427" s="240"/>
      <c r="Z427" s="240"/>
    </row>
    <row r="428" spans="1:26" hidden="1" x14ac:dyDescent="0.25">
      <c r="A428" s="216">
        <v>420</v>
      </c>
      <c r="B428" s="217" t="e">
        <f t="shared" ca="1" si="100"/>
        <v>#REF!</v>
      </c>
      <c r="C428" s="217" t="e">
        <f t="shared" ca="1" si="101"/>
        <v>#REF!</v>
      </c>
      <c r="D428" s="218"/>
      <c r="E428" s="219"/>
      <c r="F428" s="219" t="e">
        <f t="shared" ca="1" si="102"/>
        <v>#REF!</v>
      </c>
      <c r="G428" s="220"/>
      <c r="H428" s="220"/>
      <c r="I428" s="220" t="e">
        <f t="shared" ca="1" si="104"/>
        <v>#REF!</v>
      </c>
      <c r="J428" s="221"/>
      <c r="K428" s="221"/>
      <c r="L428" s="221" t="e">
        <f t="shared" ca="1" si="103"/>
        <v>#REF!</v>
      </c>
      <c r="M428" s="197" t="e">
        <f t="shared" ca="1" si="105"/>
        <v>#REF!</v>
      </c>
      <c r="N428" s="200" t="e">
        <f t="shared" ca="1" si="106"/>
        <v>#REF!</v>
      </c>
      <c r="O428" s="199" t="e">
        <f t="shared" ca="1" si="107"/>
        <v>#REF!</v>
      </c>
      <c r="P428" s="200" t="e">
        <f t="shared" ca="1" si="108"/>
        <v>#REF!</v>
      </c>
      <c r="Q428" s="199" t="e">
        <f t="shared" ca="1" si="109"/>
        <v>#REF!</v>
      </c>
      <c r="R428" s="200" t="e">
        <f t="shared" ca="1" si="110"/>
        <v>#REF!</v>
      </c>
      <c r="S428" s="200" t="e">
        <f t="shared" ca="1" si="111"/>
        <v>#REF!</v>
      </c>
      <c r="T428" s="200" t="e">
        <f t="shared" ca="1" si="112"/>
        <v>#REF!</v>
      </c>
      <c r="U428" s="199" t="e">
        <f t="shared" ca="1" si="113"/>
        <v>#REF!</v>
      </c>
      <c r="V428" s="200" t="e">
        <f t="shared" ca="1" si="114"/>
        <v>#REF!</v>
      </c>
      <c r="W428" s="245"/>
      <c r="X428" s="245"/>
      <c r="Y428" s="240"/>
      <c r="Z428" s="240"/>
    </row>
    <row r="429" spans="1:26" hidden="1" x14ac:dyDescent="0.25">
      <c r="A429" s="216">
        <v>421</v>
      </c>
      <c r="B429" s="217" t="e">
        <f t="shared" ca="1" si="100"/>
        <v>#REF!</v>
      </c>
      <c r="C429" s="217" t="e">
        <f t="shared" ca="1" si="101"/>
        <v>#REF!</v>
      </c>
      <c r="D429" s="218"/>
      <c r="E429" s="219"/>
      <c r="F429" s="219" t="e">
        <f t="shared" ca="1" si="102"/>
        <v>#REF!</v>
      </c>
      <c r="G429" s="220"/>
      <c r="H429" s="220"/>
      <c r="I429" s="220" t="e">
        <f t="shared" ca="1" si="104"/>
        <v>#REF!</v>
      </c>
      <c r="J429" s="221"/>
      <c r="K429" s="221"/>
      <c r="L429" s="221" t="e">
        <f t="shared" ca="1" si="103"/>
        <v>#REF!</v>
      </c>
      <c r="M429" s="197" t="e">
        <f t="shared" ca="1" si="105"/>
        <v>#REF!</v>
      </c>
      <c r="N429" s="200" t="e">
        <f t="shared" ca="1" si="106"/>
        <v>#REF!</v>
      </c>
      <c r="O429" s="199" t="e">
        <f t="shared" ca="1" si="107"/>
        <v>#REF!</v>
      </c>
      <c r="P429" s="200" t="e">
        <f t="shared" ca="1" si="108"/>
        <v>#REF!</v>
      </c>
      <c r="Q429" s="199" t="e">
        <f t="shared" ca="1" si="109"/>
        <v>#REF!</v>
      </c>
      <c r="R429" s="200" t="e">
        <f t="shared" ca="1" si="110"/>
        <v>#REF!</v>
      </c>
      <c r="S429" s="200" t="e">
        <f t="shared" ca="1" si="111"/>
        <v>#REF!</v>
      </c>
      <c r="T429" s="200" t="e">
        <f t="shared" ca="1" si="112"/>
        <v>#REF!</v>
      </c>
      <c r="U429" s="199" t="e">
        <f t="shared" ca="1" si="113"/>
        <v>#REF!</v>
      </c>
      <c r="V429" s="200" t="e">
        <f t="shared" ca="1" si="114"/>
        <v>#REF!</v>
      </c>
      <c r="W429" s="245"/>
      <c r="X429" s="245"/>
      <c r="Y429" s="240"/>
      <c r="Z429" s="240"/>
    </row>
    <row r="430" spans="1:26" hidden="1" x14ac:dyDescent="0.25">
      <c r="A430" s="216">
        <v>422</v>
      </c>
      <c r="B430" s="217" t="e">
        <f t="shared" ca="1" si="100"/>
        <v>#REF!</v>
      </c>
      <c r="C430" s="217" t="e">
        <f t="shared" ca="1" si="101"/>
        <v>#REF!</v>
      </c>
      <c r="D430" s="218"/>
      <c r="E430" s="219"/>
      <c r="F430" s="219" t="e">
        <f t="shared" ca="1" si="102"/>
        <v>#REF!</v>
      </c>
      <c r="G430" s="220"/>
      <c r="H430" s="220"/>
      <c r="I430" s="220" t="e">
        <f t="shared" ca="1" si="104"/>
        <v>#REF!</v>
      </c>
      <c r="J430" s="221"/>
      <c r="K430" s="221"/>
      <c r="L430" s="221" t="e">
        <f t="shared" ca="1" si="103"/>
        <v>#REF!</v>
      </c>
      <c r="M430" s="197" t="e">
        <f t="shared" ca="1" si="105"/>
        <v>#REF!</v>
      </c>
      <c r="N430" s="200" t="e">
        <f t="shared" ca="1" si="106"/>
        <v>#REF!</v>
      </c>
      <c r="O430" s="199" t="e">
        <f t="shared" ca="1" si="107"/>
        <v>#REF!</v>
      </c>
      <c r="P430" s="200" t="e">
        <f t="shared" ca="1" si="108"/>
        <v>#REF!</v>
      </c>
      <c r="Q430" s="199" t="e">
        <f t="shared" ca="1" si="109"/>
        <v>#REF!</v>
      </c>
      <c r="R430" s="200" t="e">
        <f t="shared" ca="1" si="110"/>
        <v>#REF!</v>
      </c>
      <c r="S430" s="200" t="e">
        <f t="shared" ca="1" si="111"/>
        <v>#REF!</v>
      </c>
      <c r="T430" s="200" t="e">
        <f t="shared" ca="1" si="112"/>
        <v>#REF!</v>
      </c>
      <c r="U430" s="199" t="e">
        <f t="shared" ca="1" si="113"/>
        <v>#REF!</v>
      </c>
      <c r="V430" s="200" t="e">
        <f t="shared" ca="1" si="114"/>
        <v>#REF!</v>
      </c>
      <c r="W430" s="245"/>
      <c r="X430" s="245"/>
      <c r="Y430" s="240"/>
      <c r="Z430" s="240"/>
    </row>
    <row r="431" spans="1:26" hidden="1" x14ac:dyDescent="0.25">
      <c r="A431" s="216">
        <v>423</v>
      </c>
      <c r="B431" s="217" t="e">
        <f t="shared" ca="1" si="100"/>
        <v>#REF!</v>
      </c>
      <c r="C431" s="217" t="e">
        <f t="shared" ca="1" si="101"/>
        <v>#REF!</v>
      </c>
      <c r="D431" s="218"/>
      <c r="E431" s="219"/>
      <c r="F431" s="219" t="e">
        <f t="shared" ca="1" si="102"/>
        <v>#REF!</v>
      </c>
      <c r="G431" s="220"/>
      <c r="H431" s="220"/>
      <c r="I431" s="220" t="e">
        <f t="shared" ca="1" si="104"/>
        <v>#REF!</v>
      </c>
      <c r="J431" s="221"/>
      <c r="K431" s="221"/>
      <c r="L431" s="221" t="e">
        <f t="shared" ca="1" si="103"/>
        <v>#REF!</v>
      </c>
      <c r="M431" s="197" t="e">
        <f t="shared" ca="1" si="105"/>
        <v>#REF!</v>
      </c>
      <c r="N431" s="200" t="e">
        <f t="shared" ca="1" si="106"/>
        <v>#REF!</v>
      </c>
      <c r="O431" s="199" t="e">
        <f t="shared" ca="1" si="107"/>
        <v>#REF!</v>
      </c>
      <c r="P431" s="200" t="e">
        <f t="shared" ca="1" si="108"/>
        <v>#REF!</v>
      </c>
      <c r="Q431" s="199" t="e">
        <f t="shared" ca="1" si="109"/>
        <v>#REF!</v>
      </c>
      <c r="R431" s="200" t="e">
        <f t="shared" ca="1" si="110"/>
        <v>#REF!</v>
      </c>
      <c r="S431" s="200" t="e">
        <f t="shared" ca="1" si="111"/>
        <v>#REF!</v>
      </c>
      <c r="T431" s="200" t="e">
        <f t="shared" ca="1" si="112"/>
        <v>#REF!</v>
      </c>
      <c r="U431" s="199" t="e">
        <f t="shared" ca="1" si="113"/>
        <v>#REF!</v>
      </c>
      <c r="V431" s="200" t="e">
        <f t="shared" ca="1" si="114"/>
        <v>#REF!</v>
      </c>
      <c r="W431" s="245"/>
      <c r="X431" s="245"/>
      <c r="Y431" s="240"/>
      <c r="Z431" s="240"/>
    </row>
    <row r="432" spans="1:26" hidden="1" x14ac:dyDescent="0.25">
      <c r="A432" s="216">
        <v>424</v>
      </c>
      <c r="B432" s="217" t="e">
        <f t="shared" ca="1" si="100"/>
        <v>#REF!</v>
      </c>
      <c r="C432" s="217" t="e">
        <f t="shared" ca="1" si="101"/>
        <v>#REF!</v>
      </c>
      <c r="D432" s="218"/>
      <c r="E432" s="219"/>
      <c r="F432" s="219" t="e">
        <f t="shared" ca="1" si="102"/>
        <v>#REF!</v>
      </c>
      <c r="G432" s="220"/>
      <c r="H432" s="220"/>
      <c r="I432" s="220" t="e">
        <f t="shared" ca="1" si="104"/>
        <v>#REF!</v>
      </c>
      <c r="J432" s="221"/>
      <c r="K432" s="221"/>
      <c r="L432" s="221" t="e">
        <f t="shared" ca="1" si="103"/>
        <v>#REF!</v>
      </c>
      <c r="M432" s="197" t="e">
        <f t="shared" ca="1" si="105"/>
        <v>#REF!</v>
      </c>
      <c r="N432" s="200" t="e">
        <f t="shared" ca="1" si="106"/>
        <v>#REF!</v>
      </c>
      <c r="O432" s="199" t="e">
        <f t="shared" ca="1" si="107"/>
        <v>#REF!</v>
      </c>
      <c r="P432" s="200" t="e">
        <f t="shared" ca="1" si="108"/>
        <v>#REF!</v>
      </c>
      <c r="Q432" s="199" t="e">
        <f t="shared" ca="1" si="109"/>
        <v>#REF!</v>
      </c>
      <c r="R432" s="200" t="e">
        <f t="shared" ca="1" si="110"/>
        <v>#REF!</v>
      </c>
      <c r="S432" s="200" t="e">
        <f t="shared" ca="1" si="111"/>
        <v>#REF!</v>
      </c>
      <c r="T432" s="200" t="e">
        <f t="shared" ca="1" si="112"/>
        <v>#REF!</v>
      </c>
      <c r="U432" s="199" t="e">
        <f t="shared" ca="1" si="113"/>
        <v>#REF!</v>
      </c>
      <c r="V432" s="200" t="e">
        <f t="shared" ca="1" si="114"/>
        <v>#REF!</v>
      </c>
      <c r="W432" s="245"/>
      <c r="X432" s="245"/>
      <c r="Y432" s="240"/>
      <c r="Z432" s="240"/>
    </row>
    <row r="433" spans="1:26" hidden="1" x14ac:dyDescent="0.25">
      <c r="A433" s="216">
        <v>425</v>
      </c>
      <c r="B433" s="217" t="e">
        <f t="shared" ca="1" si="100"/>
        <v>#REF!</v>
      </c>
      <c r="C433" s="217" t="e">
        <f t="shared" ca="1" si="101"/>
        <v>#REF!</v>
      </c>
      <c r="D433" s="218"/>
      <c r="E433" s="219"/>
      <c r="F433" s="219" t="e">
        <f t="shared" ca="1" si="102"/>
        <v>#REF!</v>
      </c>
      <c r="G433" s="220"/>
      <c r="H433" s="220"/>
      <c r="I433" s="220" t="e">
        <f t="shared" ca="1" si="104"/>
        <v>#REF!</v>
      </c>
      <c r="J433" s="221"/>
      <c r="K433" s="221"/>
      <c r="L433" s="221" t="e">
        <f t="shared" ca="1" si="103"/>
        <v>#REF!</v>
      </c>
      <c r="M433" s="197" t="e">
        <f t="shared" ca="1" si="105"/>
        <v>#REF!</v>
      </c>
      <c r="N433" s="200" t="e">
        <f t="shared" ca="1" si="106"/>
        <v>#REF!</v>
      </c>
      <c r="O433" s="199" t="e">
        <f t="shared" ca="1" si="107"/>
        <v>#REF!</v>
      </c>
      <c r="P433" s="200" t="e">
        <f t="shared" ca="1" si="108"/>
        <v>#REF!</v>
      </c>
      <c r="Q433" s="199" t="e">
        <f t="shared" ca="1" si="109"/>
        <v>#REF!</v>
      </c>
      <c r="R433" s="200" t="e">
        <f t="shared" ca="1" si="110"/>
        <v>#REF!</v>
      </c>
      <c r="S433" s="200" t="e">
        <f t="shared" ca="1" si="111"/>
        <v>#REF!</v>
      </c>
      <c r="T433" s="200" t="e">
        <f t="shared" ca="1" si="112"/>
        <v>#REF!</v>
      </c>
      <c r="U433" s="199" t="e">
        <f t="shared" ca="1" si="113"/>
        <v>#REF!</v>
      </c>
      <c r="V433" s="200" t="e">
        <f t="shared" ca="1" si="114"/>
        <v>#REF!</v>
      </c>
      <c r="W433" s="245"/>
      <c r="X433" s="245"/>
      <c r="Y433" s="240"/>
      <c r="Z433" s="240"/>
    </row>
    <row r="434" spans="1:26" hidden="1" x14ac:dyDescent="0.25">
      <c r="A434" s="216">
        <v>426</v>
      </c>
      <c r="B434" s="217" t="e">
        <f t="shared" ca="1" si="100"/>
        <v>#REF!</v>
      </c>
      <c r="C434" s="217" t="e">
        <f t="shared" ca="1" si="101"/>
        <v>#REF!</v>
      </c>
      <c r="D434" s="218"/>
      <c r="E434" s="219"/>
      <c r="F434" s="219" t="e">
        <f t="shared" ca="1" si="102"/>
        <v>#REF!</v>
      </c>
      <c r="G434" s="220"/>
      <c r="H434" s="220"/>
      <c r="I434" s="220" t="e">
        <f t="shared" ca="1" si="104"/>
        <v>#REF!</v>
      </c>
      <c r="J434" s="221"/>
      <c r="K434" s="221"/>
      <c r="L434" s="221" t="e">
        <f t="shared" ca="1" si="103"/>
        <v>#REF!</v>
      </c>
      <c r="M434" s="197" t="e">
        <f t="shared" ca="1" si="105"/>
        <v>#REF!</v>
      </c>
      <c r="N434" s="200" t="e">
        <f t="shared" ca="1" si="106"/>
        <v>#REF!</v>
      </c>
      <c r="O434" s="199" t="e">
        <f t="shared" ca="1" si="107"/>
        <v>#REF!</v>
      </c>
      <c r="P434" s="200" t="e">
        <f t="shared" ca="1" si="108"/>
        <v>#REF!</v>
      </c>
      <c r="Q434" s="199" t="e">
        <f t="shared" ca="1" si="109"/>
        <v>#REF!</v>
      </c>
      <c r="R434" s="200" t="e">
        <f t="shared" ca="1" si="110"/>
        <v>#REF!</v>
      </c>
      <c r="S434" s="200" t="e">
        <f t="shared" ca="1" si="111"/>
        <v>#REF!</v>
      </c>
      <c r="T434" s="200" t="e">
        <f t="shared" ca="1" si="112"/>
        <v>#REF!</v>
      </c>
      <c r="U434" s="199" t="e">
        <f t="shared" ca="1" si="113"/>
        <v>#REF!</v>
      </c>
      <c r="V434" s="200" t="e">
        <f t="shared" ca="1" si="114"/>
        <v>#REF!</v>
      </c>
      <c r="W434" s="245"/>
      <c r="X434" s="245"/>
      <c r="Y434" s="240"/>
      <c r="Z434" s="240"/>
    </row>
    <row r="435" spans="1:26" hidden="1" x14ac:dyDescent="0.25">
      <c r="A435" s="216">
        <v>427</v>
      </c>
      <c r="B435" s="217" t="e">
        <f t="shared" ca="1" si="100"/>
        <v>#REF!</v>
      </c>
      <c r="C435" s="217" t="e">
        <f t="shared" ca="1" si="101"/>
        <v>#REF!</v>
      </c>
      <c r="D435" s="218"/>
      <c r="E435" s="219"/>
      <c r="F435" s="219" t="e">
        <f t="shared" ca="1" si="102"/>
        <v>#REF!</v>
      </c>
      <c r="G435" s="220"/>
      <c r="H435" s="220"/>
      <c r="I435" s="220" t="e">
        <f t="shared" ca="1" si="104"/>
        <v>#REF!</v>
      </c>
      <c r="J435" s="221"/>
      <c r="K435" s="221"/>
      <c r="L435" s="221" t="e">
        <f t="shared" ca="1" si="103"/>
        <v>#REF!</v>
      </c>
      <c r="M435" s="197" t="e">
        <f t="shared" ca="1" si="105"/>
        <v>#REF!</v>
      </c>
      <c r="N435" s="200" t="e">
        <f t="shared" ca="1" si="106"/>
        <v>#REF!</v>
      </c>
      <c r="O435" s="199" t="e">
        <f t="shared" ca="1" si="107"/>
        <v>#REF!</v>
      </c>
      <c r="P435" s="200" t="e">
        <f t="shared" ca="1" si="108"/>
        <v>#REF!</v>
      </c>
      <c r="Q435" s="199" t="e">
        <f t="shared" ca="1" si="109"/>
        <v>#REF!</v>
      </c>
      <c r="R435" s="200" t="e">
        <f t="shared" ca="1" si="110"/>
        <v>#REF!</v>
      </c>
      <c r="S435" s="200" t="e">
        <f t="shared" ca="1" si="111"/>
        <v>#REF!</v>
      </c>
      <c r="T435" s="200" t="e">
        <f t="shared" ca="1" si="112"/>
        <v>#REF!</v>
      </c>
      <c r="U435" s="199" t="e">
        <f t="shared" ca="1" si="113"/>
        <v>#REF!</v>
      </c>
      <c r="V435" s="200" t="e">
        <f t="shared" ca="1" si="114"/>
        <v>#REF!</v>
      </c>
      <c r="W435" s="245"/>
      <c r="X435" s="245"/>
      <c r="Y435" s="240"/>
      <c r="Z435" s="240"/>
    </row>
    <row r="436" spans="1:26" hidden="1" x14ac:dyDescent="0.25">
      <c r="A436" s="216">
        <v>428</v>
      </c>
      <c r="B436" s="217" t="e">
        <f t="shared" ca="1" si="100"/>
        <v>#REF!</v>
      </c>
      <c r="C436" s="217" t="e">
        <f t="shared" ca="1" si="101"/>
        <v>#REF!</v>
      </c>
      <c r="D436" s="218"/>
      <c r="E436" s="219"/>
      <c r="F436" s="219" t="e">
        <f t="shared" ca="1" si="102"/>
        <v>#REF!</v>
      </c>
      <c r="G436" s="220"/>
      <c r="H436" s="220"/>
      <c r="I436" s="220" t="e">
        <f t="shared" ca="1" si="104"/>
        <v>#REF!</v>
      </c>
      <c r="J436" s="221"/>
      <c r="K436" s="221"/>
      <c r="L436" s="221" t="e">
        <f t="shared" ca="1" si="103"/>
        <v>#REF!</v>
      </c>
      <c r="M436" s="197" t="e">
        <f t="shared" ca="1" si="105"/>
        <v>#REF!</v>
      </c>
      <c r="N436" s="200" t="e">
        <f t="shared" ca="1" si="106"/>
        <v>#REF!</v>
      </c>
      <c r="O436" s="199" t="e">
        <f t="shared" ca="1" si="107"/>
        <v>#REF!</v>
      </c>
      <c r="P436" s="200" t="e">
        <f t="shared" ca="1" si="108"/>
        <v>#REF!</v>
      </c>
      <c r="Q436" s="199" t="e">
        <f t="shared" ca="1" si="109"/>
        <v>#REF!</v>
      </c>
      <c r="R436" s="200" t="e">
        <f t="shared" ca="1" si="110"/>
        <v>#REF!</v>
      </c>
      <c r="S436" s="200" t="e">
        <f t="shared" ca="1" si="111"/>
        <v>#REF!</v>
      </c>
      <c r="T436" s="200" t="e">
        <f t="shared" ca="1" si="112"/>
        <v>#REF!</v>
      </c>
      <c r="U436" s="199" t="e">
        <f t="shared" ca="1" si="113"/>
        <v>#REF!</v>
      </c>
      <c r="V436" s="200" t="e">
        <f t="shared" ca="1" si="114"/>
        <v>#REF!</v>
      </c>
      <c r="W436" s="245"/>
      <c r="X436" s="245"/>
      <c r="Y436" s="240"/>
      <c r="Z436" s="240"/>
    </row>
    <row r="437" spans="1:26" hidden="1" x14ac:dyDescent="0.25">
      <c r="A437" s="216">
        <v>429</v>
      </c>
      <c r="B437" s="217" t="e">
        <f t="shared" ca="1" si="100"/>
        <v>#REF!</v>
      </c>
      <c r="C437" s="217" t="e">
        <f t="shared" ca="1" si="101"/>
        <v>#REF!</v>
      </c>
      <c r="D437" s="218"/>
      <c r="E437" s="219"/>
      <c r="F437" s="219" t="e">
        <f t="shared" ca="1" si="102"/>
        <v>#REF!</v>
      </c>
      <c r="G437" s="220"/>
      <c r="H437" s="220"/>
      <c r="I437" s="220" t="e">
        <f t="shared" ca="1" si="104"/>
        <v>#REF!</v>
      </c>
      <c r="J437" s="221"/>
      <c r="K437" s="221"/>
      <c r="L437" s="221" t="e">
        <f t="shared" ca="1" si="103"/>
        <v>#REF!</v>
      </c>
      <c r="M437" s="197" t="e">
        <f t="shared" ca="1" si="105"/>
        <v>#REF!</v>
      </c>
      <c r="N437" s="200" t="e">
        <f t="shared" ca="1" si="106"/>
        <v>#REF!</v>
      </c>
      <c r="O437" s="199" t="e">
        <f t="shared" ca="1" si="107"/>
        <v>#REF!</v>
      </c>
      <c r="P437" s="200" t="e">
        <f t="shared" ca="1" si="108"/>
        <v>#REF!</v>
      </c>
      <c r="Q437" s="199" t="e">
        <f t="shared" ca="1" si="109"/>
        <v>#REF!</v>
      </c>
      <c r="R437" s="200" t="e">
        <f t="shared" ca="1" si="110"/>
        <v>#REF!</v>
      </c>
      <c r="S437" s="200" t="e">
        <f t="shared" ca="1" si="111"/>
        <v>#REF!</v>
      </c>
      <c r="T437" s="200" t="e">
        <f t="shared" ca="1" si="112"/>
        <v>#REF!</v>
      </c>
      <c r="U437" s="199" t="e">
        <f t="shared" ca="1" si="113"/>
        <v>#REF!</v>
      </c>
      <c r="V437" s="200" t="e">
        <f t="shared" ca="1" si="114"/>
        <v>#REF!</v>
      </c>
      <c r="W437" s="245"/>
      <c r="X437" s="245"/>
      <c r="Y437" s="240"/>
      <c r="Z437" s="240"/>
    </row>
    <row r="438" spans="1:26" hidden="1" x14ac:dyDescent="0.25">
      <c r="A438" s="216">
        <v>430</v>
      </c>
      <c r="B438" s="217" t="e">
        <f t="shared" ca="1" si="100"/>
        <v>#REF!</v>
      </c>
      <c r="C438" s="217" t="e">
        <f t="shared" ca="1" si="101"/>
        <v>#REF!</v>
      </c>
      <c r="D438" s="218"/>
      <c r="E438" s="219"/>
      <c r="F438" s="219" t="e">
        <f t="shared" ca="1" si="102"/>
        <v>#REF!</v>
      </c>
      <c r="G438" s="220"/>
      <c r="H438" s="220"/>
      <c r="I438" s="220" t="e">
        <f t="shared" ca="1" si="104"/>
        <v>#REF!</v>
      </c>
      <c r="J438" s="221"/>
      <c r="K438" s="221"/>
      <c r="L438" s="221" t="e">
        <f t="shared" ca="1" si="103"/>
        <v>#REF!</v>
      </c>
      <c r="M438" s="197" t="e">
        <f t="shared" ca="1" si="105"/>
        <v>#REF!</v>
      </c>
      <c r="N438" s="200" t="e">
        <f t="shared" ca="1" si="106"/>
        <v>#REF!</v>
      </c>
      <c r="O438" s="199" t="e">
        <f t="shared" ca="1" si="107"/>
        <v>#REF!</v>
      </c>
      <c r="P438" s="200" t="e">
        <f t="shared" ca="1" si="108"/>
        <v>#REF!</v>
      </c>
      <c r="Q438" s="199" t="e">
        <f t="shared" ca="1" si="109"/>
        <v>#REF!</v>
      </c>
      <c r="R438" s="200" t="e">
        <f t="shared" ca="1" si="110"/>
        <v>#REF!</v>
      </c>
      <c r="S438" s="200" t="e">
        <f t="shared" ca="1" si="111"/>
        <v>#REF!</v>
      </c>
      <c r="T438" s="200" t="e">
        <f t="shared" ca="1" si="112"/>
        <v>#REF!</v>
      </c>
      <c r="U438" s="199" t="e">
        <f t="shared" ca="1" si="113"/>
        <v>#REF!</v>
      </c>
      <c r="V438" s="200" t="e">
        <f t="shared" ca="1" si="114"/>
        <v>#REF!</v>
      </c>
      <c r="W438" s="245"/>
      <c r="X438" s="245"/>
      <c r="Y438" s="240"/>
      <c r="Z438" s="240"/>
    </row>
    <row r="439" spans="1:26" hidden="1" x14ac:dyDescent="0.25">
      <c r="A439" s="216">
        <v>431</v>
      </c>
      <c r="B439" s="217" t="e">
        <f t="shared" ca="1" si="100"/>
        <v>#REF!</v>
      </c>
      <c r="C439" s="217" t="e">
        <f t="shared" ca="1" si="101"/>
        <v>#REF!</v>
      </c>
      <c r="D439" s="218"/>
      <c r="E439" s="219"/>
      <c r="F439" s="219" t="e">
        <f t="shared" ca="1" si="102"/>
        <v>#REF!</v>
      </c>
      <c r="G439" s="220"/>
      <c r="H439" s="220"/>
      <c r="I439" s="220" t="e">
        <f t="shared" ca="1" si="104"/>
        <v>#REF!</v>
      </c>
      <c r="J439" s="221"/>
      <c r="K439" s="221"/>
      <c r="L439" s="221" t="e">
        <f t="shared" ca="1" si="103"/>
        <v>#REF!</v>
      </c>
      <c r="M439" s="197" t="e">
        <f t="shared" ca="1" si="105"/>
        <v>#REF!</v>
      </c>
      <c r="N439" s="200" t="e">
        <f t="shared" ca="1" si="106"/>
        <v>#REF!</v>
      </c>
      <c r="O439" s="199" t="e">
        <f t="shared" ca="1" si="107"/>
        <v>#REF!</v>
      </c>
      <c r="P439" s="200" t="e">
        <f t="shared" ca="1" si="108"/>
        <v>#REF!</v>
      </c>
      <c r="Q439" s="199" t="e">
        <f t="shared" ca="1" si="109"/>
        <v>#REF!</v>
      </c>
      <c r="R439" s="200" t="e">
        <f t="shared" ca="1" si="110"/>
        <v>#REF!</v>
      </c>
      <c r="S439" s="200" t="e">
        <f t="shared" ca="1" si="111"/>
        <v>#REF!</v>
      </c>
      <c r="T439" s="200" t="e">
        <f t="shared" ca="1" si="112"/>
        <v>#REF!</v>
      </c>
      <c r="U439" s="199" t="e">
        <f t="shared" ca="1" si="113"/>
        <v>#REF!</v>
      </c>
      <c r="V439" s="200" t="e">
        <f t="shared" ca="1" si="114"/>
        <v>#REF!</v>
      </c>
      <c r="W439" s="245"/>
      <c r="X439" s="245"/>
      <c r="Y439" s="240"/>
      <c r="Z439" s="240"/>
    </row>
    <row r="440" spans="1:26" hidden="1" x14ac:dyDescent="0.25">
      <c r="A440" s="216">
        <v>432</v>
      </c>
      <c r="B440" s="217" t="e">
        <f t="shared" ca="1" si="100"/>
        <v>#REF!</v>
      </c>
      <c r="C440" s="217" t="e">
        <f t="shared" ca="1" si="101"/>
        <v>#REF!</v>
      </c>
      <c r="D440" s="218"/>
      <c r="E440" s="219"/>
      <c r="F440" s="219" t="e">
        <f t="shared" ca="1" si="102"/>
        <v>#REF!</v>
      </c>
      <c r="G440" s="220"/>
      <c r="H440" s="220"/>
      <c r="I440" s="220" t="e">
        <f t="shared" ca="1" si="104"/>
        <v>#REF!</v>
      </c>
      <c r="J440" s="221"/>
      <c r="K440" s="221"/>
      <c r="L440" s="221" t="e">
        <f t="shared" ca="1" si="103"/>
        <v>#REF!</v>
      </c>
      <c r="M440" s="197" t="e">
        <f t="shared" ca="1" si="105"/>
        <v>#REF!</v>
      </c>
      <c r="N440" s="200" t="e">
        <f t="shared" ca="1" si="106"/>
        <v>#REF!</v>
      </c>
      <c r="O440" s="199" t="e">
        <f t="shared" ca="1" si="107"/>
        <v>#REF!</v>
      </c>
      <c r="P440" s="200" t="e">
        <f t="shared" ca="1" si="108"/>
        <v>#REF!</v>
      </c>
      <c r="Q440" s="199" t="e">
        <f t="shared" ca="1" si="109"/>
        <v>#REF!</v>
      </c>
      <c r="R440" s="200" t="e">
        <f t="shared" ca="1" si="110"/>
        <v>#REF!</v>
      </c>
      <c r="S440" s="200" t="e">
        <f t="shared" ca="1" si="111"/>
        <v>#REF!</v>
      </c>
      <c r="T440" s="200" t="e">
        <f t="shared" ca="1" si="112"/>
        <v>#REF!</v>
      </c>
      <c r="U440" s="199" t="e">
        <f t="shared" ca="1" si="113"/>
        <v>#REF!</v>
      </c>
      <c r="V440" s="200" t="e">
        <f t="shared" ca="1" si="114"/>
        <v>#REF!</v>
      </c>
      <c r="W440" s="245"/>
      <c r="X440" s="245"/>
      <c r="Y440" s="240"/>
      <c r="Z440" s="240"/>
    </row>
    <row r="441" spans="1:26" hidden="1" x14ac:dyDescent="0.25">
      <c r="A441" s="216">
        <v>433</v>
      </c>
      <c r="B441" s="217" t="e">
        <f t="shared" ca="1" si="100"/>
        <v>#REF!</v>
      </c>
      <c r="C441" s="217" t="e">
        <f t="shared" ca="1" si="101"/>
        <v>#REF!</v>
      </c>
      <c r="D441" s="218"/>
      <c r="E441" s="219"/>
      <c r="F441" s="219" t="e">
        <f t="shared" ca="1" si="102"/>
        <v>#REF!</v>
      </c>
      <c r="G441" s="220"/>
      <c r="H441" s="220"/>
      <c r="I441" s="220" t="e">
        <f t="shared" ca="1" si="104"/>
        <v>#REF!</v>
      </c>
      <c r="J441" s="221"/>
      <c r="K441" s="221"/>
      <c r="L441" s="221" t="e">
        <f t="shared" ca="1" si="103"/>
        <v>#REF!</v>
      </c>
      <c r="M441" s="197" t="e">
        <f t="shared" ca="1" si="105"/>
        <v>#REF!</v>
      </c>
      <c r="N441" s="200" t="e">
        <f t="shared" ca="1" si="106"/>
        <v>#REF!</v>
      </c>
      <c r="O441" s="199" t="e">
        <f t="shared" ca="1" si="107"/>
        <v>#REF!</v>
      </c>
      <c r="P441" s="200" t="e">
        <f t="shared" ca="1" si="108"/>
        <v>#REF!</v>
      </c>
      <c r="Q441" s="199" t="e">
        <f t="shared" ca="1" si="109"/>
        <v>#REF!</v>
      </c>
      <c r="R441" s="200" t="e">
        <f t="shared" ca="1" si="110"/>
        <v>#REF!</v>
      </c>
      <c r="S441" s="200" t="e">
        <f t="shared" ca="1" si="111"/>
        <v>#REF!</v>
      </c>
      <c r="T441" s="200" t="e">
        <f t="shared" ca="1" si="112"/>
        <v>#REF!</v>
      </c>
      <c r="U441" s="199" t="e">
        <f t="shared" ca="1" si="113"/>
        <v>#REF!</v>
      </c>
      <c r="V441" s="200" t="e">
        <f t="shared" ca="1" si="114"/>
        <v>#REF!</v>
      </c>
      <c r="W441" s="245"/>
      <c r="X441" s="245"/>
      <c r="Y441" s="240"/>
      <c r="Z441" s="240"/>
    </row>
    <row r="442" spans="1:26" hidden="1" x14ac:dyDescent="0.25">
      <c r="A442" s="216">
        <v>434</v>
      </c>
      <c r="B442" s="217" t="e">
        <f t="shared" ca="1" si="100"/>
        <v>#REF!</v>
      </c>
      <c r="C442" s="217" t="e">
        <f t="shared" ca="1" si="101"/>
        <v>#REF!</v>
      </c>
      <c r="D442" s="218"/>
      <c r="E442" s="219"/>
      <c r="F442" s="219" t="e">
        <f t="shared" ca="1" si="102"/>
        <v>#REF!</v>
      </c>
      <c r="G442" s="220"/>
      <c r="H442" s="220"/>
      <c r="I442" s="220" t="e">
        <f t="shared" ca="1" si="104"/>
        <v>#REF!</v>
      </c>
      <c r="J442" s="221"/>
      <c r="K442" s="221"/>
      <c r="L442" s="221" t="e">
        <f t="shared" ca="1" si="103"/>
        <v>#REF!</v>
      </c>
      <c r="M442" s="197" t="e">
        <f t="shared" ca="1" si="105"/>
        <v>#REF!</v>
      </c>
      <c r="N442" s="200" t="e">
        <f t="shared" ca="1" si="106"/>
        <v>#REF!</v>
      </c>
      <c r="O442" s="199" t="e">
        <f t="shared" ca="1" si="107"/>
        <v>#REF!</v>
      </c>
      <c r="P442" s="200" t="e">
        <f t="shared" ca="1" si="108"/>
        <v>#REF!</v>
      </c>
      <c r="Q442" s="199" t="e">
        <f t="shared" ca="1" si="109"/>
        <v>#REF!</v>
      </c>
      <c r="R442" s="200" t="e">
        <f t="shared" ca="1" si="110"/>
        <v>#REF!</v>
      </c>
      <c r="S442" s="200" t="e">
        <f t="shared" ca="1" si="111"/>
        <v>#REF!</v>
      </c>
      <c r="T442" s="200" t="e">
        <f t="shared" ca="1" si="112"/>
        <v>#REF!</v>
      </c>
      <c r="U442" s="199" t="e">
        <f t="shared" ca="1" si="113"/>
        <v>#REF!</v>
      </c>
      <c r="V442" s="200" t="e">
        <f t="shared" ca="1" si="114"/>
        <v>#REF!</v>
      </c>
      <c r="W442" s="245"/>
      <c r="X442" s="245"/>
      <c r="Y442" s="240"/>
      <c r="Z442" s="240"/>
    </row>
    <row r="443" spans="1:26" hidden="1" x14ac:dyDescent="0.25">
      <c r="A443" s="216">
        <v>435</v>
      </c>
      <c r="B443" s="217" t="e">
        <f t="shared" ca="1" si="100"/>
        <v>#REF!</v>
      </c>
      <c r="C443" s="217" t="e">
        <f t="shared" ca="1" si="101"/>
        <v>#REF!</v>
      </c>
      <c r="D443" s="218"/>
      <c r="E443" s="219"/>
      <c r="F443" s="219" t="e">
        <f t="shared" ca="1" si="102"/>
        <v>#REF!</v>
      </c>
      <c r="G443" s="220"/>
      <c r="H443" s="220"/>
      <c r="I443" s="220" t="e">
        <f t="shared" ca="1" si="104"/>
        <v>#REF!</v>
      </c>
      <c r="J443" s="221"/>
      <c r="K443" s="221"/>
      <c r="L443" s="221" t="e">
        <f t="shared" ca="1" si="103"/>
        <v>#REF!</v>
      </c>
      <c r="M443" s="197" t="e">
        <f t="shared" ca="1" si="105"/>
        <v>#REF!</v>
      </c>
      <c r="N443" s="200" t="e">
        <f t="shared" ca="1" si="106"/>
        <v>#REF!</v>
      </c>
      <c r="O443" s="199" t="e">
        <f t="shared" ca="1" si="107"/>
        <v>#REF!</v>
      </c>
      <c r="P443" s="200" t="e">
        <f t="shared" ca="1" si="108"/>
        <v>#REF!</v>
      </c>
      <c r="Q443" s="199" t="e">
        <f t="shared" ca="1" si="109"/>
        <v>#REF!</v>
      </c>
      <c r="R443" s="200" t="e">
        <f t="shared" ca="1" si="110"/>
        <v>#REF!</v>
      </c>
      <c r="S443" s="200" t="e">
        <f t="shared" ca="1" si="111"/>
        <v>#REF!</v>
      </c>
      <c r="T443" s="200" t="e">
        <f t="shared" ca="1" si="112"/>
        <v>#REF!</v>
      </c>
      <c r="U443" s="199" t="e">
        <f t="shared" ca="1" si="113"/>
        <v>#REF!</v>
      </c>
      <c r="V443" s="200" t="e">
        <f t="shared" ca="1" si="114"/>
        <v>#REF!</v>
      </c>
      <c r="W443" s="245"/>
      <c r="X443" s="245"/>
      <c r="Y443" s="240"/>
      <c r="Z443" s="240"/>
    </row>
    <row r="444" spans="1:26" hidden="1" x14ac:dyDescent="0.25">
      <c r="A444" s="216">
        <v>436</v>
      </c>
      <c r="B444" s="217" t="e">
        <f t="shared" ca="1" si="100"/>
        <v>#REF!</v>
      </c>
      <c r="C444" s="217" t="e">
        <f t="shared" ca="1" si="101"/>
        <v>#REF!</v>
      </c>
      <c r="D444" s="218"/>
      <c r="E444" s="219"/>
      <c r="F444" s="219" t="e">
        <f t="shared" ca="1" si="102"/>
        <v>#REF!</v>
      </c>
      <c r="G444" s="220"/>
      <c r="H444" s="220"/>
      <c r="I444" s="220" t="e">
        <f t="shared" ca="1" si="104"/>
        <v>#REF!</v>
      </c>
      <c r="J444" s="221"/>
      <c r="K444" s="221"/>
      <c r="L444" s="221" t="e">
        <f t="shared" ca="1" si="103"/>
        <v>#REF!</v>
      </c>
      <c r="M444" s="197" t="e">
        <f t="shared" ca="1" si="105"/>
        <v>#REF!</v>
      </c>
      <c r="N444" s="200" t="e">
        <f t="shared" ca="1" si="106"/>
        <v>#REF!</v>
      </c>
      <c r="O444" s="199" t="e">
        <f t="shared" ca="1" si="107"/>
        <v>#REF!</v>
      </c>
      <c r="P444" s="200" t="e">
        <f t="shared" ca="1" si="108"/>
        <v>#REF!</v>
      </c>
      <c r="Q444" s="199" t="e">
        <f t="shared" ca="1" si="109"/>
        <v>#REF!</v>
      </c>
      <c r="R444" s="200" t="e">
        <f t="shared" ca="1" si="110"/>
        <v>#REF!</v>
      </c>
      <c r="S444" s="200" t="e">
        <f t="shared" ca="1" si="111"/>
        <v>#REF!</v>
      </c>
      <c r="T444" s="200" t="e">
        <f t="shared" ca="1" si="112"/>
        <v>#REF!</v>
      </c>
      <c r="U444" s="199" t="e">
        <f t="shared" ca="1" si="113"/>
        <v>#REF!</v>
      </c>
      <c r="V444" s="200" t="e">
        <f t="shared" ca="1" si="114"/>
        <v>#REF!</v>
      </c>
      <c r="W444" s="245"/>
      <c r="X444" s="245"/>
      <c r="Y444" s="240"/>
      <c r="Z444" s="240"/>
    </row>
    <row r="445" spans="1:26" hidden="1" x14ac:dyDescent="0.25">
      <c r="A445" s="216">
        <v>437</v>
      </c>
      <c r="B445" s="217" t="e">
        <f t="shared" ca="1" si="100"/>
        <v>#REF!</v>
      </c>
      <c r="C445" s="217" t="e">
        <f t="shared" ca="1" si="101"/>
        <v>#REF!</v>
      </c>
      <c r="D445" s="218"/>
      <c r="E445" s="219"/>
      <c r="F445" s="219" t="e">
        <f t="shared" ca="1" si="102"/>
        <v>#REF!</v>
      </c>
      <c r="G445" s="220"/>
      <c r="H445" s="220"/>
      <c r="I445" s="220" t="e">
        <f t="shared" ca="1" si="104"/>
        <v>#REF!</v>
      </c>
      <c r="J445" s="221"/>
      <c r="K445" s="221"/>
      <c r="L445" s="221" t="e">
        <f t="shared" ca="1" si="103"/>
        <v>#REF!</v>
      </c>
      <c r="M445" s="197" t="e">
        <f t="shared" ca="1" si="105"/>
        <v>#REF!</v>
      </c>
      <c r="N445" s="200" t="e">
        <f t="shared" ca="1" si="106"/>
        <v>#REF!</v>
      </c>
      <c r="O445" s="199" t="e">
        <f t="shared" ca="1" si="107"/>
        <v>#REF!</v>
      </c>
      <c r="P445" s="200" t="e">
        <f t="shared" ca="1" si="108"/>
        <v>#REF!</v>
      </c>
      <c r="Q445" s="199" t="e">
        <f t="shared" ca="1" si="109"/>
        <v>#REF!</v>
      </c>
      <c r="R445" s="200" t="e">
        <f t="shared" ca="1" si="110"/>
        <v>#REF!</v>
      </c>
      <c r="S445" s="200" t="e">
        <f t="shared" ca="1" si="111"/>
        <v>#REF!</v>
      </c>
      <c r="T445" s="200" t="e">
        <f t="shared" ca="1" si="112"/>
        <v>#REF!</v>
      </c>
      <c r="U445" s="199" t="e">
        <f t="shared" ca="1" si="113"/>
        <v>#REF!</v>
      </c>
      <c r="V445" s="200" t="e">
        <f t="shared" ca="1" si="114"/>
        <v>#REF!</v>
      </c>
      <c r="W445" s="245"/>
      <c r="X445" s="245"/>
      <c r="Y445" s="240"/>
      <c r="Z445" s="240"/>
    </row>
    <row r="446" spans="1:26" hidden="1" x14ac:dyDescent="0.25">
      <c r="A446" s="216">
        <v>438</v>
      </c>
      <c r="B446" s="217" t="e">
        <f t="shared" ca="1" si="100"/>
        <v>#REF!</v>
      </c>
      <c r="C446" s="217" t="e">
        <f t="shared" ca="1" si="101"/>
        <v>#REF!</v>
      </c>
      <c r="D446" s="218"/>
      <c r="E446" s="219"/>
      <c r="F446" s="219" t="e">
        <f t="shared" ca="1" si="102"/>
        <v>#REF!</v>
      </c>
      <c r="G446" s="220"/>
      <c r="H446" s="220"/>
      <c r="I446" s="220" t="e">
        <f t="shared" ca="1" si="104"/>
        <v>#REF!</v>
      </c>
      <c r="J446" s="221"/>
      <c r="K446" s="221"/>
      <c r="L446" s="221" t="e">
        <f t="shared" ca="1" si="103"/>
        <v>#REF!</v>
      </c>
      <c r="M446" s="197" t="e">
        <f t="shared" ca="1" si="105"/>
        <v>#REF!</v>
      </c>
      <c r="N446" s="200" t="e">
        <f t="shared" ca="1" si="106"/>
        <v>#REF!</v>
      </c>
      <c r="O446" s="199" t="e">
        <f t="shared" ca="1" si="107"/>
        <v>#REF!</v>
      </c>
      <c r="P446" s="200" t="e">
        <f t="shared" ca="1" si="108"/>
        <v>#REF!</v>
      </c>
      <c r="Q446" s="199" t="e">
        <f t="shared" ca="1" si="109"/>
        <v>#REF!</v>
      </c>
      <c r="R446" s="200" t="e">
        <f t="shared" ca="1" si="110"/>
        <v>#REF!</v>
      </c>
      <c r="S446" s="200" t="e">
        <f t="shared" ca="1" si="111"/>
        <v>#REF!</v>
      </c>
      <c r="T446" s="200" t="e">
        <f t="shared" ca="1" si="112"/>
        <v>#REF!</v>
      </c>
      <c r="U446" s="199" t="e">
        <f t="shared" ca="1" si="113"/>
        <v>#REF!</v>
      </c>
      <c r="V446" s="200" t="e">
        <f t="shared" ca="1" si="114"/>
        <v>#REF!</v>
      </c>
      <c r="W446" s="245"/>
      <c r="X446" s="245"/>
      <c r="Y446" s="240"/>
      <c r="Z446" s="240"/>
    </row>
    <row r="447" spans="1:26" hidden="1" x14ac:dyDescent="0.25">
      <c r="A447" s="216">
        <v>439</v>
      </c>
      <c r="B447" s="217" t="e">
        <f t="shared" ca="1" si="100"/>
        <v>#REF!</v>
      </c>
      <c r="C447" s="217" t="e">
        <f t="shared" ca="1" si="101"/>
        <v>#REF!</v>
      </c>
      <c r="D447" s="218"/>
      <c r="E447" s="219"/>
      <c r="F447" s="219" t="e">
        <f t="shared" ca="1" si="102"/>
        <v>#REF!</v>
      </c>
      <c r="G447" s="220"/>
      <c r="H447" s="220"/>
      <c r="I447" s="220" t="e">
        <f t="shared" ca="1" si="104"/>
        <v>#REF!</v>
      </c>
      <c r="J447" s="221"/>
      <c r="K447" s="221"/>
      <c r="L447" s="221" t="e">
        <f t="shared" ca="1" si="103"/>
        <v>#REF!</v>
      </c>
      <c r="M447" s="197" t="e">
        <f t="shared" ca="1" si="105"/>
        <v>#REF!</v>
      </c>
      <c r="N447" s="200" t="e">
        <f t="shared" ca="1" si="106"/>
        <v>#REF!</v>
      </c>
      <c r="O447" s="199" t="e">
        <f t="shared" ca="1" si="107"/>
        <v>#REF!</v>
      </c>
      <c r="P447" s="200" t="e">
        <f t="shared" ca="1" si="108"/>
        <v>#REF!</v>
      </c>
      <c r="Q447" s="199" t="e">
        <f t="shared" ca="1" si="109"/>
        <v>#REF!</v>
      </c>
      <c r="R447" s="200" t="e">
        <f t="shared" ca="1" si="110"/>
        <v>#REF!</v>
      </c>
      <c r="S447" s="200" t="e">
        <f t="shared" ca="1" si="111"/>
        <v>#REF!</v>
      </c>
      <c r="T447" s="200" t="e">
        <f t="shared" ca="1" si="112"/>
        <v>#REF!</v>
      </c>
      <c r="U447" s="199" t="e">
        <f t="shared" ca="1" si="113"/>
        <v>#REF!</v>
      </c>
      <c r="V447" s="200" t="e">
        <f t="shared" ca="1" si="114"/>
        <v>#REF!</v>
      </c>
      <c r="W447" s="245"/>
      <c r="X447" s="245"/>
      <c r="Y447" s="240"/>
      <c r="Z447" s="240"/>
    </row>
    <row r="448" spans="1:26" hidden="1" x14ac:dyDescent="0.25">
      <c r="A448" s="216">
        <v>440</v>
      </c>
      <c r="B448" s="217" t="e">
        <f t="shared" ca="1" si="100"/>
        <v>#REF!</v>
      </c>
      <c r="C448" s="217" t="e">
        <f t="shared" ca="1" si="101"/>
        <v>#REF!</v>
      </c>
      <c r="D448" s="218"/>
      <c r="E448" s="219"/>
      <c r="F448" s="219" t="e">
        <f t="shared" ca="1" si="102"/>
        <v>#REF!</v>
      </c>
      <c r="G448" s="220"/>
      <c r="H448" s="220"/>
      <c r="I448" s="220" t="e">
        <f t="shared" ca="1" si="104"/>
        <v>#REF!</v>
      </c>
      <c r="J448" s="221"/>
      <c r="K448" s="221"/>
      <c r="L448" s="221" t="e">
        <f t="shared" ca="1" si="103"/>
        <v>#REF!</v>
      </c>
      <c r="M448" s="197" t="e">
        <f t="shared" ca="1" si="105"/>
        <v>#REF!</v>
      </c>
      <c r="N448" s="200" t="e">
        <f t="shared" ca="1" si="106"/>
        <v>#REF!</v>
      </c>
      <c r="O448" s="199" t="e">
        <f t="shared" ca="1" si="107"/>
        <v>#REF!</v>
      </c>
      <c r="P448" s="200" t="e">
        <f t="shared" ca="1" si="108"/>
        <v>#REF!</v>
      </c>
      <c r="Q448" s="199" t="e">
        <f t="shared" ca="1" si="109"/>
        <v>#REF!</v>
      </c>
      <c r="R448" s="200" t="e">
        <f t="shared" ca="1" si="110"/>
        <v>#REF!</v>
      </c>
      <c r="S448" s="200" t="e">
        <f t="shared" ca="1" si="111"/>
        <v>#REF!</v>
      </c>
      <c r="T448" s="200" t="e">
        <f t="shared" ca="1" si="112"/>
        <v>#REF!</v>
      </c>
      <c r="U448" s="199" t="e">
        <f t="shared" ca="1" si="113"/>
        <v>#REF!</v>
      </c>
      <c r="V448" s="200" t="e">
        <f t="shared" ca="1" si="114"/>
        <v>#REF!</v>
      </c>
      <c r="W448" s="245"/>
      <c r="X448" s="245"/>
      <c r="Y448" s="240"/>
      <c r="Z448" s="240"/>
    </row>
    <row r="449" spans="1:26" hidden="1" x14ac:dyDescent="0.25">
      <c r="A449" s="216">
        <v>441</v>
      </c>
      <c r="B449" s="217" t="e">
        <f t="shared" ca="1" si="100"/>
        <v>#REF!</v>
      </c>
      <c r="C449" s="217" t="e">
        <f t="shared" ca="1" si="101"/>
        <v>#REF!</v>
      </c>
      <c r="D449" s="218"/>
      <c r="E449" s="219"/>
      <c r="F449" s="219" t="e">
        <f t="shared" ca="1" si="102"/>
        <v>#REF!</v>
      </c>
      <c r="G449" s="220"/>
      <c r="H449" s="220"/>
      <c r="I449" s="220" t="e">
        <f t="shared" ca="1" si="104"/>
        <v>#REF!</v>
      </c>
      <c r="J449" s="221"/>
      <c r="K449" s="221"/>
      <c r="L449" s="221" t="e">
        <f t="shared" ca="1" si="103"/>
        <v>#REF!</v>
      </c>
      <c r="M449" s="197" t="e">
        <f t="shared" ca="1" si="105"/>
        <v>#REF!</v>
      </c>
      <c r="N449" s="200" t="e">
        <f t="shared" ca="1" si="106"/>
        <v>#REF!</v>
      </c>
      <c r="O449" s="199" t="e">
        <f t="shared" ca="1" si="107"/>
        <v>#REF!</v>
      </c>
      <c r="P449" s="200" t="e">
        <f t="shared" ca="1" si="108"/>
        <v>#REF!</v>
      </c>
      <c r="Q449" s="199" t="e">
        <f t="shared" ca="1" si="109"/>
        <v>#REF!</v>
      </c>
      <c r="R449" s="200" t="e">
        <f t="shared" ca="1" si="110"/>
        <v>#REF!</v>
      </c>
      <c r="S449" s="200" t="e">
        <f t="shared" ca="1" si="111"/>
        <v>#REF!</v>
      </c>
      <c r="T449" s="200" t="e">
        <f t="shared" ca="1" si="112"/>
        <v>#REF!</v>
      </c>
      <c r="U449" s="199" t="e">
        <f t="shared" ca="1" si="113"/>
        <v>#REF!</v>
      </c>
      <c r="V449" s="200" t="e">
        <f t="shared" ca="1" si="114"/>
        <v>#REF!</v>
      </c>
      <c r="W449" s="245"/>
      <c r="X449" s="245"/>
      <c r="Y449" s="240"/>
      <c r="Z449" s="240"/>
    </row>
    <row r="450" spans="1:26" hidden="1" x14ac:dyDescent="0.25">
      <c r="A450" s="216">
        <v>442</v>
      </c>
      <c r="B450" s="217" t="e">
        <f t="shared" ca="1" si="100"/>
        <v>#REF!</v>
      </c>
      <c r="C450" s="217" t="e">
        <f t="shared" ca="1" si="101"/>
        <v>#REF!</v>
      </c>
      <c r="D450" s="218"/>
      <c r="E450" s="219"/>
      <c r="F450" s="219" t="e">
        <f t="shared" ca="1" si="102"/>
        <v>#REF!</v>
      </c>
      <c r="G450" s="220"/>
      <c r="H450" s="220"/>
      <c r="I450" s="220" t="e">
        <f t="shared" ca="1" si="104"/>
        <v>#REF!</v>
      </c>
      <c r="J450" s="221"/>
      <c r="K450" s="221"/>
      <c r="L450" s="221" t="e">
        <f t="shared" ca="1" si="103"/>
        <v>#REF!</v>
      </c>
      <c r="M450" s="197" t="e">
        <f t="shared" ca="1" si="105"/>
        <v>#REF!</v>
      </c>
      <c r="N450" s="200" t="e">
        <f t="shared" ca="1" si="106"/>
        <v>#REF!</v>
      </c>
      <c r="O450" s="199" t="e">
        <f t="shared" ca="1" si="107"/>
        <v>#REF!</v>
      </c>
      <c r="P450" s="200" t="e">
        <f t="shared" ca="1" si="108"/>
        <v>#REF!</v>
      </c>
      <c r="Q450" s="199" t="e">
        <f t="shared" ca="1" si="109"/>
        <v>#REF!</v>
      </c>
      <c r="R450" s="200" t="e">
        <f t="shared" ca="1" si="110"/>
        <v>#REF!</v>
      </c>
      <c r="S450" s="200" t="e">
        <f t="shared" ca="1" si="111"/>
        <v>#REF!</v>
      </c>
      <c r="T450" s="200" t="e">
        <f t="shared" ca="1" si="112"/>
        <v>#REF!</v>
      </c>
      <c r="U450" s="199" t="e">
        <f t="shared" ca="1" si="113"/>
        <v>#REF!</v>
      </c>
      <c r="V450" s="200" t="e">
        <f t="shared" ca="1" si="114"/>
        <v>#REF!</v>
      </c>
      <c r="W450" s="245"/>
      <c r="X450" s="245"/>
      <c r="Y450" s="240"/>
      <c r="Z450" s="240"/>
    </row>
    <row r="451" spans="1:26" hidden="1" x14ac:dyDescent="0.25">
      <c r="A451" s="216">
        <v>443</v>
      </c>
      <c r="B451" s="217" t="e">
        <f t="shared" ca="1" si="100"/>
        <v>#REF!</v>
      </c>
      <c r="C451" s="217" t="e">
        <f t="shared" ca="1" si="101"/>
        <v>#REF!</v>
      </c>
      <c r="D451" s="218"/>
      <c r="E451" s="219"/>
      <c r="F451" s="219" t="e">
        <f t="shared" ca="1" si="102"/>
        <v>#REF!</v>
      </c>
      <c r="G451" s="220"/>
      <c r="H451" s="220"/>
      <c r="I451" s="220" t="e">
        <f t="shared" ca="1" si="104"/>
        <v>#REF!</v>
      </c>
      <c r="J451" s="221"/>
      <c r="K451" s="221"/>
      <c r="L451" s="221" t="e">
        <f t="shared" ca="1" si="103"/>
        <v>#REF!</v>
      </c>
      <c r="M451" s="197" t="e">
        <f t="shared" ca="1" si="105"/>
        <v>#REF!</v>
      </c>
      <c r="N451" s="200" t="e">
        <f t="shared" ca="1" si="106"/>
        <v>#REF!</v>
      </c>
      <c r="O451" s="199" t="e">
        <f t="shared" ca="1" si="107"/>
        <v>#REF!</v>
      </c>
      <c r="P451" s="200" t="e">
        <f t="shared" ca="1" si="108"/>
        <v>#REF!</v>
      </c>
      <c r="Q451" s="199" t="e">
        <f t="shared" ca="1" si="109"/>
        <v>#REF!</v>
      </c>
      <c r="R451" s="200" t="e">
        <f t="shared" ca="1" si="110"/>
        <v>#REF!</v>
      </c>
      <c r="S451" s="200" t="e">
        <f t="shared" ca="1" si="111"/>
        <v>#REF!</v>
      </c>
      <c r="T451" s="200" t="e">
        <f t="shared" ca="1" si="112"/>
        <v>#REF!</v>
      </c>
      <c r="U451" s="199" t="e">
        <f t="shared" ca="1" si="113"/>
        <v>#REF!</v>
      </c>
      <c r="V451" s="200" t="e">
        <f t="shared" ca="1" si="114"/>
        <v>#REF!</v>
      </c>
      <c r="W451" s="245"/>
      <c r="X451" s="245"/>
      <c r="Y451" s="240"/>
      <c r="Z451" s="240"/>
    </row>
    <row r="452" spans="1:26" hidden="1" x14ac:dyDescent="0.25">
      <c r="A452" s="216">
        <v>444</v>
      </c>
      <c r="B452" s="217" t="e">
        <f t="shared" ca="1" si="100"/>
        <v>#REF!</v>
      </c>
      <c r="C452" s="217" t="e">
        <f t="shared" ca="1" si="101"/>
        <v>#REF!</v>
      </c>
      <c r="D452" s="218"/>
      <c r="E452" s="219"/>
      <c r="F452" s="219" t="e">
        <f t="shared" ca="1" si="102"/>
        <v>#REF!</v>
      </c>
      <c r="G452" s="220"/>
      <c r="H452" s="220"/>
      <c r="I452" s="220" t="e">
        <f t="shared" ca="1" si="104"/>
        <v>#REF!</v>
      </c>
      <c r="J452" s="221"/>
      <c r="K452" s="221"/>
      <c r="L452" s="221" t="e">
        <f t="shared" ca="1" si="103"/>
        <v>#REF!</v>
      </c>
      <c r="M452" s="197" t="e">
        <f t="shared" ca="1" si="105"/>
        <v>#REF!</v>
      </c>
      <c r="N452" s="200" t="e">
        <f t="shared" ca="1" si="106"/>
        <v>#REF!</v>
      </c>
      <c r="O452" s="199" t="e">
        <f t="shared" ca="1" si="107"/>
        <v>#REF!</v>
      </c>
      <c r="P452" s="200" t="e">
        <f t="shared" ca="1" si="108"/>
        <v>#REF!</v>
      </c>
      <c r="Q452" s="199" t="e">
        <f t="shared" ca="1" si="109"/>
        <v>#REF!</v>
      </c>
      <c r="R452" s="200" t="e">
        <f t="shared" ca="1" si="110"/>
        <v>#REF!</v>
      </c>
      <c r="S452" s="200" t="e">
        <f t="shared" ca="1" si="111"/>
        <v>#REF!</v>
      </c>
      <c r="T452" s="200" t="e">
        <f t="shared" ca="1" si="112"/>
        <v>#REF!</v>
      </c>
      <c r="U452" s="199" t="e">
        <f t="shared" ca="1" si="113"/>
        <v>#REF!</v>
      </c>
      <c r="V452" s="200" t="e">
        <f t="shared" ca="1" si="114"/>
        <v>#REF!</v>
      </c>
      <c r="W452" s="245"/>
      <c r="X452" s="245"/>
      <c r="Y452" s="240"/>
      <c r="Z452" s="240"/>
    </row>
    <row r="453" spans="1:26" hidden="1" x14ac:dyDescent="0.25">
      <c r="A453" s="216">
        <v>445</v>
      </c>
      <c r="B453" s="217" t="e">
        <f t="shared" ca="1" si="100"/>
        <v>#REF!</v>
      </c>
      <c r="C453" s="217" t="e">
        <f t="shared" ca="1" si="101"/>
        <v>#REF!</v>
      </c>
      <c r="D453" s="218"/>
      <c r="E453" s="219"/>
      <c r="F453" s="219" t="e">
        <f t="shared" ca="1" si="102"/>
        <v>#REF!</v>
      </c>
      <c r="G453" s="220"/>
      <c r="H453" s="220"/>
      <c r="I453" s="220" t="e">
        <f t="shared" ca="1" si="104"/>
        <v>#REF!</v>
      </c>
      <c r="J453" s="221"/>
      <c r="K453" s="221"/>
      <c r="L453" s="221" t="e">
        <f t="shared" ca="1" si="103"/>
        <v>#REF!</v>
      </c>
      <c r="M453" s="197" t="e">
        <f t="shared" ca="1" si="105"/>
        <v>#REF!</v>
      </c>
      <c r="N453" s="200" t="e">
        <f t="shared" ca="1" si="106"/>
        <v>#REF!</v>
      </c>
      <c r="O453" s="199" t="e">
        <f t="shared" ca="1" si="107"/>
        <v>#REF!</v>
      </c>
      <c r="P453" s="200" t="e">
        <f t="shared" ca="1" si="108"/>
        <v>#REF!</v>
      </c>
      <c r="Q453" s="199" t="e">
        <f t="shared" ca="1" si="109"/>
        <v>#REF!</v>
      </c>
      <c r="R453" s="200" t="e">
        <f t="shared" ca="1" si="110"/>
        <v>#REF!</v>
      </c>
      <c r="S453" s="200" t="e">
        <f t="shared" ca="1" si="111"/>
        <v>#REF!</v>
      </c>
      <c r="T453" s="200" t="e">
        <f t="shared" ca="1" si="112"/>
        <v>#REF!</v>
      </c>
      <c r="U453" s="199" t="e">
        <f t="shared" ca="1" si="113"/>
        <v>#REF!</v>
      </c>
      <c r="V453" s="200" t="e">
        <f t="shared" ca="1" si="114"/>
        <v>#REF!</v>
      </c>
      <c r="W453" s="245"/>
      <c r="X453" s="245"/>
      <c r="Y453" s="240"/>
      <c r="Z453" s="240"/>
    </row>
    <row r="454" spans="1:26" hidden="1" x14ac:dyDescent="0.25">
      <c r="A454" s="216">
        <v>446</v>
      </c>
      <c r="B454" s="217" t="e">
        <f t="shared" ca="1" si="100"/>
        <v>#REF!</v>
      </c>
      <c r="C454" s="217" t="e">
        <f t="shared" ca="1" si="101"/>
        <v>#REF!</v>
      </c>
      <c r="D454" s="218"/>
      <c r="E454" s="219"/>
      <c r="F454" s="219" t="e">
        <f t="shared" ca="1" si="102"/>
        <v>#REF!</v>
      </c>
      <c r="G454" s="220"/>
      <c r="H454" s="220"/>
      <c r="I454" s="220" t="e">
        <f t="shared" ca="1" si="104"/>
        <v>#REF!</v>
      </c>
      <c r="J454" s="221"/>
      <c r="K454" s="221"/>
      <c r="L454" s="221" t="e">
        <f t="shared" ca="1" si="103"/>
        <v>#REF!</v>
      </c>
      <c r="M454" s="197" t="e">
        <f t="shared" ca="1" si="105"/>
        <v>#REF!</v>
      </c>
      <c r="N454" s="200" t="e">
        <f t="shared" ca="1" si="106"/>
        <v>#REF!</v>
      </c>
      <c r="O454" s="199" t="e">
        <f t="shared" ca="1" si="107"/>
        <v>#REF!</v>
      </c>
      <c r="P454" s="200" t="e">
        <f t="shared" ca="1" si="108"/>
        <v>#REF!</v>
      </c>
      <c r="Q454" s="199" t="e">
        <f t="shared" ca="1" si="109"/>
        <v>#REF!</v>
      </c>
      <c r="R454" s="200" t="e">
        <f t="shared" ca="1" si="110"/>
        <v>#REF!</v>
      </c>
      <c r="S454" s="200" t="e">
        <f t="shared" ca="1" si="111"/>
        <v>#REF!</v>
      </c>
      <c r="T454" s="200" t="e">
        <f t="shared" ca="1" si="112"/>
        <v>#REF!</v>
      </c>
      <c r="U454" s="199" t="e">
        <f t="shared" ca="1" si="113"/>
        <v>#REF!</v>
      </c>
      <c r="V454" s="200" t="e">
        <f t="shared" ca="1" si="114"/>
        <v>#REF!</v>
      </c>
      <c r="W454" s="245"/>
      <c r="X454" s="245"/>
      <c r="Y454" s="240"/>
      <c r="Z454" s="240"/>
    </row>
    <row r="455" spans="1:26" hidden="1" x14ac:dyDescent="0.25">
      <c r="A455" s="216">
        <v>447</v>
      </c>
      <c r="B455" s="217" t="e">
        <f t="shared" ca="1" si="100"/>
        <v>#REF!</v>
      </c>
      <c r="C455" s="217" t="e">
        <f t="shared" ca="1" si="101"/>
        <v>#REF!</v>
      </c>
      <c r="D455" s="218"/>
      <c r="E455" s="219"/>
      <c r="F455" s="219" t="e">
        <f t="shared" ca="1" si="102"/>
        <v>#REF!</v>
      </c>
      <c r="G455" s="220"/>
      <c r="H455" s="220"/>
      <c r="I455" s="220" t="e">
        <f t="shared" ca="1" si="104"/>
        <v>#REF!</v>
      </c>
      <c r="J455" s="221"/>
      <c r="K455" s="221"/>
      <c r="L455" s="221" t="e">
        <f t="shared" ca="1" si="103"/>
        <v>#REF!</v>
      </c>
      <c r="M455" s="197" t="e">
        <f t="shared" ca="1" si="105"/>
        <v>#REF!</v>
      </c>
      <c r="N455" s="200" t="e">
        <f t="shared" ca="1" si="106"/>
        <v>#REF!</v>
      </c>
      <c r="O455" s="199" t="e">
        <f t="shared" ca="1" si="107"/>
        <v>#REF!</v>
      </c>
      <c r="P455" s="200" t="e">
        <f t="shared" ca="1" si="108"/>
        <v>#REF!</v>
      </c>
      <c r="Q455" s="199" t="e">
        <f t="shared" ca="1" si="109"/>
        <v>#REF!</v>
      </c>
      <c r="R455" s="200" t="e">
        <f t="shared" ca="1" si="110"/>
        <v>#REF!</v>
      </c>
      <c r="S455" s="200" t="e">
        <f t="shared" ca="1" si="111"/>
        <v>#REF!</v>
      </c>
      <c r="T455" s="200" t="e">
        <f t="shared" ca="1" si="112"/>
        <v>#REF!</v>
      </c>
      <c r="U455" s="199" t="e">
        <f t="shared" ca="1" si="113"/>
        <v>#REF!</v>
      </c>
      <c r="V455" s="200" t="e">
        <f t="shared" ca="1" si="114"/>
        <v>#REF!</v>
      </c>
      <c r="W455" s="245"/>
      <c r="X455" s="245"/>
      <c r="Y455" s="240"/>
      <c r="Z455" s="240"/>
    </row>
    <row r="456" spans="1:26" hidden="1" x14ac:dyDescent="0.25">
      <c r="A456" s="216">
        <v>448</v>
      </c>
      <c r="B456" s="217" t="e">
        <f t="shared" ca="1" si="100"/>
        <v>#REF!</v>
      </c>
      <c r="C456" s="217" t="e">
        <f t="shared" ca="1" si="101"/>
        <v>#REF!</v>
      </c>
      <c r="D456" s="218"/>
      <c r="E456" s="219"/>
      <c r="F456" s="219" t="e">
        <f t="shared" ca="1" si="102"/>
        <v>#REF!</v>
      </c>
      <c r="G456" s="220"/>
      <c r="H456" s="220"/>
      <c r="I456" s="220" t="e">
        <f t="shared" ca="1" si="104"/>
        <v>#REF!</v>
      </c>
      <c r="J456" s="221"/>
      <c r="K456" s="221"/>
      <c r="L456" s="221" t="e">
        <f t="shared" ca="1" si="103"/>
        <v>#REF!</v>
      </c>
      <c r="M456" s="197" t="e">
        <f t="shared" ca="1" si="105"/>
        <v>#REF!</v>
      </c>
      <c r="N456" s="200" t="e">
        <f t="shared" ca="1" si="106"/>
        <v>#REF!</v>
      </c>
      <c r="O456" s="199" t="e">
        <f t="shared" ca="1" si="107"/>
        <v>#REF!</v>
      </c>
      <c r="P456" s="200" t="e">
        <f t="shared" ca="1" si="108"/>
        <v>#REF!</v>
      </c>
      <c r="Q456" s="199" t="e">
        <f t="shared" ca="1" si="109"/>
        <v>#REF!</v>
      </c>
      <c r="R456" s="200" t="e">
        <f t="shared" ca="1" si="110"/>
        <v>#REF!</v>
      </c>
      <c r="S456" s="200" t="e">
        <f t="shared" ca="1" si="111"/>
        <v>#REF!</v>
      </c>
      <c r="T456" s="200" t="e">
        <f t="shared" ca="1" si="112"/>
        <v>#REF!</v>
      </c>
      <c r="U456" s="199" t="e">
        <f t="shared" ca="1" si="113"/>
        <v>#REF!</v>
      </c>
      <c r="V456" s="200" t="e">
        <f t="shared" ca="1" si="114"/>
        <v>#REF!</v>
      </c>
      <c r="W456" s="245"/>
      <c r="X456" s="245"/>
      <c r="Y456" s="240"/>
      <c r="Z456" s="240"/>
    </row>
    <row r="457" spans="1:26" hidden="1" x14ac:dyDescent="0.25">
      <c r="A457" s="216">
        <v>449</v>
      </c>
      <c r="B457" s="217" t="e">
        <f t="shared" ca="1" si="100"/>
        <v>#REF!</v>
      </c>
      <c r="C457" s="217" t="e">
        <f t="shared" ca="1" si="101"/>
        <v>#REF!</v>
      </c>
      <c r="D457" s="218"/>
      <c r="E457" s="219"/>
      <c r="F457" s="219" t="e">
        <f t="shared" ca="1" si="102"/>
        <v>#REF!</v>
      </c>
      <c r="G457" s="220"/>
      <c r="H457" s="220"/>
      <c r="I457" s="220" t="e">
        <f t="shared" ca="1" si="104"/>
        <v>#REF!</v>
      </c>
      <c r="J457" s="221"/>
      <c r="K457" s="221"/>
      <c r="L457" s="221" t="e">
        <f t="shared" ca="1" si="103"/>
        <v>#REF!</v>
      </c>
      <c r="M457" s="197" t="e">
        <f t="shared" ca="1" si="105"/>
        <v>#REF!</v>
      </c>
      <c r="N457" s="200" t="e">
        <f t="shared" ca="1" si="106"/>
        <v>#REF!</v>
      </c>
      <c r="O457" s="199" t="e">
        <f t="shared" ca="1" si="107"/>
        <v>#REF!</v>
      </c>
      <c r="P457" s="200" t="e">
        <f t="shared" ca="1" si="108"/>
        <v>#REF!</v>
      </c>
      <c r="Q457" s="199" t="e">
        <f t="shared" ca="1" si="109"/>
        <v>#REF!</v>
      </c>
      <c r="R457" s="200" t="e">
        <f t="shared" ca="1" si="110"/>
        <v>#REF!</v>
      </c>
      <c r="S457" s="200" t="e">
        <f t="shared" ca="1" si="111"/>
        <v>#REF!</v>
      </c>
      <c r="T457" s="200" t="e">
        <f t="shared" ca="1" si="112"/>
        <v>#REF!</v>
      </c>
      <c r="U457" s="199" t="e">
        <f t="shared" ca="1" si="113"/>
        <v>#REF!</v>
      </c>
      <c r="V457" s="200" t="e">
        <f t="shared" ca="1" si="114"/>
        <v>#REF!</v>
      </c>
      <c r="W457" s="245"/>
      <c r="X457" s="245"/>
      <c r="Y457" s="240"/>
      <c r="Z457" s="240"/>
    </row>
    <row r="458" spans="1:26" hidden="1" x14ac:dyDescent="0.25">
      <c r="A458" s="216">
        <v>450</v>
      </c>
      <c r="B458" s="217" t="e">
        <f t="shared" ref="B458:B500" ca="1" si="115">INDIRECT(CONCATENATE($C$507,$D$507,"!$B",$A458 + 8))</f>
        <v>#REF!</v>
      </c>
      <c r="C458" s="217" t="e">
        <f t="shared" ref="C458:C500" ca="1" si="116">INDIRECT(CONCATENATE($C$507,$D$507,"!$C",$A458 + 8))</f>
        <v>#REF!</v>
      </c>
      <c r="D458" s="218"/>
      <c r="E458" s="219"/>
      <c r="F458" s="219" t="e">
        <f t="shared" ref="F458:F500" ca="1" si="117">INDIRECT(CONCATENATE($C$507,$D$507,"!$Z",$A458 + 8))</f>
        <v>#REF!</v>
      </c>
      <c r="G458" s="220"/>
      <c r="H458" s="220"/>
      <c r="I458" s="220" t="e">
        <f t="shared" ca="1" si="104"/>
        <v>#REF!</v>
      </c>
      <c r="J458" s="221"/>
      <c r="K458" s="221"/>
      <c r="L458" s="221" t="e">
        <f t="shared" ref="L458:L500" ca="1" si="118">INDIRECT(CONCATENATE($C$507,$D$507,"!$V",$A458 + 8))</f>
        <v>#REF!</v>
      </c>
      <c r="M458" s="197" t="e">
        <f t="shared" ca="1" si="105"/>
        <v>#REF!</v>
      </c>
      <c r="N458" s="200" t="e">
        <f t="shared" ca="1" si="106"/>
        <v>#REF!</v>
      </c>
      <c r="O458" s="199" t="e">
        <f t="shared" ca="1" si="107"/>
        <v>#REF!</v>
      </c>
      <c r="P458" s="200" t="e">
        <f t="shared" ca="1" si="108"/>
        <v>#REF!</v>
      </c>
      <c r="Q458" s="199" t="e">
        <f t="shared" ca="1" si="109"/>
        <v>#REF!</v>
      </c>
      <c r="R458" s="200" t="e">
        <f t="shared" ca="1" si="110"/>
        <v>#REF!</v>
      </c>
      <c r="S458" s="200" t="e">
        <f t="shared" ca="1" si="111"/>
        <v>#REF!</v>
      </c>
      <c r="T458" s="200" t="e">
        <f t="shared" ca="1" si="112"/>
        <v>#REF!</v>
      </c>
      <c r="U458" s="199" t="e">
        <f t="shared" ca="1" si="113"/>
        <v>#REF!</v>
      </c>
      <c r="V458" s="200" t="e">
        <f t="shared" ca="1" si="114"/>
        <v>#REF!</v>
      </c>
      <c r="W458" s="245"/>
      <c r="X458" s="245"/>
      <c r="Y458" s="240"/>
      <c r="Z458" s="240"/>
    </row>
    <row r="459" spans="1:26" hidden="1" x14ac:dyDescent="0.25">
      <c r="A459" s="216">
        <v>451</v>
      </c>
      <c r="B459" s="217" t="e">
        <f t="shared" ca="1" si="115"/>
        <v>#REF!</v>
      </c>
      <c r="C459" s="217" t="e">
        <f t="shared" ca="1" si="116"/>
        <v>#REF!</v>
      </c>
      <c r="D459" s="218"/>
      <c r="E459" s="219"/>
      <c r="F459" s="219" t="e">
        <f t="shared" ca="1" si="117"/>
        <v>#REF!</v>
      </c>
      <c r="G459" s="220"/>
      <c r="H459" s="220"/>
      <c r="I459" s="220" t="e">
        <f t="shared" ref="I459:I500" ca="1" si="119">INDIRECT(CONCATENATE($C$507,$D$507,"!$AD",$A459 + 8))</f>
        <v>#REF!</v>
      </c>
      <c r="J459" s="221"/>
      <c r="K459" s="221"/>
      <c r="L459" s="221" t="e">
        <f t="shared" ca="1" si="118"/>
        <v>#REF!</v>
      </c>
      <c r="M459" s="197" t="e">
        <f t="shared" ref="M459:M500" ca="1" si="120">IF(I459&lt;VLOOKUP(L459,$M$505:$Q$513,2),0,VLOOKUP(L459,$M$505:$Q$513,3))</f>
        <v>#REF!</v>
      </c>
      <c r="N459" s="200" t="e">
        <f t="shared" ref="N459:N500" ca="1" si="121">ROUNDDOWN(O459,0)</f>
        <v>#REF!</v>
      </c>
      <c r="O459" s="199" t="e">
        <f t="shared" ref="O459:O500" ca="1" si="122">I459*M459/100</f>
        <v>#REF!</v>
      </c>
      <c r="P459" s="200" t="e">
        <f t="shared" ref="P459:P500" ca="1" si="123">ROUNDDOWN(Q459,0)</f>
        <v>#REF!</v>
      </c>
      <c r="Q459" s="199" t="e">
        <f t="shared" ref="Q459:Q500" ca="1" si="124">N459*R459/100</f>
        <v>#REF!</v>
      </c>
      <c r="R459" s="200" t="e">
        <f t="shared" ref="R459:R500" ca="1" si="125">IF(I459&lt;VLOOKUP(L459,$M$505:$Q$513,2),0,VLOOKUP(L459,$M$505:$Q$513,4))</f>
        <v>#REF!</v>
      </c>
      <c r="S459" s="200" t="e">
        <f t="shared" ref="S459:S500" ca="1" si="126">N459-P459-T459</f>
        <v>#REF!</v>
      </c>
      <c r="T459" s="200" t="e">
        <f t="shared" ref="T459:T500" ca="1" si="127">ROUNDDOWN(U459,0)</f>
        <v>#REF!</v>
      </c>
      <c r="U459" s="199" t="e">
        <f t="shared" ref="U459:U500" ca="1" si="128">N459*V459/100</f>
        <v>#REF!</v>
      </c>
      <c r="V459" s="200" t="e">
        <f t="shared" ref="V459:V500" ca="1" si="129">IF(I459&lt;VLOOKUP(L459,$M$505:$Q$513,2),0,VLOOKUP(L459,$M$505:$Q$513,5))</f>
        <v>#REF!</v>
      </c>
      <c r="W459" s="245"/>
      <c r="X459" s="245"/>
      <c r="Y459" s="240"/>
      <c r="Z459" s="240"/>
    </row>
    <row r="460" spans="1:26" hidden="1" x14ac:dyDescent="0.25">
      <c r="A460" s="216">
        <v>452</v>
      </c>
      <c r="B460" s="217" t="e">
        <f t="shared" ca="1" si="115"/>
        <v>#REF!</v>
      </c>
      <c r="C460" s="217" t="e">
        <f t="shared" ca="1" si="116"/>
        <v>#REF!</v>
      </c>
      <c r="D460" s="218"/>
      <c r="E460" s="219"/>
      <c r="F460" s="219" t="e">
        <f t="shared" ca="1" si="117"/>
        <v>#REF!</v>
      </c>
      <c r="G460" s="220"/>
      <c r="H460" s="220"/>
      <c r="I460" s="220" t="e">
        <f t="shared" ca="1" si="119"/>
        <v>#REF!</v>
      </c>
      <c r="J460" s="221"/>
      <c r="K460" s="221"/>
      <c r="L460" s="221" t="e">
        <f t="shared" ca="1" si="118"/>
        <v>#REF!</v>
      </c>
      <c r="M460" s="197" t="e">
        <f t="shared" ca="1" si="120"/>
        <v>#REF!</v>
      </c>
      <c r="N460" s="200" t="e">
        <f t="shared" ca="1" si="121"/>
        <v>#REF!</v>
      </c>
      <c r="O460" s="199" t="e">
        <f t="shared" ca="1" si="122"/>
        <v>#REF!</v>
      </c>
      <c r="P460" s="200" t="e">
        <f t="shared" ca="1" si="123"/>
        <v>#REF!</v>
      </c>
      <c r="Q460" s="199" t="e">
        <f t="shared" ca="1" si="124"/>
        <v>#REF!</v>
      </c>
      <c r="R460" s="200" t="e">
        <f t="shared" ca="1" si="125"/>
        <v>#REF!</v>
      </c>
      <c r="S460" s="200" t="e">
        <f t="shared" ca="1" si="126"/>
        <v>#REF!</v>
      </c>
      <c r="T460" s="200" t="e">
        <f t="shared" ca="1" si="127"/>
        <v>#REF!</v>
      </c>
      <c r="U460" s="199" t="e">
        <f t="shared" ca="1" si="128"/>
        <v>#REF!</v>
      </c>
      <c r="V460" s="200" t="e">
        <f t="shared" ca="1" si="129"/>
        <v>#REF!</v>
      </c>
      <c r="W460" s="245"/>
      <c r="X460" s="245"/>
      <c r="Y460" s="240"/>
      <c r="Z460" s="240"/>
    </row>
    <row r="461" spans="1:26" hidden="1" x14ac:dyDescent="0.25">
      <c r="A461" s="216">
        <v>453</v>
      </c>
      <c r="B461" s="217" t="e">
        <f t="shared" ca="1" si="115"/>
        <v>#REF!</v>
      </c>
      <c r="C461" s="217" t="e">
        <f t="shared" ca="1" si="116"/>
        <v>#REF!</v>
      </c>
      <c r="D461" s="218"/>
      <c r="E461" s="219"/>
      <c r="F461" s="219" t="e">
        <f t="shared" ca="1" si="117"/>
        <v>#REF!</v>
      </c>
      <c r="G461" s="220"/>
      <c r="H461" s="220"/>
      <c r="I461" s="220" t="e">
        <f t="shared" ca="1" si="119"/>
        <v>#REF!</v>
      </c>
      <c r="J461" s="221"/>
      <c r="K461" s="221"/>
      <c r="L461" s="221" t="e">
        <f t="shared" ca="1" si="118"/>
        <v>#REF!</v>
      </c>
      <c r="M461" s="197" t="e">
        <f t="shared" ca="1" si="120"/>
        <v>#REF!</v>
      </c>
      <c r="N461" s="200" t="e">
        <f t="shared" ca="1" si="121"/>
        <v>#REF!</v>
      </c>
      <c r="O461" s="199" t="e">
        <f t="shared" ca="1" si="122"/>
        <v>#REF!</v>
      </c>
      <c r="P461" s="200" t="e">
        <f t="shared" ca="1" si="123"/>
        <v>#REF!</v>
      </c>
      <c r="Q461" s="199" t="e">
        <f t="shared" ca="1" si="124"/>
        <v>#REF!</v>
      </c>
      <c r="R461" s="200" t="e">
        <f t="shared" ca="1" si="125"/>
        <v>#REF!</v>
      </c>
      <c r="S461" s="200" t="e">
        <f t="shared" ca="1" si="126"/>
        <v>#REF!</v>
      </c>
      <c r="T461" s="200" t="e">
        <f t="shared" ca="1" si="127"/>
        <v>#REF!</v>
      </c>
      <c r="U461" s="199" t="e">
        <f t="shared" ca="1" si="128"/>
        <v>#REF!</v>
      </c>
      <c r="V461" s="200" t="e">
        <f t="shared" ca="1" si="129"/>
        <v>#REF!</v>
      </c>
      <c r="W461" s="245"/>
      <c r="X461" s="245"/>
      <c r="Y461" s="240"/>
      <c r="Z461" s="240"/>
    </row>
    <row r="462" spans="1:26" hidden="1" x14ac:dyDescent="0.25">
      <c r="A462" s="216">
        <v>454</v>
      </c>
      <c r="B462" s="217" t="e">
        <f t="shared" ca="1" si="115"/>
        <v>#REF!</v>
      </c>
      <c r="C462" s="217" t="e">
        <f t="shared" ca="1" si="116"/>
        <v>#REF!</v>
      </c>
      <c r="D462" s="218"/>
      <c r="E462" s="219"/>
      <c r="F462" s="219" t="e">
        <f t="shared" ca="1" si="117"/>
        <v>#REF!</v>
      </c>
      <c r="G462" s="220"/>
      <c r="H462" s="220"/>
      <c r="I462" s="220" t="e">
        <f t="shared" ca="1" si="119"/>
        <v>#REF!</v>
      </c>
      <c r="J462" s="221"/>
      <c r="K462" s="221"/>
      <c r="L462" s="221" t="e">
        <f t="shared" ca="1" si="118"/>
        <v>#REF!</v>
      </c>
      <c r="M462" s="197" t="e">
        <f t="shared" ca="1" si="120"/>
        <v>#REF!</v>
      </c>
      <c r="N462" s="200" t="e">
        <f t="shared" ca="1" si="121"/>
        <v>#REF!</v>
      </c>
      <c r="O462" s="199" t="e">
        <f t="shared" ca="1" si="122"/>
        <v>#REF!</v>
      </c>
      <c r="P462" s="200" t="e">
        <f t="shared" ca="1" si="123"/>
        <v>#REF!</v>
      </c>
      <c r="Q462" s="199" t="e">
        <f t="shared" ca="1" si="124"/>
        <v>#REF!</v>
      </c>
      <c r="R462" s="200" t="e">
        <f t="shared" ca="1" si="125"/>
        <v>#REF!</v>
      </c>
      <c r="S462" s="200" t="e">
        <f t="shared" ca="1" si="126"/>
        <v>#REF!</v>
      </c>
      <c r="T462" s="200" t="e">
        <f t="shared" ca="1" si="127"/>
        <v>#REF!</v>
      </c>
      <c r="U462" s="199" t="e">
        <f t="shared" ca="1" si="128"/>
        <v>#REF!</v>
      </c>
      <c r="V462" s="200" t="e">
        <f t="shared" ca="1" si="129"/>
        <v>#REF!</v>
      </c>
      <c r="W462" s="245"/>
      <c r="X462" s="245"/>
      <c r="Y462" s="240"/>
      <c r="Z462" s="240"/>
    </row>
    <row r="463" spans="1:26" hidden="1" x14ac:dyDescent="0.25">
      <c r="A463" s="216">
        <v>455</v>
      </c>
      <c r="B463" s="217" t="e">
        <f t="shared" ca="1" si="115"/>
        <v>#REF!</v>
      </c>
      <c r="C463" s="217" t="e">
        <f t="shared" ca="1" si="116"/>
        <v>#REF!</v>
      </c>
      <c r="D463" s="218"/>
      <c r="E463" s="219"/>
      <c r="F463" s="219" t="e">
        <f t="shared" ca="1" si="117"/>
        <v>#REF!</v>
      </c>
      <c r="G463" s="220"/>
      <c r="H463" s="220"/>
      <c r="I463" s="220" t="e">
        <f t="shared" ca="1" si="119"/>
        <v>#REF!</v>
      </c>
      <c r="J463" s="221"/>
      <c r="K463" s="221"/>
      <c r="L463" s="221" t="e">
        <f t="shared" ca="1" si="118"/>
        <v>#REF!</v>
      </c>
      <c r="M463" s="197" t="e">
        <f t="shared" ca="1" si="120"/>
        <v>#REF!</v>
      </c>
      <c r="N463" s="200" t="e">
        <f t="shared" ca="1" si="121"/>
        <v>#REF!</v>
      </c>
      <c r="O463" s="199" t="e">
        <f t="shared" ca="1" si="122"/>
        <v>#REF!</v>
      </c>
      <c r="P463" s="200" t="e">
        <f t="shared" ca="1" si="123"/>
        <v>#REF!</v>
      </c>
      <c r="Q463" s="199" t="e">
        <f t="shared" ca="1" si="124"/>
        <v>#REF!</v>
      </c>
      <c r="R463" s="200" t="e">
        <f t="shared" ca="1" si="125"/>
        <v>#REF!</v>
      </c>
      <c r="S463" s="200" t="e">
        <f t="shared" ca="1" si="126"/>
        <v>#REF!</v>
      </c>
      <c r="T463" s="200" t="e">
        <f t="shared" ca="1" si="127"/>
        <v>#REF!</v>
      </c>
      <c r="U463" s="199" t="e">
        <f t="shared" ca="1" si="128"/>
        <v>#REF!</v>
      </c>
      <c r="V463" s="200" t="e">
        <f t="shared" ca="1" si="129"/>
        <v>#REF!</v>
      </c>
      <c r="W463" s="245"/>
      <c r="X463" s="245"/>
      <c r="Y463" s="240"/>
      <c r="Z463" s="240"/>
    </row>
    <row r="464" spans="1:26" hidden="1" x14ac:dyDescent="0.25">
      <c r="A464" s="216">
        <v>456</v>
      </c>
      <c r="B464" s="217" t="e">
        <f t="shared" ca="1" si="115"/>
        <v>#REF!</v>
      </c>
      <c r="C464" s="217" t="e">
        <f t="shared" ca="1" si="116"/>
        <v>#REF!</v>
      </c>
      <c r="D464" s="218"/>
      <c r="E464" s="219"/>
      <c r="F464" s="219" t="e">
        <f t="shared" ca="1" si="117"/>
        <v>#REF!</v>
      </c>
      <c r="G464" s="220"/>
      <c r="H464" s="220"/>
      <c r="I464" s="220" t="e">
        <f t="shared" ca="1" si="119"/>
        <v>#REF!</v>
      </c>
      <c r="J464" s="221"/>
      <c r="K464" s="221"/>
      <c r="L464" s="221" t="e">
        <f t="shared" ca="1" si="118"/>
        <v>#REF!</v>
      </c>
      <c r="M464" s="197" t="e">
        <f t="shared" ca="1" si="120"/>
        <v>#REF!</v>
      </c>
      <c r="N464" s="200" t="e">
        <f t="shared" ca="1" si="121"/>
        <v>#REF!</v>
      </c>
      <c r="O464" s="199" t="e">
        <f t="shared" ca="1" si="122"/>
        <v>#REF!</v>
      </c>
      <c r="P464" s="200" t="e">
        <f t="shared" ca="1" si="123"/>
        <v>#REF!</v>
      </c>
      <c r="Q464" s="199" t="e">
        <f t="shared" ca="1" si="124"/>
        <v>#REF!</v>
      </c>
      <c r="R464" s="200" t="e">
        <f t="shared" ca="1" si="125"/>
        <v>#REF!</v>
      </c>
      <c r="S464" s="200" t="e">
        <f t="shared" ca="1" si="126"/>
        <v>#REF!</v>
      </c>
      <c r="T464" s="200" t="e">
        <f t="shared" ca="1" si="127"/>
        <v>#REF!</v>
      </c>
      <c r="U464" s="199" t="e">
        <f t="shared" ca="1" si="128"/>
        <v>#REF!</v>
      </c>
      <c r="V464" s="200" t="e">
        <f t="shared" ca="1" si="129"/>
        <v>#REF!</v>
      </c>
      <c r="W464" s="245"/>
      <c r="X464" s="245"/>
      <c r="Y464" s="240"/>
      <c r="Z464" s="240"/>
    </row>
    <row r="465" spans="1:26" hidden="1" x14ac:dyDescent="0.25">
      <c r="A465" s="216">
        <v>457</v>
      </c>
      <c r="B465" s="217" t="e">
        <f t="shared" ca="1" si="115"/>
        <v>#REF!</v>
      </c>
      <c r="C465" s="217" t="e">
        <f t="shared" ca="1" si="116"/>
        <v>#REF!</v>
      </c>
      <c r="D465" s="218"/>
      <c r="E465" s="219"/>
      <c r="F465" s="219" t="e">
        <f t="shared" ca="1" si="117"/>
        <v>#REF!</v>
      </c>
      <c r="G465" s="220"/>
      <c r="H465" s="220"/>
      <c r="I465" s="220" t="e">
        <f t="shared" ca="1" si="119"/>
        <v>#REF!</v>
      </c>
      <c r="J465" s="221"/>
      <c r="K465" s="221"/>
      <c r="L465" s="221" t="e">
        <f t="shared" ca="1" si="118"/>
        <v>#REF!</v>
      </c>
      <c r="M465" s="197" t="e">
        <f t="shared" ca="1" si="120"/>
        <v>#REF!</v>
      </c>
      <c r="N465" s="200" t="e">
        <f t="shared" ca="1" si="121"/>
        <v>#REF!</v>
      </c>
      <c r="O465" s="199" t="e">
        <f t="shared" ca="1" si="122"/>
        <v>#REF!</v>
      </c>
      <c r="P465" s="200" t="e">
        <f t="shared" ca="1" si="123"/>
        <v>#REF!</v>
      </c>
      <c r="Q465" s="199" t="e">
        <f t="shared" ca="1" si="124"/>
        <v>#REF!</v>
      </c>
      <c r="R465" s="200" t="e">
        <f t="shared" ca="1" si="125"/>
        <v>#REF!</v>
      </c>
      <c r="S465" s="200" t="e">
        <f t="shared" ca="1" si="126"/>
        <v>#REF!</v>
      </c>
      <c r="T465" s="200" t="e">
        <f t="shared" ca="1" si="127"/>
        <v>#REF!</v>
      </c>
      <c r="U465" s="199" t="e">
        <f t="shared" ca="1" si="128"/>
        <v>#REF!</v>
      </c>
      <c r="V465" s="200" t="e">
        <f t="shared" ca="1" si="129"/>
        <v>#REF!</v>
      </c>
      <c r="W465" s="245"/>
      <c r="X465" s="245"/>
      <c r="Y465" s="240"/>
      <c r="Z465" s="240"/>
    </row>
    <row r="466" spans="1:26" hidden="1" x14ac:dyDescent="0.25">
      <c r="A466" s="216">
        <v>458</v>
      </c>
      <c r="B466" s="217" t="e">
        <f t="shared" ca="1" si="115"/>
        <v>#REF!</v>
      </c>
      <c r="C466" s="217" t="e">
        <f t="shared" ca="1" si="116"/>
        <v>#REF!</v>
      </c>
      <c r="D466" s="218"/>
      <c r="E466" s="219"/>
      <c r="F466" s="219" t="e">
        <f t="shared" ca="1" si="117"/>
        <v>#REF!</v>
      </c>
      <c r="G466" s="220"/>
      <c r="H466" s="220"/>
      <c r="I466" s="220" t="e">
        <f t="shared" ca="1" si="119"/>
        <v>#REF!</v>
      </c>
      <c r="J466" s="221"/>
      <c r="K466" s="221"/>
      <c r="L466" s="221" t="e">
        <f t="shared" ca="1" si="118"/>
        <v>#REF!</v>
      </c>
      <c r="M466" s="197" t="e">
        <f t="shared" ca="1" si="120"/>
        <v>#REF!</v>
      </c>
      <c r="N466" s="200" t="e">
        <f t="shared" ca="1" si="121"/>
        <v>#REF!</v>
      </c>
      <c r="O466" s="199" t="e">
        <f t="shared" ca="1" si="122"/>
        <v>#REF!</v>
      </c>
      <c r="P466" s="200" t="e">
        <f t="shared" ca="1" si="123"/>
        <v>#REF!</v>
      </c>
      <c r="Q466" s="199" t="e">
        <f t="shared" ca="1" si="124"/>
        <v>#REF!</v>
      </c>
      <c r="R466" s="200" t="e">
        <f t="shared" ca="1" si="125"/>
        <v>#REF!</v>
      </c>
      <c r="S466" s="200" t="e">
        <f t="shared" ca="1" si="126"/>
        <v>#REF!</v>
      </c>
      <c r="T466" s="200" t="e">
        <f t="shared" ca="1" si="127"/>
        <v>#REF!</v>
      </c>
      <c r="U466" s="199" t="e">
        <f t="shared" ca="1" si="128"/>
        <v>#REF!</v>
      </c>
      <c r="V466" s="200" t="e">
        <f t="shared" ca="1" si="129"/>
        <v>#REF!</v>
      </c>
      <c r="W466" s="245"/>
      <c r="X466" s="245"/>
      <c r="Y466" s="240"/>
      <c r="Z466" s="240"/>
    </row>
    <row r="467" spans="1:26" hidden="1" x14ac:dyDescent="0.25">
      <c r="A467" s="216">
        <v>459</v>
      </c>
      <c r="B467" s="217" t="e">
        <f t="shared" ca="1" si="115"/>
        <v>#REF!</v>
      </c>
      <c r="C467" s="217" t="e">
        <f t="shared" ca="1" si="116"/>
        <v>#REF!</v>
      </c>
      <c r="D467" s="218"/>
      <c r="E467" s="219"/>
      <c r="F467" s="219" t="e">
        <f t="shared" ca="1" si="117"/>
        <v>#REF!</v>
      </c>
      <c r="G467" s="220"/>
      <c r="H467" s="220"/>
      <c r="I467" s="220" t="e">
        <f t="shared" ca="1" si="119"/>
        <v>#REF!</v>
      </c>
      <c r="J467" s="221"/>
      <c r="K467" s="221"/>
      <c r="L467" s="221" t="e">
        <f t="shared" ca="1" si="118"/>
        <v>#REF!</v>
      </c>
      <c r="M467" s="197" t="e">
        <f t="shared" ca="1" si="120"/>
        <v>#REF!</v>
      </c>
      <c r="N467" s="200" t="e">
        <f t="shared" ca="1" si="121"/>
        <v>#REF!</v>
      </c>
      <c r="O467" s="199" t="e">
        <f t="shared" ca="1" si="122"/>
        <v>#REF!</v>
      </c>
      <c r="P467" s="200" t="e">
        <f t="shared" ca="1" si="123"/>
        <v>#REF!</v>
      </c>
      <c r="Q467" s="199" t="e">
        <f t="shared" ca="1" si="124"/>
        <v>#REF!</v>
      </c>
      <c r="R467" s="200" t="e">
        <f t="shared" ca="1" si="125"/>
        <v>#REF!</v>
      </c>
      <c r="S467" s="200" t="e">
        <f t="shared" ca="1" si="126"/>
        <v>#REF!</v>
      </c>
      <c r="T467" s="200" t="e">
        <f t="shared" ca="1" si="127"/>
        <v>#REF!</v>
      </c>
      <c r="U467" s="199" t="e">
        <f t="shared" ca="1" si="128"/>
        <v>#REF!</v>
      </c>
      <c r="V467" s="200" t="e">
        <f t="shared" ca="1" si="129"/>
        <v>#REF!</v>
      </c>
      <c r="W467" s="245"/>
      <c r="X467" s="245"/>
      <c r="Y467" s="240"/>
      <c r="Z467" s="240"/>
    </row>
    <row r="468" spans="1:26" hidden="1" x14ac:dyDescent="0.25">
      <c r="A468" s="216">
        <v>460</v>
      </c>
      <c r="B468" s="217" t="e">
        <f t="shared" ca="1" si="115"/>
        <v>#REF!</v>
      </c>
      <c r="C468" s="217" t="e">
        <f t="shared" ca="1" si="116"/>
        <v>#REF!</v>
      </c>
      <c r="D468" s="218"/>
      <c r="E468" s="219"/>
      <c r="F468" s="219" t="e">
        <f t="shared" ca="1" si="117"/>
        <v>#REF!</v>
      </c>
      <c r="G468" s="220"/>
      <c r="H468" s="220"/>
      <c r="I468" s="220" t="e">
        <f t="shared" ca="1" si="119"/>
        <v>#REF!</v>
      </c>
      <c r="J468" s="221"/>
      <c r="K468" s="221"/>
      <c r="L468" s="221" t="e">
        <f t="shared" ca="1" si="118"/>
        <v>#REF!</v>
      </c>
      <c r="M468" s="197" t="e">
        <f t="shared" ca="1" si="120"/>
        <v>#REF!</v>
      </c>
      <c r="N468" s="200" t="e">
        <f t="shared" ca="1" si="121"/>
        <v>#REF!</v>
      </c>
      <c r="O468" s="199" t="e">
        <f t="shared" ca="1" si="122"/>
        <v>#REF!</v>
      </c>
      <c r="P468" s="200" t="e">
        <f t="shared" ca="1" si="123"/>
        <v>#REF!</v>
      </c>
      <c r="Q468" s="199" t="e">
        <f t="shared" ca="1" si="124"/>
        <v>#REF!</v>
      </c>
      <c r="R468" s="200" t="e">
        <f t="shared" ca="1" si="125"/>
        <v>#REF!</v>
      </c>
      <c r="S468" s="200" t="e">
        <f t="shared" ca="1" si="126"/>
        <v>#REF!</v>
      </c>
      <c r="T468" s="200" t="e">
        <f t="shared" ca="1" si="127"/>
        <v>#REF!</v>
      </c>
      <c r="U468" s="199" t="e">
        <f t="shared" ca="1" si="128"/>
        <v>#REF!</v>
      </c>
      <c r="V468" s="200" t="e">
        <f t="shared" ca="1" si="129"/>
        <v>#REF!</v>
      </c>
      <c r="W468" s="245"/>
      <c r="X468" s="245"/>
      <c r="Y468" s="240"/>
      <c r="Z468" s="240"/>
    </row>
    <row r="469" spans="1:26" hidden="1" x14ac:dyDescent="0.25">
      <c r="A469" s="216">
        <v>461</v>
      </c>
      <c r="B469" s="217" t="e">
        <f t="shared" ca="1" si="115"/>
        <v>#REF!</v>
      </c>
      <c r="C469" s="217" t="e">
        <f t="shared" ca="1" si="116"/>
        <v>#REF!</v>
      </c>
      <c r="D469" s="218"/>
      <c r="E469" s="219"/>
      <c r="F469" s="219" t="e">
        <f t="shared" ca="1" si="117"/>
        <v>#REF!</v>
      </c>
      <c r="G469" s="220"/>
      <c r="H469" s="220"/>
      <c r="I469" s="220" t="e">
        <f t="shared" ca="1" si="119"/>
        <v>#REF!</v>
      </c>
      <c r="J469" s="221"/>
      <c r="K469" s="221"/>
      <c r="L469" s="221" t="e">
        <f t="shared" ca="1" si="118"/>
        <v>#REF!</v>
      </c>
      <c r="M469" s="197" t="e">
        <f t="shared" ca="1" si="120"/>
        <v>#REF!</v>
      </c>
      <c r="N469" s="200" t="e">
        <f t="shared" ca="1" si="121"/>
        <v>#REF!</v>
      </c>
      <c r="O469" s="199" t="e">
        <f t="shared" ca="1" si="122"/>
        <v>#REF!</v>
      </c>
      <c r="P469" s="200" t="e">
        <f t="shared" ca="1" si="123"/>
        <v>#REF!</v>
      </c>
      <c r="Q469" s="199" t="e">
        <f t="shared" ca="1" si="124"/>
        <v>#REF!</v>
      </c>
      <c r="R469" s="200" t="e">
        <f t="shared" ca="1" si="125"/>
        <v>#REF!</v>
      </c>
      <c r="S469" s="200" t="e">
        <f t="shared" ca="1" si="126"/>
        <v>#REF!</v>
      </c>
      <c r="T469" s="200" t="e">
        <f t="shared" ca="1" si="127"/>
        <v>#REF!</v>
      </c>
      <c r="U469" s="199" t="e">
        <f t="shared" ca="1" si="128"/>
        <v>#REF!</v>
      </c>
      <c r="V469" s="200" t="e">
        <f t="shared" ca="1" si="129"/>
        <v>#REF!</v>
      </c>
      <c r="W469" s="245"/>
      <c r="X469" s="245"/>
      <c r="Y469" s="240"/>
      <c r="Z469" s="240"/>
    </row>
    <row r="470" spans="1:26" hidden="1" x14ac:dyDescent="0.25">
      <c r="A470" s="216">
        <v>462</v>
      </c>
      <c r="B470" s="217" t="e">
        <f t="shared" ca="1" si="115"/>
        <v>#REF!</v>
      </c>
      <c r="C470" s="217" t="e">
        <f t="shared" ca="1" si="116"/>
        <v>#REF!</v>
      </c>
      <c r="D470" s="218"/>
      <c r="E470" s="219"/>
      <c r="F470" s="219" t="e">
        <f t="shared" ca="1" si="117"/>
        <v>#REF!</v>
      </c>
      <c r="G470" s="220"/>
      <c r="H470" s="220"/>
      <c r="I470" s="220" t="e">
        <f t="shared" ca="1" si="119"/>
        <v>#REF!</v>
      </c>
      <c r="J470" s="221"/>
      <c r="K470" s="221"/>
      <c r="L470" s="221" t="e">
        <f t="shared" ca="1" si="118"/>
        <v>#REF!</v>
      </c>
      <c r="M470" s="197" t="e">
        <f t="shared" ca="1" si="120"/>
        <v>#REF!</v>
      </c>
      <c r="N470" s="200" t="e">
        <f t="shared" ca="1" si="121"/>
        <v>#REF!</v>
      </c>
      <c r="O470" s="199" t="e">
        <f t="shared" ca="1" si="122"/>
        <v>#REF!</v>
      </c>
      <c r="P470" s="200" t="e">
        <f t="shared" ca="1" si="123"/>
        <v>#REF!</v>
      </c>
      <c r="Q470" s="199" t="e">
        <f t="shared" ca="1" si="124"/>
        <v>#REF!</v>
      </c>
      <c r="R470" s="200" t="e">
        <f t="shared" ca="1" si="125"/>
        <v>#REF!</v>
      </c>
      <c r="S470" s="200" t="e">
        <f t="shared" ca="1" si="126"/>
        <v>#REF!</v>
      </c>
      <c r="T470" s="200" t="e">
        <f t="shared" ca="1" si="127"/>
        <v>#REF!</v>
      </c>
      <c r="U470" s="199" t="e">
        <f t="shared" ca="1" si="128"/>
        <v>#REF!</v>
      </c>
      <c r="V470" s="200" t="e">
        <f t="shared" ca="1" si="129"/>
        <v>#REF!</v>
      </c>
      <c r="W470" s="245"/>
      <c r="X470" s="245"/>
      <c r="Y470" s="240"/>
      <c r="Z470" s="240"/>
    </row>
    <row r="471" spans="1:26" hidden="1" x14ac:dyDescent="0.25">
      <c r="A471" s="216">
        <v>463</v>
      </c>
      <c r="B471" s="217" t="e">
        <f t="shared" ca="1" si="115"/>
        <v>#REF!</v>
      </c>
      <c r="C471" s="217" t="e">
        <f t="shared" ca="1" si="116"/>
        <v>#REF!</v>
      </c>
      <c r="D471" s="218"/>
      <c r="E471" s="219"/>
      <c r="F471" s="219" t="e">
        <f t="shared" ca="1" si="117"/>
        <v>#REF!</v>
      </c>
      <c r="G471" s="220"/>
      <c r="H471" s="220"/>
      <c r="I471" s="220" t="e">
        <f t="shared" ca="1" si="119"/>
        <v>#REF!</v>
      </c>
      <c r="J471" s="221"/>
      <c r="K471" s="221"/>
      <c r="L471" s="221" t="e">
        <f t="shared" ca="1" si="118"/>
        <v>#REF!</v>
      </c>
      <c r="M471" s="197" t="e">
        <f t="shared" ca="1" si="120"/>
        <v>#REF!</v>
      </c>
      <c r="N471" s="200" t="e">
        <f t="shared" ca="1" si="121"/>
        <v>#REF!</v>
      </c>
      <c r="O471" s="199" t="e">
        <f t="shared" ca="1" si="122"/>
        <v>#REF!</v>
      </c>
      <c r="P471" s="200" t="e">
        <f t="shared" ca="1" si="123"/>
        <v>#REF!</v>
      </c>
      <c r="Q471" s="199" t="e">
        <f t="shared" ca="1" si="124"/>
        <v>#REF!</v>
      </c>
      <c r="R471" s="200" t="e">
        <f t="shared" ca="1" si="125"/>
        <v>#REF!</v>
      </c>
      <c r="S471" s="200" t="e">
        <f t="shared" ca="1" si="126"/>
        <v>#REF!</v>
      </c>
      <c r="T471" s="200" t="e">
        <f t="shared" ca="1" si="127"/>
        <v>#REF!</v>
      </c>
      <c r="U471" s="199" t="e">
        <f t="shared" ca="1" si="128"/>
        <v>#REF!</v>
      </c>
      <c r="V471" s="200" t="e">
        <f t="shared" ca="1" si="129"/>
        <v>#REF!</v>
      </c>
      <c r="W471" s="245"/>
      <c r="X471" s="245"/>
      <c r="Y471" s="240"/>
      <c r="Z471" s="240"/>
    </row>
    <row r="472" spans="1:26" hidden="1" x14ac:dyDescent="0.25">
      <c r="A472" s="216">
        <v>464</v>
      </c>
      <c r="B472" s="217" t="e">
        <f t="shared" ca="1" si="115"/>
        <v>#REF!</v>
      </c>
      <c r="C472" s="217" t="e">
        <f t="shared" ca="1" si="116"/>
        <v>#REF!</v>
      </c>
      <c r="D472" s="218"/>
      <c r="E472" s="219"/>
      <c r="F472" s="219" t="e">
        <f t="shared" ca="1" si="117"/>
        <v>#REF!</v>
      </c>
      <c r="G472" s="220"/>
      <c r="H472" s="220"/>
      <c r="I472" s="220" t="e">
        <f t="shared" ca="1" si="119"/>
        <v>#REF!</v>
      </c>
      <c r="J472" s="221"/>
      <c r="K472" s="221"/>
      <c r="L472" s="221" t="e">
        <f t="shared" ca="1" si="118"/>
        <v>#REF!</v>
      </c>
      <c r="M472" s="197" t="e">
        <f t="shared" ca="1" si="120"/>
        <v>#REF!</v>
      </c>
      <c r="N472" s="200" t="e">
        <f t="shared" ca="1" si="121"/>
        <v>#REF!</v>
      </c>
      <c r="O472" s="199" t="e">
        <f t="shared" ca="1" si="122"/>
        <v>#REF!</v>
      </c>
      <c r="P472" s="200" t="e">
        <f t="shared" ca="1" si="123"/>
        <v>#REF!</v>
      </c>
      <c r="Q472" s="199" t="e">
        <f t="shared" ca="1" si="124"/>
        <v>#REF!</v>
      </c>
      <c r="R472" s="200" t="e">
        <f t="shared" ca="1" si="125"/>
        <v>#REF!</v>
      </c>
      <c r="S472" s="200" t="e">
        <f t="shared" ca="1" si="126"/>
        <v>#REF!</v>
      </c>
      <c r="T472" s="200" t="e">
        <f t="shared" ca="1" si="127"/>
        <v>#REF!</v>
      </c>
      <c r="U472" s="199" t="e">
        <f t="shared" ca="1" si="128"/>
        <v>#REF!</v>
      </c>
      <c r="V472" s="200" t="e">
        <f t="shared" ca="1" si="129"/>
        <v>#REF!</v>
      </c>
      <c r="W472" s="245"/>
      <c r="X472" s="245"/>
      <c r="Y472" s="240"/>
      <c r="Z472" s="240"/>
    </row>
    <row r="473" spans="1:26" hidden="1" x14ac:dyDescent="0.25">
      <c r="A473" s="216">
        <v>465</v>
      </c>
      <c r="B473" s="217" t="e">
        <f t="shared" ca="1" si="115"/>
        <v>#REF!</v>
      </c>
      <c r="C473" s="217" t="e">
        <f t="shared" ca="1" si="116"/>
        <v>#REF!</v>
      </c>
      <c r="D473" s="218"/>
      <c r="E473" s="219"/>
      <c r="F473" s="219" t="e">
        <f t="shared" ca="1" si="117"/>
        <v>#REF!</v>
      </c>
      <c r="G473" s="220"/>
      <c r="H473" s="220"/>
      <c r="I473" s="220" t="e">
        <f t="shared" ca="1" si="119"/>
        <v>#REF!</v>
      </c>
      <c r="J473" s="221"/>
      <c r="K473" s="221"/>
      <c r="L473" s="221" t="e">
        <f t="shared" ca="1" si="118"/>
        <v>#REF!</v>
      </c>
      <c r="M473" s="197" t="e">
        <f t="shared" ca="1" si="120"/>
        <v>#REF!</v>
      </c>
      <c r="N473" s="200" t="e">
        <f t="shared" ca="1" si="121"/>
        <v>#REF!</v>
      </c>
      <c r="O473" s="199" t="e">
        <f t="shared" ca="1" si="122"/>
        <v>#REF!</v>
      </c>
      <c r="P473" s="200" t="e">
        <f t="shared" ca="1" si="123"/>
        <v>#REF!</v>
      </c>
      <c r="Q473" s="199" t="e">
        <f t="shared" ca="1" si="124"/>
        <v>#REF!</v>
      </c>
      <c r="R473" s="200" t="e">
        <f t="shared" ca="1" si="125"/>
        <v>#REF!</v>
      </c>
      <c r="S473" s="200" t="e">
        <f t="shared" ca="1" si="126"/>
        <v>#REF!</v>
      </c>
      <c r="T473" s="200" t="e">
        <f t="shared" ca="1" si="127"/>
        <v>#REF!</v>
      </c>
      <c r="U473" s="199" t="e">
        <f t="shared" ca="1" si="128"/>
        <v>#REF!</v>
      </c>
      <c r="V473" s="200" t="e">
        <f t="shared" ca="1" si="129"/>
        <v>#REF!</v>
      </c>
      <c r="W473" s="245"/>
      <c r="X473" s="245"/>
      <c r="Y473" s="240"/>
      <c r="Z473" s="240"/>
    </row>
    <row r="474" spans="1:26" hidden="1" x14ac:dyDescent="0.25">
      <c r="A474" s="216">
        <v>466</v>
      </c>
      <c r="B474" s="217" t="e">
        <f t="shared" ca="1" si="115"/>
        <v>#REF!</v>
      </c>
      <c r="C474" s="217" t="e">
        <f t="shared" ca="1" si="116"/>
        <v>#REF!</v>
      </c>
      <c r="D474" s="218"/>
      <c r="E474" s="219"/>
      <c r="F474" s="219" t="e">
        <f t="shared" ca="1" si="117"/>
        <v>#REF!</v>
      </c>
      <c r="G474" s="220"/>
      <c r="H474" s="220"/>
      <c r="I474" s="220" t="e">
        <f t="shared" ca="1" si="119"/>
        <v>#REF!</v>
      </c>
      <c r="J474" s="221"/>
      <c r="K474" s="221"/>
      <c r="L474" s="221" t="e">
        <f t="shared" ca="1" si="118"/>
        <v>#REF!</v>
      </c>
      <c r="M474" s="197" t="e">
        <f t="shared" ca="1" si="120"/>
        <v>#REF!</v>
      </c>
      <c r="N474" s="200" t="e">
        <f t="shared" ca="1" si="121"/>
        <v>#REF!</v>
      </c>
      <c r="O474" s="199" t="e">
        <f t="shared" ca="1" si="122"/>
        <v>#REF!</v>
      </c>
      <c r="P474" s="200" t="e">
        <f t="shared" ca="1" si="123"/>
        <v>#REF!</v>
      </c>
      <c r="Q474" s="199" t="e">
        <f t="shared" ca="1" si="124"/>
        <v>#REF!</v>
      </c>
      <c r="R474" s="200" t="e">
        <f t="shared" ca="1" si="125"/>
        <v>#REF!</v>
      </c>
      <c r="S474" s="200" t="e">
        <f t="shared" ca="1" si="126"/>
        <v>#REF!</v>
      </c>
      <c r="T474" s="200" t="e">
        <f t="shared" ca="1" si="127"/>
        <v>#REF!</v>
      </c>
      <c r="U474" s="199" t="e">
        <f t="shared" ca="1" si="128"/>
        <v>#REF!</v>
      </c>
      <c r="V474" s="200" t="e">
        <f t="shared" ca="1" si="129"/>
        <v>#REF!</v>
      </c>
      <c r="W474" s="245"/>
      <c r="X474" s="245"/>
      <c r="Y474" s="240"/>
      <c r="Z474" s="240"/>
    </row>
    <row r="475" spans="1:26" hidden="1" x14ac:dyDescent="0.25">
      <c r="A475" s="216">
        <v>467</v>
      </c>
      <c r="B475" s="217" t="e">
        <f t="shared" ca="1" si="115"/>
        <v>#REF!</v>
      </c>
      <c r="C475" s="217" t="e">
        <f t="shared" ca="1" si="116"/>
        <v>#REF!</v>
      </c>
      <c r="D475" s="218"/>
      <c r="E475" s="219"/>
      <c r="F475" s="219" t="e">
        <f t="shared" ca="1" si="117"/>
        <v>#REF!</v>
      </c>
      <c r="G475" s="220"/>
      <c r="H475" s="220"/>
      <c r="I475" s="220" t="e">
        <f t="shared" ca="1" si="119"/>
        <v>#REF!</v>
      </c>
      <c r="J475" s="221"/>
      <c r="K475" s="221"/>
      <c r="L475" s="221" t="e">
        <f t="shared" ca="1" si="118"/>
        <v>#REF!</v>
      </c>
      <c r="M475" s="197" t="e">
        <f t="shared" ca="1" si="120"/>
        <v>#REF!</v>
      </c>
      <c r="N475" s="200" t="e">
        <f t="shared" ca="1" si="121"/>
        <v>#REF!</v>
      </c>
      <c r="O475" s="199" t="e">
        <f t="shared" ca="1" si="122"/>
        <v>#REF!</v>
      </c>
      <c r="P475" s="200" t="e">
        <f t="shared" ca="1" si="123"/>
        <v>#REF!</v>
      </c>
      <c r="Q475" s="199" t="e">
        <f t="shared" ca="1" si="124"/>
        <v>#REF!</v>
      </c>
      <c r="R475" s="200" t="e">
        <f t="shared" ca="1" si="125"/>
        <v>#REF!</v>
      </c>
      <c r="S475" s="200" t="e">
        <f t="shared" ca="1" si="126"/>
        <v>#REF!</v>
      </c>
      <c r="T475" s="200" t="e">
        <f t="shared" ca="1" si="127"/>
        <v>#REF!</v>
      </c>
      <c r="U475" s="199" t="e">
        <f t="shared" ca="1" si="128"/>
        <v>#REF!</v>
      </c>
      <c r="V475" s="200" t="e">
        <f t="shared" ca="1" si="129"/>
        <v>#REF!</v>
      </c>
      <c r="W475" s="245"/>
      <c r="X475" s="245"/>
      <c r="Y475" s="240"/>
      <c r="Z475" s="240"/>
    </row>
    <row r="476" spans="1:26" hidden="1" x14ac:dyDescent="0.25">
      <c r="A476" s="216">
        <v>468</v>
      </c>
      <c r="B476" s="217" t="e">
        <f t="shared" ca="1" si="115"/>
        <v>#REF!</v>
      </c>
      <c r="C476" s="217" t="e">
        <f t="shared" ca="1" si="116"/>
        <v>#REF!</v>
      </c>
      <c r="D476" s="218"/>
      <c r="E476" s="219"/>
      <c r="F476" s="219" t="e">
        <f t="shared" ca="1" si="117"/>
        <v>#REF!</v>
      </c>
      <c r="G476" s="220"/>
      <c r="H476" s="220"/>
      <c r="I476" s="220" t="e">
        <f t="shared" ca="1" si="119"/>
        <v>#REF!</v>
      </c>
      <c r="J476" s="221"/>
      <c r="K476" s="221"/>
      <c r="L476" s="221" t="e">
        <f t="shared" ca="1" si="118"/>
        <v>#REF!</v>
      </c>
      <c r="M476" s="197" t="e">
        <f t="shared" ca="1" si="120"/>
        <v>#REF!</v>
      </c>
      <c r="N476" s="200" t="e">
        <f t="shared" ca="1" si="121"/>
        <v>#REF!</v>
      </c>
      <c r="O476" s="199" t="e">
        <f t="shared" ca="1" si="122"/>
        <v>#REF!</v>
      </c>
      <c r="P476" s="200" t="e">
        <f t="shared" ca="1" si="123"/>
        <v>#REF!</v>
      </c>
      <c r="Q476" s="199" t="e">
        <f t="shared" ca="1" si="124"/>
        <v>#REF!</v>
      </c>
      <c r="R476" s="200" t="e">
        <f t="shared" ca="1" si="125"/>
        <v>#REF!</v>
      </c>
      <c r="S476" s="200" t="e">
        <f t="shared" ca="1" si="126"/>
        <v>#REF!</v>
      </c>
      <c r="T476" s="200" t="e">
        <f t="shared" ca="1" si="127"/>
        <v>#REF!</v>
      </c>
      <c r="U476" s="199" t="e">
        <f t="shared" ca="1" si="128"/>
        <v>#REF!</v>
      </c>
      <c r="V476" s="200" t="e">
        <f t="shared" ca="1" si="129"/>
        <v>#REF!</v>
      </c>
      <c r="W476" s="245"/>
      <c r="X476" s="245"/>
      <c r="Y476" s="240"/>
      <c r="Z476" s="240"/>
    </row>
    <row r="477" spans="1:26" hidden="1" x14ac:dyDescent="0.25">
      <c r="A477" s="216">
        <v>469</v>
      </c>
      <c r="B477" s="217" t="e">
        <f t="shared" ca="1" si="115"/>
        <v>#REF!</v>
      </c>
      <c r="C477" s="217" t="e">
        <f t="shared" ca="1" si="116"/>
        <v>#REF!</v>
      </c>
      <c r="D477" s="218"/>
      <c r="E477" s="219"/>
      <c r="F477" s="219" t="e">
        <f t="shared" ca="1" si="117"/>
        <v>#REF!</v>
      </c>
      <c r="G477" s="220"/>
      <c r="H477" s="220"/>
      <c r="I477" s="220" t="e">
        <f t="shared" ca="1" si="119"/>
        <v>#REF!</v>
      </c>
      <c r="J477" s="221"/>
      <c r="K477" s="221"/>
      <c r="L477" s="221" t="e">
        <f t="shared" ca="1" si="118"/>
        <v>#REF!</v>
      </c>
      <c r="M477" s="197" t="e">
        <f t="shared" ca="1" si="120"/>
        <v>#REF!</v>
      </c>
      <c r="N477" s="200" t="e">
        <f t="shared" ca="1" si="121"/>
        <v>#REF!</v>
      </c>
      <c r="O477" s="199" t="e">
        <f t="shared" ca="1" si="122"/>
        <v>#REF!</v>
      </c>
      <c r="P477" s="200" t="e">
        <f t="shared" ca="1" si="123"/>
        <v>#REF!</v>
      </c>
      <c r="Q477" s="199" t="e">
        <f t="shared" ca="1" si="124"/>
        <v>#REF!</v>
      </c>
      <c r="R477" s="200" t="e">
        <f t="shared" ca="1" si="125"/>
        <v>#REF!</v>
      </c>
      <c r="S477" s="200" t="e">
        <f t="shared" ca="1" si="126"/>
        <v>#REF!</v>
      </c>
      <c r="T477" s="200" t="e">
        <f t="shared" ca="1" si="127"/>
        <v>#REF!</v>
      </c>
      <c r="U477" s="199" t="e">
        <f t="shared" ca="1" si="128"/>
        <v>#REF!</v>
      </c>
      <c r="V477" s="200" t="e">
        <f t="shared" ca="1" si="129"/>
        <v>#REF!</v>
      </c>
      <c r="W477" s="245"/>
      <c r="X477" s="245"/>
      <c r="Y477" s="240"/>
      <c r="Z477" s="240"/>
    </row>
    <row r="478" spans="1:26" hidden="1" x14ac:dyDescent="0.25">
      <c r="A478" s="216">
        <v>470</v>
      </c>
      <c r="B478" s="217" t="e">
        <f t="shared" ca="1" si="115"/>
        <v>#REF!</v>
      </c>
      <c r="C478" s="217" t="e">
        <f t="shared" ca="1" si="116"/>
        <v>#REF!</v>
      </c>
      <c r="D478" s="218"/>
      <c r="E478" s="219"/>
      <c r="F478" s="219" t="e">
        <f t="shared" ca="1" si="117"/>
        <v>#REF!</v>
      </c>
      <c r="G478" s="220"/>
      <c r="H478" s="220"/>
      <c r="I478" s="220" t="e">
        <f t="shared" ca="1" si="119"/>
        <v>#REF!</v>
      </c>
      <c r="J478" s="221"/>
      <c r="K478" s="221"/>
      <c r="L478" s="221" t="e">
        <f t="shared" ca="1" si="118"/>
        <v>#REF!</v>
      </c>
      <c r="M478" s="197" t="e">
        <f t="shared" ca="1" si="120"/>
        <v>#REF!</v>
      </c>
      <c r="N478" s="200" t="e">
        <f t="shared" ca="1" si="121"/>
        <v>#REF!</v>
      </c>
      <c r="O478" s="199" t="e">
        <f t="shared" ca="1" si="122"/>
        <v>#REF!</v>
      </c>
      <c r="P478" s="200" t="e">
        <f t="shared" ca="1" si="123"/>
        <v>#REF!</v>
      </c>
      <c r="Q478" s="199" t="e">
        <f t="shared" ca="1" si="124"/>
        <v>#REF!</v>
      </c>
      <c r="R478" s="200" t="e">
        <f t="shared" ca="1" si="125"/>
        <v>#REF!</v>
      </c>
      <c r="S478" s="200" t="e">
        <f t="shared" ca="1" si="126"/>
        <v>#REF!</v>
      </c>
      <c r="T478" s="200" t="e">
        <f t="shared" ca="1" si="127"/>
        <v>#REF!</v>
      </c>
      <c r="U478" s="199" t="e">
        <f t="shared" ca="1" si="128"/>
        <v>#REF!</v>
      </c>
      <c r="V478" s="200" t="e">
        <f t="shared" ca="1" si="129"/>
        <v>#REF!</v>
      </c>
      <c r="W478" s="245"/>
      <c r="X478" s="245"/>
      <c r="Y478" s="240"/>
      <c r="Z478" s="240"/>
    </row>
    <row r="479" spans="1:26" hidden="1" x14ac:dyDescent="0.25">
      <c r="A479" s="216">
        <v>471</v>
      </c>
      <c r="B479" s="217" t="e">
        <f t="shared" ca="1" si="115"/>
        <v>#REF!</v>
      </c>
      <c r="C479" s="217" t="e">
        <f t="shared" ca="1" si="116"/>
        <v>#REF!</v>
      </c>
      <c r="D479" s="218"/>
      <c r="E479" s="219"/>
      <c r="F479" s="219" t="e">
        <f t="shared" ca="1" si="117"/>
        <v>#REF!</v>
      </c>
      <c r="G479" s="220"/>
      <c r="H479" s="220"/>
      <c r="I479" s="220" t="e">
        <f t="shared" ca="1" si="119"/>
        <v>#REF!</v>
      </c>
      <c r="J479" s="221"/>
      <c r="K479" s="221"/>
      <c r="L479" s="221" t="e">
        <f t="shared" ca="1" si="118"/>
        <v>#REF!</v>
      </c>
      <c r="M479" s="197" t="e">
        <f t="shared" ca="1" si="120"/>
        <v>#REF!</v>
      </c>
      <c r="N479" s="200" t="e">
        <f t="shared" ca="1" si="121"/>
        <v>#REF!</v>
      </c>
      <c r="O479" s="199" t="e">
        <f t="shared" ca="1" si="122"/>
        <v>#REF!</v>
      </c>
      <c r="P479" s="200" t="e">
        <f t="shared" ca="1" si="123"/>
        <v>#REF!</v>
      </c>
      <c r="Q479" s="199" t="e">
        <f t="shared" ca="1" si="124"/>
        <v>#REF!</v>
      </c>
      <c r="R479" s="200" t="e">
        <f t="shared" ca="1" si="125"/>
        <v>#REF!</v>
      </c>
      <c r="S479" s="200" t="e">
        <f t="shared" ca="1" si="126"/>
        <v>#REF!</v>
      </c>
      <c r="T479" s="200" t="e">
        <f t="shared" ca="1" si="127"/>
        <v>#REF!</v>
      </c>
      <c r="U479" s="199" t="e">
        <f t="shared" ca="1" si="128"/>
        <v>#REF!</v>
      </c>
      <c r="V479" s="200" t="e">
        <f t="shared" ca="1" si="129"/>
        <v>#REF!</v>
      </c>
      <c r="W479" s="245"/>
      <c r="X479" s="245"/>
      <c r="Y479" s="240"/>
      <c r="Z479" s="240"/>
    </row>
    <row r="480" spans="1:26" hidden="1" x14ac:dyDescent="0.25">
      <c r="A480" s="216">
        <v>472</v>
      </c>
      <c r="B480" s="217" t="e">
        <f t="shared" ca="1" si="115"/>
        <v>#REF!</v>
      </c>
      <c r="C480" s="217" t="e">
        <f t="shared" ca="1" si="116"/>
        <v>#REF!</v>
      </c>
      <c r="D480" s="218"/>
      <c r="E480" s="219"/>
      <c r="F480" s="219" t="e">
        <f t="shared" ca="1" si="117"/>
        <v>#REF!</v>
      </c>
      <c r="G480" s="220"/>
      <c r="H480" s="220"/>
      <c r="I480" s="220" t="e">
        <f t="shared" ca="1" si="119"/>
        <v>#REF!</v>
      </c>
      <c r="J480" s="221"/>
      <c r="K480" s="221"/>
      <c r="L480" s="221" t="e">
        <f t="shared" ca="1" si="118"/>
        <v>#REF!</v>
      </c>
      <c r="M480" s="197" t="e">
        <f t="shared" ca="1" si="120"/>
        <v>#REF!</v>
      </c>
      <c r="N480" s="200" t="e">
        <f t="shared" ca="1" si="121"/>
        <v>#REF!</v>
      </c>
      <c r="O480" s="199" t="e">
        <f t="shared" ca="1" si="122"/>
        <v>#REF!</v>
      </c>
      <c r="P480" s="200" t="e">
        <f t="shared" ca="1" si="123"/>
        <v>#REF!</v>
      </c>
      <c r="Q480" s="199" t="e">
        <f t="shared" ca="1" si="124"/>
        <v>#REF!</v>
      </c>
      <c r="R480" s="200" t="e">
        <f t="shared" ca="1" si="125"/>
        <v>#REF!</v>
      </c>
      <c r="S480" s="200" t="e">
        <f t="shared" ca="1" si="126"/>
        <v>#REF!</v>
      </c>
      <c r="T480" s="200" t="e">
        <f t="shared" ca="1" si="127"/>
        <v>#REF!</v>
      </c>
      <c r="U480" s="199" t="e">
        <f t="shared" ca="1" si="128"/>
        <v>#REF!</v>
      </c>
      <c r="V480" s="200" t="e">
        <f t="shared" ca="1" si="129"/>
        <v>#REF!</v>
      </c>
      <c r="W480" s="245"/>
      <c r="X480" s="245"/>
      <c r="Y480" s="240"/>
      <c r="Z480" s="240"/>
    </row>
    <row r="481" spans="1:26" hidden="1" x14ac:dyDescent="0.25">
      <c r="A481" s="216">
        <v>473</v>
      </c>
      <c r="B481" s="217" t="e">
        <f t="shared" ca="1" si="115"/>
        <v>#REF!</v>
      </c>
      <c r="C481" s="217" t="e">
        <f t="shared" ca="1" si="116"/>
        <v>#REF!</v>
      </c>
      <c r="D481" s="218"/>
      <c r="E481" s="219"/>
      <c r="F481" s="219" t="e">
        <f t="shared" ca="1" si="117"/>
        <v>#REF!</v>
      </c>
      <c r="G481" s="220"/>
      <c r="H481" s="220"/>
      <c r="I481" s="220" t="e">
        <f t="shared" ca="1" si="119"/>
        <v>#REF!</v>
      </c>
      <c r="J481" s="221"/>
      <c r="K481" s="221"/>
      <c r="L481" s="221" t="e">
        <f t="shared" ca="1" si="118"/>
        <v>#REF!</v>
      </c>
      <c r="M481" s="197" t="e">
        <f t="shared" ca="1" si="120"/>
        <v>#REF!</v>
      </c>
      <c r="N481" s="200" t="e">
        <f t="shared" ca="1" si="121"/>
        <v>#REF!</v>
      </c>
      <c r="O481" s="199" t="e">
        <f t="shared" ca="1" si="122"/>
        <v>#REF!</v>
      </c>
      <c r="P481" s="200" t="e">
        <f t="shared" ca="1" si="123"/>
        <v>#REF!</v>
      </c>
      <c r="Q481" s="199" t="e">
        <f t="shared" ca="1" si="124"/>
        <v>#REF!</v>
      </c>
      <c r="R481" s="200" t="e">
        <f t="shared" ca="1" si="125"/>
        <v>#REF!</v>
      </c>
      <c r="S481" s="200" t="e">
        <f t="shared" ca="1" si="126"/>
        <v>#REF!</v>
      </c>
      <c r="T481" s="200" t="e">
        <f t="shared" ca="1" si="127"/>
        <v>#REF!</v>
      </c>
      <c r="U481" s="199" t="e">
        <f t="shared" ca="1" si="128"/>
        <v>#REF!</v>
      </c>
      <c r="V481" s="200" t="e">
        <f t="shared" ca="1" si="129"/>
        <v>#REF!</v>
      </c>
      <c r="W481" s="245"/>
      <c r="X481" s="245"/>
      <c r="Y481" s="240"/>
      <c r="Z481" s="240"/>
    </row>
    <row r="482" spans="1:26" hidden="1" x14ac:dyDescent="0.25">
      <c r="A482" s="216">
        <v>474</v>
      </c>
      <c r="B482" s="217" t="e">
        <f t="shared" ca="1" si="115"/>
        <v>#REF!</v>
      </c>
      <c r="C482" s="217" t="e">
        <f t="shared" ca="1" si="116"/>
        <v>#REF!</v>
      </c>
      <c r="D482" s="218"/>
      <c r="E482" s="219"/>
      <c r="F482" s="219" t="e">
        <f t="shared" ca="1" si="117"/>
        <v>#REF!</v>
      </c>
      <c r="G482" s="220"/>
      <c r="H482" s="220"/>
      <c r="I482" s="220" t="e">
        <f t="shared" ca="1" si="119"/>
        <v>#REF!</v>
      </c>
      <c r="J482" s="221"/>
      <c r="K482" s="221"/>
      <c r="L482" s="221" t="e">
        <f t="shared" ca="1" si="118"/>
        <v>#REF!</v>
      </c>
      <c r="M482" s="197" t="e">
        <f t="shared" ca="1" si="120"/>
        <v>#REF!</v>
      </c>
      <c r="N482" s="200" t="e">
        <f t="shared" ca="1" si="121"/>
        <v>#REF!</v>
      </c>
      <c r="O482" s="199" t="e">
        <f t="shared" ca="1" si="122"/>
        <v>#REF!</v>
      </c>
      <c r="P482" s="200" t="e">
        <f t="shared" ca="1" si="123"/>
        <v>#REF!</v>
      </c>
      <c r="Q482" s="199" t="e">
        <f t="shared" ca="1" si="124"/>
        <v>#REF!</v>
      </c>
      <c r="R482" s="200" t="e">
        <f t="shared" ca="1" si="125"/>
        <v>#REF!</v>
      </c>
      <c r="S482" s="200" t="e">
        <f t="shared" ca="1" si="126"/>
        <v>#REF!</v>
      </c>
      <c r="T482" s="200" t="e">
        <f t="shared" ca="1" si="127"/>
        <v>#REF!</v>
      </c>
      <c r="U482" s="199" t="e">
        <f t="shared" ca="1" si="128"/>
        <v>#REF!</v>
      </c>
      <c r="V482" s="200" t="e">
        <f t="shared" ca="1" si="129"/>
        <v>#REF!</v>
      </c>
      <c r="W482" s="245"/>
      <c r="X482" s="245"/>
      <c r="Y482" s="240"/>
      <c r="Z482" s="240"/>
    </row>
    <row r="483" spans="1:26" hidden="1" x14ac:dyDescent="0.25">
      <c r="A483" s="216">
        <v>475</v>
      </c>
      <c r="B483" s="217" t="e">
        <f t="shared" ca="1" si="115"/>
        <v>#REF!</v>
      </c>
      <c r="C483" s="217" t="e">
        <f t="shared" ca="1" si="116"/>
        <v>#REF!</v>
      </c>
      <c r="D483" s="218"/>
      <c r="E483" s="219"/>
      <c r="F483" s="219" t="e">
        <f t="shared" ca="1" si="117"/>
        <v>#REF!</v>
      </c>
      <c r="G483" s="220"/>
      <c r="H483" s="220"/>
      <c r="I483" s="220" t="e">
        <f t="shared" ca="1" si="119"/>
        <v>#REF!</v>
      </c>
      <c r="J483" s="221"/>
      <c r="K483" s="221"/>
      <c r="L483" s="221" t="e">
        <f t="shared" ca="1" si="118"/>
        <v>#REF!</v>
      </c>
      <c r="M483" s="197" t="e">
        <f t="shared" ca="1" si="120"/>
        <v>#REF!</v>
      </c>
      <c r="N483" s="200" t="e">
        <f t="shared" ca="1" si="121"/>
        <v>#REF!</v>
      </c>
      <c r="O483" s="199" t="e">
        <f t="shared" ca="1" si="122"/>
        <v>#REF!</v>
      </c>
      <c r="P483" s="200" t="e">
        <f t="shared" ca="1" si="123"/>
        <v>#REF!</v>
      </c>
      <c r="Q483" s="199" t="e">
        <f t="shared" ca="1" si="124"/>
        <v>#REF!</v>
      </c>
      <c r="R483" s="200" t="e">
        <f t="shared" ca="1" si="125"/>
        <v>#REF!</v>
      </c>
      <c r="S483" s="200" t="e">
        <f t="shared" ca="1" si="126"/>
        <v>#REF!</v>
      </c>
      <c r="T483" s="200" t="e">
        <f t="shared" ca="1" si="127"/>
        <v>#REF!</v>
      </c>
      <c r="U483" s="199" t="e">
        <f t="shared" ca="1" si="128"/>
        <v>#REF!</v>
      </c>
      <c r="V483" s="200" t="e">
        <f t="shared" ca="1" si="129"/>
        <v>#REF!</v>
      </c>
      <c r="W483" s="245"/>
      <c r="X483" s="245"/>
      <c r="Y483" s="240"/>
      <c r="Z483" s="240"/>
    </row>
    <row r="484" spans="1:26" hidden="1" x14ac:dyDescent="0.25">
      <c r="A484" s="216">
        <v>476</v>
      </c>
      <c r="B484" s="217" t="e">
        <f t="shared" ca="1" si="115"/>
        <v>#REF!</v>
      </c>
      <c r="C484" s="217" t="e">
        <f t="shared" ca="1" si="116"/>
        <v>#REF!</v>
      </c>
      <c r="D484" s="218"/>
      <c r="E484" s="219"/>
      <c r="F484" s="219" t="e">
        <f t="shared" ca="1" si="117"/>
        <v>#REF!</v>
      </c>
      <c r="G484" s="220"/>
      <c r="H484" s="220"/>
      <c r="I484" s="220" t="e">
        <f t="shared" ca="1" si="119"/>
        <v>#REF!</v>
      </c>
      <c r="J484" s="221"/>
      <c r="K484" s="221"/>
      <c r="L484" s="221" t="e">
        <f t="shared" ca="1" si="118"/>
        <v>#REF!</v>
      </c>
      <c r="M484" s="197" t="e">
        <f t="shared" ca="1" si="120"/>
        <v>#REF!</v>
      </c>
      <c r="N484" s="200" t="e">
        <f t="shared" ca="1" si="121"/>
        <v>#REF!</v>
      </c>
      <c r="O484" s="199" t="e">
        <f t="shared" ca="1" si="122"/>
        <v>#REF!</v>
      </c>
      <c r="P484" s="200" t="e">
        <f t="shared" ca="1" si="123"/>
        <v>#REF!</v>
      </c>
      <c r="Q484" s="199" t="e">
        <f t="shared" ca="1" si="124"/>
        <v>#REF!</v>
      </c>
      <c r="R484" s="200" t="e">
        <f t="shared" ca="1" si="125"/>
        <v>#REF!</v>
      </c>
      <c r="S484" s="200" t="e">
        <f t="shared" ca="1" si="126"/>
        <v>#REF!</v>
      </c>
      <c r="T484" s="200" t="e">
        <f t="shared" ca="1" si="127"/>
        <v>#REF!</v>
      </c>
      <c r="U484" s="199" t="e">
        <f t="shared" ca="1" si="128"/>
        <v>#REF!</v>
      </c>
      <c r="V484" s="200" t="e">
        <f t="shared" ca="1" si="129"/>
        <v>#REF!</v>
      </c>
      <c r="W484" s="245"/>
      <c r="X484" s="245"/>
      <c r="Y484" s="240"/>
      <c r="Z484" s="240"/>
    </row>
    <row r="485" spans="1:26" hidden="1" x14ac:dyDescent="0.25">
      <c r="A485" s="216">
        <v>477</v>
      </c>
      <c r="B485" s="217" t="e">
        <f t="shared" ca="1" si="115"/>
        <v>#REF!</v>
      </c>
      <c r="C485" s="217" t="e">
        <f t="shared" ca="1" si="116"/>
        <v>#REF!</v>
      </c>
      <c r="D485" s="218"/>
      <c r="E485" s="219"/>
      <c r="F485" s="219" t="e">
        <f t="shared" ca="1" si="117"/>
        <v>#REF!</v>
      </c>
      <c r="G485" s="220"/>
      <c r="H485" s="220"/>
      <c r="I485" s="220" t="e">
        <f t="shared" ca="1" si="119"/>
        <v>#REF!</v>
      </c>
      <c r="J485" s="221"/>
      <c r="K485" s="221"/>
      <c r="L485" s="221" t="e">
        <f t="shared" ca="1" si="118"/>
        <v>#REF!</v>
      </c>
      <c r="M485" s="197" t="e">
        <f t="shared" ca="1" si="120"/>
        <v>#REF!</v>
      </c>
      <c r="N485" s="200" t="e">
        <f t="shared" ca="1" si="121"/>
        <v>#REF!</v>
      </c>
      <c r="O485" s="199" t="e">
        <f t="shared" ca="1" si="122"/>
        <v>#REF!</v>
      </c>
      <c r="P485" s="200" t="e">
        <f t="shared" ca="1" si="123"/>
        <v>#REF!</v>
      </c>
      <c r="Q485" s="199" t="e">
        <f t="shared" ca="1" si="124"/>
        <v>#REF!</v>
      </c>
      <c r="R485" s="200" t="e">
        <f t="shared" ca="1" si="125"/>
        <v>#REF!</v>
      </c>
      <c r="S485" s="200" t="e">
        <f t="shared" ca="1" si="126"/>
        <v>#REF!</v>
      </c>
      <c r="T485" s="200" t="e">
        <f t="shared" ca="1" si="127"/>
        <v>#REF!</v>
      </c>
      <c r="U485" s="199" t="e">
        <f t="shared" ca="1" si="128"/>
        <v>#REF!</v>
      </c>
      <c r="V485" s="200" t="e">
        <f t="shared" ca="1" si="129"/>
        <v>#REF!</v>
      </c>
      <c r="W485" s="245"/>
      <c r="X485" s="245"/>
      <c r="Y485" s="240"/>
      <c r="Z485" s="240"/>
    </row>
    <row r="486" spans="1:26" hidden="1" x14ac:dyDescent="0.25">
      <c r="A486" s="216">
        <v>478</v>
      </c>
      <c r="B486" s="217" t="e">
        <f t="shared" ca="1" si="115"/>
        <v>#REF!</v>
      </c>
      <c r="C486" s="217" t="e">
        <f t="shared" ca="1" si="116"/>
        <v>#REF!</v>
      </c>
      <c r="D486" s="218"/>
      <c r="E486" s="219"/>
      <c r="F486" s="219" t="e">
        <f t="shared" ca="1" si="117"/>
        <v>#REF!</v>
      </c>
      <c r="G486" s="220"/>
      <c r="H486" s="220"/>
      <c r="I486" s="220" t="e">
        <f t="shared" ca="1" si="119"/>
        <v>#REF!</v>
      </c>
      <c r="J486" s="221"/>
      <c r="K486" s="221"/>
      <c r="L486" s="221" t="e">
        <f t="shared" ca="1" si="118"/>
        <v>#REF!</v>
      </c>
      <c r="M486" s="197" t="e">
        <f t="shared" ca="1" si="120"/>
        <v>#REF!</v>
      </c>
      <c r="N486" s="200" t="e">
        <f t="shared" ca="1" si="121"/>
        <v>#REF!</v>
      </c>
      <c r="O486" s="199" t="e">
        <f t="shared" ca="1" si="122"/>
        <v>#REF!</v>
      </c>
      <c r="P486" s="200" t="e">
        <f t="shared" ca="1" si="123"/>
        <v>#REF!</v>
      </c>
      <c r="Q486" s="199" t="e">
        <f t="shared" ca="1" si="124"/>
        <v>#REF!</v>
      </c>
      <c r="R486" s="200" t="e">
        <f t="shared" ca="1" si="125"/>
        <v>#REF!</v>
      </c>
      <c r="S486" s="200" t="e">
        <f t="shared" ca="1" si="126"/>
        <v>#REF!</v>
      </c>
      <c r="T486" s="200" t="e">
        <f t="shared" ca="1" si="127"/>
        <v>#REF!</v>
      </c>
      <c r="U486" s="199" t="e">
        <f t="shared" ca="1" si="128"/>
        <v>#REF!</v>
      </c>
      <c r="V486" s="200" t="e">
        <f t="shared" ca="1" si="129"/>
        <v>#REF!</v>
      </c>
      <c r="W486" s="245"/>
      <c r="X486" s="245"/>
      <c r="Y486" s="240"/>
      <c r="Z486" s="240"/>
    </row>
    <row r="487" spans="1:26" hidden="1" x14ac:dyDescent="0.25">
      <c r="A487" s="216">
        <v>479</v>
      </c>
      <c r="B487" s="217" t="e">
        <f t="shared" ca="1" si="115"/>
        <v>#REF!</v>
      </c>
      <c r="C487" s="217" t="e">
        <f t="shared" ca="1" si="116"/>
        <v>#REF!</v>
      </c>
      <c r="D487" s="218"/>
      <c r="E487" s="219"/>
      <c r="F487" s="219" t="e">
        <f t="shared" ca="1" si="117"/>
        <v>#REF!</v>
      </c>
      <c r="G487" s="220"/>
      <c r="H487" s="220"/>
      <c r="I487" s="220" t="e">
        <f t="shared" ca="1" si="119"/>
        <v>#REF!</v>
      </c>
      <c r="J487" s="221"/>
      <c r="K487" s="221"/>
      <c r="L487" s="221" t="e">
        <f t="shared" ca="1" si="118"/>
        <v>#REF!</v>
      </c>
      <c r="M487" s="197" t="e">
        <f t="shared" ca="1" si="120"/>
        <v>#REF!</v>
      </c>
      <c r="N487" s="200" t="e">
        <f t="shared" ca="1" si="121"/>
        <v>#REF!</v>
      </c>
      <c r="O487" s="199" t="e">
        <f t="shared" ca="1" si="122"/>
        <v>#REF!</v>
      </c>
      <c r="P487" s="200" t="e">
        <f t="shared" ca="1" si="123"/>
        <v>#REF!</v>
      </c>
      <c r="Q487" s="199" t="e">
        <f t="shared" ca="1" si="124"/>
        <v>#REF!</v>
      </c>
      <c r="R487" s="200" t="e">
        <f t="shared" ca="1" si="125"/>
        <v>#REF!</v>
      </c>
      <c r="S487" s="200" t="e">
        <f t="shared" ca="1" si="126"/>
        <v>#REF!</v>
      </c>
      <c r="T487" s="200" t="e">
        <f t="shared" ca="1" si="127"/>
        <v>#REF!</v>
      </c>
      <c r="U487" s="199" t="e">
        <f t="shared" ca="1" si="128"/>
        <v>#REF!</v>
      </c>
      <c r="V487" s="200" t="e">
        <f t="shared" ca="1" si="129"/>
        <v>#REF!</v>
      </c>
      <c r="W487" s="245"/>
      <c r="X487" s="245"/>
      <c r="Y487" s="240"/>
      <c r="Z487" s="240"/>
    </row>
    <row r="488" spans="1:26" hidden="1" x14ac:dyDescent="0.25">
      <c r="A488" s="216">
        <v>480</v>
      </c>
      <c r="B488" s="217" t="e">
        <f t="shared" ca="1" si="115"/>
        <v>#REF!</v>
      </c>
      <c r="C488" s="217" t="e">
        <f t="shared" ca="1" si="116"/>
        <v>#REF!</v>
      </c>
      <c r="D488" s="218"/>
      <c r="E488" s="219"/>
      <c r="F488" s="219" t="e">
        <f t="shared" ca="1" si="117"/>
        <v>#REF!</v>
      </c>
      <c r="G488" s="220"/>
      <c r="H488" s="220"/>
      <c r="I488" s="220" t="e">
        <f t="shared" ca="1" si="119"/>
        <v>#REF!</v>
      </c>
      <c r="J488" s="221"/>
      <c r="K488" s="221"/>
      <c r="L488" s="221" t="e">
        <f t="shared" ca="1" si="118"/>
        <v>#REF!</v>
      </c>
      <c r="M488" s="197" t="e">
        <f t="shared" ca="1" si="120"/>
        <v>#REF!</v>
      </c>
      <c r="N488" s="200" t="e">
        <f t="shared" ca="1" si="121"/>
        <v>#REF!</v>
      </c>
      <c r="O488" s="199" t="e">
        <f t="shared" ca="1" si="122"/>
        <v>#REF!</v>
      </c>
      <c r="P488" s="200" t="e">
        <f t="shared" ca="1" si="123"/>
        <v>#REF!</v>
      </c>
      <c r="Q488" s="199" t="e">
        <f t="shared" ca="1" si="124"/>
        <v>#REF!</v>
      </c>
      <c r="R488" s="200" t="e">
        <f t="shared" ca="1" si="125"/>
        <v>#REF!</v>
      </c>
      <c r="S488" s="200" t="e">
        <f t="shared" ca="1" si="126"/>
        <v>#REF!</v>
      </c>
      <c r="T488" s="200" t="e">
        <f t="shared" ca="1" si="127"/>
        <v>#REF!</v>
      </c>
      <c r="U488" s="199" t="e">
        <f t="shared" ca="1" si="128"/>
        <v>#REF!</v>
      </c>
      <c r="V488" s="200" t="e">
        <f t="shared" ca="1" si="129"/>
        <v>#REF!</v>
      </c>
      <c r="W488" s="245"/>
      <c r="X488" s="245"/>
      <c r="Y488" s="240"/>
      <c r="Z488" s="240"/>
    </row>
    <row r="489" spans="1:26" hidden="1" x14ac:dyDescent="0.25">
      <c r="A489" s="216">
        <v>481</v>
      </c>
      <c r="B489" s="217" t="e">
        <f t="shared" ca="1" si="115"/>
        <v>#REF!</v>
      </c>
      <c r="C489" s="217" t="e">
        <f t="shared" ca="1" si="116"/>
        <v>#REF!</v>
      </c>
      <c r="D489" s="218"/>
      <c r="E489" s="219"/>
      <c r="F489" s="219" t="e">
        <f t="shared" ca="1" si="117"/>
        <v>#REF!</v>
      </c>
      <c r="G489" s="220"/>
      <c r="H489" s="220"/>
      <c r="I489" s="220" t="e">
        <f t="shared" ca="1" si="119"/>
        <v>#REF!</v>
      </c>
      <c r="J489" s="221"/>
      <c r="K489" s="221"/>
      <c r="L489" s="221" t="e">
        <f t="shared" ca="1" si="118"/>
        <v>#REF!</v>
      </c>
      <c r="M489" s="197" t="e">
        <f t="shared" ca="1" si="120"/>
        <v>#REF!</v>
      </c>
      <c r="N489" s="200" t="e">
        <f t="shared" ca="1" si="121"/>
        <v>#REF!</v>
      </c>
      <c r="O489" s="199" t="e">
        <f t="shared" ca="1" si="122"/>
        <v>#REF!</v>
      </c>
      <c r="P489" s="200" t="e">
        <f t="shared" ca="1" si="123"/>
        <v>#REF!</v>
      </c>
      <c r="Q489" s="199" t="e">
        <f t="shared" ca="1" si="124"/>
        <v>#REF!</v>
      </c>
      <c r="R489" s="200" t="e">
        <f t="shared" ca="1" si="125"/>
        <v>#REF!</v>
      </c>
      <c r="S489" s="200" t="e">
        <f t="shared" ca="1" si="126"/>
        <v>#REF!</v>
      </c>
      <c r="T489" s="200" t="e">
        <f t="shared" ca="1" si="127"/>
        <v>#REF!</v>
      </c>
      <c r="U489" s="199" t="e">
        <f t="shared" ca="1" si="128"/>
        <v>#REF!</v>
      </c>
      <c r="V489" s="200" t="e">
        <f t="shared" ca="1" si="129"/>
        <v>#REF!</v>
      </c>
      <c r="W489" s="245"/>
      <c r="X489" s="245"/>
      <c r="Y489" s="240"/>
      <c r="Z489" s="240"/>
    </row>
    <row r="490" spans="1:26" hidden="1" x14ac:dyDescent="0.25">
      <c r="A490" s="216">
        <v>482</v>
      </c>
      <c r="B490" s="217" t="e">
        <f t="shared" ca="1" si="115"/>
        <v>#REF!</v>
      </c>
      <c r="C490" s="217" t="e">
        <f t="shared" ca="1" si="116"/>
        <v>#REF!</v>
      </c>
      <c r="D490" s="218"/>
      <c r="E490" s="219"/>
      <c r="F490" s="219" t="e">
        <f t="shared" ca="1" si="117"/>
        <v>#REF!</v>
      </c>
      <c r="G490" s="220"/>
      <c r="H490" s="220"/>
      <c r="I490" s="220" t="e">
        <f t="shared" ca="1" si="119"/>
        <v>#REF!</v>
      </c>
      <c r="J490" s="221"/>
      <c r="K490" s="221"/>
      <c r="L490" s="221" t="e">
        <f t="shared" ca="1" si="118"/>
        <v>#REF!</v>
      </c>
      <c r="M490" s="197" t="e">
        <f t="shared" ca="1" si="120"/>
        <v>#REF!</v>
      </c>
      <c r="N490" s="200" t="e">
        <f t="shared" ca="1" si="121"/>
        <v>#REF!</v>
      </c>
      <c r="O490" s="199" t="e">
        <f t="shared" ca="1" si="122"/>
        <v>#REF!</v>
      </c>
      <c r="P490" s="200" t="e">
        <f t="shared" ca="1" si="123"/>
        <v>#REF!</v>
      </c>
      <c r="Q490" s="199" t="e">
        <f t="shared" ca="1" si="124"/>
        <v>#REF!</v>
      </c>
      <c r="R490" s="200" t="e">
        <f t="shared" ca="1" si="125"/>
        <v>#REF!</v>
      </c>
      <c r="S490" s="200" t="e">
        <f t="shared" ca="1" si="126"/>
        <v>#REF!</v>
      </c>
      <c r="T490" s="200" t="e">
        <f t="shared" ca="1" si="127"/>
        <v>#REF!</v>
      </c>
      <c r="U490" s="199" t="e">
        <f t="shared" ca="1" si="128"/>
        <v>#REF!</v>
      </c>
      <c r="V490" s="200" t="e">
        <f t="shared" ca="1" si="129"/>
        <v>#REF!</v>
      </c>
      <c r="W490" s="245"/>
      <c r="X490" s="245"/>
      <c r="Y490" s="240"/>
      <c r="Z490" s="240"/>
    </row>
    <row r="491" spans="1:26" hidden="1" x14ac:dyDescent="0.25">
      <c r="A491" s="216">
        <v>483</v>
      </c>
      <c r="B491" s="217" t="e">
        <f t="shared" ca="1" si="115"/>
        <v>#REF!</v>
      </c>
      <c r="C491" s="217" t="e">
        <f t="shared" ca="1" si="116"/>
        <v>#REF!</v>
      </c>
      <c r="D491" s="218"/>
      <c r="E491" s="219"/>
      <c r="F491" s="219" t="e">
        <f t="shared" ca="1" si="117"/>
        <v>#REF!</v>
      </c>
      <c r="G491" s="220"/>
      <c r="H491" s="220"/>
      <c r="I491" s="220" t="e">
        <f t="shared" ca="1" si="119"/>
        <v>#REF!</v>
      </c>
      <c r="J491" s="221"/>
      <c r="K491" s="221"/>
      <c r="L491" s="221" t="e">
        <f t="shared" ca="1" si="118"/>
        <v>#REF!</v>
      </c>
      <c r="M491" s="197" t="e">
        <f t="shared" ca="1" si="120"/>
        <v>#REF!</v>
      </c>
      <c r="N491" s="200" t="e">
        <f t="shared" ca="1" si="121"/>
        <v>#REF!</v>
      </c>
      <c r="O491" s="199" t="e">
        <f t="shared" ca="1" si="122"/>
        <v>#REF!</v>
      </c>
      <c r="P491" s="200" t="e">
        <f t="shared" ca="1" si="123"/>
        <v>#REF!</v>
      </c>
      <c r="Q491" s="199" t="e">
        <f t="shared" ca="1" si="124"/>
        <v>#REF!</v>
      </c>
      <c r="R491" s="200" t="e">
        <f t="shared" ca="1" si="125"/>
        <v>#REF!</v>
      </c>
      <c r="S491" s="200" t="e">
        <f t="shared" ca="1" si="126"/>
        <v>#REF!</v>
      </c>
      <c r="T491" s="200" t="e">
        <f t="shared" ca="1" si="127"/>
        <v>#REF!</v>
      </c>
      <c r="U491" s="199" t="e">
        <f t="shared" ca="1" si="128"/>
        <v>#REF!</v>
      </c>
      <c r="V491" s="200" t="e">
        <f t="shared" ca="1" si="129"/>
        <v>#REF!</v>
      </c>
      <c r="W491" s="245"/>
      <c r="X491" s="245"/>
      <c r="Y491" s="240"/>
      <c r="Z491" s="240"/>
    </row>
    <row r="492" spans="1:26" hidden="1" x14ac:dyDescent="0.25">
      <c r="A492" s="216">
        <v>484</v>
      </c>
      <c r="B492" s="217" t="e">
        <f t="shared" ca="1" si="115"/>
        <v>#REF!</v>
      </c>
      <c r="C492" s="217" t="e">
        <f t="shared" ca="1" si="116"/>
        <v>#REF!</v>
      </c>
      <c r="D492" s="218"/>
      <c r="E492" s="219"/>
      <c r="F492" s="219" t="e">
        <f t="shared" ca="1" si="117"/>
        <v>#REF!</v>
      </c>
      <c r="G492" s="220"/>
      <c r="H492" s="220"/>
      <c r="I492" s="220" t="e">
        <f t="shared" ca="1" si="119"/>
        <v>#REF!</v>
      </c>
      <c r="J492" s="221"/>
      <c r="K492" s="221"/>
      <c r="L492" s="221" t="e">
        <f t="shared" ca="1" si="118"/>
        <v>#REF!</v>
      </c>
      <c r="M492" s="197" t="e">
        <f t="shared" ca="1" si="120"/>
        <v>#REF!</v>
      </c>
      <c r="N492" s="200" t="e">
        <f t="shared" ca="1" si="121"/>
        <v>#REF!</v>
      </c>
      <c r="O492" s="199" t="e">
        <f t="shared" ca="1" si="122"/>
        <v>#REF!</v>
      </c>
      <c r="P492" s="200" t="e">
        <f t="shared" ca="1" si="123"/>
        <v>#REF!</v>
      </c>
      <c r="Q492" s="199" t="e">
        <f t="shared" ca="1" si="124"/>
        <v>#REF!</v>
      </c>
      <c r="R492" s="200" t="e">
        <f t="shared" ca="1" si="125"/>
        <v>#REF!</v>
      </c>
      <c r="S492" s="200" t="e">
        <f t="shared" ca="1" si="126"/>
        <v>#REF!</v>
      </c>
      <c r="T492" s="200" t="e">
        <f t="shared" ca="1" si="127"/>
        <v>#REF!</v>
      </c>
      <c r="U492" s="199" t="e">
        <f t="shared" ca="1" si="128"/>
        <v>#REF!</v>
      </c>
      <c r="V492" s="200" t="e">
        <f t="shared" ca="1" si="129"/>
        <v>#REF!</v>
      </c>
      <c r="W492" s="245"/>
      <c r="X492" s="245"/>
      <c r="Y492" s="240"/>
      <c r="Z492" s="240"/>
    </row>
    <row r="493" spans="1:26" hidden="1" x14ac:dyDescent="0.25">
      <c r="A493" s="216">
        <v>485</v>
      </c>
      <c r="B493" s="217" t="e">
        <f t="shared" ca="1" si="115"/>
        <v>#REF!</v>
      </c>
      <c r="C493" s="217" t="e">
        <f t="shared" ca="1" si="116"/>
        <v>#REF!</v>
      </c>
      <c r="D493" s="218"/>
      <c r="E493" s="219"/>
      <c r="F493" s="219" t="e">
        <f t="shared" ca="1" si="117"/>
        <v>#REF!</v>
      </c>
      <c r="G493" s="220"/>
      <c r="H493" s="220"/>
      <c r="I493" s="220" t="e">
        <f t="shared" ca="1" si="119"/>
        <v>#REF!</v>
      </c>
      <c r="J493" s="221"/>
      <c r="K493" s="221"/>
      <c r="L493" s="221" t="e">
        <f t="shared" ca="1" si="118"/>
        <v>#REF!</v>
      </c>
      <c r="M493" s="197" t="e">
        <f t="shared" ca="1" si="120"/>
        <v>#REF!</v>
      </c>
      <c r="N493" s="200" t="e">
        <f t="shared" ca="1" si="121"/>
        <v>#REF!</v>
      </c>
      <c r="O493" s="199" t="e">
        <f t="shared" ca="1" si="122"/>
        <v>#REF!</v>
      </c>
      <c r="P493" s="200" t="e">
        <f t="shared" ca="1" si="123"/>
        <v>#REF!</v>
      </c>
      <c r="Q493" s="199" t="e">
        <f t="shared" ca="1" si="124"/>
        <v>#REF!</v>
      </c>
      <c r="R493" s="200" t="e">
        <f t="shared" ca="1" si="125"/>
        <v>#REF!</v>
      </c>
      <c r="S493" s="200" t="e">
        <f t="shared" ca="1" si="126"/>
        <v>#REF!</v>
      </c>
      <c r="T493" s="200" t="e">
        <f t="shared" ca="1" si="127"/>
        <v>#REF!</v>
      </c>
      <c r="U493" s="199" t="e">
        <f t="shared" ca="1" si="128"/>
        <v>#REF!</v>
      </c>
      <c r="V493" s="200" t="e">
        <f t="shared" ca="1" si="129"/>
        <v>#REF!</v>
      </c>
      <c r="W493" s="245"/>
      <c r="X493" s="245"/>
      <c r="Y493" s="240"/>
      <c r="Z493" s="240"/>
    </row>
    <row r="494" spans="1:26" hidden="1" x14ac:dyDescent="0.25">
      <c r="A494" s="216">
        <v>486</v>
      </c>
      <c r="B494" s="217" t="e">
        <f t="shared" ca="1" si="115"/>
        <v>#REF!</v>
      </c>
      <c r="C494" s="217" t="e">
        <f t="shared" ca="1" si="116"/>
        <v>#REF!</v>
      </c>
      <c r="D494" s="218"/>
      <c r="E494" s="219"/>
      <c r="F494" s="219" t="e">
        <f t="shared" ca="1" si="117"/>
        <v>#REF!</v>
      </c>
      <c r="G494" s="220"/>
      <c r="H494" s="220"/>
      <c r="I494" s="220" t="e">
        <f t="shared" ca="1" si="119"/>
        <v>#REF!</v>
      </c>
      <c r="J494" s="221"/>
      <c r="K494" s="221"/>
      <c r="L494" s="221" t="e">
        <f t="shared" ca="1" si="118"/>
        <v>#REF!</v>
      </c>
      <c r="M494" s="197" t="e">
        <f t="shared" ca="1" si="120"/>
        <v>#REF!</v>
      </c>
      <c r="N494" s="200" t="e">
        <f t="shared" ca="1" si="121"/>
        <v>#REF!</v>
      </c>
      <c r="O494" s="199" t="e">
        <f t="shared" ca="1" si="122"/>
        <v>#REF!</v>
      </c>
      <c r="P494" s="200" t="e">
        <f t="shared" ca="1" si="123"/>
        <v>#REF!</v>
      </c>
      <c r="Q494" s="199" t="e">
        <f t="shared" ca="1" si="124"/>
        <v>#REF!</v>
      </c>
      <c r="R494" s="200" t="e">
        <f t="shared" ca="1" si="125"/>
        <v>#REF!</v>
      </c>
      <c r="S494" s="200" t="e">
        <f t="shared" ca="1" si="126"/>
        <v>#REF!</v>
      </c>
      <c r="T494" s="200" t="e">
        <f t="shared" ca="1" si="127"/>
        <v>#REF!</v>
      </c>
      <c r="U494" s="199" t="e">
        <f t="shared" ca="1" si="128"/>
        <v>#REF!</v>
      </c>
      <c r="V494" s="200" t="e">
        <f t="shared" ca="1" si="129"/>
        <v>#REF!</v>
      </c>
      <c r="W494" s="245"/>
      <c r="X494" s="245"/>
      <c r="Y494" s="240"/>
      <c r="Z494" s="240"/>
    </row>
    <row r="495" spans="1:26" hidden="1" x14ac:dyDescent="0.25">
      <c r="A495" s="216">
        <v>487</v>
      </c>
      <c r="B495" s="217" t="e">
        <f t="shared" ca="1" si="115"/>
        <v>#REF!</v>
      </c>
      <c r="C495" s="217" t="e">
        <f t="shared" ca="1" si="116"/>
        <v>#REF!</v>
      </c>
      <c r="D495" s="218"/>
      <c r="E495" s="219"/>
      <c r="F495" s="219" t="e">
        <f t="shared" ca="1" si="117"/>
        <v>#REF!</v>
      </c>
      <c r="G495" s="220"/>
      <c r="H495" s="220"/>
      <c r="I495" s="220" t="e">
        <f t="shared" ca="1" si="119"/>
        <v>#REF!</v>
      </c>
      <c r="J495" s="221"/>
      <c r="K495" s="221"/>
      <c r="L495" s="221" t="e">
        <f t="shared" ca="1" si="118"/>
        <v>#REF!</v>
      </c>
      <c r="M495" s="197" t="e">
        <f t="shared" ca="1" si="120"/>
        <v>#REF!</v>
      </c>
      <c r="N495" s="200" t="e">
        <f t="shared" ca="1" si="121"/>
        <v>#REF!</v>
      </c>
      <c r="O495" s="199" t="e">
        <f t="shared" ca="1" si="122"/>
        <v>#REF!</v>
      </c>
      <c r="P495" s="200" t="e">
        <f t="shared" ca="1" si="123"/>
        <v>#REF!</v>
      </c>
      <c r="Q495" s="199" t="e">
        <f t="shared" ca="1" si="124"/>
        <v>#REF!</v>
      </c>
      <c r="R495" s="200" t="e">
        <f t="shared" ca="1" si="125"/>
        <v>#REF!</v>
      </c>
      <c r="S495" s="200" t="e">
        <f t="shared" ca="1" si="126"/>
        <v>#REF!</v>
      </c>
      <c r="T495" s="200" t="e">
        <f t="shared" ca="1" si="127"/>
        <v>#REF!</v>
      </c>
      <c r="U495" s="199" t="e">
        <f t="shared" ca="1" si="128"/>
        <v>#REF!</v>
      </c>
      <c r="V495" s="200" t="e">
        <f t="shared" ca="1" si="129"/>
        <v>#REF!</v>
      </c>
      <c r="W495" s="245"/>
      <c r="X495" s="245"/>
      <c r="Y495" s="240"/>
      <c r="Z495" s="240"/>
    </row>
    <row r="496" spans="1:26" hidden="1" x14ac:dyDescent="0.25">
      <c r="A496" s="216">
        <v>488</v>
      </c>
      <c r="B496" s="217" t="e">
        <f t="shared" ca="1" si="115"/>
        <v>#REF!</v>
      </c>
      <c r="C496" s="217" t="e">
        <f t="shared" ca="1" si="116"/>
        <v>#REF!</v>
      </c>
      <c r="D496" s="218"/>
      <c r="E496" s="219"/>
      <c r="F496" s="219" t="e">
        <f t="shared" ca="1" si="117"/>
        <v>#REF!</v>
      </c>
      <c r="G496" s="220"/>
      <c r="H496" s="220"/>
      <c r="I496" s="220" t="e">
        <f t="shared" ca="1" si="119"/>
        <v>#REF!</v>
      </c>
      <c r="J496" s="221"/>
      <c r="K496" s="221"/>
      <c r="L496" s="221" t="e">
        <f t="shared" ca="1" si="118"/>
        <v>#REF!</v>
      </c>
      <c r="M496" s="197" t="e">
        <f t="shared" ca="1" si="120"/>
        <v>#REF!</v>
      </c>
      <c r="N496" s="200" t="e">
        <f t="shared" ca="1" si="121"/>
        <v>#REF!</v>
      </c>
      <c r="O496" s="199" t="e">
        <f t="shared" ca="1" si="122"/>
        <v>#REF!</v>
      </c>
      <c r="P496" s="200" t="e">
        <f t="shared" ca="1" si="123"/>
        <v>#REF!</v>
      </c>
      <c r="Q496" s="199" t="e">
        <f t="shared" ca="1" si="124"/>
        <v>#REF!</v>
      </c>
      <c r="R496" s="200" t="e">
        <f t="shared" ca="1" si="125"/>
        <v>#REF!</v>
      </c>
      <c r="S496" s="200" t="e">
        <f t="shared" ca="1" si="126"/>
        <v>#REF!</v>
      </c>
      <c r="T496" s="200" t="e">
        <f t="shared" ca="1" si="127"/>
        <v>#REF!</v>
      </c>
      <c r="U496" s="199" t="e">
        <f t="shared" ca="1" si="128"/>
        <v>#REF!</v>
      </c>
      <c r="V496" s="200" t="e">
        <f t="shared" ca="1" si="129"/>
        <v>#REF!</v>
      </c>
      <c r="W496" s="245"/>
      <c r="X496" s="245"/>
      <c r="Y496" s="240"/>
      <c r="Z496" s="240"/>
    </row>
    <row r="497" spans="1:26" hidden="1" x14ac:dyDescent="0.25">
      <c r="A497" s="216">
        <v>489</v>
      </c>
      <c r="B497" s="217" t="e">
        <f t="shared" ca="1" si="115"/>
        <v>#REF!</v>
      </c>
      <c r="C497" s="217" t="e">
        <f t="shared" ca="1" si="116"/>
        <v>#REF!</v>
      </c>
      <c r="D497" s="218"/>
      <c r="E497" s="219"/>
      <c r="F497" s="219" t="e">
        <f t="shared" ca="1" si="117"/>
        <v>#REF!</v>
      </c>
      <c r="G497" s="220"/>
      <c r="H497" s="220"/>
      <c r="I497" s="220" t="e">
        <f t="shared" ca="1" si="119"/>
        <v>#REF!</v>
      </c>
      <c r="J497" s="221"/>
      <c r="K497" s="221"/>
      <c r="L497" s="221" t="e">
        <f t="shared" ca="1" si="118"/>
        <v>#REF!</v>
      </c>
      <c r="M497" s="197" t="e">
        <f t="shared" ca="1" si="120"/>
        <v>#REF!</v>
      </c>
      <c r="N497" s="200" t="e">
        <f t="shared" ca="1" si="121"/>
        <v>#REF!</v>
      </c>
      <c r="O497" s="199" t="e">
        <f t="shared" ca="1" si="122"/>
        <v>#REF!</v>
      </c>
      <c r="P497" s="200" t="e">
        <f t="shared" ca="1" si="123"/>
        <v>#REF!</v>
      </c>
      <c r="Q497" s="199" t="e">
        <f t="shared" ca="1" si="124"/>
        <v>#REF!</v>
      </c>
      <c r="R497" s="200" t="e">
        <f t="shared" ca="1" si="125"/>
        <v>#REF!</v>
      </c>
      <c r="S497" s="200" t="e">
        <f t="shared" ca="1" si="126"/>
        <v>#REF!</v>
      </c>
      <c r="T497" s="200" t="e">
        <f t="shared" ca="1" si="127"/>
        <v>#REF!</v>
      </c>
      <c r="U497" s="199" t="e">
        <f t="shared" ca="1" si="128"/>
        <v>#REF!</v>
      </c>
      <c r="V497" s="200" t="e">
        <f t="shared" ca="1" si="129"/>
        <v>#REF!</v>
      </c>
      <c r="W497" s="245"/>
      <c r="X497" s="245"/>
      <c r="Y497" s="240"/>
      <c r="Z497" s="240"/>
    </row>
    <row r="498" spans="1:26" hidden="1" x14ac:dyDescent="0.25">
      <c r="A498" s="216">
        <v>490</v>
      </c>
      <c r="B498" s="217" t="e">
        <f t="shared" ca="1" si="115"/>
        <v>#REF!</v>
      </c>
      <c r="C498" s="217" t="e">
        <f t="shared" ca="1" si="116"/>
        <v>#REF!</v>
      </c>
      <c r="D498" s="218"/>
      <c r="E498" s="219"/>
      <c r="F498" s="219" t="e">
        <f t="shared" ca="1" si="117"/>
        <v>#REF!</v>
      </c>
      <c r="G498" s="220"/>
      <c r="H498" s="220"/>
      <c r="I498" s="220" t="e">
        <f t="shared" ca="1" si="119"/>
        <v>#REF!</v>
      </c>
      <c r="J498" s="221"/>
      <c r="K498" s="221"/>
      <c r="L498" s="221" t="e">
        <f t="shared" ca="1" si="118"/>
        <v>#REF!</v>
      </c>
      <c r="M498" s="197" t="e">
        <f t="shared" ca="1" si="120"/>
        <v>#REF!</v>
      </c>
      <c r="N498" s="200" t="e">
        <f t="shared" ca="1" si="121"/>
        <v>#REF!</v>
      </c>
      <c r="O498" s="199" t="e">
        <f t="shared" ca="1" si="122"/>
        <v>#REF!</v>
      </c>
      <c r="P498" s="200" t="e">
        <f t="shared" ca="1" si="123"/>
        <v>#REF!</v>
      </c>
      <c r="Q498" s="199" t="e">
        <f t="shared" ca="1" si="124"/>
        <v>#REF!</v>
      </c>
      <c r="R498" s="200" t="e">
        <f t="shared" ca="1" si="125"/>
        <v>#REF!</v>
      </c>
      <c r="S498" s="200" t="e">
        <f t="shared" ca="1" si="126"/>
        <v>#REF!</v>
      </c>
      <c r="T498" s="200" t="e">
        <f t="shared" ca="1" si="127"/>
        <v>#REF!</v>
      </c>
      <c r="U498" s="199" t="e">
        <f t="shared" ca="1" si="128"/>
        <v>#REF!</v>
      </c>
      <c r="V498" s="200" t="e">
        <f t="shared" ca="1" si="129"/>
        <v>#REF!</v>
      </c>
      <c r="W498" s="245"/>
      <c r="X498" s="245"/>
      <c r="Y498" s="240"/>
      <c r="Z498" s="240"/>
    </row>
    <row r="499" spans="1:26" hidden="1" x14ac:dyDescent="0.25">
      <c r="A499" s="216">
        <v>491</v>
      </c>
      <c r="B499" s="217" t="e">
        <f t="shared" ca="1" si="115"/>
        <v>#REF!</v>
      </c>
      <c r="C499" s="217" t="e">
        <f t="shared" ca="1" si="116"/>
        <v>#REF!</v>
      </c>
      <c r="D499" s="218"/>
      <c r="E499" s="219"/>
      <c r="F499" s="219" t="e">
        <f t="shared" ca="1" si="117"/>
        <v>#REF!</v>
      </c>
      <c r="G499" s="220"/>
      <c r="H499" s="220"/>
      <c r="I499" s="220" t="e">
        <f t="shared" ca="1" si="119"/>
        <v>#REF!</v>
      </c>
      <c r="J499" s="221"/>
      <c r="K499" s="221"/>
      <c r="L499" s="221" t="e">
        <f t="shared" ca="1" si="118"/>
        <v>#REF!</v>
      </c>
      <c r="M499" s="197" t="e">
        <f t="shared" ca="1" si="120"/>
        <v>#REF!</v>
      </c>
      <c r="N499" s="200" t="e">
        <f t="shared" ca="1" si="121"/>
        <v>#REF!</v>
      </c>
      <c r="O499" s="199" t="e">
        <f t="shared" ca="1" si="122"/>
        <v>#REF!</v>
      </c>
      <c r="P499" s="200" t="e">
        <f t="shared" ca="1" si="123"/>
        <v>#REF!</v>
      </c>
      <c r="Q499" s="199" t="e">
        <f t="shared" ca="1" si="124"/>
        <v>#REF!</v>
      </c>
      <c r="R499" s="200" t="e">
        <f t="shared" ca="1" si="125"/>
        <v>#REF!</v>
      </c>
      <c r="S499" s="200" t="e">
        <f t="shared" ca="1" si="126"/>
        <v>#REF!</v>
      </c>
      <c r="T499" s="200" t="e">
        <f t="shared" ca="1" si="127"/>
        <v>#REF!</v>
      </c>
      <c r="U499" s="199" t="e">
        <f t="shared" ca="1" si="128"/>
        <v>#REF!</v>
      </c>
      <c r="V499" s="200" t="e">
        <f t="shared" ca="1" si="129"/>
        <v>#REF!</v>
      </c>
      <c r="W499" s="245"/>
      <c r="X499" s="245"/>
      <c r="Y499" s="240"/>
      <c r="Z499" s="240"/>
    </row>
    <row r="500" spans="1:26" hidden="1" x14ac:dyDescent="0.25">
      <c r="A500" s="216">
        <v>492</v>
      </c>
      <c r="B500" s="217" t="e">
        <f t="shared" ca="1" si="115"/>
        <v>#REF!</v>
      </c>
      <c r="C500" s="217" t="e">
        <f t="shared" ca="1" si="116"/>
        <v>#REF!</v>
      </c>
      <c r="D500" s="218"/>
      <c r="E500" s="219"/>
      <c r="F500" s="219" t="e">
        <f t="shared" ca="1" si="117"/>
        <v>#REF!</v>
      </c>
      <c r="G500" s="220"/>
      <c r="H500" s="220"/>
      <c r="I500" s="220" t="e">
        <f t="shared" ca="1" si="119"/>
        <v>#REF!</v>
      </c>
      <c r="J500" s="221"/>
      <c r="K500" s="221"/>
      <c r="L500" s="221" t="e">
        <f t="shared" ca="1" si="118"/>
        <v>#REF!</v>
      </c>
      <c r="M500" s="197" t="e">
        <f t="shared" ca="1" si="120"/>
        <v>#REF!</v>
      </c>
      <c r="N500" s="200" t="e">
        <f t="shared" ca="1" si="121"/>
        <v>#REF!</v>
      </c>
      <c r="O500" s="199" t="e">
        <f t="shared" ca="1" si="122"/>
        <v>#REF!</v>
      </c>
      <c r="P500" s="200" t="e">
        <f t="shared" ca="1" si="123"/>
        <v>#REF!</v>
      </c>
      <c r="Q500" s="199" t="e">
        <f t="shared" ca="1" si="124"/>
        <v>#REF!</v>
      </c>
      <c r="R500" s="200" t="e">
        <f t="shared" ca="1" si="125"/>
        <v>#REF!</v>
      </c>
      <c r="S500" s="200" t="e">
        <f t="shared" ca="1" si="126"/>
        <v>#REF!</v>
      </c>
      <c r="T500" s="200" t="e">
        <f t="shared" ca="1" si="127"/>
        <v>#REF!</v>
      </c>
      <c r="U500" s="199" t="e">
        <f t="shared" ca="1" si="128"/>
        <v>#REF!</v>
      </c>
      <c r="V500" s="200" t="e">
        <f t="shared" ca="1" si="129"/>
        <v>#REF!</v>
      </c>
      <c r="W500" s="245"/>
      <c r="X500" s="245"/>
      <c r="Y500" s="240"/>
      <c r="Z500" s="240"/>
    </row>
    <row r="501" spans="1:26" hidden="1" x14ac:dyDescent="0.25">
      <c r="A501" s="246" t="s">
        <v>605</v>
      </c>
      <c r="B501" s="246"/>
      <c r="C501" s="247"/>
      <c r="D501" s="225"/>
      <c r="E501" s="225"/>
      <c r="F501" s="225"/>
      <c r="G501" s="225"/>
      <c r="H501" s="225"/>
      <c r="I501" s="225"/>
      <c r="J501" s="225"/>
      <c r="K501" s="225"/>
      <c r="L501" s="225"/>
      <c r="M501" s="225"/>
      <c r="N501" s="225"/>
      <c r="O501" s="242"/>
      <c r="P501" s="225"/>
    </row>
    <row r="502" spans="1:26" hidden="1" x14ac:dyDescent="0.25">
      <c r="A502" s="460" t="s">
        <v>635</v>
      </c>
      <c r="B502" s="460"/>
      <c r="C502" s="460"/>
      <c r="D502" s="460"/>
      <c r="E502" s="460"/>
      <c r="F502" s="460"/>
      <c r="G502" s="460"/>
      <c r="H502" s="460"/>
      <c r="I502" s="460"/>
      <c r="J502" s="460"/>
      <c r="K502" s="460"/>
      <c r="L502" s="460"/>
      <c r="M502" s="460"/>
      <c r="N502" s="460"/>
      <c r="O502" s="460"/>
      <c r="P502" s="460"/>
      <c r="Y502" s="211"/>
      <c r="Z502" s="211"/>
    </row>
    <row r="504" spans="1:26" x14ac:dyDescent="0.25">
      <c r="B504" s="190" t="s">
        <v>649</v>
      </c>
      <c r="C504" s="190" t="s">
        <v>643</v>
      </c>
      <c r="D504" s="252" t="s">
        <v>644</v>
      </c>
      <c r="M504" s="226" t="s">
        <v>640</v>
      </c>
      <c r="N504" s="274" t="s">
        <v>641</v>
      </c>
      <c r="O504" s="226" t="s">
        <v>637</v>
      </c>
      <c r="P504" s="226" t="s">
        <v>639</v>
      </c>
      <c r="Q504" s="226" t="s">
        <v>638</v>
      </c>
      <c r="Y504" s="253"/>
      <c r="Z504" s="253"/>
    </row>
    <row r="505" spans="1:26" x14ac:dyDescent="0.25">
      <c r="B505" s="190"/>
      <c r="C505" s="190"/>
      <c r="D505" s="252"/>
      <c r="M505" s="226">
        <v>0</v>
      </c>
      <c r="N505" s="274">
        <v>33</v>
      </c>
      <c r="O505" s="226">
        <v>3</v>
      </c>
      <c r="P505" s="226">
        <v>0</v>
      </c>
      <c r="Q505" s="226">
        <v>0</v>
      </c>
      <c r="R505" s="248"/>
      <c r="Y505" s="253"/>
      <c r="Z505" s="253"/>
    </row>
    <row r="506" spans="1:26" x14ac:dyDescent="0.25">
      <c r="B506" s="190"/>
      <c r="C506" s="190"/>
      <c r="D506" s="252"/>
      <c r="M506" s="226">
        <v>1.01</v>
      </c>
      <c r="N506" s="274">
        <v>20</v>
      </c>
      <c r="O506" s="226">
        <v>5</v>
      </c>
      <c r="P506" s="226">
        <v>25</v>
      </c>
      <c r="Q506" s="226">
        <v>20</v>
      </c>
      <c r="R506" s="248"/>
      <c r="Y506" s="253"/>
      <c r="Z506" s="253"/>
    </row>
    <row r="507" spans="1:26" x14ac:dyDescent="0.25">
      <c r="B507" s="190" t="s">
        <v>648</v>
      </c>
      <c r="C507" s="190" t="s">
        <v>647</v>
      </c>
      <c r="D507" s="252" t="s">
        <v>76</v>
      </c>
      <c r="M507" s="226">
        <v>2.0099999999999998</v>
      </c>
      <c r="N507" s="274">
        <v>14</v>
      </c>
      <c r="O507" s="226">
        <v>7</v>
      </c>
      <c r="P507" s="226">
        <v>25</v>
      </c>
      <c r="Q507" s="226">
        <v>20</v>
      </c>
      <c r="R507" s="248"/>
      <c r="Y507" s="253"/>
      <c r="Z507" s="253"/>
    </row>
    <row r="508" spans="1:26" x14ac:dyDescent="0.25">
      <c r="M508" s="226">
        <v>4.01</v>
      </c>
      <c r="N508" s="274">
        <v>13</v>
      </c>
      <c r="O508" s="226">
        <v>8</v>
      </c>
      <c r="P508" s="226">
        <v>25</v>
      </c>
      <c r="Q508" s="226">
        <v>20</v>
      </c>
      <c r="R508" s="248"/>
    </row>
    <row r="509" spans="1:26" x14ac:dyDescent="0.25">
      <c r="A509" s="254"/>
      <c r="B509" s="202"/>
      <c r="C509" s="202"/>
      <c r="D509" s="255"/>
      <c r="E509" s="255"/>
      <c r="M509" s="226">
        <v>6.01</v>
      </c>
      <c r="N509" s="274">
        <v>10</v>
      </c>
      <c r="O509" s="226">
        <v>10</v>
      </c>
      <c r="P509" s="226">
        <v>25</v>
      </c>
      <c r="Q509" s="226">
        <v>20</v>
      </c>
      <c r="R509" s="248"/>
      <c r="Y509" s="256"/>
      <c r="Z509" s="256"/>
    </row>
    <row r="510" spans="1:26" x14ac:dyDescent="0.25">
      <c r="A510" s="254"/>
      <c r="B510" s="202"/>
      <c r="C510" s="202"/>
      <c r="D510" s="255"/>
      <c r="E510" s="255"/>
      <c r="M510" s="226">
        <v>8.01</v>
      </c>
      <c r="N510" s="274">
        <v>8</v>
      </c>
      <c r="O510" s="226">
        <v>12</v>
      </c>
      <c r="P510" s="226">
        <v>25</v>
      </c>
      <c r="Q510" s="226">
        <v>20</v>
      </c>
      <c r="R510" s="248"/>
      <c r="Y510" s="256"/>
      <c r="Z510" s="256"/>
    </row>
    <row r="511" spans="1:26" x14ac:dyDescent="0.25">
      <c r="A511" s="254"/>
      <c r="B511" s="202"/>
      <c r="C511" s="202"/>
      <c r="D511" s="255"/>
      <c r="E511" s="255"/>
      <c r="M511" s="226">
        <v>10.01</v>
      </c>
      <c r="N511" s="274">
        <v>7</v>
      </c>
      <c r="O511" s="226">
        <v>15</v>
      </c>
      <c r="P511" s="226">
        <v>25</v>
      </c>
      <c r="Q511" s="226">
        <v>20</v>
      </c>
      <c r="R511" s="248"/>
      <c r="Y511" s="256"/>
      <c r="Z511" s="256"/>
    </row>
    <row r="512" spans="1:26" x14ac:dyDescent="0.25">
      <c r="A512" s="254"/>
      <c r="B512" s="202"/>
      <c r="C512" s="202"/>
      <c r="D512" s="255"/>
      <c r="E512" s="255"/>
      <c r="M512" s="226">
        <v>12.01</v>
      </c>
      <c r="N512" s="274">
        <v>6</v>
      </c>
      <c r="O512" s="226">
        <v>18</v>
      </c>
      <c r="P512" s="226">
        <v>25</v>
      </c>
      <c r="Q512" s="226">
        <v>20</v>
      </c>
      <c r="R512" s="248"/>
      <c r="Y512" s="256"/>
      <c r="Z512" s="256"/>
    </row>
    <row r="513" spans="1:26" x14ac:dyDescent="0.25">
      <c r="A513" s="254"/>
      <c r="B513" s="202"/>
      <c r="C513" s="202"/>
      <c r="D513" s="255"/>
      <c r="E513" s="255"/>
      <c r="M513" s="226">
        <v>100000</v>
      </c>
      <c r="N513" s="277">
        <v>6</v>
      </c>
      <c r="O513" s="226">
        <v>18</v>
      </c>
      <c r="P513" s="226">
        <v>25</v>
      </c>
      <c r="Q513" s="226">
        <v>20</v>
      </c>
      <c r="Y513" s="256"/>
      <c r="Z513" s="256"/>
    </row>
  </sheetData>
  <autoFilter ref="A8:X502">
    <filterColumn colId="22">
      <filters>
        <filter val="*"/>
        <filter val="1"/>
        <filter val="10"/>
        <filter val="12"/>
        <filter val="13"/>
        <filter val="14"/>
        <filter val="15"/>
        <filter val="16"/>
        <filter val="18"/>
        <filter val="1870"/>
        <filter val="19"/>
        <filter val="2"/>
        <filter val="20"/>
        <filter val="21"/>
        <filter val="24"/>
        <filter val="25"/>
        <filter val="26"/>
        <filter val="3"/>
        <filter val="31"/>
        <filter val="38"/>
        <filter val="39"/>
        <filter val="4"/>
        <filter val="40"/>
        <filter val="400"/>
        <filter val="45"/>
        <filter val="5"/>
        <filter val="6"/>
        <filter val="68"/>
        <filter val="7"/>
        <filter val="70"/>
        <filter val="8"/>
        <filter val="9"/>
      </filters>
    </filterColumn>
  </autoFilter>
  <mergeCells count="19">
    <mergeCell ref="W4:Y6"/>
    <mergeCell ref="A502:P502"/>
    <mergeCell ref="C4:C7"/>
    <mergeCell ref="Z4:AB6"/>
    <mergeCell ref="A2:X2"/>
    <mergeCell ref="P6:S6"/>
    <mergeCell ref="U6:U7"/>
    <mergeCell ref="G4:I6"/>
    <mergeCell ref="J4:L6"/>
    <mergeCell ref="M5:M7"/>
    <mergeCell ref="N5:N7"/>
    <mergeCell ref="O5:O7"/>
    <mergeCell ref="T6:T7"/>
    <mergeCell ref="M4:V4"/>
    <mergeCell ref="P5:V5"/>
    <mergeCell ref="V6:V7"/>
    <mergeCell ref="A4:A7"/>
    <mergeCell ref="B4:B7"/>
    <mergeCell ref="D4:F7"/>
  </mergeCells>
  <pageMargins left="0.43307086614173229" right="0.23622047244094491" top="0.47244094488188981" bottom="0.35433070866141736" header="0.31496062992125984" footer="0.31496062992125984"/>
  <pageSetup paperSize="9" scale="64" fitToHeight="0" orientation="landscape" r:id="rId1"/>
  <headerFooter differentFirst="1">
    <oddHeader>&amp;C&amp;"Times New Roman,обычный"&amp;16&amp;P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Y513"/>
  <sheetViews>
    <sheetView view="pageBreakPreview" zoomScaleNormal="100" zoomScaleSheetLayoutView="100" workbookViewId="0">
      <pane xSplit="3" ySplit="9" topLeftCell="F10" activePane="bottomRight" state="frozen"/>
      <selection pane="topRight" activeCell="D1" sqref="D1"/>
      <selection pane="bottomLeft" activeCell="A10" sqref="A10"/>
      <selection pane="bottomRight" activeCell="B31" sqref="B31"/>
    </sheetView>
  </sheetViews>
  <sheetFormatPr defaultRowHeight="15.75" outlineLevelCol="1" x14ac:dyDescent="0.25"/>
  <cols>
    <col min="1" max="1" width="6.5703125" style="163" customWidth="1"/>
    <col min="2" max="2" width="45.85546875" style="205" customWidth="1"/>
    <col min="3" max="3" width="17.85546875" style="205" customWidth="1"/>
    <col min="4" max="5" width="9.28515625" style="157" hidden="1" customWidth="1"/>
    <col min="6" max="6" width="10.85546875" style="157" customWidth="1"/>
    <col min="7" max="9" width="7.140625" style="153" customWidth="1"/>
    <col min="10" max="12" width="6.42578125" style="152" customWidth="1"/>
    <col min="13" max="13" width="7.7109375" style="157" customWidth="1"/>
    <col min="14" max="14" width="8.7109375" style="273" customWidth="1"/>
    <col min="15" max="15" width="10.28515625" style="152" hidden="1" customWidth="1" outlineLevel="1"/>
    <col min="16" max="16" width="7.7109375" style="227" customWidth="1" collapsed="1"/>
    <col min="17" max="17" width="10.42578125" style="152" hidden="1" customWidth="1" outlineLevel="1"/>
    <col min="18" max="18" width="5" style="153" hidden="1" customWidth="1" outlineLevel="1"/>
    <col min="19" max="19" width="15.42578125" style="227" customWidth="1" collapsed="1"/>
    <col min="20" max="20" width="8" style="227" customWidth="1"/>
    <col min="21" max="21" width="10" style="152" hidden="1" customWidth="1" outlineLevel="1"/>
    <col min="22" max="22" width="5" style="153" hidden="1" customWidth="1" outlineLevel="1"/>
    <col min="23" max="23" width="6.85546875" style="232" customWidth="1" collapsed="1"/>
    <col min="24" max="24" width="8" style="232" customWidth="1"/>
    <col min="25" max="25" width="6" style="232" customWidth="1"/>
    <col min="26" max="26" width="9" style="213" customWidth="1"/>
    <col min="27" max="27" width="9.140625" style="112" customWidth="1"/>
    <col min="28" max="28" width="10.28515625" style="112" customWidth="1"/>
    <col min="29" max="16384" width="9.140625" style="151"/>
  </cols>
  <sheetData>
    <row r="1" spans="1:16301" s="233" customFormat="1" ht="18.75" x14ac:dyDescent="0.3">
      <c r="A1" s="228"/>
      <c r="B1" s="229"/>
      <c r="C1" s="229"/>
      <c r="D1" s="105"/>
      <c r="E1" s="105"/>
      <c r="F1" s="230"/>
      <c r="G1" s="223"/>
      <c r="H1" s="223"/>
      <c r="I1" s="223"/>
      <c r="J1" s="231"/>
      <c r="K1" s="231"/>
      <c r="L1" s="231"/>
      <c r="M1" s="230"/>
      <c r="N1" s="223"/>
      <c r="O1" s="106"/>
      <c r="P1" s="223"/>
      <c r="Q1" s="106"/>
      <c r="R1" s="104"/>
      <c r="S1" s="223"/>
      <c r="T1" s="223"/>
      <c r="U1" s="106"/>
      <c r="V1" s="104"/>
      <c r="W1" s="232"/>
      <c r="X1" s="232"/>
      <c r="Y1" s="232"/>
      <c r="Z1" s="211"/>
      <c r="AA1" s="243"/>
      <c r="AB1" s="243"/>
    </row>
    <row r="2" spans="1:16301" s="235" customFormat="1" ht="18.75" x14ac:dyDescent="0.3">
      <c r="A2" s="411" t="s">
        <v>685</v>
      </c>
      <c r="B2" s="411"/>
      <c r="C2" s="411"/>
      <c r="D2" s="461"/>
      <c r="E2" s="461"/>
      <c r="F2" s="411"/>
      <c r="G2" s="411"/>
      <c r="H2" s="411"/>
      <c r="I2" s="411"/>
      <c r="J2" s="411"/>
      <c r="K2" s="411"/>
      <c r="L2" s="411"/>
      <c r="M2" s="411"/>
      <c r="N2" s="411"/>
      <c r="O2" s="461"/>
      <c r="P2" s="411"/>
      <c r="Q2" s="461"/>
      <c r="R2" s="461"/>
      <c r="S2" s="411"/>
      <c r="T2" s="411"/>
      <c r="U2" s="461"/>
      <c r="V2" s="461"/>
      <c r="W2" s="412"/>
      <c r="X2" s="412"/>
      <c r="Y2" s="348"/>
      <c r="Z2" s="234"/>
      <c r="AA2" s="279"/>
      <c r="AB2" s="279"/>
    </row>
    <row r="3" spans="1:16301" s="233" customFormat="1" ht="18.75" x14ac:dyDescent="0.3">
      <c r="A3" s="228"/>
      <c r="B3" s="229"/>
      <c r="C3" s="229"/>
      <c r="D3" s="107"/>
      <c r="E3" s="107"/>
      <c r="F3" s="236"/>
      <c r="G3" s="224"/>
      <c r="H3" s="224"/>
      <c r="I3" s="224"/>
      <c r="J3" s="237"/>
      <c r="K3" s="237"/>
      <c r="L3" s="237"/>
      <c r="M3" s="236"/>
      <c r="N3" s="224"/>
      <c r="O3" s="109"/>
      <c r="P3" s="224"/>
      <c r="Q3" s="109"/>
      <c r="R3" s="108"/>
      <c r="S3" s="224"/>
      <c r="T3" s="224"/>
      <c r="U3" s="109"/>
      <c r="V3" s="108"/>
      <c r="W3" s="232"/>
      <c r="X3" s="232"/>
      <c r="Y3" s="232"/>
      <c r="Z3" s="211"/>
      <c r="AA3" s="243"/>
      <c r="AB3" s="243"/>
    </row>
    <row r="4" spans="1:16301" s="159" customFormat="1" ht="15.75" customHeight="1" x14ac:dyDescent="0.25">
      <c r="A4" s="462" t="s">
        <v>0</v>
      </c>
      <c r="B4" s="462" t="s">
        <v>604</v>
      </c>
      <c r="C4" s="462" t="s">
        <v>603</v>
      </c>
      <c r="D4" s="502" t="s">
        <v>1</v>
      </c>
      <c r="E4" s="503"/>
      <c r="F4" s="504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42"/>
      <c r="O4" s="483"/>
      <c r="P4" s="443"/>
      <c r="Q4" s="483"/>
      <c r="R4" s="483"/>
      <c r="S4" s="443"/>
      <c r="T4" s="443"/>
      <c r="U4" s="483"/>
      <c r="V4" s="484"/>
      <c r="W4" s="415" t="s">
        <v>629</v>
      </c>
      <c r="X4" s="416"/>
      <c r="Y4" s="417"/>
      <c r="Z4" s="488" t="s">
        <v>661</v>
      </c>
      <c r="AA4" s="489"/>
      <c r="AB4" s="490"/>
    </row>
    <row r="5" spans="1:16301" s="159" customFormat="1" x14ac:dyDescent="0.25">
      <c r="A5" s="462"/>
      <c r="B5" s="462"/>
      <c r="C5" s="462"/>
      <c r="D5" s="505"/>
      <c r="E5" s="506"/>
      <c r="F5" s="507"/>
      <c r="G5" s="467"/>
      <c r="H5" s="468"/>
      <c r="I5" s="469"/>
      <c r="J5" s="476"/>
      <c r="K5" s="477"/>
      <c r="L5" s="478"/>
      <c r="M5" s="485" t="s">
        <v>595</v>
      </c>
      <c r="N5" s="434" t="s">
        <v>632</v>
      </c>
      <c r="O5" s="487" t="s">
        <v>626</v>
      </c>
      <c r="P5" s="441" t="s">
        <v>596</v>
      </c>
      <c r="Q5" s="483"/>
      <c r="R5" s="483"/>
      <c r="S5" s="443"/>
      <c r="T5" s="443"/>
      <c r="U5" s="483"/>
      <c r="V5" s="484"/>
      <c r="W5" s="418"/>
      <c r="X5" s="419"/>
      <c r="Y5" s="420"/>
      <c r="Z5" s="491"/>
      <c r="AA5" s="492"/>
      <c r="AB5" s="493"/>
    </row>
    <row r="6" spans="1:16301" s="159" customFormat="1" x14ac:dyDescent="0.25">
      <c r="A6" s="462"/>
      <c r="B6" s="462"/>
      <c r="C6" s="462"/>
      <c r="D6" s="505"/>
      <c r="E6" s="506"/>
      <c r="F6" s="507"/>
      <c r="G6" s="470"/>
      <c r="H6" s="471"/>
      <c r="I6" s="472"/>
      <c r="J6" s="479"/>
      <c r="K6" s="480"/>
      <c r="L6" s="481"/>
      <c r="M6" s="485"/>
      <c r="N6" s="434"/>
      <c r="O6" s="487"/>
      <c r="P6" s="413" t="s">
        <v>593</v>
      </c>
      <c r="Q6" s="485"/>
      <c r="R6" s="485"/>
      <c r="S6" s="413"/>
      <c r="T6" s="439" t="s">
        <v>624</v>
      </c>
      <c r="U6" s="487" t="s">
        <v>628</v>
      </c>
      <c r="V6" s="500" t="s">
        <v>597</v>
      </c>
      <c r="W6" s="421"/>
      <c r="X6" s="422"/>
      <c r="Y6" s="423"/>
      <c r="Z6" s="494"/>
      <c r="AA6" s="495"/>
      <c r="AB6" s="496"/>
    </row>
    <row r="7" spans="1:16301" s="160" customFormat="1" ht="63" x14ac:dyDescent="0.25">
      <c r="A7" s="463"/>
      <c r="B7" s="463"/>
      <c r="C7" s="463"/>
      <c r="D7" s="508"/>
      <c r="E7" s="509"/>
      <c r="F7" s="510"/>
      <c r="G7" s="292">
        <v>2017</v>
      </c>
      <c r="H7" s="292">
        <v>2018</v>
      </c>
      <c r="I7" s="292">
        <v>2019</v>
      </c>
      <c r="J7" s="292">
        <v>2017</v>
      </c>
      <c r="K7" s="292">
        <v>2018</v>
      </c>
      <c r="L7" s="292">
        <v>2019</v>
      </c>
      <c r="M7" s="486"/>
      <c r="N7" s="435"/>
      <c r="O7" s="487"/>
      <c r="P7" s="344" t="s">
        <v>600</v>
      </c>
      <c r="Q7" s="131" t="s">
        <v>627</v>
      </c>
      <c r="R7" s="130" t="s">
        <v>597</v>
      </c>
      <c r="S7" s="344" t="s">
        <v>594</v>
      </c>
      <c r="T7" s="440"/>
      <c r="U7" s="487"/>
      <c r="V7" s="501"/>
      <c r="W7" s="344" t="s">
        <v>571</v>
      </c>
      <c r="X7" s="344" t="s">
        <v>598</v>
      </c>
      <c r="Y7" s="344" t="s">
        <v>666</v>
      </c>
      <c r="Z7" s="299" t="s">
        <v>663</v>
      </c>
      <c r="AA7" s="299" t="s">
        <v>662</v>
      </c>
      <c r="AB7" s="299" t="s">
        <v>664</v>
      </c>
    </row>
    <row r="8" spans="1:16301" s="161" customFormat="1" x14ac:dyDescent="0.25">
      <c r="A8" s="133">
        <v>1</v>
      </c>
      <c r="B8" s="133">
        <v>2</v>
      </c>
      <c r="C8" s="133">
        <v>3</v>
      </c>
      <c r="D8" s="298">
        <v>4</v>
      </c>
      <c r="E8" s="296">
        <v>5</v>
      </c>
      <c r="F8" s="295">
        <v>6</v>
      </c>
      <c r="G8" s="295">
        <v>7</v>
      </c>
      <c r="H8" s="295">
        <v>8</v>
      </c>
      <c r="I8" s="295">
        <v>9</v>
      </c>
      <c r="J8" s="295">
        <v>10</v>
      </c>
      <c r="K8" s="295">
        <v>11</v>
      </c>
      <c r="L8" s="295">
        <v>12</v>
      </c>
      <c r="M8" s="295">
        <v>13</v>
      </c>
      <c r="N8" s="294">
        <v>14</v>
      </c>
      <c r="O8" s="297"/>
      <c r="P8" s="352">
        <v>15</v>
      </c>
      <c r="Q8" s="298"/>
      <c r="R8" s="296"/>
      <c r="S8" s="352">
        <v>16</v>
      </c>
      <c r="T8" s="352">
        <v>17</v>
      </c>
      <c r="U8" s="298"/>
      <c r="V8" s="296"/>
      <c r="W8" s="352"/>
      <c r="X8" s="352"/>
      <c r="Y8" s="352"/>
      <c r="Z8" s="210"/>
      <c r="AA8" s="210"/>
      <c r="AB8" s="210"/>
    </row>
    <row r="9" spans="1:16301" s="161" customFormat="1" x14ac:dyDescent="0.25">
      <c r="A9" s="304">
        <v>1</v>
      </c>
      <c r="B9" s="305" t="s">
        <v>658</v>
      </c>
      <c r="C9" s="188"/>
      <c r="D9" s="138"/>
      <c r="E9" s="139"/>
      <c r="F9" s="179"/>
      <c r="G9" s="180"/>
      <c r="H9" s="180"/>
      <c r="I9" s="180">
        <v>46128</v>
      </c>
      <c r="J9" s="181"/>
      <c r="K9" s="181"/>
      <c r="L9" s="181"/>
      <c r="M9" s="179">
        <f>N9*100/I9</f>
        <v>4.1103017689906345</v>
      </c>
      <c r="N9" s="281">
        <f>SUBTOTAL(9,N11:N360)</f>
        <v>1896</v>
      </c>
      <c r="O9" s="137">
        <f t="shared" ref="O9:AA9" si="0">SUBTOTAL(9,O11:O360)</f>
        <v>1949.7024913789674</v>
      </c>
      <c r="P9" s="286">
        <f t="shared" si="0"/>
        <v>214</v>
      </c>
      <c r="Q9" s="137">
        <f t="shared" si="0"/>
        <v>248.84</v>
      </c>
      <c r="R9" s="137"/>
      <c r="S9" s="286">
        <f t="shared" si="0"/>
        <v>975</v>
      </c>
      <c r="T9" s="286">
        <f t="shared" si="0"/>
        <v>707</v>
      </c>
      <c r="U9" s="137">
        <f t="shared" si="0"/>
        <v>742.28</v>
      </c>
      <c r="V9" s="137"/>
      <c r="W9" s="286">
        <f t="shared" si="0"/>
        <v>2001</v>
      </c>
      <c r="X9" s="286">
        <f t="shared" si="0"/>
        <v>227</v>
      </c>
      <c r="Y9" s="286">
        <f t="shared" si="0"/>
        <v>663</v>
      </c>
      <c r="Z9" s="180">
        <f t="shared" si="0"/>
        <v>1423</v>
      </c>
      <c r="AA9" s="180">
        <f t="shared" si="0"/>
        <v>817</v>
      </c>
      <c r="AB9" s="316">
        <f>AA9*100/Z9</f>
        <v>57.413914265635981</v>
      </c>
    </row>
    <row r="10" spans="1:16301" s="162" customFormat="1" hidden="1" x14ac:dyDescent="0.25">
      <c r="A10" s="133">
        <v>2</v>
      </c>
      <c r="B10" s="156" t="s">
        <v>857</v>
      </c>
      <c r="C10" s="156" t="s">
        <v>692</v>
      </c>
      <c r="D10" s="138"/>
      <c r="E10" s="139"/>
      <c r="F10" s="139">
        <v>39.71</v>
      </c>
      <c r="G10" s="137"/>
      <c r="H10" s="137"/>
      <c r="I10" s="137">
        <v>0</v>
      </c>
      <c r="J10" s="140"/>
      <c r="K10" s="140"/>
      <c r="L10" s="140">
        <v>0</v>
      </c>
      <c r="M10" s="141">
        <f>IF(I10&lt;VLOOKUP(L10,$M$505:$Q$513,2),0,VLOOKUP(L10,$M$505:$Q$513,3))</f>
        <v>0</v>
      </c>
      <c r="N10" s="142">
        <f>ROUNDDOWN(O10,0)</f>
        <v>0</v>
      </c>
      <c r="O10" s="143">
        <f>I10*M10/100</f>
        <v>0</v>
      </c>
      <c r="P10" s="142">
        <f>ROUNDDOWN(Q10,0)</f>
        <v>0</v>
      </c>
      <c r="Q10" s="143">
        <f>N10*R10/100</f>
        <v>0</v>
      </c>
      <c r="R10" s="142">
        <f>IF(I10&lt;VLOOKUP(L10,$M$505:$Q$513,2),0,VLOOKUP(L10,$M$505:$Q$513,4))</f>
        <v>0</v>
      </c>
      <c r="S10" s="142">
        <f>N10-P10-T10</f>
        <v>0</v>
      </c>
      <c r="T10" s="142">
        <f>ROUNDDOWN(U10,0)</f>
        <v>0</v>
      </c>
      <c r="U10" s="143">
        <f>N10*V10/100</f>
        <v>0</v>
      </c>
      <c r="V10" s="142">
        <f>IF(I10&lt;VLOOKUP(L10,$M$505:$Q$513,2),0,VLOOKUP(L10,$M$505:$Q$513,5))</f>
        <v>0</v>
      </c>
      <c r="W10" s="142"/>
      <c r="X10" s="142"/>
      <c r="Y10" s="142"/>
      <c r="Z10" s="156"/>
      <c r="AA10" s="210"/>
      <c r="AB10" s="210"/>
    </row>
    <row r="11" spans="1:16301" s="162" customFormat="1" ht="31.5" hidden="1" x14ac:dyDescent="0.25">
      <c r="A11" s="133">
        <v>3</v>
      </c>
      <c r="B11" s="156" t="s">
        <v>708</v>
      </c>
      <c r="C11" s="156" t="s">
        <v>692</v>
      </c>
      <c r="D11" s="138"/>
      <c r="E11" s="139"/>
      <c r="F11" s="139">
        <v>0</v>
      </c>
      <c r="G11" s="137"/>
      <c r="H11" s="137"/>
      <c r="I11" s="137">
        <v>0</v>
      </c>
      <c r="J11" s="140"/>
      <c r="K11" s="140"/>
      <c r="L11" s="140"/>
      <c r="M11" s="141">
        <f t="shared" ref="M11:M74" si="1">IF(I11&lt;VLOOKUP(L11,$M$505:$Q$513,2),0,VLOOKUP(L11,$M$505:$Q$513,3))</f>
        <v>0</v>
      </c>
      <c r="N11" s="208">
        <f t="shared" ref="N11:N74" si="2">ROUNDDOWN(O11,0)</f>
        <v>0</v>
      </c>
      <c r="O11" s="143">
        <f t="shared" ref="O11:O74" si="3">I11*M11/100</f>
        <v>0</v>
      </c>
      <c r="P11" s="142">
        <f t="shared" ref="P11:P74" si="4">ROUNDDOWN(Q11,0)</f>
        <v>0</v>
      </c>
      <c r="Q11" s="143">
        <f t="shared" ref="Q11:Q74" si="5">N11*R11/100</f>
        <v>0</v>
      </c>
      <c r="R11" s="142">
        <v>25</v>
      </c>
      <c r="S11" s="142">
        <f t="shared" ref="S11:S74" si="6">N11-P11-T11</f>
        <v>0</v>
      </c>
      <c r="T11" s="142">
        <f t="shared" ref="T11:T74" si="7">ROUNDDOWN(U11,0)</f>
        <v>0</v>
      </c>
      <c r="U11" s="143">
        <f t="shared" ref="U11:U74" si="8">N11*V11/100</f>
        <v>0</v>
      </c>
      <c r="V11" s="142">
        <v>50</v>
      </c>
      <c r="W11" s="142"/>
      <c r="X11" s="142"/>
      <c r="Y11" s="142"/>
      <c r="Z11" s="210"/>
      <c r="AA11" s="210"/>
      <c r="AB11" s="210"/>
    </row>
    <row r="12" spans="1:16301" s="162" customFormat="1" ht="31.5" x14ac:dyDescent="0.25">
      <c r="A12" s="133">
        <v>4</v>
      </c>
      <c r="B12" s="156" t="s">
        <v>47</v>
      </c>
      <c r="C12" s="156" t="s">
        <v>692</v>
      </c>
      <c r="D12" s="138"/>
      <c r="E12" s="139"/>
      <c r="F12" s="139">
        <v>385.33</v>
      </c>
      <c r="G12" s="137"/>
      <c r="H12" s="137">
        <v>261</v>
      </c>
      <c r="I12" s="137">
        <v>253</v>
      </c>
      <c r="J12" s="140">
        <v>0</v>
      </c>
      <c r="K12" s="140">
        <v>0.67734149949394029</v>
      </c>
      <c r="L12" s="140">
        <v>0.65658007422209541</v>
      </c>
      <c r="M12" s="141">
        <f t="shared" si="1"/>
        <v>3</v>
      </c>
      <c r="N12" s="208">
        <f t="shared" si="2"/>
        <v>7</v>
      </c>
      <c r="O12" s="143">
        <f t="shared" si="3"/>
        <v>7.59</v>
      </c>
      <c r="P12" s="200">
        <f t="shared" si="4"/>
        <v>1</v>
      </c>
      <c r="Q12" s="143">
        <f t="shared" si="5"/>
        <v>1.75</v>
      </c>
      <c r="R12" s="142">
        <v>25</v>
      </c>
      <c r="S12" s="200">
        <f t="shared" si="6"/>
        <v>6</v>
      </c>
      <c r="T12" s="200">
        <f t="shared" si="7"/>
        <v>0</v>
      </c>
      <c r="U12" s="143">
        <f t="shared" si="8"/>
        <v>0</v>
      </c>
      <c r="V12" s="142">
        <v>0</v>
      </c>
      <c r="W12" s="200">
        <v>10</v>
      </c>
      <c r="X12" s="200">
        <v>2</v>
      </c>
      <c r="Y12" s="200">
        <v>0</v>
      </c>
      <c r="Z12" s="210">
        <v>0</v>
      </c>
      <c r="AA12" s="210"/>
      <c r="AB12" s="210"/>
    </row>
    <row r="13" spans="1:16301" s="162" customFormat="1" x14ac:dyDescent="0.25">
      <c r="A13" s="133">
        <v>5</v>
      </c>
      <c r="B13" s="156" t="s">
        <v>2</v>
      </c>
      <c r="C13" s="156" t="s">
        <v>692</v>
      </c>
      <c r="D13" s="138"/>
      <c r="E13" s="139"/>
      <c r="F13" s="139">
        <v>221.72</v>
      </c>
      <c r="G13" s="137"/>
      <c r="H13" s="137">
        <v>0</v>
      </c>
      <c r="I13" s="137">
        <v>109</v>
      </c>
      <c r="J13" s="140">
        <v>0</v>
      </c>
      <c r="K13" s="140">
        <v>0</v>
      </c>
      <c r="L13" s="140">
        <v>0.49161104095255276</v>
      </c>
      <c r="M13" s="141">
        <f t="shared" si="1"/>
        <v>3</v>
      </c>
      <c r="N13" s="208">
        <f t="shared" si="2"/>
        <v>3</v>
      </c>
      <c r="O13" s="143">
        <f t="shared" si="3"/>
        <v>3.27</v>
      </c>
      <c r="P13" s="200">
        <f t="shared" si="4"/>
        <v>0</v>
      </c>
      <c r="Q13" s="143">
        <f t="shared" si="5"/>
        <v>0</v>
      </c>
      <c r="R13" s="142">
        <v>0</v>
      </c>
      <c r="S13" s="200">
        <f t="shared" si="6"/>
        <v>2</v>
      </c>
      <c r="T13" s="200">
        <f t="shared" si="7"/>
        <v>1</v>
      </c>
      <c r="U13" s="143">
        <f t="shared" si="8"/>
        <v>1.5</v>
      </c>
      <c r="V13" s="142">
        <v>50</v>
      </c>
      <c r="W13" s="200" t="s">
        <v>852</v>
      </c>
      <c r="X13" s="200"/>
      <c r="Y13" s="200"/>
      <c r="Z13" s="210">
        <v>0</v>
      </c>
      <c r="AA13" s="210"/>
      <c r="AB13" s="210"/>
    </row>
    <row r="14" spans="1:16301" s="162" customFormat="1" ht="31.5" x14ac:dyDescent="0.25">
      <c r="A14" s="133">
        <v>6</v>
      </c>
      <c r="B14" s="156" t="s">
        <v>195</v>
      </c>
      <c r="C14" s="156" t="s">
        <v>692</v>
      </c>
      <c r="D14" s="138"/>
      <c r="E14" s="139"/>
      <c r="F14" s="139">
        <v>280.86</v>
      </c>
      <c r="G14" s="137">
        <v>41</v>
      </c>
      <c r="H14" s="137">
        <v>76</v>
      </c>
      <c r="I14" s="137">
        <v>53</v>
      </c>
      <c r="J14" s="140">
        <v>0.14598020366018657</v>
      </c>
      <c r="K14" s="140">
        <v>0.27059745068717511</v>
      </c>
      <c r="L14" s="140">
        <v>0.18870611692658262</v>
      </c>
      <c r="M14" s="141">
        <f t="shared" si="1"/>
        <v>3</v>
      </c>
      <c r="N14" s="208">
        <f t="shared" si="2"/>
        <v>1</v>
      </c>
      <c r="O14" s="143">
        <f t="shared" si="3"/>
        <v>1.59</v>
      </c>
      <c r="P14" s="200">
        <f t="shared" si="4"/>
        <v>0</v>
      </c>
      <c r="Q14" s="143">
        <f t="shared" si="5"/>
        <v>0.25</v>
      </c>
      <c r="R14" s="142">
        <v>25</v>
      </c>
      <c r="S14" s="200">
        <f t="shared" si="6"/>
        <v>1</v>
      </c>
      <c r="T14" s="200">
        <f t="shared" si="7"/>
        <v>0</v>
      </c>
      <c r="U14" s="143">
        <f t="shared" si="8"/>
        <v>0.5</v>
      </c>
      <c r="V14" s="142">
        <v>50</v>
      </c>
      <c r="W14" s="241">
        <v>1</v>
      </c>
      <c r="X14" s="241"/>
      <c r="Y14" s="241"/>
      <c r="Z14" s="210">
        <v>0</v>
      </c>
      <c r="AA14" s="210"/>
      <c r="AB14" s="21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  <c r="IX14" s="150"/>
      <c r="IY14" s="150"/>
      <c r="IZ14" s="150"/>
      <c r="JA14" s="150"/>
      <c r="JB14" s="150"/>
      <c r="JC14" s="150"/>
      <c r="JD14" s="150"/>
      <c r="JE14" s="150"/>
      <c r="JF14" s="150"/>
      <c r="JG14" s="150"/>
      <c r="JH14" s="150"/>
      <c r="JI14" s="150"/>
      <c r="JJ14" s="150"/>
      <c r="JK14" s="150"/>
      <c r="JL14" s="150"/>
      <c r="JM14" s="150"/>
      <c r="JN14" s="150"/>
      <c r="JO14" s="150"/>
      <c r="JP14" s="150"/>
      <c r="JQ14" s="150"/>
      <c r="JR14" s="150"/>
      <c r="JS14" s="150"/>
      <c r="JT14" s="150"/>
      <c r="JU14" s="150"/>
      <c r="JV14" s="150"/>
      <c r="JW14" s="150"/>
      <c r="JX14" s="150"/>
      <c r="JY14" s="150"/>
      <c r="JZ14" s="150"/>
      <c r="KA14" s="150"/>
      <c r="KB14" s="150"/>
      <c r="KC14" s="150"/>
      <c r="KD14" s="150"/>
      <c r="KE14" s="150"/>
      <c r="KF14" s="150"/>
      <c r="KG14" s="150"/>
      <c r="KH14" s="150"/>
      <c r="KI14" s="150"/>
      <c r="KJ14" s="150"/>
      <c r="KK14" s="150"/>
      <c r="KL14" s="150"/>
      <c r="KM14" s="150"/>
      <c r="KN14" s="150"/>
      <c r="KO14" s="150"/>
      <c r="KP14" s="150"/>
      <c r="KQ14" s="150"/>
      <c r="KR14" s="150"/>
      <c r="KS14" s="150"/>
      <c r="KT14" s="150"/>
      <c r="KU14" s="150"/>
      <c r="KV14" s="150"/>
      <c r="KW14" s="150"/>
      <c r="KX14" s="150"/>
      <c r="KY14" s="150"/>
      <c r="KZ14" s="150"/>
      <c r="LA14" s="150"/>
      <c r="LB14" s="150"/>
      <c r="LC14" s="150"/>
      <c r="LD14" s="150"/>
      <c r="LE14" s="150"/>
      <c r="LF14" s="150"/>
      <c r="LG14" s="150"/>
      <c r="LH14" s="150"/>
      <c r="LI14" s="150"/>
      <c r="LJ14" s="150"/>
      <c r="LK14" s="150"/>
      <c r="LL14" s="150"/>
      <c r="LM14" s="150"/>
      <c r="LN14" s="150"/>
      <c r="LO14" s="150"/>
      <c r="LP14" s="150"/>
      <c r="LQ14" s="150"/>
      <c r="LR14" s="150"/>
      <c r="LS14" s="150"/>
      <c r="LT14" s="150"/>
      <c r="LU14" s="150"/>
      <c r="LV14" s="150"/>
      <c r="LW14" s="150"/>
      <c r="LX14" s="150"/>
      <c r="LY14" s="150"/>
      <c r="LZ14" s="150"/>
      <c r="MA14" s="150"/>
      <c r="MB14" s="150"/>
      <c r="MC14" s="150"/>
      <c r="MD14" s="150"/>
      <c r="ME14" s="150"/>
      <c r="MF14" s="150"/>
      <c r="MG14" s="150"/>
      <c r="MH14" s="150"/>
      <c r="MI14" s="150"/>
      <c r="MJ14" s="150"/>
      <c r="MK14" s="150"/>
      <c r="ML14" s="150"/>
      <c r="MM14" s="150"/>
      <c r="MN14" s="150"/>
      <c r="MO14" s="150"/>
      <c r="MP14" s="150"/>
      <c r="MQ14" s="150"/>
      <c r="MR14" s="150"/>
      <c r="MS14" s="150"/>
      <c r="MT14" s="150"/>
      <c r="MU14" s="150"/>
      <c r="MV14" s="150"/>
      <c r="MW14" s="150"/>
      <c r="MX14" s="150"/>
      <c r="MY14" s="150"/>
      <c r="MZ14" s="150"/>
      <c r="NA14" s="150"/>
      <c r="NB14" s="150"/>
      <c r="NC14" s="150"/>
      <c r="ND14" s="150"/>
      <c r="NE14" s="150"/>
      <c r="NF14" s="150"/>
      <c r="NG14" s="150"/>
      <c r="NH14" s="150"/>
      <c r="NI14" s="150"/>
      <c r="NJ14" s="150"/>
      <c r="NK14" s="150"/>
      <c r="NL14" s="150"/>
      <c r="NM14" s="150"/>
      <c r="NN14" s="150"/>
      <c r="NO14" s="150"/>
      <c r="NP14" s="150"/>
      <c r="NQ14" s="150"/>
      <c r="NR14" s="150"/>
      <c r="NS14" s="150"/>
      <c r="NT14" s="150"/>
      <c r="NU14" s="150"/>
      <c r="NV14" s="150"/>
      <c r="NW14" s="150"/>
      <c r="NX14" s="150"/>
      <c r="NY14" s="150"/>
      <c r="NZ14" s="150"/>
      <c r="OA14" s="150"/>
      <c r="OB14" s="150"/>
      <c r="OC14" s="150"/>
      <c r="OD14" s="150"/>
      <c r="OE14" s="150"/>
      <c r="OF14" s="150"/>
      <c r="OG14" s="150"/>
      <c r="OH14" s="150"/>
      <c r="OI14" s="150"/>
      <c r="OJ14" s="150"/>
      <c r="OK14" s="150"/>
      <c r="OL14" s="150"/>
      <c r="OM14" s="150"/>
      <c r="ON14" s="150"/>
      <c r="OO14" s="150"/>
      <c r="OP14" s="150"/>
      <c r="OQ14" s="150"/>
      <c r="OR14" s="150"/>
      <c r="OS14" s="150"/>
      <c r="OT14" s="150"/>
      <c r="OU14" s="150"/>
      <c r="OV14" s="150"/>
      <c r="OW14" s="150"/>
      <c r="OX14" s="150"/>
      <c r="OY14" s="150"/>
      <c r="OZ14" s="150"/>
      <c r="PA14" s="150"/>
      <c r="PB14" s="150"/>
      <c r="PC14" s="150"/>
      <c r="PD14" s="150"/>
      <c r="PE14" s="150"/>
      <c r="PF14" s="150"/>
      <c r="PG14" s="150"/>
      <c r="PH14" s="150"/>
      <c r="PI14" s="150"/>
      <c r="PJ14" s="150"/>
      <c r="PK14" s="150"/>
      <c r="PL14" s="150"/>
      <c r="PM14" s="150"/>
      <c r="PN14" s="150"/>
      <c r="PO14" s="150"/>
      <c r="PP14" s="150"/>
      <c r="PQ14" s="150"/>
      <c r="PR14" s="150"/>
      <c r="PS14" s="150"/>
      <c r="PT14" s="150"/>
      <c r="PU14" s="150"/>
      <c r="PV14" s="150"/>
      <c r="PW14" s="150"/>
      <c r="PX14" s="150"/>
      <c r="PY14" s="150"/>
      <c r="PZ14" s="150"/>
      <c r="QA14" s="150"/>
      <c r="QB14" s="150"/>
      <c r="QC14" s="150"/>
      <c r="QD14" s="150"/>
      <c r="QE14" s="150"/>
      <c r="QF14" s="150"/>
      <c r="QG14" s="150"/>
      <c r="QH14" s="150"/>
      <c r="QI14" s="150"/>
      <c r="QJ14" s="150"/>
      <c r="QK14" s="150"/>
      <c r="QL14" s="150"/>
      <c r="QM14" s="150"/>
      <c r="QN14" s="150"/>
      <c r="QO14" s="150"/>
      <c r="QP14" s="150"/>
      <c r="QQ14" s="150"/>
      <c r="QR14" s="150"/>
      <c r="QS14" s="150"/>
      <c r="QT14" s="150"/>
      <c r="QU14" s="150"/>
      <c r="QV14" s="150"/>
      <c r="QW14" s="150"/>
      <c r="QX14" s="150"/>
      <c r="QY14" s="150"/>
      <c r="QZ14" s="150"/>
      <c r="RA14" s="150"/>
      <c r="RB14" s="150"/>
      <c r="RC14" s="150"/>
      <c r="RD14" s="150"/>
      <c r="RE14" s="150"/>
      <c r="RF14" s="150"/>
      <c r="RG14" s="150"/>
      <c r="RH14" s="150"/>
      <c r="RI14" s="150"/>
      <c r="RJ14" s="150"/>
      <c r="RK14" s="150"/>
      <c r="RL14" s="150"/>
      <c r="RM14" s="150"/>
      <c r="RN14" s="150"/>
      <c r="RO14" s="150"/>
      <c r="RP14" s="150"/>
      <c r="RQ14" s="150"/>
      <c r="RR14" s="150"/>
      <c r="RS14" s="150"/>
      <c r="RT14" s="150"/>
      <c r="RU14" s="150"/>
      <c r="RV14" s="150"/>
      <c r="RW14" s="150"/>
      <c r="RX14" s="150"/>
      <c r="RY14" s="150"/>
      <c r="RZ14" s="150"/>
      <c r="SA14" s="150"/>
      <c r="SB14" s="150"/>
      <c r="SC14" s="150"/>
      <c r="SD14" s="150"/>
      <c r="SE14" s="150"/>
      <c r="SF14" s="150"/>
      <c r="SG14" s="150"/>
      <c r="SH14" s="150"/>
      <c r="SI14" s="150"/>
      <c r="SJ14" s="150"/>
      <c r="SK14" s="150"/>
      <c r="SL14" s="150"/>
      <c r="SM14" s="150"/>
      <c r="SN14" s="150"/>
      <c r="SO14" s="150"/>
      <c r="SP14" s="150"/>
      <c r="SQ14" s="150"/>
      <c r="SR14" s="150"/>
      <c r="SS14" s="150"/>
      <c r="ST14" s="150"/>
      <c r="SU14" s="150"/>
      <c r="SV14" s="150"/>
      <c r="SW14" s="150"/>
      <c r="SX14" s="150"/>
      <c r="SY14" s="150"/>
      <c r="SZ14" s="150"/>
      <c r="TA14" s="150"/>
      <c r="TB14" s="150"/>
      <c r="TC14" s="150"/>
      <c r="TD14" s="150"/>
      <c r="TE14" s="150"/>
      <c r="TF14" s="150"/>
      <c r="TG14" s="150"/>
      <c r="TH14" s="150"/>
      <c r="TI14" s="150"/>
      <c r="TJ14" s="150"/>
      <c r="TK14" s="150"/>
      <c r="TL14" s="150"/>
      <c r="TM14" s="150"/>
      <c r="TN14" s="150"/>
      <c r="TO14" s="150"/>
      <c r="TP14" s="150"/>
      <c r="TQ14" s="150"/>
      <c r="TR14" s="150"/>
      <c r="TS14" s="150"/>
      <c r="TT14" s="150"/>
      <c r="TU14" s="150"/>
      <c r="TV14" s="150"/>
      <c r="TW14" s="150"/>
      <c r="TX14" s="150"/>
      <c r="TY14" s="150"/>
      <c r="TZ14" s="150"/>
      <c r="UA14" s="150"/>
      <c r="UB14" s="150"/>
      <c r="UC14" s="150"/>
      <c r="UD14" s="150"/>
      <c r="UE14" s="150"/>
      <c r="UF14" s="150"/>
      <c r="UG14" s="150"/>
      <c r="UH14" s="150"/>
      <c r="UI14" s="150"/>
      <c r="UJ14" s="150"/>
      <c r="UK14" s="150"/>
      <c r="UL14" s="150"/>
      <c r="UM14" s="150"/>
      <c r="UN14" s="150"/>
      <c r="UO14" s="150"/>
      <c r="UP14" s="150"/>
      <c r="UQ14" s="150"/>
      <c r="UR14" s="150"/>
      <c r="US14" s="150"/>
      <c r="UT14" s="150"/>
      <c r="UU14" s="150"/>
      <c r="UV14" s="150"/>
      <c r="UW14" s="150"/>
      <c r="UX14" s="150"/>
      <c r="UY14" s="150"/>
      <c r="UZ14" s="150"/>
      <c r="VA14" s="150"/>
      <c r="VB14" s="150"/>
      <c r="VC14" s="150"/>
      <c r="VD14" s="150"/>
      <c r="VE14" s="150"/>
      <c r="VF14" s="150"/>
      <c r="VG14" s="150"/>
      <c r="VH14" s="150"/>
      <c r="VI14" s="150"/>
      <c r="VJ14" s="150"/>
      <c r="VK14" s="150"/>
      <c r="VL14" s="150"/>
      <c r="VM14" s="150"/>
      <c r="VN14" s="150"/>
      <c r="VO14" s="150"/>
      <c r="VP14" s="150"/>
      <c r="VQ14" s="150"/>
      <c r="VR14" s="150"/>
      <c r="VS14" s="150"/>
      <c r="VT14" s="150"/>
      <c r="VU14" s="150"/>
      <c r="VV14" s="150"/>
      <c r="VW14" s="150"/>
      <c r="VX14" s="150"/>
      <c r="VY14" s="150"/>
      <c r="VZ14" s="150"/>
      <c r="WA14" s="150"/>
      <c r="WB14" s="150"/>
      <c r="WC14" s="150"/>
      <c r="WD14" s="150"/>
      <c r="WE14" s="150"/>
      <c r="WF14" s="150"/>
      <c r="WG14" s="150"/>
      <c r="WH14" s="150"/>
      <c r="WI14" s="150"/>
      <c r="WJ14" s="150"/>
      <c r="WK14" s="150"/>
      <c r="WL14" s="150"/>
      <c r="WM14" s="150"/>
      <c r="WN14" s="150"/>
      <c r="WO14" s="150"/>
      <c r="WP14" s="150"/>
      <c r="WQ14" s="150"/>
      <c r="WR14" s="150"/>
      <c r="WS14" s="150"/>
      <c r="WT14" s="150"/>
      <c r="WU14" s="150"/>
      <c r="WV14" s="150"/>
      <c r="WW14" s="150"/>
      <c r="WX14" s="150"/>
      <c r="WY14" s="150"/>
      <c r="WZ14" s="150"/>
      <c r="XA14" s="150"/>
      <c r="XB14" s="150"/>
      <c r="XC14" s="150"/>
      <c r="XD14" s="150"/>
      <c r="XE14" s="150"/>
      <c r="XF14" s="150"/>
      <c r="XG14" s="150"/>
      <c r="XH14" s="150"/>
      <c r="XI14" s="150"/>
      <c r="XJ14" s="150"/>
      <c r="XK14" s="150"/>
      <c r="XL14" s="150"/>
      <c r="XM14" s="150"/>
      <c r="XN14" s="150"/>
      <c r="XO14" s="150"/>
      <c r="XP14" s="150"/>
      <c r="XQ14" s="150"/>
      <c r="XR14" s="150"/>
      <c r="XS14" s="150"/>
      <c r="XT14" s="150"/>
      <c r="XU14" s="150"/>
      <c r="XV14" s="150"/>
      <c r="XW14" s="150"/>
      <c r="XX14" s="150"/>
      <c r="XY14" s="150"/>
      <c r="XZ14" s="150"/>
      <c r="YA14" s="150"/>
      <c r="YB14" s="150"/>
      <c r="YC14" s="150"/>
      <c r="YD14" s="150"/>
      <c r="YE14" s="150"/>
      <c r="YF14" s="150"/>
      <c r="YG14" s="150"/>
      <c r="YH14" s="150"/>
      <c r="YI14" s="150"/>
      <c r="YJ14" s="150"/>
      <c r="YK14" s="150"/>
      <c r="YL14" s="150"/>
      <c r="YM14" s="150"/>
      <c r="YN14" s="150"/>
      <c r="YO14" s="150"/>
      <c r="YP14" s="150"/>
      <c r="YQ14" s="150"/>
      <c r="YR14" s="150"/>
      <c r="YS14" s="150"/>
      <c r="YT14" s="150"/>
      <c r="YU14" s="150"/>
      <c r="YV14" s="150"/>
      <c r="YW14" s="150"/>
      <c r="YX14" s="150"/>
      <c r="YY14" s="150"/>
      <c r="YZ14" s="150"/>
      <c r="ZA14" s="150"/>
      <c r="ZB14" s="150"/>
      <c r="ZC14" s="150"/>
      <c r="ZD14" s="150"/>
      <c r="ZE14" s="150"/>
      <c r="ZF14" s="150"/>
      <c r="ZG14" s="150"/>
      <c r="ZH14" s="150"/>
      <c r="ZI14" s="150"/>
      <c r="ZJ14" s="150"/>
      <c r="ZK14" s="150"/>
      <c r="ZL14" s="150"/>
      <c r="ZM14" s="150"/>
      <c r="ZN14" s="150"/>
      <c r="ZO14" s="150"/>
      <c r="ZP14" s="150"/>
      <c r="ZQ14" s="150"/>
      <c r="ZR14" s="150"/>
      <c r="ZS14" s="150"/>
      <c r="ZT14" s="150"/>
      <c r="ZU14" s="150"/>
      <c r="ZV14" s="150"/>
      <c r="ZW14" s="150"/>
      <c r="ZX14" s="150"/>
      <c r="ZY14" s="150"/>
      <c r="ZZ14" s="150"/>
      <c r="AAA14" s="150"/>
      <c r="AAB14" s="150"/>
      <c r="AAC14" s="150"/>
      <c r="AAD14" s="150"/>
      <c r="AAE14" s="150"/>
      <c r="AAF14" s="150"/>
      <c r="AAG14" s="150"/>
      <c r="AAH14" s="150"/>
      <c r="AAI14" s="150"/>
      <c r="AAJ14" s="150"/>
      <c r="AAK14" s="150"/>
      <c r="AAL14" s="150"/>
      <c r="AAM14" s="150"/>
      <c r="AAN14" s="150"/>
      <c r="AAO14" s="150"/>
      <c r="AAP14" s="150"/>
      <c r="AAQ14" s="150"/>
      <c r="AAR14" s="150"/>
      <c r="AAS14" s="150"/>
      <c r="AAT14" s="150"/>
      <c r="AAU14" s="150"/>
      <c r="AAV14" s="150"/>
      <c r="AAW14" s="150"/>
      <c r="AAX14" s="150"/>
      <c r="AAY14" s="150"/>
      <c r="AAZ14" s="150"/>
      <c r="ABA14" s="150"/>
      <c r="ABB14" s="150"/>
      <c r="ABC14" s="150"/>
      <c r="ABD14" s="150"/>
      <c r="ABE14" s="150"/>
      <c r="ABF14" s="150"/>
      <c r="ABG14" s="150"/>
      <c r="ABH14" s="150"/>
      <c r="ABI14" s="150"/>
      <c r="ABJ14" s="150"/>
      <c r="ABK14" s="150"/>
      <c r="ABL14" s="150"/>
      <c r="ABM14" s="150"/>
      <c r="ABN14" s="150"/>
      <c r="ABO14" s="150"/>
      <c r="ABP14" s="150"/>
      <c r="ABQ14" s="150"/>
      <c r="ABR14" s="150"/>
      <c r="ABS14" s="150"/>
      <c r="ABT14" s="150"/>
      <c r="ABU14" s="150"/>
      <c r="ABV14" s="150"/>
      <c r="ABW14" s="150"/>
      <c r="ABX14" s="150"/>
      <c r="ABY14" s="150"/>
      <c r="ABZ14" s="150"/>
      <c r="ACA14" s="150"/>
      <c r="ACB14" s="150"/>
      <c r="ACC14" s="150"/>
      <c r="ACD14" s="150"/>
      <c r="ACE14" s="150"/>
      <c r="ACF14" s="150"/>
      <c r="ACG14" s="150"/>
      <c r="ACH14" s="150"/>
      <c r="ACI14" s="150"/>
      <c r="ACJ14" s="150"/>
      <c r="ACK14" s="150"/>
      <c r="ACL14" s="150"/>
      <c r="ACM14" s="150"/>
      <c r="ACN14" s="150"/>
      <c r="ACO14" s="150"/>
      <c r="ACP14" s="150"/>
      <c r="ACQ14" s="150"/>
      <c r="ACR14" s="150"/>
      <c r="ACS14" s="150"/>
      <c r="ACT14" s="150"/>
      <c r="ACU14" s="150"/>
      <c r="ACV14" s="150"/>
      <c r="ACW14" s="150"/>
      <c r="ACX14" s="150"/>
      <c r="ACY14" s="150"/>
      <c r="ACZ14" s="150"/>
      <c r="ADA14" s="150"/>
      <c r="ADB14" s="150"/>
      <c r="ADC14" s="150"/>
      <c r="ADD14" s="150"/>
      <c r="ADE14" s="150"/>
      <c r="ADF14" s="150"/>
      <c r="ADG14" s="150"/>
      <c r="ADH14" s="150"/>
      <c r="ADI14" s="150"/>
      <c r="ADJ14" s="150"/>
      <c r="ADK14" s="150"/>
      <c r="ADL14" s="150"/>
      <c r="ADM14" s="150"/>
      <c r="ADN14" s="150"/>
      <c r="ADO14" s="150"/>
      <c r="ADP14" s="150"/>
      <c r="ADQ14" s="150"/>
      <c r="ADR14" s="150"/>
      <c r="ADS14" s="150"/>
      <c r="ADT14" s="150"/>
      <c r="ADU14" s="150"/>
      <c r="ADV14" s="150"/>
      <c r="ADW14" s="150"/>
      <c r="ADX14" s="150"/>
      <c r="ADY14" s="150"/>
      <c r="ADZ14" s="150"/>
      <c r="AEA14" s="150"/>
      <c r="AEB14" s="150"/>
      <c r="AEC14" s="150"/>
      <c r="AED14" s="150"/>
      <c r="AEE14" s="150"/>
      <c r="AEF14" s="150"/>
      <c r="AEG14" s="150"/>
      <c r="AEH14" s="150"/>
      <c r="AEI14" s="150"/>
      <c r="AEJ14" s="150"/>
      <c r="AEK14" s="150"/>
      <c r="AEL14" s="150"/>
      <c r="AEM14" s="150"/>
      <c r="AEN14" s="150"/>
      <c r="AEO14" s="150"/>
      <c r="AEP14" s="150"/>
      <c r="AEQ14" s="150"/>
      <c r="AER14" s="150"/>
      <c r="AES14" s="150"/>
      <c r="AET14" s="150"/>
      <c r="AEU14" s="150"/>
      <c r="AEV14" s="150"/>
      <c r="AEW14" s="150"/>
      <c r="AEX14" s="150"/>
      <c r="AEY14" s="150"/>
      <c r="AEZ14" s="150"/>
      <c r="AFA14" s="150"/>
      <c r="AFB14" s="150"/>
      <c r="AFC14" s="150"/>
      <c r="AFD14" s="150"/>
      <c r="AFE14" s="150"/>
      <c r="AFF14" s="150"/>
      <c r="AFG14" s="150"/>
      <c r="AFH14" s="150"/>
      <c r="AFI14" s="150"/>
      <c r="AFJ14" s="150"/>
      <c r="AFK14" s="150"/>
      <c r="AFL14" s="150"/>
      <c r="AFM14" s="150"/>
      <c r="AFN14" s="150"/>
      <c r="AFO14" s="150"/>
      <c r="AFP14" s="150"/>
      <c r="AFQ14" s="150"/>
      <c r="AFR14" s="150"/>
      <c r="AFS14" s="150"/>
      <c r="AFT14" s="150"/>
      <c r="AFU14" s="150"/>
      <c r="AFV14" s="150"/>
      <c r="AFW14" s="150"/>
      <c r="AFX14" s="150"/>
      <c r="AFY14" s="150"/>
      <c r="AFZ14" s="150"/>
      <c r="AGA14" s="150"/>
      <c r="AGB14" s="150"/>
      <c r="AGC14" s="150"/>
      <c r="AGD14" s="150"/>
      <c r="AGE14" s="150"/>
      <c r="AGF14" s="150"/>
      <c r="AGG14" s="150"/>
      <c r="AGH14" s="150"/>
      <c r="AGI14" s="150"/>
      <c r="AGJ14" s="150"/>
      <c r="AGK14" s="150"/>
      <c r="AGL14" s="150"/>
      <c r="AGM14" s="150"/>
      <c r="AGN14" s="150"/>
      <c r="AGO14" s="150"/>
      <c r="AGP14" s="150"/>
      <c r="AGQ14" s="150"/>
      <c r="AGR14" s="150"/>
      <c r="AGS14" s="150"/>
      <c r="AGT14" s="150"/>
      <c r="AGU14" s="150"/>
      <c r="AGV14" s="150"/>
      <c r="AGW14" s="150"/>
      <c r="AGX14" s="150"/>
      <c r="AGY14" s="150"/>
      <c r="AGZ14" s="150"/>
      <c r="AHA14" s="150"/>
      <c r="AHB14" s="150"/>
      <c r="AHC14" s="150"/>
      <c r="AHD14" s="150"/>
      <c r="AHE14" s="150"/>
      <c r="AHF14" s="150"/>
      <c r="AHG14" s="150"/>
      <c r="AHH14" s="150"/>
      <c r="AHI14" s="150"/>
      <c r="AHJ14" s="150"/>
      <c r="AHK14" s="150"/>
      <c r="AHL14" s="150"/>
      <c r="AHM14" s="150"/>
      <c r="AHN14" s="150"/>
      <c r="AHO14" s="150"/>
      <c r="AHP14" s="150"/>
      <c r="AHQ14" s="150"/>
      <c r="AHR14" s="150"/>
      <c r="AHS14" s="150"/>
      <c r="AHT14" s="150"/>
      <c r="AHU14" s="150"/>
      <c r="AHV14" s="150"/>
      <c r="AHW14" s="150"/>
      <c r="AHX14" s="150"/>
      <c r="AHY14" s="150"/>
      <c r="AHZ14" s="150"/>
      <c r="AIA14" s="150"/>
      <c r="AIB14" s="150"/>
      <c r="AIC14" s="150"/>
      <c r="AID14" s="150"/>
      <c r="AIE14" s="150"/>
      <c r="AIF14" s="150"/>
      <c r="AIG14" s="150"/>
      <c r="AIH14" s="150"/>
      <c r="AII14" s="150"/>
      <c r="AIJ14" s="150"/>
      <c r="AIK14" s="150"/>
      <c r="AIL14" s="150"/>
      <c r="AIM14" s="150"/>
      <c r="AIN14" s="150"/>
      <c r="AIO14" s="150"/>
      <c r="AIP14" s="150"/>
      <c r="AIQ14" s="150"/>
      <c r="AIR14" s="150"/>
      <c r="AIS14" s="150"/>
      <c r="AIT14" s="150"/>
      <c r="AIU14" s="150"/>
      <c r="AIV14" s="150"/>
      <c r="AIW14" s="150"/>
      <c r="AIX14" s="150"/>
      <c r="AIY14" s="150"/>
      <c r="AIZ14" s="150"/>
      <c r="AJA14" s="150"/>
      <c r="AJB14" s="150"/>
      <c r="AJC14" s="150"/>
      <c r="AJD14" s="150"/>
      <c r="AJE14" s="150"/>
      <c r="AJF14" s="150"/>
      <c r="AJG14" s="150"/>
      <c r="AJH14" s="150"/>
      <c r="AJI14" s="150"/>
      <c r="AJJ14" s="150"/>
      <c r="AJK14" s="150"/>
      <c r="AJL14" s="150"/>
      <c r="AJM14" s="150"/>
      <c r="AJN14" s="150"/>
      <c r="AJO14" s="150"/>
      <c r="AJP14" s="150"/>
      <c r="AJQ14" s="150"/>
      <c r="AJR14" s="150"/>
      <c r="AJS14" s="150"/>
      <c r="AJT14" s="150"/>
      <c r="AJU14" s="150"/>
      <c r="AJV14" s="150"/>
      <c r="AJW14" s="150"/>
      <c r="AJX14" s="150"/>
      <c r="AJY14" s="150"/>
      <c r="AJZ14" s="150"/>
      <c r="AKA14" s="150"/>
      <c r="AKB14" s="150"/>
      <c r="AKC14" s="150"/>
      <c r="AKD14" s="150"/>
      <c r="AKE14" s="150"/>
      <c r="AKF14" s="150"/>
      <c r="AKG14" s="150"/>
      <c r="AKH14" s="150"/>
      <c r="AKI14" s="150"/>
      <c r="AKJ14" s="150"/>
      <c r="AKK14" s="150"/>
      <c r="AKL14" s="150"/>
      <c r="AKM14" s="150"/>
      <c r="AKN14" s="150"/>
      <c r="AKO14" s="150"/>
      <c r="AKP14" s="150"/>
      <c r="AKQ14" s="150"/>
      <c r="AKR14" s="150"/>
      <c r="AKS14" s="150"/>
      <c r="AKT14" s="150"/>
      <c r="AKU14" s="150"/>
      <c r="AKV14" s="150"/>
      <c r="AKW14" s="150"/>
      <c r="AKX14" s="150"/>
      <c r="AKY14" s="150"/>
      <c r="AKZ14" s="150"/>
      <c r="ALA14" s="150"/>
      <c r="ALB14" s="150"/>
      <c r="ALC14" s="150"/>
      <c r="ALD14" s="150"/>
      <c r="ALE14" s="150"/>
      <c r="ALF14" s="150"/>
      <c r="ALG14" s="150"/>
      <c r="ALH14" s="150"/>
      <c r="ALI14" s="150"/>
      <c r="ALJ14" s="150"/>
      <c r="ALK14" s="150"/>
      <c r="ALL14" s="150"/>
      <c r="ALM14" s="150"/>
      <c r="ALN14" s="150"/>
      <c r="ALO14" s="150"/>
      <c r="ALP14" s="150"/>
      <c r="ALQ14" s="150"/>
      <c r="ALR14" s="150"/>
      <c r="ALS14" s="150"/>
      <c r="ALT14" s="150"/>
      <c r="ALU14" s="150"/>
      <c r="ALV14" s="150"/>
      <c r="ALW14" s="150"/>
      <c r="ALX14" s="150"/>
      <c r="ALY14" s="150"/>
      <c r="ALZ14" s="150"/>
      <c r="AMA14" s="150"/>
      <c r="AMB14" s="150"/>
      <c r="AMC14" s="150"/>
      <c r="AMD14" s="150"/>
      <c r="AME14" s="150"/>
      <c r="AMF14" s="150"/>
      <c r="AMG14" s="150"/>
      <c r="AMH14" s="150"/>
      <c r="AMI14" s="150"/>
      <c r="AMJ14" s="150"/>
      <c r="AMK14" s="150"/>
      <c r="AML14" s="150"/>
      <c r="AMM14" s="150"/>
      <c r="AMN14" s="150"/>
      <c r="AMO14" s="150"/>
      <c r="AMP14" s="150"/>
      <c r="AMQ14" s="150"/>
      <c r="AMR14" s="150"/>
      <c r="AMS14" s="150"/>
      <c r="AMT14" s="150"/>
      <c r="AMU14" s="150"/>
      <c r="AMV14" s="150"/>
      <c r="AMW14" s="150"/>
      <c r="AMX14" s="150"/>
      <c r="AMY14" s="150"/>
      <c r="AMZ14" s="150"/>
      <c r="ANA14" s="150"/>
      <c r="ANB14" s="150"/>
      <c r="ANC14" s="150"/>
      <c r="AND14" s="150"/>
      <c r="ANE14" s="150"/>
      <c r="ANF14" s="150"/>
      <c r="ANG14" s="150"/>
      <c r="ANH14" s="150"/>
      <c r="ANI14" s="150"/>
      <c r="ANJ14" s="150"/>
      <c r="ANK14" s="150"/>
      <c r="ANL14" s="150"/>
      <c r="ANM14" s="150"/>
      <c r="ANN14" s="150"/>
      <c r="ANO14" s="150"/>
      <c r="ANP14" s="150"/>
      <c r="ANQ14" s="150"/>
      <c r="ANR14" s="150"/>
      <c r="ANS14" s="150"/>
      <c r="ANT14" s="150"/>
      <c r="ANU14" s="150"/>
      <c r="ANV14" s="150"/>
      <c r="ANW14" s="150"/>
      <c r="ANX14" s="150"/>
      <c r="ANY14" s="150"/>
      <c r="ANZ14" s="150"/>
      <c r="AOA14" s="150"/>
      <c r="AOB14" s="150"/>
      <c r="AOC14" s="150"/>
      <c r="AOD14" s="150"/>
      <c r="AOE14" s="150"/>
      <c r="AOF14" s="150"/>
      <c r="AOG14" s="150"/>
      <c r="AOH14" s="150"/>
      <c r="AOI14" s="150"/>
      <c r="AOJ14" s="150"/>
      <c r="AOK14" s="150"/>
      <c r="AOL14" s="150"/>
      <c r="AOM14" s="150"/>
      <c r="AON14" s="150"/>
      <c r="AOO14" s="150"/>
      <c r="AOP14" s="150"/>
      <c r="AOQ14" s="150"/>
      <c r="AOR14" s="150"/>
      <c r="AOS14" s="150"/>
      <c r="AOT14" s="150"/>
      <c r="AOU14" s="150"/>
      <c r="AOV14" s="150"/>
      <c r="AOW14" s="150"/>
      <c r="AOX14" s="150"/>
      <c r="AOY14" s="150"/>
      <c r="AOZ14" s="150"/>
      <c r="APA14" s="150"/>
      <c r="APB14" s="150"/>
      <c r="APC14" s="150"/>
      <c r="APD14" s="150"/>
      <c r="APE14" s="150"/>
      <c r="APF14" s="150"/>
      <c r="APG14" s="150"/>
      <c r="APH14" s="150"/>
      <c r="API14" s="150"/>
      <c r="APJ14" s="150"/>
      <c r="APK14" s="150"/>
      <c r="APL14" s="150"/>
      <c r="APM14" s="150"/>
      <c r="APN14" s="150"/>
      <c r="APO14" s="150"/>
      <c r="APP14" s="150"/>
      <c r="APQ14" s="150"/>
      <c r="APR14" s="150"/>
      <c r="APS14" s="150"/>
      <c r="APT14" s="150"/>
      <c r="APU14" s="150"/>
      <c r="APV14" s="150"/>
      <c r="APW14" s="150"/>
      <c r="APX14" s="150"/>
      <c r="APY14" s="150"/>
      <c r="APZ14" s="150"/>
      <c r="AQA14" s="150"/>
      <c r="AQB14" s="150"/>
      <c r="AQC14" s="150"/>
      <c r="AQD14" s="150"/>
      <c r="AQE14" s="150"/>
      <c r="AQF14" s="150"/>
      <c r="AQG14" s="150"/>
      <c r="AQH14" s="150"/>
      <c r="AQI14" s="150"/>
      <c r="AQJ14" s="150"/>
      <c r="AQK14" s="150"/>
      <c r="AQL14" s="150"/>
      <c r="AQM14" s="150"/>
      <c r="AQN14" s="150"/>
      <c r="AQO14" s="150"/>
      <c r="AQP14" s="150"/>
      <c r="AQQ14" s="150"/>
      <c r="AQR14" s="150"/>
      <c r="AQS14" s="150"/>
      <c r="AQT14" s="150"/>
      <c r="AQU14" s="150"/>
      <c r="AQV14" s="150"/>
      <c r="AQW14" s="150"/>
      <c r="AQX14" s="150"/>
      <c r="AQY14" s="150"/>
      <c r="AQZ14" s="150"/>
      <c r="ARA14" s="150"/>
      <c r="ARB14" s="150"/>
      <c r="ARC14" s="150"/>
      <c r="ARD14" s="150"/>
      <c r="ARE14" s="150"/>
      <c r="ARF14" s="150"/>
      <c r="ARG14" s="150"/>
      <c r="ARH14" s="150"/>
      <c r="ARI14" s="150"/>
      <c r="ARJ14" s="150"/>
      <c r="ARK14" s="150"/>
      <c r="ARL14" s="150"/>
      <c r="ARM14" s="150"/>
      <c r="ARN14" s="150"/>
      <c r="ARO14" s="150"/>
      <c r="ARP14" s="150"/>
      <c r="ARQ14" s="150"/>
      <c r="ARR14" s="150"/>
      <c r="ARS14" s="150"/>
      <c r="ART14" s="150"/>
      <c r="ARU14" s="150"/>
      <c r="ARV14" s="150"/>
      <c r="ARW14" s="150"/>
      <c r="ARX14" s="150"/>
      <c r="ARY14" s="150"/>
      <c r="ARZ14" s="150"/>
      <c r="ASA14" s="150"/>
      <c r="ASB14" s="150"/>
      <c r="ASC14" s="150"/>
      <c r="ASD14" s="150"/>
      <c r="ASE14" s="150"/>
      <c r="ASF14" s="150"/>
      <c r="ASG14" s="150"/>
      <c r="ASH14" s="150"/>
      <c r="ASI14" s="150"/>
      <c r="ASJ14" s="150"/>
      <c r="ASK14" s="150"/>
      <c r="ASL14" s="150"/>
      <c r="ASM14" s="150"/>
      <c r="ASN14" s="150"/>
      <c r="ASO14" s="150"/>
      <c r="ASP14" s="150"/>
      <c r="ASQ14" s="150"/>
      <c r="ASR14" s="150"/>
      <c r="ASS14" s="150"/>
      <c r="AST14" s="150"/>
      <c r="ASU14" s="150"/>
      <c r="ASV14" s="150"/>
      <c r="ASW14" s="150"/>
      <c r="ASX14" s="150"/>
      <c r="ASY14" s="150"/>
      <c r="ASZ14" s="150"/>
      <c r="ATA14" s="150"/>
      <c r="ATB14" s="150"/>
      <c r="ATC14" s="150"/>
      <c r="ATD14" s="150"/>
      <c r="ATE14" s="150"/>
      <c r="ATF14" s="150"/>
      <c r="ATG14" s="150"/>
      <c r="ATH14" s="150"/>
      <c r="ATI14" s="150"/>
      <c r="ATJ14" s="150"/>
      <c r="ATK14" s="150"/>
      <c r="ATL14" s="150"/>
      <c r="ATM14" s="150"/>
      <c r="ATN14" s="150"/>
      <c r="ATO14" s="150"/>
      <c r="ATP14" s="150"/>
      <c r="ATQ14" s="150"/>
      <c r="ATR14" s="150"/>
      <c r="ATS14" s="150"/>
      <c r="ATT14" s="150"/>
      <c r="ATU14" s="150"/>
      <c r="ATV14" s="150"/>
      <c r="ATW14" s="150"/>
      <c r="ATX14" s="150"/>
      <c r="ATY14" s="150"/>
      <c r="ATZ14" s="150"/>
      <c r="AUA14" s="150"/>
      <c r="AUB14" s="150"/>
      <c r="AUC14" s="150"/>
      <c r="AUD14" s="150"/>
      <c r="AUE14" s="150"/>
      <c r="AUF14" s="150"/>
      <c r="AUG14" s="150"/>
      <c r="AUH14" s="150"/>
      <c r="AUI14" s="150"/>
      <c r="AUJ14" s="150"/>
      <c r="AUK14" s="150"/>
      <c r="AUL14" s="150"/>
      <c r="AUM14" s="150"/>
      <c r="AUN14" s="150"/>
      <c r="AUO14" s="150"/>
      <c r="AUP14" s="150"/>
      <c r="AUQ14" s="150"/>
      <c r="AUR14" s="150"/>
      <c r="AUS14" s="150"/>
      <c r="AUT14" s="150"/>
      <c r="AUU14" s="150"/>
      <c r="AUV14" s="150"/>
      <c r="AUW14" s="150"/>
      <c r="AUX14" s="150"/>
      <c r="AUY14" s="150"/>
      <c r="AUZ14" s="150"/>
      <c r="AVA14" s="150"/>
      <c r="AVB14" s="150"/>
      <c r="AVC14" s="150"/>
      <c r="AVD14" s="150"/>
      <c r="AVE14" s="150"/>
      <c r="AVF14" s="150"/>
      <c r="AVG14" s="150"/>
      <c r="AVH14" s="150"/>
      <c r="AVI14" s="150"/>
      <c r="AVJ14" s="150"/>
      <c r="AVK14" s="150"/>
      <c r="AVL14" s="150"/>
      <c r="AVM14" s="150"/>
      <c r="AVN14" s="150"/>
      <c r="AVO14" s="150"/>
      <c r="AVP14" s="150"/>
      <c r="AVQ14" s="150"/>
      <c r="AVR14" s="150"/>
      <c r="AVS14" s="150"/>
      <c r="AVT14" s="150"/>
      <c r="AVU14" s="150"/>
      <c r="AVV14" s="150"/>
      <c r="AVW14" s="150"/>
      <c r="AVX14" s="150"/>
      <c r="AVY14" s="150"/>
      <c r="AVZ14" s="150"/>
      <c r="AWA14" s="150"/>
      <c r="AWB14" s="150"/>
      <c r="AWC14" s="150"/>
      <c r="AWD14" s="150"/>
      <c r="AWE14" s="150"/>
      <c r="AWF14" s="150"/>
      <c r="AWG14" s="150"/>
      <c r="AWH14" s="150"/>
      <c r="AWI14" s="150"/>
      <c r="AWJ14" s="150"/>
      <c r="AWK14" s="150"/>
      <c r="AWL14" s="150"/>
      <c r="AWM14" s="150"/>
      <c r="AWN14" s="150"/>
      <c r="AWO14" s="150"/>
      <c r="AWP14" s="150"/>
      <c r="AWQ14" s="150"/>
      <c r="AWR14" s="150"/>
      <c r="AWS14" s="150"/>
      <c r="AWT14" s="150"/>
      <c r="AWU14" s="150"/>
      <c r="AWV14" s="150"/>
      <c r="AWW14" s="150"/>
      <c r="AWX14" s="150"/>
      <c r="AWY14" s="150"/>
      <c r="AWZ14" s="150"/>
      <c r="AXA14" s="150"/>
      <c r="AXB14" s="150"/>
      <c r="AXC14" s="150"/>
      <c r="AXD14" s="150"/>
      <c r="AXE14" s="150"/>
      <c r="AXF14" s="150"/>
      <c r="AXG14" s="150"/>
      <c r="AXH14" s="150"/>
      <c r="AXI14" s="150"/>
      <c r="AXJ14" s="150"/>
      <c r="AXK14" s="150"/>
      <c r="AXL14" s="150"/>
      <c r="AXM14" s="150"/>
      <c r="AXN14" s="150"/>
      <c r="AXO14" s="150"/>
      <c r="AXP14" s="150"/>
      <c r="AXQ14" s="150"/>
      <c r="AXR14" s="150"/>
      <c r="AXS14" s="150"/>
      <c r="AXT14" s="150"/>
      <c r="AXU14" s="150"/>
      <c r="AXV14" s="150"/>
      <c r="AXW14" s="150"/>
      <c r="AXX14" s="150"/>
      <c r="AXY14" s="150"/>
      <c r="AXZ14" s="150"/>
      <c r="AYA14" s="150"/>
      <c r="AYB14" s="150"/>
      <c r="AYC14" s="150"/>
      <c r="AYD14" s="150"/>
      <c r="AYE14" s="150"/>
      <c r="AYF14" s="150"/>
      <c r="AYG14" s="150"/>
      <c r="AYH14" s="150"/>
      <c r="AYI14" s="150"/>
      <c r="AYJ14" s="150"/>
      <c r="AYK14" s="150"/>
      <c r="AYL14" s="150"/>
      <c r="AYM14" s="150"/>
      <c r="AYN14" s="150"/>
      <c r="AYO14" s="150"/>
      <c r="AYP14" s="150"/>
      <c r="AYQ14" s="150"/>
      <c r="AYR14" s="150"/>
      <c r="AYS14" s="150"/>
      <c r="AYT14" s="150"/>
      <c r="AYU14" s="150"/>
      <c r="AYV14" s="150"/>
      <c r="AYW14" s="150"/>
      <c r="AYX14" s="150"/>
      <c r="AYY14" s="150"/>
      <c r="AYZ14" s="150"/>
      <c r="AZA14" s="150"/>
      <c r="AZB14" s="150"/>
      <c r="AZC14" s="150"/>
      <c r="AZD14" s="150"/>
      <c r="AZE14" s="150"/>
      <c r="AZF14" s="150"/>
      <c r="AZG14" s="150"/>
      <c r="AZH14" s="150"/>
      <c r="AZI14" s="150"/>
      <c r="AZJ14" s="150"/>
      <c r="AZK14" s="150"/>
      <c r="AZL14" s="150"/>
      <c r="AZM14" s="150"/>
      <c r="AZN14" s="150"/>
      <c r="AZO14" s="150"/>
      <c r="AZP14" s="150"/>
      <c r="AZQ14" s="150"/>
      <c r="AZR14" s="150"/>
      <c r="AZS14" s="150"/>
      <c r="AZT14" s="150"/>
      <c r="AZU14" s="150"/>
      <c r="AZV14" s="150"/>
      <c r="AZW14" s="150"/>
      <c r="AZX14" s="150"/>
      <c r="AZY14" s="150"/>
      <c r="AZZ14" s="150"/>
      <c r="BAA14" s="150"/>
      <c r="BAB14" s="150"/>
      <c r="BAC14" s="150"/>
      <c r="BAD14" s="150"/>
      <c r="BAE14" s="150"/>
      <c r="BAF14" s="150"/>
      <c r="BAG14" s="150"/>
      <c r="BAH14" s="150"/>
      <c r="BAI14" s="150"/>
      <c r="BAJ14" s="150"/>
      <c r="BAK14" s="150"/>
      <c r="BAL14" s="150"/>
      <c r="BAM14" s="150"/>
      <c r="BAN14" s="150"/>
      <c r="BAO14" s="150"/>
      <c r="BAP14" s="150"/>
      <c r="BAQ14" s="150"/>
      <c r="BAR14" s="150"/>
      <c r="BAS14" s="150"/>
      <c r="BAT14" s="150"/>
      <c r="BAU14" s="150"/>
      <c r="BAV14" s="150"/>
      <c r="BAW14" s="150"/>
      <c r="BAX14" s="150"/>
      <c r="BAY14" s="150"/>
      <c r="BAZ14" s="150"/>
      <c r="BBA14" s="150"/>
      <c r="BBB14" s="150"/>
      <c r="BBC14" s="150"/>
      <c r="BBD14" s="150"/>
      <c r="BBE14" s="150"/>
      <c r="BBF14" s="150"/>
      <c r="BBG14" s="150"/>
      <c r="BBH14" s="150"/>
      <c r="BBI14" s="150"/>
      <c r="BBJ14" s="150"/>
      <c r="BBK14" s="150"/>
      <c r="BBL14" s="150"/>
      <c r="BBM14" s="150"/>
      <c r="BBN14" s="150"/>
      <c r="BBO14" s="150"/>
      <c r="BBP14" s="150"/>
      <c r="BBQ14" s="150"/>
      <c r="BBR14" s="150"/>
      <c r="BBS14" s="150"/>
      <c r="BBT14" s="150"/>
      <c r="BBU14" s="150"/>
      <c r="BBV14" s="150"/>
      <c r="BBW14" s="150"/>
      <c r="BBX14" s="150"/>
      <c r="BBY14" s="150"/>
      <c r="BBZ14" s="150"/>
      <c r="BCA14" s="150"/>
      <c r="BCB14" s="150"/>
      <c r="BCC14" s="150"/>
      <c r="BCD14" s="150"/>
      <c r="BCE14" s="150"/>
      <c r="BCF14" s="150"/>
      <c r="BCG14" s="150"/>
      <c r="BCH14" s="150"/>
      <c r="BCI14" s="150"/>
      <c r="BCJ14" s="150"/>
      <c r="BCK14" s="150"/>
      <c r="BCL14" s="150"/>
      <c r="BCM14" s="150"/>
      <c r="BCN14" s="150"/>
      <c r="BCO14" s="150"/>
      <c r="BCP14" s="150"/>
      <c r="BCQ14" s="150"/>
      <c r="BCR14" s="150"/>
      <c r="BCS14" s="150"/>
      <c r="BCT14" s="150"/>
      <c r="BCU14" s="150"/>
      <c r="BCV14" s="150"/>
      <c r="BCW14" s="150"/>
      <c r="BCX14" s="150"/>
      <c r="BCY14" s="150"/>
      <c r="BCZ14" s="150"/>
      <c r="BDA14" s="150"/>
      <c r="BDB14" s="150"/>
      <c r="BDC14" s="150"/>
      <c r="BDD14" s="150"/>
      <c r="BDE14" s="150"/>
      <c r="BDF14" s="150"/>
      <c r="BDG14" s="150"/>
      <c r="BDH14" s="150"/>
      <c r="BDI14" s="150"/>
      <c r="BDJ14" s="150"/>
      <c r="BDK14" s="150"/>
      <c r="BDL14" s="150"/>
      <c r="BDM14" s="150"/>
      <c r="BDN14" s="150"/>
      <c r="BDO14" s="150"/>
      <c r="BDP14" s="150"/>
      <c r="BDQ14" s="150"/>
      <c r="BDR14" s="150"/>
      <c r="BDS14" s="150"/>
      <c r="BDT14" s="150"/>
      <c r="BDU14" s="150"/>
      <c r="BDV14" s="150"/>
      <c r="BDW14" s="150"/>
      <c r="BDX14" s="150"/>
      <c r="BDY14" s="150"/>
      <c r="BDZ14" s="150"/>
      <c r="BEA14" s="150"/>
      <c r="BEB14" s="150"/>
      <c r="BEC14" s="150"/>
      <c r="BED14" s="150"/>
      <c r="BEE14" s="150"/>
      <c r="BEF14" s="150"/>
      <c r="BEG14" s="150"/>
      <c r="BEH14" s="150"/>
      <c r="BEI14" s="150"/>
      <c r="BEJ14" s="150"/>
      <c r="BEK14" s="150"/>
      <c r="BEL14" s="150"/>
      <c r="BEM14" s="150"/>
      <c r="BEN14" s="150"/>
      <c r="BEO14" s="150"/>
      <c r="BEP14" s="150"/>
      <c r="BEQ14" s="150"/>
      <c r="BER14" s="150"/>
      <c r="BES14" s="150"/>
      <c r="BET14" s="150"/>
      <c r="BEU14" s="150"/>
      <c r="BEV14" s="150"/>
      <c r="BEW14" s="150"/>
      <c r="BEX14" s="150"/>
      <c r="BEY14" s="150"/>
      <c r="BEZ14" s="150"/>
      <c r="BFA14" s="150"/>
      <c r="BFB14" s="150"/>
      <c r="BFC14" s="150"/>
      <c r="BFD14" s="150"/>
      <c r="BFE14" s="150"/>
      <c r="BFF14" s="150"/>
      <c r="BFG14" s="150"/>
      <c r="BFH14" s="150"/>
      <c r="BFI14" s="150"/>
      <c r="BFJ14" s="150"/>
      <c r="BFK14" s="150"/>
      <c r="BFL14" s="150"/>
      <c r="BFM14" s="150"/>
      <c r="BFN14" s="150"/>
      <c r="BFO14" s="150"/>
      <c r="BFP14" s="150"/>
      <c r="BFQ14" s="150"/>
      <c r="BFR14" s="150"/>
      <c r="BFS14" s="150"/>
      <c r="BFT14" s="150"/>
      <c r="BFU14" s="150"/>
      <c r="BFV14" s="150"/>
      <c r="BFW14" s="150"/>
      <c r="BFX14" s="150"/>
      <c r="BFY14" s="150"/>
      <c r="BFZ14" s="150"/>
      <c r="BGA14" s="150"/>
      <c r="BGB14" s="150"/>
      <c r="BGC14" s="150"/>
      <c r="BGD14" s="150"/>
      <c r="BGE14" s="150"/>
      <c r="BGF14" s="150"/>
      <c r="BGG14" s="150"/>
      <c r="BGH14" s="150"/>
      <c r="BGI14" s="150"/>
      <c r="BGJ14" s="150"/>
      <c r="BGK14" s="150"/>
      <c r="BGL14" s="150"/>
      <c r="BGM14" s="150"/>
      <c r="BGN14" s="150"/>
      <c r="BGO14" s="150"/>
      <c r="BGP14" s="150"/>
      <c r="BGQ14" s="150"/>
      <c r="BGR14" s="150"/>
      <c r="BGS14" s="150"/>
      <c r="BGT14" s="150"/>
      <c r="BGU14" s="150"/>
      <c r="BGV14" s="150"/>
      <c r="BGW14" s="150"/>
      <c r="BGX14" s="150"/>
      <c r="BGY14" s="150"/>
      <c r="BGZ14" s="150"/>
      <c r="BHA14" s="150"/>
      <c r="BHB14" s="150"/>
      <c r="BHC14" s="150"/>
      <c r="BHD14" s="150"/>
      <c r="BHE14" s="150"/>
      <c r="BHF14" s="150"/>
      <c r="BHG14" s="150"/>
      <c r="BHH14" s="150"/>
      <c r="BHI14" s="150"/>
      <c r="BHJ14" s="150"/>
      <c r="BHK14" s="150"/>
      <c r="BHL14" s="150"/>
      <c r="BHM14" s="150"/>
      <c r="BHN14" s="150"/>
      <c r="BHO14" s="150"/>
      <c r="BHP14" s="150"/>
      <c r="BHQ14" s="150"/>
      <c r="BHR14" s="150"/>
      <c r="BHS14" s="150"/>
      <c r="BHT14" s="150"/>
      <c r="BHU14" s="150"/>
      <c r="BHV14" s="150"/>
      <c r="BHW14" s="150"/>
      <c r="BHX14" s="150"/>
      <c r="BHY14" s="150"/>
      <c r="BHZ14" s="150"/>
      <c r="BIA14" s="150"/>
      <c r="BIB14" s="150"/>
      <c r="BIC14" s="150"/>
      <c r="BID14" s="150"/>
      <c r="BIE14" s="150"/>
      <c r="BIF14" s="150"/>
      <c r="BIG14" s="150"/>
      <c r="BIH14" s="150"/>
      <c r="BII14" s="150"/>
      <c r="BIJ14" s="150"/>
      <c r="BIK14" s="150"/>
      <c r="BIL14" s="150"/>
      <c r="BIM14" s="150"/>
      <c r="BIN14" s="150"/>
      <c r="BIO14" s="150"/>
      <c r="BIP14" s="150"/>
      <c r="BIQ14" s="150"/>
      <c r="BIR14" s="150"/>
      <c r="BIS14" s="150"/>
      <c r="BIT14" s="150"/>
      <c r="BIU14" s="150"/>
      <c r="BIV14" s="150"/>
      <c r="BIW14" s="150"/>
      <c r="BIX14" s="150"/>
      <c r="BIY14" s="150"/>
      <c r="BIZ14" s="150"/>
      <c r="BJA14" s="150"/>
      <c r="BJB14" s="150"/>
      <c r="BJC14" s="150"/>
      <c r="BJD14" s="150"/>
      <c r="BJE14" s="150"/>
      <c r="BJF14" s="150"/>
      <c r="BJG14" s="150"/>
      <c r="BJH14" s="150"/>
      <c r="BJI14" s="150"/>
      <c r="BJJ14" s="150"/>
      <c r="BJK14" s="150"/>
      <c r="BJL14" s="150"/>
      <c r="BJM14" s="150"/>
      <c r="BJN14" s="150"/>
      <c r="BJO14" s="150"/>
      <c r="BJP14" s="150"/>
      <c r="BJQ14" s="150"/>
      <c r="BJR14" s="150"/>
      <c r="BJS14" s="150"/>
      <c r="BJT14" s="150"/>
      <c r="BJU14" s="150"/>
      <c r="BJV14" s="150"/>
      <c r="BJW14" s="150"/>
      <c r="BJX14" s="150"/>
      <c r="BJY14" s="150"/>
      <c r="BJZ14" s="150"/>
      <c r="BKA14" s="150"/>
      <c r="BKB14" s="150"/>
      <c r="BKC14" s="150"/>
      <c r="BKD14" s="150"/>
      <c r="BKE14" s="150"/>
      <c r="BKF14" s="150"/>
      <c r="BKG14" s="150"/>
      <c r="BKH14" s="150"/>
      <c r="BKI14" s="150"/>
      <c r="BKJ14" s="150"/>
      <c r="BKK14" s="150"/>
      <c r="BKL14" s="150"/>
      <c r="BKM14" s="150"/>
      <c r="BKN14" s="150"/>
      <c r="BKO14" s="150"/>
      <c r="BKP14" s="150"/>
      <c r="BKQ14" s="150"/>
      <c r="BKR14" s="150"/>
      <c r="BKS14" s="150"/>
      <c r="BKT14" s="150"/>
      <c r="BKU14" s="150"/>
      <c r="BKV14" s="150"/>
      <c r="BKW14" s="150"/>
      <c r="BKX14" s="150"/>
      <c r="BKY14" s="150"/>
      <c r="BKZ14" s="150"/>
      <c r="BLA14" s="150"/>
      <c r="BLB14" s="150"/>
      <c r="BLC14" s="150"/>
      <c r="BLD14" s="150"/>
      <c r="BLE14" s="150"/>
      <c r="BLF14" s="150"/>
      <c r="BLG14" s="150"/>
      <c r="BLH14" s="150"/>
      <c r="BLI14" s="150"/>
      <c r="BLJ14" s="150"/>
      <c r="BLK14" s="150"/>
      <c r="BLL14" s="150"/>
      <c r="BLM14" s="150"/>
      <c r="BLN14" s="150"/>
      <c r="BLO14" s="150"/>
      <c r="BLP14" s="150"/>
      <c r="BLQ14" s="150"/>
      <c r="BLR14" s="150"/>
      <c r="BLS14" s="150"/>
      <c r="BLT14" s="150"/>
      <c r="BLU14" s="150"/>
      <c r="BLV14" s="150"/>
      <c r="BLW14" s="150"/>
      <c r="BLX14" s="150"/>
      <c r="BLY14" s="150"/>
      <c r="BLZ14" s="150"/>
      <c r="BMA14" s="150"/>
      <c r="BMB14" s="150"/>
      <c r="BMC14" s="150"/>
      <c r="BMD14" s="150"/>
      <c r="BME14" s="150"/>
      <c r="BMF14" s="150"/>
      <c r="BMG14" s="150"/>
      <c r="BMH14" s="150"/>
      <c r="BMI14" s="150"/>
      <c r="BMJ14" s="150"/>
      <c r="BMK14" s="150"/>
      <c r="BML14" s="150"/>
      <c r="BMM14" s="150"/>
      <c r="BMN14" s="150"/>
      <c r="BMO14" s="150"/>
      <c r="BMP14" s="150"/>
      <c r="BMQ14" s="150"/>
      <c r="BMR14" s="150"/>
      <c r="BMS14" s="150"/>
      <c r="BMT14" s="150"/>
      <c r="BMU14" s="150"/>
      <c r="BMV14" s="150"/>
      <c r="BMW14" s="150"/>
      <c r="BMX14" s="150"/>
      <c r="BMY14" s="150"/>
      <c r="BMZ14" s="150"/>
      <c r="BNA14" s="150"/>
      <c r="BNB14" s="150"/>
      <c r="BNC14" s="150"/>
      <c r="BND14" s="150"/>
      <c r="BNE14" s="150"/>
      <c r="BNF14" s="150"/>
      <c r="BNG14" s="150"/>
      <c r="BNH14" s="150"/>
      <c r="BNI14" s="150"/>
      <c r="BNJ14" s="150"/>
      <c r="BNK14" s="150"/>
      <c r="BNL14" s="150"/>
      <c r="BNM14" s="150"/>
      <c r="BNN14" s="150"/>
      <c r="BNO14" s="150"/>
      <c r="BNP14" s="150"/>
      <c r="BNQ14" s="150"/>
      <c r="BNR14" s="150"/>
      <c r="BNS14" s="150"/>
      <c r="BNT14" s="150"/>
      <c r="BNU14" s="150"/>
      <c r="BNV14" s="150"/>
      <c r="BNW14" s="150"/>
      <c r="BNX14" s="150"/>
      <c r="BNY14" s="150"/>
      <c r="BNZ14" s="150"/>
      <c r="BOA14" s="150"/>
      <c r="BOB14" s="150"/>
      <c r="BOC14" s="150"/>
      <c r="BOD14" s="150"/>
      <c r="BOE14" s="150"/>
      <c r="BOF14" s="150"/>
      <c r="BOG14" s="150"/>
      <c r="BOH14" s="150"/>
      <c r="BOI14" s="150"/>
      <c r="BOJ14" s="150"/>
      <c r="BOK14" s="150"/>
      <c r="BOL14" s="150"/>
      <c r="BOM14" s="150"/>
      <c r="BON14" s="150"/>
      <c r="BOO14" s="150"/>
      <c r="BOP14" s="150"/>
      <c r="BOQ14" s="150"/>
      <c r="BOR14" s="150"/>
      <c r="BOS14" s="150"/>
      <c r="BOT14" s="150"/>
      <c r="BOU14" s="150"/>
      <c r="BOV14" s="150"/>
      <c r="BOW14" s="150"/>
      <c r="BOX14" s="150"/>
      <c r="BOY14" s="150"/>
      <c r="BOZ14" s="150"/>
      <c r="BPA14" s="150"/>
      <c r="BPB14" s="150"/>
      <c r="BPC14" s="150"/>
      <c r="BPD14" s="150"/>
      <c r="BPE14" s="150"/>
      <c r="BPF14" s="150"/>
      <c r="BPG14" s="150"/>
      <c r="BPH14" s="150"/>
      <c r="BPI14" s="150"/>
      <c r="BPJ14" s="150"/>
      <c r="BPK14" s="150"/>
      <c r="BPL14" s="150"/>
      <c r="BPM14" s="150"/>
      <c r="BPN14" s="150"/>
      <c r="BPO14" s="150"/>
      <c r="BPP14" s="150"/>
      <c r="BPQ14" s="150"/>
      <c r="BPR14" s="150"/>
      <c r="BPS14" s="150"/>
      <c r="BPT14" s="150"/>
      <c r="BPU14" s="150"/>
      <c r="BPV14" s="150"/>
      <c r="BPW14" s="150"/>
      <c r="BPX14" s="150"/>
      <c r="BPY14" s="150"/>
      <c r="BPZ14" s="150"/>
      <c r="BQA14" s="150"/>
      <c r="BQB14" s="150"/>
      <c r="BQC14" s="150"/>
      <c r="BQD14" s="150"/>
      <c r="BQE14" s="150"/>
      <c r="BQF14" s="150"/>
      <c r="BQG14" s="150"/>
      <c r="BQH14" s="150"/>
      <c r="BQI14" s="150"/>
      <c r="BQJ14" s="150"/>
      <c r="BQK14" s="150"/>
      <c r="BQL14" s="150"/>
      <c r="BQM14" s="150"/>
      <c r="BQN14" s="150"/>
      <c r="BQO14" s="150"/>
      <c r="BQP14" s="150"/>
      <c r="BQQ14" s="150"/>
      <c r="BQR14" s="150"/>
      <c r="BQS14" s="150"/>
      <c r="BQT14" s="150"/>
      <c r="BQU14" s="150"/>
      <c r="BQV14" s="150"/>
      <c r="BQW14" s="150"/>
      <c r="BQX14" s="150"/>
      <c r="BQY14" s="150"/>
      <c r="BQZ14" s="150"/>
      <c r="BRA14" s="150"/>
      <c r="BRB14" s="150"/>
      <c r="BRC14" s="150"/>
      <c r="BRD14" s="150"/>
      <c r="BRE14" s="150"/>
      <c r="BRF14" s="150"/>
      <c r="BRG14" s="150"/>
      <c r="BRH14" s="150"/>
      <c r="BRI14" s="150"/>
      <c r="BRJ14" s="150"/>
      <c r="BRK14" s="150"/>
      <c r="BRL14" s="150"/>
      <c r="BRM14" s="150"/>
      <c r="BRN14" s="150"/>
      <c r="BRO14" s="150"/>
      <c r="BRP14" s="150"/>
      <c r="BRQ14" s="150"/>
      <c r="BRR14" s="150"/>
      <c r="BRS14" s="150"/>
      <c r="BRT14" s="150"/>
      <c r="BRU14" s="150"/>
      <c r="BRV14" s="150"/>
      <c r="BRW14" s="150"/>
      <c r="BRX14" s="150"/>
      <c r="BRY14" s="150"/>
      <c r="BRZ14" s="150"/>
      <c r="BSA14" s="150"/>
      <c r="BSB14" s="150"/>
      <c r="BSC14" s="150"/>
      <c r="BSD14" s="150"/>
      <c r="BSE14" s="150"/>
      <c r="BSF14" s="150"/>
      <c r="BSG14" s="150"/>
      <c r="BSH14" s="150"/>
      <c r="BSI14" s="150"/>
      <c r="BSJ14" s="150"/>
      <c r="BSK14" s="150"/>
      <c r="BSL14" s="150"/>
      <c r="BSM14" s="150"/>
      <c r="BSN14" s="150"/>
      <c r="BSO14" s="150"/>
      <c r="BSP14" s="150"/>
      <c r="BSQ14" s="150"/>
      <c r="BSR14" s="150"/>
      <c r="BSS14" s="150"/>
      <c r="BST14" s="150"/>
      <c r="BSU14" s="150"/>
      <c r="BSV14" s="150"/>
      <c r="BSW14" s="150"/>
      <c r="BSX14" s="150"/>
      <c r="BSY14" s="150"/>
      <c r="BSZ14" s="150"/>
      <c r="BTA14" s="150"/>
      <c r="BTB14" s="150"/>
      <c r="BTC14" s="150"/>
      <c r="BTD14" s="150"/>
      <c r="BTE14" s="150"/>
      <c r="BTF14" s="150"/>
      <c r="BTG14" s="150"/>
      <c r="BTH14" s="150"/>
      <c r="BTI14" s="150"/>
      <c r="BTJ14" s="150"/>
      <c r="BTK14" s="150"/>
      <c r="BTL14" s="150"/>
      <c r="BTM14" s="150"/>
      <c r="BTN14" s="150"/>
      <c r="BTO14" s="150"/>
      <c r="BTP14" s="150"/>
      <c r="BTQ14" s="150"/>
      <c r="BTR14" s="150"/>
      <c r="BTS14" s="150"/>
      <c r="BTT14" s="150"/>
      <c r="BTU14" s="150"/>
      <c r="BTV14" s="150"/>
      <c r="BTW14" s="150"/>
      <c r="BTX14" s="150"/>
      <c r="BTY14" s="150"/>
      <c r="BTZ14" s="150"/>
      <c r="BUA14" s="150"/>
      <c r="BUB14" s="150"/>
      <c r="BUC14" s="150"/>
      <c r="BUD14" s="150"/>
      <c r="BUE14" s="150"/>
      <c r="BUF14" s="150"/>
      <c r="BUG14" s="150"/>
      <c r="BUH14" s="150"/>
      <c r="BUI14" s="150"/>
      <c r="BUJ14" s="150"/>
      <c r="BUK14" s="150"/>
      <c r="BUL14" s="150"/>
      <c r="BUM14" s="150"/>
      <c r="BUN14" s="150"/>
      <c r="BUO14" s="150"/>
      <c r="BUP14" s="150"/>
      <c r="BUQ14" s="150"/>
      <c r="BUR14" s="150"/>
      <c r="BUS14" s="150"/>
      <c r="BUT14" s="150"/>
      <c r="BUU14" s="150"/>
      <c r="BUV14" s="150"/>
      <c r="BUW14" s="150"/>
      <c r="BUX14" s="150"/>
      <c r="BUY14" s="150"/>
      <c r="BUZ14" s="150"/>
      <c r="BVA14" s="150"/>
      <c r="BVB14" s="150"/>
      <c r="BVC14" s="150"/>
      <c r="BVD14" s="150"/>
      <c r="BVE14" s="150"/>
      <c r="BVF14" s="150"/>
      <c r="BVG14" s="150"/>
      <c r="BVH14" s="150"/>
      <c r="BVI14" s="150"/>
      <c r="BVJ14" s="150"/>
      <c r="BVK14" s="150"/>
      <c r="BVL14" s="150"/>
      <c r="BVM14" s="150"/>
      <c r="BVN14" s="150"/>
      <c r="BVO14" s="150"/>
      <c r="BVP14" s="150"/>
      <c r="BVQ14" s="150"/>
      <c r="BVR14" s="150"/>
      <c r="BVS14" s="150"/>
      <c r="BVT14" s="150"/>
      <c r="BVU14" s="150"/>
      <c r="BVV14" s="150"/>
      <c r="BVW14" s="150"/>
      <c r="BVX14" s="150"/>
      <c r="BVY14" s="150"/>
      <c r="BVZ14" s="150"/>
      <c r="BWA14" s="150"/>
      <c r="BWB14" s="150"/>
      <c r="BWC14" s="150"/>
      <c r="BWD14" s="150"/>
      <c r="BWE14" s="150"/>
      <c r="BWF14" s="150"/>
      <c r="BWG14" s="150"/>
      <c r="BWH14" s="150"/>
      <c r="BWI14" s="150"/>
      <c r="BWJ14" s="150"/>
      <c r="BWK14" s="150"/>
      <c r="BWL14" s="150"/>
      <c r="BWM14" s="150"/>
      <c r="BWN14" s="150"/>
      <c r="BWO14" s="150"/>
      <c r="BWP14" s="150"/>
      <c r="BWQ14" s="150"/>
      <c r="BWR14" s="150"/>
      <c r="BWS14" s="150"/>
      <c r="BWT14" s="150"/>
      <c r="BWU14" s="150"/>
      <c r="BWV14" s="150"/>
      <c r="BWW14" s="150"/>
      <c r="BWX14" s="150"/>
      <c r="BWY14" s="150"/>
      <c r="BWZ14" s="150"/>
      <c r="BXA14" s="150"/>
      <c r="BXB14" s="150"/>
      <c r="BXC14" s="150"/>
      <c r="BXD14" s="150"/>
      <c r="BXE14" s="150"/>
      <c r="BXF14" s="150"/>
      <c r="BXG14" s="150"/>
      <c r="BXH14" s="150"/>
      <c r="BXI14" s="150"/>
      <c r="BXJ14" s="150"/>
      <c r="BXK14" s="150"/>
      <c r="BXL14" s="150"/>
      <c r="BXM14" s="150"/>
      <c r="BXN14" s="150"/>
      <c r="BXO14" s="150"/>
      <c r="BXP14" s="150"/>
      <c r="BXQ14" s="150"/>
      <c r="BXR14" s="150"/>
      <c r="BXS14" s="150"/>
      <c r="BXT14" s="150"/>
      <c r="BXU14" s="150"/>
      <c r="BXV14" s="150"/>
      <c r="BXW14" s="150"/>
      <c r="BXX14" s="150"/>
      <c r="BXY14" s="150"/>
      <c r="BXZ14" s="150"/>
      <c r="BYA14" s="150"/>
      <c r="BYB14" s="150"/>
      <c r="BYC14" s="150"/>
      <c r="BYD14" s="150"/>
      <c r="BYE14" s="150"/>
      <c r="BYF14" s="150"/>
      <c r="BYG14" s="150"/>
      <c r="BYH14" s="150"/>
      <c r="BYI14" s="150"/>
      <c r="BYJ14" s="150"/>
      <c r="BYK14" s="150"/>
      <c r="BYL14" s="150"/>
      <c r="BYM14" s="150"/>
      <c r="BYN14" s="150"/>
      <c r="BYO14" s="150"/>
      <c r="BYP14" s="150"/>
      <c r="BYQ14" s="150"/>
      <c r="BYR14" s="150"/>
      <c r="BYS14" s="150"/>
      <c r="BYT14" s="150"/>
      <c r="BYU14" s="150"/>
      <c r="BYV14" s="150"/>
      <c r="BYW14" s="150"/>
      <c r="BYX14" s="150"/>
      <c r="BYY14" s="150"/>
      <c r="BYZ14" s="150"/>
      <c r="BZA14" s="150"/>
      <c r="BZB14" s="150"/>
      <c r="BZC14" s="150"/>
      <c r="BZD14" s="150"/>
      <c r="BZE14" s="150"/>
      <c r="BZF14" s="150"/>
      <c r="BZG14" s="150"/>
      <c r="BZH14" s="150"/>
      <c r="BZI14" s="150"/>
      <c r="BZJ14" s="150"/>
      <c r="BZK14" s="150"/>
      <c r="BZL14" s="150"/>
      <c r="BZM14" s="150"/>
      <c r="BZN14" s="150"/>
      <c r="BZO14" s="150"/>
      <c r="BZP14" s="150"/>
      <c r="BZQ14" s="150"/>
      <c r="BZR14" s="150"/>
      <c r="BZS14" s="150"/>
      <c r="BZT14" s="150"/>
      <c r="BZU14" s="150"/>
      <c r="BZV14" s="150"/>
      <c r="BZW14" s="150"/>
      <c r="BZX14" s="150"/>
      <c r="BZY14" s="150"/>
      <c r="BZZ14" s="150"/>
      <c r="CAA14" s="150"/>
      <c r="CAB14" s="150"/>
      <c r="CAC14" s="150"/>
      <c r="CAD14" s="150"/>
      <c r="CAE14" s="150"/>
      <c r="CAF14" s="150"/>
      <c r="CAG14" s="150"/>
      <c r="CAH14" s="150"/>
      <c r="CAI14" s="150"/>
      <c r="CAJ14" s="150"/>
      <c r="CAK14" s="150"/>
      <c r="CAL14" s="150"/>
      <c r="CAM14" s="150"/>
      <c r="CAN14" s="150"/>
      <c r="CAO14" s="150"/>
      <c r="CAP14" s="150"/>
      <c r="CAQ14" s="150"/>
      <c r="CAR14" s="150"/>
      <c r="CAS14" s="150"/>
      <c r="CAT14" s="150"/>
      <c r="CAU14" s="150"/>
      <c r="CAV14" s="150"/>
      <c r="CAW14" s="150"/>
      <c r="CAX14" s="150"/>
      <c r="CAY14" s="150"/>
      <c r="CAZ14" s="150"/>
      <c r="CBA14" s="150"/>
      <c r="CBB14" s="150"/>
      <c r="CBC14" s="150"/>
      <c r="CBD14" s="150"/>
      <c r="CBE14" s="150"/>
      <c r="CBF14" s="150"/>
      <c r="CBG14" s="150"/>
      <c r="CBH14" s="150"/>
      <c r="CBI14" s="150"/>
      <c r="CBJ14" s="150"/>
      <c r="CBK14" s="150"/>
      <c r="CBL14" s="150"/>
      <c r="CBM14" s="150"/>
      <c r="CBN14" s="150"/>
      <c r="CBO14" s="150"/>
      <c r="CBP14" s="150"/>
      <c r="CBQ14" s="150"/>
      <c r="CBR14" s="150"/>
      <c r="CBS14" s="150"/>
      <c r="CBT14" s="150"/>
      <c r="CBU14" s="150"/>
      <c r="CBV14" s="150"/>
      <c r="CBW14" s="150"/>
      <c r="CBX14" s="150"/>
      <c r="CBY14" s="150"/>
      <c r="CBZ14" s="150"/>
      <c r="CCA14" s="150"/>
      <c r="CCB14" s="150"/>
      <c r="CCC14" s="150"/>
      <c r="CCD14" s="150"/>
      <c r="CCE14" s="150"/>
      <c r="CCF14" s="150"/>
      <c r="CCG14" s="150"/>
      <c r="CCH14" s="150"/>
      <c r="CCI14" s="150"/>
      <c r="CCJ14" s="150"/>
      <c r="CCK14" s="150"/>
      <c r="CCL14" s="150"/>
      <c r="CCM14" s="150"/>
      <c r="CCN14" s="150"/>
      <c r="CCO14" s="150"/>
      <c r="CCP14" s="150"/>
      <c r="CCQ14" s="150"/>
      <c r="CCR14" s="150"/>
      <c r="CCS14" s="150"/>
      <c r="CCT14" s="150"/>
      <c r="CCU14" s="150"/>
      <c r="CCV14" s="150"/>
      <c r="CCW14" s="150"/>
      <c r="CCX14" s="150"/>
      <c r="CCY14" s="150"/>
      <c r="CCZ14" s="150"/>
      <c r="CDA14" s="150"/>
      <c r="CDB14" s="150"/>
      <c r="CDC14" s="150"/>
      <c r="CDD14" s="150"/>
      <c r="CDE14" s="150"/>
      <c r="CDF14" s="150"/>
      <c r="CDG14" s="150"/>
      <c r="CDH14" s="150"/>
      <c r="CDI14" s="150"/>
      <c r="CDJ14" s="150"/>
      <c r="CDK14" s="150"/>
      <c r="CDL14" s="150"/>
      <c r="CDM14" s="150"/>
      <c r="CDN14" s="150"/>
      <c r="CDO14" s="150"/>
      <c r="CDP14" s="150"/>
      <c r="CDQ14" s="150"/>
      <c r="CDR14" s="150"/>
      <c r="CDS14" s="150"/>
      <c r="CDT14" s="150"/>
      <c r="CDU14" s="150"/>
      <c r="CDV14" s="150"/>
      <c r="CDW14" s="150"/>
      <c r="CDX14" s="150"/>
      <c r="CDY14" s="150"/>
      <c r="CDZ14" s="150"/>
      <c r="CEA14" s="150"/>
      <c r="CEB14" s="150"/>
      <c r="CEC14" s="150"/>
      <c r="CED14" s="150"/>
      <c r="CEE14" s="150"/>
      <c r="CEF14" s="150"/>
      <c r="CEG14" s="150"/>
      <c r="CEH14" s="150"/>
      <c r="CEI14" s="150"/>
      <c r="CEJ14" s="150"/>
      <c r="CEK14" s="150"/>
      <c r="CEL14" s="150"/>
      <c r="CEM14" s="150"/>
      <c r="CEN14" s="150"/>
      <c r="CEO14" s="150"/>
      <c r="CEP14" s="150"/>
      <c r="CEQ14" s="150"/>
      <c r="CER14" s="150"/>
      <c r="CES14" s="150"/>
      <c r="CET14" s="150"/>
      <c r="CEU14" s="150"/>
      <c r="CEV14" s="150"/>
      <c r="CEW14" s="150"/>
      <c r="CEX14" s="150"/>
      <c r="CEY14" s="150"/>
      <c r="CEZ14" s="150"/>
      <c r="CFA14" s="150"/>
      <c r="CFB14" s="150"/>
      <c r="CFC14" s="150"/>
      <c r="CFD14" s="150"/>
      <c r="CFE14" s="150"/>
      <c r="CFF14" s="150"/>
      <c r="CFG14" s="150"/>
      <c r="CFH14" s="150"/>
      <c r="CFI14" s="150"/>
      <c r="CFJ14" s="150"/>
      <c r="CFK14" s="150"/>
      <c r="CFL14" s="150"/>
      <c r="CFM14" s="150"/>
      <c r="CFN14" s="150"/>
      <c r="CFO14" s="150"/>
      <c r="CFP14" s="150"/>
      <c r="CFQ14" s="150"/>
      <c r="CFR14" s="150"/>
      <c r="CFS14" s="150"/>
      <c r="CFT14" s="150"/>
      <c r="CFU14" s="150"/>
      <c r="CFV14" s="150"/>
      <c r="CFW14" s="150"/>
      <c r="CFX14" s="150"/>
      <c r="CFY14" s="150"/>
      <c r="CFZ14" s="150"/>
      <c r="CGA14" s="150"/>
      <c r="CGB14" s="150"/>
      <c r="CGC14" s="150"/>
      <c r="CGD14" s="150"/>
      <c r="CGE14" s="150"/>
      <c r="CGF14" s="150"/>
      <c r="CGG14" s="150"/>
      <c r="CGH14" s="150"/>
      <c r="CGI14" s="150"/>
      <c r="CGJ14" s="150"/>
      <c r="CGK14" s="150"/>
      <c r="CGL14" s="150"/>
      <c r="CGM14" s="150"/>
      <c r="CGN14" s="150"/>
      <c r="CGO14" s="150"/>
      <c r="CGP14" s="150"/>
      <c r="CGQ14" s="150"/>
      <c r="CGR14" s="150"/>
      <c r="CGS14" s="150"/>
      <c r="CGT14" s="150"/>
      <c r="CGU14" s="150"/>
      <c r="CGV14" s="150"/>
      <c r="CGW14" s="150"/>
      <c r="CGX14" s="150"/>
      <c r="CGY14" s="150"/>
      <c r="CGZ14" s="150"/>
      <c r="CHA14" s="150"/>
      <c r="CHB14" s="150"/>
      <c r="CHC14" s="150"/>
      <c r="CHD14" s="150"/>
      <c r="CHE14" s="150"/>
      <c r="CHF14" s="150"/>
      <c r="CHG14" s="150"/>
      <c r="CHH14" s="150"/>
      <c r="CHI14" s="150"/>
      <c r="CHJ14" s="150"/>
      <c r="CHK14" s="150"/>
      <c r="CHL14" s="150"/>
      <c r="CHM14" s="150"/>
      <c r="CHN14" s="150"/>
      <c r="CHO14" s="150"/>
      <c r="CHP14" s="150"/>
      <c r="CHQ14" s="150"/>
      <c r="CHR14" s="150"/>
      <c r="CHS14" s="150"/>
      <c r="CHT14" s="150"/>
      <c r="CHU14" s="150"/>
      <c r="CHV14" s="150"/>
      <c r="CHW14" s="150"/>
      <c r="CHX14" s="150"/>
      <c r="CHY14" s="150"/>
      <c r="CHZ14" s="150"/>
      <c r="CIA14" s="150"/>
      <c r="CIB14" s="150"/>
      <c r="CIC14" s="150"/>
      <c r="CID14" s="150"/>
      <c r="CIE14" s="150"/>
      <c r="CIF14" s="150"/>
      <c r="CIG14" s="150"/>
      <c r="CIH14" s="150"/>
      <c r="CII14" s="150"/>
      <c r="CIJ14" s="150"/>
      <c r="CIK14" s="150"/>
      <c r="CIL14" s="150"/>
      <c r="CIM14" s="150"/>
      <c r="CIN14" s="150"/>
      <c r="CIO14" s="150"/>
      <c r="CIP14" s="150"/>
      <c r="CIQ14" s="150"/>
      <c r="CIR14" s="150"/>
      <c r="CIS14" s="150"/>
      <c r="CIT14" s="150"/>
      <c r="CIU14" s="150"/>
      <c r="CIV14" s="150"/>
      <c r="CIW14" s="150"/>
      <c r="CIX14" s="150"/>
      <c r="CIY14" s="150"/>
      <c r="CIZ14" s="150"/>
      <c r="CJA14" s="150"/>
      <c r="CJB14" s="150"/>
      <c r="CJC14" s="150"/>
      <c r="CJD14" s="150"/>
      <c r="CJE14" s="150"/>
      <c r="CJF14" s="150"/>
      <c r="CJG14" s="150"/>
      <c r="CJH14" s="150"/>
      <c r="CJI14" s="150"/>
      <c r="CJJ14" s="150"/>
      <c r="CJK14" s="150"/>
      <c r="CJL14" s="150"/>
      <c r="CJM14" s="150"/>
      <c r="CJN14" s="150"/>
      <c r="CJO14" s="150"/>
      <c r="CJP14" s="150"/>
      <c r="CJQ14" s="150"/>
      <c r="CJR14" s="150"/>
      <c r="CJS14" s="150"/>
      <c r="CJT14" s="150"/>
      <c r="CJU14" s="150"/>
      <c r="CJV14" s="150"/>
      <c r="CJW14" s="150"/>
      <c r="CJX14" s="150"/>
      <c r="CJY14" s="150"/>
      <c r="CJZ14" s="150"/>
      <c r="CKA14" s="150"/>
      <c r="CKB14" s="150"/>
      <c r="CKC14" s="150"/>
      <c r="CKD14" s="150"/>
      <c r="CKE14" s="150"/>
      <c r="CKF14" s="150"/>
      <c r="CKG14" s="150"/>
      <c r="CKH14" s="150"/>
      <c r="CKI14" s="150"/>
      <c r="CKJ14" s="150"/>
      <c r="CKK14" s="150"/>
      <c r="CKL14" s="150"/>
      <c r="CKM14" s="150"/>
      <c r="CKN14" s="150"/>
      <c r="CKO14" s="150"/>
      <c r="CKP14" s="150"/>
      <c r="CKQ14" s="150"/>
      <c r="CKR14" s="150"/>
      <c r="CKS14" s="150"/>
      <c r="CKT14" s="150"/>
      <c r="CKU14" s="150"/>
      <c r="CKV14" s="150"/>
      <c r="CKW14" s="150"/>
      <c r="CKX14" s="150"/>
      <c r="CKY14" s="150"/>
      <c r="CKZ14" s="150"/>
      <c r="CLA14" s="150"/>
      <c r="CLB14" s="150"/>
      <c r="CLC14" s="150"/>
      <c r="CLD14" s="150"/>
      <c r="CLE14" s="150"/>
      <c r="CLF14" s="150"/>
      <c r="CLG14" s="150"/>
      <c r="CLH14" s="150"/>
      <c r="CLI14" s="150"/>
      <c r="CLJ14" s="150"/>
      <c r="CLK14" s="150"/>
      <c r="CLL14" s="150"/>
      <c r="CLM14" s="150"/>
      <c r="CLN14" s="150"/>
      <c r="CLO14" s="150"/>
      <c r="CLP14" s="150"/>
      <c r="CLQ14" s="150"/>
      <c r="CLR14" s="150"/>
      <c r="CLS14" s="150"/>
      <c r="CLT14" s="150"/>
      <c r="CLU14" s="150"/>
      <c r="CLV14" s="150"/>
      <c r="CLW14" s="150"/>
      <c r="CLX14" s="150"/>
      <c r="CLY14" s="150"/>
      <c r="CLZ14" s="150"/>
      <c r="CMA14" s="150"/>
      <c r="CMB14" s="150"/>
      <c r="CMC14" s="150"/>
      <c r="CMD14" s="150"/>
      <c r="CME14" s="150"/>
      <c r="CMF14" s="150"/>
      <c r="CMG14" s="150"/>
      <c r="CMH14" s="150"/>
      <c r="CMI14" s="150"/>
      <c r="CMJ14" s="150"/>
      <c r="CMK14" s="150"/>
      <c r="CML14" s="150"/>
      <c r="CMM14" s="150"/>
      <c r="CMN14" s="150"/>
      <c r="CMO14" s="150"/>
      <c r="CMP14" s="150"/>
      <c r="CMQ14" s="150"/>
      <c r="CMR14" s="150"/>
      <c r="CMS14" s="150"/>
      <c r="CMT14" s="150"/>
      <c r="CMU14" s="150"/>
      <c r="CMV14" s="150"/>
      <c r="CMW14" s="150"/>
      <c r="CMX14" s="150"/>
      <c r="CMY14" s="150"/>
      <c r="CMZ14" s="150"/>
      <c r="CNA14" s="150"/>
      <c r="CNB14" s="150"/>
      <c r="CNC14" s="150"/>
      <c r="CND14" s="150"/>
      <c r="CNE14" s="150"/>
      <c r="CNF14" s="150"/>
      <c r="CNG14" s="150"/>
      <c r="CNH14" s="150"/>
      <c r="CNI14" s="150"/>
      <c r="CNJ14" s="150"/>
      <c r="CNK14" s="150"/>
      <c r="CNL14" s="150"/>
      <c r="CNM14" s="150"/>
      <c r="CNN14" s="150"/>
      <c r="CNO14" s="150"/>
      <c r="CNP14" s="150"/>
      <c r="CNQ14" s="150"/>
      <c r="CNR14" s="150"/>
      <c r="CNS14" s="150"/>
      <c r="CNT14" s="150"/>
      <c r="CNU14" s="150"/>
      <c r="CNV14" s="150"/>
      <c r="CNW14" s="150"/>
      <c r="CNX14" s="150"/>
      <c r="CNY14" s="150"/>
      <c r="CNZ14" s="150"/>
      <c r="COA14" s="150"/>
      <c r="COB14" s="150"/>
      <c r="COC14" s="150"/>
      <c r="COD14" s="150"/>
      <c r="COE14" s="150"/>
      <c r="COF14" s="150"/>
      <c r="COG14" s="150"/>
      <c r="COH14" s="150"/>
      <c r="COI14" s="150"/>
      <c r="COJ14" s="150"/>
      <c r="COK14" s="150"/>
      <c r="COL14" s="150"/>
      <c r="COM14" s="150"/>
      <c r="CON14" s="150"/>
      <c r="COO14" s="150"/>
      <c r="COP14" s="150"/>
      <c r="COQ14" s="150"/>
      <c r="COR14" s="150"/>
      <c r="COS14" s="150"/>
      <c r="COT14" s="150"/>
      <c r="COU14" s="150"/>
      <c r="COV14" s="150"/>
      <c r="COW14" s="150"/>
      <c r="COX14" s="150"/>
      <c r="COY14" s="150"/>
      <c r="COZ14" s="150"/>
      <c r="CPA14" s="150"/>
      <c r="CPB14" s="150"/>
      <c r="CPC14" s="150"/>
      <c r="CPD14" s="150"/>
      <c r="CPE14" s="150"/>
      <c r="CPF14" s="150"/>
      <c r="CPG14" s="150"/>
      <c r="CPH14" s="150"/>
      <c r="CPI14" s="150"/>
      <c r="CPJ14" s="150"/>
      <c r="CPK14" s="150"/>
      <c r="CPL14" s="150"/>
      <c r="CPM14" s="150"/>
      <c r="CPN14" s="150"/>
      <c r="CPO14" s="150"/>
      <c r="CPP14" s="150"/>
      <c r="CPQ14" s="150"/>
      <c r="CPR14" s="150"/>
      <c r="CPS14" s="150"/>
      <c r="CPT14" s="150"/>
      <c r="CPU14" s="150"/>
      <c r="CPV14" s="150"/>
      <c r="CPW14" s="150"/>
      <c r="CPX14" s="150"/>
      <c r="CPY14" s="150"/>
      <c r="CPZ14" s="150"/>
      <c r="CQA14" s="150"/>
      <c r="CQB14" s="150"/>
      <c r="CQC14" s="150"/>
      <c r="CQD14" s="150"/>
      <c r="CQE14" s="150"/>
      <c r="CQF14" s="150"/>
      <c r="CQG14" s="150"/>
      <c r="CQH14" s="150"/>
      <c r="CQI14" s="150"/>
      <c r="CQJ14" s="150"/>
      <c r="CQK14" s="150"/>
      <c r="CQL14" s="150"/>
      <c r="CQM14" s="150"/>
      <c r="CQN14" s="150"/>
      <c r="CQO14" s="150"/>
      <c r="CQP14" s="150"/>
      <c r="CQQ14" s="150"/>
      <c r="CQR14" s="150"/>
      <c r="CQS14" s="150"/>
      <c r="CQT14" s="150"/>
      <c r="CQU14" s="150"/>
      <c r="CQV14" s="150"/>
      <c r="CQW14" s="150"/>
      <c r="CQX14" s="150"/>
      <c r="CQY14" s="150"/>
      <c r="CQZ14" s="150"/>
      <c r="CRA14" s="150"/>
      <c r="CRB14" s="150"/>
      <c r="CRC14" s="150"/>
      <c r="CRD14" s="150"/>
      <c r="CRE14" s="150"/>
      <c r="CRF14" s="150"/>
      <c r="CRG14" s="150"/>
      <c r="CRH14" s="150"/>
      <c r="CRI14" s="150"/>
      <c r="CRJ14" s="150"/>
      <c r="CRK14" s="150"/>
      <c r="CRL14" s="150"/>
      <c r="CRM14" s="150"/>
      <c r="CRN14" s="150"/>
      <c r="CRO14" s="150"/>
      <c r="CRP14" s="150"/>
      <c r="CRQ14" s="150"/>
      <c r="CRR14" s="150"/>
      <c r="CRS14" s="150"/>
      <c r="CRT14" s="150"/>
      <c r="CRU14" s="150"/>
      <c r="CRV14" s="150"/>
      <c r="CRW14" s="150"/>
      <c r="CRX14" s="150"/>
      <c r="CRY14" s="150"/>
      <c r="CRZ14" s="150"/>
      <c r="CSA14" s="150"/>
      <c r="CSB14" s="150"/>
      <c r="CSC14" s="150"/>
      <c r="CSD14" s="150"/>
      <c r="CSE14" s="150"/>
      <c r="CSF14" s="150"/>
      <c r="CSG14" s="150"/>
      <c r="CSH14" s="150"/>
      <c r="CSI14" s="150"/>
      <c r="CSJ14" s="150"/>
      <c r="CSK14" s="150"/>
      <c r="CSL14" s="150"/>
      <c r="CSM14" s="150"/>
      <c r="CSN14" s="150"/>
      <c r="CSO14" s="150"/>
      <c r="CSP14" s="150"/>
      <c r="CSQ14" s="150"/>
      <c r="CSR14" s="150"/>
      <c r="CSS14" s="150"/>
      <c r="CST14" s="150"/>
      <c r="CSU14" s="150"/>
      <c r="CSV14" s="150"/>
      <c r="CSW14" s="150"/>
      <c r="CSX14" s="150"/>
      <c r="CSY14" s="150"/>
      <c r="CSZ14" s="150"/>
      <c r="CTA14" s="150"/>
      <c r="CTB14" s="150"/>
      <c r="CTC14" s="150"/>
      <c r="CTD14" s="150"/>
      <c r="CTE14" s="150"/>
      <c r="CTF14" s="150"/>
      <c r="CTG14" s="150"/>
      <c r="CTH14" s="150"/>
      <c r="CTI14" s="150"/>
      <c r="CTJ14" s="150"/>
      <c r="CTK14" s="150"/>
      <c r="CTL14" s="150"/>
      <c r="CTM14" s="150"/>
      <c r="CTN14" s="150"/>
      <c r="CTO14" s="150"/>
      <c r="CTP14" s="150"/>
      <c r="CTQ14" s="150"/>
      <c r="CTR14" s="150"/>
      <c r="CTS14" s="150"/>
      <c r="CTT14" s="150"/>
      <c r="CTU14" s="150"/>
      <c r="CTV14" s="150"/>
      <c r="CTW14" s="150"/>
      <c r="CTX14" s="150"/>
      <c r="CTY14" s="150"/>
      <c r="CTZ14" s="150"/>
      <c r="CUA14" s="150"/>
      <c r="CUB14" s="150"/>
      <c r="CUC14" s="150"/>
      <c r="CUD14" s="150"/>
      <c r="CUE14" s="150"/>
      <c r="CUF14" s="150"/>
      <c r="CUG14" s="150"/>
      <c r="CUH14" s="150"/>
      <c r="CUI14" s="150"/>
      <c r="CUJ14" s="150"/>
      <c r="CUK14" s="150"/>
      <c r="CUL14" s="150"/>
      <c r="CUM14" s="150"/>
      <c r="CUN14" s="150"/>
      <c r="CUO14" s="150"/>
      <c r="CUP14" s="150"/>
      <c r="CUQ14" s="150"/>
      <c r="CUR14" s="150"/>
      <c r="CUS14" s="150"/>
      <c r="CUT14" s="150"/>
      <c r="CUU14" s="150"/>
      <c r="CUV14" s="150"/>
      <c r="CUW14" s="150"/>
      <c r="CUX14" s="150"/>
      <c r="CUY14" s="150"/>
      <c r="CUZ14" s="150"/>
      <c r="CVA14" s="150"/>
      <c r="CVB14" s="150"/>
      <c r="CVC14" s="150"/>
      <c r="CVD14" s="150"/>
      <c r="CVE14" s="150"/>
      <c r="CVF14" s="150"/>
      <c r="CVG14" s="150"/>
      <c r="CVH14" s="150"/>
      <c r="CVI14" s="150"/>
      <c r="CVJ14" s="150"/>
      <c r="CVK14" s="150"/>
      <c r="CVL14" s="150"/>
      <c r="CVM14" s="150"/>
      <c r="CVN14" s="150"/>
      <c r="CVO14" s="150"/>
      <c r="CVP14" s="150"/>
      <c r="CVQ14" s="150"/>
      <c r="CVR14" s="150"/>
      <c r="CVS14" s="150"/>
      <c r="CVT14" s="150"/>
      <c r="CVU14" s="150"/>
      <c r="CVV14" s="150"/>
      <c r="CVW14" s="150"/>
      <c r="CVX14" s="150"/>
      <c r="CVY14" s="150"/>
      <c r="CVZ14" s="150"/>
      <c r="CWA14" s="150"/>
      <c r="CWB14" s="150"/>
      <c r="CWC14" s="150"/>
      <c r="CWD14" s="150"/>
      <c r="CWE14" s="150"/>
      <c r="CWF14" s="150"/>
      <c r="CWG14" s="150"/>
      <c r="CWH14" s="150"/>
      <c r="CWI14" s="150"/>
      <c r="CWJ14" s="150"/>
      <c r="CWK14" s="150"/>
      <c r="CWL14" s="150"/>
      <c r="CWM14" s="150"/>
      <c r="CWN14" s="150"/>
      <c r="CWO14" s="150"/>
      <c r="CWP14" s="150"/>
      <c r="CWQ14" s="150"/>
      <c r="CWR14" s="150"/>
      <c r="CWS14" s="150"/>
      <c r="CWT14" s="150"/>
      <c r="CWU14" s="150"/>
      <c r="CWV14" s="150"/>
      <c r="CWW14" s="150"/>
      <c r="CWX14" s="150"/>
      <c r="CWY14" s="150"/>
      <c r="CWZ14" s="150"/>
      <c r="CXA14" s="150"/>
      <c r="CXB14" s="150"/>
      <c r="CXC14" s="150"/>
      <c r="CXD14" s="150"/>
      <c r="CXE14" s="150"/>
      <c r="CXF14" s="150"/>
      <c r="CXG14" s="150"/>
      <c r="CXH14" s="150"/>
      <c r="CXI14" s="150"/>
      <c r="CXJ14" s="150"/>
      <c r="CXK14" s="150"/>
      <c r="CXL14" s="150"/>
      <c r="CXM14" s="150"/>
      <c r="CXN14" s="150"/>
      <c r="CXO14" s="150"/>
      <c r="CXP14" s="150"/>
      <c r="CXQ14" s="150"/>
      <c r="CXR14" s="150"/>
      <c r="CXS14" s="150"/>
      <c r="CXT14" s="150"/>
      <c r="CXU14" s="150"/>
      <c r="CXV14" s="150"/>
      <c r="CXW14" s="150"/>
      <c r="CXX14" s="150"/>
      <c r="CXY14" s="150"/>
      <c r="CXZ14" s="150"/>
      <c r="CYA14" s="150"/>
      <c r="CYB14" s="150"/>
      <c r="CYC14" s="150"/>
      <c r="CYD14" s="150"/>
      <c r="CYE14" s="150"/>
      <c r="CYF14" s="150"/>
      <c r="CYG14" s="150"/>
      <c r="CYH14" s="150"/>
      <c r="CYI14" s="150"/>
      <c r="CYJ14" s="150"/>
      <c r="CYK14" s="150"/>
      <c r="CYL14" s="150"/>
      <c r="CYM14" s="150"/>
      <c r="CYN14" s="150"/>
      <c r="CYO14" s="150"/>
      <c r="CYP14" s="150"/>
      <c r="CYQ14" s="150"/>
      <c r="CYR14" s="150"/>
      <c r="CYS14" s="150"/>
      <c r="CYT14" s="150"/>
      <c r="CYU14" s="150"/>
      <c r="CYV14" s="150"/>
      <c r="CYW14" s="150"/>
      <c r="CYX14" s="150"/>
      <c r="CYY14" s="150"/>
      <c r="CYZ14" s="150"/>
      <c r="CZA14" s="150"/>
      <c r="CZB14" s="150"/>
      <c r="CZC14" s="150"/>
      <c r="CZD14" s="150"/>
      <c r="CZE14" s="150"/>
      <c r="CZF14" s="150"/>
      <c r="CZG14" s="150"/>
      <c r="CZH14" s="150"/>
      <c r="CZI14" s="150"/>
      <c r="CZJ14" s="150"/>
      <c r="CZK14" s="150"/>
      <c r="CZL14" s="150"/>
      <c r="CZM14" s="150"/>
      <c r="CZN14" s="150"/>
      <c r="CZO14" s="150"/>
      <c r="CZP14" s="150"/>
      <c r="CZQ14" s="150"/>
      <c r="CZR14" s="150"/>
      <c r="CZS14" s="150"/>
      <c r="CZT14" s="150"/>
      <c r="CZU14" s="150"/>
      <c r="CZV14" s="150"/>
      <c r="CZW14" s="150"/>
      <c r="CZX14" s="150"/>
      <c r="CZY14" s="150"/>
      <c r="CZZ14" s="150"/>
      <c r="DAA14" s="150"/>
      <c r="DAB14" s="150"/>
      <c r="DAC14" s="150"/>
      <c r="DAD14" s="150"/>
      <c r="DAE14" s="150"/>
      <c r="DAF14" s="150"/>
      <c r="DAG14" s="150"/>
      <c r="DAH14" s="150"/>
      <c r="DAI14" s="150"/>
      <c r="DAJ14" s="150"/>
      <c r="DAK14" s="150"/>
      <c r="DAL14" s="150"/>
      <c r="DAM14" s="150"/>
      <c r="DAN14" s="150"/>
      <c r="DAO14" s="150"/>
      <c r="DAP14" s="150"/>
      <c r="DAQ14" s="150"/>
      <c r="DAR14" s="150"/>
      <c r="DAS14" s="150"/>
      <c r="DAT14" s="150"/>
      <c r="DAU14" s="150"/>
      <c r="DAV14" s="150"/>
      <c r="DAW14" s="150"/>
      <c r="DAX14" s="150"/>
      <c r="DAY14" s="150"/>
      <c r="DAZ14" s="150"/>
      <c r="DBA14" s="150"/>
      <c r="DBB14" s="150"/>
      <c r="DBC14" s="150"/>
      <c r="DBD14" s="150"/>
      <c r="DBE14" s="150"/>
      <c r="DBF14" s="150"/>
      <c r="DBG14" s="150"/>
      <c r="DBH14" s="150"/>
      <c r="DBI14" s="150"/>
      <c r="DBJ14" s="150"/>
      <c r="DBK14" s="150"/>
      <c r="DBL14" s="150"/>
      <c r="DBM14" s="150"/>
      <c r="DBN14" s="150"/>
      <c r="DBO14" s="150"/>
      <c r="DBP14" s="150"/>
      <c r="DBQ14" s="150"/>
      <c r="DBR14" s="150"/>
      <c r="DBS14" s="150"/>
      <c r="DBT14" s="150"/>
      <c r="DBU14" s="150"/>
      <c r="DBV14" s="150"/>
      <c r="DBW14" s="150"/>
      <c r="DBX14" s="150"/>
      <c r="DBY14" s="150"/>
      <c r="DBZ14" s="150"/>
      <c r="DCA14" s="150"/>
      <c r="DCB14" s="150"/>
      <c r="DCC14" s="150"/>
      <c r="DCD14" s="150"/>
      <c r="DCE14" s="150"/>
      <c r="DCF14" s="150"/>
      <c r="DCG14" s="150"/>
      <c r="DCH14" s="150"/>
      <c r="DCI14" s="150"/>
      <c r="DCJ14" s="150"/>
      <c r="DCK14" s="150"/>
      <c r="DCL14" s="150"/>
      <c r="DCM14" s="150"/>
      <c r="DCN14" s="150"/>
      <c r="DCO14" s="150"/>
      <c r="DCP14" s="150"/>
      <c r="DCQ14" s="150"/>
      <c r="DCR14" s="150"/>
      <c r="DCS14" s="150"/>
      <c r="DCT14" s="150"/>
      <c r="DCU14" s="150"/>
      <c r="DCV14" s="150"/>
      <c r="DCW14" s="150"/>
      <c r="DCX14" s="150"/>
      <c r="DCY14" s="150"/>
      <c r="DCZ14" s="150"/>
      <c r="DDA14" s="150"/>
      <c r="DDB14" s="150"/>
      <c r="DDC14" s="150"/>
      <c r="DDD14" s="150"/>
      <c r="DDE14" s="150"/>
      <c r="DDF14" s="150"/>
      <c r="DDG14" s="150"/>
      <c r="DDH14" s="150"/>
      <c r="DDI14" s="150"/>
      <c r="DDJ14" s="150"/>
      <c r="DDK14" s="150"/>
      <c r="DDL14" s="150"/>
      <c r="DDM14" s="150"/>
      <c r="DDN14" s="150"/>
      <c r="DDO14" s="150"/>
      <c r="DDP14" s="150"/>
      <c r="DDQ14" s="150"/>
      <c r="DDR14" s="150"/>
      <c r="DDS14" s="150"/>
      <c r="DDT14" s="150"/>
      <c r="DDU14" s="150"/>
      <c r="DDV14" s="150"/>
      <c r="DDW14" s="150"/>
      <c r="DDX14" s="150"/>
      <c r="DDY14" s="150"/>
      <c r="DDZ14" s="150"/>
      <c r="DEA14" s="150"/>
      <c r="DEB14" s="150"/>
      <c r="DEC14" s="150"/>
      <c r="DED14" s="150"/>
      <c r="DEE14" s="150"/>
      <c r="DEF14" s="150"/>
      <c r="DEG14" s="150"/>
      <c r="DEH14" s="150"/>
      <c r="DEI14" s="150"/>
      <c r="DEJ14" s="150"/>
      <c r="DEK14" s="150"/>
      <c r="DEL14" s="150"/>
      <c r="DEM14" s="150"/>
      <c r="DEN14" s="150"/>
      <c r="DEO14" s="150"/>
      <c r="DEP14" s="150"/>
      <c r="DEQ14" s="150"/>
      <c r="DER14" s="150"/>
      <c r="DES14" s="150"/>
      <c r="DET14" s="150"/>
      <c r="DEU14" s="150"/>
      <c r="DEV14" s="150"/>
      <c r="DEW14" s="150"/>
      <c r="DEX14" s="150"/>
      <c r="DEY14" s="150"/>
      <c r="DEZ14" s="150"/>
      <c r="DFA14" s="150"/>
      <c r="DFB14" s="150"/>
      <c r="DFC14" s="150"/>
      <c r="DFD14" s="150"/>
      <c r="DFE14" s="150"/>
      <c r="DFF14" s="150"/>
      <c r="DFG14" s="150"/>
      <c r="DFH14" s="150"/>
      <c r="DFI14" s="150"/>
      <c r="DFJ14" s="150"/>
      <c r="DFK14" s="150"/>
      <c r="DFL14" s="150"/>
      <c r="DFM14" s="150"/>
      <c r="DFN14" s="150"/>
      <c r="DFO14" s="150"/>
      <c r="DFP14" s="150"/>
      <c r="DFQ14" s="150"/>
      <c r="DFR14" s="150"/>
      <c r="DFS14" s="150"/>
      <c r="DFT14" s="150"/>
      <c r="DFU14" s="150"/>
      <c r="DFV14" s="150"/>
      <c r="DFW14" s="150"/>
      <c r="DFX14" s="150"/>
      <c r="DFY14" s="150"/>
      <c r="DFZ14" s="150"/>
      <c r="DGA14" s="150"/>
      <c r="DGB14" s="150"/>
      <c r="DGC14" s="150"/>
      <c r="DGD14" s="150"/>
      <c r="DGE14" s="150"/>
      <c r="DGF14" s="150"/>
      <c r="DGG14" s="150"/>
      <c r="DGH14" s="150"/>
      <c r="DGI14" s="150"/>
      <c r="DGJ14" s="150"/>
      <c r="DGK14" s="150"/>
      <c r="DGL14" s="150"/>
      <c r="DGM14" s="150"/>
      <c r="DGN14" s="150"/>
      <c r="DGO14" s="150"/>
      <c r="DGP14" s="150"/>
      <c r="DGQ14" s="150"/>
      <c r="DGR14" s="150"/>
      <c r="DGS14" s="150"/>
      <c r="DGT14" s="150"/>
      <c r="DGU14" s="150"/>
      <c r="DGV14" s="150"/>
      <c r="DGW14" s="150"/>
      <c r="DGX14" s="150"/>
      <c r="DGY14" s="150"/>
      <c r="DGZ14" s="150"/>
      <c r="DHA14" s="150"/>
      <c r="DHB14" s="150"/>
      <c r="DHC14" s="150"/>
      <c r="DHD14" s="150"/>
      <c r="DHE14" s="150"/>
      <c r="DHF14" s="150"/>
      <c r="DHG14" s="150"/>
      <c r="DHH14" s="150"/>
      <c r="DHI14" s="150"/>
      <c r="DHJ14" s="150"/>
      <c r="DHK14" s="150"/>
      <c r="DHL14" s="150"/>
      <c r="DHM14" s="150"/>
      <c r="DHN14" s="150"/>
      <c r="DHO14" s="150"/>
      <c r="DHP14" s="150"/>
      <c r="DHQ14" s="150"/>
      <c r="DHR14" s="150"/>
      <c r="DHS14" s="150"/>
      <c r="DHT14" s="150"/>
      <c r="DHU14" s="150"/>
      <c r="DHV14" s="150"/>
      <c r="DHW14" s="150"/>
      <c r="DHX14" s="150"/>
      <c r="DHY14" s="150"/>
      <c r="DHZ14" s="150"/>
      <c r="DIA14" s="150"/>
      <c r="DIB14" s="150"/>
      <c r="DIC14" s="150"/>
      <c r="DID14" s="150"/>
      <c r="DIE14" s="150"/>
      <c r="DIF14" s="150"/>
      <c r="DIG14" s="150"/>
      <c r="DIH14" s="150"/>
      <c r="DII14" s="150"/>
      <c r="DIJ14" s="150"/>
      <c r="DIK14" s="150"/>
      <c r="DIL14" s="150"/>
      <c r="DIM14" s="150"/>
      <c r="DIN14" s="150"/>
      <c r="DIO14" s="150"/>
      <c r="DIP14" s="150"/>
      <c r="DIQ14" s="150"/>
      <c r="DIR14" s="150"/>
      <c r="DIS14" s="150"/>
      <c r="DIT14" s="150"/>
      <c r="DIU14" s="150"/>
      <c r="DIV14" s="150"/>
      <c r="DIW14" s="150"/>
      <c r="DIX14" s="150"/>
      <c r="DIY14" s="150"/>
      <c r="DIZ14" s="150"/>
      <c r="DJA14" s="150"/>
      <c r="DJB14" s="150"/>
      <c r="DJC14" s="150"/>
      <c r="DJD14" s="150"/>
      <c r="DJE14" s="150"/>
      <c r="DJF14" s="150"/>
      <c r="DJG14" s="150"/>
      <c r="DJH14" s="150"/>
      <c r="DJI14" s="150"/>
      <c r="DJJ14" s="150"/>
      <c r="DJK14" s="150"/>
      <c r="DJL14" s="150"/>
      <c r="DJM14" s="150"/>
      <c r="DJN14" s="150"/>
      <c r="DJO14" s="150"/>
      <c r="DJP14" s="150"/>
      <c r="DJQ14" s="150"/>
      <c r="DJR14" s="150"/>
      <c r="DJS14" s="150"/>
      <c r="DJT14" s="150"/>
      <c r="DJU14" s="150"/>
      <c r="DJV14" s="150"/>
      <c r="DJW14" s="150"/>
      <c r="DJX14" s="150"/>
      <c r="DJY14" s="150"/>
      <c r="DJZ14" s="150"/>
      <c r="DKA14" s="150"/>
      <c r="DKB14" s="150"/>
      <c r="DKC14" s="150"/>
      <c r="DKD14" s="150"/>
      <c r="DKE14" s="150"/>
      <c r="DKF14" s="150"/>
      <c r="DKG14" s="150"/>
      <c r="DKH14" s="150"/>
      <c r="DKI14" s="150"/>
      <c r="DKJ14" s="150"/>
      <c r="DKK14" s="150"/>
      <c r="DKL14" s="150"/>
      <c r="DKM14" s="150"/>
      <c r="DKN14" s="150"/>
      <c r="DKO14" s="150"/>
      <c r="DKP14" s="150"/>
      <c r="DKQ14" s="150"/>
      <c r="DKR14" s="150"/>
      <c r="DKS14" s="150"/>
      <c r="DKT14" s="150"/>
      <c r="DKU14" s="150"/>
      <c r="DKV14" s="150"/>
      <c r="DKW14" s="150"/>
      <c r="DKX14" s="150"/>
      <c r="DKY14" s="150"/>
      <c r="DKZ14" s="150"/>
      <c r="DLA14" s="150"/>
      <c r="DLB14" s="150"/>
      <c r="DLC14" s="150"/>
      <c r="DLD14" s="150"/>
      <c r="DLE14" s="150"/>
      <c r="DLF14" s="150"/>
      <c r="DLG14" s="150"/>
      <c r="DLH14" s="150"/>
      <c r="DLI14" s="150"/>
      <c r="DLJ14" s="150"/>
      <c r="DLK14" s="150"/>
      <c r="DLL14" s="150"/>
      <c r="DLM14" s="150"/>
      <c r="DLN14" s="150"/>
      <c r="DLO14" s="150"/>
      <c r="DLP14" s="150"/>
      <c r="DLQ14" s="150"/>
      <c r="DLR14" s="150"/>
      <c r="DLS14" s="150"/>
      <c r="DLT14" s="150"/>
      <c r="DLU14" s="150"/>
      <c r="DLV14" s="150"/>
      <c r="DLW14" s="150"/>
      <c r="DLX14" s="150"/>
      <c r="DLY14" s="150"/>
      <c r="DLZ14" s="150"/>
      <c r="DMA14" s="150"/>
      <c r="DMB14" s="150"/>
      <c r="DMC14" s="150"/>
      <c r="DMD14" s="150"/>
      <c r="DME14" s="150"/>
      <c r="DMF14" s="150"/>
      <c r="DMG14" s="150"/>
      <c r="DMH14" s="150"/>
      <c r="DMI14" s="150"/>
      <c r="DMJ14" s="150"/>
      <c r="DMK14" s="150"/>
      <c r="DML14" s="150"/>
      <c r="DMM14" s="150"/>
      <c r="DMN14" s="150"/>
      <c r="DMO14" s="150"/>
      <c r="DMP14" s="150"/>
      <c r="DMQ14" s="150"/>
      <c r="DMR14" s="150"/>
      <c r="DMS14" s="150"/>
      <c r="DMT14" s="150"/>
      <c r="DMU14" s="150"/>
      <c r="DMV14" s="150"/>
      <c r="DMW14" s="150"/>
      <c r="DMX14" s="150"/>
      <c r="DMY14" s="150"/>
      <c r="DMZ14" s="150"/>
      <c r="DNA14" s="150"/>
      <c r="DNB14" s="150"/>
      <c r="DNC14" s="150"/>
      <c r="DND14" s="150"/>
      <c r="DNE14" s="150"/>
      <c r="DNF14" s="150"/>
      <c r="DNG14" s="150"/>
      <c r="DNH14" s="150"/>
      <c r="DNI14" s="150"/>
      <c r="DNJ14" s="150"/>
      <c r="DNK14" s="150"/>
      <c r="DNL14" s="150"/>
      <c r="DNM14" s="150"/>
      <c r="DNN14" s="150"/>
      <c r="DNO14" s="150"/>
      <c r="DNP14" s="150"/>
      <c r="DNQ14" s="150"/>
      <c r="DNR14" s="150"/>
      <c r="DNS14" s="150"/>
      <c r="DNT14" s="150"/>
      <c r="DNU14" s="150"/>
      <c r="DNV14" s="150"/>
      <c r="DNW14" s="150"/>
      <c r="DNX14" s="150"/>
      <c r="DNY14" s="150"/>
      <c r="DNZ14" s="150"/>
      <c r="DOA14" s="150"/>
      <c r="DOB14" s="150"/>
      <c r="DOC14" s="150"/>
      <c r="DOD14" s="150"/>
      <c r="DOE14" s="150"/>
      <c r="DOF14" s="150"/>
      <c r="DOG14" s="150"/>
      <c r="DOH14" s="150"/>
      <c r="DOI14" s="150"/>
      <c r="DOJ14" s="150"/>
      <c r="DOK14" s="150"/>
      <c r="DOL14" s="150"/>
      <c r="DOM14" s="150"/>
      <c r="DON14" s="150"/>
      <c r="DOO14" s="150"/>
      <c r="DOP14" s="150"/>
      <c r="DOQ14" s="150"/>
      <c r="DOR14" s="150"/>
      <c r="DOS14" s="150"/>
      <c r="DOT14" s="150"/>
      <c r="DOU14" s="150"/>
      <c r="DOV14" s="150"/>
      <c r="DOW14" s="150"/>
      <c r="DOX14" s="150"/>
      <c r="DOY14" s="150"/>
      <c r="DOZ14" s="150"/>
      <c r="DPA14" s="150"/>
      <c r="DPB14" s="150"/>
      <c r="DPC14" s="150"/>
      <c r="DPD14" s="150"/>
      <c r="DPE14" s="150"/>
      <c r="DPF14" s="150"/>
      <c r="DPG14" s="150"/>
      <c r="DPH14" s="150"/>
      <c r="DPI14" s="150"/>
      <c r="DPJ14" s="150"/>
      <c r="DPK14" s="150"/>
      <c r="DPL14" s="150"/>
      <c r="DPM14" s="150"/>
      <c r="DPN14" s="150"/>
      <c r="DPO14" s="150"/>
      <c r="DPP14" s="150"/>
      <c r="DPQ14" s="150"/>
      <c r="DPR14" s="150"/>
      <c r="DPS14" s="150"/>
      <c r="DPT14" s="150"/>
      <c r="DPU14" s="150"/>
      <c r="DPV14" s="150"/>
      <c r="DPW14" s="150"/>
      <c r="DPX14" s="150"/>
      <c r="DPY14" s="150"/>
      <c r="DPZ14" s="150"/>
      <c r="DQA14" s="150"/>
      <c r="DQB14" s="150"/>
      <c r="DQC14" s="150"/>
      <c r="DQD14" s="150"/>
      <c r="DQE14" s="150"/>
      <c r="DQF14" s="150"/>
      <c r="DQG14" s="150"/>
      <c r="DQH14" s="150"/>
      <c r="DQI14" s="150"/>
      <c r="DQJ14" s="150"/>
      <c r="DQK14" s="150"/>
      <c r="DQL14" s="150"/>
      <c r="DQM14" s="150"/>
      <c r="DQN14" s="150"/>
      <c r="DQO14" s="150"/>
      <c r="DQP14" s="150"/>
      <c r="DQQ14" s="150"/>
      <c r="DQR14" s="150"/>
      <c r="DQS14" s="150"/>
      <c r="DQT14" s="150"/>
      <c r="DQU14" s="150"/>
      <c r="DQV14" s="150"/>
      <c r="DQW14" s="150"/>
      <c r="DQX14" s="150"/>
      <c r="DQY14" s="150"/>
      <c r="DQZ14" s="150"/>
      <c r="DRA14" s="150"/>
      <c r="DRB14" s="150"/>
      <c r="DRC14" s="150"/>
      <c r="DRD14" s="150"/>
      <c r="DRE14" s="150"/>
      <c r="DRF14" s="150"/>
      <c r="DRG14" s="150"/>
      <c r="DRH14" s="150"/>
      <c r="DRI14" s="150"/>
      <c r="DRJ14" s="150"/>
      <c r="DRK14" s="150"/>
      <c r="DRL14" s="150"/>
      <c r="DRM14" s="150"/>
      <c r="DRN14" s="150"/>
      <c r="DRO14" s="150"/>
      <c r="DRP14" s="150"/>
      <c r="DRQ14" s="150"/>
      <c r="DRR14" s="150"/>
      <c r="DRS14" s="150"/>
      <c r="DRT14" s="150"/>
      <c r="DRU14" s="150"/>
      <c r="DRV14" s="150"/>
      <c r="DRW14" s="150"/>
      <c r="DRX14" s="150"/>
      <c r="DRY14" s="150"/>
      <c r="DRZ14" s="150"/>
      <c r="DSA14" s="150"/>
      <c r="DSB14" s="150"/>
      <c r="DSC14" s="150"/>
      <c r="DSD14" s="150"/>
      <c r="DSE14" s="150"/>
      <c r="DSF14" s="150"/>
      <c r="DSG14" s="150"/>
      <c r="DSH14" s="150"/>
      <c r="DSI14" s="150"/>
      <c r="DSJ14" s="150"/>
      <c r="DSK14" s="150"/>
      <c r="DSL14" s="150"/>
      <c r="DSM14" s="150"/>
      <c r="DSN14" s="150"/>
      <c r="DSO14" s="150"/>
      <c r="DSP14" s="150"/>
      <c r="DSQ14" s="150"/>
      <c r="DSR14" s="150"/>
      <c r="DSS14" s="150"/>
      <c r="DST14" s="150"/>
      <c r="DSU14" s="150"/>
      <c r="DSV14" s="150"/>
      <c r="DSW14" s="150"/>
      <c r="DSX14" s="150"/>
      <c r="DSY14" s="150"/>
      <c r="DSZ14" s="150"/>
      <c r="DTA14" s="150"/>
      <c r="DTB14" s="150"/>
      <c r="DTC14" s="150"/>
      <c r="DTD14" s="150"/>
      <c r="DTE14" s="150"/>
      <c r="DTF14" s="150"/>
      <c r="DTG14" s="150"/>
      <c r="DTH14" s="150"/>
      <c r="DTI14" s="150"/>
      <c r="DTJ14" s="150"/>
      <c r="DTK14" s="150"/>
      <c r="DTL14" s="150"/>
      <c r="DTM14" s="150"/>
      <c r="DTN14" s="150"/>
      <c r="DTO14" s="150"/>
      <c r="DTP14" s="150"/>
      <c r="DTQ14" s="150"/>
      <c r="DTR14" s="150"/>
      <c r="DTS14" s="150"/>
      <c r="DTT14" s="150"/>
      <c r="DTU14" s="150"/>
      <c r="DTV14" s="150"/>
      <c r="DTW14" s="150"/>
      <c r="DTX14" s="150"/>
      <c r="DTY14" s="150"/>
      <c r="DTZ14" s="150"/>
      <c r="DUA14" s="150"/>
      <c r="DUB14" s="150"/>
      <c r="DUC14" s="150"/>
      <c r="DUD14" s="150"/>
      <c r="DUE14" s="150"/>
      <c r="DUF14" s="150"/>
      <c r="DUG14" s="150"/>
      <c r="DUH14" s="150"/>
      <c r="DUI14" s="150"/>
      <c r="DUJ14" s="150"/>
      <c r="DUK14" s="150"/>
      <c r="DUL14" s="150"/>
      <c r="DUM14" s="150"/>
      <c r="DUN14" s="150"/>
      <c r="DUO14" s="150"/>
      <c r="DUP14" s="150"/>
      <c r="DUQ14" s="150"/>
      <c r="DUR14" s="150"/>
      <c r="DUS14" s="150"/>
      <c r="DUT14" s="150"/>
      <c r="DUU14" s="150"/>
      <c r="DUV14" s="150"/>
      <c r="DUW14" s="150"/>
      <c r="DUX14" s="150"/>
      <c r="DUY14" s="150"/>
      <c r="DUZ14" s="150"/>
      <c r="DVA14" s="150"/>
      <c r="DVB14" s="150"/>
      <c r="DVC14" s="150"/>
      <c r="DVD14" s="150"/>
      <c r="DVE14" s="150"/>
      <c r="DVF14" s="150"/>
      <c r="DVG14" s="150"/>
      <c r="DVH14" s="150"/>
      <c r="DVI14" s="150"/>
      <c r="DVJ14" s="150"/>
      <c r="DVK14" s="150"/>
      <c r="DVL14" s="150"/>
      <c r="DVM14" s="150"/>
      <c r="DVN14" s="150"/>
      <c r="DVO14" s="150"/>
      <c r="DVP14" s="150"/>
      <c r="DVQ14" s="150"/>
      <c r="DVR14" s="150"/>
      <c r="DVS14" s="150"/>
      <c r="DVT14" s="150"/>
      <c r="DVU14" s="150"/>
      <c r="DVV14" s="150"/>
      <c r="DVW14" s="150"/>
      <c r="DVX14" s="150"/>
      <c r="DVY14" s="150"/>
      <c r="DVZ14" s="150"/>
      <c r="DWA14" s="150"/>
      <c r="DWB14" s="150"/>
      <c r="DWC14" s="150"/>
      <c r="DWD14" s="150"/>
      <c r="DWE14" s="150"/>
      <c r="DWF14" s="150"/>
      <c r="DWG14" s="150"/>
      <c r="DWH14" s="150"/>
      <c r="DWI14" s="150"/>
      <c r="DWJ14" s="150"/>
      <c r="DWK14" s="150"/>
      <c r="DWL14" s="150"/>
      <c r="DWM14" s="150"/>
      <c r="DWN14" s="150"/>
      <c r="DWO14" s="150"/>
      <c r="DWP14" s="150"/>
      <c r="DWQ14" s="150"/>
      <c r="DWR14" s="150"/>
      <c r="DWS14" s="150"/>
      <c r="DWT14" s="150"/>
      <c r="DWU14" s="150"/>
      <c r="DWV14" s="150"/>
      <c r="DWW14" s="150"/>
      <c r="DWX14" s="150"/>
      <c r="DWY14" s="150"/>
      <c r="DWZ14" s="150"/>
      <c r="DXA14" s="150"/>
      <c r="DXB14" s="150"/>
      <c r="DXC14" s="150"/>
      <c r="DXD14" s="150"/>
      <c r="DXE14" s="150"/>
      <c r="DXF14" s="150"/>
      <c r="DXG14" s="150"/>
      <c r="DXH14" s="150"/>
      <c r="DXI14" s="150"/>
      <c r="DXJ14" s="150"/>
      <c r="DXK14" s="150"/>
      <c r="DXL14" s="150"/>
      <c r="DXM14" s="150"/>
      <c r="DXN14" s="150"/>
      <c r="DXO14" s="150"/>
      <c r="DXP14" s="150"/>
      <c r="DXQ14" s="150"/>
      <c r="DXR14" s="150"/>
      <c r="DXS14" s="150"/>
      <c r="DXT14" s="150"/>
      <c r="DXU14" s="150"/>
      <c r="DXV14" s="150"/>
      <c r="DXW14" s="150"/>
      <c r="DXX14" s="150"/>
      <c r="DXY14" s="150"/>
      <c r="DXZ14" s="150"/>
      <c r="DYA14" s="150"/>
      <c r="DYB14" s="150"/>
      <c r="DYC14" s="150"/>
      <c r="DYD14" s="150"/>
      <c r="DYE14" s="150"/>
      <c r="DYF14" s="150"/>
      <c r="DYG14" s="150"/>
      <c r="DYH14" s="150"/>
      <c r="DYI14" s="150"/>
      <c r="DYJ14" s="150"/>
      <c r="DYK14" s="150"/>
      <c r="DYL14" s="150"/>
      <c r="DYM14" s="150"/>
      <c r="DYN14" s="150"/>
      <c r="DYO14" s="150"/>
      <c r="DYP14" s="150"/>
      <c r="DYQ14" s="150"/>
      <c r="DYR14" s="150"/>
      <c r="DYS14" s="150"/>
      <c r="DYT14" s="150"/>
      <c r="DYU14" s="150"/>
      <c r="DYV14" s="150"/>
      <c r="DYW14" s="150"/>
      <c r="DYX14" s="150"/>
      <c r="DYY14" s="150"/>
      <c r="DYZ14" s="150"/>
      <c r="DZA14" s="150"/>
      <c r="DZB14" s="150"/>
      <c r="DZC14" s="150"/>
      <c r="DZD14" s="150"/>
      <c r="DZE14" s="150"/>
      <c r="DZF14" s="150"/>
      <c r="DZG14" s="150"/>
      <c r="DZH14" s="150"/>
      <c r="DZI14" s="150"/>
      <c r="DZJ14" s="150"/>
      <c r="DZK14" s="150"/>
      <c r="DZL14" s="150"/>
      <c r="DZM14" s="150"/>
      <c r="DZN14" s="150"/>
      <c r="DZO14" s="150"/>
      <c r="DZP14" s="150"/>
      <c r="DZQ14" s="150"/>
      <c r="DZR14" s="150"/>
      <c r="DZS14" s="150"/>
      <c r="DZT14" s="150"/>
      <c r="DZU14" s="150"/>
      <c r="DZV14" s="150"/>
      <c r="DZW14" s="150"/>
      <c r="DZX14" s="150"/>
      <c r="DZY14" s="150"/>
      <c r="DZZ14" s="150"/>
      <c r="EAA14" s="150"/>
      <c r="EAB14" s="150"/>
      <c r="EAC14" s="150"/>
      <c r="EAD14" s="150"/>
      <c r="EAE14" s="150"/>
      <c r="EAF14" s="150"/>
      <c r="EAG14" s="150"/>
      <c r="EAH14" s="150"/>
      <c r="EAI14" s="150"/>
      <c r="EAJ14" s="150"/>
      <c r="EAK14" s="150"/>
      <c r="EAL14" s="150"/>
      <c r="EAM14" s="150"/>
      <c r="EAN14" s="150"/>
      <c r="EAO14" s="150"/>
      <c r="EAP14" s="150"/>
      <c r="EAQ14" s="150"/>
      <c r="EAR14" s="150"/>
      <c r="EAS14" s="150"/>
      <c r="EAT14" s="150"/>
      <c r="EAU14" s="150"/>
      <c r="EAV14" s="150"/>
      <c r="EAW14" s="150"/>
      <c r="EAX14" s="150"/>
      <c r="EAY14" s="150"/>
      <c r="EAZ14" s="150"/>
      <c r="EBA14" s="150"/>
      <c r="EBB14" s="150"/>
      <c r="EBC14" s="150"/>
      <c r="EBD14" s="150"/>
      <c r="EBE14" s="150"/>
      <c r="EBF14" s="150"/>
      <c r="EBG14" s="150"/>
      <c r="EBH14" s="150"/>
      <c r="EBI14" s="150"/>
      <c r="EBJ14" s="150"/>
      <c r="EBK14" s="150"/>
      <c r="EBL14" s="150"/>
      <c r="EBM14" s="150"/>
      <c r="EBN14" s="150"/>
      <c r="EBO14" s="150"/>
      <c r="EBP14" s="150"/>
      <c r="EBQ14" s="150"/>
      <c r="EBR14" s="150"/>
      <c r="EBS14" s="150"/>
      <c r="EBT14" s="150"/>
      <c r="EBU14" s="150"/>
      <c r="EBV14" s="150"/>
      <c r="EBW14" s="150"/>
      <c r="EBX14" s="150"/>
      <c r="EBY14" s="150"/>
      <c r="EBZ14" s="150"/>
      <c r="ECA14" s="150"/>
      <c r="ECB14" s="150"/>
      <c r="ECC14" s="150"/>
      <c r="ECD14" s="150"/>
      <c r="ECE14" s="150"/>
      <c r="ECF14" s="150"/>
      <c r="ECG14" s="150"/>
      <c r="ECH14" s="150"/>
      <c r="ECI14" s="150"/>
      <c r="ECJ14" s="150"/>
      <c r="ECK14" s="150"/>
      <c r="ECL14" s="150"/>
      <c r="ECM14" s="150"/>
      <c r="ECN14" s="150"/>
      <c r="ECO14" s="150"/>
      <c r="ECP14" s="150"/>
      <c r="ECQ14" s="150"/>
      <c r="ECR14" s="150"/>
      <c r="ECS14" s="150"/>
      <c r="ECT14" s="150"/>
      <c r="ECU14" s="150"/>
      <c r="ECV14" s="150"/>
      <c r="ECW14" s="150"/>
      <c r="ECX14" s="150"/>
      <c r="ECY14" s="150"/>
      <c r="ECZ14" s="150"/>
      <c r="EDA14" s="150"/>
      <c r="EDB14" s="150"/>
      <c r="EDC14" s="150"/>
      <c r="EDD14" s="150"/>
      <c r="EDE14" s="150"/>
      <c r="EDF14" s="150"/>
      <c r="EDG14" s="150"/>
      <c r="EDH14" s="150"/>
      <c r="EDI14" s="150"/>
      <c r="EDJ14" s="150"/>
      <c r="EDK14" s="150"/>
      <c r="EDL14" s="150"/>
      <c r="EDM14" s="150"/>
      <c r="EDN14" s="150"/>
      <c r="EDO14" s="150"/>
      <c r="EDP14" s="150"/>
      <c r="EDQ14" s="150"/>
      <c r="EDR14" s="150"/>
      <c r="EDS14" s="150"/>
      <c r="EDT14" s="150"/>
      <c r="EDU14" s="150"/>
      <c r="EDV14" s="150"/>
      <c r="EDW14" s="150"/>
      <c r="EDX14" s="150"/>
      <c r="EDY14" s="150"/>
      <c r="EDZ14" s="150"/>
      <c r="EEA14" s="150"/>
      <c r="EEB14" s="150"/>
      <c r="EEC14" s="150"/>
      <c r="EED14" s="150"/>
      <c r="EEE14" s="150"/>
      <c r="EEF14" s="150"/>
      <c r="EEG14" s="150"/>
      <c r="EEH14" s="150"/>
      <c r="EEI14" s="150"/>
      <c r="EEJ14" s="150"/>
      <c r="EEK14" s="150"/>
      <c r="EEL14" s="150"/>
      <c r="EEM14" s="150"/>
      <c r="EEN14" s="150"/>
      <c r="EEO14" s="150"/>
      <c r="EEP14" s="150"/>
      <c r="EEQ14" s="150"/>
      <c r="EER14" s="150"/>
      <c r="EES14" s="150"/>
      <c r="EET14" s="150"/>
      <c r="EEU14" s="150"/>
      <c r="EEV14" s="150"/>
      <c r="EEW14" s="150"/>
      <c r="EEX14" s="150"/>
      <c r="EEY14" s="150"/>
      <c r="EEZ14" s="150"/>
      <c r="EFA14" s="150"/>
      <c r="EFB14" s="150"/>
      <c r="EFC14" s="150"/>
      <c r="EFD14" s="150"/>
      <c r="EFE14" s="150"/>
      <c r="EFF14" s="150"/>
      <c r="EFG14" s="150"/>
      <c r="EFH14" s="150"/>
      <c r="EFI14" s="150"/>
      <c r="EFJ14" s="150"/>
      <c r="EFK14" s="150"/>
      <c r="EFL14" s="150"/>
      <c r="EFM14" s="150"/>
      <c r="EFN14" s="150"/>
      <c r="EFO14" s="150"/>
      <c r="EFP14" s="150"/>
      <c r="EFQ14" s="150"/>
      <c r="EFR14" s="150"/>
      <c r="EFS14" s="150"/>
      <c r="EFT14" s="150"/>
      <c r="EFU14" s="150"/>
      <c r="EFV14" s="150"/>
      <c r="EFW14" s="150"/>
      <c r="EFX14" s="150"/>
      <c r="EFY14" s="150"/>
      <c r="EFZ14" s="150"/>
      <c r="EGA14" s="150"/>
      <c r="EGB14" s="150"/>
      <c r="EGC14" s="150"/>
      <c r="EGD14" s="150"/>
      <c r="EGE14" s="150"/>
      <c r="EGF14" s="150"/>
      <c r="EGG14" s="150"/>
      <c r="EGH14" s="150"/>
      <c r="EGI14" s="150"/>
      <c r="EGJ14" s="150"/>
      <c r="EGK14" s="150"/>
      <c r="EGL14" s="150"/>
      <c r="EGM14" s="150"/>
      <c r="EGN14" s="150"/>
      <c r="EGO14" s="150"/>
      <c r="EGP14" s="150"/>
      <c r="EGQ14" s="150"/>
      <c r="EGR14" s="150"/>
      <c r="EGS14" s="150"/>
      <c r="EGT14" s="150"/>
      <c r="EGU14" s="150"/>
      <c r="EGV14" s="150"/>
      <c r="EGW14" s="150"/>
      <c r="EGX14" s="150"/>
      <c r="EGY14" s="150"/>
      <c r="EGZ14" s="150"/>
      <c r="EHA14" s="150"/>
      <c r="EHB14" s="150"/>
      <c r="EHC14" s="150"/>
      <c r="EHD14" s="150"/>
      <c r="EHE14" s="150"/>
      <c r="EHF14" s="150"/>
      <c r="EHG14" s="150"/>
      <c r="EHH14" s="150"/>
      <c r="EHI14" s="150"/>
      <c r="EHJ14" s="150"/>
      <c r="EHK14" s="150"/>
      <c r="EHL14" s="150"/>
      <c r="EHM14" s="150"/>
      <c r="EHN14" s="150"/>
      <c r="EHO14" s="150"/>
      <c r="EHP14" s="150"/>
      <c r="EHQ14" s="150"/>
      <c r="EHR14" s="150"/>
      <c r="EHS14" s="150"/>
      <c r="EHT14" s="150"/>
      <c r="EHU14" s="150"/>
      <c r="EHV14" s="150"/>
      <c r="EHW14" s="150"/>
      <c r="EHX14" s="150"/>
      <c r="EHY14" s="150"/>
      <c r="EHZ14" s="150"/>
      <c r="EIA14" s="150"/>
      <c r="EIB14" s="150"/>
      <c r="EIC14" s="150"/>
      <c r="EID14" s="150"/>
      <c r="EIE14" s="150"/>
      <c r="EIF14" s="150"/>
      <c r="EIG14" s="150"/>
      <c r="EIH14" s="150"/>
      <c r="EII14" s="150"/>
      <c r="EIJ14" s="150"/>
      <c r="EIK14" s="150"/>
      <c r="EIL14" s="150"/>
      <c r="EIM14" s="150"/>
      <c r="EIN14" s="150"/>
      <c r="EIO14" s="150"/>
      <c r="EIP14" s="150"/>
      <c r="EIQ14" s="150"/>
      <c r="EIR14" s="150"/>
      <c r="EIS14" s="150"/>
      <c r="EIT14" s="150"/>
      <c r="EIU14" s="150"/>
      <c r="EIV14" s="150"/>
      <c r="EIW14" s="150"/>
      <c r="EIX14" s="150"/>
      <c r="EIY14" s="150"/>
      <c r="EIZ14" s="150"/>
      <c r="EJA14" s="150"/>
      <c r="EJB14" s="150"/>
      <c r="EJC14" s="150"/>
      <c r="EJD14" s="150"/>
      <c r="EJE14" s="150"/>
      <c r="EJF14" s="150"/>
      <c r="EJG14" s="150"/>
      <c r="EJH14" s="150"/>
      <c r="EJI14" s="150"/>
      <c r="EJJ14" s="150"/>
      <c r="EJK14" s="150"/>
      <c r="EJL14" s="150"/>
      <c r="EJM14" s="150"/>
      <c r="EJN14" s="150"/>
      <c r="EJO14" s="150"/>
      <c r="EJP14" s="150"/>
      <c r="EJQ14" s="150"/>
      <c r="EJR14" s="150"/>
      <c r="EJS14" s="150"/>
      <c r="EJT14" s="150"/>
      <c r="EJU14" s="150"/>
      <c r="EJV14" s="150"/>
      <c r="EJW14" s="150"/>
      <c r="EJX14" s="150"/>
      <c r="EJY14" s="150"/>
      <c r="EJZ14" s="150"/>
      <c r="EKA14" s="150"/>
      <c r="EKB14" s="150"/>
      <c r="EKC14" s="150"/>
      <c r="EKD14" s="150"/>
      <c r="EKE14" s="150"/>
      <c r="EKF14" s="150"/>
      <c r="EKG14" s="150"/>
      <c r="EKH14" s="150"/>
      <c r="EKI14" s="150"/>
      <c r="EKJ14" s="150"/>
      <c r="EKK14" s="150"/>
      <c r="EKL14" s="150"/>
      <c r="EKM14" s="150"/>
      <c r="EKN14" s="150"/>
      <c r="EKO14" s="150"/>
      <c r="EKP14" s="150"/>
      <c r="EKQ14" s="150"/>
      <c r="EKR14" s="150"/>
      <c r="EKS14" s="150"/>
      <c r="EKT14" s="150"/>
      <c r="EKU14" s="150"/>
      <c r="EKV14" s="150"/>
      <c r="EKW14" s="150"/>
      <c r="EKX14" s="150"/>
      <c r="EKY14" s="150"/>
      <c r="EKZ14" s="150"/>
      <c r="ELA14" s="150"/>
      <c r="ELB14" s="150"/>
      <c r="ELC14" s="150"/>
      <c r="ELD14" s="150"/>
      <c r="ELE14" s="150"/>
      <c r="ELF14" s="150"/>
      <c r="ELG14" s="150"/>
      <c r="ELH14" s="150"/>
      <c r="ELI14" s="150"/>
      <c r="ELJ14" s="150"/>
      <c r="ELK14" s="150"/>
      <c r="ELL14" s="150"/>
      <c r="ELM14" s="150"/>
      <c r="ELN14" s="150"/>
      <c r="ELO14" s="150"/>
      <c r="ELP14" s="150"/>
      <c r="ELQ14" s="150"/>
      <c r="ELR14" s="150"/>
      <c r="ELS14" s="150"/>
      <c r="ELT14" s="150"/>
      <c r="ELU14" s="150"/>
      <c r="ELV14" s="150"/>
      <c r="ELW14" s="150"/>
      <c r="ELX14" s="150"/>
      <c r="ELY14" s="150"/>
      <c r="ELZ14" s="150"/>
      <c r="EMA14" s="150"/>
      <c r="EMB14" s="150"/>
      <c r="EMC14" s="150"/>
      <c r="EMD14" s="150"/>
      <c r="EME14" s="150"/>
      <c r="EMF14" s="150"/>
      <c r="EMG14" s="150"/>
      <c r="EMH14" s="150"/>
      <c r="EMI14" s="150"/>
      <c r="EMJ14" s="150"/>
      <c r="EMK14" s="150"/>
      <c r="EML14" s="150"/>
      <c r="EMM14" s="150"/>
      <c r="EMN14" s="150"/>
      <c r="EMO14" s="150"/>
      <c r="EMP14" s="150"/>
      <c r="EMQ14" s="150"/>
      <c r="EMR14" s="150"/>
      <c r="EMS14" s="150"/>
      <c r="EMT14" s="150"/>
      <c r="EMU14" s="150"/>
      <c r="EMV14" s="150"/>
      <c r="EMW14" s="150"/>
      <c r="EMX14" s="150"/>
      <c r="EMY14" s="150"/>
      <c r="EMZ14" s="150"/>
      <c r="ENA14" s="150"/>
      <c r="ENB14" s="150"/>
      <c r="ENC14" s="150"/>
      <c r="END14" s="150"/>
      <c r="ENE14" s="150"/>
      <c r="ENF14" s="150"/>
      <c r="ENG14" s="150"/>
      <c r="ENH14" s="150"/>
      <c r="ENI14" s="150"/>
      <c r="ENJ14" s="150"/>
      <c r="ENK14" s="150"/>
      <c r="ENL14" s="150"/>
      <c r="ENM14" s="150"/>
      <c r="ENN14" s="150"/>
      <c r="ENO14" s="150"/>
      <c r="ENP14" s="150"/>
      <c r="ENQ14" s="150"/>
      <c r="ENR14" s="150"/>
      <c r="ENS14" s="150"/>
      <c r="ENT14" s="150"/>
      <c r="ENU14" s="150"/>
      <c r="ENV14" s="150"/>
      <c r="ENW14" s="150"/>
      <c r="ENX14" s="150"/>
      <c r="ENY14" s="150"/>
      <c r="ENZ14" s="150"/>
      <c r="EOA14" s="150"/>
      <c r="EOB14" s="150"/>
      <c r="EOC14" s="150"/>
      <c r="EOD14" s="150"/>
      <c r="EOE14" s="150"/>
      <c r="EOF14" s="150"/>
      <c r="EOG14" s="150"/>
      <c r="EOH14" s="150"/>
      <c r="EOI14" s="150"/>
      <c r="EOJ14" s="150"/>
      <c r="EOK14" s="150"/>
      <c r="EOL14" s="150"/>
      <c r="EOM14" s="150"/>
      <c r="EON14" s="150"/>
      <c r="EOO14" s="150"/>
      <c r="EOP14" s="150"/>
      <c r="EOQ14" s="150"/>
      <c r="EOR14" s="150"/>
      <c r="EOS14" s="150"/>
      <c r="EOT14" s="150"/>
      <c r="EOU14" s="150"/>
      <c r="EOV14" s="150"/>
      <c r="EOW14" s="150"/>
      <c r="EOX14" s="150"/>
      <c r="EOY14" s="150"/>
      <c r="EOZ14" s="150"/>
      <c r="EPA14" s="150"/>
      <c r="EPB14" s="150"/>
      <c r="EPC14" s="150"/>
      <c r="EPD14" s="150"/>
      <c r="EPE14" s="150"/>
      <c r="EPF14" s="150"/>
      <c r="EPG14" s="150"/>
      <c r="EPH14" s="150"/>
      <c r="EPI14" s="150"/>
      <c r="EPJ14" s="150"/>
      <c r="EPK14" s="150"/>
      <c r="EPL14" s="150"/>
      <c r="EPM14" s="150"/>
      <c r="EPN14" s="150"/>
      <c r="EPO14" s="150"/>
      <c r="EPP14" s="150"/>
      <c r="EPQ14" s="150"/>
      <c r="EPR14" s="150"/>
      <c r="EPS14" s="150"/>
      <c r="EPT14" s="150"/>
      <c r="EPU14" s="150"/>
      <c r="EPV14" s="150"/>
      <c r="EPW14" s="150"/>
      <c r="EPX14" s="150"/>
      <c r="EPY14" s="150"/>
      <c r="EPZ14" s="150"/>
      <c r="EQA14" s="150"/>
      <c r="EQB14" s="150"/>
      <c r="EQC14" s="150"/>
      <c r="EQD14" s="150"/>
      <c r="EQE14" s="150"/>
      <c r="EQF14" s="150"/>
      <c r="EQG14" s="150"/>
      <c r="EQH14" s="150"/>
      <c r="EQI14" s="150"/>
      <c r="EQJ14" s="150"/>
      <c r="EQK14" s="150"/>
      <c r="EQL14" s="150"/>
      <c r="EQM14" s="150"/>
      <c r="EQN14" s="150"/>
      <c r="EQO14" s="150"/>
      <c r="EQP14" s="150"/>
      <c r="EQQ14" s="150"/>
      <c r="EQR14" s="150"/>
      <c r="EQS14" s="150"/>
      <c r="EQT14" s="150"/>
      <c r="EQU14" s="150"/>
      <c r="EQV14" s="150"/>
      <c r="EQW14" s="150"/>
      <c r="EQX14" s="150"/>
      <c r="EQY14" s="150"/>
      <c r="EQZ14" s="150"/>
      <c r="ERA14" s="150"/>
      <c r="ERB14" s="150"/>
      <c r="ERC14" s="150"/>
      <c r="ERD14" s="150"/>
      <c r="ERE14" s="150"/>
      <c r="ERF14" s="150"/>
      <c r="ERG14" s="150"/>
      <c r="ERH14" s="150"/>
      <c r="ERI14" s="150"/>
      <c r="ERJ14" s="150"/>
      <c r="ERK14" s="150"/>
      <c r="ERL14" s="150"/>
      <c r="ERM14" s="150"/>
      <c r="ERN14" s="150"/>
      <c r="ERO14" s="150"/>
      <c r="ERP14" s="150"/>
      <c r="ERQ14" s="150"/>
      <c r="ERR14" s="150"/>
      <c r="ERS14" s="150"/>
      <c r="ERT14" s="150"/>
      <c r="ERU14" s="150"/>
      <c r="ERV14" s="150"/>
      <c r="ERW14" s="150"/>
      <c r="ERX14" s="150"/>
      <c r="ERY14" s="150"/>
      <c r="ERZ14" s="150"/>
      <c r="ESA14" s="150"/>
      <c r="ESB14" s="150"/>
      <c r="ESC14" s="150"/>
      <c r="ESD14" s="150"/>
      <c r="ESE14" s="150"/>
      <c r="ESF14" s="150"/>
      <c r="ESG14" s="150"/>
      <c r="ESH14" s="150"/>
      <c r="ESI14" s="150"/>
      <c r="ESJ14" s="150"/>
      <c r="ESK14" s="150"/>
      <c r="ESL14" s="150"/>
      <c r="ESM14" s="150"/>
      <c r="ESN14" s="150"/>
      <c r="ESO14" s="150"/>
      <c r="ESP14" s="150"/>
      <c r="ESQ14" s="150"/>
      <c r="ESR14" s="150"/>
      <c r="ESS14" s="150"/>
      <c r="EST14" s="150"/>
      <c r="ESU14" s="150"/>
      <c r="ESV14" s="150"/>
      <c r="ESW14" s="150"/>
      <c r="ESX14" s="150"/>
      <c r="ESY14" s="150"/>
      <c r="ESZ14" s="150"/>
      <c r="ETA14" s="150"/>
      <c r="ETB14" s="150"/>
      <c r="ETC14" s="150"/>
      <c r="ETD14" s="150"/>
      <c r="ETE14" s="150"/>
      <c r="ETF14" s="150"/>
      <c r="ETG14" s="150"/>
      <c r="ETH14" s="150"/>
      <c r="ETI14" s="150"/>
      <c r="ETJ14" s="150"/>
      <c r="ETK14" s="150"/>
      <c r="ETL14" s="150"/>
      <c r="ETM14" s="150"/>
      <c r="ETN14" s="150"/>
      <c r="ETO14" s="150"/>
      <c r="ETP14" s="150"/>
      <c r="ETQ14" s="150"/>
      <c r="ETR14" s="150"/>
      <c r="ETS14" s="150"/>
      <c r="ETT14" s="150"/>
      <c r="ETU14" s="150"/>
      <c r="ETV14" s="150"/>
      <c r="ETW14" s="150"/>
      <c r="ETX14" s="150"/>
      <c r="ETY14" s="150"/>
      <c r="ETZ14" s="150"/>
      <c r="EUA14" s="150"/>
      <c r="EUB14" s="150"/>
      <c r="EUC14" s="150"/>
      <c r="EUD14" s="150"/>
      <c r="EUE14" s="150"/>
      <c r="EUF14" s="150"/>
      <c r="EUG14" s="150"/>
      <c r="EUH14" s="150"/>
      <c r="EUI14" s="150"/>
      <c r="EUJ14" s="150"/>
      <c r="EUK14" s="150"/>
      <c r="EUL14" s="150"/>
      <c r="EUM14" s="150"/>
      <c r="EUN14" s="150"/>
      <c r="EUO14" s="150"/>
      <c r="EUP14" s="150"/>
      <c r="EUQ14" s="150"/>
      <c r="EUR14" s="150"/>
      <c r="EUS14" s="150"/>
      <c r="EUT14" s="150"/>
      <c r="EUU14" s="150"/>
      <c r="EUV14" s="150"/>
      <c r="EUW14" s="150"/>
      <c r="EUX14" s="150"/>
      <c r="EUY14" s="150"/>
      <c r="EUZ14" s="150"/>
      <c r="EVA14" s="150"/>
      <c r="EVB14" s="150"/>
      <c r="EVC14" s="150"/>
      <c r="EVD14" s="150"/>
      <c r="EVE14" s="150"/>
      <c r="EVF14" s="150"/>
      <c r="EVG14" s="150"/>
      <c r="EVH14" s="150"/>
      <c r="EVI14" s="150"/>
      <c r="EVJ14" s="150"/>
      <c r="EVK14" s="150"/>
      <c r="EVL14" s="150"/>
      <c r="EVM14" s="150"/>
      <c r="EVN14" s="150"/>
      <c r="EVO14" s="150"/>
      <c r="EVP14" s="150"/>
      <c r="EVQ14" s="150"/>
      <c r="EVR14" s="150"/>
      <c r="EVS14" s="150"/>
      <c r="EVT14" s="150"/>
      <c r="EVU14" s="150"/>
      <c r="EVV14" s="150"/>
      <c r="EVW14" s="150"/>
      <c r="EVX14" s="150"/>
      <c r="EVY14" s="150"/>
      <c r="EVZ14" s="150"/>
      <c r="EWA14" s="150"/>
      <c r="EWB14" s="150"/>
      <c r="EWC14" s="150"/>
      <c r="EWD14" s="150"/>
      <c r="EWE14" s="150"/>
      <c r="EWF14" s="150"/>
      <c r="EWG14" s="150"/>
      <c r="EWH14" s="150"/>
      <c r="EWI14" s="150"/>
      <c r="EWJ14" s="150"/>
      <c r="EWK14" s="150"/>
      <c r="EWL14" s="150"/>
      <c r="EWM14" s="150"/>
      <c r="EWN14" s="150"/>
      <c r="EWO14" s="150"/>
      <c r="EWP14" s="150"/>
      <c r="EWQ14" s="150"/>
      <c r="EWR14" s="150"/>
      <c r="EWS14" s="150"/>
      <c r="EWT14" s="150"/>
      <c r="EWU14" s="150"/>
      <c r="EWV14" s="150"/>
      <c r="EWW14" s="150"/>
      <c r="EWX14" s="150"/>
      <c r="EWY14" s="150"/>
      <c r="EWZ14" s="150"/>
      <c r="EXA14" s="150"/>
      <c r="EXB14" s="150"/>
      <c r="EXC14" s="150"/>
      <c r="EXD14" s="150"/>
      <c r="EXE14" s="150"/>
      <c r="EXF14" s="150"/>
      <c r="EXG14" s="150"/>
      <c r="EXH14" s="150"/>
      <c r="EXI14" s="150"/>
      <c r="EXJ14" s="150"/>
      <c r="EXK14" s="150"/>
      <c r="EXL14" s="150"/>
      <c r="EXM14" s="150"/>
      <c r="EXN14" s="150"/>
      <c r="EXO14" s="150"/>
      <c r="EXP14" s="150"/>
      <c r="EXQ14" s="150"/>
      <c r="EXR14" s="150"/>
      <c r="EXS14" s="150"/>
      <c r="EXT14" s="150"/>
      <c r="EXU14" s="150"/>
      <c r="EXV14" s="150"/>
      <c r="EXW14" s="150"/>
      <c r="EXX14" s="150"/>
      <c r="EXY14" s="150"/>
      <c r="EXZ14" s="150"/>
      <c r="EYA14" s="150"/>
      <c r="EYB14" s="150"/>
      <c r="EYC14" s="150"/>
      <c r="EYD14" s="150"/>
      <c r="EYE14" s="150"/>
      <c r="EYF14" s="150"/>
      <c r="EYG14" s="150"/>
      <c r="EYH14" s="150"/>
      <c r="EYI14" s="150"/>
      <c r="EYJ14" s="150"/>
      <c r="EYK14" s="150"/>
      <c r="EYL14" s="150"/>
      <c r="EYM14" s="150"/>
      <c r="EYN14" s="150"/>
      <c r="EYO14" s="150"/>
      <c r="EYP14" s="150"/>
      <c r="EYQ14" s="150"/>
      <c r="EYR14" s="150"/>
      <c r="EYS14" s="150"/>
      <c r="EYT14" s="150"/>
      <c r="EYU14" s="150"/>
      <c r="EYV14" s="150"/>
      <c r="EYW14" s="150"/>
      <c r="EYX14" s="150"/>
      <c r="EYY14" s="150"/>
      <c r="EYZ14" s="150"/>
      <c r="EZA14" s="150"/>
      <c r="EZB14" s="150"/>
      <c r="EZC14" s="150"/>
      <c r="EZD14" s="150"/>
      <c r="EZE14" s="150"/>
      <c r="EZF14" s="150"/>
      <c r="EZG14" s="150"/>
      <c r="EZH14" s="150"/>
      <c r="EZI14" s="150"/>
      <c r="EZJ14" s="150"/>
      <c r="EZK14" s="150"/>
      <c r="EZL14" s="150"/>
      <c r="EZM14" s="150"/>
      <c r="EZN14" s="150"/>
      <c r="EZO14" s="150"/>
      <c r="EZP14" s="150"/>
      <c r="EZQ14" s="150"/>
      <c r="EZR14" s="150"/>
      <c r="EZS14" s="150"/>
      <c r="EZT14" s="150"/>
      <c r="EZU14" s="150"/>
      <c r="EZV14" s="150"/>
      <c r="EZW14" s="150"/>
      <c r="EZX14" s="150"/>
      <c r="EZY14" s="150"/>
      <c r="EZZ14" s="150"/>
      <c r="FAA14" s="150"/>
      <c r="FAB14" s="150"/>
      <c r="FAC14" s="150"/>
      <c r="FAD14" s="150"/>
      <c r="FAE14" s="150"/>
      <c r="FAF14" s="150"/>
      <c r="FAG14" s="150"/>
      <c r="FAH14" s="150"/>
      <c r="FAI14" s="150"/>
      <c r="FAJ14" s="150"/>
      <c r="FAK14" s="150"/>
      <c r="FAL14" s="150"/>
      <c r="FAM14" s="150"/>
      <c r="FAN14" s="150"/>
      <c r="FAO14" s="150"/>
      <c r="FAP14" s="150"/>
      <c r="FAQ14" s="150"/>
      <c r="FAR14" s="150"/>
      <c r="FAS14" s="150"/>
      <c r="FAT14" s="150"/>
      <c r="FAU14" s="150"/>
      <c r="FAV14" s="150"/>
      <c r="FAW14" s="150"/>
      <c r="FAX14" s="150"/>
      <c r="FAY14" s="150"/>
      <c r="FAZ14" s="150"/>
      <c r="FBA14" s="150"/>
      <c r="FBB14" s="150"/>
      <c r="FBC14" s="150"/>
      <c r="FBD14" s="150"/>
      <c r="FBE14" s="150"/>
      <c r="FBF14" s="150"/>
      <c r="FBG14" s="150"/>
      <c r="FBH14" s="150"/>
      <c r="FBI14" s="150"/>
      <c r="FBJ14" s="150"/>
      <c r="FBK14" s="150"/>
      <c r="FBL14" s="150"/>
      <c r="FBM14" s="150"/>
      <c r="FBN14" s="150"/>
      <c r="FBO14" s="150"/>
      <c r="FBP14" s="150"/>
      <c r="FBQ14" s="150"/>
      <c r="FBR14" s="150"/>
      <c r="FBS14" s="150"/>
      <c r="FBT14" s="150"/>
      <c r="FBU14" s="150"/>
      <c r="FBV14" s="150"/>
      <c r="FBW14" s="150"/>
      <c r="FBX14" s="150"/>
      <c r="FBY14" s="150"/>
      <c r="FBZ14" s="150"/>
      <c r="FCA14" s="150"/>
      <c r="FCB14" s="150"/>
      <c r="FCC14" s="150"/>
      <c r="FCD14" s="150"/>
      <c r="FCE14" s="150"/>
      <c r="FCF14" s="150"/>
      <c r="FCG14" s="150"/>
      <c r="FCH14" s="150"/>
      <c r="FCI14" s="150"/>
      <c r="FCJ14" s="150"/>
      <c r="FCK14" s="150"/>
      <c r="FCL14" s="150"/>
      <c r="FCM14" s="150"/>
      <c r="FCN14" s="150"/>
      <c r="FCO14" s="150"/>
      <c r="FCP14" s="150"/>
      <c r="FCQ14" s="150"/>
      <c r="FCR14" s="150"/>
      <c r="FCS14" s="150"/>
      <c r="FCT14" s="150"/>
      <c r="FCU14" s="150"/>
      <c r="FCV14" s="150"/>
      <c r="FCW14" s="150"/>
      <c r="FCX14" s="150"/>
      <c r="FCY14" s="150"/>
      <c r="FCZ14" s="150"/>
      <c r="FDA14" s="150"/>
      <c r="FDB14" s="150"/>
      <c r="FDC14" s="150"/>
      <c r="FDD14" s="150"/>
      <c r="FDE14" s="150"/>
      <c r="FDF14" s="150"/>
      <c r="FDG14" s="150"/>
      <c r="FDH14" s="150"/>
      <c r="FDI14" s="150"/>
      <c r="FDJ14" s="150"/>
      <c r="FDK14" s="150"/>
      <c r="FDL14" s="150"/>
      <c r="FDM14" s="150"/>
      <c r="FDN14" s="150"/>
      <c r="FDO14" s="150"/>
      <c r="FDP14" s="150"/>
      <c r="FDQ14" s="150"/>
      <c r="FDR14" s="150"/>
      <c r="FDS14" s="150"/>
      <c r="FDT14" s="150"/>
      <c r="FDU14" s="150"/>
      <c r="FDV14" s="150"/>
      <c r="FDW14" s="150"/>
      <c r="FDX14" s="150"/>
      <c r="FDY14" s="150"/>
      <c r="FDZ14" s="150"/>
      <c r="FEA14" s="150"/>
      <c r="FEB14" s="150"/>
      <c r="FEC14" s="150"/>
      <c r="FED14" s="150"/>
      <c r="FEE14" s="150"/>
      <c r="FEF14" s="150"/>
      <c r="FEG14" s="150"/>
      <c r="FEH14" s="150"/>
      <c r="FEI14" s="150"/>
      <c r="FEJ14" s="150"/>
      <c r="FEK14" s="150"/>
      <c r="FEL14" s="150"/>
      <c r="FEM14" s="150"/>
      <c r="FEN14" s="150"/>
      <c r="FEO14" s="150"/>
      <c r="FEP14" s="150"/>
      <c r="FEQ14" s="150"/>
      <c r="FER14" s="150"/>
      <c r="FES14" s="150"/>
      <c r="FET14" s="150"/>
      <c r="FEU14" s="150"/>
      <c r="FEV14" s="150"/>
      <c r="FEW14" s="150"/>
      <c r="FEX14" s="150"/>
      <c r="FEY14" s="150"/>
      <c r="FEZ14" s="150"/>
      <c r="FFA14" s="150"/>
      <c r="FFB14" s="150"/>
      <c r="FFC14" s="150"/>
      <c r="FFD14" s="150"/>
      <c r="FFE14" s="150"/>
      <c r="FFF14" s="150"/>
      <c r="FFG14" s="150"/>
      <c r="FFH14" s="150"/>
      <c r="FFI14" s="150"/>
      <c r="FFJ14" s="150"/>
      <c r="FFK14" s="150"/>
      <c r="FFL14" s="150"/>
      <c r="FFM14" s="150"/>
      <c r="FFN14" s="150"/>
      <c r="FFO14" s="150"/>
      <c r="FFP14" s="150"/>
      <c r="FFQ14" s="150"/>
      <c r="FFR14" s="150"/>
      <c r="FFS14" s="150"/>
      <c r="FFT14" s="150"/>
      <c r="FFU14" s="150"/>
      <c r="FFV14" s="150"/>
      <c r="FFW14" s="150"/>
      <c r="FFX14" s="150"/>
      <c r="FFY14" s="150"/>
      <c r="FFZ14" s="150"/>
      <c r="FGA14" s="150"/>
      <c r="FGB14" s="150"/>
      <c r="FGC14" s="150"/>
      <c r="FGD14" s="150"/>
      <c r="FGE14" s="150"/>
      <c r="FGF14" s="150"/>
      <c r="FGG14" s="150"/>
      <c r="FGH14" s="150"/>
      <c r="FGI14" s="150"/>
      <c r="FGJ14" s="150"/>
      <c r="FGK14" s="150"/>
      <c r="FGL14" s="150"/>
      <c r="FGM14" s="150"/>
      <c r="FGN14" s="150"/>
      <c r="FGO14" s="150"/>
      <c r="FGP14" s="150"/>
      <c r="FGQ14" s="150"/>
      <c r="FGR14" s="150"/>
      <c r="FGS14" s="150"/>
      <c r="FGT14" s="150"/>
      <c r="FGU14" s="150"/>
      <c r="FGV14" s="150"/>
      <c r="FGW14" s="150"/>
      <c r="FGX14" s="150"/>
      <c r="FGY14" s="150"/>
      <c r="FGZ14" s="150"/>
      <c r="FHA14" s="150"/>
      <c r="FHB14" s="150"/>
      <c r="FHC14" s="150"/>
      <c r="FHD14" s="150"/>
      <c r="FHE14" s="150"/>
      <c r="FHF14" s="150"/>
      <c r="FHG14" s="150"/>
      <c r="FHH14" s="150"/>
      <c r="FHI14" s="150"/>
      <c r="FHJ14" s="150"/>
      <c r="FHK14" s="150"/>
      <c r="FHL14" s="150"/>
      <c r="FHM14" s="150"/>
      <c r="FHN14" s="150"/>
      <c r="FHO14" s="150"/>
      <c r="FHP14" s="150"/>
      <c r="FHQ14" s="150"/>
      <c r="FHR14" s="150"/>
      <c r="FHS14" s="150"/>
      <c r="FHT14" s="150"/>
      <c r="FHU14" s="150"/>
      <c r="FHV14" s="150"/>
      <c r="FHW14" s="150"/>
      <c r="FHX14" s="150"/>
      <c r="FHY14" s="150"/>
      <c r="FHZ14" s="150"/>
      <c r="FIA14" s="150"/>
      <c r="FIB14" s="150"/>
      <c r="FIC14" s="150"/>
      <c r="FID14" s="150"/>
      <c r="FIE14" s="150"/>
      <c r="FIF14" s="150"/>
      <c r="FIG14" s="150"/>
      <c r="FIH14" s="150"/>
      <c r="FII14" s="150"/>
      <c r="FIJ14" s="150"/>
      <c r="FIK14" s="150"/>
      <c r="FIL14" s="150"/>
      <c r="FIM14" s="150"/>
      <c r="FIN14" s="150"/>
      <c r="FIO14" s="150"/>
      <c r="FIP14" s="150"/>
      <c r="FIQ14" s="150"/>
      <c r="FIR14" s="150"/>
      <c r="FIS14" s="150"/>
      <c r="FIT14" s="150"/>
      <c r="FIU14" s="150"/>
      <c r="FIV14" s="150"/>
      <c r="FIW14" s="150"/>
      <c r="FIX14" s="150"/>
      <c r="FIY14" s="150"/>
      <c r="FIZ14" s="150"/>
      <c r="FJA14" s="150"/>
      <c r="FJB14" s="150"/>
      <c r="FJC14" s="150"/>
      <c r="FJD14" s="150"/>
      <c r="FJE14" s="150"/>
      <c r="FJF14" s="150"/>
      <c r="FJG14" s="150"/>
      <c r="FJH14" s="150"/>
      <c r="FJI14" s="150"/>
      <c r="FJJ14" s="150"/>
      <c r="FJK14" s="150"/>
      <c r="FJL14" s="150"/>
      <c r="FJM14" s="150"/>
      <c r="FJN14" s="150"/>
      <c r="FJO14" s="150"/>
      <c r="FJP14" s="150"/>
      <c r="FJQ14" s="150"/>
      <c r="FJR14" s="150"/>
      <c r="FJS14" s="150"/>
      <c r="FJT14" s="150"/>
      <c r="FJU14" s="150"/>
      <c r="FJV14" s="150"/>
      <c r="FJW14" s="150"/>
      <c r="FJX14" s="150"/>
      <c r="FJY14" s="150"/>
      <c r="FJZ14" s="150"/>
      <c r="FKA14" s="150"/>
      <c r="FKB14" s="150"/>
      <c r="FKC14" s="150"/>
      <c r="FKD14" s="150"/>
      <c r="FKE14" s="150"/>
      <c r="FKF14" s="150"/>
      <c r="FKG14" s="150"/>
      <c r="FKH14" s="150"/>
      <c r="FKI14" s="150"/>
      <c r="FKJ14" s="150"/>
      <c r="FKK14" s="150"/>
      <c r="FKL14" s="150"/>
      <c r="FKM14" s="150"/>
      <c r="FKN14" s="150"/>
      <c r="FKO14" s="150"/>
      <c r="FKP14" s="150"/>
      <c r="FKQ14" s="150"/>
      <c r="FKR14" s="150"/>
      <c r="FKS14" s="150"/>
      <c r="FKT14" s="150"/>
      <c r="FKU14" s="150"/>
      <c r="FKV14" s="150"/>
      <c r="FKW14" s="150"/>
      <c r="FKX14" s="150"/>
      <c r="FKY14" s="150"/>
      <c r="FKZ14" s="150"/>
      <c r="FLA14" s="150"/>
      <c r="FLB14" s="150"/>
      <c r="FLC14" s="150"/>
      <c r="FLD14" s="150"/>
      <c r="FLE14" s="150"/>
      <c r="FLF14" s="150"/>
      <c r="FLG14" s="150"/>
      <c r="FLH14" s="150"/>
      <c r="FLI14" s="150"/>
      <c r="FLJ14" s="150"/>
      <c r="FLK14" s="150"/>
      <c r="FLL14" s="150"/>
      <c r="FLM14" s="150"/>
      <c r="FLN14" s="150"/>
      <c r="FLO14" s="150"/>
      <c r="FLP14" s="150"/>
      <c r="FLQ14" s="150"/>
      <c r="FLR14" s="150"/>
      <c r="FLS14" s="150"/>
      <c r="FLT14" s="150"/>
      <c r="FLU14" s="150"/>
      <c r="FLV14" s="150"/>
      <c r="FLW14" s="150"/>
      <c r="FLX14" s="150"/>
      <c r="FLY14" s="150"/>
      <c r="FLZ14" s="150"/>
      <c r="FMA14" s="150"/>
      <c r="FMB14" s="150"/>
      <c r="FMC14" s="150"/>
      <c r="FMD14" s="150"/>
      <c r="FME14" s="150"/>
      <c r="FMF14" s="150"/>
      <c r="FMG14" s="150"/>
      <c r="FMH14" s="150"/>
      <c r="FMI14" s="150"/>
      <c r="FMJ14" s="150"/>
      <c r="FMK14" s="150"/>
      <c r="FML14" s="150"/>
      <c r="FMM14" s="150"/>
      <c r="FMN14" s="150"/>
      <c r="FMO14" s="150"/>
      <c r="FMP14" s="150"/>
      <c r="FMQ14" s="150"/>
      <c r="FMR14" s="150"/>
      <c r="FMS14" s="150"/>
      <c r="FMT14" s="150"/>
      <c r="FMU14" s="150"/>
      <c r="FMV14" s="150"/>
      <c r="FMW14" s="150"/>
      <c r="FMX14" s="150"/>
      <c r="FMY14" s="150"/>
      <c r="FMZ14" s="150"/>
      <c r="FNA14" s="150"/>
      <c r="FNB14" s="150"/>
      <c r="FNC14" s="150"/>
      <c r="FND14" s="150"/>
      <c r="FNE14" s="150"/>
      <c r="FNF14" s="150"/>
      <c r="FNG14" s="150"/>
      <c r="FNH14" s="150"/>
      <c r="FNI14" s="150"/>
      <c r="FNJ14" s="150"/>
      <c r="FNK14" s="150"/>
      <c r="FNL14" s="150"/>
      <c r="FNM14" s="150"/>
      <c r="FNN14" s="150"/>
      <c r="FNO14" s="150"/>
      <c r="FNP14" s="150"/>
      <c r="FNQ14" s="150"/>
      <c r="FNR14" s="150"/>
      <c r="FNS14" s="150"/>
      <c r="FNT14" s="150"/>
      <c r="FNU14" s="150"/>
      <c r="FNV14" s="150"/>
      <c r="FNW14" s="150"/>
      <c r="FNX14" s="150"/>
      <c r="FNY14" s="150"/>
      <c r="FNZ14" s="150"/>
      <c r="FOA14" s="150"/>
      <c r="FOB14" s="150"/>
      <c r="FOC14" s="150"/>
      <c r="FOD14" s="150"/>
      <c r="FOE14" s="150"/>
      <c r="FOF14" s="150"/>
      <c r="FOG14" s="150"/>
      <c r="FOH14" s="150"/>
      <c r="FOI14" s="150"/>
      <c r="FOJ14" s="150"/>
      <c r="FOK14" s="150"/>
      <c r="FOL14" s="150"/>
      <c r="FOM14" s="150"/>
      <c r="FON14" s="150"/>
      <c r="FOO14" s="150"/>
      <c r="FOP14" s="150"/>
      <c r="FOQ14" s="150"/>
      <c r="FOR14" s="150"/>
      <c r="FOS14" s="150"/>
      <c r="FOT14" s="150"/>
      <c r="FOU14" s="150"/>
      <c r="FOV14" s="150"/>
      <c r="FOW14" s="150"/>
      <c r="FOX14" s="150"/>
      <c r="FOY14" s="150"/>
      <c r="FOZ14" s="150"/>
      <c r="FPA14" s="150"/>
      <c r="FPB14" s="150"/>
      <c r="FPC14" s="150"/>
      <c r="FPD14" s="150"/>
      <c r="FPE14" s="150"/>
      <c r="FPF14" s="150"/>
      <c r="FPG14" s="150"/>
      <c r="FPH14" s="150"/>
      <c r="FPI14" s="150"/>
      <c r="FPJ14" s="150"/>
      <c r="FPK14" s="150"/>
      <c r="FPL14" s="150"/>
      <c r="FPM14" s="150"/>
      <c r="FPN14" s="150"/>
      <c r="FPO14" s="150"/>
      <c r="FPP14" s="150"/>
      <c r="FPQ14" s="150"/>
      <c r="FPR14" s="150"/>
      <c r="FPS14" s="150"/>
      <c r="FPT14" s="150"/>
      <c r="FPU14" s="150"/>
      <c r="FPV14" s="150"/>
      <c r="FPW14" s="150"/>
      <c r="FPX14" s="150"/>
      <c r="FPY14" s="150"/>
      <c r="FPZ14" s="150"/>
      <c r="FQA14" s="150"/>
      <c r="FQB14" s="150"/>
      <c r="FQC14" s="150"/>
      <c r="FQD14" s="150"/>
      <c r="FQE14" s="150"/>
      <c r="FQF14" s="150"/>
      <c r="FQG14" s="150"/>
      <c r="FQH14" s="150"/>
      <c r="FQI14" s="150"/>
      <c r="FQJ14" s="150"/>
      <c r="FQK14" s="150"/>
      <c r="FQL14" s="150"/>
      <c r="FQM14" s="150"/>
      <c r="FQN14" s="150"/>
      <c r="FQO14" s="150"/>
      <c r="FQP14" s="150"/>
      <c r="FQQ14" s="150"/>
      <c r="FQR14" s="150"/>
      <c r="FQS14" s="150"/>
      <c r="FQT14" s="150"/>
      <c r="FQU14" s="150"/>
      <c r="FQV14" s="150"/>
      <c r="FQW14" s="150"/>
      <c r="FQX14" s="150"/>
      <c r="FQY14" s="150"/>
      <c r="FQZ14" s="150"/>
      <c r="FRA14" s="150"/>
      <c r="FRB14" s="150"/>
      <c r="FRC14" s="150"/>
      <c r="FRD14" s="150"/>
      <c r="FRE14" s="150"/>
      <c r="FRF14" s="150"/>
      <c r="FRG14" s="150"/>
      <c r="FRH14" s="150"/>
      <c r="FRI14" s="150"/>
      <c r="FRJ14" s="150"/>
      <c r="FRK14" s="150"/>
      <c r="FRL14" s="150"/>
      <c r="FRM14" s="150"/>
      <c r="FRN14" s="150"/>
      <c r="FRO14" s="150"/>
      <c r="FRP14" s="150"/>
      <c r="FRQ14" s="150"/>
      <c r="FRR14" s="150"/>
      <c r="FRS14" s="150"/>
      <c r="FRT14" s="150"/>
      <c r="FRU14" s="150"/>
      <c r="FRV14" s="150"/>
      <c r="FRW14" s="150"/>
      <c r="FRX14" s="150"/>
      <c r="FRY14" s="150"/>
      <c r="FRZ14" s="150"/>
      <c r="FSA14" s="150"/>
      <c r="FSB14" s="150"/>
      <c r="FSC14" s="150"/>
      <c r="FSD14" s="150"/>
      <c r="FSE14" s="150"/>
      <c r="FSF14" s="150"/>
      <c r="FSG14" s="150"/>
      <c r="FSH14" s="150"/>
      <c r="FSI14" s="150"/>
      <c r="FSJ14" s="150"/>
      <c r="FSK14" s="150"/>
      <c r="FSL14" s="150"/>
      <c r="FSM14" s="150"/>
      <c r="FSN14" s="150"/>
      <c r="FSO14" s="150"/>
      <c r="FSP14" s="150"/>
      <c r="FSQ14" s="150"/>
      <c r="FSR14" s="150"/>
      <c r="FSS14" s="150"/>
      <c r="FST14" s="150"/>
      <c r="FSU14" s="150"/>
      <c r="FSV14" s="150"/>
      <c r="FSW14" s="150"/>
      <c r="FSX14" s="150"/>
      <c r="FSY14" s="150"/>
      <c r="FSZ14" s="150"/>
      <c r="FTA14" s="150"/>
      <c r="FTB14" s="150"/>
      <c r="FTC14" s="150"/>
      <c r="FTD14" s="150"/>
      <c r="FTE14" s="150"/>
      <c r="FTF14" s="150"/>
      <c r="FTG14" s="150"/>
      <c r="FTH14" s="150"/>
      <c r="FTI14" s="150"/>
      <c r="FTJ14" s="150"/>
      <c r="FTK14" s="150"/>
      <c r="FTL14" s="150"/>
      <c r="FTM14" s="150"/>
      <c r="FTN14" s="150"/>
      <c r="FTO14" s="150"/>
      <c r="FTP14" s="150"/>
      <c r="FTQ14" s="150"/>
      <c r="FTR14" s="150"/>
      <c r="FTS14" s="150"/>
      <c r="FTT14" s="150"/>
      <c r="FTU14" s="150"/>
      <c r="FTV14" s="150"/>
      <c r="FTW14" s="150"/>
      <c r="FTX14" s="150"/>
      <c r="FTY14" s="150"/>
      <c r="FTZ14" s="150"/>
      <c r="FUA14" s="150"/>
      <c r="FUB14" s="150"/>
      <c r="FUC14" s="150"/>
      <c r="FUD14" s="150"/>
      <c r="FUE14" s="150"/>
      <c r="FUF14" s="150"/>
      <c r="FUG14" s="150"/>
      <c r="FUH14" s="150"/>
      <c r="FUI14" s="150"/>
      <c r="FUJ14" s="150"/>
      <c r="FUK14" s="150"/>
      <c r="FUL14" s="150"/>
      <c r="FUM14" s="150"/>
      <c r="FUN14" s="150"/>
      <c r="FUO14" s="150"/>
      <c r="FUP14" s="150"/>
      <c r="FUQ14" s="150"/>
      <c r="FUR14" s="150"/>
      <c r="FUS14" s="150"/>
      <c r="FUT14" s="150"/>
      <c r="FUU14" s="150"/>
      <c r="FUV14" s="150"/>
      <c r="FUW14" s="150"/>
      <c r="FUX14" s="150"/>
      <c r="FUY14" s="150"/>
      <c r="FUZ14" s="150"/>
      <c r="FVA14" s="150"/>
      <c r="FVB14" s="150"/>
      <c r="FVC14" s="150"/>
      <c r="FVD14" s="150"/>
      <c r="FVE14" s="150"/>
      <c r="FVF14" s="150"/>
      <c r="FVG14" s="150"/>
      <c r="FVH14" s="150"/>
      <c r="FVI14" s="150"/>
      <c r="FVJ14" s="150"/>
      <c r="FVK14" s="150"/>
      <c r="FVL14" s="150"/>
      <c r="FVM14" s="150"/>
      <c r="FVN14" s="150"/>
      <c r="FVO14" s="150"/>
      <c r="FVP14" s="150"/>
      <c r="FVQ14" s="150"/>
      <c r="FVR14" s="150"/>
      <c r="FVS14" s="150"/>
      <c r="FVT14" s="150"/>
      <c r="FVU14" s="150"/>
      <c r="FVV14" s="150"/>
      <c r="FVW14" s="150"/>
      <c r="FVX14" s="150"/>
      <c r="FVY14" s="150"/>
      <c r="FVZ14" s="150"/>
      <c r="FWA14" s="150"/>
      <c r="FWB14" s="150"/>
      <c r="FWC14" s="150"/>
      <c r="FWD14" s="150"/>
      <c r="FWE14" s="150"/>
      <c r="FWF14" s="150"/>
      <c r="FWG14" s="150"/>
      <c r="FWH14" s="150"/>
      <c r="FWI14" s="150"/>
      <c r="FWJ14" s="150"/>
      <c r="FWK14" s="150"/>
      <c r="FWL14" s="150"/>
      <c r="FWM14" s="150"/>
      <c r="FWN14" s="150"/>
      <c r="FWO14" s="150"/>
      <c r="FWP14" s="150"/>
      <c r="FWQ14" s="150"/>
      <c r="FWR14" s="150"/>
      <c r="FWS14" s="150"/>
      <c r="FWT14" s="150"/>
      <c r="FWU14" s="150"/>
      <c r="FWV14" s="150"/>
      <c r="FWW14" s="150"/>
      <c r="FWX14" s="150"/>
      <c r="FWY14" s="150"/>
      <c r="FWZ14" s="150"/>
      <c r="FXA14" s="150"/>
      <c r="FXB14" s="150"/>
      <c r="FXC14" s="150"/>
      <c r="FXD14" s="150"/>
      <c r="FXE14" s="150"/>
      <c r="FXF14" s="150"/>
      <c r="FXG14" s="150"/>
      <c r="FXH14" s="150"/>
      <c r="FXI14" s="150"/>
      <c r="FXJ14" s="150"/>
      <c r="FXK14" s="150"/>
      <c r="FXL14" s="150"/>
      <c r="FXM14" s="150"/>
      <c r="FXN14" s="150"/>
      <c r="FXO14" s="150"/>
      <c r="FXP14" s="150"/>
      <c r="FXQ14" s="150"/>
      <c r="FXR14" s="150"/>
      <c r="FXS14" s="150"/>
      <c r="FXT14" s="150"/>
      <c r="FXU14" s="150"/>
      <c r="FXV14" s="150"/>
      <c r="FXW14" s="150"/>
      <c r="FXX14" s="150"/>
      <c r="FXY14" s="150"/>
      <c r="FXZ14" s="150"/>
      <c r="FYA14" s="150"/>
      <c r="FYB14" s="150"/>
      <c r="FYC14" s="150"/>
      <c r="FYD14" s="150"/>
      <c r="FYE14" s="150"/>
      <c r="FYF14" s="150"/>
      <c r="FYG14" s="150"/>
      <c r="FYH14" s="150"/>
      <c r="FYI14" s="150"/>
      <c r="FYJ14" s="150"/>
      <c r="FYK14" s="150"/>
      <c r="FYL14" s="150"/>
      <c r="FYM14" s="150"/>
      <c r="FYN14" s="150"/>
      <c r="FYO14" s="150"/>
      <c r="FYP14" s="150"/>
      <c r="FYQ14" s="150"/>
      <c r="FYR14" s="150"/>
      <c r="FYS14" s="150"/>
      <c r="FYT14" s="150"/>
      <c r="FYU14" s="150"/>
      <c r="FYV14" s="150"/>
      <c r="FYW14" s="150"/>
      <c r="FYX14" s="150"/>
      <c r="FYY14" s="150"/>
      <c r="FYZ14" s="150"/>
      <c r="FZA14" s="150"/>
      <c r="FZB14" s="150"/>
      <c r="FZC14" s="150"/>
      <c r="FZD14" s="150"/>
      <c r="FZE14" s="150"/>
      <c r="FZF14" s="150"/>
      <c r="FZG14" s="150"/>
      <c r="FZH14" s="150"/>
      <c r="FZI14" s="150"/>
      <c r="FZJ14" s="150"/>
      <c r="FZK14" s="150"/>
      <c r="FZL14" s="150"/>
      <c r="FZM14" s="150"/>
      <c r="FZN14" s="150"/>
      <c r="FZO14" s="150"/>
      <c r="FZP14" s="150"/>
      <c r="FZQ14" s="150"/>
      <c r="FZR14" s="150"/>
      <c r="FZS14" s="150"/>
      <c r="FZT14" s="150"/>
      <c r="FZU14" s="150"/>
      <c r="FZV14" s="150"/>
      <c r="FZW14" s="150"/>
      <c r="FZX14" s="150"/>
      <c r="FZY14" s="150"/>
      <c r="FZZ14" s="150"/>
      <c r="GAA14" s="150"/>
      <c r="GAB14" s="150"/>
      <c r="GAC14" s="150"/>
      <c r="GAD14" s="150"/>
      <c r="GAE14" s="150"/>
      <c r="GAF14" s="150"/>
      <c r="GAG14" s="150"/>
      <c r="GAH14" s="150"/>
      <c r="GAI14" s="150"/>
      <c r="GAJ14" s="150"/>
      <c r="GAK14" s="150"/>
      <c r="GAL14" s="150"/>
      <c r="GAM14" s="150"/>
      <c r="GAN14" s="150"/>
      <c r="GAO14" s="150"/>
      <c r="GAP14" s="150"/>
      <c r="GAQ14" s="150"/>
      <c r="GAR14" s="150"/>
      <c r="GAS14" s="150"/>
      <c r="GAT14" s="150"/>
      <c r="GAU14" s="150"/>
      <c r="GAV14" s="150"/>
      <c r="GAW14" s="150"/>
      <c r="GAX14" s="150"/>
      <c r="GAY14" s="150"/>
      <c r="GAZ14" s="150"/>
      <c r="GBA14" s="150"/>
      <c r="GBB14" s="150"/>
      <c r="GBC14" s="150"/>
      <c r="GBD14" s="150"/>
      <c r="GBE14" s="150"/>
      <c r="GBF14" s="150"/>
      <c r="GBG14" s="150"/>
      <c r="GBH14" s="150"/>
      <c r="GBI14" s="150"/>
      <c r="GBJ14" s="150"/>
      <c r="GBK14" s="150"/>
      <c r="GBL14" s="150"/>
      <c r="GBM14" s="150"/>
      <c r="GBN14" s="150"/>
      <c r="GBO14" s="150"/>
      <c r="GBP14" s="150"/>
      <c r="GBQ14" s="150"/>
      <c r="GBR14" s="150"/>
      <c r="GBS14" s="150"/>
      <c r="GBT14" s="150"/>
      <c r="GBU14" s="150"/>
      <c r="GBV14" s="150"/>
      <c r="GBW14" s="150"/>
      <c r="GBX14" s="150"/>
      <c r="GBY14" s="150"/>
      <c r="GBZ14" s="150"/>
      <c r="GCA14" s="150"/>
      <c r="GCB14" s="150"/>
      <c r="GCC14" s="150"/>
      <c r="GCD14" s="150"/>
      <c r="GCE14" s="150"/>
      <c r="GCF14" s="150"/>
      <c r="GCG14" s="150"/>
      <c r="GCH14" s="150"/>
      <c r="GCI14" s="150"/>
      <c r="GCJ14" s="150"/>
      <c r="GCK14" s="150"/>
      <c r="GCL14" s="150"/>
      <c r="GCM14" s="150"/>
      <c r="GCN14" s="150"/>
      <c r="GCO14" s="150"/>
      <c r="GCP14" s="150"/>
      <c r="GCQ14" s="150"/>
      <c r="GCR14" s="150"/>
      <c r="GCS14" s="150"/>
      <c r="GCT14" s="150"/>
      <c r="GCU14" s="150"/>
      <c r="GCV14" s="150"/>
      <c r="GCW14" s="150"/>
      <c r="GCX14" s="150"/>
      <c r="GCY14" s="150"/>
      <c r="GCZ14" s="150"/>
      <c r="GDA14" s="150"/>
      <c r="GDB14" s="150"/>
      <c r="GDC14" s="150"/>
      <c r="GDD14" s="150"/>
      <c r="GDE14" s="150"/>
      <c r="GDF14" s="150"/>
      <c r="GDG14" s="150"/>
      <c r="GDH14" s="150"/>
      <c r="GDI14" s="150"/>
      <c r="GDJ14" s="150"/>
      <c r="GDK14" s="150"/>
      <c r="GDL14" s="150"/>
      <c r="GDM14" s="150"/>
      <c r="GDN14" s="150"/>
      <c r="GDO14" s="150"/>
      <c r="GDP14" s="150"/>
      <c r="GDQ14" s="150"/>
      <c r="GDR14" s="150"/>
      <c r="GDS14" s="150"/>
      <c r="GDT14" s="150"/>
      <c r="GDU14" s="150"/>
      <c r="GDV14" s="150"/>
      <c r="GDW14" s="150"/>
      <c r="GDX14" s="150"/>
      <c r="GDY14" s="150"/>
      <c r="GDZ14" s="150"/>
      <c r="GEA14" s="150"/>
      <c r="GEB14" s="150"/>
      <c r="GEC14" s="150"/>
      <c r="GED14" s="150"/>
      <c r="GEE14" s="150"/>
      <c r="GEF14" s="150"/>
      <c r="GEG14" s="150"/>
      <c r="GEH14" s="150"/>
      <c r="GEI14" s="150"/>
      <c r="GEJ14" s="150"/>
      <c r="GEK14" s="150"/>
      <c r="GEL14" s="150"/>
      <c r="GEM14" s="150"/>
      <c r="GEN14" s="150"/>
      <c r="GEO14" s="150"/>
      <c r="GEP14" s="150"/>
      <c r="GEQ14" s="150"/>
      <c r="GER14" s="150"/>
      <c r="GES14" s="150"/>
      <c r="GET14" s="150"/>
      <c r="GEU14" s="150"/>
      <c r="GEV14" s="150"/>
      <c r="GEW14" s="150"/>
      <c r="GEX14" s="150"/>
      <c r="GEY14" s="150"/>
      <c r="GEZ14" s="150"/>
      <c r="GFA14" s="150"/>
      <c r="GFB14" s="150"/>
      <c r="GFC14" s="150"/>
      <c r="GFD14" s="150"/>
      <c r="GFE14" s="150"/>
      <c r="GFF14" s="150"/>
      <c r="GFG14" s="150"/>
      <c r="GFH14" s="150"/>
      <c r="GFI14" s="150"/>
      <c r="GFJ14" s="150"/>
      <c r="GFK14" s="150"/>
      <c r="GFL14" s="150"/>
      <c r="GFM14" s="150"/>
      <c r="GFN14" s="150"/>
      <c r="GFO14" s="150"/>
      <c r="GFP14" s="150"/>
      <c r="GFQ14" s="150"/>
      <c r="GFR14" s="150"/>
      <c r="GFS14" s="150"/>
      <c r="GFT14" s="150"/>
      <c r="GFU14" s="150"/>
      <c r="GFV14" s="150"/>
      <c r="GFW14" s="150"/>
      <c r="GFX14" s="150"/>
      <c r="GFY14" s="150"/>
      <c r="GFZ14" s="150"/>
      <c r="GGA14" s="150"/>
      <c r="GGB14" s="150"/>
      <c r="GGC14" s="150"/>
      <c r="GGD14" s="150"/>
      <c r="GGE14" s="150"/>
      <c r="GGF14" s="150"/>
      <c r="GGG14" s="150"/>
      <c r="GGH14" s="150"/>
      <c r="GGI14" s="150"/>
      <c r="GGJ14" s="150"/>
      <c r="GGK14" s="150"/>
      <c r="GGL14" s="150"/>
      <c r="GGM14" s="150"/>
      <c r="GGN14" s="150"/>
      <c r="GGO14" s="150"/>
      <c r="GGP14" s="150"/>
      <c r="GGQ14" s="150"/>
      <c r="GGR14" s="150"/>
      <c r="GGS14" s="150"/>
      <c r="GGT14" s="150"/>
      <c r="GGU14" s="150"/>
      <c r="GGV14" s="150"/>
      <c r="GGW14" s="150"/>
      <c r="GGX14" s="150"/>
      <c r="GGY14" s="150"/>
      <c r="GGZ14" s="150"/>
      <c r="GHA14" s="150"/>
      <c r="GHB14" s="150"/>
      <c r="GHC14" s="150"/>
      <c r="GHD14" s="150"/>
      <c r="GHE14" s="150"/>
      <c r="GHF14" s="150"/>
      <c r="GHG14" s="150"/>
      <c r="GHH14" s="150"/>
      <c r="GHI14" s="150"/>
      <c r="GHJ14" s="150"/>
      <c r="GHK14" s="150"/>
      <c r="GHL14" s="150"/>
      <c r="GHM14" s="150"/>
      <c r="GHN14" s="150"/>
      <c r="GHO14" s="150"/>
      <c r="GHP14" s="150"/>
      <c r="GHQ14" s="150"/>
      <c r="GHR14" s="150"/>
      <c r="GHS14" s="150"/>
      <c r="GHT14" s="150"/>
      <c r="GHU14" s="150"/>
      <c r="GHV14" s="150"/>
      <c r="GHW14" s="150"/>
      <c r="GHX14" s="150"/>
      <c r="GHY14" s="150"/>
      <c r="GHZ14" s="150"/>
      <c r="GIA14" s="150"/>
      <c r="GIB14" s="150"/>
      <c r="GIC14" s="150"/>
      <c r="GID14" s="150"/>
      <c r="GIE14" s="150"/>
      <c r="GIF14" s="150"/>
      <c r="GIG14" s="150"/>
      <c r="GIH14" s="150"/>
      <c r="GII14" s="150"/>
      <c r="GIJ14" s="150"/>
      <c r="GIK14" s="150"/>
      <c r="GIL14" s="150"/>
      <c r="GIM14" s="150"/>
      <c r="GIN14" s="150"/>
      <c r="GIO14" s="150"/>
      <c r="GIP14" s="150"/>
      <c r="GIQ14" s="150"/>
      <c r="GIR14" s="150"/>
      <c r="GIS14" s="150"/>
      <c r="GIT14" s="150"/>
      <c r="GIU14" s="150"/>
      <c r="GIV14" s="150"/>
      <c r="GIW14" s="150"/>
      <c r="GIX14" s="150"/>
      <c r="GIY14" s="150"/>
      <c r="GIZ14" s="150"/>
      <c r="GJA14" s="150"/>
      <c r="GJB14" s="150"/>
      <c r="GJC14" s="150"/>
      <c r="GJD14" s="150"/>
      <c r="GJE14" s="150"/>
      <c r="GJF14" s="150"/>
      <c r="GJG14" s="150"/>
      <c r="GJH14" s="150"/>
      <c r="GJI14" s="150"/>
      <c r="GJJ14" s="150"/>
      <c r="GJK14" s="150"/>
      <c r="GJL14" s="150"/>
      <c r="GJM14" s="150"/>
      <c r="GJN14" s="150"/>
      <c r="GJO14" s="150"/>
      <c r="GJP14" s="150"/>
      <c r="GJQ14" s="150"/>
      <c r="GJR14" s="150"/>
      <c r="GJS14" s="150"/>
      <c r="GJT14" s="150"/>
      <c r="GJU14" s="150"/>
      <c r="GJV14" s="150"/>
      <c r="GJW14" s="150"/>
      <c r="GJX14" s="150"/>
      <c r="GJY14" s="150"/>
      <c r="GJZ14" s="150"/>
      <c r="GKA14" s="150"/>
      <c r="GKB14" s="150"/>
      <c r="GKC14" s="150"/>
      <c r="GKD14" s="150"/>
      <c r="GKE14" s="150"/>
      <c r="GKF14" s="150"/>
      <c r="GKG14" s="150"/>
      <c r="GKH14" s="150"/>
      <c r="GKI14" s="150"/>
      <c r="GKJ14" s="150"/>
      <c r="GKK14" s="150"/>
      <c r="GKL14" s="150"/>
      <c r="GKM14" s="150"/>
      <c r="GKN14" s="150"/>
      <c r="GKO14" s="150"/>
      <c r="GKP14" s="150"/>
      <c r="GKQ14" s="150"/>
      <c r="GKR14" s="150"/>
      <c r="GKS14" s="150"/>
      <c r="GKT14" s="150"/>
      <c r="GKU14" s="150"/>
      <c r="GKV14" s="150"/>
      <c r="GKW14" s="150"/>
      <c r="GKX14" s="150"/>
      <c r="GKY14" s="150"/>
      <c r="GKZ14" s="150"/>
      <c r="GLA14" s="150"/>
      <c r="GLB14" s="150"/>
      <c r="GLC14" s="150"/>
      <c r="GLD14" s="150"/>
      <c r="GLE14" s="150"/>
      <c r="GLF14" s="150"/>
      <c r="GLG14" s="150"/>
      <c r="GLH14" s="150"/>
      <c r="GLI14" s="150"/>
      <c r="GLJ14" s="150"/>
      <c r="GLK14" s="150"/>
      <c r="GLL14" s="150"/>
      <c r="GLM14" s="150"/>
      <c r="GLN14" s="150"/>
      <c r="GLO14" s="150"/>
      <c r="GLP14" s="150"/>
      <c r="GLQ14" s="150"/>
      <c r="GLR14" s="150"/>
      <c r="GLS14" s="150"/>
      <c r="GLT14" s="150"/>
      <c r="GLU14" s="150"/>
      <c r="GLV14" s="150"/>
      <c r="GLW14" s="150"/>
      <c r="GLX14" s="150"/>
      <c r="GLY14" s="150"/>
      <c r="GLZ14" s="150"/>
      <c r="GMA14" s="150"/>
      <c r="GMB14" s="150"/>
      <c r="GMC14" s="150"/>
      <c r="GMD14" s="150"/>
      <c r="GME14" s="150"/>
      <c r="GMF14" s="150"/>
      <c r="GMG14" s="150"/>
      <c r="GMH14" s="150"/>
      <c r="GMI14" s="150"/>
      <c r="GMJ14" s="150"/>
      <c r="GMK14" s="150"/>
      <c r="GML14" s="150"/>
      <c r="GMM14" s="150"/>
      <c r="GMN14" s="150"/>
      <c r="GMO14" s="150"/>
      <c r="GMP14" s="150"/>
      <c r="GMQ14" s="150"/>
      <c r="GMR14" s="150"/>
      <c r="GMS14" s="150"/>
      <c r="GMT14" s="150"/>
      <c r="GMU14" s="150"/>
      <c r="GMV14" s="150"/>
      <c r="GMW14" s="150"/>
      <c r="GMX14" s="150"/>
      <c r="GMY14" s="150"/>
      <c r="GMZ14" s="150"/>
      <c r="GNA14" s="150"/>
      <c r="GNB14" s="150"/>
      <c r="GNC14" s="150"/>
      <c r="GND14" s="150"/>
      <c r="GNE14" s="150"/>
      <c r="GNF14" s="150"/>
      <c r="GNG14" s="150"/>
      <c r="GNH14" s="150"/>
      <c r="GNI14" s="150"/>
      <c r="GNJ14" s="150"/>
      <c r="GNK14" s="150"/>
      <c r="GNL14" s="150"/>
      <c r="GNM14" s="150"/>
      <c r="GNN14" s="150"/>
      <c r="GNO14" s="150"/>
      <c r="GNP14" s="150"/>
      <c r="GNQ14" s="150"/>
      <c r="GNR14" s="150"/>
      <c r="GNS14" s="150"/>
      <c r="GNT14" s="150"/>
      <c r="GNU14" s="150"/>
      <c r="GNV14" s="150"/>
      <c r="GNW14" s="150"/>
      <c r="GNX14" s="150"/>
      <c r="GNY14" s="150"/>
      <c r="GNZ14" s="150"/>
      <c r="GOA14" s="150"/>
      <c r="GOB14" s="150"/>
      <c r="GOC14" s="150"/>
      <c r="GOD14" s="150"/>
      <c r="GOE14" s="150"/>
      <c r="GOF14" s="150"/>
      <c r="GOG14" s="150"/>
      <c r="GOH14" s="150"/>
      <c r="GOI14" s="150"/>
      <c r="GOJ14" s="150"/>
      <c r="GOK14" s="150"/>
      <c r="GOL14" s="150"/>
      <c r="GOM14" s="150"/>
      <c r="GON14" s="150"/>
      <c r="GOO14" s="150"/>
      <c r="GOP14" s="150"/>
      <c r="GOQ14" s="150"/>
      <c r="GOR14" s="150"/>
      <c r="GOS14" s="150"/>
      <c r="GOT14" s="150"/>
      <c r="GOU14" s="150"/>
      <c r="GOV14" s="150"/>
      <c r="GOW14" s="150"/>
      <c r="GOX14" s="150"/>
      <c r="GOY14" s="150"/>
      <c r="GOZ14" s="150"/>
      <c r="GPA14" s="150"/>
      <c r="GPB14" s="150"/>
      <c r="GPC14" s="150"/>
      <c r="GPD14" s="150"/>
      <c r="GPE14" s="150"/>
      <c r="GPF14" s="150"/>
      <c r="GPG14" s="150"/>
      <c r="GPH14" s="150"/>
      <c r="GPI14" s="150"/>
      <c r="GPJ14" s="150"/>
      <c r="GPK14" s="150"/>
      <c r="GPL14" s="150"/>
      <c r="GPM14" s="150"/>
      <c r="GPN14" s="150"/>
      <c r="GPO14" s="150"/>
      <c r="GPP14" s="150"/>
      <c r="GPQ14" s="150"/>
      <c r="GPR14" s="150"/>
      <c r="GPS14" s="150"/>
      <c r="GPT14" s="150"/>
      <c r="GPU14" s="150"/>
      <c r="GPV14" s="150"/>
      <c r="GPW14" s="150"/>
      <c r="GPX14" s="150"/>
      <c r="GPY14" s="150"/>
      <c r="GPZ14" s="150"/>
      <c r="GQA14" s="150"/>
      <c r="GQB14" s="150"/>
      <c r="GQC14" s="150"/>
      <c r="GQD14" s="150"/>
      <c r="GQE14" s="150"/>
      <c r="GQF14" s="150"/>
      <c r="GQG14" s="150"/>
      <c r="GQH14" s="150"/>
      <c r="GQI14" s="150"/>
      <c r="GQJ14" s="150"/>
      <c r="GQK14" s="150"/>
      <c r="GQL14" s="150"/>
      <c r="GQM14" s="150"/>
      <c r="GQN14" s="150"/>
      <c r="GQO14" s="150"/>
      <c r="GQP14" s="150"/>
      <c r="GQQ14" s="150"/>
      <c r="GQR14" s="150"/>
      <c r="GQS14" s="150"/>
      <c r="GQT14" s="150"/>
      <c r="GQU14" s="150"/>
      <c r="GQV14" s="150"/>
      <c r="GQW14" s="150"/>
      <c r="GQX14" s="150"/>
      <c r="GQY14" s="150"/>
      <c r="GQZ14" s="150"/>
      <c r="GRA14" s="150"/>
      <c r="GRB14" s="150"/>
      <c r="GRC14" s="150"/>
      <c r="GRD14" s="150"/>
      <c r="GRE14" s="150"/>
      <c r="GRF14" s="150"/>
      <c r="GRG14" s="150"/>
      <c r="GRH14" s="150"/>
      <c r="GRI14" s="150"/>
      <c r="GRJ14" s="150"/>
      <c r="GRK14" s="150"/>
      <c r="GRL14" s="150"/>
      <c r="GRM14" s="150"/>
      <c r="GRN14" s="150"/>
      <c r="GRO14" s="150"/>
      <c r="GRP14" s="150"/>
      <c r="GRQ14" s="150"/>
      <c r="GRR14" s="150"/>
      <c r="GRS14" s="150"/>
      <c r="GRT14" s="150"/>
      <c r="GRU14" s="150"/>
      <c r="GRV14" s="150"/>
      <c r="GRW14" s="150"/>
      <c r="GRX14" s="150"/>
      <c r="GRY14" s="150"/>
      <c r="GRZ14" s="150"/>
      <c r="GSA14" s="150"/>
      <c r="GSB14" s="150"/>
      <c r="GSC14" s="150"/>
      <c r="GSD14" s="150"/>
      <c r="GSE14" s="150"/>
      <c r="GSF14" s="150"/>
      <c r="GSG14" s="150"/>
      <c r="GSH14" s="150"/>
      <c r="GSI14" s="150"/>
      <c r="GSJ14" s="150"/>
      <c r="GSK14" s="150"/>
      <c r="GSL14" s="150"/>
      <c r="GSM14" s="150"/>
      <c r="GSN14" s="150"/>
      <c r="GSO14" s="150"/>
      <c r="GSP14" s="150"/>
      <c r="GSQ14" s="150"/>
      <c r="GSR14" s="150"/>
      <c r="GSS14" s="150"/>
      <c r="GST14" s="150"/>
      <c r="GSU14" s="150"/>
      <c r="GSV14" s="150"/>
      <c r="GSW14" s="150"/>
      <c r="GSX14" s="150"/>
      <c r="GSY14" s="150"/>
      <c r="GSZ14" s="150"/>
      <c r="GTA14" s="150"/>
      <c r="GTB14" s="150"/>
      <c r="GTC14" s="150"/>
      <c r="GTD14" s="150"/>
      <c r="GTE14" s="150"/>
      <c r="GTF14" s="150"/>
      <c r="GTG14" s="150"/>
      <c r="GTH14" s="150"/>
      <c r="GTI14" s="150"/>
      <c r="GTJ14" s="150"/>
      <c r="GTK14" s="150"/>
      <c r="GTL14" s="150"/>
      <c r="GTM14" s="150"/>
      <c r="GTN14" s="150"/>
      <c r="GTO14" s="150"/>
      <c r="GTP14" s="150"/>
      <c r="GTQ14" s="150"/>
      <c r="GTR14" s="150"/>
      <c r="GTS14" s="150"/>
      <c r="GTT14" s="150"/>
      <c r="GTU14" s="150"/>
      <c r="GTV14" s="150"/>
      <c r="GTW14" s="150"/>
      <c r="GTX14" s="150"/>
      <c r="GTY14" s="150"/>
      <c r="GTZ14" s="150"/>
      <c r="GUA14" s="150"/>
      <c r="GUB14" s="150"/>
      <c r="GUC14" s="150"/>
      <c r="GUD14" s="150"/>
      <c r="GUE14" s="150"/>
      <c r="GUF14" s="150"/>
      <c r="GUG14" s="150"/>
      <c r="GUH14" s="150"/>
      <c r="GUI14" s="150"/>
      <c r="GUJ14" s="150"/>
      <c r="GUK14" s="150"/>
      <c r="GUL14" s="150"/>
      <c r="GUM14" s="150"/>
      <c r="GUN14" s="150"/>
      <c r="GUO14" s="150"/>
      <c r="GUP14" s="150"/>
      <c r="GUQ14" s="150"/>
      <c r="GUR14" s="150"/>
      <c r="GUS14" s="150"/>
      <c r="GUT14" s="150"/>
      <c r="GUU14" s="150"/>
      <c r="GUV14" s="150"/>
      <c r="GUW14" s="150"/>
      <c r="GUX14" s="150"/>
      <c r="GUY14" s="150"/>
      <c r="GUZ14" s="150"/>
      <c r="GVA14" s="150"/>
      <c r="GVB14" s="150"/>
      <c r="GVC14" s="150"/>
      <c r="GVD14" s="150"/>
      <c r="GVE14" s="150"/>
      <c r="GVF14" s="150"/>
      <c r="GVG14" s="150"/>
      <c r="GVH14" s="150"/>
      <c r="GVI14" s="150"/>
      <c r="GVJ14" s="150"/>
      <c r="GVK14" s="150"/>
      <c r="GVL14" s="150"/>
      <c r="GVM14" s="150"/>
      <c r="GVN14" s="150"/>
      <c r="GVO14" s="150"/>
      <c r="GVP14" s="150"/>
      <c r="GVQ14" s="150"/>
      <c r="GVR14" s="150"/>
      <c r="GVS14" s="150"/>
      <c r="GVT14" s="150"/>
      <c r="GVU14" s="150"/>
      <c r="GVV14" s="150"/>
      <c r="GVW14" s="150"/>
      <c r="GVX14" s="150"/>
      <c r="GVY14" s="150"/>
      <c r="GVZ14" s="150"/>
      <c r="GWA14" s="150"/>
      <c r="GWB14" s="150"/>
      <c r="GWC14" s="150"/>
      <c r="GWD14" s="150"/>
      <c r="GWE14" s="150"/>
      <c r="GWF14" s="150"/>
      <c r="GWG14" s="150"/>
      <c r="GWH14" s="150"/>
      <c r="GWI14" s="150"/>
      <c r="GWJ14" s="150"/>
      <c r="GWK14" s="150"/>
      <c r="GWL14" s="150"/>
      <c r="GWM14" s="150"/>
      <c r="GWN14" s="150"/>
      <c r="GWO14" s="150"/>
      <c r="GWP14" s="150"/>
      <c r="GWQ14" s="150"/>
      <c r="GWR14" s="150"/>
      <c r="GWS14" s="150"/>
      <c r="GWT14" s="150"/>
      <c r="GWU14" s="150"/>
      <c r="GWV14" s="150"/>
      <c r="GWW14" s="150"/>
      <c r="GWX14" s="150"/>
      <c r="GWY14" s="150"/>
      <c r="GWZ14" s="150"/>
      <c r="GXA14" s="150"/>
      <c r="GXB14" s="150"/>
      <c r="GXC14" s="150"/>
      <c r="GXD14" s="150"/>
      <c r="GXE14" s="150"/>
      <c r="GXF14" s="150"/>
      <c r="GXG14" s="150"/>
      <c r="GXH14" s="150"/>
      <c r="GXI14" s="150"/>
      <c r="GXJ14" s="150"/>
      <c r="GXK14" s="150"/>
      <c r="GXL14" s="150"/>
      <c r="GXM14" s="150"/>
      <c r="GXN14" s="150"/>
      <c r="GXO14" s="150"/>
      <c r="GXP14" s="150"/>
      <c r="GXQ14" s="150"/>
      <c r="GXR14" s="150"/>
      <c r="GXS14" s="150"/>
      <c r="GXT14" s="150"/>
      <c r="GXU14" s="150"/>
      <c r="GXV14" s="150"/>
      <c r="GXW14" s="150"/>
      <c r="GXX14" s="150"/>
      <c r="GXY14" s="150"/>
      <c r="GXZ14" s="150"/>
      <c r="GYA14" s="150"/>
      <c r="GYB14" s="150"/>
      <c r="GYC14" s="150"/>
      <c r="GYD14" s="150"/>
      <c r="GYE14" s="150"/>
      <c r="GYF14" s="150"/>
      <c r="GYG14" s="150"/>
      <c r="GYH14" s="150"/>
      <c r="GYI14" s="150"/>
      <c r="GYJ14" s="150"/>
      <c r="GYK14" s="150"/>
      <c r="GYL14" s="150"/>
      <c r="GYM14" s="150"/>
      <c r="GYN14" s="150"/>
      <c r="GYO14" s="150"/>
      <c r="GYP14" s="150"/>
      <c r="GYQ14" s="150"/>
      <c r="GYR14" s="150"/>
      <c r="GYS14" s="150"/>
      <c r="GYT14" s="150"/>
      <c r="GYU14" s="150"/>
      <c r="GYV14" s="150"/>
      <c r="GYW14" s="150"/>
      <c r="GYX14" s="150"/>
      <c r="GYY14" s="150"/>
      <c r="GYZ14" s="150"/>
      <c r="GZA14" s="150"/>
      <c r="GZB14" s="150"/>
      <c r="GZC14" s="150"/>
      <c r="GZD14" s="150"/>
      <c r="GZE14" s="150"/>
      <c r="GZF14" s="150"/>
      <c r="GZG14" s="150"/>
      <c r="GZH14" s="150"/>
      <c r="GZI14" s="150"/>
      <c r="GZJ14" s="150"/>
      <c r="GZK14" s="150"/>
      <c r="GZL14" s="150"/>
      <c r="GZM14" s="150"/>
      <c r="GZN14" s="150"/>
      <c r="GZO14" s="150"/>
      <c r="GZP14" s="150"/>
      <c r="GZQ14" s="150"/>
      <c r="GZR14" s="150"/>
      <c r="GZS14" s="150"/>
      <c r="GZT14" s="150"/>
      <c r="GZU14" s="150"/>
      <c r="GZV14" s="150"/>
      <c r="GZW14" s="150"/>
      <c r="GZX14" s="150"/>
      <c r="GZY14" s="150"/>
      <c r="GZZ14" s="150"/>
      <c r="HAA14" s="150"/>
      <c r="HAB14" s="150"/>
      <c r="HAC14" s="150"/>
      <c r="HAD14" s="150"/>
      <c r="HAE14" s="150"/>
      <c r="HAF14" s="150"/>
      <c r="HAG14" s="150"/>
      <c r="HAH14" s="150"/>
      <c r="HAI14" s="150"/>
      <c r="HAJ14" s="150"/>
      <c r="HAK14" s="150"/>
      <c r="HAL14" s="150"/>
      <c r="HAM14" s="150"/>
      <c r="HAN14" s="150"/>
      <c r="HAO14" s="150"/>
      <c r="HAP14" s="150"/>
      <c r="HAQ14" s="150"/>
      <c r="HAR14" s="150"/>
      <c r="HAS14" s="150"/>
      <c r="HAT14" s="150"/>
      <c r="HAU14" s="150"/>
      <c r="HAV14" s="150"/>
      <c r="HAW14" s="150"/>
      <c r="HAX14" s="150"/>
      <c r="HAY14" s="150"/>
      <c r="HAZ14" s="150"/>
      <c r="HBA14" s="150"/>
      <c r="HBB14" s="150"/>
      <c r="HBC14" s="150"/>
      <c r="HBD14" s="150"/>
      <c r="HBE14" s="150"/>
      <c r="HBF14" s="150"/>
      <c r="HBG14" s="150"/>
      <c r="HBH14" s="150"/>
      <c r="HBI14" s="150"/>
      <c r="HBJ14" s="150"/>
      <c r="HBK14" s="150"/>
      <c r="HBL14" s="150"/>
      <c r="HBM14" s="150"/>
      <c r="HBN14" s="150"/>
      <c r="HBO14" s="150"/>
      <c r="HBP14" s="150"/>
      <c r="HBQ14" s="150"/>
      <c r="HBR14" s="150"/>
      <c r="HBS14" s="150"/>
      <c r="HBT14" s="150"/>
      <c r="HBU14" s="150"/>
      <c r="HBV14" s="150"/>
      <c r="HBW14" s="150"/>
      <c r="HBX14" s="150"/>
      <c r="HBY14" s="150"/>
      <c r="HBZ14" s="150"/>
      <c r="HCA14" s="150"/>
      <c r="HCB14" s="150"/>
      <c r="HCC14" s="150"/>
      <c r="HCD14" s="150"/>
      <c r="HCE14" s="150"/>
      <c r="HCF14" s="150"/>
      <c r="HCG14" s="150"/>
      <c r="HCH14" s="150"/>
      <c r="HCI14" s="150"/>
      <c r="HCJ14" s="150"/>
      <c r="HCK14" s="150"/>
      <c r="HCL14" s="150"/>
      <c r="HCM14" s="150"/>
      <c r="HCN14" s="150"/>
      <c r="HCO14" s="150"/>
      <c r="HCP14" s="150"/>
      <c r="HCQ14" s="150"/>
      <c r="HCR14" s="150"/>
      <c r="HCS14" s="150"/>
      <c r="HCT14" s="150"/>
      <c r="HCU14" s="150"/>
      <c r="HCV14" s="150"/>
      <c r="HCW14" s="150"/>
      <c r="HCX14" s="150"/>
      <c r="HCY14" s="150"/>
      <c r="HCZ14" s="150"/>
      <c r="HDA14" s="150"/>
      <c r="HDB14" s="150"/>
      <c r="HDC14" s="150"/>
      <c r="HDD14" s="150"/>
      <c r="HDE14" s="150"/>
      <c r="HDF14" s="150"/>
      <c r="HDG14" s="150"/>
      <c r="HDH14" s="150"/>
      <c r="HDI14" s="150"/>
      <c r="HDJ14" s="150"/>
      <c r="HDK14" s="150"/>
      <c r="HDL14" s="150"/>
      <c r="HDM14" s="150"/>
      <c r="HDN14" s="150"/>
      <c r="HDO14" s="150"/>
      <c r="HDP14" s="150"/>
      <c r="HDQ14" s="150"/>
      <c r="HDR14" s="150"/>
      <c r="HDS14" s="150"/>
      <c r="HDT14" s="150"/>
      <c r="HDU14" s="150"/>
      <c r="HDV14" s="150"/>
      <c r="HDW14" s="150"/>
      <c r="HDX14" s="150"/>
      <c r="HDY14" s="150"/>
      <c r="HDZ14" s="150"/>
      <c r="HEA14" s="150"/>
      <c r="HEB14" s="150"/>
      <c r="HEC14" s="150"/>
      <c r="HED14" s="150"/>
      <c r="HEE14" s="150"/>
      <c r="HEF14" s="150"/>
      <c r="HEG14" s="150"/>
      <c r="HEH14" s="150"/>
      <c r="HEI14" s="150"/>
      <c r="HEJ14" s="150"/>
      <c r="HEK14" s="150"/>
      <c r="HEL14" s="150"/>
      <c r="HEM14" s="150"/>
      <c r="HEN14" s="150"/>
      <c r="HEO14" s="150"/>
      <c r="HEP14" s="150"/>
      <c r="HEQ14" s="150"/>
      <c r="HER14" s="150"/>
      <c r="HES14" s="150"/>
      <c r="HET14" s="150"/>
      <c r="HEU14" s="150"/>
      <c r="HEV14" s="150"/>
      <c r="HEW14" s="150"/>
      <c r="HEX14" s="150"/>
      <c r="HEY14" s="150"/>
      <c r="HEZ14" s="150"/>
      <c r="HFA14" s="150"/>
      <c r="HFB14" s="150"/>
      <c r="HFC14" s="150"/>
      <c r="HFD14" s="150"/>
      <c r="HFE14" s="150"/>
      <c r="HFF14" s="150"/>
      <c r="HFG14" s="150"/>
      <c r="HFH14" s="150"/>
      <c r="HFI14" s="150"/>
      <c r="HFJ14" s="150"/>
      <c r="HFK14" s="150"/>
      <c r="HFL14" s="150"/>
      <c r="HFM14" s="150"/>
      <c r="HFN14" s="150"/>
      <c r="HFO14" s="150"/>
      <c r="HFP14" s="150"/>
      <c r="HFQ14" s="150"/>
      <c r="HFR14" s="150"/>
      <c r="HFS14" s="150"/>
      <c r="HFT14" s="150"/>
      <c r="HFU14" s="150"/>
      <c r="HFV14" s="150"/>
      <c r="HFW14" s="150"/>
      <c r="HFX14" s="150"/>
      <c r="HFY14" s="150"/>
      <c r="HFZ14" s="150"/>
      <c r="HGA14" s="150"/>
      <c r="HGB14" s="150"/>
      <c r="HGC14" s="150"/>
      <c r="HGD14" s="150"/>
      <c r="HGE14" s="150"/>
      <c r="HGF14" s="150"/>
      <c r="HGG14" s="150"/>
      <c r="HGH14" s="150"/>
      <c r="HGI14" s="150"/>
      <c r="HGJ14" s="150"/>
      <c r="HGK14" s="150"/>
      <c r="HGL14" s="150"/>
      <c r="HGM14" s="150"/>
      <c r="HGN14" s="150"/>
      <c r="HGO14" s="150"/>
      <c r="HGP14" s="150"/>
      <c r="HGQ14" s="150"/>
      <c r="HGR14" s="150"/>
      <c r="HGS14" s="150"/>
      <c r="HGT14" s="150"/>
      <c r="HGU14" s="150"/>
      <c r="HGV14" s="150"/>
      <c r="HGW14" s="150"/>
      <c r="HGX14" s="150"/>
      <c r="HGY14" s="150"/>
      <c r="HGZ14" s="150"/>
      <c r="HHA14" s="150"/>
      <c r="HHB14" s="150"/>
      <c r="HHC14" s="150"/>
      <c r="HHD14" s="150"/>
      <c r="HHE14" s="150"/>
      <c r="HHF14" s="150"/>
      <c r="HHG14" s="150"/>
      <c r="HHH14" s="150"/>
      <c r="HHI14" s="150"/>
      <c r="HHJ14" s="150"/>
      <c r="HHK14" s="150"/>
      <c r="HHL14" s="150"/>
      <c r="HHM14" s="150"/>
      <c r="HHN14" s="150"/>
      <c r="HHO14" s="150"/>
      <c r="HHP14" s="150"/>
      <c r="HHQ14" s="150"/>
      <c r="HHR14" s="150"/>
      <c r="HHS14" s="150"/>
      <c r="HHT14" s="150"/>
      <c r="HHU14" s="150"/>
      <c r="HHV14" s="150"/>
      <c r="HHW14" s="150"/>
      <c r="HHX14" s="150"/>
      <c r="HHY14" s="150"/>
      <c r="HHZ14" s="150"/>
      <c r="HIA14" s="150"/>
      <c r="HIB14" s="150"/>
      <c r="HIC14" s="150"/>
      <c r="HID14" s="150"/>
      <c r="HIE14" s="150"/>
      <c r="HIF14" s="150"/>
      <c r="HIG14" s="150"/>
      <c r="HIH14" s="150"/>
      <c r="HII14" s="150"/>
      <c r="HIJ14" s="150"/>
      <c r="HIK14" s="150"/>
      <c r="HIL14" s="150"/>
      <c r="HIM14" s="150"/>
      <c r="HIN14" s="150"/>
      <c r="HIO14" s="150"/>
      <c r="HIP14" s="150"/>
      <c r="HIQ14" s="150"/>
      <c r="HIR14" s="150"/>
      <c r="HIS14" s="150"/>
      <c r="HIT14" s="150"/>
      <c r="HIU14" s="150"/>
      <c r="HIV14" s="150"/>
      <c r="HIW14" s="150"/>
      <c r="HIX14" s="150"/>
      <c r="HIY14" s="150"/>
      <c r="HIZ14" s="150"/>
      <c r="HJA14" s="150"/>
      <c r="HJB14" s="150"/>
      <c r="HJC14" s="150"/>
      <c r="HJD14" s="150"/>
      <c r="HJE14" s="150"/>
      <c r="HJF14" s="150"/>
      <c r="HJG14" s="150"/>
      <c r="HJH14" s="150"/>
      <c r="HJI14" s="150"/>
      <c r="HJJ14" s="150"/>
      <c r="HJK14" s="150"/>
      <c r="HJL14" s="150"/>
      <c r="HJM14" s="150"/>
      <c r="HJN14" s="150"/>
      <c r="HJO14" s="150"/>
      <c r="HJP14" s="150"/>
      <c r="HJQ14" s="150"/>
      <c r="HJR14" s="150"/>
      <c r="HJS14" s="150"/>
      <c r="HJT14" s="150"/>
      <c r="HJU14" s="150"/>
      <c r="HJV14" s="150"/>
      <c r="HJW14" s="150"/>
      <c r="HJX14" s="150"/>
      <c r="HJY14" s="150"/>
      <c r="HJZ14" s="150"/>
      <c r="HKA14" s="150"/>
      <c r="HKB14" s="150"/>
      <c r="HKC14" s="150"/>
      <c r="HKD14" s="150"/>
      <c r="HKE14" s="150"/>
      <c r="HKF14" s="150"/>
      <c r="HKG14" s="150"/>
      <c r="HKH14" s="150"/>
      <c r="HKI14" s="150"/>
      <c r="HKJ14" s="150"/>
      <c r="HKK14" s="150"/>
      <c r="HKL14" s="150"/>
      <c r="HKM14" s="150"/>
      <c r="HKN14" s="150"/>
      <c r="HKO14" s="150"/>
      <c r="HKP14" s="150"/>
      <c r="HKQ14" s="150"/>
      <c r="HKR14" s="150"/>
      <c r="HKS14" s="150"/>
      <c r="HKT14" s="150"/>
      <c r="HKU14" s="150"/>
      <c r="HKV14" s="150"/>
      <c r="HKW14" s="150"/>
      <c r="HKX14" s="150"/>
      <c r="HKY14" s="150"/>
      <c r="HKZ14" s="150"/>
      <c r="HLA14" s="150"/>
      <c r="HLB14" s="150"/>
      <c r="HLC14" s="150"/>
      <c r="HLD14" s="150"/>
      <c r="HLE14" s="150"/>
      <c r="HLF14" s="150"/>
      <c r="HLG14" s="150"/>
      <c r="HLH14" s="150"/>
      <c r="HLI14" s="150"/>
      <c r="HLJ14" s="150"/>
      <c r="HLK14" s="150"/>
      <c r="HLL14" s="150"/>
      <c r="HLM14" s="150"/>
      <c r="HLN14" s="150"/>
      <c r="HLO14" s="150"/>
      <c r="HLP14" s="150"/>
      <c r="HLQ14" s="150"/>
      <c r="HLR14" s="150"/>
      <c r="HLS14" s="150"/>
      <c r="HLT14" s="150"/>
      <c r="HLU14" s="150"/>
      <c r="HLV14" s="150"/>
      <c r="HLW14" s="150"/>
      <c r="HLX14" s="150"/>
      <c r="HLY14" s="150"/>
      <c r="HLZ14" s="150"/>
      <c r="HMA14" s="150"/>
      <c r="HMB14" s="150"/>
      <c r="HMC14" s="150"/>
      <c r="HMD14" s="150"/>
      <c r="HME14" s="150"/>
      <c r="HMF14" s="150"/>
      <c r="HMG14" s="150"/>
      <c r="HMH14" s="150"/>
      <c r="HMI14" s="150"/>
      <c r="HMJ14" s="150"/>
      <c r="HMK14" s="150"/>
      <c r="HML14" s="150"/>
      <c r="HMM14" s="150"/>
      <c r="HMN14" s="150"/>
      <c r="HMO14" s="150"/>
      <c r="HMP14" s="150"/>
      <c r="HMQ14" s="150"/>
      <c r="HMR14" s="150"/>
      <c r="HMS14" s="150"/>
      <c r="HMT14" s="150"/>
      <c r="HMU14" s="150"/>
      <c r="HMV14" s="150"/>
      <c r="HMW14" s="150"/>
      <c r="HMX14" s="150"/>
      <c r="HMY14" s="150"/>
      <c r="HMZ14" s="150"/>
      <c r="HNA14" s="150"/>
      <c r="HNB14" s="150"/>
      <c r="HNC14" s="150"/>
      <c r="HND14" s="150"/>
      <c r="HNE14" s="150"/>
      <c r="HNF14" s="150"/>
      <c r="HNG14" s="150"/>
      <c r="HNH14" s="150"/>
      <c r="HNI14" s="150"/>
      <c r="HNJ14" s="150"/>
      <c r="HNK14" s="150"/>
      <c r="HNL14" s="150"/>
      <c r="HNM14" s="150"/>
      <c r="HNN14" s="150"/>
      <c r="HNO14" s="150"/>
      <c r="HNP14" s="150"/>
      <c r="HNQ14" s="150"/>
      <c r="HNR14" s="150"/>
      <c r="HNS14" s="150"/>
      <c r="HNT14" s="150"/>
      <c r="HNU14" s="150"/>
      <c r="HNV14" s="150"/>
      <c r="HNW14" s="150"/>
      <c r="HNX14" s="150"/>
      <c r="HNY14" s="150"/>
      <c r="HNZ14" s="150"/>
      <c r="HOA14" s="150"/>
      <c r="HOB14" s="150"/>
      <c r="HOC14" s="150"/>
      <c r="HOD14" s="150"/>
      <c r="HOE14" s="150"/>
      <c r="HOF14" s="150"/>
      <c r="HOG14" s="150"/>
      <c r="HOH14" s="150"/>
      <c r="HOI14" s="150"/>
      <c r="HOJ14" s="150"/>
      <c r="HOK14" s="150"/>
      <c r="HOL14" s="150"/>
      <c r="HOM14" s="150"/>
      <c r="HON14" s="150"/>
      <c r="HOO14" s="150"/>
      <c r="HOP14" s="150"/>
      <c r="HOQ14" s="150"/>
      <c r="HOR14" s="150"/>
      <c r="HOS14" s="150"/>
      <c r="HOT14" s="150"/>
      <c r="HOU14" s="150"/>
      <c r="HOV14" s="150"/>
      <c r="HOW14" s="150"/>
      <c r="HOX14" s="150"/>
      <c r="HOY14" s="150"/>
      <c r="HOZ14" s="150"/>
      <c r="HPA14" s="150"/>
      <c r="HPB14" s="150"/>
      <c r="HPC14" s="150"/>
      <c r="HPD14" s="150"/>
      <c r="HPE14" s="150"/>
      <c r="HPF14" s="150"/>
      <c r="HPG14" s="150"/>
      <c r="HPH14" s="150"/>
      <c r="HPI14" s="150"/>
      <c r="HPJ14" s="150"/>
      <c r="HPK14" s="150"/>
      <c r="HPL14" s="150"/>
      <c r="HPM14" s="150"/>
      <c r="HPN14" s="150"/>
      <c r="HPO14" s="150"/>
      <c r="HPP14" s="150"/>
      <c r="HPQ14" s="150"/>
      <c r="HPR14" s="150"/>
      <c r="HPS14" s="150"/>
      <c r="HPT14" s="150"/>
      <c r="HPU14" s="150"/>
      <c r="HPV14" s="150"/>
      <c r="HPW14" s="150"/>
      <c r="HPX14" s="150"/>
      <c r="HPY14" s="150"/>
      <c r="HPZ14" s="150"/>
      <c r="HQA14" s="150"/>
      <c r="HQB14" s="150"/>
      <c r="HQC14" s="150"/>
      <c r="HQD14" s="150"/>
      <c r="HQE14" s="150"/>
      <c r="HQF14" s="150"/>
      <c r="HQG14" s="150"/>
      <c r="HQH14" s="150"/>
      <c r="HQI14" s="150"/>
      <c r="HQJ14" s="150"/>
      <c r="HQK14" s="150"/>
      <c r="HQL14" s="150"/>
      <c r="HQM14" s="150"/>
      <c r="HQN14" s="150"/>
      <c r="HQO14" s="150"/>
      <c r="HQP14" s="150"/>
      <c r="HQQ14" s="150"/>
      <c r="HQR14" s="150"/>
      <c r="HQS14" s="150"/>
      <c r="HQT14" s="150"/>
      <c r="HQU14" s="150"/>
      <c r="HQV14" s="150"/>
      <c r="HQW14" s="150"/>
      <c r="HQX14" s="150"/>
      <c r="HQY14" s="150"/>
      <c r="HQZ14" s="150"/>
      <c r="HRA14" s="150"/>
      <c r="HRB14" s="150"/>
      <c r="HRC14" s="150"/>
      <c r="HRD14" s="150"/>
      <c r="HRE14" s="150"/>
      <c r="HRF14" s="150"/>
      <c r="HRG14" s="150"/>
      <c r="HRH14" s="150"/>
      <c r="HRI14" s="150"/>
      <c r="HRJ14" s="150"/>
      <c r="HRK14" s="150"/>
      <c r="HRL14" s="150"/>
      <c r="HRM14" s="150"/>
      <c r="HRN14" s="150"/>
      <c r="HRO14" s="150"/>
      <c r="HRP14" s="150"/>
      <c r="HRQ14" s="150"/>
      <c r="HRR14" s="150"/>
      <c r="HRS14" s="150"/>
      <c r="HRT14" s="150"/>
      <c r="HRU14" s="150"/>
      <c r="HRV14" s="150"/>
      <c r="HRW14" s="150"/>
      <c r="HRX14" s="150"/>
      <c r="HRY14" s="150"/>
      <c r="HRZ14" s="150"/>
      <c r="HSA14" s="150"/>
      <c r="HSB14" s="150"/>
      <c r="HSC14" s="150"/>
      <c r="HSD14" s="150"/>
      <c r="HSE14" s="150"/>
      <c r="HSF14" s="150"/>
      <c r="HSG14" s="150"/>
      <c r="HSH14" s="150"/>
      <c r="HSI14" s="150"/>
      <c r="HSJ14" s="150"/>
      <c r="HSK14" s="150"/>
      <c r="HSL14" s="150"/>
      <c r="HSM14" s="150"/>
      <c r="HSN14" s="150"/>
      <c r="HSO14" s="150"/>
      <c r="HSP14" s="150"/>
      <c r="HSQ14" s="150"/>
      <c r="HSR14" s="150"/>
      <c r="HSS14" s="150"/>
      <c r="HST14" s="150"/>
      <c r="HSU14" s="150"/>
      <c r="HSV14" s="150"/>
      <c r="HSW14" s="150"/>
      <c r="HSX14" s="150"/>
      <c r="HSY14" s="150"/>
      <c r="HSZ14" s="150"/>
      <c r="HTA14" s="150"/>
      <c r="HTB14" s="150"/>
      <c r="HTC14" s="150"/>
      <c r="HTD14" s="150"/>
      <c r="HTE14" s="150"/>
      <c r="HTF14" s="150"/>
      <c r="HTG14" s="150"/>
      <c r="HTH14" s="150"/>
      <c r="HTI14" s="150"/>
      <c r="HTJ14" s="150"/>
      <c r="HTK14" s="150"/>
      <c r="HTL14" s="150"/>
      <c r="HTM14" s="150"/>
      <c r="HTN14" s="150"/>
      <c r="HTO14" s="150"/>
      <c r="HTP14" s="150"/>
      <c r="HTQ14" s="150"/>
      <c r="HTR14" s="150"/>
      <c r="HTS14" s="150"/>
      <c r="HTT14" s="150"/>
      <c r="HTU14" s="150"/>
      <c r="HTV14" s="150"/>
      <c r="HTW14" s="150"/>
      <c r="HTX14" s="150"/>
      <c r="HTY14" s="150"/>
      <c r="HTZ14" s="150"/>
      <c r="HUA14" s="150"/>
      <c r="HUB14" s="150"/>
      <c r="HUC14" s="150"/>
      <c r="HUD14" s="150"/>
      <c r="HUE14" s="150"/>
      <c r="HUF14" s="150"/>
      <c r="HUG14" s="150"/>
      <c r="HUH14" s="150"/>
      <c r="HUI14" s="150"/>
      <c r="HUJ14" s="150"/>
      <c r="HUK14" s="150"/>
      <c r="HUL14" s="150"/>
      <c r="HUM14" s="150"/>
      <c r="HUN14" s="150"/>
      <c r="HUO14" s="150"/>
      <c r="HUP14" s="150"/>
      <c r="HUQ14" s="150"/>
      <c r="HUR14" s="150"/>
      <c r="HUS14" s="150"/>
      <c r="HUT14" s="150"/>
      <c r="HUU14" s="150"/>
      <c r="HUV14" s="150"/>
      <c r="HUW14" s="150"/>
      <c r="HUX14" s="150"/>
      <c r="HUY14" s="150"/>
      <c r="HUZ14" s="150"/>
      <c r="HVA14" s="150"/>
      <c r="HVB14" s="150"/>
      <c r="HVC14" s="150"/>
      <c r="HVD14" s="150"/>
      <c r="HVE14" s="150"/>
      <c r="HVF14" s="150"/>
      <c r="HVG14" s="150"/>
      <c r="HVH14" s="150"/>
      <c r="HVI14" s="150"/>
      <c r="HVJ14" s="150"/>
      <c r="HVK14" s="150"/>
      <c r="HVL14" s="150"/>
      <c r="HVM14" s="150"/>
      <c r="HVN14" s="150"/>
      <c r="HVO14" s="150"/>
      <c r="HVP14" s="150"/>
      <c r="HVQ14" s="150"/>
      <c r="HVR14" s="150"/>
      <c r="HVS14" s="150"/>
      <c r="HVT14" s="150"/>
      <c r="HVU14" s="150"/>
      <c r="HVV14" s="150"/>
      <c r="HVW14" s="150"/>
      <c r="HVX14" s="150"/>
      <c r="HVY14" s="150"/>
      <c r="HVZ14" s="150"/>
      <c r="HWA14" s="150"/>
      <c r="HWB14" s="150"/>
      <c r="HWC14" s="150"/>
      <c r="HWD14" s="150"/>
      <c r="HWE14" s="150"/>
      <c r="HWF14" s="150"/>
      <c r="HWG14" s="150"/>
      <c r="HWH14" s="150"/>
      <c r="HWI14" s="150"/>
      <c r="HWJ14" s="150"/>
      <c r="HWK14" s="150"/>
      <c r="HWL14" s="150"/>
      <c r="HWM14" s="150"/>
      <c r="HWN14" s="150"/>
      <c r="HWO14" s="150"/>
      <c r="HWP14" s="150"/>
      <c r="HWQ14" s="150"/>
      <c r="HWR14" s="150"/>
      <c r="HWS14" s="150"/>
      <c r="HWT14" s="150"/>
      <c r="HWU14" s="150"/>
      <c r="HWV14" s="150"/>
      <c r="HWW14" s="150"/>
      <c r="HWX14" s="150"/>
      <c r="HWY14" s="150"/>
      <c r="HWZ14" s="150"/>
      <c r="HXA14" s="150"/>
      <c r="HXB14" s="150"/>
      <c r="HXC14" s="150"/>
      <c r="HXD14" s="150"/>
      <c r="HXE14" s="150"/>
      <c r="HXF14" s="150"/>
      <c r="HXG14" s="150"/>
      <c r="HXH14" s="150"/>
      <c r="HXI14" s="150"/>
      <c r="HXJ14" s="150"/>
      <c r="HXK14" s="150"/>
      <c r="HXL14" s="150"/>
      <c r="HXM14" s="150"/>
      <c r="HXN14" s="150"/>
      <c r="HXO14" s="150"/>
      <c r="HXP14" s="150"/>
      <c r="HXQ14" s="150"/>
      <c r="HXR14" s="150"/>
      <c r="HXS14" s="150"/>
      <c r="HXT14" s="150"/>
      <c r="HXU14" s="150"/>
      <c r="HXV14" s="150"/>
      <c r="HXW14" s="150"/>
      <c r="HXX14" s="150"/>
      <c r="HXY14" s="150"/>
      <c r="HXZ14" s="150"/>
      <c r="HYA14" s="150"/>
      <c r="HYB14" s="150"/>
      <c r="HYC14" s="150"/>
      <c r="HYD14" s="150"/>
      <c r="HYE14" s="150"/>
      <c r="HYF14" s="150"/>
      <c r="HYG14" s="150"/>
      <c r="HYH14" s="150"/>
      <c r="HYI14" s="150"/>
      <c r="HYJ14" s="150"/>
      <c r="HYK14" s="150"/>
      <c r="HYL14" s="150"/>
      <c r="HYM14" s="150"/>
      <c r="HYN14" s="150"/>
      <c r="HYO14" s="150"/>
      <c r="HYP14" s="150"/>
      <c r="HYQ14" s="150"/>
      <c r="HYR14" s="150"/>
      <c r="HYS14" s="150"/>
      <c r="HYT14" s="150"/>
      <c r="HYU14" s="150"/>
      <c r="HYV14" s="150"/>
      <c r="HYW14" s="150"/>
      <c r="HYX14" s="150"/>
      <c r="HYY14" s="150"/>
      <c r="HYZ14" s="150"/>
      <c r="HZA14" s="150"/>
      <c r="HZB14" s="150"/>
      <c r="HZC14" s="150"/>
      <c r="HZD14" s="150"/>
      <c r="HZE14" s="150"/>
      <c r="HZF14" s="150"/>
      <c r="HZG14" s="150"/>
      <c r="HZH14" s="150"/>
      <c r="HZI14" s="150"/>
      <c r="HZJ14" s="150"/>
      <c r="HZK14" s="150"/>
      <c r="HZL14" s="150"/>
      <c r="HZM14" s="150"/>
      <c r="HZN14" s="150"/>
      <c r="HZO14" s="150"/>
      <c r="HZP14" s="150"/>
      <c r="HZQ14" s="150"/>
      <c r="HZR14" s="150"/>
      <c r="HZS14" s="150"/>
      <c r="HZT14" s="150"/>
      <c r="HZU14" s="150"/>
      <c r="HZV14" s="150"/>
      <c r="HZW14" s="150"/>
      <c r="HZX14" s="150"/>
      <c r="HZY14" s="150"/>
      <c r="HZZ14" s="150"/>
      <c r="IAA14" s="150"/>
      <c r="IAB14" s="150"/>
      <c r="IAC14" s="150"/>
      <c r="IAD14" s="150"/>
      <c r="IAE14" s="150"/>
      <c r="IAF14" s="150"/>
      <c r="IAG14" s="150"/>
      <c r="IAH14" s="150"/>
      <c r="IAI14" s="150"/>
      <c r="IAJ14" s="150"/>
      <c r="IAK14" s="150"/>
      <c r="IAL14" s="150"/>
      <c r="IAM14" s="150"/>
      <c r="IAN14" s="150"/>
      <c r="IAO14" s="150"/>
      <c r="IAP14" s="150"/>
      <c r="IAQ14" s="150"/>
      <c r="IAR14" s="150"/>
      <c r="IAS14" s="150"/>
      <c r="IAT14" s="150"/>
      <c r="IAU14" s="150"/>
      <c r="IAV14" s="150"/>
      <c r="IAW14" s="150"/>
      <c r="IAX14" s="150"/>
      <c r="IAY14" s="150"/>
      <c r="IAZ14" s="150"/>
      <c r="IBA14" s="150"/>
      <c r="IBB14" s="150"/>
      <c r="IBC14" s="150"/>
      <c r="IBD14" s="150"/>
      <c r="IBE14" s="150"/>
      <c r="IBF14" s="150"/>
      <c r="IBG14" s="150"/>
      <c r="IBH14" s="150"/>
      <c r="IBI14" s="150"/>
      <c r="IBJ14" s="150"/>
      <c r="IBK14" s="150"/>
      <c r="IBL14" s="150"/>
      <c r="IBM14" s="150"/>
      <c r="IBN14" s="150"/>
      <c r="IBO14" s="150"/>
      <c r="IBP14" s="150"/>
      <c r="IBQ14" s="150"/>
      <c r="IBR14" s="150"/>
      <c r="IBS14" s="150"/>
      <c r="IBT14" s="150"/>
      <c r="IBU14" s="150"/>
      <c r="IBV14" s="150"/>
      <c r="IBW14" s="150"/>
      <c r="IBX14" s="150"/>
      <c r="IBY14" s="150"/>
      <c r="IBZ14" s="150"/>
      <c r="ICA14" s="150"/>
      <c r="ICB14" s="150"/>
      <c r="ICC14" s="150"/>
      <c r="ICD14" s="150"/>
      <c r="ICE14" s="150"/>
      <c r="ICF14" s="150"/>
      <c r="ICG14" s="150"/>
      <c r="ICH14" s="150"/>
      <c r="ICI14" s="150"/>
      <c r="ICJ14" s="150"/>
      <c r="ICK14" s="150"/>
      <c r="ICL14" s="150"/>
      <c r="ICM14" s="150"/>
      <c r="ICN14" s="150"/>
      <c r="ICO14" s="150"/>
      <c r="ICP14" s="150"/>
      <c r="ICQ14" s="150"/>
      <c r="ICR14" s="150"/>
      <c r="ICS14" s="150"/>
      <c r="ICT14" s="150"/>
      <c r="ICU14" s="150"/>
      <c r="ICV14" s="150"/>
      <c r="ICW14" s="150"/>
      <c r="ICX14" s="150"/>
      <c r="ICY14" s="150"/>
      <c r="ICZ14" s="150"/>
      <c r="IDA14" s="150"/>
      <c r="IDB14" s="150"/>
      <c r="IDC14" s="150"/>
      <c r="IDD14" s="150"/>
      <c r="IDE14" s="150"/>
      <c r="IDF14" s="150"/>
      <c r="IDG14" s="150"/>
      <c r="IDH14" s="150"/>
      <c r="IDI14" s="150"/>
      <c r="IDJ14" s="150"/>
      <c r="IDK14" s="150"/>
      <c r="IDL14" s="150"/>
      <c r="IDM14" s="150"/>
      <c r="IDN14" s="150"/>
      <c r="IDO14" s="150"/>
      <c r="IDP14" s="150"/>
      <c r="IDQ14" s="150"/>
      <c r="IDR14" s="150"/>
      <c r="IDS14" s="150"/>
      <c r="IDT14" s="150"/>
      <c r="IDU14" s="150"/>
      <c r="IDV14" s="150"/>
      <c r="IDW14" s="150"/>
      <c r="IDX14" s="150"/>
      <c r="IDY14" s="150"/>
      <c r="IDZ14" s="150"/>
      <c r="IEA14" s="150"/>
      <c r="IEB14" s="150"/>
      <c r="IEC14" s="150"/>
      <c r="IED14" s="150"/>
      <c r="IEE14" s="150"/>
      <c r="IEF14" s="150"/>
      <c r="IEG14" s="150"/>
      <c r="IEH14" s="150"/>
      <c r="IEI14" s="150"/>
      <c r="IEJ14" s="150"/>
      <c r="IEK14" s="150"/>
      <c r="IEL14" s="150"/>
      <c r="IEM14" s="150"/>
      <c r="IEN14" s="150"/>
      <c r="IEO14" s="150"/>
      <c r="IEP14" s="150"/>
      <c r="IEQ14" s="150"/>
      <c r="IER14" s="150"/>
      <c r="IES14" s="150"/>
      <c r="IET14" s="150"/>
      <c r="IEU14" s="150"/>
      <c r="IEV14" s="150"/>
      <c r="IEW14" s="150"/>
      <c r="IEX14" s="150"/>
      <c r="IEY14" s="150"/>
      <c r="IEZ14" s="150"/>
      <c r="IFA14" s="150"/>
      <c r="IFB14" s="150"/>
      <c r="IFC14" s="150"/>
      <c r="IFD14" s="150"/>
      <c r="IFE14" s="150"/>
      <c r="IFF14" s="150"/>
      <c r="IFG14" s="150"/>
      <c r="IFH14" s="150"/>
      <c r="IFI14" s="150"/>
      <c r="IFJ14" s="150"/>
      <c r="IFK14" s="150"/>
      <c r="IFL14" s="150"/>
      <c r="IFM14" s="150"/>
      <c r="IFN14" s="150"/>
      <c r="IFO14" s="150"/>
      <c r="IFP14" s="150"/>
      <c r="IFQ14" s="150"/>
      <c r="IFR14" s="150"/>
      <c r="IFS14" s="150"/>
      <c r="IFT14" s="150"/>
      <c r="IFU14" s="150"/>
      <c r="IFV14" s="150"/>
      <c r="IFW14" s="150"/>
      <c r="IFX14" s="150"/>
      <c r="IFY14" s="150"/>
      <c r="IFZ14" s="150"/>
      <c r="IGA14" s="150"/>
      <c r="IGB14" s="150"/>
      <c r="IGC14" s="150"/>
      <c r="IGD14" s="150"/>
      <c r="IGE14" s="150"/>
      <c r="IGF14" s="150"/>
      <c r="IGG14" s="150"/>
      <c r="IGH14" s="150"/>
      <c r="IGI14" s="150"/>
      <c r="IGJ14" s="150"/>
      <c r="IGK14" s="150"/>
      <c r="IGL14" s="150"/>
      <c r="IGM14" s="150"/>
      <c r="IGN14" s="150"/>
      <c r="IGO14" s="150"/>
      <c r="IGP14" s="150"/>
      <c r="IGQ14" s="150"/>
      <c r="IGR14" s="150"/>
      <c r="IGS14" s="150"/>
      <c r="IGT14" s="150"/>
      <c r="IGU14" s="150"/>
      <c r="IGV14" s="150"/>
      <c r="IGW14" s="150"/>
      <c r="IGX14" s="150"/>
      <c r="IGY14" s="150"/>
      <c r="IGZ14" s="150"/>
      <c r="IHA14" s="150"/>
      <c r="IHB14" s="150"/>
      <c r="IHC14" s="150"/>
      <c r="IHD14" s="150"/>
      <c r="IHE14" s="150"/>
      <c r="IHF14" s="150"/>
      <c r="IHG14" s="150"/>
      <c r="IHH14" s="150"/>
      <c r="IHI14" s="150"/>
      <c r="IHJ14" s="150"/>
      <c r="IHK14" s="150"/>
      <c r="IHL14" s="150"/>
      <c r="IHM14" s="150"/>
      <c r="IHN14" s="150"/>
      <c r="IHO14" s="150"/>
      <c r="IHP14" s="150"/>
      <c r="IHQ14" s="150"/>
      <c r="IHR14" s="150"/>
      <c r="IHS14" s="150"/>
      <c r="IHT14" s="150"/>
      <c r="IHU14" s="150"/>
      <c r="IHV14" s="150"/>
      <c r="IHW14" s="150"/>
      <c r="IHX14" s="150"/>
      <c r="IHY14" s="150"/>
      <c r="IHZ14" s="150"/>
      <c r="IIA14" s="150"/>
      <c r="IIB14" s="150"/>
      <c r="IIC14" s="150"/>
      <c r="IID14" s="150"/>
      <c r="IIE14" s="150"/>
      <c r="IIF14" s="150"/>
      <c r="IIG14" s="150"/>
      <c r="IIH14" s="150"/>
      <c r="III14" s="150"/>
      <c r="IIJ14" s="150"/>
      <c r="IIK14" s="150"/>
      <c r="IIL14" s="150"/>
      <c r="IIM14" s="150"/>
      <c r="IIN14" s="150"/>
      <c r="IIO14" s="150"/>
      <c r="IIP14" s="150"/>
      <c r="IIQ14" s="150"/>
      <c r="IIR14" s="150"/>
      <c r="IIS14" s="150"/>
      <c r="IIT14" s="150"/>
      <c r="IIU14" s="150"/>
      <c r="IIV14" s="150"/>
      <c r="IIW14" s="150"/>
      <c r="IIX14" s="150"/>
      <c r="IIY14" s="150"/>
      <c r="IIZ14" s="150"/>
      <c r="IJA14" s="150"/>
      <c r="IJB14" s="150"/>
      <c r="IJC14" s="150"/>
      <c r="IJD14" s="150"/>
      <c r="IJE14" s="150"/>
      <c r="IJF14" s="150"/>
      <c r="IJG14" s="150"/>
      <c r="IJH14" s="150"/>
      <c r="IJI14" s="150"/>
      <c r="IJJ14" s="150"/>
      <c r="IJK14" s="150"/>
      <c r="IJL14" s="150"/>
      <c r="IJM14" s="150"/>
      <c r="IJN14" s="150"/>
      <c r="IJO14" s="150"/>
      <c r="IJP14" s="150"/>
      <c r="IJQ14" s="150"/>
      <c r="IJR14" s="150"/>
      <c r="IJS14" s="150"/>
      <c r="IJT14" s="150"/>
      <c r="IJU14" s="150"/>
      <c r="IJV14" s="150"/>
      <c r="IJW14" s="150"/>
      <c r="IJX14" s="150"/>
      <c r="IJY14" s="150"/>
      <c r="IJZ14" s="150"/>
      <c r="IKA14" s="150"/>
      <c r="IKB14" s="150"/>
      <c r="IKC14" s="150"/>
      <c r="IKD14" s="150"/>
      <c r="IKE14" s="150"/>
      <c r="IKF14" s="150"/>
      <c r="IKG14" s="150"/>
      <c r="IKH14" s="150"/>
      <c r="IKI14" s="150"/>
      <c r="IKJ14" s="150"/>
      <c r="IKK14" s="150"/>
      <c r="IKL14" s="150"/>
      <c r="IKM14" s="150"/>
      <c r="IKN14" s="150"/>
      <c r="IKO14" s="150"/>
      <c r="IKP14" s="150"/>
      <c r="IKQ14" s="150"/>
      <c r="IKR14" s="150"/>
      <c r="IKS14" s="150"/>
      <c r="IKT14" s="150"/>
      <c r="IKU14" s="150"/>
      <c r="IKV14" s="150"/>
      <c r="IKW14" s="150"/>
      <c r="IKX14" s="150"/>
      <c r="IKY14" s="150"/>
      <c r="IKZ14" s="150"/>
      <c r="ILA14" s="150"/>
      <c r="ILB14" s="150"/>
      <c r="ILC14" s="150"/>
      <c r="ILD14" s="150"/>
      <c r="ILE14" s="150"/>
      <c r="ILF14" s="150"/>
      <c r="ILG14" s="150"/>
      <c r="ILH14" s="150"/>
      <c r="ILI14" s="150"/>
      <c r="ILJ14" s="150"/>
      <c r="ILK14" s="150"/>
      <c r="ILL14" s="150"/>
      <c r="ILM14" s="150"/>
      <c r="ILN14" s="150"/>
      <c r="ILO14" s="150"/>
      <c r="ILP14" s="150"/>
      <c r="ILQ14" s="150"/>
      <c r="ILR14" s="150"/>
      <c r="ILS14" s="150"/>
      <c r="ILT14" s="150"/>
      <c r="ILU14" s="150"/>
      <c r="ILV14" s="150"/>
      <c r="ILW14" s="150"/>
      <c r="ILX14" s="150"/>
      <c r="ILY14" s="150"/>
      <c r="ILZ14" s="150"/>
      <c r="IMA14" s="150"/>
      <c r="IMB14" s="150"/>
      <c r="IMC14" s="150"/>
      <c r="IMD14" s="150"/>
      <c r="IME14" s="150"/>
      <c r="IMF14" s="150"/>
      <c r="IMG14" s="150"/>
      <c r="IMH14" s="150"/>
      <c r="IMI14" s="150"/>
      <c r="IMJ14" s="150"/>
      <c r="IMK14" s="150"/>
      <c r="IML14" s="150"/>
      <c r="IMM14" s="150"/>
      <c r="IMN14" s="150"/>
      <c r="IMO14" s="150"/>
      <c r="IMP14" s="150"/>
      <c r="IMQ14" s="150"/>
      <c r="IMR14" s="150"/>
      <c r="IMS14" s="150"/>
      <c r="IMT14" s="150"/>
      <c r="IMU14" s="150"/>
      <c r="IMV14" s="150"/>
      <c r="IMW14" s="150"/>
      <c r="IMX14" s="150"/>
      <c r="IMY14" s="150"/>
      <c r="IMZ14" s="150"/>
      <c r="INA14" s="150"/>
      <c r="INB14" s="150"/>
      <c r="INC14" s="150"/>
      <c r="IND14" s="150"/>
      <c r="INE14" s="150"/>
      <c r="INF14" s="150"/>
      <c r="ING14" s="150"/>
      <c r="INH14" s="150"/>
      <c r="INI14" s="150"/>
      <c r="INJ14" s="150"/>
      <c r="INK14" s="150"/>
      <c r="INL14" s="150"/>
      <c r="INM14" s="150"/>
      <c r="INN14" s="150"/>
      <c r="INO14" s="150"/>
      <c r="INP14" s="150"/>
      <c r="INQ14" s="150"/>
      <c r="INR14" s="150"/>
      <c r="INS14" s="150"/>
      <c r="INT14" s="150"/>
      <c r="INU14" s="150"/>
      <c r="INV14" s="150"/>
      <c r="INW14" s="150"/>
      <c r="INX14" s="150"/>
      <c r="INY14" s="150"/>
      <c r="INZ14" s="150"/>
      <c r="IOA14" s="150"/>
      <c r="IOB14" s="150"/>
      <c r="IOC14" s="150"/>
      <c r="IOD14" s="150"/>
      <c r="IOE14" s="150"/>
      <c r="IOF14" s="150"/>
      <c r="IOG14" s="150"/>
      <c r="IOH14" s="150"/>
      <c r="IOI14" s="150"/>
      <c r="IOJ14" s="150"/>
      <c r="IOK14" s="150"/>
      <c r="IOL14" s="150"/>
      <c r="IOM14" s="150"/>
      <c r="ION14" s="150"/>
      <c r="IOO14" s="150"/>
      <c r="IOP14" s="150"/>
      <c r="IOQ14" s="150"/>
      <c r="IOR14" s="150"/>
      <c r="IOS14" s="150"/>
      <c r="IOT14" s="150"/>
      <c r="IOU14" s="150"/>
      <c r="IOV14" s="150"/>
      <c r="IOW14" s="150"/>
      <c r="IOX14" s="150"/>
      <c r="IOY14" s="150"/>
      <c r="IOZ14" s="150"/>
      <c r="IPA14" s="150"/>
      <c r="IPB14" s="150"/>
      <c r="IPC14" s="150"/>
      <c r="IPD14" s="150"/>
      <c r="IPE14" s="150"/>
      <c r="IPF14" s="150"/>
      <c r="IPG14" s="150"/>
      <c r="IPH14" s="150"/>
      <c r="IPI14" s="150"/>
      <c r="IPJ14" s="150"/>
      <c r="IPK14" s="150"/>
      <c r="IPL14" s="150"/>
      <c r="IPM14" s="150"/>
      <c r="IPN14" s="150"/>
      <c r="IPO14" s="150"/>
      <c r="IPP14" s="150"/>
      <c r="IPQ14" s="150"/>
      <c r="IPR14" s="150"/>
      <c r="IPS14" s="150"/>
      <c r="IPT14" s="150"/>
      <c r="IPU14" s="150"/>
      <c r="IPV14" s="150"/>
      <c r="IPW14" s="150"/>
      <c r="IPX14" s="150"/>
      <c r="IPY14" s="150"/>
      <c r="IPZ14" s="150"/>
      <c r="IQA14" s="150"/>
      <c r="IQB14" s="150"/>
      <c r="IQC14" s="150"/>
      <c r="IQD14" s="150"/>
      <c r="IQE14" s="150"/>
      <c r="IQF14" s="150"/>
      <c r="IQG14" s="150"/>
      <c r="IQH14" s="150"/>
      <c r="IQI14" s="150"/>
      <c r="IQJ14" s="150"/>
      <c r="IQK14" s="150"/>
      <c r="IQL14" s="150"/>
      <c r="IQM14" s="150"/>
      <c r="IQN14" s="150"/>
      <c r="IQO14" s="150"/>
      <c r="IQP14" s="150"/>
      <c r="IQQ14" s="150"/>
      <c r="IQR14" s="150"/>
      <c r="IQS14" s="150"/>
      <c r="IQT14" s="150"/>
      <c r="IQU14" s="150"/>
      <c r="IQV14" s="150"/>
      <c r="IQW14" s="150"/>
      <c r="IQX14" s="150"/>
      <c r="IQY14" s="150"/>
      <c r="IQZ14" s="150"/>
      <c r="IRA14" s="150"/>
      <c r="IRB14" s="150"/>
      <c r="IRC14" s="150"/>
      <c r="IRD14" s="150"/>
      <c r="IRE14" s="150"/>
      <c r="IRF14" s="150"/>
      <c r="IRG14" s="150"/>
      <c r="IRH14" s="150"/>
      <c r="IRI14" s="150"/>
      <c r="IRJ14" s="150"/>
      <c r="IRK14" s="150"/>
      <c r="IRL14" s="150"/>
      <c r="IRM14" s="150"/>
      <c r="IRN14" s="150"/>
      <c r="IRO14" s="150"/>
      <c r="IRP14" s="150"/>
      <c r="IRQ14" s="150"/>
      <c r="IRR14" s="150"/>
      <c r="IRS14" s="150"/>
      <c r="IRT14" s="150"/>
      <c r="IRU14" s="150"/>
      <c r="IRV14" s="150"/>
      <c r="IRW14" s="150"/>
      <c r="IRX14" s="150"/>
      <c r="IRY14" s="150"/>
      <c r="IRZ14" s="150"/>
      <c r="ISA14" s="150"/>
      <c r="ISB14" s="150"/>
      <c r="ISC14" s="150"/>
      <c r="ISD14" s="150"/>
      <c r="ISE14" s="150"/>
      <c r="ISF14" s="150"/>
      <c r="ISG14" s="150"/>
      <c r="ISH14" s="150"/>
      <c r="ISI14" s="150"/>
      <c r="ISJ14" s="150"/>
      <c r="ISK14" s="150"/>
      <c r="ISL14" s="150"/>
      <c r="ISM14" s="150"/>
      <c r="ISN14" s="150"/>
      <c r="ISO14" s="150"/>
      <c r="ISP14" s="150"/>
      <c r="ISQ14" s="150"/>
      <c r="ISR14" s="150"/>
      <c r="ISS14" s="150"/>
      <c r="IST14" s="150"/>
      <c r="ISU14" s="150"/>
      <c r="ISV14" s="150"/>
      <c r="ISW14" s="150"/>
      <c r="ISX14" s="150"/>
      <c r="ISY14" s="150"/>
      <c r="ISZ14" s="150"/>
      <c r="ITA14" s="150"/>
      <c r="ITB14" s="150"/>
      <c r="ITC14" s="150"/>
      <c r="ITD14" s="150"/>
      <c r="ITE14" s="150"/>
      <c r="ITF14" s="150"/>
      <c r="ITG14" s="150"/>
      <c r="ITH14" s="150"/>
      <c r="ITI14" s="150"/>
      <c r="ITJ14" s="150"/>
      <c r="ITK14" s="150"/>
      <c r="ITL14" s="150"/>
      <c r="ITM14" s="150"/>
      <c r="ITN14" s="150"/>
      <c r="ITO14" s="150"/>
      <c r="ITP14" s="150"/>
      <c r="ITQ14" s="150"/>
      <c r="ITR14" s="150"/>
      <c r="ITS14" s="150"/>
      <c r="ITT14" s="150"/>
      <c r="ITU14" s="150"/>
      <c r="ITV14" s="150"/>
      <c r="ITW14" s="150"/>
      <c r="ITX14" s="150"/>
      <c r="ITY14" s="150"/>
      <c r="ITZ14" s="150"/>
      <c r="IUA14" s="150"/>
      <c r="IUB14" s="150"/>
      <c r="IUC14" s="150"/>
      <c r="IUD14" s="150"/>
      <c r="IUE14" s="150"/>
      <c r="IUF14" s="150"/>
      <c r="IUG14" s="150"/>
      <c r="IUH14" s="150"/>
      <c r="IUI14" s="150"/>
      <c r="IUJ14" s="150"/>
      <c r="IUK14" s="150"/>
      <c r="IUL14" s="150"/>
      <c r="IUM14" s="150"/>
      <c r="IUN14" s="150"/>
      <c r="IUO14" s="150"/>
      <c r="IUP14" s="150"/>
      <c r="IUQ14" s="150"/>
      <c r="IUR14" s="150"/>
      <c r="IUS14" s="150"/>
      <c r="IUT14" s="150"/>
      <c r="IUU14" s="150"/>
      <c r="IUV14" s="150"/>
      <c r="IUW14" s="150"/>
      <c r="IUX14" s="150"/>
      <c r="IUY14" s="150"/>
      <c r="IUZ14" s="150"/>
      <c r="IVA14" s="150"/>
      <c r="IVB14" s="150"/>
      <c r="IVC14" s="150"/>
      <c r="IVD14" s="150"/>
      <c r="IVE14" s="150"/>
      <c r="IVF14" s="150"/>
      <c r="IVG14" s="150"/>
      <c r="IVH14" s="150"/>
      <c r="IVI14" s="150"/>
      <c r="IVJ14" s="150"/>
      <c r="IVK14" s="150"/>
      <c r="IVL14" s="150"/>
      <c r="IVM14" s="150"/>
      <c r="IVN14" s="150"/>
      <c r="IVO14" s="150"/>
      <c r="IVP14" s="150"/>
      <c r="IVQ14" s="150"/>
      <c r="IVR14" s="150"/>
      <c r="IVS14" s="150"/>
      <c r="IVT14" s="150"/>
      <c r="IVU14" s="150"/>
      <c r="IVV14" s="150"/>
      <c r="IVW14" s="150"/>
      <c r="IVX14" s="150"/>
      <c r="IVY14" s="150"/>
      <c r="IVZ14" s="150"/>
      <c r="IWA14" s="150"/>
      <c r="IWB14" s="150"/>
      <c r="IWC14" s="150"/>
      <c r="IWD14" s="150"/>
      <c r="IWE14" s="150"/>
      <c r="IWF14" s="150"/>
      <c r="IWG14" s="150"/>
      <c r="IWH14" s="150"/>
      <c r="IWI14" s="150"/>
      <c r="IWJ14" s="150"/>
      <c r="IWK14" s="150"/>
      <c r="IWL14" s="150"/>
      <c r="IWM14" s="150"/>
      <c r="IWN14" s="150"/>
      <c r="IWO14" s="150"/>
      <c r="IWP14" s="150"/>
      <c r="IWQ14" s="150"/>
      <c r="IWR14" s="150"/>
      <c r="IWS14" s="150"/>
      <c r="IWT14" s="150"/>
      <c r="IWU14" s="150"/>
      <c r="IWV14" s="150"/>
      <c r="IWW14" s="150"/>
      <c r="IWX14" s="150"/>
      <c r="IWY14" s="150"/>
      <c r="IWZ14" s="150"/>
      <c r="IXA14" s="150"/>
      <c r="IXB14" s="150"/>
      <c r="IXC14" s="150"/>
      <c r="IXD14" s="150"/>
      <c r="IXE14" s="150"/>
      <c r="IXF14" s="150"/>
      <c r="IXG14" s="150"/>
      <c r="IXH14" s="150"/>
      <c r="IXI14" s="150"/>
      <c r="IXJ14" s="150"/>
      <c r="IXK14" s="150"/>
      <c r="IXL14" s="150"/>
      <c r="IXM14" s="150"/>
      <c r="IXN14" s="150"/>
      <c r="IXO14" s="150"/>
      <c r="IXP14" s="150"/>
      <c r="IXQ14" s="150"/>
      <c r="IXR14" s="150"/>
      <c r="IXS14" s="150"/>
      <c r="IXT14" s="150"/>
      <c r="IXU14" s="150"/>
      <c r="IXV14" s="150"/>
      <c r="IXW14" s="150"/>
      <c r="IXX14" s="150"/>
      <c r="IXY14" s="150"/>
      <c r="IXZ14" s="150"/>
      <c r="IYA14" s="150"/>
      <c r="IYB14" s="150"/>
      <c r="IYC14" s="150"/>
      <c r="IYD14" s="150"/>
      <c r="IYE14" s="150"/>
      <c r="IYF14" s="150"/>
      <c r="IYG14" s="150"/>
      <c r="IYH14" s="150"/>
      <c r="IYI14" s="150"/>
      <c r="IYJ14" s="150"/>
      <c r="IYK14" s="150"/>
      <c r="IYL14" s="150"/>
      <c r="IYM14" s="150"/>
      <c r="IYN14" s="150"/>
      <c r="IYO14" s="150"/>
      <c r="IYP14" s="150"/>
      <c r="IYQ14" s="150"/>
      <c r="IYR14" s="150"/>
      <c r="IYS14" s="150"/>
      <c r="IYT14" s="150"/>
      <c r="IYU14" s="150"/>
      <c r="IYV14" s="150"/>
      <c r="IYW14" s="150"/>
      <c r="IYX14" s="150"/>
      <c r="IYY14" s="150"/>
      <c r="IYZ14" s="150"/>
      <c r="IZA14" s="150"/>
      <c r="IZB14" s="150"/>
      <c r="IZC14" s="150"/>
      <c r="IZD14" s="150"/>
      <c r="IZE14" s="150"/>
      <c r="IZF14" s="150"/>
      <c r="IZG14" s="150"/>
      <c r="IZH14" s="150"/>
      <c r="IZI14" s="150"/>
      <c r="IZJ14" s="150"/>
      <c r="IZK14" s="150"/>
      <c r="IZL14" s="150"/>
      <c r="IZM14" s="150"/>
      <c r="IZN14" s="150"/>
      <c r="IZO14" s="150"/>
      <c r="IZP14" s="150"/>
      <c r="IZQ14" s="150"/>
      <c r="IZR14" s="150"/>
      <c r="IZS14" s="150"/>
      <c r="IZT14" s="150"/>
      <c r="IZU14" s="150"/>
      <c r="IZV14" s="150"/>
      <c r="IZW14" s="150"/>
      <c r="IZX14" s="150"/>
      <c r="IZY14" s="150"/>
      <c r="IZZ14" s="150"/>
      <c r="JAA14" s="150"/>
      <c r="JAB14" s="150"/>
      <c r="JAC14" s="150"/>
      <c r="JAD14" s="150"/>
      <c r="JAE14" s="150"/>
      <c r="JAF14" s="150"/>
      <c r="JAG14" s="150"/>
      <c r="JAH14" s="150"/>
      <c r="JAI14" s="150"/>
      <c r="JAJ14" s="150"/>
      <c r="JAK14" s="150"/>
      <c r="JAL14" s="150"/>
      <c r="JAM14" s="150"/>
      <c r="JAN14" s="150"/>
      <c r="JAO14" s="150"/>
      <c r="JAP14" s="150"/>
      <c r="JAQ14" s="150"/>
      <c r="JAR14" s="150"/>
      <c r="JAS14" s="150"/>
      <c r="JAT14" s="150"/>
      <c r="JAU14" s="150"/>
      <c r="JAV14" s="150"/>
      <c r="JAW14" s="150"/>
      <c r="JAX14" s="150"/>
      <c r="JAY14" s="150"/>
      <c r="JAZ14" s="150"/>
      <c r="JBA14" s="150"/>
      <c r="JBB14" s="150"/>
      <c r="JBC14" s="150"/>
      <c r="JBD14" s="150"/>
      <c r="JBE14" s="150"/>
      <c r="JBF14" s="150"/>
      <c r="JBG14" s="150"/>
      <c r="JBH14" s="150"/>
      <c r="JBI14" s="150"/>
      <c r="JBJ14" s="150"/>
      <c r="JBK14" s="150"/>
      <c r="JBL14" s="150"/>
      <c r="JBM14" s="150"/>
      <c r="JBN14" s="150"/>
      <c r="JBO14" s="150"/>
      <c r="JBP14" s="150"/>
      <c r="JBQ14" s="150"/>
      <c r="JBR14" s="150"/>
      <c r="JBS14" s="150"/>
      <c r="JBT14" s="150"/>
      <c r="JBU14" s="150"/>
      <c r="JBV14" s="150"/>
      <c r="JBW14" s="150"/>
      <c r="JBX14" s="150"/>
      <c r="JBY14" s="150"/>
      <c r="JBZ14" s="150"/>
      <c r="JCA14" s="150"/>
      <c r="JCB14" s="150"/>
      <c r="JCC14" s="150"/>
      <c r="JCD14" s="150"/>
      <c r="JCE14" s="150"/>
      <c r="JCF14" s="150"/>
      <c r="JCG14" s="150"/>
      <c r="JCH14" s="150"/>
      <c r="JCI14" s="150"/>
      <c r="JCJ14" s="150"/>
      <c r="JCK14" s="150"/>
      <c r="JCL14" s="150"/>
      <c r="JCM14" s="150"/>
      <c r="JCN14" s="150"/>
      <c r="JCO14" s="150"/>
      <c r="JCP14" s="150"/>
      <c r="JCQ14" s="150"/>
      <c r="JCR14" s="150"/>
      <c r="JCS14" s="150"/>
      <c r="JCT14" s="150"/>
      <c r="JCU14" s="150"/>
      <c r="JCV14" s="150"/>
      <c r="JCW14" s="150"/>
      <c r="JCX14" s="150"/>
      <c r="JCY14" s="150"/>
      <c r="JCZ14" s="150"/>
      <c r="JDA14" s="150"/>
      <c r="JDB14" s="150"/>
      <c r="JDC14" s="150"/>
      <c r="JDD14" s="150"/>
      <c r="JDE14" s="150"/>
      <c r="JDF14" s="150"/>
      <c r="JDG14" s="150"/>
      <c r="JDH14" s="150"/>
      <c r="JDI14" s="150"/>
      <c r="JDJ14" s="150"/>
      <c r="JDK14" s="150"/>
      <c r="JDL14" s="150"/>
      <c r="JDM14" s="150"/>
      <c r="JDN14" s="150"/>
      <c r="JDO14" s="150"/>
      <c r="JDP14" s="150"/>
      <c r="JDQ14" s="150"/>
      <c r="JDR14" s="150"/>
      <c r="JDS14" s="150"/>
      <c r="JDT14" s="150"/>
      <c r="JDU14" s="150"/>
      <c r="JDV14" s="150"/>
      <c r="JDW14" s="150"/>
      <c r="JDX14" s="150"/>
      <c r="JDY14" s="150"/>
      <c r="JDZ14" s="150"/>
      <c r="JEA14" s="150"/>
      <c r="JEB14" s="150"/>
      <c r="JEC14" s="150"/>
      <c r="JED14" s="150"/>
      <c r="JEE14" s="150"/>
      <c r="JEF14" s="150"/>
      <c r="JEG14" s="150"/>
      <c r="JEH14" s="150"/>
      <c r="JEI14" s="150"/>
      <c r="JEJ14" s="150"/>
      <c r="JEK14" s="150"/>
      <c r="JEL14" s="150"/>
      <c r="JEM14" s="150"/>
      <c r="JEN14" s="150"/>
      <c r="JEO14" s="150"/>
      <c r="JEP14" s="150"/>
      <c r="JEQ14" s="150"/>
      <c r="JER14" s="150"/>
      <c r="JES14" s="150"/>
      <c r="JET14" s="150"/>
      <c r="JEU14" s="150"/>
      <c r="JEV14" s="150"/>
      <c r="JEW14" s="150"/>
      <c r="JEX14" s="150"/>
      <c r="JEY14" s="150"/>
      <c r="JEZ14" s="150"/>
      <c r="JFA14" s="150"/>
      <c r="JFB14" s="150"/>
      <c r="JFC14" s="150"/>
      <c r="JFD14" s="150"/>
      <c r="JFE14" s="150"/>
      <c r="JFF14" s="150"/>
      <c r="JFG14" s="150"/>
      <c r="JFH14" s="150"/>
      <c r="JFI14" s="150"/>
      <c r="JFJ14" s="150"/>
      <c r="JFK14" s="150"/>
      <c r="JFL14" s="150"/>
      <c r="JFM14" s="150"/>
      <c r="JFN14" s="150"/>
      <c r="JFO14" s="150"/>
      <c r="JFP14" s="150"/>
      <c r="JFQ14" s="150"/>
      <c r="JFR14" s="150"/>
      <c r="JFS14" s="150"/>
      <c r="JFT14" s="150"/>
      <c r="JFU14" s="150"/>
      <c r="JFV14" s="150"/>
      <c r="JFW14" s="150"/>
      <c r="JFX14" s="150"/>
      <c r="JFY14" s="150"/>
      <c r="JFZ14" s="150"/>
      <c r="JGA14" s="150"/>
      <c r="JGB14" s="150"/>
      <c r="JGC14" s="150"/>
      <c r="JGD14" s="150"/>
      <c r="JGE14" s="150"/>
      <c r="JGF14" s="150"/>
      <c r="JGG14" s="150"/>
      <c r="JGH14" s="150"/>
      <c r="JGI14" s="150"/>
      <c r="JGJ14" s="150"/>
      <c r="JGK14" s="150"/>
      <c r="JGL14" s="150"/>
      <c r="JGM14" s="150"/>
      <c r="JGN14" s="150"/>
      <c r="JGO14" s="150"/>
      <c r="JGP14" s="150"/>
      <c r="JGQ14" s="150"/>
      <c r="JGR14" s="150"/>
      <c r="JGS14" s="150"/>
      <c r="JGT14" s="150"/>
      <c r="JGU14" s="150"/>
      <c r="JGV14" s="150"/>
      <c r="JGW14" s="150"/>
      <c r="JGX14" s="150"/>
      <c r="JGY14" s="150"/>
      <c r="JGZ14" s="150"/>
      <c r="JHA14" s="150"/>
      <c r="JHB14" s="150"/>
      <c r="JHC14" s="150"/>
      <c r="JHD14" s="150"/>
      <c r="JHE14" s="150"/>
      <c r="JHF14" s="150"/>
      <c r="JHG14" s="150"/>
      <c r="JHH14" s="150"/>
      <c r="JHI14" s="150"/>
      <c r="JHJ14" s="150"/>
      <c r="JHK14" s="150"/>
      <c r="JHL14" s="150"/>
      <c r="JHM14" s="150"/>
      <c r="JHN14" s="150"/>
      <c r="JHO14" s="150"/>
      <c r="JHP14" s="150"/>
      <c r="JHQ14" s="150"/>
      <c r="JHR14" s="150"/>
      <c r="JHS14" s="150"/>
      <c r="JHT14" s="150"/>
      <c r="JHU14" s="150"/>
      <c r="JHV14" s="150"/>
      <c r="JHW14" s="150"/>
      <c r="JHX14" s="150"/>
      <c r="JHY14" s="150"/>
      <c r="JHZ14" s="150"/>
      <c r="JIA14" s="150"/>
      <c r="JIB14" s="150"/>
      <c r="JIC14" s="150"/>
      <c r="JID14" s="150"/>
      <c r="JIE14" s="150"/>
      <c r="JIF14" s="150"/>
      <c r="JIG14" s="150"/>
      <c r="JIH14" s="150"/>
      <c r="JII14" s="150"/>
      <c r="JIJ14" s="150"/>
      <c r="JIK14" s="150"/>
      <c r="JIL14" s="150"/>
      <c r="JIM14" s="150"/>
      <c r="JIN14" s="150"/>
      <c r="JIO14" s="150"/>
      <c r="JIP14" s="150"/>
      <c r="JIQ14" s="150"/>
      <c r="JIR14" s="150"/>
      <c r="JIS14" s="150"/>
      <c r="JIT14" s="150"/>
      <c r="JIU14" s="150"/>
      <c r="JIV14" s="150"/>
      <c r="JIW14" s="150"/>
      <c r="JIX14" s="150"/>
      <c r="JIY14" s="150"/>
      <c r="JIZ14" s="150"/>
      <c r="JJA14" s="150"/>
      <c r="JJB14" s="150"/>
      <c r="JJC14" s="150"/>
      <c r="JJD14" s="150"/>
      <c r="JJE14" s="150"/>
      <c r="JJF14" s="150"/>
      <c r="JJG14" s="150"/>
      <c r="JJH14" s="150"/>
      <c r="JJI14" s="150"/>
      <c r="JJJ14" s="150"/>
      <c r="JJK14" s="150"/>
      <c r="JJL14" s="150"/>
      <c r="JJM14" s="150"/>
      <c r="JJN14" s="150"/>
      <c r="JJO14" s="150"/>
      <c r="JJP14" s="150"/>
      <c r="JJQ14" s="150"/>
      <c r="JJR14" s="150"/>
      <c r="JJS14" s="150"/>
      <c r="JJT14" s="150"/>
      <c r="JJU14" s="150"/>
      <c r="JJV14" s="150"/>
      <c r="JJW14" s="150"/>
      <c r="JJX14" s="150"/>
      <c r="JJY14" s="150"/>
      <c r="JJZ14" s="150"/>
      <c r="JKA14" s="150"/>
      <c r="JKB14" s="150"/>
      <c r="JKC14" s="150"/>
      <c r="JKD14" s="150"/>
      <c r="JKE14" s="150"/>
      <c r="JKF14" s="150"/>
      <c r="JKG14" s="150"/>
      <c r="JKH14" s="150"/>
      <c r="JKI14" s="150"/>
      <c r="JKJ14" s="150"/>
      <c r="JKK14" s="150"/>
      <c r="JKL14" s="150"/>
      <c r="JKM14" s="150"/>
      <c r="JKN14" s="150"/>
      <c r="JKO14" s="150"/>
      <c r="JKP14" s="150"/>
      <c r="JKQ14" s="150"/>
      <c r="JKR14" s="150"/>
      <c r="JKS14" s="150"/>
      <c r="JKT14" s="150"/>
      <c r="JKU14" s="150"/>
      <c r="JKV14" s="150"/>
      <c r="JKW14" s="150"/>
      <c r="JKX14" s="150"/>
      <c r="JKY14" s="150"/>
      <c r="JKZ14" s="150"/>
      <c r="JLA14" s="150"/>
      <c r="JLB14" s="150"/>
      <c r="JLC14" s="150"/>
      <c r="JLD14" s="150"/>
      <c r="JLE14" s="150"/>
      <c r="JLF14" s="150"/>
      <c r="JLG14" s="150"/>
      <c r="JLH14" s="150"/>
      <c r="JLI14" s="150"/>
      <c r="JLJ14" s="150"/>
      <c r="JLK14" s="150"/>
      <c r="JLL14" s="150"/>
      <c r="JLM14" s="150"/>
      <c r="JLN14" s="150"/>
      <c r="JLO14" s="150"/>
      <c r="JLP14" s="150"/>
      <c r="JLQ14" s="150"/>
      <c r="JLR14" s="150"/>
      <c r="JLS14" s="150"/>
      <c r="JLT14" s="150"/>
      <c r="JLU14" s="150"/>
      <c r="JLV14" s="150"/>
      <c r="JLW14" s="150"/>
      <c r="JLX14" s="150"/>
      <c r="JLY14" s="150"/>
      <c r="JLZ14" s="150"/>
      <c r="JMA14" s="150"/>
      <c r="JMB14" s="150"/>
      <c r="JMC14" s="150"/>
      <c r="JMD14" s="150"/>
      <c r="JME14" s="150"/>
      <c r="JMF14" s="150"/>
      <c r="JMG14" s="150"/>
      <c r="JMH14" s="150"/>
      <c r="JMI14" s="150"/>
      <c r="JMJ14" s="150"/>
      <c r="JMK14" s="150"/>
      <c r="JML14" s="150"/>
      <c r="JMM14" s="150"/>
      <c r="JMN14" s="150"/>
      <c r="JMO14" s="150"/>
      <c r="JMP14" s="150"/>
      <c r="JMQ14" s="150"/>
      <c r="JMR14" s="150"/>
      <c r="JMS14" s="150"/>
      <c r="JMT14" s="150"/>
      <c r="JMU14" s="150"/>
      <c r="JMV14" s="150"/>
      <c r="JMW14" s="150"/>
      <c r="JMX14" s="150"/>
      <c r="JMY14" s="150"/>
      <c r="JMZ14" s="150"/>
      <c r="JNA14" s="150"/>
      <c r="JNB14" s="150"/>
      <c r="JNC14" s="150"/>
      <c r="JND14" s="150"/>
      <c r="JNE14" s="150"/>
      <c r="JNF14" s="150"/>
      <c r="JNG14" s="150"/>
      <c r="JNH14" s="150"/>
      <c r="JNI14" s="150"/>
      <c r="JNJ14" s="150"/>
      <c r="JNK14" s="150"/>
      <c r="JNL14" s="150"/>
      <c r="JNM14" s="150"/>
      <c r="JNN14" s="150"/>
      <c r="JNO14" s="150"/>
      <c r="JNP14" s="150"/>
      <c r="JNQ14" s="150"/>
      <c r="JNR14" s="150"/>
      <c r="JNS14" s="150"/>
      <c r="JNT14" s="150"/>
      <c r="JNU14" s="150"/>
      <c r="JNV14" s="150"/>
      <c r="JNW14" s="150"/>
      <c r="JNX14" s="150"/>
      <c r="JNY14" s="150"/>
      <c r="JNZ14" s="150"/>
      <c r="JOA14" s="150"/>
      <c r="JOB14" s="150"/>
      <c r="JOC14" s="150"/>
      <c r="JOD14" s="150"/>
      <c r="JOE14" s="150"/>
      <c r="JOF14" s="150"/>
      <c r="JOG14" s="150"/>
      <c r="JOH14" s="150"/>
      <c r="JOI14" s="150"/>
      <c r="JOJ14" s="150"/>
      <c r="JOK14" s="150"/>
      <c r="JOL14" s="150"/>
      <c r="JOM14" s="150"/>
      <c r="JON14" s="150"/>
      <c r="JOO14" s="150"/>
      <c r="JOP14" s="150"/>
      <c r="JOQ14" s="150"/>
      <c r="JOR14" s="150"/>
      <c r="JOS14" s="150"/>
      <c r="JOT14" s="150"/>
      <c r="JOU14" s="150"/>
      <c r="JOV14" s="150"/>
      <c r="JOW14" s="150"/>
      <c r="JOX14" s="150"/>
      <c r="JOY14" s="150"/>
      <c r="JOZ14" s="150"/>
      <c r="JPA14" s="150"/>
      <c r="JPB14" s="150"/>
      <c r="JPC14" s="150"/>
      <c r="JPD14" s="150"/>
      <c r="JPE14" s="150"/>
      <c r="JPF14" s="150"/>
      <c r="JPG14" s="150"/>
      <c r="JPH14" s="150"/>
      <c r="JPI14" s="150"/>
      <c r="JPJ14" s="150"/>
      <c r="JPK14" s="150"/>
      <c r="JPL14" s="150"/>
      <c r="JPM14" s="150"/>
      <c r="JPN14" s="150"/>
      <c r="JPO14" s="150"/>
      <c r="JPP14" s="150"/>
      <c r="JPQ14" s="150"/>
      <c r="JPR14" s="150"/>
      <c r="JPS14" s="150"/>
      <c r="JPT14" s="150"/>
      <c r="JPU14" s="150"/>
      <c r="JPV14" s="150"/>
      <c r="JPW14" s="150"/>
      <c r="JPX14" s="150"/>
      <c r="JPY14" s="150"/>
      <c r="JPZ14" s="150"/>
      <c r="JQA14" s="150"/>
      <c r="JQB14" s="150"/>
      <c r="JQC14" s="150"/>
      <c r="JQD14" s="150"/>
      <c r="JQE14" s="150"/>
      <c r="JQF14" s="150"/>
      <c r="JQG14" s="150"/>
      <c r="JQH14" s="150"/>
      <c r="JQI14" s="150"/>
      <c r="JQJ14" s="150"/>
      <c r="JQK14" s="150"/>
      <c r="JQL14" s="150"/>
      <c r="JQM14" s="150"/>
      <c r="JQN14" s="150"/>
      <c r="JQO14" s="150"/>
      <c r="JQP14" s="150"/>
      <c r="JQQ14" s="150"/>
      <c r="JQR14" s="150"/>
      <c r="JQS14" s="150"/>
      <c r="JQT14" s="150"/>
      <c r="JQU14" s="150"/>
      <c r="JQV14" s="150"/>
      <c r="JQW14" s="150"/>
      <c r="JQX14" s="150"/>
      <c r="JQY14" s="150"/>
      <c r="JQZ14" s="150"/>
      <c r="JRA14" s="150"/>
      <c r="JRB14" s="150"/>
      <c r="JRC14" s="150"/>
      <c r="JRD14" s="150"/>
      <c r="JRE14" s="150"/>
      <c r="JRF14" s="150"/>
      <c r="JRG14" s="150"/>
      <c r="JRH14" s="150"/>
      <c r="JRI14" s="150"/>
      <c r="JRJ14" s="150"/>
      <c r="JRK14" s="150"/>
      <c r="JRL14" s="150"/>
      <c r="JRM14" s="150"/>
      <c r="JRN14" s="150"/>
      <c r="JRO14" s="150"/>
      <c r="JRP14" s="150"/>
      <c r="JRQ14" s="150"/>
      <c r="JRR14" s="150"/>
      <c r="JRS14" s="150"/>
      <c r="JRT14" s="150"/>
      <c r="JRU14" s="150"/>
      <c r="JRV14" s="150"/>
      <c r="JRW14" s="150"/>
      <c r="JRX14" s="150"/>
      <c r="JRY14" s="150"/>
      <c r="JRZ14" s="150"/>
      <c r="JSA14" s="150"/>
      <c r="JSB14" s="150"/>
      <c r="JSC14" s="150"/>
      <c r="JSD14" s="150"/>
      <c r="JSE14" s="150"/>
      <c r="JSF14" s="150"/>
      <c r="JSG14" s="150"/>
      <c r="JSH14" s="150"/>
      <c r="JSI14" s="150"/>
      <c r="JSJ14" s="150"/>
      <c r="JSK14" s="150"/>
      <c r="JSL14" s="150"/>
      <c r="JSM14" s="150"/>
      <c r="JSN14" s="150"/>
      <c r="JSO14" s="150"/>
      <c r="JSP14" s="150"/>
      <c r="JSQ14" s="150"/>
      <c r="JSR14" s="150"/>
      <c r="JSS14" s="150"/>
      <c r="JST14" s="150"/>
      <c r="JSU14" s="150"/>
      <c r="JSV14" s="150"/>
      <c r="JSW14" s="150"/>
      <c r="JSX14" s="150"/>
      <c r="JSY14" s="150"/>
      <c r="JSZ14" s="150"/>
      <c r="JTA14" s="150"/>
      <c r="JTB14" s="150"/>
      <c r="JTC14" s="150"/>
      <c r="JTD14" s="150"/>
      <c r="JTE14" s="150"/>
      <c r="JTF14" s="150"/>
      <c r="JTG14" s="150"/>
      <c r="JTH14" s="150"/>
      <c r="JTI14" s="150"/>
      <c r="JTJ14" s="150"/>
      <c r="JTK14" s="150"/>
      <c r="JTL14" s="150"/>
      <c r="JTM14" s="150"/>
      <c r="JTN14" s="150"/>
      <c r="JTO14" s="150"/>
      <c r="JTP14" s="150"/>
      <c r="JTQ14" s="150"/>
      <c r="JTR14" s="150"/>
      <c r="JTS14" s="150"/>
      <c r="JTT14" s="150"/>
      <c r="JTU14" s="150"/>
      <c r="JTV14" s="150"/>
      <c r="JTW14" s="150"/>
      <c r="JTX14" s="150"/>
      <c r="JTY14" s="150"/>
      <c r="JTZ14" s="150"/>
      <c r="JUA14" s="150"/>
      <c r="JUB14" s="150"/>
      <c r="JUC14" s="150"/>
      <c r="JUD14" s="150"/>
      <c r="JUE14" s="150"/>
      <c r="JUF14" s="150"/>
      <c r="JUG14" s="150"/>
      <c r="JUH14" s="150"/>
      <c r="JUI14" s="150"/>
      <c r="JUJ14" s="150"/>
      <c r="JUK14" s="150"/>
      <c r="JUL14" s="150"/>
      <c r="JUM14" s="150"/>
      <c r="JUN14" s="150"/>
      <c r="JUO14" s="150"/>
      <c r="JUP14" s="150"/>
      <c r="JUQ14" s="150"/>
      <c r="JUR14" s="150"/>
      <c r="JUS14" s="150"/>
      <c r="JUT14" s="150"/>
      <c r="JUU14" s="150"/>
      <c r="JUV14" s="150"/>
      <c r="JUW14" s="150"/>
      <c r="JUX14" s="150"/>
      <c r="JUY14" s="150"/>
      <c r="JUZ14" s="150"/>
      <c r="JVA14" s="150"/>
      <c r="JVB14" s="150"/>
      <c r="JVC14" s="150"/>
      <c r="JVD14" s="150"/>
      <c r="JVE14" s="150"/>
      <c r="JVF14" s="150"/>
      <c r="JVG14" s="150"/>
      <c r="JVH14" s="150"/>
      <c r="JVI14" s="150"/>
      <c r="JVJ14" s="150"/>
      <c r="JVK14" s="150"/>
      <c r="JVL14" s="150"/>
      <c r="JVM14" s="150"/>
      <c r="JVN14" s="150"/>
      <c r="JVO14" s="150"/>
      <c r="JVP14" s="150"/>
      <c r="JVQ14" s="150"/>
      <c r="JVR14" s="150"/>
      <c r="JVS14" s="150"/>
      <c r="JVT14" s="150"/>
      <c r="JVU14" s="150"/>
      <c r="JVV14" s="150"/>
      <c r="JVW14" s="150"/>
      <c r="JVX14" s="150"/>
      <c r="JVY14" s="150"/>
      <c r="JVZ14" s="150"/>
      <c r="JWA14" s="150"/>
      <c r="JWB14" s="150"/>
      <c r="JWC14" s="150"/>
      <c r="JWD14" s="150"/>
      <c r="JWE14" s="150"/>
      <c r="JWF14" s="150"/>
      <c r="JWG14" s="150"/>
      <c r="JWH14" s="150"/>
      <c r="JWI14" s="150"/>
      <c r="JWJ14" s="150"/>
      <c r="JWK14" s="150"/>
      <c r="JWL14" s="150"/>
      <c r="JWM14" s="150"/>
      <c r="JWN14" s="150"/>
      <c r="JWO14" s="150"/>
      <c r="JWP14" s="150"/>
      <c r="JWQ14" s="150"/>
      <c r="JWR14" s="150"/>
      <c r="JWS14" s="150"/>
      <c r="JWT14" s="150"/>
      <c r="JWU14" s="150"/>
      <c r="JWV14" s="150"/>
      <c r="JWW14" s="150"/>
      <c r="JWX14" s="150"/>
      <c r="JWY14" s="150"/>
      <c r="JWZ14" s="150"/>
      <c r="JXA14" s="150"/>
      <c r="JXB14" s="150"/>
      <c r="JXC14" s="150"/>
      <c r="JXD14" s="150"/>
      <c r="JXE14" s="150"/>
      <c r="JXF14" s="150"/>
      <c r="JXG14" s="150"/>
      <c r="JXH14" s="150"/>
      <c r="JXI14" s="150"/>
      <c r="JXJ14" s="150"/>
      <c r="JXK14" s="150"/>
      <c r="JXL14" s="150"/>
      <c r="JXM14" s="150"/>
      <c r="JXN14" s="150"/>
      <c r="JXO14" s="150"/>
      <c r="JXP14" s="150"/>
      <c r="JXQ14" s="150"/>
      <c r="JXR14" s="150"/>
      <c r="JXS14" s="150"/>
      <c r="JXT14" s="150"/>
      <c r="JXU14" s="150"/>
      <c r="JXV14" s="150"/>
      <c r="JXW14" s="150"/>
      <c r="JXX14" s="150"/>
      <c r="JXY14" s="150"/>
      <c r="JXZ14" s="150"/>
      <c r="JYA14" s="150"/>
      <c r="JYB14" s="150"/>
      <c r="JYC14" s="150"/>
      <c r="JYD14" s="150"/>
      <c r="JYE14" s="150"/>
      <c r="JYF14" s="150"/>
      <c r="JYG14" s="150"/>
      <c r="JYH14" s="150"/>
      <c r="JYI14" s="150"/>
      <c r="JYJ14" s="150"/>
      <c r="JYK14" s="150"/>
      <c r="JYL14" s="150"/>
      <c r="JYM14" s="150"/>
      <c r="JYN14" s="150"/>
      <c r="JYO14" s="150"/>
      <c r="JYP14" s="150"/>
      <c r="JYQ14" s="150"/>
      <c r="JYR14" s="150"/>
      <c r="JYS14" s="150"/>
      <c r="JYT14" s="150"/>
      <c r="JYU14" s="150"/>
      <c r="JYV14" s="150"/>
      <c r="JYW14" s="150"/>
      <c r="JYX14" s="150"/>
      <c r="JYY14" s="150"/>
      <c r="JYZ14" s="150"/>
      <c r="JZA14" s="150"/>
      <c r="JZB14" s="150"/>
      <c r="JZC14" s="150"/>
      <c r="JZD14" s="150"/>
      <c r="JZE14" s="150"/>
      <c r="JZF14" s="150"/>
      <c r="JZG14" s="150"/>
      <c r="JZH14" s="150"/>
      <c r="JZI14" s="150"/>
      <c r="JZJ14" s="150"/>
      <c r="JZK14" s="150"/>
      <c r="JZL14" s="150"/>
      <c r="JZM14" s="150"/>
      <c r="JZN14" s="150"/>
      <c r="JZO14" s="150"/>
      <c r="JZP14" s="150"/>
      <c r="JZQ14" s="150"/>
      <c r="JZR14" s="150"/>
      <c r="JZS14" s="150"/>
      <c r="JZT14" s="150"/>
      <c r="JZU14" s="150"/>
      <c r="JZV14" s="150"/>
      <c r="JZW14" s="150"/>
      <c r="JZX14" s="150"/>
      <c r="JZY14" s="150"/>
      <c r="JZZ14" s="150"/>
      <c r="KAA14" s="150"/>
      <c r="KAB14" s="150"/>
      <c r="KAC14" s="150"/>
      <c r="KAD14" s="150"/>
      <c r="KAE14" s="150"/>
      <c r="KAF14" s="150"/>
      <c r="KAG14" s="150"/>
      <c r="KAH14" s="150"/>
      <c r="KAI14" s="150"/>
      <c r="KAJ14" s="150"/>
      <c r="KAK14" s="150"/>
      <c r="KAL14" s="150"/>
      <c r="KAM14" s="150"/>
      <c r="KAN14" s="150"/>
      <c r="KAO14" s="150"/>
      <c r="KAP14" s="150"/>
      <c r="KAQ14" s="150"/>
      <c r="KAR14" s="150"/>
      <c r="KAS14" s="150"/>
      <c r="KAT14" s="150"/>
      <c r="KAU14" s="150"/>
      <c r="KAV14" s="150"/>
      <c r="KAW14" s="150"/>
      <c r="KAX14" s="150"/>
      <c r="KAY14" s="150"/>
      <c r="KAZ14" s="150"/>
      <c r="KBA14" s="150"/>
      <c r="KBB14" s="150"/>
      <c r="KBC14" s="150"/>
      <c r="KBD14" s="150"/>
      <c r="KBE14" s="150"/>
      <c r="KBF14" s="150"/>
      <c r="KBG14" s="150"/>
      <c r="KBH14" s="150"/>
      <c r="KBI14" s="150"/>
      <c r="KBJ14" s="150"/>
      <c r="KBK14" s="150"/>
      <c r="KBL14" s="150"/>
      <c r="KBM14" s="150"/>
      <c r="KBN14" s="150"/>
      <c r="KBO14" s="150"/>
      <c r="KBP14" s="150"/>
      <c r="KBQ14" s="150"/>
      <c r="KBR14" s="150"/>
      <c r="KBS14" s="150"/>
      <c r="KBT14" s="150"/>
      <c r="KBU14" s="150"/>
      <c r="KBV14" s="150"/>
      <c r="KBW14" s="150"/>
      <c r="KBX14" s="150"/>
      <c r="KBY14" s="150"/>
      <c r="KBZ14" s="150"/>
      <c r="KCA14" s="150"/>
      <c r="KCB14" s="150"/>
      <c r="KCC14" s="150"/>
      <c r="KCD14" s="150"/>
      <c r="KCE14" s="150"/>
      <c r="KCF14" s="150"/>
      <c r="KCG14" s="150"/>
      <c r="KCH14" s="150"/>
      <c r="KCI14" s="150"/>
      <c r="KCJ14" s="150"/>
      <c r="KCK14" s="150"/>
      <c r="KCL14" s="150"/>
      <c r="KCM14" s="150"/>
      <c r="KCN14" s="150"/>
      <c r="KCO14" s="150"/>
      <c r="KCP14" s="150"/>
      <c r="KCQ14" s="150"/>
      <c r="KCR14" s="150"/>
      <c r="KCS14" s="150"/>
      <c r="KCT14" s="150"/>
      <c r="KCU14" s="150"/>
      <c r="KCV14" s="150"/>
      <c r="KCW14" s="150"/>
      <c r="KCX14" s="150"/>
      <c r="KCY14" s="150"/>
      <c r="KCZ14" s="150"/>
      <c r="KDA14" s="150"/>
      <c r="KDB14" s="150"/>
      <c r="KDC14" s="150"/>
      <c r="KDD14" s="150"/>
      <c r="KDE14" s="150"/>
      <c r="KDF14" s="150"/>
      <c r="KDG14" s="150"/>
      <c r="KDH14" s="150"/>
      <c r="KDI14" s="150"/>
      <c r="KDJ14" s="150"/>
      <c r="KDK14" s="150"/>
      <c r="KDL14" s="150"/>
      <c r="KDM14" s="150"/>
      <c r="KDN14" s="150"/>
      <c r="KDO14" s="150"/>
      <c r="KDP14" s="150"/>
      <c r="KDQ14" s="150"/>
      <c r="KDR14" s="150"/>
      <c r="KDS14" s="150"/>
      <c r="KDT14" s="150"/>
      <c r="KDU14" s="150"/>
      <c r="KDV14" s="150"/>
      <c r="KDW14" s="150"/>
      <c r="KDX14" s="150"/>
      <c r="KDY14" s="150"/>
      <c r="KDZ14" s="150"/>
      <c r="KEA14" s="150"/>
      <c r="KEB14" s="150"/>
      <c r="KEC14" s="150"/>
      <c r="KED14" s="150"/>
      <c r="KEE14" s="150"/>
      <c r="KEF14" s="150"/>
      <c r="KEG14" s="150"/>
      <c r="KEH14" s="150"/>
      <c r="KEI14" s="150"/>
      <c r="KEJ14" s="150"/>
      <c r="KEK14" s="150"/>
      <c r="KEL14" s="150"/>
      <c r="KEM14" s="150"/>
      <c r="KEN14" s="150"/>
      <c r="KEO14" s="150"/>
      <c r="KEP14" s="150"/>
      <c r="KEQ14" s="150"/>
      <c r="KER14" s="150"/>
      <c r="KES14" s="150"/>
      <c r="KET14" s="150"/>
      <c r="KEU14" s="150"/>
      <c r="KEV14" s="150"/>
      <c r="KEW14" s="150"/>
      <c r="KEX14" s="150"/>
      <c r="KEY14" s="150"/>
      <c r="KEZ14" s="150"/>
      <c r="KFA14" s="150"/>
      <c r="KFB14" s="150"/>
      <c r="KFC14" s="150"/>
      <c r="KFD14" s="150"/>
      <c r="KFE14" s="150"/>
      <c r="KFF14" s="150"/>
      <c r="KFG14" s="150"/>
      <c r="KFH14" s="150"/>
      <c r="KFI14" s="150"/>
      <c r="KFJ14" s="150"/>
      <c r="KFK14" s="150"/>
      <c r="KFL14" s="150"/>
      <c r="KFM14" s="150"/>
      <c r="KFN14" s="150"/>
      <c r="KFO14" s="150"/>
      <c r="KFP14" s="150"/>
      <c r="KFQ14" s="150"/>
      <c r="KFR14" s="150"/>
      <c r="KFS14" s="150"/>
      <c r="KFT14" s="150"/>
      <c r="KFU14" s="150"/>
      <c r="KFV14" s="150"/>
      <c r="KFW14" s="150"/>
      <c r="KFX14" s="150"/>
      <c r="KFY14" s="150"/>
      <c r="KFZ14" s="150"/>
      <c r="KGA14" s="150"/>
      <c r="KGB14" s="150"/>
      <c r="KGC14" s="150"/>
      <c r="KGD14" s="150"/>
      <c r="KGE14" s="150"/>
      <c r="KGF14" s="150"/>
      <c r="KGG14" s="150"/>
      <c r="KGH14" s="150"/>
      <c r="KGI14" s="150"/>
      <c r="KGJ14" s="150"/>
      <c r="KGK14" s="150"/>
      <c r="KGL14" s="150"/>
      <c r="KGM14" s="150"/>
      <c r="KGN14" s="150"/>
      <c r="KGO14" s="150"/>
      <c r="KGP14" s="150"/>
      <c r="KGQ14" s="150"/>
      <c r="KGR14" s="150"/>
      <c r="KGS14" s="150"/>
      <c r="KGT14" s="150"/>
      <c r="KGU14" s="150"/>
      <c r="KGV14" s="150"/>
      <c r="KGW14" s="150"/>
      <c r="KGX14" s="150"/>
      <c r="KGY14" s="150"/>
      <c r="KGZ14" s="150"/>
      <c r="KHA14" s="150"/>
      <c r="KHB14" s="150"/>
      <c r="KHC14" s="150"/>
      <c r="KHD14" s="150"/>
      <c r="KHE14" s="150"/>
      <c r="KHF14" s="150"/>
      <c r="KHG14" s="150"/>
      <c r="KHH14" s="150"/>
      <c r="KHI14" s="150"/>
      <c r="KHJ14" s="150"/>
      <c r="KHK14" s="150"/>
      <c r="KHL14" s="150"/>
      <c r="KHM14" s="150"/>
      <c r="KHN14" s="150"/>
      <c r="KHO14" s="150"/>
      <c r="KHP14" s="150"/>
      <c r="KHQ14" s="150"/>
      <c r="KHR14" s="150"/>
      <c r="KHS14" s="150"/>
      <c r="KHT14" s="150"/>
      <c r="KHU14" s="150"/>
      <c r="KHV14" s="150"/>
      <c r="KHW14" s="150"/>
      <c r="KHX14" s="150"/>
      <c r="KHY14" s="150"/>
      <c r="KHZ14" s="150"/>
      <c r="KIA14" s="150"/>
      <c r="KIB14" s="150"/>
      <c r="KIC14" s="150"/>
      <c r="KID14" s="150"/>
      <c r="KIE14" s="150"/>
      <c r="KIF14" s="150"/>
      <c r="KIG14" s="150"/>
      <c r="KIH14" s="150"/>
      <c r="KII14" s="150"/>
      <c r="KIJ14" s="150"/>
      <c r="KIK14" s="150"/>
      <c r="KIL14" s="150"/>
      <c r="KIM14" s="150"/>
      <c r="KIN14" s="150"/>
      <c r="KIO14" s="150"/>
      <c r="KIP14" s="150"/>
      <c r="KIQ14" s="150"/>
      <c r="KIR14" s="150"/>
      <c r="KIS14" s="150"/>
      <c r="KIT14" s="150"/>
      <c r="KIU14" s="150"/>
      <c r="KIV14" s="150"/>
      <c r="KIW14" s="150"/>
      <c r="KIX14" s="150"/>
      <c r="KIY14" s="150"/>
      <c r="KIZ14" s="150"/>
      <c r="KJA14" s="150"/>
      <c r="KJB14" s="150"/>
      <c r="KJC14" s="150"/>
      <c r="KJD14" s="150"/>
      <c r="KJE14" s="150"/>
      <c r="KJF14" s="150"/>
      <c r="KJG14" s="150"/>
      <c r="KJH14" s="150"/>
      <c r="KJI14" s="150"/>
      <c r="KJJ14" s="150"/>
      <c r="KJK14" s="150"/>
      <c r="KJL14" s="150"/>
      <c r="KJM14" s="150"/>
      <c r="KJN14" s="150"/>
      <c r="KJO14" s="150"/>
      <c r="KJP14" s="150"/>
      <c r="KJQ14" s="150"/>
      <c r="KJR14" s="150"/>
      <c r="KJS14" s="150"/>
      <c r="KJT14" s="150"/>
      <c r="KJU14" s="150"/>
      <c r="KJV14" s="150"/>
      <c r="KJW14" s="150"/>
      <c r="KJX14" s="150"/>
      <c r="KJY14" s="150"/>
      <c r="KJZ14" s="150"/>
      <c r="KKA14" s="150"/>
      <c r="KKB14" s="150"/>
      <c r="KKC14" s="150"/>
      <c r="KKD14" s="150"/>
      <c r="KKE14" s="150"/>
      <c r="KKF14" s="150"/>
      <c r="KKG14" s="150"/>
      <c r="KKH14" s="150"/>
      <c r="KKI14" s="150"/>
      <c r="KKJ14" s="150"/>
      <c r="KKK14" s="150"/>
      <c r="KKL14" s="150"/>
      <c r="KKM14" s="150"/>
      <c r="KKN14" s="150"/>
      <c r="KKO14" s="150"/>
      <c r="KKP14" s="150"/>
      <c r="KKQ14" s="150"/>
      <c r="KKR14" s="150"/>
      <c r="KKS14" s="150"/>
      <c r="KKT14" s="150"/>
      <c r="KKU14" s="150"/>
      <c r="KKV14" s="150"/>
      <c r="KKW14" s="150"/>
      <c r="KKX14" s="150"/>
      <c r="KKY14" s="150"/>
      <c r="KKZ14" s="150"/>
      <c r="KLA14" s="150"/>
      <c r="KLB14" s="150"/>
      <c r="KLC14" s="150"/>
      <c r="KLD14" s="150"/>
      <c r="KLE14" s="150"/>
      <c r="KLF14" s="150"/>
      <c r="KLG14" s="150"/>
      <c r="KLH14" s="150"/>
      <c r="KLI14" s="150"/>
      <c r="KLJ14" s="150"/>
      <c r="KLK14" s="150"/>
      <c r="KLL14" s="150"/>
      <c r="KLM14" s="150"/>
      <c r="KLN14" s="150"/>
      <c r="KLO14" s="150"/>
      <c r="KLP14" s="150"/>
      <c r="KLQ14" s="150"/>
      <c r="KLR14" s="150"/>
      <c r="KLS14" s="150"/>
      <c r="KLT14" s="150"/>
      <c r="KLU14" s="150"/>
      <c r="KLV14" s="150"/>
      <c r="KLW14" s="150"/>
      <c r="KLX14" s="150"/>
      <c r="KLY14" s="150"/>
      <c r="KLZ14" s="150"/>
      <c r="KMA14" s="150"/>
      <c r="KMB14" s="150"/>
      <c r="KMC14" s="150"/>
      <c r="KMD14" s="150"/>
      <c r="KME14" s="150"/>
      <c r="KMF14" s="150"/>
      <c r="KMG14" s="150"/>
      <c r="KMH14" s="150"/>
      <c r="KMI14" s="150"/>
      <c r="KMJ14" s="150"/>
      <c r="KMK14" s="150"/>
      <c r="KML14" s="150"/>
      <c r="KMM14" s="150"/>
      <c r="KMN14" s="150"/>
      <c r="KMO14" s="150"/>
      <c r="KMP14" s="150"/>
      <c r="KMQ14" s="150"/>
      <c r="KMR14" s="150"/>
      <c r="KMS14" s="150"/>
      <c r="KMT14" s="150"/>
      <c r="KMU14" s="150"/>
      <c r="KMV14" s="150"/>
      <c r="KMW14" s="150"/>
      <c r="KMX14" s="150"/>
      <c r="KMY14" s="150"/>
      <c r="KMZ14" s="150"/>
      <c r="KNA14" s="150"/>
      <c r="KNB14" s="150"/>
      <c r="KNC14" s="150"/>
      <c r="KND14" s="150"/>
      <c r="KNE14" s="150"/>
      <c r="KNF14" s="150"/>
      <c r="KNG14" s="150"/>
      <c r="KNH14" s="150"/>
      <c r="KNI14" s="150"/>
      <c r="KNJ14" s="150"/>
      <c r="KNK14" s="150"/>
      <c r="KNL14" s="150"/>
      <c r="KNM14" s="150"/>
      <c r="KNN14" s="150"/>
      <c r="KNO14" s="150"/>
      <c r="KNP14" s="150"/>
      <c r="KNQ14" s="150"/>
      <c r="KNR14" s="150"/>
      <c r="KNS14" s="150"/>
      <c r="KNT14" s="150"/>
      <c r="KNU14" s="150"/>
      <c r="KNV14" s="150"/>
      <c r="KNW14" s="150"/>
      <c r="KNX14" s="150"/>
      <c r="KNY14" s="150"/>
      <c r="KNZ14" s="150"/>
      <c r="KOA14" s="150"/>
      <c r="KOB14" s="150"/>
      <c r="KOC14" s="150"/>
      <c r="KOD14" s="150"/>
      <c r="KOE14" s="150"/>
      <c r="KOF14" s="150"/>
      <c r="KOG14" s="150"/>
      <c r="KOH14" s="150"/>
      <c r="KOI14" s="150"/>
      <c r="KOJ14" s="150"/>
      <c r="KOK14" s="150"/>
      <c r="KOL14" s="150"/>
      <c r="KOM14" s="150"/>
      <c r="KON14" s="150"/>
      <c r="KOO14" s="150"/>
      <c r="KOP14" s="150"/>
      <c r="KOQ14" s="150"/>
      <c r="KOR14" s="150"/>
      <c r="KOS14" s="150"/>
      <c r="KOT14" s="150"/>
      <c r="KOU14" s="150"/>
      <c r="KOV14" s="150"/>
      <c r="KOW14" s="150"/>
      <c r="KOX14" s="150"/>
      <c r="KOY14" s="150"/>
      <c r="KOZ14" s="150"/>
      <c r="KPA14" s="150"/>
      <c r="KPB14" s="150"/>
      <c r="KPC14" s="150"/>
      <c r="KPD14" s="150"/>
      <c r="KPE14" s="150"/>
      <c r="KPF14" s="150"/>
      <c r="KPG14" s="150"/>
      <c r="KPH14" s="150"/>
      <c r="KPI14" s="150"/>
      <c r="KPJ14" s="150"/>
      <c r="KPK14" s="150"/>
      <c r="KPL14" s="150"/>
      <c r="KPM14" s="150"/>
      <c r="KPN14" s="150"/>
      <c r="KPO14" s="150"/>
      <c r="KPP14" s="150"/>
      <c r="KPQ14" s="150"/>
      <c r="KPR14" s="150"/>
      <c r="KPS14" s="150"/>
      <c r="KPT14" s="150"/>
      <c r="KPU14" s="150"/>
      <c r="KPV14" s="150"/>
      <c r="KPW14" s="150"/>
      <c r="KPX14" s="150"/>
      <c r="KPY14" s="150"/>
      <c r="KPZ14" s="150"/>
      <c r="KQA14" s="150"/>
      <c r="KQB14" s="150"/>
      <c r="KQC14" s="150"/>
      <c r="KQD14" s="150"/>
      <c r="KQE14" s="150"/>
      <c r="KQF14" s="150"/>
      <c r="KQG14" s="150"/>
      <c r="KQH14" s="150"/>
      <c r="KQI14" s="150"/>
      <c r="KQJ14" s="150"/>
      <c r="KQK14" s="150"/>
      <c r="KQL14" s="150"/>
      <c r="KQM14" s="150"/>
      <c r="KQN14" s="150"/>
      <c r="KQO14" s="150"/>
      <c r="KQP14" s="150"/>
      <c r="KQQ14" s="150"/>
      <c r="KQR14" s="150"/>
      <c r="KQS14" s="150"/>
      <c r="KQT14" s="150"/>
      <c r="KQU14" s="150"/>
      <c r="KQV14" s="150"/>
      <c r="KQW14" s="150"/>
      <c r="KQX14" s="150"/>
      <c r="KQY14" s="150"/>
      <c r="KQZ14" s="150"/>
      <c r="KRA14" s="150"/>
      <c r="KRB14" s="150"/>
      <c r="KRC14" s="150"/>
      <c r="KRD14" s="150"/>
      <c r="KRE14" s="150"/>
      <c r="KRF14" s="150"/>
      <c r="KRG14" s="150"/>
      <c r="KRH14" s="150"/>
      <c r="KRI14" s="150"/>
      <c r="KRJ14" s="150"/>
      <c r="KRK14" s="150"/>
      <c r="KRL14" s="150"/>
      <c r="KRM14" s="150"/>
      <c r="KRN14" s="150"/>
      <c r="KRO14" s="150"/>
      <c r="KRP14" s="150"/>
      <c r="KRQ14" s="150"/>
      <c r="KRR14" s="150"/>
      <c r="KRS14" s="150"/>
      <c r="KRT14" s="150"/>
      <c r="KRU14" s="150"/>
      <c r="KRV14" s="150"/>
      <c r="KRW14" s="150"/>
      <c r="KRX14" s="150"/>
      <c r="KRY14" s="150"/>
      <c r="KRZ14" s="150"/>
      <c r="KSA14" s="150"/>
      <c r="KSB14" s="150"/>
      <c r="KSC14" s="150"/>
      <c r="KSD14" s="150"/>
      <c r="KSE14" s="150"/>
      <c r="KSF14" s="150"/>
      <c r="KSG14" s="150"/>
      <c r="KSH14" s="150"/>
      <c r="KSI14" s="150"/>
      <c r="KSJ14" s="150"/>
      <c r="KSK14" s="150"/>
      <c r="KSL14" s="150"/>
      <c r="KSM14" s="150"/>
      <c r="KSN14" s="150"/>
      <c r="KSO14" s="150"/>
      <c r="KSP14" s="150"/>
      <c r="KSQ14" s="150"/>
      <c r="KSR14" s="150"/>
      <c r="KSS14" s="150"/>
      <c r="KST14" s="150"/>
      <c r="KSU14" s="150"/>
      <c r="KSV14" s="150"/>
      <c r="KSW14" s="150"/>
      <c r="KSX14" s="150"/>
      <c r="KSY14" s="150"/>
      <c r="KSZ14" s="150"/>
      <c r="KTA14" s="150"/>
      <c r="KTB14" s="150"/>
      <c r="KTC14" s="150"/>
      <c r="KTD14" s="150"/>
      <c r="KTE14" s="150"/>
      <c r="KTF14" s="150"/>
      <c r="KTG14" s="150"/>
      <c r="KTH14" s="150"/>
      <c r="KTI14" s="150"/>
      <c r="KTJ14" s="150"/>
      <c r="KTK14" s="150"/>
      <c r="KTL14" s="150"/>
      <c r="KTM14" s="150"/>
      <c r="KTN14" s="150"/>
      <c r="KTO14" s="150"/>
      <c r="KTP14" s="150"/>
      <c r="KTQ14" s="150"/>
      <c r="KTR14" s="150"/>
      <c r="KTS14" s="150"/>
      <c r="KTT14" s="150"/>
      <c r="KTU14" s="150"/>
      <c r="KTV14" s="150"/>
      <c r="KTW14" s="150"/>
      <c r="KTX14" s="150"/>
      <c r="KTY14" s="150"/>
      <c r="KTZ14" s="150"/>
      <c r="KUA14" s="150"/>
      <c r="KUB14" s="150"/>
      <c r="KUC14" s="150"/>
      <c r="KUD14" s="150"/>
      <c r="KUE14" s="150"/>
      <c r="KUF14" s="150"/>
      <c r="KUG14" s="150"/>
      <c r="KUH14" s="150"/>
      <c r="KUI14" s="150"/>
      <c r="KUJ14" s="150"/>
      <c r="KUK14" s="150"/>
      <c r="KUL14" s="150"/>
      <c r="KUM14" s="150"/>
      <c r="KUN14" s="150"/>
      <c r="KUO14" s="150"/>
      <c r="KUP14" s="150"/>
      <c r="KUQ14" s="150"/>
      <c r="KUR14" s="150"/>
      <c r="KUS14" s="150"/>
      <c r="KUT14" s="150"/>
      <c r="KUU14" s="150"/>
      <c r="KUV14" s="150"/>
      <c r="KUW14" s="150"/>
      <c r="KUX14" s="150"/>
      <c r="KUY14" s="150"/>
      <c r="KUZ14" s="150"/>
      <c r="KVA14" s="150"/>
      <c r="KVB14" s="150"/>
      <c r="KVC14" s="150"/>
      <c r="KVD14" s="150"/>
      <c r="KVE14" s="150"/>
      <c r="KVF14" s="150"/>
      <c r="KVG14" s="150"/>
      <c r="KVH14" s="150"/>
      <c r="KVI14" s="150"/>
      <c r="KVJ14" s="150"/>
      <c r="KVK14" s="150"/>
      <c r="KVL14" s="150"/>
      <c r="KVM14" s="150"/>
      <c r="KVN14" s="150"/>
      <c r="KVO14" s="150"/>
      <c r="KVP14" s="150"/>
      <c r="KVQ14" s="150"/>
      <c r="KVR14" s="150"/>
      <c r="KVS14" s="150"/>
      <c r="KVT14" s="150"/>
      <c r="KVU14" s="150"/>
      <c r="KVV14" s="150"/>
      <c r="KVW14" s="150"/>
      <c r="KVX14" s="150"/>
      <c r="KVY14" s="150"/>
      <c r="KVZ14" s="150"/>
      <c r="KWA14" s="150"/>
      <c r="KWB14" s="150"/>
      <c r="KWC14" s="150"/>
      <c r="KWD14" s="150"/>
      <c r="KWE14" s="150"/>
      <c r="KWF14" s="150"/>
      <c r="KWG14" s="150"/>
      <c r="KWH14" s="150"/>
      <c r="KWI14" s="150"/>
      <c r="KWJ14" s="150"/>
      <c r="KWK14" s="150"/>
      <c r="KWL14" s="150"/>
      <c r="KWM14" s="150"/>
      <c r="KWN14" s="150"/>
      <c r="KWO14" s="150"/>
      <c r="KWP14" s="150"/>
      <c r="KWQ14" s="150"/>
      <c r="KWR14" s="150"/>
      <c r="KWS14" s="150"/>
      <c r="KWT14" s="150"/>
      <c r="KWU14" s="150"/>
      <c r="KWV14" s="150"/>
      <c r="KWW14" s="150"/>
      <c r="KWX14" s="150"/>
      <c r="KWY14" s="150"/>
      <c r="KWZ14" s="150"/>
      <c r="KXA14" s="150"/>
      <c r="KXB14" s="150"/>
      <c r="KXC14" s="150"/>
      <c r="KXD14" s="150"/>
      <c r="KXE14" s="150"/>
      <c r="KXF14" s="150"/>
      <c r="KXG14" s="150"/>
      <c r="KXH14" s="150"/>
      <c r="KXI14" s="150"/>
      <c r="KXJ14" s="150"/>
      <c r="KXK14" s="150"/>
      <c r="KXL14" s="150"/>
      <c r="KXM14" s="150"/>
      <c r="KXN14" s="150"/>
      <c r="KXO14" s="150"/>
      <c r="KXP14" s="150"/>
      <c r="KXQ14" s="150"/>
      <c r="KXR14" s="150"/>
      <c r="KXS14" s="150"/>
      <c r="KXT14" s="150"/>
      <c r="KXU14" s="150"/>
      <c r="KXV14" s="150"/>
      <c r="KXW14" s="150"/>
      <c r="KXX14" s="150"/>
      <c r="KXY14" s="150"/>
      <c r="KXZ14" s="150"/>
      <c r="KYA14" s="150"/>
      <c r="KYB14" s="150"/>
      <c r="KYC14" s="150"/>
      <c r="KYD14" s="150"/>
      <c r="KYE14" s="150"/>
      <c r="KYF14" s="150"/>
      <c r="KYG14" s="150"/>
      <c r="KYH14" s="150"/>
      <c r="KYI14" s="150"/>
      <c r="KYJ14" s="150"/>
      <c r="KYK14" s="150"/>
      <c r="KYL14" s="150"/>
      <c r="KYM14" s="150"/>
      <c r="KYN14" s="150"/>
      <c r="KYO14" s="150"/>
      <c r="KYP14" s="150"/>
      <c r="KYQ14" s="150"/>
      <c r="KYR14" s="150"/>
      <c r="KYS14" s="150"/>
      <c r="KYT14" s="150"/>
      <c r="KYU14" s="150"/>
      <c r="KYV14" s="150"/>
      <c r="KYW14" s="150"/>
      <c r="KYX14" s="150"/>
      <c r="KYY14" s="150"/>
      <c r="KYZ14" s="150"/>
      <c r="KZA14" s="150"/>
      <c r="KZB14" s="150"/>
      <c r="KZC14" s="150"/>
      <c r="KZD14" s="150"/>
      <c r="KZE14" s="150"/>
      <c r="KZF14" s="150"/>
      <c r="KZG14" s="150"/>
      <c r="KZH14" s="150"/>
      <c r="KZI14" s="150"/>
      <c r="KZJ14" s="150"/>
      <c r="KZK14" s="150"/>
      <c r="KZL14" s="150"/>
      <c r="KZM14" s="150"/>
      <c r="KZN14" s="150"/>
      <c r="KZO14" s="150"/>
      <c r="KZP14" s="150"/>
      <c r="KZQ14" s="150"/>
      <c r="KZR14" s="150"/>
      <c r="KZS14" s="150"/>
      <c r="KZT14" s="150"/>
      <c r="KZU14" s="150"/>
      <c r="KZV14" s="150"/>
      <c r="KZW14" s="150"/>
      <c r="KZX14" s="150"/>
      <c r="KZY14" s="150"/>
      <c r="KZZ14" s="150"/>
      <c r="LAA14" s="150"/>
      <c r="LAB14" s="150"/>
      <c r="LAC14" s="150"/>
      <c r="LAD14" s="150"/>
      <c r="LAE14" s="150"/>
      <c r="LAF14" s="150"/>
      <c r="LAG14" s="150"/>
      <c r="LAH14" s="150"/>
      <c r="LAI14" s="150"/>
      <c r="LAJ14" s="150"/>
      <c r="LAK14" s="150"/>
      <c r="LAL14" s="150"/>
      <c r="LAM14" s="150"/>
      <c r="LAN14" s="150"/>
      <c r="LAO14" s="150"/>
      <c r="LAP14" s="150"/>
      <c r="LAQ14" s="150"/>
      <c r="LAR14" s="150"/>
      <c r="LAS14" s="150"/>
      <c r="LAT14" s="150"/>
      <c r="LAU14" s="150"/>
      <c r="LAV14" s="150"/>
      <c r="LAW14" s="150"/>
      <c r="LAX14" s="150"/>
      <c r="LAY14" s="150"/>
      <c r="LAZ14" s="150"/>
      <c r="LBA14" s="150"/>
      <c r="LBB14" s="150"/>
      <c r="LBC14" s="150"/>
      <c r="LBD14" s="150"/>
      <c r="LBE14" s="150"/>
      <c r="LBF14" s="150"/>
      <c r="LBG14" s="150"/>
      <c r="LBH14" s="150"/>
      <c r="LBI14" s="150"/>
      <c r="LBJ14" s="150"/>
      <c r="LBK14" s="150"/>
      <c r="LBL14" s="150"/>
      <c r="LBM14" s="150"/>
      <c r="LBN14" s="150"/>
      <c r="LBO14" s="150"/>
      <c r="LBP14" s="150"/>
      <c r="LBQ14" s="150"/>
      <c r="LBR14" s="150"/>
      <c r="LBS14" s="150"/>
      <c r="LBT14" s="150"/>
      <c r="LBU14" s="150"/>
      <c r="LBV14" s="150"/>
      <c r="LBW14" s="150"/>
      <c r="LBX14" s="150"/>
      <c r="LBY14" s="150"/>
      <c r="LBZ14" s="150"/>
      <c r="LCA14" s="150"/>
      <c r="LCB14" s="150"/>
      <c r="LCC14" s="150"/>
      <c r="LCD14" s="150"/>
      <c r="LCE14" s="150"/>
      <c r="LCF14" s="150"/>
      <c r="LCG14" s="150"/>
      <c r="LCH14" s="150"/>
      <c r="LCI14" s="150"/>
      <c r="LCJ14" s="150"/>
      <c r="LCK14" s="150"/>
      <c r="LCL14" s="150"/>
      <c r="LCM14" s="150"/>
      <c r="LCN14" s="150"/>
      <c r="LCO14" s="150"/>
      <c r="LCP14" s="150"/>
      <c r="LCQ14" s="150"/>
      <c r="LCR14" s="150"/>
      <c r="LCS14" s="150"/>
      <c r="LCT14" s="150"/>
      <c r="LCU14" s="150"/>
      <c r="LCV14" s="150"/>
      <c r="LCW14" s="150"/>
      <c r="LCX14" s="150"/>
      <c r="LCY14" s="150"/>
      <c r="LCZ14" s="150"/>
      <c r="LDA14" s="150"/>
      <c r="LDB14" s="150"/>
      <c r="LDC14" s="150"/>
      <c r="LDD14" s="150"/>
      <c r="LDE14" s="150"/>
      <c r="LDF14" s="150"/>
      <c r="LDG14" s="150"/>
      <c r="LDH14" s="150"/>
      <c r="LDI14" s="150"/>
      <c r="LDJ14" s="150"/>
      <c r="LDK14" s="150"/>
      <c r="LDL14" s="150"/>
      <c r="LDM14" s="150"/>
      <c r="LDN14" s="150"/>
      <c r="LDO14" s="150"/>
      <c r="LDP14" s="150"/>
      <c r="LDQ14" s="150"/>
      <c r="LDR14" s="150"/>
      <c r="LDS14" s="150"/>
      <c r="LDT14" s="150"/>
      <c r="LDU14" s="150"/>
      <c r="LDV14" s="150"/>
      <c r="LDW14" s="150"/>
      <c r="LDX14" s="150"/>
      <c r="LDY14" s="150"/>
      <c r="LDZ14" s="150"/>
      <c r="LEA14" s="150"/>
      <c r="LEB14" s="150"/>
      <c r="LEC14" s="150"/>
      <c r="LED14" s="150"/>
      <c r="LEE14" s="150"/>
      <c r="LEF14" s="150"/>
      <c r="LEG14" s="150"/>
      <c r="LEH14" s="150"/>
      <c r="LEI14" s="150"/>
      <c r="LEJ14" s="150"/>
      <c r="LEK14" s="150"/>
      <c r="LEL14" s="150"/>
      <c r="LEM14" s="150"/>
      <c r="LEN14" s="150"/>
      <c r="LEO14" s="150"/>
      <c r="LEP14" s="150"/>
      <c r="LEQ14" s="150"/>
      <c r="LER14" s="150"/>
      <c r="LES14" s="150"/>
      <c r="LET14" s="150"/>
      <c r="LEU14" s="150"/>
      <c r="LEV14" s="150"/>
      <c r="LEW14" s="150"/>
      <c r="LEX14" s="150"/>
      <c r="LEY14" s="150"/>
      <c r="LEZ14" s="150"/>
      <c r="LFA14" s="150"/>
      <c r="LFB14" s="150"/>
      <c r="LFC14" s="150"/>
      <c r="LFD14" s="150"/>
      <c r="LFE14" s="150"/>
      <c r="LFF14" s="150"/>
      <c r="LFG14" s="150"/>
      <c r="LFH14" s="150"/>
      <c r="LFI14" s="150"/>
      <c r="LFJ14" s="150"/>
      <c r="LFK14" s="150"/>
      <c r="LFL14" s="150"/>
      <c r="LFM14" s="150"/>
      <c r="LFN14" s="150"/>
      <c r="LFO14" s="150"/>
      <c r="LFP14" s="150"/>
      <c r="LFQ14" s="150"/>
      <c r="LFR14" s="150"/>
      <c r="LFS14" s="150"/>
      <c r="LFT14" s="150"/>
      <c r="LFU14" s="150"/>
      <c r="LFV14" s="150"/>
      <c r="LFW14" s="150"/>
      <c r="LFX14" s="150"/>
      <c r="LFY14" s="150"/>
      <c r="LFZ14" s="150"/>
      <c r="LGA14" s="150"/>
      <c r="LGB14" s="150"/>
      <c r="LGC14" s="150"/>
      <c r="LGD14" s="150"/>
      <c r="LGE14" s="150"/>
      <c r="LGF14" s="150"/>
      <c r="LGG14" s="150"/>
      <c r="LGH14" s="150"/>
      <c r="LGI14" s="150"/>
      <c r="LGJ14" s="150"/>
      <c r="LGK14" s="150"/>
      <c r="LGL14" s="150"/>
      <c r="LGM14" s="150"/>
      <c r="LGN14" s="150"/>
      <c r="LGO14" s="150"/>
      <c r="LGP14" s="150"/>
      <c r="LGQ14" s="150"/>
      <c r="LGR14" s="150"/>
      <c r="LGS14" s="150"/>
      <c r="LGT14" s="150"/>
      <c r="LGU14" s="150"/>
      <c r="LGV14" s="150"/>
      <c r="LGW14" s="150"/>
      <c r="LGX14" s="150"/>
      <c r="LGY14" s="150"/>
      <c r="LGZ14" s="150"/>
      <c r="LHA14" s="150"/>
      <c r="LHB14" s="150"/>
      <c r="LHC14" s="150"/>
      <c r="LHD14" s="150"/>
      <c r="LHE14" s="150"/>
      <c r="LHF14" s="150"/>
      <c r="LHG14" s="150"/>
      <c r="LHH14" s="150"/>
      <c r="LHI14" s="150"/>
      <c r="LHJ14" s="150"/>
      <c r="LHK14" s="150"/>
      <c r="LHL14" s="150"/>
      <c r="LHM14" s="150"/>
      <c r="LHN14" s="150"/>
      <c r="LHO14" s="150"/>
      <c r="LHP14" s="150"/>
      <c r="LHQ14" s="150"/>
      <c r="LHR14" s="150"/>
      <c r="LHS14" s="150"/>
      <c r="LHT14" s="150"/>
      <c r="LHU14" s="150"/>
      <c r="LHV14" s="150"/>
      <c r="LHW14" s="150"/>
      <c r="LHX14" s="150"/>
      <c r="LHY14" s="150"/>
      <c r="LHZ14" s="150"/>
      <c r="LIA14" s="150"/>
      <c r="LIB14" s="150"/>
      <c r="LIC14" s="150"/>
      <c r="LID14" s="150"/>
      <c r="LIE14" s="150"/>
      <c r="LIF14" s="150"/>
      <c r="LIG14" s="150"/>
      <c r="LIH14" s="150"/>
      <c r="LII14" s="150"/>
      <c r="LIJ14" s="150"/>
      <c r="LIK14" s="150"/>
      <c r="LIL14" s="150"/>
      <c r="LIM14" s="150"/>
      <c r="LIN14" s="150"/>
      <c r="LIO14" s="150"/>
      <c r="LIP14" s="150"/>
      <c r="LIQ14" s="150"/>
      <c r="LIR14" s="150"/>
      <c r="LIS14" s="150"/>
      <c r="LIT14" s="150"/>
      <c r="LIU14" s="150"/>
      <c r="LIV14" s="150"/>
      <c r="LIW14" s="150"/>
      <c r="LIX14" s="150"/>
      <c r="LIY14" s="150"/>
      <c r="LIZ14" s="150"/>
      <c r="LJA14" s="150"/>
      <c r="LJB14" s="150"/>
      <c r="LJC14" s="150"/>
      <c r="LJD14" s="150"/>
      <c r="LJE14" s="150"/>
      <c r="LJF14" s="150"/>
      <c r="LJG14" s="150"/>
      <c r="LJH14" s="150"/>
      <c r="LJI14" s="150"/>
      <c r="LJJ14" s="150"/>
      <c r="LJK14" s="150"/>
      <c r="LJL14" s="150"/>
      <c r="LJM14" s="150"/>
      <c r="LJN14" s="150"/>
      <c r="LJO14" s="150"/>
      <c r="LJP14" s="150"/>
      <c r="LJQ14" s="150"/>
      <c r="LJR14" s="150"/>
      <c r="LJS14" s="150"/>
      <c r="LJT14" s="150"/>
      <c r="LJU14" s="150"/>
      <c r="LJV14" s="150"/>
      <c r="LJW14" s="150"/>
      <c r="LJX14" s="150"/>
      <c r="LJY14" s="150"/>
      <c r="LJZ14" s="150"/>
      <c r="LKA14" s="150"/>
      <c r="LKB14" s="150"/>
      <c r="LKC14" s="150"/>
      <c r="LKD14" s="150"/>
      <c r="LKE14" s="150"/>
      <c r="LKF14" s="150"/>
      <c r="LKG14" s="150"/>
      <c r="LKH14" s="150"/>
      <c r="LKI14" s="150"/>
      <c r="LKJ14" s="150"/>
      <c r="LKK14" s="150"/>
      <c r="LKL14" s="150"/>
      <c r="LKM14" s="150"/>
      <c r="LKN14" s="150"/>
      <c r="LKO14" s="150"/>
      <c r="LKP14" s="150"/>
      <c r="LKQ14" s="150"/>
      <c r="LKR14" s="150"/>
      <c r="LKS14" s="150"/>
      <c r="LKT14" s="150"/>
      <c r="LKU14" s="150"/>
      <c r="LKV14" s="150"/>
      <c r="LKW14" s="150"/>
      <c r="LKX14" s="150"/>
      <c r="LKY14" s="150"/>
      <c r="LKZ14" s="150"/>
      <c r="LLA14" s="150"/>
      <c r="LLB14" s="150"/>
      <c r="LLC14" s="150"/>
      <c r="LLD14" s="150"/>
      <c r="LLE14" s="150"/>
      <c r="LLF14" s="150"/>
      <c r="LLG14" s="150"/>
      <c r="LLH14" s="150"/>
      <c r="LLI14" s="150"/>
      <c r="LLJ14" s="150"/>
      <c r="LLK14" s="150"/>
      <c r="LLL14" s="150"/>
      <c r="LLM14" s="150"/>
      <c r="LLN14" s="150"/>
      <c r="LLO14" s="150"/>
      <c r="LLP14" s="150"/>
      <c r="LLQ14" s="150"/>
      <c r="LLR14" s="150"/>
      <c r="LLS14" s="150"/>
      <c r="LLT14" s="150"/>
      <c r="LLU14" s="150"/>
      <c r="LLV14" s="150"/>
      <c r="LLW14" s="150"/>
      <c r="LLX14" s="150"/>
      <c r="LLY14" s="150"/>
      <c r="LLZ14" s="150"/>
      <c r="LMA14" s="150"/>
      <c r="LMB14" s="150"/>
      <c r="LMC14" s="150"/>
      <c r="LMD14" s="150"/>
      <c r="LME14" s="150"/>
      <c r="LMF14" s="150"/>
      <c r="LMG14" s="150"/>
      <c r="LMH14" s="150"/>
      <c r="LMI14" s="150"/>
      <c r="LMJ14" s="150"/>
      <c r="LMK14" s="150"/>
      <c r="LML14" s="150"/>
      <c r="LMM14" s="150"/>
      <c r="LMN14" s="150"/>
      <c r="LMO14" s="150"/>
      <c r="LMP14" s="150"/>
      <c r="LMQ14" s="150"/>
      <c r="LMR14" s="150"/>
      <c r="LMS14" s="150"/>
      <c r="LMT14" s="150"/>
      <c r="LMU14" s="150"/>
      <c r="LMV14" s="150"/>
      <c r="LMW14" s="150"/>
      <c r="LMX14" s="150"/>
      <c r="LMY14" s="150"/>
      <c r="LMZ14" s="150"/>
      <c r="LNA14" s="150"/>
      <c r="LNB14" s="150"/>
      <c r="LNC14" s="150"/>
      <c r="LND14" s="150"/>
      <c r="LNE14" s="150"/>
      <c r="LNF14" s="150"/>
      <c r="LNG14" s="150"/>
      <c r="LNH14" s="150"/>
      <c r="LNI14" s="150"/>
      <c r="LNJ14" s="150"/>
      <c r="LNK14" s="150"/>
      <c r="LNL14" s="150"/>
      <c r="LNM14" s="150"/>
      <c r="LNN14" s="150"/>
      <c r="LNO14" s="150"/>
      <c r="LNP14" s="150"/>
      <c r="LNQ14" s="150"/>
      <c r="LNR14" s="150"/>
      <c r="LNS14" s="150"/>
      <c r="LNT14" s="150"/>
      <c r="LNU14" s="150"/>
      <c r="LNV14" s="150"/>
      <c r="LNW14" s="150"/>
      <c r="LNX14" s="150"/>
      <c r="LNY14" s="150"/>
      <c r="LNZ14" s="150"/>
      <c r="LOA14" s="150"/>
      <c r="LOB14" s="150"/>
      <c r="LOC14" s="150"/>
      <c r="LOD14" s="150"/>
      <c r="LOE14" s="150"/>
      <c r="LOF14" s="150"/>
      <c r="LOG14" s="150"/>
      <c r="LOH14" s="150"/>
      <c r="LOI14" s="150"/>
      <c r="LOJ14" s="150"/>
      <c r="LOK14" s="150"/>
      <c r="LOL14" s="150"/>
      <c r="LOM14" s="150"/>
      <c r="LON14" s="150"/>
      <c r="LOO14" s="150"/>
      <c r="LOP14" s="150"/>
      <c r="LOQ14" s="150"/>
      <c r="LOR14" s="150"/>
      <c r="LOS14" s="150"/>
      <c r="LOT14" s="150"/>
      <c r="LOU14" s="150"/>
      <c r="LOV14" s="150"/>
      <c r="LOW14" s="150"/>
      <c r="LOX14" s="150"/>
      <c r="LOY14" s="150"/>
      <c r="LOZ14" s="150"/>
      <c r="LPA14" s="150"/>
      <c r="LPB14" s="150"/>
      <c r="LPC14" s="150"/>
      <c r="LPD14" s="150"/>
      <c r="LPE14" s="150"/>
      <c r="LPF14" s="150"/>
      <c r="LPG14" s="150"/>
      <c r="LPH14" s="150"/>
      <c r="LPI14" s="150"/>
      <c r="LPJ14" s="150"/>
      <c r="LPK14" s="150"/>
      <c r="LPL14" s="150"/>
      <c r="LPM14" s="150"/>
      <c r="LPN14" s="150"/>
      <c r="LPO14" s="150"/>
      <c r="LPP14" s="150"/>
      <c r="LPQ14" s="150"/>
      <c r="LPR14" s="150"/>
      <c r="LPS14" s="150"/>
      <c r="LPT14" s="150"/>
      <c r="LPU14" s="150"/>
      <c r="LPV14" s="150"/>
      <c r="LPW14" s="150"/>
      <c r="LPX14" s="150"/>
      <c r="LPY14" s="150"/>
      <c r="LPZ14" s="150"/>
      <c r="LQA14" s="150"/>
      <c r="LQB14" s="150"/>
      <c r="LQC14" s="150"/>
      <c r="LQD14" s="150"/>
      <c r="LQE14" s="150"/>
      <c r="LQF14" s="150"/>
      <c r="LQG14" s="150"/>
      <c r="LQH14" s="150"/>
      <c r="LQI14" s="150"/>
      <c r="LQJ14" s="150"/>
      <c r="LQK14" s="150"/>
      <c r="LQL14" s="150"/>
      <c r="LQM14" s="150"/>
      <c r="LQN14" s="150"/>
      <c r="LQO14" s="150"/>
      <c r="LQP14" s="150"/>
      <c r="LQQ14" s="150"/>
      <c r="LQR14" s="150"/>
      <c r="LQS14" s="150"/>
      <c r="LQT14" s="150"/>
      <c r="LQU14" s="150"/>
      <c r="LQV14" s="150"/>
      <c r="LQW14" s="150"/>
      <c r="LQX14" s="150"/>
      <c r="LQY14" s="150"/>
      <c r="LQZ14" s="150"/>
      <c r="LRA14" s="150"/>
      <c r="LRB14" s="150"/>
      <c r="LRC14" s="150"/>
      <c r="LRD14" s="150"/>
      <c r="LRE14" s="150"/>
      <c r="LRF14" s="150"/>
      <c r="LRG14" s="150"/>
      <c r="LRH14" s="150"/>
      <c r="LRI14" s="150"/>
      <c r="LRJ14" s="150"/>
      <c r="LRK14" s="150"/>
      <c r="LRL14" s="150"/>
      <c r="LRM14" s="150"/>
      <c r="LRN14" s="150"/>
      <c r="LRO14" s="150"/>
      <c r="LRP14" s="150"/>
      <c r="LRQ14" s="150"/>
      <c r="LRR14" s="150"/>
      <c r="LRS14" s="150"/>
      <c r="LRT14" s="150"/>
      <c r="LRU14" s="150"/>
      <c r="LRV14" s="150"/>
      <c r="LRW14" s="150"/>
      <c r="LRX14" s="150"/>
      <c r="LRY14" s="150"/>
      <c r="LRZ14" s="150"/>
      <c r="LSA14" s="150"/>
      <c r="LSB14" s="150"/>
      <c r="LSC14" s="150"/>
      <c r="LSD14" s="150"/>
      <c r="LSE14" s="150"/>
      <c r="LSF14" s="150"/>
      <c r="LSG14" s="150"/>
      <c r="LSH14" s="150"/>
      <c r="LSI14" s="150"/>
      <c r="LSJ14" s="150"/>
      <c r="LSK14" s="150"/>
      <c r="LSL14" s="150"/>
      <c r="LSM14" s="150"/>
      <c r="LSN14" s="150"/>
      <c r="LSO14" s="150"/>
      <c r="LSP14" s="150"/>
      <c r="LSQ14" s="150"/>
      <c r="LSR14" s="150"/>
      <c r="LSS14" s="150"/>
      <c r="LST14" s="150"/>
      <c r="LSU14" s="150"/>
      <c r="LSV14" s="150"/>
      <c r="LSW14" s="150"/>
      <c r="LSX14" s="150"/>
      <c r="LSY14" s="150"/>
      <c r="LSZ14" s="150"/>
      <c r="LTA14" s="150"/>
      <c r="LTB14" s="150"/>
      <c r="LTC14" s="150"/>
      <c r="LTD14" s="150"/>
      <c r="LTE14" s="150"/>
      <c r="LTF14" s="150"/>
      <c r="LTG14" s="150"/>
      <c r="LTH14" s="150"/>
      <c r="LTI14" s="150"/>
      <c r="LTJ14" s="150"/>
      <c r="LTK14" s="150"/>
      <c r="LTL14" s="150"/>
      <c r="LTM14" s="150"/>
      <c r="LTN14" s="150"/>
      <c r="LTO14" s="150"/>
      <c r="LTP14" s="150"/>
      <c r="LTQ14" s="150"/>
      <c r="LTR14" s="150"/>
      <c r="LTS14" s="150"/>
      <c r="LTT14" s="150"/>
      <c r="LTU14" s="150"/>
      <c r="LTV14" s="150"/>
      <c r="LTW14" s="150"/>
      <c r="LTX14" s="150"/>
      <c r="LTY14" s="150"/>
      <c r="LTZ14" s="150"/>
      <c r="LUA14" s="150"/>
      <c r="LUB14" s="150"/>
      <c r="LUC14" s="150"/>
      <c r="LUD14" s="150"/>
      <c r="LUE14" s="150"/>
      <c r="LUF14" s="150"/>
      <c r="LUG14" s="150"/>
      <c r="LUH14" s="150"/>
      <c r="LUI14" s="150"/>
      <c r="LUJ14" s="150"/>
      <c r="LUK14" s="150"/>
      <c r="LUL14" s="150"/>
      <c r="LUM14" s="150"/>
      <c r="LUN14" s="150"/>
      <c r="LUO14" s="150"/>
      <c r="LUP14" s="150"/>
      <c r="LUQ14" s="150"/>
      <c r="LUR14" s="150"/>
      <c r="LUS14" s="150"/>
      <c r="LUT14" s="150"/>
      <c r="LUU14" s="150"/>
      <c r="LUV14" s="150"/>
      <c r="LUW14" s="150"/>
      <c r="LUX14" s="150"/>
      <c r="LUY14" s="150"/>
      <c r="LUZ14" s="150"/>
      <c r="LVA14" s="150"/>
      <c r="LVB14" s="150"/>
      <c r="LVC14" s="150"/>
      <c r="LVD14" s="150"/>
      <c r="LVE14" s="150"/>
      <c r="LVF14" s="150"/>
      <c r="LVG14" s="150"/>
      <c r="LVH14" s="150"/>
      <c r="LVI14" s="150"/>
      <c r="LVJ14" s="150"/>
      <c r="LVK14" s="150"/>
      <c r="LVL14" s="150"/>
      <c r="LVM14" s="150"/>
      <c r="LVN14" s="150"/>
      <c r="LVO14" s="150"/>
      <c r="LVP14" s="150"/>
      <c r="LVQ14" s="150"/>
      <c r="LVR14" s="150"/>
      <c r="LVS14" s="150"/>
      <c r="LVT14" s="150"/>
      <c r="LVU14" s="150"/>
      <c r="LVV14" s="150"/>
      <c r="LVW14" s="150"/>
      <c r="LVX14" s="150"/>
      <c r="LVY14" s="150"/>
      <c r="LVZ14" s="150"/>
      <c r="LWA14" s="150"/>
      <c r="LWB14" s="150"/>
      <c r="LWC14" s="150"/>
      <c r="LWD14" s="150"/>
      <c r="LWE14" s="150"/>
      <c r="LWF14" s="150"/>
      <c r="LWG14" s="150"/>
      <c r="LWH14" s="150"/>
      <c r="LWI14" s="150"/>
      <c r="LWJ14" s="150"/>
      <c r="LWK14" s="150"/>
      <c r="LWL14" s="150"/>
      <c r="LWM14" s="150"/>
      <c r="LWN14" s="150"/>
      <c r="LWO14" s="150"/>
      <c r="LWP14" s="150"/>
      <c r="LWQ14" s="150"/>
      <c r="LWR14" s="150"/>
      <c r="LWS14" s="150"/>
      <c r="LWT14" s="150"/>
      <c r="LWU14" s="150"/>
      <c r="LWV14" s="150"/>
      <c r="LWW14" s="150"/>
      <c r="LWX14" s="150"/>
      <c r="LWY14" s="150"/>
      <c r="LWZ14" s="150"/>
      <c r="LXA14" s="150"/>
      <c r="LXB14" s="150"/>
      <c r="LXC14" s="150"/>
      <c r="LXD14" s="150"/>
      <c r="LXE14" s="150"/>
      <c r="LXF14" s="150"/>
      <c r="LXG14" s="150"/>
      <c r="LXH14" s="150"/>
      <c r="LXI14" s="150"/>
      <c r="LXJ14" s="150"/>
      <c r="LXK14" s="150"/>
      <c r="LXL14" s="150"/>
      <c r="LXM14" s="150"/>
      <c r="LXN14" s="150"/>
      <c r="LXO14" s="150"/>
      <c r="LXP14" s="150"/>
      <c r="LXQ14" s="150"/>
      <c r="LXR14" s="150"/>
      <c r="LXS14" s="150"/>
      <c r="LXT14" s="150"/>
      <c r="LXU14" s="150"/>
      <c r="LXV14" s="150"/>
      <c r="LXW14" s="150"/>
      <c r="LXX14" s="150"/>
      <c r="LXY14" s="150"/>
      <c r="LXZ14" s="150"/>
      <c r="LYA14" s="150"/>
      <c r="LYB14" s="150"/>
      <c r="LYC14" s="150"/>
      <c r="LYD14" s="150"/>
      <c r="LYE14" s="150"/>
      <c r="LYF14" s="150"/>
      <c r="LYG14" s="150"/>
      <c r="LYH14" s="150"/>
      <c r="LYI14" s="150"/>
      <c r="LYJ14" s="150"/>
      <c r="LYK14" s="150"/>
      <c r="LYL14" s="150"/>
      <c r="LYM14" s="150"/>
      <c r="LYN14" s="150"/>
      <c r="LYO14" s="150"/>
      <c r="LYP14" s="150"/>
      <c r="LYQ14" s="150"/>
      <c r="LYR14" s="150"/>
      <c r="LYS14" s="150"/>
      <c r="LYT14" s="150"/>
      <c r="LYU14" s="150"/>
      <c r="LYV14" s="150"/>
      <c r="LYW14" s="150"/>
      <c r="LYX14" s="150"/>
      <c r="LYY14" s="150"/>
      <c r="LYZ14" s="150"/>
      <c r="LZA14" s="150"/>
      <c r="LZB14" s="150"/>
      <c r="LZC14" s="150"/>
      <c r="LZD14" s="150"/>
      <c r="LZE14" s="150"/>
      <c r="LZF14" s="150"/>
      <c r="LZG14" s="150"/>
      <c r="LZH14" s="150"/>
      <c r="LZI14" s="150"/>
      <c r="LZJ14" s="150"/>
      <c r="LZK14" s="150"/>
      <c r="LZL14" s="150"/>
      <c r="LZM14" s="150"/>
      <c r="LZN14" s="150"/>
      <c r="LZO14" s="150"/>
      <c r="LZP14" s="150"/>
      <c r="LZQ14" s="150"/>
      <c r="LZR14" s="150"/>
      <c r="LZS14" s="150"/>
      <c r="LZT14" s="150"/>
      <c r="LZU14" s="150"/>
      <c r="LZV14" s="150"/>
      <c r="LZW14" s="150"/>
      <c r="LZX14" s="150"/>
      <c r="LZY14" s="150"/>
      <c r="LZZ14" s="150"/>
      <c r="MAA14" s="150"/>
      <c r="MAB14" s="150"/>
      <c r="MAC14" s="150"/>
      <c r="MAD14" s="150"/>
      <c r="MAE14" s="150"/>
      <c r="MAF14" s="150"/>
      <c r="MAG14" s="150"/>
      <c r="MAH14" s="150"/>
      <c r="MAI14" s="150"/>
      <c r="MAJ14" s="150"/>
      <c r="MAK14" s="150"/>
      <c r="MAL14" s="150"/>
      <c r="MAM14" s="150"/>
      <c r="MAN14" s="150"/>
      <c r="MAO14" s="150"/>
      <c r="MAP14" s="150"/>
      <c r="MAQ14" s="150"/>
      <c r="MAR14" s="150"/>
      <c r="MAS14" s="150"/>
      <c r="MAT14" s="150"/>
      <c r="MAU14" s="150"/>
      <c r="MAV14" s="150"/>
      <c r="MAW14" s="150"/>
      <c r="MAX14" s="150"/>
      <c r="MAY14" s="150"/>
      <c r="MAZ14" s="150"/>
      <c r="MBA14" s="150"/>
      <c r="MBB14" s="150"/>
      <c r="MBC14" s="150"/>
      <c r="MBD14" s="150"/>
      <c r="MBE14" s="150"/>
      <c r="MBF14" s="150"/>
      <c r="MBG14" s="150"/>
      <c r="MBH14" s="150"/>
      <c r="MBI14" s="150"/>
      <c r="MBJ14" s="150"/>
      <c r="MBK14" s="150"/>
      <c r="MBL14" s="150"/>
      <c r="MBM14" s="150"/>
      <c r="MBN14" s="150"/>
      <c r="MBO14" s="150"/>
      <c r="MBP14" s="150"/>
      <c r="MBQ14" s="150"/>
      <c r="MBR14" s="150"/>
      <c r="MBS14" s="150"/>
      <c r="MBT14" s="150"/>
      <c r="MBU14" s="150"/>
      <c r="MBV14" s="150"/>
      <c r="MBW14" s="150"/>
      <c r="MBX14" s="150"/>
      <c r="MBY14" s="150"/>
      <c r="MBZ14" s="150"/>
      <c r="MCA14" s="150"/>
      <c r="MCB14" s="150"/>
      <c r="MCC14" s="150"/>
      <c r="MCD14" s="150"/>
      <c r="MCE14" s="150"/>
      <c r="MCF14" s="150"/>
      <c r="MCG14" s="150"/>
      <c r="MCH14" s="150"/>
      <c r="MCI14" s="150"/>
      <c r="MCJ14" s="150"/>
      <c r="MCK14" s="150"/>
      <c r="MCL14" s="150"/>
      <c r="MCM14" s="150"/>
      <c r="MCN14" s="150"/>
      <c r="MCO14" s="150"/>
      <c r="MCP14" s="150"/>
      <c r="MCQ14" s="150"/>
      <c r="MCR14" s="150"/>
      <c r="MCS14" s="150"/>
      <c r="MCT14" s="150"/>
      <c r="MCU14" s="150"/>
      <c r="MCV14" s="150"/>
      <c r="MCW14" s="150"/>
      <c r="MCX14" s="150"/>
      <c r="MCY14" s="150"/>
      <c r="MCZ14" s="150"/>
      <c r="MDA14" s="150"/>
      <c r="MDB14" s="150"/>
      <c r="MDC14" s="150"/>
      <c r="MDD14" s="150"/>
      <c r="MDE14" s="150"/>
      <c r="MDF14" s="150"/>
      <c r="MDG14" s="150"/>
      <c r="MDH14" s="150"/>
      <c r="MDI14" s="150"/>
      <c r="MDJ14" s="150"/>
      <c r="MDK14" s="150"/>
      <c r="MDL14" s="150"/>
      <c r="MDM14" s="150"/>
      <c r="MDN14" s="150"/>
      <c r="MDO14" s="150"/>
      <c r="MDP14" s="150"/>
      <c r="MDQ14" s="150"/>
      <c r="MDR14" s="150"/>
      <c r="MDS14" s="150"/>
      <c r="MDT14" s="150"/>
      <c r="MDU14" s="150"/>
      <c r="MDV14" s="150"/>
      <c r="MDW14" s="150"/>
      <c r="MDX14" s="150"/>
      <c r="MDY14" s="150"/>
      <c r="MDZ14" s="150"/>
      <c r="MEA14" s="150"/>
      <c r="MEB14" s="150"/>
      <c r="MEC14" s="150"/>
      <c r="MED14" s="150"/>
      <c r="MEE14" s="150"/>
      <c r="MEF14" s="150"/>
      <c r="MEG14" s="150"/>
      <c r="MEH14" s="150"/>
      <c r="MEI14" s="150"/>
      <c r="MEJ14" s="150"/>
      <c r="MEK14" s="150"/>
      <c r="MEL14" s="150"/>
      <c r="MEM14" s="150"/>
      <c r="MEN14" s="150"/>
      <c r="MEO14" s="150"/>
      <c r="MEP14" s="150"/>
      <c r="MEQ14" s="150"/>
      <c r="MER14" s="150"/>
      <c r="MES14" s="150"/>
      <c r="MET14" s="150"/>
      <c r="MEU14" s="150"/>
      <c r="MEV14" s="150"/>
      <c r="MEW14" s="150"/>
      <c r="MEX14" s="150"/>
      <c r="MEY14" s="150"/>
      <c r="MEZ14" s="150"/>
      <c r="MFA14" s="150"/>
      <c r="MFB14" s="150"/>
      <c r="MFC14" s="150"/>
      <c r="MFD14" s="150"/>
      <c r="MFE14" s="150"/>
      <c r="MFF14" s="150"/>
      <c r="MFG14" s="150"/>
      <c r="MFH14" s="150"/>
      <c r="MFI14" s="150"/>
      <c r="MFJ14" s="150"/>
      <c r="MFK14" s="150"/>
      <c r="MFL14" s="150"/>
      <c r="MFM14" s="150"/>
      <c r="MFN14" s="150"/>
      <c r="MFO14" s="150"/>
      <c r="MFP14" s="150"/>
      <c r="MFQ14" s="150"/>
      <c r="MFR14" s="150"/>
      <c r="MFS14" s="150"/>
      <c r="MFT14" s="150"/>
      <c r="MFU14" s="150"/>
      <c r="MFV14" s="150"/>
      <c r="MFW14" s="150"/>
      <c r="MFX14" s="150"/>
      <c r="MFY14" s="150"/>
      <c r="MFZ14" s="150"/>
      <c r="MGA14" s="150"/>
      <c r="MGB14" s="150"/>
      <c r="MGC14" s="150"/>
      <c r="MGD14" s="150"/>
      <c r="MGE14" s="150"/>
      <c r="MGF14" s="150"/>
      <c r="MGG14" s="150"/>
      <c r="MGH14" s="150"/>
      <c r="MGI14" s="150"/>
      <c r="MGJ14" s="150"/>
      <c r="MGK14" s="150"/>
      <c r="MGL14" s="150"/>
      <c r="MGM14" s="150"/>
      <c r="MGN14" s="150"/>
      <c r="MGO14" s="150"/>
      <c r="MGP14" s="150"/>
      <c r="MGQ14" s="150"/>
      <c r="MGR14" s="150"/>
      <c r="MGS14" s="150"/>
      <c r="MGT14" s="150"/>
      <c r="MGU14" s="150"/>
      <c r="MGV14" s="150"/>
      <c r="MGW14" s="150"/>
      <c r="MGX14" s="150"/>
      <c r="MGY14" s="150"/>
      <c r="MGZ14" s="150"/>
      <c r="MHA14" s="150"/>
      <c r="MHB14" s="150"/>
      <c r="MHC14" s="150"/>
      <c r="MHD14" s="150"/>
      <c r="MHE14" s="150"/>
      <c r="MHF14" s="150"/>
      <c r="MHG14" s="150"/>
      <c r="MHH14" s="150"/>
      <c r="MHI14" s="150"/>
      <c r="MHJ14" s="150"/>
      <c r="MHK14" s="150"/>
      <c r="MHL14" s="150"/>
      <c r="MHM14" s="150"/>
      <c r="MHN14" s="150"/>
      <c r="MHO14" s="150"/>
      <c r="MHP14" s="150"/>
      <c r="MHQ14" s="150"/>
      <c r="MHR14" s="150"/>
      <c r="MHS14" s="150"/>
      <c r="MHT14" s="150"/>
      <c r="MHU14" s="150"/>
      <c r="MHV14" s="150"/>
      <c r="MHW14" s="150"/>
      <c r="MHX14" s="150"/>
      <c r="MHY14" s="150"/>
      <c r="MHZ14" s="150"/>
      <c r="MIA14" s="150"/>
      <c r="MIB14" s="150"/>
      <c r="MIC14" s="150"/>
      <c r="MID14" s="150"/>
      <c r="MIE14" s="150"/>
      <c r="MIF14" s="150"/>
      <c r="MIG14" s="150"/>
      <c r="MIH14" s="150"/>
      <c r="MII14" s="150"/>
      <c r="MIJ14" s="150"/>
      <c r="MIK14" s="150"/>
      <c r="MIL14" s="150"/>
      <c r="MIM14" s="150"/>
      <c r="MIN14" s="150"/>
      <c r="MIO14" s="150"/>
      <c r="MIP14" s="150"/>
      <c r="MIQ14" s="150"/>
      <c r="MIR14" s="150"/>
      <c r="MIS14" s="150"/>
      <c r="MIT14" s="150"/>
      <c r="MIU14" s="150"/>
      <c r="MIV14" s="150"/>
      <c r="MIW14" s="150"/>
      <c r="MIX14" s="150"/>
      <c r="MIY14" s="150"/>
      <c r="MIZ14" s="150"/>
      <c r="MJA14" s="150"/>
      <c r="MJB14" s="150"/>
      <c r="MJC14" s="150"/>
      <c r="MJD14" s="150"/>
      <c r="MJE14" s="150"/>
      <c r="MJF14" s="150"/>
      <c r="MJG14" s="150"/>
      <c r="MJH14" s="150"/>
      <c r="MJI14" s="150"/>
      <c r="MJJ14" s="150"/>
      <c r="MJK14" s="150"/>
      <c r="MJL14" s="150"/>
      <c r="MJM14" s="150"/>
      <c r="MJN14" s="150"/>
      <c r="MJO14" s="150"/>
      <c r="MJP14" s="150"/>
      <c r="MJQ14" s="150"/>
      <c r="MJR14" s="150"/>
      <c r="MJS14" s="150"/>
      <c r="MJT14" s="150"/>
      <c r="MJU14" s="150"/>
      <c r="MJV14" s="150"/>
      <c r="MJW14" s="150"/>
      <c r="MJX14" s="150"/>
      <c r="MJY14" s="150"/>
      <c r="MJZ14" s="150"/>
      <c r="MKA14" s="150"/>
      <c r="MKB14" s="150"/>
      <c r="MKC14" s="150"/>
      <c r="MKD14" s="150"/>
      <c r="MKE14" s="150"/>
      <c r="MKF14" s="150"/>
      <c r="MKG14" s="150"/>
      <c r="MKH14" s="150"/>
      <c r="MKI14" s="150"/>
      <c r="MKJ14" s="150"/>
      <c r="MKK14" s="150"/>
      <c r="MKL14" s="150"/>
      <c r="MKM14" s="150"/>
      <c r="MKN14" s="150"/>
      <c r="MKO14" s="150"/>
      <c r="MKP14" s="150"/>
      <c r="MKQ14" s="150"/>
      <c r="MKR14" s="150"/>
      <c r="MKS14" s="150"/>
      <c r="MKT14" s="150"/>
      <c r="MKU14" s="150"/>
      <c r="MKV14" s="150"/>
      <c r="MKW14" s="150"/>
      <c r="MKX14" s="150"/>
      <c r="MKY14" s="150"/>
      <c r="MKZ14" s="150"/>
      <c r="MLA14" s="150"/>
      <c r="MLB14" s="150"/>
      <c r="MLC14" s="150"/>
      <c r="MLD14" s="150"/>
      <c r="MLE14" s="150"/>
      <c r="MLF14" s="150"/>
      <c r="MLG14" s="150"/>
      <c r="MLH14" s="150"/>
      <c r="MLI14" s="150"/>
      <c r="MLJ14" s="150"/>
      <c r="MLK14" s="150"/>
      <c r="MLL14" s="150"/>
      <c r="MLM14" s="150"/>
      <c r="MLN14" s="150"/>
      <c r="MLO14" s="150"/>
      <c r="MLP14" s="150"/>
      <c r="MLQ14" s="150"/>
      <c r="MLR14" s="150"/>
      <c r="MLS14" s="150"/>
      <c r="MLT14" s="150"/>
      <c r="MLU14" s="150"/>
      <c r="MLV14" s="150"/>
      <c r="MLW14" s="150"/>
      <c r="MLX14" s="150"/>
      <c r="MLY14" s="150"/>
      <c r="MLZ14" s="150"/>
      <c r="MMA14" s="150"/>
      <c r="MMB14" s="150"/>
      <c r="MMC14" s="150"/>
      <c r="MMD14" s="150"/>
      <c r="MME14" s="150"/>
      <c r="MMF14" s="150"/>
      <c r="MMG14" s="150"/>
      <c r="MMH14" s="150"/>
      <c r="MMI14" s="150"/>
      <c r="MMJ14" s="150"/>
      <c r="MMK14" s="150"/>
      <c r="MML14" s="150"/>
      <c r="MMM14" s="150"/>
      <c r="MMN14" s="150"/>
      <c r="MMO14" s="150"/>
      <c r="MMP14" s="150"/>
      <c r="MMQ14" s="150"/>
      <c r="MMR14" s="150"/>
      <c r="MMS14" s="150"/>
      <c r="MMT14" s="150"/>
      <c r="MMU14" s="150"/>
      <c r="MMV14" s="150"/>
      <c r="MMW14" s="150"/>
      <c r="MMX14" s="150"/>
      <c r="MMY14" s="150"/>
      <c r="MMZ14" s="150"/>
      <c r="MNA14" s="150"/>
      <c r="MNB14" s="150"/>
      <c r="MNC14" s="150"/>
      <c r="MND14" s="150"/>
      <c r="MNE14" s="150"/>
      <c r="MNF14" s="150"/>
      <c r="MNG14" s="150"/>
      <c r="MNH14" s="150"/>
      <c r="MNI14" s="150"/>
      <c r="MNJ14" s="150"/>
      <c r="MNK14" s="150"/>
      <c r="MNL14" s="150"/>
      <c r="MNM14" s="150"/>
      <c r="MNN14" s="150"/>
      <c r="MNO14" s="150"/>
      <c r="MNP14" s="150"/>
      <c r="MNQ14" s="150"/>
      <c r="MNR14" s="150"/>
      <c r="MNS14" s="150"/>
      <c r="MNT14" s="150"/>
      <c r="MNU14" s="150"/>
      <c r="MNV14" s="150"/>
      <c r="MNW14" s="150"/>
      <c r="MNX14" s="150"/>
      <c r="MNY14" s="150"/>
      <c r="MNZ14" s="150"/>
      <c r="MOA14" s="150"/>
      <c r="MOB14" s="150"/>
      <c r="MOC14" s="150"/>
      <c r="MOD14" s="150"/>
      <c r="MOE14" s="150"/>
      <c r="MOF14" s="150"/>
      <c r="MOG14" s="150"/>
      <c r="MOH14" s="150"/>
      <c r="MOI14" s="150"/>
      <c r="MOJ14" s="150"/>
      <c r="MOK14" s="150"/>
      <c r="MOL14" s="150"/>
      <c r="MOM14" s="150"/>
      <c r="MON14" s="150"/>
      <c r="MOO14" s="150"/>
      <c r="MOP14" s="150"/>
      <c r="MOQ14" s="150"/>
      <c r="MOR14" s="150"/>
      <c r="MOS14" s="150"/>
      <c r="MOT14" s="150"/>
      <c r="MOU14" s="150"/>
      <c r="MOV14" s="150"/>
      <c r="MOW14" s="150"/>
      <c r="MOX14" s="150"/>
      <c r="MOY14" s="150"/>
      <c r="MOZ14" s="150"/>
      <c r="MPA14" s="150"/>
      <c r="MPB14" s="150"/>
      <c r="MPC14" s="150"/>
      <c r="MPD14" s="150"/>
      <c r="MPE14" s="150"/>
      <c r="MPF14" s="150"/>
      <c r="MPG14" s="150"/>
      <c r="MPH14" s="150"/>
      <c r="MPI14" s="150"/>
      <c r="MPJ14" s="150"/>
      <c r="MPK14" s="150"/>
      <c r="MPL14" s="150"/>
      <c r="MPM14" s="150"/>
      <c r="MPN14" s="150"/>
      <c r="MPO14" s="150"/>
      <c r="MPP14" s="150"/>
      <c r="MPQ14" s="150"/>
      <c r="MPR14" s="150"/>
      <c r="MPS14" s="150"/>
      <c r="MPT14" s="150"/>
      <c r="MPU14" s="150"/>
      <c r="MPV14" s="150"/>
      <c r="MPW14" s="150"/>
      <c r="MPX14" s="150"/>
      <c r="MPY14" s="150"/>
      <c r="MPZ14" s="150"/>
      <c r="MQA14" s="150"/>
      <c r="MQB14" s="150"/>
      <c r="MQC14" s="150"/>
      <c r="MQD14" s="150"/>
      <c r="MQE14" s="150"/>
      <c r="MQF14" s="150"/>
      <c r="MQG14" s="150"/>
      <c r="MQH14" s="150"/>
      <c r="MQI14" s="150"/>
      <c r="MQJ14" s="150"/>
      <c r="MQK14" s="150"/>
      <c r="MQL14" s="150"/>
      <c r="MQM14" s="150"/>
      <c r="MQN14" s="150"/>
      <c r="MQO14" s="150"/>
      <c r="MQP14" s="150"/>
      <c r="MQQ14" s="150"/>
      <c r="MQR14" s="150"/>
      <c r="MQS14" s="150"/>
      <c r="MQT14" s="150"/>
      <c r="MQU14" s="150"/>
      <c r="MQV14" s="150"/>
      <c r="MQW14" s="150"/>
      <c r="MQX14" s="150"/>
      <c r="MQY14" s="150"/>
      <c r="MQZ14" s="150"/>
      <c r="MRA14" s="150"/>
      <c r="MRB14" s="150"/>
      <c r="MRC14" s="150"/>
      <c r="MRD14" s="150"/>
      <c r="MRE14" s="150"/>
      <c r="MRF14" s="150"/>
      <c r="MRG14" s="150"/>
      <c r="MRH14" s="150"/>
      <c r="MRI14" s="150"/>
      <c r="MRJ14" s="150"/>
      <c r="MRK14" s="150"/>
      <c r="MRL14" s="150"/>
      <c r="MRM14" s="150"/>
      <c r="MRN14" s="150"/>
      <c r="MRO14" s="150"/>
      <c r="MRP14" s="150"/>
      <c r="MRQ14" s="150"/>
      <c r="MRR14" s="150"/>
      <c r="MRS14" s="150"/>
      <c r="MRT14" s="150"/>
      <c r="MRU14" s="150"/>
      <c r="MRV14" s="150"/>
      <c r="MRW14" s="150"/>
      <c r="MRX14" s="150"/>
      <c r="MRY14" s="150"/>
      <c r="MRZ14" s="150"/>
      <c r="MSA14" s="150"/>
      <c r="MSB14" s="150"/>
      <c r="MSC14" s="150"/>
      <c r="MSD14" s="150"/>
      <c r="MSE14" s="150"/>
      <c r="MSF14" s="150"/>
      <c r="MSG14" s="150"/>
      <c r="MSH14" s="150"/>
      <c r="MSI14" s="150"/>
      <c r="MSJ14" s="150"/>
      <c r="MSK14" s="150"/>
      <c r="MSL14" s="150"/>
      <c r="MSM14" s="150"/>
      <c r="MSN14" s="150"/>
      <c r="MSO14" s="150"/>
      <c r="MSP14" s="150"/>
      <c r="MSQ14" s="150"/>
      <c r="MSR14" s="150"/>
      <c r="MSS14" s="150"/>
      <c r="MST14" s="150"/>
      <c r="MSU14" s="150"/>
      <c r="MSV14" s="150"/>
      <c r="MSW14" s="150"/>
      <c r="MSX14" s="150"/>
      <c r="MSY14" s="150"/>
      <c r="MSZ14" s="150"/>
      <c r="MTA14" s="150"/>
      <c r="MTB14" s="150"/>
      <c r="MTC14" s="150"/>
      <c r="MTD14" s="150"/>
      <c r="MTE14" s="150"/>
      <c r="MTF14" s="150"/>
      <c r="MTG14" s="150"/>
      <c r="MTH14" s="150"/>
      <c r="MTI14" s="150"/>
      <c r="MTJ14" s="150"/>
      <c r="MTK14" s="150"/>
      <c r="MTL14" s="150"/>
      <c r="MTM14" s="150"/>
      <c r="MTN14" s="150"/>
      <c r="MTO14" s="150"/>
      <c r="MTP14" s="150"/>
      <c r="MTQ14" s="150"/>
      <c r="MTR14" s="150"/>
      <c r="MTS14" s="150"/>
      <c r="MTT14" s="150"/>
      <c r="MTU14" s="150"/>
      <c r="MTV14" s="150"/>
      <c r="MTW14" s="150"/>
      <c r="MTX14" s="150"/>
      <c r="MTY14" s="150"/>
      <c r="MTZ14" s="150"/>
      <c r="MUA14" s="150"/>
      <c r="MUB14" s="150"/>
      <c r="MUC14" s="150"/>
      <c r="MUD14" s="150"/>
      <c r="MUE14" s="150"/>
      <c r="MUF14" s="150"/>
      <c r="MUG14" s="150"/>
      <c r="MUH14" s="150"/>
      <c r="MUI14" s="150"/>
      <c r="MUJ14" s="150"/>
      <c r="MUK14" s="150"/>
      <c r="MUL14" s="150"/>
      <c r="MUM14" s="150"/>
      <c r="MUN14" s="150"/>
      <c r="MUO14" s="150"/>
      <c r="MUP14" s="150"/>
      <c r="MUQ14" s="150"/>
      <c r="MUR14" s="150"/>
      <c r="MUS14" s="150"/>
      <c r="MUT14" s="150"/>
      <c r="MUU14" s="150"/>
      <c r="MUV14" s="150"/>
      <c r="MUW14" s="150"/>
      <c r="MUX14" s="150"/>
      <c r="MUY14" s="150"/>
      <c r="MUZ14" s="150"/>
      <c r="MVA14" s="150"/>
      <c r="MVB14" s="150"/>
      <c r="MVC14" s="150"/>
      <c r="MVD14" s="150"/>
      <c r="MVE14" s="150"/>
      <c r="MVF14" s="150"/>
      <c r="MVG14" s="150"/>
      <c r="MVH14" s="150"/>
      <c r="MVI14" s="150"/>
      <c r="MVJ14" s="150"/>
      <c r="MVK14" s="150"/>
      <c r="MVL14" s="150"/>
      <c r="MVM14" s="150"/>
      <c r="MVN14" s="150"/>
      <c r="MVO14" s="150"/>
      <c r="MVP14" s="150"/>
      <c r="MVQ14" s="150"/>
      <c r="MVR14" s="150"/>
      <c r="MVS14" s="150"/>
      <c r="MVT14" s="150"/>
      <c r="MVU14" s="150"/>
      <c r="MVV14" s="150"/>
      <c r="MVW14" s="150"/>
      <c r="MVX14" s="150"/>
      <c r="MVY14" s="150"/>
      <c r="MVZ14" s="150"/>
      <c r="MWA14" s="150"/>
      <c r="MWB14" s="150"/>
      <c r="MWC14" s="150"/>
      <c r="MWD14" s="150"/>
      <c r="MWE14" s="150"/>
      <c r="MWF14" s="150"/>
      <c r="MWG14" s="150"/>
      <c r="MWH14" s="150"/>
      <c r="MWI14" s="150"/>
      <c r="MWJ14" s="150"/>
      <c r="MWK14" s="150"/>
      <c r="MWL14" s="150"/>
      <c r="MWM14" s="150"/>
      <c r="MWN14" s="150"/>
      <c r="MWO14" s="150"/>
      <c r="MWP14" s="150"/>
      <c r="MWQ14" s="150"/>
      <c r="MWR14" s="150"/>
      <c r="MWS14" s="150"/>
      <c r="MWT14" s="150"/>
      <c r="MWU14" s="150"/>
      <c r="MWV14" s="150"/>
      <c r="MWW14" s="150"/>
      <c r="MWX14" s="150"/>
      <c r="MWY14" s="150"/>
      <c r="MWZ14" s="150"/>
      <c r="MXA14" s="150"/>
      <c r="MXB14" s="150"/>
      <c r="MXC14" s="150"/>
      <c r="MXD14" s="150"/>
      <c r="MXE14" s="150"/>
      <c r="MXF14" s="150"/>
      <c r="MXG14" s="150"/>
      <c r="MXH14" s="150"/>
      <c r="MXI14" s="150"/>
      <c r="MXJ14" s="150"/>
      <c r="MXK14" s="150"/>
      <c r="MXL14" s="150"/>
      <c r="MXM14" s="150"/>
      <c r="MXN14" s="150"/>
      <c r="MXO14" s="150"/>
      <c r="MXP14" s="150"/>
      <c r="MXQ14" s="150"/>
      <c r="MXR14" s="150"/>
      <c r="MXS14" s="150"/>
      <c r="MXT14" s="150"/>
      <c r="MXU14" s="150"/>
      <c r="MXV14" s="150"/>
      <c r="MXW14" s="150"/>
      <c r="MXX14" s="150"/>
      <c r="MXY14" s="150"/>
      <c r="MXZ14" s="150"/>
      <c r="MYA14" s="150"/>
      <c r="MYB14" s="150"/>
      <c r="MYC14" s="150"/>
      <c r="MYD14" s="150"/>
      <c r="MYE14" s="150"/>
      <c r="MYF14" s="150"/>
      <c r="MYG14" s="150"/>
      <c r="MYH14" s="150"/>
      <c r="MYI14" s="150"/>
      <c r="MYJ14" s="150"/>
      <c r="MYK14" s="150"/>
      <c r="MYL14" s="150"/>
      <c r="MYM14" s="150"/>
      <c r="MYN14" s="150"/>
      <c r="MYO14" s="150"/>
      <c r="MYP14" s="150"/>
      <c r="MYQ14" s="150"/>
      <c r="MYR14" s="150"/>
      <c r="MYS14" s="150"/>
      <c r="MYT14" s="150"/>
      <c r="MYU14" s="150"/>
      <c r="MYV14" s="150"/>
      <c r="MYW14" s="150"/>
      <c r="MYX14" s="150"/>
      <c r="MYY14" s="150"/>
      <c r="MYZ14" s="150"/>
      <c r="MZA14" s="150"/>
      <c r="MZB14" s="150"/>
      <c r="MZC14" s="150"/>
      <c r="MZD14" s="150"/>
      <c r="MZE14" s="150"/>
      <c r="MZF14" s="150"/>
      <c r="MZG14" s="150"/>
      <c r="MZH14" s="150"/>
      <c r="MZI14" s="150"/>
      <c r="MZJ14" s="150"/>
      <c r="MZK14" s="150"/>
      <c r="MZL14" s="150"/>
      <c r="MZM14" s="150"/>
      <c r="MZN14" s="150"/>
      <c r="MZO14" s="150"/>
      <c r="MZP14" s="150"/>
      <c r="MZQ14" s="150"/>
      <c r="MZR14" s="150"/>
      <c r="MZS14" s="150"/>
      <c r="MZT14" s="150"/>
      <c r="MZU14" s="150"/>
      <c r="MZV14" s="150"/>
      <c r="MZW14" s="150"/>
      <c r="MZX14" s="150"/>
      <c r="MZY14" s="150"/>
      <c r="MZZ14" s="150"/>
      <c r="NAA14" s="150"/>
      <c r="NAB14" s="150"/>
      <c r="NAC14" s="150"/>
      <c r="NAD14" s="150"/>
      <c r="NAE14" s="150"/>
      <c r="NAF14" s="150"/>
      <c r="NAG14" s="150"/>
      <c r="NAH14" s="150"/>
      <c r="NAI14" s="150"/>
      <c r="NAJ14" s="150"/>
      <c r="NAK14" s="150"/>
      <c r="NAL14" s="150"/>
      <c r="NAM14" s="150"/>
      <c r="NAN14" s="150"/>
      <c r="NAO14" s="150"/>
      <c r="NAP14" s="150"/>
      <c r="NAQ14" s="150"/>
      <c r="NAR14" s="150"/>
      <c r="NAS14" s="150"/>
      <c r="NAT14" s="150"/>
      <c r="NAU14" s="150"/>
      <c r="NAV14" s="150"/>
      <c r="NAW14" s="150"/>
      <c r="NAX14" s="150"/>
      <c r="NAY14" s="150"/>
      <c r="NAZ14" s="150"/>
      <c r="NBA14" s="150"/>
      <c r="NBB14" s="150"/>
      <c r="NBC14" s="150"/>
      <c r="NBD14" s="150"/>
      <c r="NBE14" s="150"/>
      <c r="NBF14" s="150"/>
      <c r="NBG14" s="150"/>
      <c r="NBH14" s="150"/>
      <c r="NBI14" s="150"/>
      <c r="NBJ14" s="150"/>
      <c r="NBK14" s="150"/>
      <c r="NBL14" s="150"/>
      <c r="NBM14" s="150"/>
      <c r="NBN14" s="150"/>
      <c r="NBO14" s="150"/>
      <c r="NBP14" s="150"/>
      <c r="NBQ14" s="150"/>
      <c r="NBR14" s="150"/>
      <c r="NBS14" s="150"/>
      <c r="NBT14" s="150"/>
      <c r="NBU14" s="150"/>
      <c r="NBV14" s="150"/>
      <c r="NBW14" s="150"/>
      <c r="NBX14" s="150"/>
      <c r="NBY14" s="150"/>
      <c r="NBZ14" s="150"/>
      <c r="NCA14" s="150"/>
      <c r="NCB14" s="150"/>
      <c r="NCC14" s="150"/>
      <c r="NCD14" s="150"/>
      <c r="NCE14" s="150"/>
      <c r="NCF14" s="150"/>
      <c r="NCG14" s="150"/>
      <c r="NCH14" s="150"/>
      <c r="NCI14" s="150"/>
      <c r="NCJ14" s="150"/>
      <c r="NCK14" s="150"/>
      <c r="NCL14" s="150"/>
      <c r="NCM14" s="150"/>
      <c r="NCN14" s="150"/>
      <c r="NCO14" s="150"/>
      <c r="NCP14" s="150"/>
      <c r="NCQ14" s="150"/>
      <c r="NCR14" s="150"/>
      <c r="NCS14" s="150"/>
      <c r="NCT14" s="150"/>
      <c r="NCU14" s="150"/>
      <c r="NCV14" s="150"/>
      <c r="NCW14" s="150"/>
      <c r="NCX14" s="150"/>
      <c r="NCY14" s="150"/>
      <c r="NCZ14" s="150"/>
      <c r="NDA14" s="150"/>
      <c r="NDB14" s="150"/>
      <c r="NDC14" s="150"/>
      <c r="NDD14" s="150"/>
      <c r="NDE14" s="150"/>
      <c r="NDF14" s="150"/>
      <c r="NDG14" s="150"/>
      <c r="NDH14" s="150"/>
      <c r="NDI14" s="150"/>
      <c r="NDJ14" s="150"/>
      <c r="NDK14" s="150"/>
      <c r="NDL14" s="150"/>
      <c r="NDM14" s="150"/>
      <c r="NDN14" s="150"/>
      <c r="NDO14" s="150"/>
      <c r="NDP14" s="150"/>
      <c r="NDQ14" s="150"/>
      <c r="NDR14" s="150"/>
      <c r="NDS14" s="150"/>
      <c r="NDT14" s="150"/>
      <c r="NDU14" s="150"/>
      <c r="NDV14" s="150"/>
      <c r="NDW14" s="150"/>
      <c r="NDX14" s="150"/>
      <c r="NDY14" s="150"/>
      <c r="NDZ14" s="150"/>
      <c r="NEA14" s="150"/>
      <c r="NEB14" s="150"/>
      <c r="NEC14" s="150"/>
      <c r="NED14" s="150"/>
      <c r="NEE14" s="150"/>
      <c r="NEF14" s="150"/>
      <c r="NEG14" s="150"/>
      <c r="NEH14" s="150"/>
      <c r="NEI14" s="150"/>
      <c r="NEJ14" s="150"/>
      <c r="NEK14" s="150"/>
      <c r="NEL14" s="150"/>
      <c r="NEM14" s="150"/>
      <c r="NEN14" s="150"/>
      <c r="NEO14" s="150"/>
      <c r="NEP14" s="150"/>
      <c r="NEQ14" s="150"/>
      <c r="NER14" s="150"/>
      <c r="NES14" s="150"/>
      <c r="NET14" s="150"/>
      <c r="NEU14" s="150"/>
      <c r="NEV14" s="150"/>
      <c r="NEW14" s="150"/>
      <c r="NEX14" s="150"/>
      <c r="NEY14" s="150"/>
      <c r="NEZ14" s="150"/>
      <c r="NFA14" s="150"/>
      <c r="NFB14" s="150"/>
      <c r="NFC14" s="150"/>
      <c r="NFD14" s="150"/>
      <c r="NFE14" s="150"/>
      <c r="NFF14" s="150"/>
      <c r="NFG14" s="150"/>
      <c r="NFH14" s="150"/>
      <c r="NFI14" s="150"/>
      <c r="NFJ14" s="150"/>
      <c r="NFK14" s="150"/>
      <c r="NFL14" s="150"/>
      <c r="NFM14" s="150"/>
      <c r="NFN14" s="150"/>
      <c r="NFO14" s="150"/>
      <c r="NFP14" s="150"/>
      <c r="NFQ14" s="150"/>
      <c r="NFR14" s="150"/>
      <c r="NFS14" s="150"/>
      <c r="NFT14" s="150"/>
      <c r="NFU14" s="150"/>
      <c r="NFV14" s="150"/>
      <c r="NFW14" s="150"/>
      <c r="NFX14" s="150"/>
      <c r="NFY14" s="150"/>
      <c r="NFZ14" s="150"/>
      <c r="NGA14" s="150"/>
      <c r="NGB14" s="150"/>
      <c r="NGC14" s="150"/>
      <c r="NGD14" s="150"/>
      <c r="NGE14" s="150"/>
      <c r="NGF14" s="150"/>
      <c r="NGG14" s="150"/>
      <c r="NGH14" s="150"/>
      <c r="NGI14" s="150"/>
      <c r="NGJ14" s="150"/>
      <c r="NGK14" s="150"/>
      <c r="NGL14" s="150"/>
      <c r="NGM14" s="150"/>
      <c r="NGN14" s="150"/>
      <c r="NGO14" s="150"/>
      <c r="NGP14" s="150"/>
      <c r="NGQ14" s="150"/>
      <c r="NGR14" s="150"/>
      <c r="NGS14" s="150"/>
      <c r="NGT14" s="150"/>
      <c r="NGU14" s="150"/>
      <c r="NGV14" s="150"/>
      <c r="NGW14" s="150"/>
      <c r="NGX14" s="150"/>
      <c r="NGY14" s="150"/>
      <c r="NGZ14" s="150"/>
      <c r="NHA14" s="150"/>
      <c r="NHB14" s="150"/>
      <c r="NHC14" s="150"/>
      <c r="NHD14" s="150"/>
      <c r="NHE14" s="150"/>
      <c r="NHF14" s="150"/>
      <c r="NHG14" s="150"/>
      <c r="NHH14" s="150"/>
      <c r="NHI14" s="150"/>
      <c r="NHJ14" s="150"/>
      <c r="NHK14" s="150"/>
      <c r="NHL14" s="150"/>
      <c r="NHM14" s="150"/>
      <c r="NHN14" s="150"/>
      <c r="NHO14" s="150"/>
      <c r="NHP14" s="150"/>
      <c r="NHQ14" s="150"/>
      <c r="NHR14" s="150"/>
      <c r="NHS14" s="150"/>
      <c r="NHT14" s="150"/>
      <c r="NHU14" s="150"/>
      <c r="NHV14" s="150"/>
      <c r="NHW14" s="150"/>
      <c r="NHX14" s="150"/>
      <c r="NHY14" s="150"/>
      <c r="NHZ14" s="150"/>
      <c r="NIA14" s="150"/>
      <c r="NIB14" s="150"/>
      <c r="NIC14" s="150"/>
      <c r="NID14" s="150"/>
      <c r="NIE14" s="150"/>
      <c r="NIF14" s="150"/>
      <c r="NIG14" s="150"/>
      <c r="NIH14" s="150"/>
      <c r="NII14" s="150"/>
      <c r="NIJ14" s="150"/>
      <c r="NIK14" s="150"/>
      <c r="NIL14" s="150"/>
      <c r="NIM14" s="150"/>
      <c r="NIN14" s="150"/>
      <c r="NIO14" s="150"/>
      <c r="NIP14" s="150"/>
      <c r="NIQ14" s="150"/>
      <c r="NIR14" s="150"/>
      <c r="NIS14" s="150"/>
      <c r="NIT14" s="150"/>
      <c r="NIU14" s="150"/>
      <c r="NIV14" s="150"/>
      <c r="NIW14" s="150"/>
      <c r="NIX14" s="150"/>
      <c r="NIY14" s="150"/>
      <c r="NIZ14" s="150"/>
      <c r="NJA14" s="150"/>
      <c r="NJB14" s="150"/>
      <c r="NJC14" s="150"/>
      <c r="NJD14" s="150"/>
      <c r="NJE14" s="150"/>
      <c r="NJF14" s="150"/>
      <c r="NJG14" s="150"/>
      <c r="NJH14" s="150"/>
      <c r="NJI14" s="150"/>
      <c r="NJJ14" s="150"/>
      <c r="NJK14" s="150"/>
      <c r="NJL14" s="150"/>
      <c r="NJM14" s="150"/>
      <c r="NJN14" s="150"/>
      <c r="NJO14" s="150"/>
      <c r="NJP14" s="150"/>
      <c r="NJQ14" s="150"/>
      <c r="NJR14" s="150"/>
      <c r="NJS14" s="150"/>
      <c r="NJT14" s="150"/>
      <c r="NJU14" s="150"/>
      <c r="NJV14" s="150"/>
      <c r="NJW14" s="150"/>
      <c r="NJX14" s="150"/>
      <c r="NJY14" s="150"/>
      <c r="NJZ14" s="150"/>
      <c r="NKA14" s="150"/>
      <c r="NKB14" s="150"/>
      <c r="NKC14" s="150"/>
      <c r="NKD14" s="150"/>
      <c r="NKE14" s="150"/>
      <c r="NKF14" s="150"/>
      <c r="NKG14" s="150"/>
      <c r="NKH14" s="150"/>
      <c r="NKI14" s="150"/>
      <c r="NKJ14" s="150"/>
      <c r="NKK14" s="150"/>
      <c r="NKL14" s="150"/>
      <c r="NKM14" s="150"/>
      <c r="NKN14" s="150"/>
      <c r="NKO14" s="150"/>
      <c r="NKP14" s="150"/>
      <c r="NKQ14" s="150"/>
      <c r="NKR14" s="150"/>
      <c r="NKS14" s="150"/>
      <c r="NKT14" s="150"/>
      <c r="NKU14" s="150"/>
      <c r="NKV14" s="150"/>
      <c r="NKW14" s="150"/>
      <c r="NKX14" s="150"/>
      <c r="NKY14" s="150"/>
      <c r="NKZ14" s="150"/>
      <c r="NLA14" s="150"/>
      <c r="NLB14" s="150"/>
      <c r="NLC14" s="150"/>
      <c r="NLD14" s="150"/>
      <c r="NLE14" s="150"/>
      <c r="NLF14" s="150"/>
      <c r="NLG14" s="150"/>
      <c r="NLH14" s="150"/>
      <c r="NLI14" s="150"/>
      <c r="NLJ14" s="150"/>
      <c r="NLK14" s="150"/>
      <c r="NLL14" s="150"/>
      <c r="NLM14" s="150"/>
      <c r="NLN14" s="150"/>
      <c r="NLO14" s="150"/>
      <c r="NLP14" s="150"/>
      <c r="NLQ14" s="150"/>
      <c r="NLR14" s="150"/>
      <c r="NLS14" s="150"/>
      <c r="NLT14" s="150"/>
      <c r="NLU14" s="150"/>
      <c r="NLV14" s="150"/>
      <c r="NLW14" s="150"/>
      <c r="NLX14" s="150"/>
      <c r="NLY14" s="150"/>
      <c r="NLZ14" s="150"/>
      <c r="NMA14" s="150"/>
      <c r="NMB14" s="150"/>
      <c r="NMC14" s="150"/>
      <c r="NMD14" s="150"/>
      <c r="NME14" s="150"/>
      <c r="NMF14" s="150"/>
      <c r="NMG14" s="150"/>
      <c r="NMH14" s="150"/>
      <c r="NMI14" s="150"/>
      <c r="NMJ14" s="150"/>
      <c r="NMK14" s="150"/>
      <c r="NML14" s="150"/>
      <c r="NMM14" s="150"/>
      <c r="NMN14" s="150"/>
      <c r="NMO14" s="150"/>
      <c r="NMP14" s="150"/>
      <c r="NMQ14" s="150"/>
      <c r="NMR14" s="150"/>
      <c r="NMS14" s="150"/>
      <c r="NMT14" s="150"/>
      <c r="NMU14" s="150"/>
      <c r="NMV14" s="150"/>
      <c r="NMW14" s="150"/>
      <c r="NMX14" s="150"/>
      <c r="NMY14" s="150"/>
      <c r="NMZ14" s="150"/>
      <c r="NNA14" s="150"/>
      <c r="NNB14" s="150"/>
      <c r="NNC14" s="150"/>
      <c r="NND14" s="150"/>
      <c r="NNE14" s="150"/>
      <c r="NNF14" s="150"/>
      <c r="NNG14" s="150"/>
      <c r="NNH14" s="150"/>
      <c r="NNI14" s="150"/>
      <c r="NNJ14" s="150"/>
      <c r="NNK14" s="150"/>
      <c r="NNL14" s="150"/>
      <c r="NNM14" s="150"/>
      <c r="NNN14" s="150"/>
      <c r="NNO14" s="150"/>
      <c r="NNP14" s="150"/>
      <c r="NNQ14" s="150"/>
      <c r="NNR14" s="150"/>
      <c r="NNS14" s="150"/>
      <c r="NNT14" s="150"/>
      <c r="NNU14" s="150"/>
      <c r="NNV14" s="150"/>
      <c r="NNW14" s="150"/>
      <c r="NNX14" s="150"/>
      <c r="NNY14" s="150"/>
      <c r="NNZ14" s="150"/>
      <c r="NOA14" s="150"/>
      <c r="NOB14" s="150"/>
      <c r="NOC14" s="150"/>
      <c r="NOD14" s="150"/>
      <c r="NOE14" s="150"/>
      <c r="NOF14" s="150"/>
      <c r="NOG14" s="150"/>
      <c r="NOH14" s="150"/>
      <c r="NOI14" s="150"/>
      <c r="NOJ14" s="150"/>
      <c r="NOK14" s="150"/>
      <c r="NOL14" s="150"/>
      <c r="NOM14" s="150"/>
      <c r="NON14" s="150"/>
      <c r="NOO14" s="150"/>
      <c r="NOP14" s="150"/>
      <c r="NOQ14" s="150"/>
      <c r="NOR14" s="150"/>
      <c r="NOS14" s="150"/>
      <c r="NOT14" s="150"/>
      <c r="NOU14" s="150"/>
      <c r="NOV14" s="150"/>
      <c r="NOW14" s="150"/>
      <c r="NOX14" s="150"/>
      <c r="NOY14" s="150"/>
      <c r="NOZ14" s="150"/>
      <c r="NPA14" s="150"/>
      <c r="NPB14" s="150"/>
      <c r="NPC14" s="150"/>
      <c r="NPD14" s="150"/>
      <c r="NPE14" s="150"/>
      <c r="NPF14" s="150"/>
      <c r="NPG14" s="150"/>
      <c r="NPH14" s="150"/>
      <c r="NPI14" s="150"/>
      <c r="NPJ14" s="150"/>
      <c r="NPK14" s="150"/>
      <c r="NPL14" s="150"/>
      <c r="NPM14" s="150"/>
      <c r="NPN14" s="150"/>
      <c r="NPO14" s="150"/>
      <c r="NPP14" s="150"/>
      <c r="NPQ14" s="150"/>
      <c r="NPR14" s="150"/>
      <c r="NPS14" s="150"/>
      <c r="NPT14" s="150"/>
      <c r="NPU14" s="150"/>
      <c r="NPV14" s="150"/>
      <c r="NPW14" s="150"/>
      <c r="NPX14" s="150"/>
      <c r="NPY14" s="150"/>
      <c r="NPZ14" s="150"/>
      <c r="NQA14" s="150"/>
      <c r="NQB14" s="150"/>
      <c r="NQC14" s="150"/>
      <c r="NQD14" s="150"/>
      <c r="NQE14" s="150"/>
      <c r="NQF14" s="150"/>
      <c r="NQG14" s="150"/>
      <c r="NQH14" s="150"/>
      <c r="NQI14" s="150"/>
      <c r="NQJ14" s="150"/>
      <c r="NQK14" s="150"/>
      <c r="NQL14" s="150"/>
      <c r="NQM14" s="150"/>
      <c r="NQN14" s="150"/>
      <c r="NQO14" s="150"/>
      <c r="NQP14" s="150"/>
      <c r="NQQ14" s="150"/>
      <c r="NQR14" s="150"/>
      <c r="NQS14" s="150"/>
      <c r="NQT14" s="150"/>
      <c r="NQU14" s="150"/>
      <c r="NQV14" s="150"/>
      <c r="NQW14" s="150"/>
      <c r="NQX14" s="150"/>
      <c r="NQY14" s="150"/>
      <c r="NQZ14" s="150"/>
      <c r="NRA14" s="150"/>
      <c r="NRB14" s="150"/>
      <c r="NRC14" s="150"/>
      <c r="NRD14" s="150"/>
      <c r="NRE14" s="150"/>
      <c r="NRF14" s="150"/>
      <c r="NRG14" s="150"/>
      <c r="NRH14" s="150"/>
      <c r="NRI14" s="150"/>
      <c r="NRJ14" s="150"/>
      <c r="NRK14" s="150"/>
      <c r="NRL14" s="150"/>
      <c r="NRM14" s="150"/>
      <c r="NRN14" s="150"/>
      <c r="NRO14" s="150"/>
      <c r="NRP14" s="150"/>
      <c r="NRQ14" s="150"/>
      <c r="NRR14" s="150"/>
      <c r="NRS14" s="150"/>
      <c r="NRT14" s="150"/>
      <c r="NRU14" s="150"/>
      <c r="NRV14" s="150"/>
      <c r="NRW14" s="150"/>
      <c r="NRX14" s="150"/>
      <c r="NRY14" s="150"/>
      <c r="NRZ14" s="150"/>
      <c r="NSA14" s="150"/>
      <c r="NSB14" s="150"/>
      <c r="NSC14" s="150"/>
      <c r="NSD14" s="150"/>
      <c r="NSE14" s="150"/>
      <c r="NSF14" s="150"/>
      <c r="NSG14" s="150"/>
      <c r="NSH14" s="150"/>
      <c r="NSI14" s="150"/>
      <c r="NSJ14" s="150"/>
      <c r="NSK14" s="150"/>
      <c r="NSL14" s="150"/>
      <c r="NSM14" s="150"/>
      <c r="NSN14" s="150"/>
      <c r="NSO14" s="150"/>
      <c r="NSP14" s="150"/>
      <c r="NSQ14" s="150"/>
      <c r="NSR14" s="150"/>
      <c r="NSS14" s="150"/>
      <c r="NST14" s="150"/>
      <c r="NSU14" s="150"/>
      <c r="NSV14" s="150"/>
      <c r="NSW14" s="150"/>
      <c r="NSX14" s="150"/>
      <c r="NSY14" s="150"/>
      <c r="NSZ14" s="150"/>
      <c r="NTA14" s="150"/>
      <c r="NTB14" s="150"/>
      <c r="NTC14" s="150"/>
      <c r="NTD14" s="150"/>
      <c r="NTE14" s="150"/>
      <c r="NTF14" s="150"/>
      <c r="NTG14" s="150"/>
      <c r="NTH14" s="150"/>
      <c r="NTI14" s="150"/>
      <c r="NTJ14" s="150"/>
      <c r="NTK14" s="150"/>
      <c r="NTL14" s="150"/>
      <c r="NTM14" s="150"/>
      <c r="NTN14" s="150"/>
      <c r="NTO14" s="150"/>
      <c r="NTP14" s="150"/>
      <c r="NTQ14" s="150"/>
      <c r="NTR14" s="150"/>
      <c r="NTS14" s="150"/>
      <c r="NTT14" s="150"/>
      <c r="NTU14" s="150"/>
      <c r="NTV14" s="150"/>
      <c r="NTW14" s="150"/>
      <c r="NTX14" s="150"/>
      <c r="NTY14" s="150"/>
      <c r="NTZ14" s="150"/>
      <c r="NUA14" s="150"/>
      <c r="NUB14" s="150"/>
      <c r="NUC14" s="150"/>
      <c r="NUD14" s="150"/>
      <c r="NUE14" s="150"/>
      <c r="NUF14" s="150"/>
      <c r="NUG14" s="150"/>
      <c r="NUH14" s="150"/>
      <c r="NUI14" s="150"/>
      <c r="NUJ14" s="150"/>
      <c r="NUK14" s="150"/>
      <c r="NUL14" s="150"/>
      <c r="NUM14" s="150"/>
      <c r="NUN14" s="150"/>
      <c r="NUO14" s="150"/>
      <c r="NUP14" s="150"/>
      <c r="NUQ14" s="150"/>
      <c r="NUR14" s="150"/>
      <c r="NUS14" s="150"/>
      <c r="NUT14" s="150"/>
      <c r="NUU14" s="150"/>
      <c r="NUV14" s="150"/>
      <c r="NUW14" s="150"/>
      <c r="NUX14" s="150"/>
      <c r="NUY14" s="150"/>
      <c r="NUZ14" s="150"/>
      <c r="NVA14" s="150"/>
      <c r="NVB14" s="150"/>
      <c r="NVC14" s="150"/>
      <c r="NVD14" s="150"/>
      <c r="NVE14" s="150"/>
      <c r="NVF14" s="150"/>
      <c r="NVG14" s="150"/>
      <c r="NVH14" s="150"/>
      <c r="NVI14" s="150"/>
      <c r="NVJ14" s="150"/>
      <c r="NVK14" s="150"/>
      <c r="NVL14" s="150"/>
      <c r="NVM14" s="150"/>
      <c r="NVN14" s="150"/>
      <c r="NVO14" s="150"/>
      <c r="NVP14" s="150"/>
      <c r="NVQ14" s="150"/>
      <c r="NVR14" s="150"/>
      <c r="NVS14" s="150"/>
      <c r="NVT14" s="150"/>
      <c r="NVU14" s="150"/>
      <c r="NVV14" s="150"/>
      <c r="NVW14" s="150"/>
      <c r="NVX14" s="150"/>
      <c r="NVY14" s="150"/>
      <c r="NVZ14" s="150"/>
      <c r="NWA14" s="150"/>
      <c r="NWB14" s="150"/>
      <c r="NWC14" s="150"/>
      <c r="NWD14" s="150"/>
      <c r="NWE14" s="150"/>
      <c r="NWF14" s="150"/>
      <c r="NWG14" s="150"/>
      <c r="NWH14" s="150"/>
      <c r="NWI14" s="150"/>
      <c r="NWJ14" s="150"/>
      <c r="NWK14" s="150"/>
      <c r="NWL14" s="150"/>
      <c r="NWM14" s="150"/>
      <c r="NWN14" s="150"/>
      <c r="NWO14" s="150"/>
      <c r="NWP14" s="150"/>
      <c r="NWQ14" s="150"/>
      <c r="NWR14" s="150"/>
      <c r="NWS14" s="150"/>
      <c r="NWT14" s="150"/>
      <c r="NWU14" s="150"/>
      <c r="NWV14" s="150"/>
      <c r="NWW14" s="150"/>
      <c r="NWX14" s="150"/>
      <c r="NWY14" s="150"/>
      <c r="NWZ14" s="150"/>
      <c r="NXA14" s="150"/>
      <c r="NXB14" s="150"/>
      <c r="NXC14" s="150"/>
      <c r="NXD14" s="150"/>
      <c r="NXE14" s="150"/>
      <c r="NXF14" s="150"/>
      <c r="NXG14" s="150"/>
      <c r="NXH14" s="150"/>
      <c r="NXI14" s="150"/>
      <c r="NXJ14" s="150"/>
      <c r="NXK14" s="150"/>
      <c r="NXL14" s="150"/>
      <c r="NXM14" s="150"/>
      <c r="NXN14" s="150"/>
      <c r="NXO14" s="150"/>
      <c r="NXP14" s="150"/>
      <c r="NXQ14" s="150"/>
      <c r="NXR14" s="150"/>
      <c r="NXS14" s="150"/>
      <c r="NXT14" s="150"/>
      <c r="NXU14" s="150"/>
      <c r="NXV14" s="150"/>
      <c r="NXW14" s="150"/>
      <c r="NXX14" s="150"/>
      <c r="NXY14" s="150"/>
      <c r="NXZ14" s="150"/>
      <c r="NYA14" s="150"/>
      <c r="NYB14" s="150"/>
      <c r="NYC14" s="150"/>
      <c r="NYD14" s="150"/>
      <c r="NYE14" s="150"/>
      <c r="NYF14" s="150"/>
      <c r="NYG14" s="150"/>
      <c r="NYH14" s="150"/>
      <c r="NYI14" s="150"/>
      <c r="NYJ14" s="150"/>
      <c r="NYK14" s="150"/>
      <c r="NYL14" s="150"/>
      <c r="NYM14" s="150"/>
      <c r="NYN14" s="150"/>
      <c r="NYO14" s="150"/>
      <c r="NYP14" s="150"/>
      <c r="NYQ14" s="150"/>
      <c r="NYR14" s="150"/>
      <c r="NYS14" s="150"/>
      <c r="NYT14" s="150"/>
      <c r="NYU14" s="150"/>
      <c r="NYV14" s="150"/>
      <c r="NYW14" s="150"/>
      <c r="NYX14" s="150"/>
      <c r="NYY14" s="150"/>
      <c r="NYZ14" s="150"/>
      <c r="NZA14" s="150"/>
      <c r="NZB14" s="150"/>
      <c r="NZC14" s="150"/>
      <c r="NZD14" s="150"/>
      <c r="NZE14" s="150"/>
      <c r="NZF14" s="150"/>
      <c r="NZG14" s="150"/>
      <c r="NZH14" s="150"/>
      <c r="NZI14" s="150"/>
      <c r="NZJ14" s="150"/>
      <c r="NZK14" s="150"/>
      <c r="NZL14" s="150"/>
      <c r="NZM14" s="150"/>
      <c r="NZN14" s="150"/>
      <c r="NZO14" s="150"/>
      <c r="NZP14" s="150"/>
      <c r="NZQ14" s="150"/>
      <c r="NZR14" s="150"/>
      <c r="NZS14" s="150"/>
      <c r="NZT14" s="150"/>
      <c r="NZU14" s="150"/>
      <c r="NZV14" s="150"/>
      <c r="NZW14" s="150"/>
      <c r="NZX14" s="150"/>
      <c r="NZY14" s="150"/>
      <c r="NZZ14" s="150"/>
      <c r="OAA14" s="150"/>
      <c r="OAB14" s="150"/>
      <c r="OAC14" s="150"/>
      <c r="OAD14" s="150"/>
      <c r="OAE14" s="150"/>
      <c r="OAF14" s="150"/>
      <c r="OAG14" s="150"/>
      <c r="OAH14" s="150"/>
      <c r="OAI14" s="150"/>
      <c r="OAJ14" s="150"/>
      <c r="OAK14" s="150"/>
      <c r="OAL14" s="150"/>
      <c r="OAM14" s="150"/>
      <c r="OAN14" s="150"/>
      <c r="OAO14" s="150"/>
      <c r="OAP14" s="150"/>
      <c r="OAQ14" s="150"/>
      <c r="OAR14" s="150"/>
      <c r="OAS14" s="150"/>
      <c r="OAT14" s="150"/>
      <c r="OAU14" s="150"/>
      <c r="OAV14" s="150"/>
      <c r="OAW14" s="150"/>
      <c r="OAX14" s="150"/>
      <c r="OAY14" s="150"/>
      <c r="OAZ14" s="150"/>
      <c r="OBA14" s="150"/>
      <c r="OBB14" s="150"/>
      <c r="OBC14" s="150"/>
      <c r="OBD14" s="150"/>
      <c r="OBE14" s="150"/>
      <c r="OBF14" s="150"/>
      <c r="OBG14" s="150"/>
      <c r="OBH14" s="150"/>
      <c r="OBI14" s="150"/>
      <c r="OBJ14" s="150"/>
      <c r="OBK14" s="150"/>
      <c r="OBL14" s="150"/>
      <c r="OBM14" s="150"/>
      <c r="OBN14" s="150"/>
      <c r="OBO14" s="150"/>
      <c r="OBP14" s="150"/>
      <c r="OBQ14" s="150"/>
      <c r="OBR14" s="150"/>
      <c r="OBS14" s="150"/>
      <c r="OBT14" s="150"/>
      <c r="OBU14" s="150"/>
      <c r="OBV14" s="150"/>
      <c r="OBW14" s="150"/>
      <c r="OBX14" s="150"/>
      <c r="OBY14" s="150"/>
      <c r="OBZ14" s="150"/>
      <c r="OCA14" s="150"/>
      <c r="OCB14" s="150"/>
      <c r="OCC14" s="150"/>
      <c r="OCD14" s="150"/>
      <c r="OCE14" s="150"/>
      <c r="OCF14" s="150"/>
      <c r="OCG14" s="150"/>
      <c r="OCH14" s="150"/>
      <c r="OCI14" s="150"/>
      <c r="OCJ14" s="150"/>
      <c r="OCK14" s="150"/>
      <c r="OCL14" s="150"/>
      <c r="OCM14" s="150"/>
      <c r="OCN14" s="150"/>
      <c r="OCO14" s="150"/>
      <c r="OCP14" s="150"/>
      <c r="OCQ14" s="150"/>
      <c r="OCR14" s="150"/>
      <c r="OCS14" s="150"/>
      <c r="OCT14" s="150"/>
      <c r="OCU14" s="150"/>
      <c r="OCV14" s="150"/>
      <c r="OCW14" s="150"/>
      <c r="OCX14" s="150"/>
      <c r="OCY14" s="150"/>
      <c r="OCZ14" s="150"/>
      <c r="ODA14" s="150"/>
      <c r="ODB14" s="150"/>
      <c r="ODC14" s="150"/>
      <c r="ODD14" s="150"/>
      <c r="ODE14" s="150"/>
      <c r="ODF14" s="150"/>
      <c r="ODG14" s="150"/>
      <c r="ODH14" s="150"/>
      <c r="ODI14" s="150"/>
      <c r="ODJ14" s="150"/>
      <c r="ODK14" s="150"/>
      <c r="ODL14" s="150"/>
      <c r="ODM14" s="150"/>
      <c r="ODN14" s="150"/>
      <c r="ODO14" s="150"/>
      <c r="ODP14" s="150"/>
      <c r="ODQ14" s="150"/>
      <c r="ODR14" s="150"/>
      <c r="ODS14" s="150"/>
      <c r="ODT14" s="150"/>
      <c r="ODU14" s="150"/>
      <c r="ODV14" s="150"/>
      <c r="ODW14" s="150"/>
      <c r="ODX14" s="150"/>
      <c r="ODY14" s="150"/>
      <c r="ODZ14" s="150"/>
      <c r="OEA14" s="150"/>
      <c r="OEB14" s="150"/>
      <c r="OEC14" s="150"/>
      <c r="OED14" s="150"/>
      <c r="OEE14" s="150"/>
      <c r="OEF14" s="150"/>
      <c r="OEG14" s="150"/>
      <c r="OEH14" s="150"/>
      <c r="OEI14" s="150"/>
      <c r="OEJ14" s="150"/>
      <c r="OEK14" s="150"/>
      <c r="OEL14" s="150"/>
      <c r="OEM14" s="150"/>
      <c r="OEN14" s="150"/>
      <c r="OEO14" s="150"/>
      <c r="OEP14" s="150"/>
      <c r="OEQ14" s="150"/>
      <c r="OER14" s="150"/>
      <c r="OES14" s="150"/>
      <c r="OET14" s="150"/>
      <c r="OEU14" s="150"/>
      <c r="OEV14" s="150"/>
      <c r="OEW14" s="150"/>
      <c r="OEX14" s="150"/>
      <c r="OEY14" s="150"/>
      <c r="OEZ14" s="150"/>
      <c r="OFA14" s="150"/>
      <c r="OFB14" s="150"/>
      <c r="OFC14" s="150"/>
      <c r="OFD14" s="150"/>
      <c r="OFE14" s="150"/>
      <c r="OFF14" s="150"/>
      <c r="OFG14" s="150"/>
      <c r="OFH14" s="150"/>
      <c r="OFI14" s="150"/>
      <c r="OFJ14" s="150"/>
      <c r="OFK14" s="150"/>
      <c r="OFL14" s="150"/>
      <c r="OFM14" s="150"/>
      <c r="OFN14" s="150"/>
      <c r="OFO14" s="150"/>
      <c r="OFP14" s="150"/>
      <c r="OFQ14" s="150"/>
      <c r="OFR14" s="150"/>
      <c r="OFS14" s="150"/>
      <c r="OFT14" s="150"/>
      <c r="OFU14" s="150"/>
      <c r="OFV14" s="150"/>
      <c r="OFW14" s="150"/>
      <c r="OFX14" s="150"/>
      <c r="OFY14" s="150"/>
      <c r="OFZ14" s="150"/>
      <c r="OGA14" s="150"/>
      <c r="OGB14" s="150"/>
      <c r="OGC14" s="150"/>
      <c r="OGD14" s="150"/>
      <c r="OGE14" s="150"/>
      <c r="OGF14" s="150"/>
      <c r="OGG14" s="150"/>
      <c r="OGH14" s="150"/>
      <c r="OGI14" s="150"/>
      <c r="OGJ14" s="150"/>
      <c r="OGK14" s="150"/>
      <c r="OGL14" s="150"/>
      <c r="OGM14" s="150"/>
      <c r="OGN14" s="150"/>
      <c r="OGO14" s="150"/>
      <c r="OGP14" s="150"/>
      <c r="OGQ14" s="150"/>
      <c r="OGR14" s="150"/>
      <c r="OGS14" s="150"/>
      <c r="OGT14" s="150"/>
      <c r="OGU14" s="150"/>
      <c r="OGV14" s="150"/>
      <c r="OGW14" s="150"/>
      <c r="OGX14" s="150"/>
      <c r="OGY14" s="150"/>
      <c r="OGZ14" s="150"/>
      <c r="OHA14" s="150"/>
      <c r="OHB14" s="150"/>
      <c r="OHC14" s="150"/>
      <c r="OHD14" s="150"/>
      <c r="OHE14" s="150"/>
      <c r="OHF14" s="150"/>
      <c r="OHG14" s="150"/>
      <c r="OHH14" s="150"/>
      <c r="OHI14" s="150"/>
      <c r="OHJ14" s="150"/>
      <c r="OHK14" s="150"/>
      <c r="OHL14" s="150"/>
      <c r="OHM14" s="150"/>
      <c r="OHN14" s="150"/>
      <c r="OHO14" s="150"/>
      <c r="OHP14" s="150"/>
      <c r="OHQ14" s="150"/>
      <c r="OHR14" s="150"/>
      <c r="OHS14" s="150"/>
      <c r="OHT14" s="150"/>
      <c r="OHU14" s="150"/>
      <c r="OHV14" s="150"/>
      <c r="OHW14" s="150"/>
      <c r="OHX14" s="150"/>
      <c r="OHY14" s="150"/>
      <c r="OHZ14" s="150"/>
      <c r="OIA14" s="150"/>
      <c r="OIB14" s="150"/>
      <c r="OIC14" s="150"/>
      <c r="OID14" s="150"/>
      <c r="OIE14" s="150"/>
      <c r="OIF14" s="150"/>
      <c r="OIG14" s="150"/>
      <c r="OIH14" s="150"/>
      <c r="OII14" s="150"/>
      <c r="OIJ14" s="150"/>
      <c r="OIK14" s="150"/>
      <c r="OIL14" s="150"/>
      <c r="OIM14" s="150"/>
      <c r="OIN14" s="150"/>
      <c r="OIO14" s="150"/>
      <c r="OIP14" s="150"/>
      <c r="OIQ14" s="150"/>
      <c r="OIR14" s="150"/>
      <c r="OIS14" s="150"/>
      <c r="OIT14" s="150"/>
      <c r="OIU14" s="150"/>
      <c r="OIV14" s="150"/>
      <c r="OIW14" s="150"/>
      <c r="OIX14" s="150"/>
      <c r="OIY14" s="150"/>
      <c r="OIZ14" s="150"/>
      <c r="OJA14" s="150"/>
      <c r="OJB14" s="150"/>
      <c r="OJC14" s="150"/>
      <c r="OJD14" s="150"/>
      <c r="OJE14" s="150"/>
      <c r="OJF14" s="150"/>
      <c r="OJG14" s="150"/>
      <c r="OJH14" s="150"/>
      <c r="OJI14" s="150"/>
      <c r="OJJ14" s="150"/>
      <c r="OJK14" s="150"/>
      <c r="OJL14" s="150"/>
      <c r="OJM14" s="150"/>
      <c r="OJN14" s="150"/>
      <c r="OJO14" s="150"/>
      <c r="OJP14" s="150"/>
      <c r="OJQ14" s="150"/>
      <c r="OJR14" s="150"/>
      <c r="OJS14" s="150"/>
      <c r="OJT14" s="150"/>
      <c r="OJU14" s="150"/>
      <c r="OJV14" s="150"/>
      <c r="OJW14" s="150"/>
      <c r="OJX14" s="150"/>
      <c r="OJY14" s="150"/>
      <c r="OJZ14" s="150"/>
      <c r="OKA14" s="150"/>
      <c r="OKB14" s="150"/>
      <c r="OKC14" s="150"/>
      <c r="OKD14" s="150"/>
      <c r="OKE14" s="150"/>
      <c r="OKF14" s="150"/>
      <c r="OKG14" s="150"/>
      <c r="OKH14" s="150"/>
      <c r="OKI14" s="150"/>
      <c r="OKJ14" s="150"/>
      <c r="OKK14" s="150"/>
      <c r="OKL14" s="150"/>
      <c r="OKM14" s="150"/>
      <c r="OKN14" s="150"/>
      <c r="OKO14" s="150"/>
      <c r="OKP14" s="150"/>
      <c r="OKQ14" s="150"/>
      <c r="OKR14" s="150"/>
      <c r="OKS14" s="150"/>
      <c r="OKT14" s="150"/>
      <c r="OKU14" s="150"/>
      <c r="OKV14" s="150"/>
      <c r="OKW14" s="150"/>
      <c r="OKX14" s="150"/>
      <c r="OKY14" s="150"/>
      <c r="OKZ14" s="150"/>
      <c r="OLA14" s="150"/>
      <c r="OLB14" s="150"/>
      <c r="OLC14" s="150"/>
      <c r="OLD14" s="150"/>
      <c r="OLE14" s="150"/>
      <c r="OLF14" s="150"/>
      <c r="OLG14" s="150"/>
      <c r="OLH14" s="150"/>
      <c r="OLI14" s="150"/>
      <c r="OLJ14" s="150"/>
      <c r="OLK14" s="150"/>
      <c r="OLL14" s="150"/>
      <c r="OLM14" s="150"/>
      <c r="OLN14" s="150"/>
      <c r="OLO14" s="150"/>
      <c r="OLP14" s="150"/>
      <c r="OLQ14" s="150"/>
      <c r="OLR14" s="150"/>
      <c r="OLS14" s="150"/>
      <c r="OLT14" s="150"/>
      <c r="OLU14" s="150"/>
      <c r="OLV14" s="150"/>
      <c r="OLW14" s="150"/>
      <c r="OLX14" s="150"/>
      <c r="OLY14" s="150"/>
      <c r="OLZ14" s="150"/>
      <c r="OMA14" s="150"/>
      <c r="OMB14" s="150"/>
      <c r="OMC14" s="150"/>
      <c r="OMD14" s="150"/>
      <c r="OME14" s="150"/>
      <c r="OMF14" s="150"/>
      <c r="OMG14" s="150"/>
      <c r="OMH14" s="150"/>
      <c r="OMI14" s="150"/>
      <c r="OMJ14" s="150"/>
      <c r="OMK14" s="150"/>
      <c r="OML14" s="150"/>
      <c r="OMM14" s="150"/>
      <c r="OMN14" s="150"/>
      <c r="OMO14" s="150"/>
      <c r="OMP14" s="150"/>
      <c r="OMQ14" s="150"/>
      <c r="OMR14" s="150"/>
      <c r="OMS14" s="150"/>
      <c r="OMT14" s="150"/>
      <c r="OMU14" s="150"/>
      <c r="OMV14" s="150"/>
      <c r="OMW14" s="150"/>
      <c r="OMX14" s="150"/>
      <c r="OMY14" s="150"/>
      <c r="OMZ14" s="150"/>
      <c r="ONA14" s="150"/>
      <c r="ONB14" s="150"/>
      <c r="ONC14" s="150"/>
      <c r="OND14" s="150"/>
      <c r="ONE14" s="150"/>
      <c r="ONF14" s="150"/>
      <c r="ONG14" s="150"/>
      <c r="ONH14" s="150"/>
      <c r="ONI14" s="150"/>
      <c r="ONJ14" s="150"/>
      <c r="ONK14" s="150"/>
      <c r="ONL14" s="150"/>
      <c r="ONM14" s="150"/>
      <c r="ONN14" s="150"/>
      <c r="ONO14" s="150"/>
      <c r="ONP14" s="150"/>
      <c r="ONQ14" s="150"/>
      <c r="ONR14" s="150"/>
      <c r="ONS14" s="150"/>
      <c r="ONT14" s="150"/>
      <c r="ONU14" s="150"/>
      <c r="ONV14" s="150"/>
      <c r="ONW14" s="150"/>
      <c r="ONX14" s="150"/>
      <c r="ONY14" s="150"/>
      <c r="ONZ14" s="150"/>
      <c r="OOA14" s="150"/>
      <c r="OOB14" s="150"/>
      <c r="OOC14" s="150"/>
      <c r="OOD14" s="150"/>
      <c r="OOE14" s="150"/>
      <c r="OOF14" s="150"/>
      <c r="OOG14" s="150"/>
      <c r="OOH14" s="150"/>
      <c r="OOI14" s="150"/>
      <c r="OOJ14" s="150"/>
      <c r="OOK14" s="150"/>
      <c r="OOL14" s="150"/>
      <c r="OOM14" s="150"/>
      <c r="OON14" s="150"/>
      <c r="OOO14" s="150"/>
      <c r="OOP14" s="150"/>
      <c r="OOQ14" s="150"/>
      <c r="OOR14" s="150"/>
      <c r="OOS14" s="150"/>
      <c r="OOT14" s="150"/>
      <c r="OOU14" s="150"/>
      <c r="OOV14" s="150"/>
      <c r="OOW14" s="150"/>
      <c r="OOX14" s="150"/>
      <c r="OOY14" s="150"/>
      <c r="OOZ14" s="150"/>
      <c r="OPA14" s="150"/>
      <c r="OPB14" s="150"/>
      <c r="OPC14" s="150"/>
      <c r="OPD14" s="150"/>
      <c r="OPE14" s="150"/>
      <c r="OPF14" s="150"/>
      <c r="OPG14" s="150"/>
      <c r="OPH14" s="150"/>
      <c r="OPI14" s="150"/>
      <c r="OPJ14" s="150"/>
      <c r="OPK14" s="150"/>
      <c r="OPL14" s="150"/>
      <c r="OPM14" s="150"/>
      <c r="OPN14" s="150"/>
      <c r="OPO14" s="150"/>
      <c r="OPP14" s="150"/>
      <c r="OPQ14" s="150"/>
      <c r="OPR14" s="150"/>
      <c r="OPS14" s="150"/>
      <c r="OPT14" s="150"/>
      <c r="OPU14" s="150"/>
      <c r="OPV14" s="150"/>
      <c r="OPW14" s="150"/>
      <c r="OPX14" s="150"/>
      <c r="OPY14" s="150"/>
      <c r="OPZ14" s="150"/>
      <c r="OQA14" s="150"/>
      <c r="OQB14" s="150"/>
      <c r="OQC14" s="150"/>
      <c r="OQD14" s="150"/>
      <c r="OQE14" s="150"/>
      <c r="OQF14" s="150"/>
      <c r="OQG14" s="150"/>
      <c r="OQH14" s="150"/>
      <c r="OQI14" s="150"/>
      <c r="OQJ14" s="150"/>
      <c r="OQK14" s="150"/>
      <c r="OQL14" s="150"/>
      <c r="OQM14" s="150"/>
      <c r="OQN14" s="150"/>
      <c r="OQO14" s="150"/>
      <c r="OQP14" s="150"/>
      <c r="OQQ14" s="150"/>
      <c r="OQR14" s="150"/>
      <c r="OQS14" s="150"/>
      <c r="OQT14" s="150"/>
      <c r="OQU14" s="150"/>
      <c r="OQV14" s="150"/>
      <c r="OQW14" s="150"/>
      <c r="OQX14" s="150"/>
      <c r="OQY14" s="150"/>
      <c r="OQZ14" s="150"/>
      <c r="ORA14" s="150"/>
      <c r="ORB14" s="150"/>
      <c r="ORC14" s="150"/>
      <c r="ORD14" s="150"/>
      <c r="ORE14" s="150"/>
      <c r="ORF14" s="150"/>
      <c r="ORG14" s="150"/>
      <c r="ORH14" s="150"/>
      <c r="ORI14" s="150"/>
      <c r="ORJ14" s="150"/>
      <c r="ORK14" s="150"/>
      <c r="ORL14" s="150"/>
      <c r="ORM14" s="150"/>
      <c r="ORN14" s="150"/>
      <c r="ORO14" s="150"/>
      <c r="ORP14" s="150"/>
      <c r="ORQ14" s="150"/>
      <c r="ORR14" s="150"/>
      <c r="ORS14" s="150"/>
      <c r="ORT14" s="150"/>
      <c r="ORU14" s="150"/>
      <c r="ORV14" s="150"/>
      <c r="ORW14" s="150"/>
      <c r="ORX14" s="150"/>
      <c r="ORY14" s="150"/>
      <c r="ORZ14" s="150"/>
      <c r="OSA14" s="150"/>
      <c r="OSB14" s="150"/>
      <c r="OSC14" s="150"/>
      <c r="OSD14" s="150"/>
      <c r="OSE14" s="150"/>
      <c r="OSF14" s="150"/>
      <c r="OSG14" s="150"/>
      <c r="OSH14" s="150"/>
      <c r="OSI14" s="150"/>
      <c r="OSJ14" s="150"/>
      <c r="OSK14" s="150"/>
      <c r="OSL14" s="150"/>
      <c r="OSM14" s="150"/>
      <c r="OSN14" s="150"/>
      <c r="OSO14" s="150"/>
      <c r="OSP14" s="150"/>
      <c r="OSQ14" s="150"/>
      <c r="OSR14" s="150"/>
      <c r="OSS14" s="150"/>
      <c r="OST14" s="150"/>
      <c r="OSU14" s="150"/>
      <c r="OSV14" s="150"/>
      <c r="OSW14" s="150"/>
      <c r="OSX14" s="150"/>
      <c r="OSY14" s="150"/>
      <c r="OSZ14" s="150"/>
      <c r="OTA14" s="150"/>
      <c r="OTB14" s="150"/>
      <c r="OTC14" s="150"/>
      <c r="OTD14" s="150"/>
      <c r="OTE14" s="150"/>
      <c r="OTF14" s="150"/>
      <c r="OTG14" s="150"/>
      <c r="OTH14" s="150"/>
      <c r="OTI14" s="150"/>
      <c r="OTJ14" s="150"/>
      <c r="OTK14" s="150"/>
      <c r="OTL14" s="150"/>
      <c r="OTM14" s="150"/>
      <c r="OTN14" s="150"/>
      <c r="OTO14" s="150"/>
      <c r="OTP14" s="150"/>
      <c r="OTQ14" s="150"/>
      <c r="OTR14" s="150"/>
      <c r="OTS14" s="150"/>
      <c r="OTT14" s="150"/>
      <c r="OTU14" s="150"/>
      <c r="OTV14" s="150"/>
      <c r="OTW14" s="150"/>
      <c r="OTX14" s="150"/>
      <c r="OTY14" s="150"/>
      <c r="OTZ14" s="150"/>
      <c r="OUA14" s="150"/>
      <c r="OUB14" s="150"/>
      <c r="OUC14" s="150"/>
      <c r="OUD14" s="150"/>
      <c r="OUE14" s="150"/>
      <c r="OUF14" s="150"/>
      <c r="OUG14" s="150"/>
      <c r="OUH14" s="150"/>
      <c r="OUI14" s="150"/>
      <c r="OUJ14" s="150"/>
      <c r="OUK14" s="150"/>
      <c r="OUL14" s="150"/>
      <c r="OUM14" s="150"/>
      <c r="OUN14" s="150"/>
      <c r="OUO14" s="150"/>
      <c r="OUP14" s="150"/>
      <c r="OUQ14" s="150"/>
      <c r="OUR14" s="150"/>
      <c r="OUS14" s="150"/>
      <c r="OUT14" s="150"/>
      <c r="OUU14" s="150"/>
      <c r="OUV14" s="150"/>
      <c r="OUW14" s="150"/>
      <c r="OUX14" s="150"/>
      <c r="OUY14" s="150"/>
      <c r="OUZ14" s="150"/>
      <c r="OVA14" s="150"/>
      <c r="OVB14" s="150"/>
      <c r="OVC14" s="150"/>
      <c r="OVD14" s="150"/>
      <c r="OVE14" s="150"/>
      <c r="OVF14" s="150"/>
      <c r="OVG14" s="150"/>
      <c r="OVH14" s="150"/>
      <c r="OVI14" s="150"/>
      <c r="OVJ14" s="150"/>
      <c r="OVK14" s="150"/>
      <c r="OVL14" s="150"/>
      <c r="OVM14" s="150"/>
      <c r="OVN14" s="150"/>
      <c r="OVO14" s="150"/>
      <c r="OVP14" s="150"/>
      <c r="OVQ14" s="150"/>
      <c r="OVR14" s="150"/>
      <c r="OVS14" s="150"/>
      <c r="OVT14" s="150"/>
      <c r="OVU14" s="150"/>
      <c r="OVV14" s="150"/>
      <c r="OVW14" s="150"/>
      <c r="OVX14" s="150"/>
      <c r="OVY14" s="150"/>
      <c r="OVZ14" s="150"/>
      <c r="OWA14" s="150"/>
      <c r="OWB14" s="150"/>
      <c r="OWC14" s="150"/>
      <c r="OWD14" s="150"/>
      <c r="OWE14" s="150"/>
      <c r="OWF14" s="150"/>
      <c r="OWG14" s="150"/>
      <c r="OWH14" s="150"/>
      <c r="OWI14" s="150"/>
      <c r="OWJ14" s="150"/>
      <c r="OWK14" s="150"/>
      <c r="OWL14" s="150"/>
      <c r="OWM14" s="150"/>
      <c r="OWN14" s="150"/>
      <c r="OWO14" s="150"/>
      <c r="OWP14" s="150"/>
      <c r="OWQ14" s="150"/>
      <c r="OWR14" s="150"/>
      <c r="OWS14" s="150"/>
      <c r="OWT14" s="150"/>
      <c r="OWU14" s="150"/>
      <c r="OWV14" s="150"/>
      <c r="OWW14" s="150"/>
      <c r="OWX14" s="150"/>
      <c r="OWY14" s="150"/>
      <c r="OWZ14" s="150"/>
      <c r="OXA14" s="150"/>
      <c r="OXB14" s="150"/>
      <c r="OXC14" s="150"/>
      <c r="OXD14" s="150"/>
      <c r="OXE14" s="150"/>
      <c r="OXF14" s="150"/>
      <c r="OXG14" s="150"/>
      <c r="OXH14" s="150"/>
      <c r="OXI14" s="150"/>
      <c r="OXJ14" s="150"/>
      <c r="OXK14" s="150"/>
      <c r="OXL14" s="150"/>
      <c r="OXM14" s="150"/>
      <c r="OXN14" s="150"/>
      <c r="OXO14" s="150"/>
      <c r="OXP14" s="150"/>
      <c r="OXQ14" s="150"/>
      <c r="OXR14" s="150"/>
      <c r="OXS14" s="150"/>
      <c r="OXT14" s="150"/>
      <c r="OXU14" s="150"/>
      <c r="OXV14" s="150"/>
      <c r="OXW14" s="150"/>
      <c r="OXX14" s="150"/>
      <c r="OXY14" s="150"/>
      <c r="OXZ14" s="150"/>
      <c r="OYA14" s="150"/>
      <c r="OYB14" s="150"/>
      <c r="OYC14" s="150"/>
      <c r="OYD14" s="150"/>
      <c r="OYE14" s="150"/>
      <c r="OYF14" s="150"/>
      <c r="OYG14" s="150"/>
      <c r="OYH14" s="150"/>
      <c r="OYI14" s="150"/>
      <c r="OYJ14" s="150"/>
      <c r="OYK14" s="150"/>
      <c r="OYL14" s="150"/>
      <c r="OYM14" s="150"/>
      <c r="OYN14" s="150"/>
      <c r="OYO14" s="150"/>
      <c r="OYP14" s="150"/>
      <c r="OYQ14" s="150"/>
      <c r="OYR14" s="150"/>
      <c r="OYS14" s="150"/>
      <c r="OYT14" s="150"/>
      <c r="OYU14" s="150"/>
      <c r="OYV14" s="150"/>
      <c r="OYW14" s="150"/>
      <c r="OYX14" s="150"/>
      <c r="OYY14" s="150"/>
      <c r="OYZ14" s="150"/>
      <c r="OZA14" s="150"/>
      <c r="OZB14" s="150"/>
      <c r="OZC14" s="150"/>
      <c r="OZD14" s="150"/>
      <c r="OZE14" s="150"/>
      <c r="OZF14" s="150"/>
      <c r="OZG14" s="150"/>
      <c r="OZH14" s="150"/>
      <c r="OZI14" s="150"/>
      <c r="OZJ14" s="150"/>
      <c r="OZK14" s="150"/>
      <c r="OZL14" s="150"/>
      <c r="OZM14" s="150"/>
      <c r="OZN14" s="150"/>
      <c r="OZO14" s="150"/>
      <c r="OZP14" s="150"/>
      <c r="OZQ14" s="150"/>
      <c r="OZR14" s="150"/>
      <c r="OZS14" s="150"/>
      <c r="OZT14" s="150"/>
      <c r="OZU14" s="150"/>
      <c r="OZV14" s="150"/>
      <c r="OZW14" s="150"/>
      <c r="OZX14" s="150"/>
      <c r="OZY14" s="150"/>
      <c r="OZZ14" s="150"/>
      <c r="PAA14" s="150"/>
      <c r="PAB14" s="150"/>
      <c r="PAC14" s="150"/>
      <c r="PAD14" s="150"/>
      <c r="PAE14" s="150"/>
      <c r="PAF14" s="150"/>
      <c r="PAG14" s="150"/>
      <c r="PAH14" s="150"/>
      <c r="PAI14" s="150"/>
      <c r="PAJ14" s="150"/>
      <c r="PAK14" s="150"/>
      <c r="PAL14" s="150"/>
      <c r="PAM14" s="150"/>
      <c r="PAN14" s="150"/>
      <c r="PAO14" s="150"/>
      <c r="PAP14" s="150"/>
      <c r="PAQ14" s="150"/>
      <c r="PAR14" s="150"/>
      <c r="PAS14" s="150"/>
      <c r="PAT14" s="150"/>
      <c r="PAU14" s="150"/>
      <c r="PAV14" s="150"/>
      <c r="PAW14" s="150"/>
      <c r="PAX14" s="150"/>
      <c r="PAY14" s="150"/>
      <c r="PAZ14" s="150"/>
      <c r="PBA14" s="150"/>
      <c r="PBB14" s="150"/>
      <c r="PBC14" s="150"/>
      <c r="PBD14" s="150"/>
      <c r="PBE14" s="150"/>
      <c r="PBF14" s="150"/>
      <c r="PBG14" s="150"/>
      <c r="PBH14" s="150"/>
      <c r="PBI14" s="150"/>
      <c r="PBJ14" s="150"/>
      <c r="PBK14" s="150"/>
      <c r="PBL14" s="150"/>
      <c r="PBM14" s="150"/>
      <c r="PBN14" s="150"/>
      <c r="PBO14" s="150"/>
      <c r="PBP14" s="150"/>
      <c r="PBQ14" s="150"/>
      <c r="PBR14" s="150"/>
      <c r="PBS14" s="150"/>
      <c r="PBT14" s="150"/>
      <c r="PBU14" s="150"/>
      <c r="PBV14" s="150"/>
      <c r="PBW14" s="150"/>
      <c r="PBX14" s="150"/>
      <c r="PBY14" s="150"/>
      <c r="PBZ14" s="150"/>
      <c r="PCA14" s="150"/>
      <c r="PCB14" s="150"/>
      <c r="PCC14" s="150"/>
      <c r="PCD14" s="150"/>
      <c r="PCE14" s="150"/>
      <c r="PCF14" s="150"/>
      <c r="PCG14" s="150"/>
      <c r="PCH14" s="150"/>
      <c r="PCI14" s="150"/>
      <c r="PCJ14" s="150"/>
      <c r="PCK14" s="150"/>
      <c r="PCL14" s="150"/>
      <c r="PCM14" s="150"/>
      <c r="PCN14" s="150"/>
      <c r="PCO14" s="150"/>
      <c r="PCP14" s="150"/>
      <c r="PCQ14" s="150"/>
      <c r="PCR14" s="150"/>
      <c r="PCS14" s="150"/>
      <c r="PCT14" s="150"/>
      <c r="PCU14" s="150"/>
      <c r="PCV14" s="150"/>
      <c r="PCW14" s="150"/>
      <c r="PCX14" s="150"/>
      <c r="PCY14" s="150"/>
      <c r="PCZ14" s="150"/>
      <c r="PDA14" s="150"/>
      <c r="PDB14" s="150"/>
      <c r="PDC14" s="150"/>
      <c r="PDD14" s="150"/>
      <c r="PDE14" s="150"/>
      <c r="PDF14" s="150"/>
      <c r="PDG14" s="150"/>
      <c r="PDH14" s="150"/>
      <c r="PDI14" s="150"/>
      <c r="PDJ14" s="150"/>
      <c r="PDK14" s="150"/>
      <c r="PDL14" s="150"/>
      <c r="PDM14" s="150"/>
      <c r="PDN14" s="150"/>
      <c r="PDO14" s="150"/>
      <c r="PDP14" s="150"/>
      <c r="PDQ14" s="150"/>
      <c r="PDR14" s="150"/>
      <c r="PDS14" s="150"/>
      <c r="PDT14" s="150"/>
      <c r="PDU14" s="150"/>
      <c r="PDV14" s="150"/>
      <c r="PDW14" s="150"/>
      <c r="PDX14" s="150"/>
      <c r="PDY14" s="150"/>
      <c r="PDZ14" s="150"/>
      <c r="PEA14" s="150"/>
      <c r="PEB14" s="150"/>
      <c r="PEC14" s="150"/>
      <c r="PED14" s="150"/>
      <c r="PEE14" s="150"/>
      <c r="PEF14" s="150"/>
      <c r="PEG14" s="150"/>
      <c r="PEH14" s="150"/>
      <c r="PEI14" s="150"/>
      <c r="PEJ14" s="150"/>
      <c r="PEK14" s="150"/>
      <c r="PEL14" s="150"/>
      <c r="PEM14" s="150"/>
      <c r="PEN14" s="150"/>
      <c r="PEO14" s="150"/>
      <c r="PEP14" s="150"/>
      <c r="PEQ14" s="150"/>
      <c r="PER14" s="150"/>
      <c r="PES14" s="150"/>
      <c r="PET14" s="150"/>
      <c r="PEU14" s="150"/>
      <c r="PEV14" s="150"/>
      <c r="PEW14" s="150"/>
      <c r="PEX14" s="150"/>
      <c r="PEY14" s="150"/>
      <c r="PEZ14" s="150"/>
      <c r="PFA14" s="150"/>
      <c r="PFB14" s="150"/>
      <c r="PFC14" s="150"/>
      <c r="PFD14" s="150"/>
      <c r="PFE14" s="150"/>
      <c r="PFF14" s="150"/>
      <c r="PFG14" s="150"/>
      <c r="PFH14" s="150"/>
      <c r="PFI14" s="150"/>
      <c r="PFJ14" s="150"/>
      <c r="PFK14" s="150"/>
      <c r="PFL14" s="150"/>
      <c r="PFM14" s="150"/>
      <c r="PFN14" s="150"/>
      <c r="PFO14" s="150"/>
      <c r="PFP14" s="150"/>
      <c r="PFQ14" s="150"/>
      <c r="PFR14" s="150"/>
      <c r="PFS14" s="150"/>
      <c r="PFT14" s="150"/>
      <c r="PFU14" s="150"/>
      <c r="PFV14" s="150"/>
      <c r="PFW14" s="150"/>
      <c r="PFX14" s="150"/>
      <c r="PFY14" s="150"/>
      <c r="PFZ14" s="150"/>
      <c r="PGA14" s="150"/>
      <c r="PGB14" s="150"/>
      <c r="PGC14" s="150"/>
      <c r="PGD14" s="150"/>
      <c r="PGE14" s="150"/>
      <c r="PGF14" s="150"/>
      <c r="PGG14" s="150"/>
      <c r="PGH14" s="150"/>
      <c r="PGI14" s="150"/>
      <c r="PGJ14" s="150"/>
      <c r="PGK14" s="150"/>
      <c r="PGL14" s="150"/>
      <c r="PGM14" s="150"/>
      <c r="PGN14" s="150"/>
      <c r="PGO14" s="150"/>
      <c r="PGP14" s="150"/>
      <c r="PGQ14" s="150"/>
      <c r="PGR14" s="150"/>
      <c r="PGS14" s="150"/>
      <c r="PGT14" s="150"/>
      <c r="PGU14" s="150"/>
      <c r="PGV14" s="150"/>
      <c r="PGW14" s="150"/>
      <c r="PGX14" s="150"/>
      <c r="PGY14" s="150"/>
      <c r="PGZ14" s="150"/>
      <c r="PHA14" s="150"/>
      <c r="PHB14" s="150"/>
      <c r="PHC14" s="150"/>
      <c r="PHD14" s="150"/>
      <c r="PHE14" s="150"/>
      <c r="PHF14" s="150"/>
      <c r="PHG14" s="150"/>
      <c r="PHH14" s="150"/>
      <c r="PHI14" s="150"/>
      <c r="PHJ14" s="150"/>
      <c r="PHK14" s="150"/>
      <c r="PHL14" s="150"/>
      <c r="PHM14" s="150"/>
      <c r="PHN14" s="150"/>
      <c r="PHO14" s="150"/>
      <c r="PHP14" s="150"/>
      <c r="PHQ14" s="150"/>
      <c r="PHR14" s="150"/>
      <c r="PHS14" s="150"/>
      <c r="PHT14" s="150"/>
      <c r="PHU14" s="150"/>
      <c r="PHV14" s="150"/>
      <c r="PHW14" s="150"/>
      <c r="PHX14" s="150"/>
      <c r="PHY14" s="150"/>
      <c r="PHZ14" s="150"/>
      <c r="PIA14" s="150"/>
      <c r="PIB14" s="150"/>
      <c r="PIC14" s="150"/>
      <c r="PID14" s="150"/>
      <c r="PIE14" s="150"/>
      <c r="PIF14" s="150"/>
      <c r="PIG14" s="150"/>
      <c r="PIH14" s="150"/>
      <c r="PII14" s="150"/>
      <c r="PIJ14" s="150"/>
      <c r="PIK14" s="150"/>
      <c r="PIL14" s="150"/>
      <c r="PIM14" s="150"/>
      <c r="PIN14" s="150"/>
      <c r="PIO14" s="150"/>
      <c r="PIP14" s="150"/>
      <c r="PIQ14" s="150"/>
      <c r="PIR14" s="150"/>
      <c r="PIS14" s="150"/>
      <c r="PIT14" s="150"/>
      <c r="PIU14" s="150"/>
      <c r="PIV14" s="150"/>
      <c r="PIW14" s="150"/>
      <c r="PIX14" s="150"/>
      <c r="PIY14" s="150"/>
      <c r="PIZ14" s="150"/>
      <c r="PJA14" s="150"/>
      <c r="PJB14" s="150"/>
      <c r="PJC14" s="150"/>
      <c r="PJD14" s="150"/>
      <c r="PJE14" s="150"/>
      <c r="PJF14" s="150"/>
      <c r="PJG14" s="150"/>
      <c r="PJH14" s="150"/>
      <c r="PJI14" s="150"/>
      <c r="PJJ14" s="150"/>
      <c r="PJK14" s="150"/>
      <c r="PJL14" s="150"/>
      <c r="PJM14" s="150"/>
      <c r="PJN14" s="150"/>
      <c r="PJO14" s="150"/>
      <c r="PJP14" s="150"/>
      <c r="PJQ14" s="150"/>
      <c r="PJR14" s="150"/>
      <c r="PJS14" s="150"/>
      <c r="PJT14" s="150"/>
      <c r="PJU14" s="150"/>
      <c r="PJV14" s="150"/>
      <c r="PJW14" s="150"/>
      <c r="PJX14" s="150"/>
      <c r="PJY14" s="150"/>
      <c r="PJZ14" s="150"/>
      <c r="PKA14" s="150"/>
      <c r="PKB14" s="150"/>
      <c r="PKC14" s="150"/>
      <c r="PKD14" s="150"/>
      <c r="PKE14" s="150"/>
      <c r="PKF14" s="150"/>
      <c r="PKG14" s="150"/>
      <c r="PKH14" s="150"/>
      <c r="PKI14" s="150"/>
      <c r="PKJ14" s="150"/>
      <c r="PKK14" s="150"/>
      <c r="PKL14" s="150"/>
      <c r="PKM14" s="150"/>
      <c r="PKN14" s="150"/>
      <c r="PKO14" s="150"/>
      <c r="PKP14" s="150"/>
      <c r="PKQ14" s="150"/>
      <c r="PKR14" s="150"/>
      <c r="PKS14" s="150"/>
      <c r="PKT14" s="150"/>
      <c r="PKU14" s="150"/>
      <c r="PKV14" s="150"/>
      <c r="PKW14" s="150"/>
      <c r="PKX14" s="150"/>
      <c r="PKY14" s="150"/>
      <c r="PKZ14" s="150"/>
      <c r="PLA14" s="150"/>
      <c r="PLB14" s="150"/>
      <c r="PLC14" s="150"/>
      <c r="PLD14" s="150"/>
      <c r="PLE14" s="150"/>
      <c r="PLF14" s="150"/>
      <c r="PLG14" s="150"/>
      <c r="PLH14" s="150"/>
      <c r="PLI14" s="150"/>
      <c r="PLJ14" s="150"/>
      <c r="PLK14" s="150"/>
      <c r="PLL14" s="150"/>
      <c r="PLM14" s="150"/>
      <c r="PLN14" s="150"/>
      <c r="PLO14" s="150"/>
      <c r="PLP14" s="150"/>
      <c r="PLQ14" s="150"/>
      <c r="PLR14" s="150"/>
      <c r="PLS14" s="150"/>
      <c r="PLT14" s="150"/>
      <c r="PLU14" s="150"/>
      <c r="PLV14" s="150"/>
      <c r="PLW14" s="150"/>
      <c r="PLX14" s="150"/>
      <c r="PLY14" s="150"/>
      <c r="PLZ14" s="150"/>
      <c r="PMA14" s="150"/>
      <c r="PMB14" s="150"/>
      <c r="PMC14" s="150"/>
      <c r="PMD14" s="150"/>
      <c r="PME14" s="150"/>
      <c r="PMF14" s="150"/>
      <c r="PMG14" s="150"/>
      <c r="PMH14" s="150"/>
      <c r="PMI14" s="150"/>
      <c r="PMJ14" s="150"/>
      <c r="PMK14" s="150"/>
      <c r="PML14" s="150"/>
      <c r="PMM14" s="150"/>
      <c r="PMN14" s="150"/>
      <c r="PMO14" s="150"/>
      <c r="PMP14" s="150"/>
      <c r="PMQ14" s="150"/>
      <c r="PMR14" s="150"/>
      <c r="PMS14" s="150"/>
      <c r="PMT14" s="150"/>
      <c r="PMU14" s="150"/>
      <c r="PMV14" s="150"/>
      <c r="PMW14" s="150"/>
      <c r="PMX14" s="150"/>
      <c r="PMY14" s="150"/>
      <c r="PMZ14" s="150"/>
      <c r="PNA14" s="150"/>
      <c r="PNB14" s="150"/>
      <c r="PNC14" s="150"/>
      <c r="PND14" s="150"/>
      <c r="PNE14" s="150"/>
      <c r="PNF14" s="150"/>
      <c r="PNG14" s="150"/>
      <c r="PNH14" s="150"/>
      <c r="PNI14" s="150"/>
      <c r="PNJ14" s="150"/>
      <c r="PNK14" s="150"/>
      <c r="PNL14" s="150"/>
      <c r="PNM14" s="150"/>
      <c r="PNN14" s="150"/>
      <c r="PNO14" s="150"/>
      <c r="PNP14" s="150"/>
      <c r="PNQ14" s="150"/>
      <c r="PNR14" s="150"/>
      <c r="PNS14" s="150"/>
      <c r="PNT14" s="150"/>
      <c r="PNU14" s="150"/>
      <c r="PNV14" s="150"/>
      <c r="PNW14" s="150"/>
      <c r="PNX14" s="150"/>
      <c r="PNY14" s="150"/>
      <c r="PNZ14" s="150"/>
      <c r="POA14" s="150"/>
      <c r="POB14" s="150"/>
      <c r="POC14" s="150"/>
      <c r="POD14" s="150"/>
      <c r="POE14" s="150"/>
      <c r="POF14" s="150"/>
      <c r="POG14" s="150"/>
      <c r="POH14" s="150"/>
      <c r="POI14" s="150"/>
      <c r="POJ14" s="150"/>
      <c r="POK14" s="150"/>
      <c r="POL14" s="150"/>
      <c r="POM14" s="150"/>
      <c r="PON14" s="150"/>
      <c r="POO14" s="150"/>
      <c r="POP14" s="150"/>
      <c r="POQ14" s="150"/>
      <c r="POR14" s="150"/>
      <c r="POS14" s="150"/>
      <c r="POT14" s="150"/>
      <c r="POU14" s="150"/>
      <c r="POV14" s="150"/>
      <c r="POW14" s="150"/>
      <c r="POX14" s="150"/>
      <c r="POY14" s="150"/>
      <c r="POZ14" s="150"/>
      <c r="PPA14" s="150"/>
      <c r="PPB14" s="150"/>
      <c r="PPC14" s="150"/>
      <c r="PPD14" s="150"/>
      <c r="PPE14" s="150"/>
      <c r="PPF14" s="150"/>
      <c r="PPG14" s="150"/>
      <c r="PPH14" s="150"/>
      <c r="PPI14" s="150"/>
      <c r="PPJ14" s="150"/>
      <c r="PPK14" s="150"/>
      <c r="PPL14" s="150"/>
      <c r="PPM14" s="150"/>
      <c r="PPN14" s="150"/>
      <c r="PPO14" s="150"/>
      <c r="PPP14" s="150"/>
      <c r="PPQ14" s="150"/>
      <c r="PPR14" s="150"/>
      <c r="PPS14" s="150"/>
      <c r="PPT14" s="150"/>
      <c r="PPU14" s="150"/>
      <c r="PPV14" s="150"/>
      <c r="PPW14" s="150"/>
      <c r="PPX14" s="150"/>
      <c r="PPY14" s="150"/>
      <c r="PPZ14" s="150"/>
      <c r="PQA14" s="150"/>
      <c r="PQB14" s="150"/>
      <c r="PQC14" s="150"/>
      <c r="PQD14" s="150"/>
      <c r="PQE14" s="150"/>
      <c r="PQF14" s="150"/>
      <c r="PQG14" s="150"/>
      <c r="PQH14" s="150"/>
      <c r="PQI14" s="150"/>
      <c r="PQJ14" s="150"/>
      <c r="PQK14" s="150"/>
      <c r="PQL14" s="150"/>
      <c r="PQM14" s="150"/>
      <c r="PQN14" s="150"/>
      <c r="PQO14" s="150"/>
      <c r="PQP14" s="150"/>
      <c r="PQQ14" s="150"/>
      <c r="PQR14" s="150"/>
      <c r="PQS14" s="150"/>
      <c r="PQT14" s="150"/>
      <c r="PQU14" s="150"/>
      <c r="PQV14" s="150"/>
      <c r="PQW14" s="150"/>
      <c r="PQX14" s="150"/>
      <c r="PQY14" s="150"/>
      <c r="PQZ14" s="150"/>
      <c r="PRA14" s="150"/>
      <c r="PRB14" s="150"/>
      <c r="PRC14" s="150"/>
      <c r="PRD14" s="150"/>
      <c r="PRE14" s="150"/>
      <c r="PRF14" s="150"/>
      <c r="PRG14" s="150"/>
      <c r="PRH14" s="150"/>
      <c r="PRI14" s="150"/>
      <c r="PRJ14" s="150"/>
      <c r="PRK14" s="150"/>
      <c r="PRL14" s="150"/>
      <c r="PRM14" s="150"/>
      <c r="PRN14" s="150"/>
      <c r="PRO14" s="150"/>
      <c r="PRP14" s="150"/>
      <c r="PRQ14" s="150"/>
      <c r="PRR14" s="150"/>
      <c r="PRS14" s="150"/>
      <c r="PRT14" s="150"/>
      <c r="PRU14" s="150"/>
      <c r="PRV14" s="150"/>
      <c r="PRW14" s="150"/>
      <c r="PRX14" s="150"/>
      <c r="PRY14" s="150"/>
      <c r="PRZ14" s="150"/>
      <c r="PSA14" s="150"/>
      <c r="PSB14" s="150"/>
      <c r="PSC14" s="150"/>
      <c r="PSD14" s="150"/>
      <c r="PSE14" s="150"/>
      <c r="PSF14" s="150"/>
      <c r="PSG14" s="150"/>
      <c r="PSH14" s="150"/>
      <c r="PSI14" s="150"/>
      <c r="PSJ14" s="150"/>
      <c r="PSK14" s="150"/>
      <c r="PSL14" s="150"/>
      <c r="PSM14" s="150"/>
      <c r="PSN14" s="150"/>
      <c r="PSO14" s="150"/>
      <c r="PSP14" s="150"/>
      <c r="PSQ14" s="150"/>
      <c r="PSR14" s="150"/>
      <c r="PSS14" s="150"/>
      <c r="PST14" s="150"/>
      <c r="PSU14" s="150"/>
      <c r="PSV14" s="150"/>
      <c r="PSW14" s="150"/>
      <c r="PSX14" s="150"/>
      <c r="PSY14" s="150"/>
      <c r="PSZ14" s="150"/>
      <c r="PTA14" s="150"/>
      <c r="PTB14" s="150"/>
      <c r="PTC14" s="150"/>
      <c r="PTD14" s="150"/>
      <c r="PTE14" s="150"/>
      <c r="PTF14" s="150"/>
      <c r="PTG14" s="150"/>
      <c r="PTH14" s="150"/>
      <c r="PTI14" s="150"/>
      <c r="PTJ14" s="150"/>
      <c r="PTK14" s="150"/>
      <c r="PTL14" s="150"/>
      <c r="PTM14" s="150"/>
      <c r="PTN14" s="150"/>
      <c r="PTO14" s="150"/>
      <c r="PTP14" s="150"/>
      <c r="PTQ14" s="150"/>
      <c r="PTR14" s="150"/>
      <c r="PTS14" s="150"/>
      <c r="PTT14" s="150"/>
      <c r="PTU14" s="150"/>
      <c r="PTV14" s="150"/>
      <c r="PTW14" s="150"/>
      <c r="PTX14" s="150"/>
      <c r="PTY14" s="150"/>
      <c r="PTZ14" s="150"/>
      <c r="PUA14" s="150"/>
      <c r="PUB14" s="150"/>
      <c r="PUC14" s="150"/>
      <c r="PUD14" s="150"/>
      <c r="PUE14" s="150"/>
      <c r="PUF14" s="150"/>
      <c r="PUG14" s="150"/>
      <c r="PUH14" s="150"/>
      <c r="PUI14" s="150"/>
      <c r="PUJ14" s="150"/>
      <c r="PUK14" s="150"/>
      <c r="PUL14" s="150"/>
      <c r="PUM14" s="150"/>
      <c r="PUN14" s="150"/>
      <c r="PUO14" s="150"/>
      <c r="PUP14" s="150"/>
      <c r="PUQ14" s="150"/>
      <c r="PUR14" s="150"/>
      <c r="PUS14" s="150"/>
      <c r="PUT14" s="150"/>
      <c r="PUU14" s="150"/>
      <c r="PUV14" s="150"/>
      <c r="PUW14" s="150"/>
      <c r="PUX14" s="150"/>
      <c r="PUY14" s="150"/>
      <c r="PUZ14" s="150"/>
      <c r="PVA14" s="150"/>
      <c r="PVB14" s="150"/>
      <c r="PVC14" s="150"/>
      <c r="PVD14" s="150"/>
      <c r="PVE14" s="150"/>
      <c r="PVF14" s="150"/>
      <c r="PVG14" s="150"/>
      <c r="PVH14" s="150"/>
      <c r="PVI14" s="150"/>
      <c r="PVJ14" s="150"/>
      <c r="PVK14" s="150"/>
      <c r="PVL14" s="150"/>
      <c r="PVM14" s="150"/>
      <c r="PVN14" s="150"/>
      <c r="PVO14" s="150"/>
      <c r="PVP14" s="150"/>
      <c r="PVQ14" s="150"/>
      <c r="PVR14" s="150"/>
      <c r="PVS14" s="150"/>
      <c r="PVT14" s="150"/>
      <c r="PVU14" s="150"/>
      <c r="PVV14" s="150"/>
      <c r="PVW14" s="150"/>
      <c r="PVX14" s="150"/>
      <c r="PVY14" s="150"/>
      <c r="PVZ14" s="150"/>
      <c r="PWA14" s="150"/>
      <c r="PWB14" s="150"/>
      <c r="PWC14" s="150"/>
      <c r="PWD14" s="150"/>
      <c r="PWE14" s="150"/>
      <c r="PWF14" s="150"/>
      <c r="PWG14" s="150"/>
      <c r="PWH14" s="150"/>
      <c r="PWI14" s="150"/>
      <c r="PWJ14" s="150"/>
      <c r="PWK14" s="150"/>
      <c r="PWL14" s="150"/>
      <c r="PWM14" s="150"/>
      <c r="PWN14" s="150"/>
      <c r="PWO14" s="150"/>
      <c r="PWP14" s="150"/>
      <c r="PWQ14" s="150"/>
      <c r="PWR14" s="150"/>
      <c r="PWS14" s="150"/>
      <c r="PWT14" s="150"/>
      <c r="PWU14" s="150"/>
      <c r="PWV14" s="150"/>
      <c r="PWW14" s="150"/>
      <c r="PWX14" s="150"/>
      <c r="PWY14" s="150"/>
      <c r="PWZ14" s="150"/>
      <c r="PXA14" s="150"/>
      <c r="PXB14" s="150"/>
      <c r="PXC14" s="150"/>
      <c r="PXD14" s="150"/>
      <c r="PXE14" s="150"/>
      <c r="PXF14" s="150"/>
      <c r="PXG14" s="150"/>
      <c r="PXH14" s="150"/>
      <c r="PXI14" s="150"/>
      <c r="PXJ14" s="150"/>
      <c r="PXK14" s="150"/>
      <c r="PXL14" s="150"/>
      <c r="PXM14" s="150"/>
      <c r="PXN14" s="150"/>
      <c r="PXO14" s="150"/>
      <c r="PXP14" s="150"/>
      <c r="PXQ14" s="150"/>
      <c r="PXR14" s="150"/>
      <c r="PXS14" s="150"/>
      <c r="PXT14" s="150"/>
      <c r="PXU14" s="150"/>
      <c r="PXV14" s="150"/>
      <c r="PXW14" s="150"/>
      <c r="PXX14" s="150"/>
      <c r="PXY14" s="150"/>
      <c r="PXZ14" s="150"/>
      <c r="PYA14" s="150"/>
      <c r="PYB14" s="150"/>
      <c r="PYC14" s="150"/>
      <c r="PYD14" s="150"/>
      <c r="PYE14" s="150"/>
      <c r="PYF14" s="150"/>
      <c r="PYG14" s="150"/>
      <c r="PYH14" s="150"/>
      <c r="PYI14" s="150"/>
      <c r="PYJ14" s="150"/>
      <c r="PYK14" s="150"/>
      <c r="PYL14" s="150"/>
      <c r="PYM14" s="150"/>
      <c r="PYN14" s="150"/>
      <c r="PYO14" s="150"/>
      <c r="PYP14" s="150"/>
      <c r="PYQ14" s="150"/>
      <c r="PYR14" s="150"/>
      <c r="PYS14" s="150"/>
      <c r="PYT14" s="150"/>
      <c r="PYU14" s="150"/>
      <c r="PYV14" s="150"/>
      <c r="PYW14" s="150"/>
      <c r="PYX14" s="150"/>
      <c r="PYY14" s="150"/>
      <c r="PYZ14" s="150"/>
      <c r="PZA14" s="150"/>
      <c r="PZB14" s="150"/>
      <c r="PZC14" s="150"/>
      <c r="PZD14" s="150"/>
      <c r="PZE14" s="150"/>
      <c r="PZF14" s="150"/>
      <c r="PZG14" s="150"/>
      <c r="PZH14" s="150"/>
      <c r="PZI14" s="150"/>
      <c r="PZJ14" s="150"/>
      <c r="PZK14" s="150"/>
      <c r="PZL14" s="150"/>
      <c r="PZM14" s="150"/>
      <c r="PZN14" s="150"/>
      <c r="PZO14" s="150"/>
      <c r="PZP14" s="150"/>
      <c r="PZQ14" s="150"/>
      <c r="PZR14" s="150"/>
      <c r="PZS14" s="150"/>
      <c r="PZT14" s="150"/>
      <c r="PZU14" s="150"/>
      <c r="PZV14" s="150"/>
      <c r="PZW14" s="150"/>
      <c r="PZX14" s="150"/>
      <c r="PZY14" s="150"/>
      <c r="PZZ14" s="150"/>
      <c r="QAA14" s="150"/>
      <c r="QAB14" s="150"/>
      <c r="QAC14" s="150"/>
      <c r="QAD14" s="150"/>
      <c r="QAE14" s="150"/>
      <c r="QAF14" s="150"/>
      <c r="QAG14" s="150"/>
      <c r="QAH14" s="150"/>
      <c r="QAI14" s="150"/>
      <c r="QAJ14" s="150"/>
      <c r="QAK14" s="150"/>
      <c r="QAL14" s="150"/>
      <c r="QAM14" s="150"/>
      <c r="QAN14" s="150"/>
      <c r="QAO14" s="150"/>
      <c r="QAP14" s="150"/>
      <c r="QAQ14" s="150"/>
      <c r="QAR14" s="150"/>
      <c r="QAS14" s="150"/>
      <c r="QAT14" s="150"/>
      <c r="QAU14" s="150"/>
      <c r="QAV14" s="150"/>
      <c r="QAW14" s="150"/>
      <c r="QAX14" s="150"/>
      <c r="QAY14" s="150"/>
      <c r="QAZ14" s="150"/>
      <c r="QBA14" s="150"/>
      <c r="QBB14" s="150"/>
      <c r="QBC14" s="150"/>
      <c r="QBD14" s="150"/>
      <c r="QBE14" s="150"/>
      <c r="QBF14" s="150"/>
      <c r="QBG14" s="150"/>
      <c r="QBH14" s="150"/>
      <c r="QBI14" s="150"/>
      <c r="QBJ14" s="150"/>
      <c r="QBK14" s="150"/>
      <c r="QBL14" s="150"/>
      <c r="QBM14" s="150"/>
      <c r="QBN14" s="150"/>
      <c r="QBO14" s="150"/>
      <c r="QBP14" s="150"/>
      <c r="QBQ14" s="150"/>
      <c r="QBR14" s="150"/>
      <c r="QBS14" s="150"/>
      <c r="QBT14" s="150"/>
      <c r="QBU14" s="150"/>
      <c r="QBV14" s="150"/>
      <c r="QBW14" s="150"/>
      <c r="QBX14" s="150"/>
      <c r="QBY14" s="150"/>
      <c r="QBZ14" s="150"/>
      <c r="QCA14" s="150"/>
      <c r="QCB14" s="150"/>
      <c r="QCC14" s="150"/>
      <c r="QCD14" s="150"/>
      <c r="QCE14" s="150"/>
      <c r="QCF14" s="150"/>
      <c r="QCG14" s="150"/>
      <c r="QCH14" s="150"/>
      <c r="QCI14" s="150"/>
      <c r="QCJ14" s="150"/>
      <c r="QCK14" s="150"/>
      <c r="QCL14" s="150"/>
      <c r="QCM14" s="150"/>
      <c r="QCN14" s="150"/>
      <c r="QCO14" s="150"/>
      <c r="QCP14" s="150"/>
      <c r="QCQ14" s="150"/>
      <c r="QCR14" s="150"/>
      <c r="QCS14" s="150"/>
      <c r="QCT14" s="150"/>
      <c r="QCU14" s="150"/>
      <c r="QCV14" s="150"/>
      <c r="QCW14" s="150"/>
      <c r="QCX14" s="150"/>
      <c r="QCY14" s="150"/>
      <c r="QCZ14" s="150"/>
      <c r="QDA14" s="150"/>
      <c r="QDB14" s="150"/>
      <c r="QDC14" s="150"/>
      <c r="QDD14" s="150"/>
      <c r="QDE14" s="150"/>
      <c r="QDF14" s="150"/>
      <c r="QDG14" s="150"/>
      <c r="QDH14" s="150"/>
      <c r="QDI14" s="150"/>
      <c r="QDJ14" s="150"/>
      <c r="QDK14" s="150"/>
      <c r="QDL14" s="150"/>
      <c r="QDM14" s="150"/>
      <c r="QDN14" s="150"/>
      <c r="QDO14" s="150"/>
      <c r="QDP14" s="150"/>
      <c r="QDQ14" s="150"/>
      <c r="QDR14" s="150"/>
      <c r="QDS14" s="150"/>
      <c r="QDT14" s="150"/>
      <c r="QDU14" s="150"/>
      <c r="QDV14" s="150"/>
      <c r="QDW14" s="150"/>
      <c r="QDX14" s="150"/>
      <c r="QDY14" s="150"/>
      <c r="QDZ14" s="150"/>
      <c r="QEA14" s="150"/>
      <c r="QEB14" s="150"/>
      <c r="QEC14" s="150"/>
      <c r="QED14" s="150"/>
      <c r="QEE14" s="150"/>
      <c r="QEF14" s="150"/>
      <c r="QEG14" s="150"/>
      <c r="QEH14" s="150"/>
      <c r="QEI14" s="150"/>
      <c r="QEJ14" s="150"/>
      <c r="QEK14" s="150"/>
      <c r="QEL14" s="150"/>
      <c r="QEM14" s="150"/>
      <c r="QEN14" s="150"/>
      <c r="QEO14" s="150"/>
      <c r="QEP14" s="150"/>
      <c r="QEQ14" s="150"/>
      <c r="QER14" s="150"/>
      <c r="QES14" s="150"/>
      <c r="QET14" s="150"/>
      <c r="QEU14" s="150"/>
      <c r="QEV14" s="150"/>
      <c r="QEW14" s="150"/>
      <c r="QEX14" s="150"/>
      <c r="QEY14" s="150"/>
      <c r="QEZ14" s="150"/>
      <c r="QFA14" s="150"/>
      <c r="QFB14" s="150"/>
      <c r="QFC14" s="150"/>
      <c r="QFD14" s="150"/>
      <c r="QFE14" s="150"/>
      <c r="QFF14" s="150"/>
      <c r="QFG14" s="150"/>
      <c r="QFH14" s="150"/>
      <c r="QFI14" s="150"/>
      <c r="QFJ14" s="150"/>
      <c r="QFK14" s="150"/>
      <c r="QFL14" s="150"/>
      <c r="QFM14" s="150"/>
      <c r="QFN14" s="150"/>
      <c r="QFO14" s="150"/>
      <c r="QFP14" s="150"/>
      <c r="QFQ14" s="150"/>
      <c r="QFR14" s="150"/>
      <c r="QFS14" s="150"/>
      <c r="QFT14" s="150"/>
      <c r="QFU14" s="150"/>
      <c r="QFV14" s="150"/>
      <c r="QFW14" s="150"/>
      <c r="QFX14" s="150"/>
      <c r="QFY14" s="150"/>
      <c r="QFZ14" s="150"/>
      <c r="QGA14" s="150"/>
      <c r="QGB14" s="150"/>
      <c r="QGC14" s="150"/>
      <c r="QGD14" s="150"/>
      <c r="QGE14" s="150"/>
      <c r="QGF14" s="150"/>
      <c r="QGG14" s="150"/>
      <c r="QGH14" s="150"/>
      <c r="QGI14" s="150"/>
      <c r="QGJ14" s="150"/>
      <c r="QGK14" s="150"/>
      <c r="QGL14" s="150"/>
      <c r="QGM14" s="150"/>
      <c r="QGN14" s="150"/>
      <c r="QGO14" s="150"/>
      <c r="QGP14" s="150"/>
      <c r="QGQ14" s="150"/>
      <c r="QGR14" s="150"/>
      <c r="QGS14" s="150"/>
      <c r="QGT14" s="150"/>
      <c r="QGU14" s="150"/>
      <c r="QGV14" s="150"/>
      <c r="QGW14" s="150"/>
      <c r="QGX14" s="150"/>
      <c r="QGY14" s="150"/>
      <c r="QGZ14" s="150"/>
      <c r="QHA14" s="150"/>
      <c r="QHB14" s="150"/>
      <c r="QHC14" s="150"/>
      <c r="QHD14" s="150"/>
      <c r="QHE14" s="150"/>
      <c r="QHF14" s="150"/>
      <c r="QHG14" s="150"/>
      <c r="QHH14" s="150"/>
      <c r="QHI14" s="150"/>
      <c r="QHJ14" s="150"/>
      <c r="QHK14" s="150"/>
      <c r="QHL14" s="150"/>
      <c r="QHM14" s="150"/>
      <c r="QHN14" s="150"/>
      <c r="QHO14" s="150"/>
      <c r="QHP14" s="150"/>
      <c r="QHQ14" s="150"/>
      <c r="QHR14" s="150"/>
      <c r="QHS14" s="150"/>
      <c r="QHT14" s="150"/>
      <c r="QHU14" s="150"/>
      <c r="QHV14" s="150"/>
      <c r="QHW14" s="150"/>
      <c r="QHX14" s="150"/>
      <c r="QHY14" s="150"/>
      <c r="QHZ14" s="150"/>
      <c r="QIA14" s="150"/>
      <c r="QIB14" s="150"/>
      <c r="QIC14" s="150"/>
      <c r="QID14" s="150"/>
      <c r="QIE14" s="150"/>
      <c r="QIF14" s="150"/>
      <c r="QIG14" s="150"/>
      <c r="QIH14" s="150"/>
      <c r="QII14" s="150"/>
      <c r="QIJ14" s="150"/>
      <c r="QIK14" s="150"/>
      <c r="QIL14" s="150"/>
      <c r="QIM14" s="150"/>
      <c r="QIN14" s="150"/>
      <c r="QIO14" s="150"/>
      <c r="QIP14" s="150"/>
      <c r="QIQ14" s="150"/>
      <c r="QIR14" s="150"/>
      <c r="QIS14" s="150"/>
      <c r="QIT14" s="150"/>
      <c r="QIU14" s="150"/>
      <c r="QIV14" s="150"/>
      <c r="QIW14" s="150"/>
      <c r="QIX14" s="150"/>
      <c r="QIY14" s="150"/>
      <c r="QIZ14" s="150"/>
      <c r="QJA14" s="150"/>
      <c r="QJB14" s="150"/>
      <c r="QJC14" s="150"/>
      <c r="QJD14" s="150"/>
      <c r="QJE14" s="150"/>
      <c r="QJF14" s="150"/>
      <c r="QJG14" s="150"/>
      <c r="QJH14" s="150"/>
      <c r="QJI14" s="150"/>
      <c r="QJJ14" s="150"/>
      <c r="QJK14" s="150"/>
      <c r="QJL14" s="150"/>
      <c r="QJM14" s="150"/>
      <c r="QJN14" s="150"/>
      <c r="QJO14" s="150"/>
      <c r="QJP14" s="150"/>
      <c r="QJQ14" s="150"/>
      <c r="QJR14" s="150"/>
      <c r="QJS14" s="150"/>
      <c r="QJT14" s="150"/>
      <c r="QJU14" s="150"/>
      <c r="QJV14" s="150"/>
      <c r="QJW14" s="150"/>
      <c r="QJX14" s="150"/>
      <c r="QJY14" s="150"/>
      <c r="QJZ14" s="150"/>
      <c r="QKA14" s="150"/>
      <c r="QKB14" s="150"/>
      <c r="QKC14" s="150"/>
      <c r="QKD14" s="150"/>
      <c r="QKE14" s="150"/>
      <c r="QKF14" s="150"/>
      <c r="QKG14" s="150"/>
      <c r="QKH14" s="150"/>
      <c r="QKI14" s="150"/>
      <c r="QKJ14" s="150"/>
      <c r="QKK14" s="150"/>
      <c r="QKL14" s="150"/>
      <c r="QKM14" s="150"/>
      <c r="QKN14" s="150"/>
      <c r="QKO14" s="150"/>
      <c r="QKP14" s="150"/>
      <c r="QKQ14" s="150"/>
      <c r="QKR14" s="150"/>
      <c r="QKS14" s="150"/>
      <c r="QKT14" s="150"/>
      <c r="QKU14" s="150"/>
      <c r="QKV14" s="150"/>
      <c r="QKW14" s="150"/>
      <c r="QKX14" s="150"/>
      <c r="QKY14" s="150"/>
      <c r="QKZ14" s="150"/>
      <c r="QLA14" s="150"/>
      <c r="QLB14" s="150"/>
      <c r="QLC14" s="150"/>
      <c r="QLD14" s="150"/>
      <c r="QLE14" s="150"/>
      <c r="QLF14" s="150"/>
      <c r="QLG14" s="150"/>
      <c r="QLH14" s="150"/>
      <c r="QLI14" s="150"/>
      <c r="QLJ14" s="150"/>
      <c r="QLK14" s="150"/>
      <c r="QLL14" s="150"/>
      <c r="QLM14" s="150"/>
      <c r="QLN14" s="150"/>
      <c r="QLO14" s="150"/>
      <c r="QLP14" s="150"/>
      <c r="QLQ14" s="150"/>
      <c r="QLR14" s="150"/>
      <c r="QLS14" s="150"/>
      <c r="QLT14" s="150"/>
      <c r="QLU14" s="150"/>
      <c r="QLV14" s="150"/>
      <c r="QLW14" s="150"/>
      <c r="QLX14" s="150"/>
      <c r="QLY14" s="150"/>
      <c r="QLZ14" s="150"/>
      <c r="QMA14" s="150"/>
      <c r="QMB14" s="150"/>
      <c r="QMC14" s="150"/>
      <c r="QMD14" s="150"/>
      <c r="QME14" s="150"/>
      <c r="QMF14" s="150"/>
      <c r="QMG14" s="150"/>
      <c r="QMH14" s="150"/>
      <c r="QMI14" s="150"/>
      <c r="QMJ14" s="150"/>
      <c r="QMK14" s="150"/>
      <c r="QML14" s="150"/>
      <c r="QMM14" s="150"/>
      <c r="QMN14" s="150"/>
      <c r="QMO14" s="150"/>
      <c r="QMP14" s="150"/>
      <c r="QMQ14" s="150"/>
      <c r="QMR14" s="150"/>
      <c r="QMS14" s="150"/>
      <c r="QMT14" s="150"/>
      <c r="QMU14" s="150"/>
      <c r="QMV14" s="150"/>
      <c r="QMW14" s="150"/>
      <c r="QMX14" s="150"/>
      <c r="QMY14" s="150"/>
      <c r="QMZ14" s="150"/>
      <c r="QNA14" s="150"/>
      <c r="QNB14" s="150"/>
      <c r="QNC14" s="150"/>
      <c r="QND14" s="150"/>
      <c r="QNE14" s="150"/>
      <c r="QNF14" s="150"/>
      <c r="QNG14" s="150"/>
      <c r="QNH14" s="150"/>
      <c r="QNI14" s="150"/>
      <c r="QNJ14" s="150"/>
      <c r="QNK14" s="150"/>
      <c r="QNL14" s="150"/>
      <c r="QNM14" s="150"/>
      <c r="QNN14" s="150"/>
      <c r="QNO14" s="150"/>
      <c r="QNP14" s="150"/>
      <c r="QNQ14" s="150"/>
      <c r="QNR14" s="150"/>
      <c r="QNS14" s="150"/>
      <c r="QNT14" s="150"/>
      <c r="QNU14" s="150"/>
      <c r="QNV14" s="150"/>
      <c r="QNW14" s="150"/>
      <c r="QNX14" s="150"/>
      <c r="QNY14" s="150"/>
      <c r="QNZ14" s="150"/>
      <c r="QOA14" s="150"/>
      <c r="QOB14" s="150"/>
      <c r="QOC14" s="150"/>
      <c r="QOD14" s="150"/>
      <c r="QOE14" s="150"/>
      <c r="QOF14" s="150"/>
      <c r="QOG14" s="150"/>
      <c r="QOH14" s="150"/>
      <c r="QOI14" s="150"/>
      <c r="QOJ14" s="150"/>
      <c r="QOK14" s="150"/>
      <c r="QOL14" s="150"/>
      <c r="QOM14" s="150"/>
      <c r="QON14" s="150"/>
      <c r="QOO14" s="150"/>
      <c r="QOP14" s="150"/>
      <c r="QOQ14" s="150"/>
      <c r="QOR14" s="150"/>
      <c r="QOS14" s="150"/>
      <c r="QOT14" s="150"/>
      <c r="QOU14" s="150"/>
      <c r="QOV14" s="150"/>
      <c r="QOW14" s="150"/>
      <c r="QOX14" s="150"/>
      <c r="QOY14" s="150"/>
      <c r="QOZ14" s="150"/>
      <c r="QPA14" s="150"/>
      <c r="QPB14" s="150"/>
      <c r="QPC14" s="150"/>
      <c r="QPD14" s="150"/>
      <c r="QPE14" s="150"/>
      <c r="QPF14" s="150"/>
      <c r="QPG14" s="150"/>
      <c r="QPH14" s="150"/>
      <c r="QPI14" s="150"/>
      <c r="QPJ14" s="150"/>
      <c r="QPK14" s="150"/>
      <c r="QPL14" s="150"/>
      <c r="QPM14" s="150"/>
      <c r="QPN14" s="150"/>
      <c r="QPO14" s="150"/>
      <c r="QPP14" s="150"/>
      <c r="QPQ14" s="150"/>
      <c r="QPR14" s="150"/>
      <c r="QPS14" s="150"/>
      <c r="QPT14" s="150"/>
      <c r="QPU14" s="150"/>
      <c r="QPV14" s="150"/>
      <c r="QPW14" s="150"/>
      <c r="QPX14" s="150"/>
      <c r="QPY14" s="150"/>
      <c r="QPZ14" s="150"/>
      <c r="QQA14" s="150"/>
      <c r="QQB14" s="150"/>
      <c r="QQC14" s="150"/>
      <c r="QQD14" s="150"/>
      <c r="QQE14" s="150"/>
      <c r="QQF14" s="150"/>
      <c r="QQG14" s="150"/>
      <c r="QQH14" s="150"/>
      <c r="QQI14" s="150"/>
      <c r="QQJ14" s="150"/>
      <c r="QQK14" s="150"/>
      <c r="QQL14" s="150"/>
      <c r="QQM14" s="150"/>
      <c r="QQN14" s="150"/>
      <c r="QQO14" s="150"/>
      <c r="QQP14" s="150"/>
      <c r="QQQ14" s="150"/>
      <c r="QQR14" s="150"/>
      <c r="QQS14" s="150"/>
      <c r="QQT14" s="150"/>
      <c r="QQU14" s="150"/>
      <c r="QQV14" s="150"/>
      <c r="QQW14" s="150"/>
      <c r="QQX14" s="150"/>
      <c r="QQY14" s="150"/>
      <c r="QQZ14" s="150"/>
      <c r="QRA14" s="150"/>
      <c r="QRB14" s="150"/>
      <c r="QRC14" s="150"/>
      <c r="QRD14" s="150"/>
      <c r="QRE14" s="150"/>
      <c r="QRF14" s="150"/>
      <c r="QRG14" s="150"/>
      <c r="QRH14" s="150"/>
      <c r="QRI14" s="150"/>
      <c r="QRJ14" s="150"/>
      <c r="QRK14" s="150"/>
      <c r="QRL14" s="150"/>
      <c r="QRM14" s="150"/>
      <c r="QRN14" s="150"/>
      <c r="QRO14" s="150"/>
      <c r="QRP14" s="150"/>
      <c r="QRQ14" s="150"/>
      <c r="QRR14" s="150"/>
      <c r="QRS14" s="150"/>
      <c r="QRT14" s="150"/>
      <c r="QRU14" s="150"/>
      <c r="QRV14" s="150"/>
      <c r="QRW14" s="150"/>
      <c r="QRX14" s="150"/>
      <c r="QRY14" s="150"/>
      <c r="QRZ14" s="150"/>
      <c r="QSA14" s="150"/>
      <c r="QSB14" s="150"/>
      <c r="QSC14" s="150"/>
      <c r="QSD14" s="150"/>
      <c r="QSE14" s="150"/>
      <c r="QSF14" s="150"/>
      <c r="QSG14" s="150"/>
      <c r="QSH14" s="150"/>
      <c r="QSI14" s="150"/>
      <c r="QSJ14" s="150"/>
      <c r="QSK14" s="150"/>
      <c r="QSL14" s="150"/>
      <c r="QSM14" s="150"/>
      <c r="QSN14" s="150"/>
      <c r="QSO14" s="150"/>
      <c r="QSP14" s="150"/>
      <c r="QSQ14" s="150"/>
      <c r="QSR14" s="150"/>
      <c r="QSS14" s="150"/>
      <c r="QST14" s="150"/>
      <c r="QSU14" s="150"/>
      <c r="QSV14" s="150"/>
      <c r="QSW14" s="150"/>
      <c r="QSX14" s="150"/>
      <c r="QSY14" s="150"/>
      <c r="QSZ14" s="150"/>
      <c r="QTA14" s="150"/>
      <c r="QTB14" s="150"/>
      <c r="QTC14" s="150"/>
      <c r="QTD14" s="150"/>
      <c r="QTE14" s="150"/>
      <c r="QTF14" s="150"/>
      <c r="QTG14" s="150"/>
      <c r="QTH14" s="150"/>
      <c r="QTI14" s="150"/>
      <c r="QTJ14" s="150"/>
      <c r="QTK14" s="150"/>
      <c r="QTL14" s="150"/>
      <c r="QTM14" s="150"/>
      <c r="QTN14" s="150"/>
      <c r="QTO14" s="150"/>
      <c r="QTP14" s="150"/>
      <c r="QTQ14" s="150"/>
      <c r="QTR14" s="150"/>
      <c r="QTS14" s="150"/>
      <c r="QTT14" s="150"/>
      <c r="QTU14" s="150"/>
      <c r="QTV14" s="150"/>
      <c r="QTW14" s="150"/>
      <c r="QTX14" s="150"/>
      <c r="QTY14" s="150"/>
      <c r="QTZ14" s="150"/>
      <c r="QUA14" s="150"/>
      <c r="QUB14" s="150"/>
      <c r="QUC14" s="150"/>
      <c r="QUD14" s="150"/>
      <c r="QUE14" s="150"/>
      <c r="QUF14" s="150"/>
      <c r="QUG14" s="150"/>
      <c r="QUH14" s="150"/>
      <c r="QUI14" s="150"/>
      <c r="QUJ14" s="150"/>
      <c r="QUK14" s="150"/>
      <c r="QUL14" s="150"/>
      <c r="QUM14" s="150"/>
      <c r="QUN14" s="150"/>
      <c r="QUO14" s="150"/>
      <c r="QUP14" s="150"/>
      <c r="QUQ14" s="150"/>
      <c r="QUR14" s="150"/>
      <c r="QUS14" s="150"/>
      <c r="QUT14" s="150"/>
      <c r="QUU14" s="150"/>
      <c r="QUV14" s="150"/>
      <c r="QUW14" s="150"/>
      <c r="QUX14" s="150"/>
      <c r="QUY14" s="150"/>
      <c r="QUZ14" s="150"/>
      <c r="QVA14" s="150"/>
      <c r="QVB14" s="150"/>
      <c r="QVC14" s="150"/>
      <c r="QVD14" s="150"/>
      <c r="QVE14" s="150"/>
      <c r="QVF14" s="150"/>
      <c r="QVG14" s="150"/>
      <c r="QVH14" s="150"/>
      <c r="QVI14" s="150"/>
      <c r="QVJ14" s="150"/>
      <c r="QVK14" s="150"/>
      <c r="QVL14" s="150"/>
      <c r="QVM14" s="150"/>
      <c r="QVN14" s="150"/>
      <c r="QVO14" s="150"/>
      <c r="QVP14" s="150"/>
      <c r="QVQ14" s="150"/>
      <c r="QVR14" s="150"/>
      <c r="QVS14" s="150"/>
      <c r="QVT14" s="150"/>
      <c r="QVU14" s="150"/>
      <c r="QVV14" s="150"/>
      <c r="QVW14" s="150"/>
      <c r="QVX14" s="150"/>
      <c r="QVY14" s="150"/>
      <c r="QVZ14" s="150"/>
      <c r="QWA14" s="150"/>
      <c r="QWB14" s="150"/>
      <c r="QWC14" s="150"/>
      <c r="QWD14" s="150"/>
      <c r="QWE14" s="150"/>
      <c r="QWF14" s="150"/>
      <c r="QWG14" s="150"/>
      <c r="QWH14" s="150"/>
      <c r="QWI14" s="150"/>
      <c r="QWJ14" s="150"/>
      <c r="QWK14" s="150"/>
      <c r="QWL14" s="150"/>
      <c r="QWM14" s="150"/>
      <c r="QWN14" s="150"/>
      <c r="QWO14" s="150"/>
      <c r="QWP14" s="150"/>
      <c r="QWQ14" s="150"/>
      <c r="QWR14" s="150"/>
      <c r="QWS14" s="150"/>
      <c r="QWT14" s="150"/>
      <c r="QWU14" s="150"/>
      <c r="QWV14" s="150"/>
      <c r="QWW14" s="150"/>
      <c r="QWX14" s="150"/>
      <c r="QWY14" s="150"/>
      <c r="QWZ14" s="150"/>
      <c r="QXA14" s="150"/>
      <c r="QXB14" s="150"/>
      <c r="QXC14" s="150"/>
      <c r="QXD14" s="150"/>
      <c r="QXE14" s="150"/>
      <c r="QXF14" s="150"/>
      <c r="QXG14" s="150"/>
      <c r="QXH14" s="150"/>
      <c r="QXI14" s="150"/>
      <c r="QXJ14" s="150"/>
      <c r="QXK14" s="150"/>
      <c r="QXL14" s="150"/>
      <c r="QXM14" s="150"/>
      <c r="QXN14" s="150"/>
      <c r="QXO14" s="150"/>
      <c r="QXP14" s="150"/>
      <c r="QXQ14" s="150"/>
      <c r="QXR14" s="150"/>
      <c r="QXS14" s="150"/>
      <c r="QXT14" s="150"/>
      <c r="QXU14" s="150"/>
      <c r="QXV14" s="150"/>
      <c r="QXW14" s="150"/>
      <c r="QXX14" s="150"/>
      <c r="QXY14" s="150"/>
      <c r="QXZ14" s="150"/>
      <c r="QYA14" s="150"/>
      <c r="QYB14" s="150"/>
      <c r="QYC14" s="150"/>
      <c r="QYD14" s="150"/>
      <c r="QYE14" s="150"/>
      <c r="QYF14" s="150"/>
      <c r="QYG14" s="150"/>
      <c r="QYH14" s="150"/>
      <c r="QYI14" s="150"/>
      <c r="QYJ14" s="150"/>
      <c r="QYK14" s="150"/>
      <c r="QYL14" s="150"/>
      <c r="QYM14" s="150"/>
      <c r="QYN14" s="150"/>
      <c r="QYO14" s="150"/>
      <c r="QYP14" s="150"/>
      <c r="QYQ14" s="150"/>
      <c r="QYR14" s="150"/>
      <c r="QYS14" s="150"/>
      <c r="QYT14" s="150"/>
      <c r="QYU14" s="150"/>
      <c r="QYV14" s="150"/>
      <c r="QYW14" s="150"/>
      <c r="QYX14" s="150"/>
      <c r="QYY14" s="150"/>
      <c r="QYZ14" s="150"/>
      <c r="QZA14" s="150"/>
      <c r="QZB14" s="150"/>
      <c r="QZC14" s="150"/>
      <c r="QZD14" s="150"/>
      <c r="QZE14" s="150"/>
      <c r="QZF14" s="150"/>
      <c r="QZG14" s="150"/>
      <c r="QZH14" s="150"/>
      <c r="QZI14" s="150"/>
      <c r="QZJ14" s="150"/>
      <c r="QZK14" s="150"/>
      <c r="QZL14" s="150"/>
      <c r="QZM14" s="150"/>
      <c r="QZN14" s="150"/>
      <c r="QZO14" s="150"/>
      <c r="QZP14" s="150"/>
      <c r="QZQ14" s="150"/>
      <c r="QZR14" s="150"/>
      <c r="QZS14" s="150"/>
      <c r="QZT14" s="150"/>
      <c r="QZU14" s="150"/>
      <c r="QZV14" s="150"/>
      <c r="QZW14" s="150"/>
      <c r="QZX14" s="150"/>
      <c r="QZY14" s="150"/>
      <c r="QZZ14" s="150"/>
      <c r="RAA14" s="150"/>
      <c r="RAB14" s="150"/>
      <c r="RAC14" s="150"/>
      <c r="RAD14" s="150"/>
      <c r="RAE14" s="150"/>
      <c r="RAF14" s="150"/>
      <c r="RAG14" s="150"/>
      <c r="RAH14" s="150"/>
      <c r="RAI14" s="150"/>
      <c r="RAJ14" s="150"/>
      <c r="RAK14" s="150"/>
      <c r="RAL14" s="150"/>
      <c r="RAM14" s="150"/>
      <c r="RAN14" s="150"/>
      <c r="RAO14" s="150"/>
      <c r="RAP14" s="150"/>
      <c r="RAQ14" s="150"/>
      <c r="RAR14" s="150"/>
      <c r="RAS14" s="150"/>
      <c r="RAT14" s="150"/>
      <c r="RAU14" s="150"/>
      <c r="RAV14" s="150"/>
      <c r="RAW14" s="150"/>
      <c r="RAX14" s="150"/>
      <c r="RAY14" s="150"/>
      <c r="RAZ14" s="150"/>
      <c r="RBA14" s="150"/>
      <c r="RBB14" s="150"/>
      <c r="RBC14" s="150"/>
      <c r="RBD14" s="150"/>
      <c r="RBE14" s="150"/>
      <c r="RBF14" s="150"/>
      <c r="RBG14" s="150"/>
      <c r="RBH14" s="150"/>
      <c r="RBI14" s="150"/>
      <c r="RBJ14" s="150"/>
      <c r="RBK14" s="150"/>
      <c r="RBL14" s="150"/>
      <c r="RBM14" s="150"/>
      <c r="RBN14" s="150"/>
      <c r="RBO14" s="150"/>
      <c r="RBP14" s="150"/>
      <c r="RBQ14" s="150"/>
      <c r="RBR14" s="150"/>
      <c r="RBS14" s="150"/>
      <c r="RBT14" s="150"/>
      <c r="RBU14" s="150"/>
      <c r="RBV14" s="150"/>
      <c r="RBW14" s="150"/>
      <c r="RBX14" s="150"/>
      <c r="RBY14" s="150"/>
      <c r="RBZ14" s="150"/>
      <c r="RCA14" s="150"/>
      <c r="RCB14" s="150"/>
      <c r="RCC14" s="150"/>
      <c r="RCD14" s="150"/>
      <c r="RCE14" s="150"/>
      <c r="RCF14" s="150"/>
      <c r="RCG14" s="150"/>
      <c r="RCH14" s="150"/>
      <c r="RCI14" s="150"/>
      <c r="RCJ14" s="150"/>
      <c r="RCK14" s="150"/>
      <c r="RCL14" s="150"/>
      <c r="RCM14" s="150"/>
      <c r="RCN14" s="150"/>
      <c r="RCO14" s="150"/>
      <c r="RCP14" s="150"/>
      <c r="RCQ14" s="150"/>
      <c r="RCR14" s="150"/>
      <c r="RCS14" s="150"/>
      <c r="RCT14" s="150"/>
      <c r="RCU14" s="150"/>
      <c r="RCV14" s="150"/>
      <c r="RCW14" s="150"/>
      <c r="RCX14" s="150"/>
      <c r="RCY14" s="150"/>
      <c r="RCZ14" s="150"/>
      <c r="RDA14" s="150"/>
      <c r="RDB14" s="150"/>
      <c r="RDC14" s="150"/>
      <c r="RDD14" s="150"/>
      <c r="RDE14" s="150"/>
      <c r="RDF14" s="150"/>
      <c r="RDG14" s="150"/>
      <c r="RDH14" s="150"/>
      <c r="RDI14" s="150"/>
      <c r="RDJ14" s="150"/>
      <c r="RDK14" s="150"/>
      <c r="RDL14" s="150"/>
      <c r="RDM14" s="150"/>
      <c r="RDN14" s="150"/>
      <c r="RDO14" s="150"/>
      <c r="RDP14" s="150"/>
      <c r="RDQ14" s="150"/>
      <c r="RDR14" s="150"/>
      <c r="RDS14" s="150"/>
      <c r="RDT14" s="150"/>
      <c r="RDU14" s="150"/>
      <c r="RDV14" s="150"/>
      <c r="RDW14" s="150"/>
      <c r="RDX14" s="150"/>
      <c r="RDY14" s="150"/>
      <c r="RDZ14" s="150"/>
      <c r="REA14" s="150"/>
      <c r="REB14" s="150"/>
      <c r="REC14" s="150"/>
      <c r="RED14" s="150"/>
      <c r="REE14" s="150"/>
      <c r="REF14" s="150"/>
      <c r="REG14" s="150"/>
      <c r="REH14" s="150"/>
      <c r="REI14" s="150"/>
      <c r="REJ14" s="150"/>
      <c r="REK14" s="150"/>
      <c r="REL14" s="150"/>
      <c r="REM14" s="150"/>
      <c r="REN14" s="150"/>
      <c r="REO14" s="150"/>
      <c r="REP14" s="150"/>
      <c r="REQ14" s="150"/>
      <c r="RER14" s="150"/>
      <c r="RES14" s="150"/>
      <c r="RET14" s="150"/>
      <c r="REU14" s="150"/>
      <c r="REV14" s="150"/>
      <c r="REW14" s="150"/>
      <c r="REX14" s="150"/>
      <c r="REY14" s="150"/>
      <c r="REZ14" s="150"/>
      <c r="RFA14" s="150"/>
      <c r="RFB14" s="150"/>
      <c r="RFC14" s="150"/>
      <c r="RFD14" s="150"/>
      <c r="RFE14" s="150"/>
      <c r="RFF14" s="150"/>
      <c r="RFG14" s="150"/>
      <c r="RFH14" s="150"/>
      <c r="RFI14" s="150"/>
      <c r="RFJ14" s="150"/>
      <c r="RFK14" s="150"/>
      <c r="RFL14" s="150"/>
      <c r="RFM14" s="150"/>
      <c r="RFN14" s="150"/>
      <c r="RFO14" s="150"/>
      <c r="RFP14" s="150"/>
      <c r="RFQ14" s="150"/>
      <c r="RFR14" s="150"/>
      <c r="RFS14" s="150"/>
      <c r="RFT14" s="150"/>
      <c r="RFU14" s="150"/>
      <c r="RFV14" s="150"/>
      <c r="RFW14" s="150"/>
      <c r="RFX14" s="150"/>
      <c r="RFY14" s="150"/>
      <c r="RFZ14" s="150"/>
      <c r="RGA14" s="150"/>
      <c r="RGB14" s="150"/>
      <c r="RGC14" s="150"/>
      <c r="RGD14" s="150"/>
      <c r="RGE14" s="150"/>
      <c r="RGF14" s="150"/>
      <c r="RGG14" s="150"/>
      <c r="RGH14" s="150"/>
      <c r="RGI14" s="150"/>
      <c r="RGJ14" s="150"/>
      <c r="RGK14" s="150"/>
      <c r="RGL14" s="150"/>
      <c r="RGM14" s="150"/>
      <c r="RGN14" s="150"/>
      <c r="RGO14" s="150"/>
      <c r="RGP14" s="150"/>
      <c r="RGQ14" s="150"/>
      <c r="RGR14" s="150"/>
      <c r="RGS14" s="150"/>
      <c r="RGT14" s="150"/>
      <c r="RGU14" s="150"/>
      <c r="RGV14" s="150"/>
      <c r="RGW14" s="150"/>
      <c r="RGX14" s="150"/>
      <c r="RGY14" s="150"/>
      <c r="RGZ14" s="150"/>
      <c r="RHA14" s="150"/>
      <c r="RHB14" s="150"/>
      <c r="RHC14" s="150"/>
      <c r="RHD14" s="150"/>
      <c r="RHE14" s="150"/>
      <c r="RHF14" s="150"/>
      <c r="RHG14" s="150"/>
      <c r="RHH14" s="150"/>
      <c r="RHI14" s="150"/>
      <c r="RHJ14" s="150"/>
      <c r="RHK14" s="150"/>
      <c r="RHL14" s="150"/>
      <c r="RHM14" s="150"/>
      <c r="RHN14" s="150"/>
      <c r="RHO14" s="150"/>
      <c r="RHP14" s="150"/>
      <c r="RHQ14" s="150"/>
      <c r="RHR14" s="150"/>
      <c r="RHS14" s="150"/>
      <c r="RHT14" s="150"/>
      <c r="RHU14" s="150"/>
      <c r="RHV14" s="150"/>
      <c r="RHW14" s="150"/>
      <c r="RHX14" s="150"/>
      <c r="RHY14" s="150"/>
      <c r="RHZ14" s="150"/>
      <c r="RIA14" s="150"/>
      <c r="RIB14" s="150"/>
      <c r="RIC14" s="150"/>
      <c r="RID14" s="150"/>
      <c r="RIE14" s="150"/>
      <c r="RIF14" s="150"/>
      <c r="RIG14" s="150"/>
      <c r="RIH14" s="150"/>
      <c r="RII14" s="150"/>
      <c r="RIJ14" s="150"/>
      <c r="RIK14" s="150"/>
      <c r="RIL14" s="150"/>
      <c r="RIM14" s="150"/>
      <c r="RIN14" s="150"/>
      <c r="RIO14" s="150"/>
      <c r="RIP14" s="150"/>
      <c r="RIQ14" s="150"/>
      <c r="RIR14" s="150"/>
      <c r="RIS14" s="150"/>
      <c r="RIT14" s="150"/>
      <c r="RIU14" s="150"/>
      <c r="RIV14" s="150"/>
      <c r="RIW14" s="150"/>
      <c r="RIX14" s="150"/>
      <c r="RIY14" s="150"/>
      <c r="RIZ14" s="150"/>
      <c r="RJA14" s="150"/>
      <c r="RJB14" s="150"/>
      <c r="RJC14" s="150"/>
      <c r="RJD14" s="150"/>
      <c r="RJE14" s="150"/>
      <c r="RJF14" s="150"/>
      <c r="RJG14" s="150"/>
      <c r="RJH14" s="150"/>
      <c r="RJI14" s="150"/>
      <c r="RJJ14" s="150"/>
      <c r="RJK14" s="150"/>
      <c r="RJL14" s="150"/>
      <c r="RJM14" s="150"/>
      <c r="RJN14" s="150"/>
      <c r="RJO14" s="150"/>
      <c r="RJP14" s="150"/>
      <c r="RJQ14" s="150"/>
      <c r="RJR14" s="150"/>
      <c r="RJS14" s="150"/>
      <c r="RJT14" s="150"/>
      <c r="RJU14" s="150"/>
      <c r="RJV14" s="150"/>
      <c r="RJW14" s="150"/>
      <c r="RJX14" s="150"/>
      <c r="RJY14" s="150"/>
      <c r="RJZ14" s="150"/>
      <c r="RKA14" s="150"/>
      <c r="RKB14" s="150"/>
      <c r="RKC14" s="150"/>
      <c r="RKD14" s="150"/>
      <c r="RKE14" s="150"/>
      <c r="RKF14" s="150"/>
      <c r="RKG14" s="150"/>
      <c r="RKH14" s="150"/>
      <c r="RKI14" s="150"/>
      <c r="RKJ14" s="150"/>
      <c r="RKK14" s="150"/>
      <c r="RKL14" s="150"/>
      <c r="RKM14" s="150"/>
      <c r="RKN14" s="150"/>
      <c r="RKO14" s="150"/>
      <c r="RKP14" s="150"/>
      <c r="RKQ14" s="150"/>
      <c r="RKR14" s="150"/>
      <c r="RKS14" s="150"/>
      <c r="RKT14" s="150"/>
      <c r="RKU14" s="150"/>
      <c r="RKV14" s="150"/>
      <c r="RKW14" s="150"/>
      <c r="RKX14" s="150"/>
      <c r="RKY14" s="150"/>
      <c r="RKZ14" s="150"/>
      <c r="RLA14" s="150"/>
      <c r="RLB14" s="150"/>
      <c r="RLC14" s="150"/>
      <c r="RLD14" s="150"/>
      <c r="RLE14" s="150"/>
      <c r="RLF14" s="150"/>
      <c r="RLG14" s="150"/>
      <c r="RLH14" s="150"/>
      <c r="RLI14" s="150"/>
      <c r="RLJ14" s="150"/>
      <c r="RLK14" s="150"/>
      <c r="RLL14" s="150"/>
      <c r="RLM14" s="150"/>
      <c r="RLN14" s="150"/>
      <c r="RLO14" s="150"/>
      <c r="RLP14" s="150"/>
      <c r="RLQ14" s="150"/>
      <c r="RLR14" s="150"/>
      <c r="RLS14" s="150"/>
      <c r="RLT14" s="150"/>
      <c r="RLU14" s="150"/>
      <c r="RLV14" s="150"/>
      <c r="RLW14" s="150"/>
      <c r="RLX14" s="150"/>
      <c r="RLY14" s="150"/>
      <c r="RLZ14" s="150"/>
      <c r="RMA14" s="150"/>
      <c r="RMB14" s="150"/>
      <c r="RMC14" s="150"/>
      <c r="RMD14" s="150"/>
      <c r="RME14" s="150"/>
      <c r="RMF14" s="150"/>
      <c r="RMG14" s="150"/>
      <c r="RMH14" s="150"/>
      <c r="RMI14" s="150"/>
      <c r="RMJ14" s="150"/>
      <c r="RMK14" s="150"/>
      <c r="RML14" s="150"/>
      <c r="RMM14" s="150"/>
      <c r="RMN14" s="150"/>
      <c r="RMO14" s="150"/>
      <c r="RMP14" s="150"/>
      <c r="RMQ14" s="150"/>
      <c r="RMR14" s="150"/>
      <c r="RMS14" s="150"/>
      <c r="RMT14" s="150"/>
      <c r="RMU14" s="150"/>
      <c r="RMV14" s="150"/>
      <c r="RMW14" s="150"/>
      <c r="RMX14" s="150"/>
      <c r="RMY14" s="150"/>
      <c r="RMZ14" s="150"/>
      <c r="RNA14" s="150"/>
      <c r="RNB14" s="150"/>
      <c r="RNC14" s="150"/>
      <c r="RND14" s="150"/>
      <c r="RNE14" s="150"/>
      <c r="RNF14" s="150"/>
      <c r="RNG14" s="150"/>
      <c r="RNH14" s="150"/>
      <c r="RNI14" s="150"/>
      <c r="RNJ14" s="150"/>
      <c r="RNK14" s="150"/>
      <c r="RNL14" s="150"/>
      <c r="RNM14" s="150"/>
      <c r="RNN14" s="150"/>
      <c r="RNO14" s="150"/>
      <c r="RNP14" s="150"/>
      <c r="RNQ14" s="150"/>
      <c r="RNR14" s="150"/>
      <c r="RNS14" s="150"/>
      <c r="RNT14" s="150"/>
      <c r="RNU14" s="150"/>
      <c r="RNV14" s="150"/>
      <c r="RNW14" s="150"/>
      <c r="RNX14" s="150"/>
      <c r="RNY14" s="150"/>
      <c r="RNZ14" s="150"/>
      <c r="ROA14" s="150"/>
      <c r="ROB14" s="150"/>
      <c r="ROC14" s="150"/>
      <c r="ROD14" s="150"/>
      <c r="ROE14" s="150"/>
      <c r="ROF14" s="150"/>
      <c r="ROG14" s="150"/>
      <c r="ROH14" s="150"/>
      <c r="ROI14" s="150"/>
      <c r="ROJ14" s="150"/>
      <c r="ROK14" s="150"/>
      <c r="ROL14" s="150"/>
      <c r="ROM14" s="150"/>
      <c r="RON14" s="150"/>
      <c r="ROO14" s="150"/>
      <c r="ROP14" s="150"/>
      <c r="ROQ14" s="150"/>
      <c r="ROR14" s="150"/>
      <c r="ROS14" s="150"/>
      <c r="ROT14" s="150"/>
      <c r="ROU14" s="150"/>
      <c r="ROV14" s="150"/>
      <c r="ROW14" s="150"/>
      <c r="ROX14" s="150"/>
      <c r="ROY14" s="150"/>
      <c r="ROZ14" s="150"/>
      <c r="RPA14" s="150"/>
      <c r="RPB14" s="150"/>
      <c r="RPC14" s="150"/>
      <c r="RPD14" s="150"/>
      <c r="RPE14" s="150"/>
      <c r="RPF14" s="150"/>
      <c r="RPG14" s="150"/>
      <c r="RPH14" s="150"/>
      <c r="RPI14" s="150"/>
      <c r="RPJ14" s="150"/>
      <c r="RPK14" s="150"/>
      <c r="RPL14" s="150"/>
      <c r="RPM14" s="150"/>
      <c r="RPN14" s="150"/>
      <c r="RPO14" s="150"/>
      <c r="RPP14" s="150"/>
      <c r="RPQ14" s="150"/>
      <c r="RPR14" s="150"/>
      <c r="RPS14" s="150"/>
      <c r="RPT14" s="150"/>
      <c r="RPU14" s="150"/>
      <c r="RPV14" s="150"/>
      <c r="RPW14" s="150"/>
      <c r="RPX14" s="150"/>
      <c r="RPY14" s="150"/>
      <c r="RPZ14" s="150"/>
      <c r="RQA14" s="150"/>
      <c r="RQB14" s="150"/>
      <c r="RQC14" s="150"/>
      <c r="RQD14" s="150"/>
      <c r="RQE14" s="150"/>
      <c r="RQF14" s="150"/>
      <c r="RQG14" s="150"/>
      <c r="RQH14" s="150"/>
      <c r="RQI14" s="150"/>
      <c r="RQJ14" s="150"/>
      <c r="RQK14" s="150"/>
      <c r="RQL14" s="150"/>
      <c r="RQM14" s="150"/>
      <c r="RQN14" s="150"/>
      <c r="RQO14" s="150"/>
      <c r="RQP14" s="150"/>
      <c r="RQQ14" s="150"/>
      <c r="RQR14" s="150"/>
      <c r="RQS14" s="150"/>
      <c r="RQT14" s="150"/>
      <c r="RQU14" s="150"/>
      <c r="RQV14" s="150"/>
      <c r="RQW14" s="150"/>
      <c r="RQX14" s="150"/>
      <c r="RQY14" s="150"/>
      <c r="RQZ14" s="150"/>
      <c r="RRA14" s="150"/>
      <c r="RRB14" s="150"/>
      <c r="RRC14" s="150"/>
      <c r="RRD14" s="150"/>
      <c r="RRE14" s="150"/>
      <c r="RRF14" s="150"/>
      <c r="RRG14" s="150"/>
      <c r="RRH14" s="150"/>
      <c r="RRI14" s="150"/>
      <c r="RRJ14" s="150"/>
      <c r="RRK14" s="150"/>
      <c r="RRL14" s="150"/>
      <c r="RRM14" s="150"/>
      <c r="RRN14" s="150"/>
      <c r="RRO14" s="150"/>
      <c r="RRP14" s="150"/>
      <c r="RRQ14" s="150"/>
      <c r="RRR14" s="150"/>
      <c r="RRS14" s="150"/>
      <c r="RRT14" s="150"/>
      <c r="RRU14" s="150"/>
      <c r="RRV14" s="150"/>
      <c r="RRW14" s="150"/>
      <c r="RRX14" s="150"/>
      <c r="RRY14" s="150"/>
      <c r="RRZ14" s="150"/>
      <c r="RSA14" s="150"/>
      <c r="RSB14" s="150"/>
      <c r="RSC14" s="150"/>
      <c r="RSD14" s="150"/>
      <c r="RSE14" s="150"/>
      <c r="RSF14" s="150"/>
      <c r="RSG14" s="150"/>
      <c r="RSH14" s="150"/>
      <c r="RSI14" s="150"/>
      <c r="RSJ14" s="150"/>
      <c r="RSK14" s="150"/>
      <c r="RSL14" s="150"/>
      <c r="RSM14" s="150"/>
      <c r="RSN14" s="150"/>
      <c r="RSO14" s="150"/>
      <c r="RSP14" s="150"/>
      <c r="RSQ14" s="150"/>
      <c r="RSR14" s="150"/>
      <c r="RSS14" s="150"/>
      <c r="RST14" s="150"/>
      <c r="RSU14" s="150"/>
      <c r="RSV14" s="150"/>
      <c r="RSW14" s="150"/>
      <c r="RSX14" s="150"/>
      <c r="RSY14" s="150"/>
      <c r="RSZ14" s="150"/>
      <c r="RTA14" s="150"/>
      <c r="RTB14" s="150"/>
      <c r="RTC14" s="150"/>
      <c r="RTD14" s="150"/>
      <c r="RTE14" s="150"/>
      <c r="RTF14" s="150"/>
      <c r="RTG14" s="150"/>
      <c r="RTH14" s="150"/>
      <c r="RTI14" s="150"/>
      <c r="RTJ14" s="150"/>
      <c r="RTK14" s="150"/>
      <c r="RTL14" s="150"/>
      <c r="RTM14" s="150"/>
      <c r="RTN14" s="150"/>
      <c r="RTO14" s="150"/>
      <c r="RTP14" s="150"/>
      <c r="RTQ14" s="150"/>
      <c r="RTR14" s="150"/>
      <c r="RTS14" s="150"/>
      <c r="RTT14" s="150"/>
      <c r="RTU14" s="150"/>
      <c r="RTV14" s="150"/>
      <c r="RTW14" s="150"/>
      <c r="RTX14" s="150"/>
      <c r="RTY14" s="150"/>
      <c r="RTZ14" s="150"/>
      <c r="RUA14" s="150"/>
      <c r="RUB14" s="150"/>
      <c r="RUC14" s="150"/>
      <c r="RUD14" s="150"/>
      <c r="RUE14" s="150"/>
      <c r="RUF14" s="150"/>
      <c r="RUG14" s="150"/>
      <c r="RUH14" s="150"/>
      <c r="RUI14" s="150"/>
      <c r="RUJ14" s="150"/>
      <c r="RUK14" s="150"/>
      <c r="RUL14" s="150"/>
      <c r="RUM14" s="150"/>
      <c r="RUN14" s="150"/>
      <c r="RUO14" s="150"/>
      <c r="RUP14" s="150"/>
      <c r="RUQ14" s="150"/>
      <c r="RUR14" s="150"/>
      <c r="RUS14" s="150"/>
      <c r="RUT14" s="150"/>
      <c r="RUU14" s="150"/>
      <c r="RUV14" s="150"/>
      <c r="RUW14" s="150"/>
      <c r="RUX14" s="150"/>
      <c r="RUY14" s="150"/>
      <c r="RUZ14" s="150"/>
      <c r="RVA14" s="150"/>
      <c r="RVB14" s="150"/>
      <c r="RVC14" s="150"/>
      <c r="RVD14" s="150"/>
      <c r="RVE14" s="150"/>
      <c r="RVF14" s="150"/>
      <c r="RVG14" s="150"/>
      <c r="RVH14" s="150"/>
      <c r="RVI14" s="150"/>
      <c r="RVJ14" s="150"/>
      <c r="RVK14" s="150"/>
      <c r="RVL14" s="150"/>
      <c r="RVM14" s="150"/>
      <c r="RVN14" s="150"/>
      <c r="RVO14" s="150"/>
      <c r="RVP14" s="150"/>
      <c r="RVQ14" s="150"/>
      <c r="RVR14" s="150"/>
      <c r="RVS14" s="150"/>
      <c r="RVT14" s="150"/>
      <c r="RVU14" s="150"/>
      <c r="RVV14" s="150"/>
      <c r="RVW14" s="150"/>
      <c r="RVX14" s="150"/>
      <c r="RVY14" s="150"/>
      <c r="RVZ14" s="150"/>
      <c r="RWA14" s="150"/>
      <c r="RWB14" s="150"/>
      <c r="RWC14" s="150"/>
      <c r="RWD14" s="150"/>
      <c r="RWE14" s="150"/>
      <c r="RWF14" s="150"/>
      <c r="RWG14" s="150"/>
      <c r="RWH14" s="150"/>
      <c r="RWI14" s="150"/>
      <c r="RWJ14" s="150"/>
      <c r="RWK14" s="150"/>
      <c r="RWL14" s="150"/>
      <c r="RWM14" s="150"/>
      <c r="RWN14" s="150"/>
      <c r="RWO14" s="150"/>
      <c r="RWP14" s="150"/>
      <c r="RWQ14" s="150"/>
      <c r="RWR14" s="150"/>
      <c r="RWS14" s="150"/>
      <c r="RWT14" s="150"/>
      <c r="RWU14" s="150"/>
      <c r="RWV14" s="150"/>
      <c r="RWW14" s="150"/>
      <c r="RWX14" s="150"/>
      <c r="RWY14" s="150"/>
      <c r="RWZ14" s="150"/>
      <c r="RXA14" s="150"/>
      <c r="RXB14" s="150"/>
      <c r="RXC14" s="150"/>
      <c r="RXD14" s="150"/>
      <c r="RXE14" s="150"/>
      <c r="RXF14" s="150"/>
      <c r="RXG14" s="150"/>
      <c r="RXH14" s="150"/>
      <c r="RXI14" s="150"/>
      <c r="RXJ14" s="150"/>
      <c r="RXK14" s="150"/>
      <c r="RXL14" s="150"/>
      <c r="RXM14" s="150"/>
      <c r="RXN14" s="150"/>
      <c r="RXO14" s="150"/>
      <c r="RXP14" s="150"/>
      <c r="RXQ14" s="150"/>
      <c r="RXR14" s="150"/>
      <c r="RXS14" s="150"/>
      <c r="RXT14" s="150"/>
      <c r="RXU14" s="150"/>
      <c r="RXV14" s="150"/>
      <c r="RXW14" s="150"/>
      <c r="RXX14" s="150"/>
      <c r="RXY14" s="150"/>
      <c r="RXZ14" s="150"/>
      <c r="RYA14" s="150"/>
      <c r="RYB14" s="150"/>
      <c r="RYC14" s="150"/>
      <c r="RYD14" s="150"/>
      <c r="RYE14" s="150"/>
      <c r="RYF14" s="150"/>
      <c r="RYG14" s="150"/>
      <c r="RYH14" s="150"/>
      <c r="RYI14" s="150"/>
      <c r="RYJ14" s="150"/>
      <c r="RYK14" s="150"/>
      <c r="RYL14" s="150"/>
      <c r="RYM14" s="150"/>
      <c r="RYN14" s="150"/>
      <c r="RYO14" s="150"/>
      <c r="RYP14" s="150"/>
      <c r="RYQ14" s="150"/>
      <c r="RYR14" s="150"/>
      <c r="RYS14" s="150"/>
      <c r="RYT14" s="150"/>
      <c r="RYU14" s="150"/>
      <c r="RYV14" s="150"/>
      <c r="RYW14" s="150"/>
      <c r="RYX14" s="150"/>
      <c r="RYY14" s="150"/>
      <c r="RYZ14" s="150"/>
      <c r="RZA14" s="150"/>
      <c r="RZB14" s="150"/>
      <c r="RZC14" s="150"/>
      <c r="RZD14" s="150"/>
      <c r="RZE14" s="150"/>
      <c r="RZF14" s="150"/>
      <c r="RZG14" s="150"/>
      <c r="RZH14" s="150"/>
      <c r="RZI14" s="150"/>
      <c r="RZJ14" s="150"/>
      <c r="RZK14" s="150"/>
      <c r="RZL14" s="150"/>
      <c r="RZM14" s="150"/>
      <c r="RZN14" s="150"/>
      <c r="RZO14" s="150"/>
      <c r="RZP14" s="150"/>
      <c r="RZQ14" s="150"/>
      <c r="RZR14" s="150"/>
      <c r="RZS14" s="150"/>
      <c r="RZT14" s="150"/>
      <c r="RZU14" s="150"/>
      <c r="RZV14" s="150"/>
      <c r="RZW14" s="150"/>
      <c r="RZX14" s="150"/>
      <c r="RZY14" s="150"/>
      <c r="RZZ14" s="150"/>
      <c r="SAA14" s="150"/>
      <c r="SAB14" s="150"/>
      <c r="SAC14" s="150"/>
      <c r="SAD14" s="150"/>
      <c r="SAE14" s="150"/>
      <c r="SAF14" s="150"/>
      <c r="SAG14" s="150"/>
      <c r="SAH14" s="150"/>
      <c r="SAI14" s="150"/>
      <c r="SAJ14" s="150"/>
      <c r="SAK14" s="150"/>
      <c r="SAL14" s="150"/>
      <c r="SAM14" s="150"/>
      <c r="SAN14" s="150"/>
      <c r="SAO14" s="150"/>
      <c r="SAP14" s="150"/>
      <c r="SAQ14" s="150"/>
      <c r="SAR14" s="150"/>
      <c r="SAS14" s="150"/>
      <c r="SAT14" s="150"/>
      <c r="SAU14" s="150"/>
      <c r="SAV14" s="150"/>
      <c r="SAW14" s="150"/>
      <c r="SAX14" s="150"/>
      <c r="SAY14" s="150"/>
      <c r="SAZ14" s="150"/>
      <c r="SBA14" s="150"/>
      <c r="SBB14" s="150"/>
      <c r="SBC14" s="150"/>
      <c r="SBD14" s="150"/>
      <c r="SBE14" s="150"/>
      <c r="SBF14" s="150"/>
      <c r="SBG14" s="150"/>
      <c r="SBH14" s="150"/>
      <c r="SBI14" s="150"/>
      <c r="SBJ14" s="150"/>
      <c r="SBK14" s="150"/>
      <c r="SBL14" s="150"/>
      <c r="SBM14" s="150"/>
      <c r="SBN14" s="150"/>
      <c r="SBO14" s="150"/>
      <c r="SBP14" s="150"/>
      <c r="SBQ14" s="150"/>
      <c r="SBR14" s="150"/>
      <c r="SBS14" s="150"/>
      <c r="SBT14" s="150"/>
      <c r="SBU14" s="150"/>
      <c r="SBV14" s="150"/>
      <c r="SBW14" s="150"/>
      <c r="SBX14" s="150"/>
      <c r="SBY14" s="150"/>
      <c r="SBZ14" s="150"/>
      <c r="SCA14" s="150"/>
      <c r="SCB14" s="150"/>
      <c r="SCC14" s="150"/>
      <c r="SCD14" s="150"/>
      <c r="SCE14" s="150"/>
      <c r="SCF14" s="150"/>
      <c r="SCG14" s="150"/>
      <c r="SCH14" s="150"/>
      <c r="SCI14" s="150"/>
      <c r="SCJ14" s="150"/>
      <c r="SCK14" s="150"/>
      <c r="SCL14" s="150"/>
      <c r="SCM14" s="150"/>
      <c r="SCN14" s="150"/>
      <c r="SCO14" s="150"/>
      <c r="SCP14" s="150"/>
      <c r="SCQ14" s="150"/>
      <c r="SCR14" s="150"/>
      <c r="SCS14" s="150"/>
      <c r="SCT14" s="150"/>
      <c r="SCU14" s="150"/>
      <c r="SCV14" s="150"/>
      <c r="SCW14" s="150"/>
      <c r="SCX14" s="150"/>
      <c r="SCY14" s="150"/>
      <c r="SCZ14" s="150"/>
      <c r="SDA14" s="150"/>
      <c r="SDB14" s="150"/>
      <c r="SDC14" s="150"/>
      <c r="SDD14" s="150"/>
      <c r="SDE14" s="150"/>
      <c r="SDF14" s="150"/>
      <c r="SDG14" s="150"/>
      <c r="SDH14" s="150"/>
      <c r="SDI14" s="150"/>
      <c r="SDJ14" s="150"/>
      <c r="SDK14" s="150"/>
      <c r="SDL14" s="150"/>
      <c r="SDM14" s="150"/>
      <c r="SDN14" s="150"/>
      <c r="SDO14" s="150"/>
      <c r="SDP14" s="150"/>
      <c r="SDQ14" s="150"/>
      <c r="SDR14" s="150"/>
      <c r="SDS14" s="150"/>
      <c r="SDT14" s="150"/>
      <c r="SDU14" s="150"/>
      <c r="SDV14" s="150"/>
      <c r="SDW14" s="150"/>
      <c r="SDX14" s="150"/>
      <c r="SDY14" s="150"/>
      <c r="SDZ14" s="150"/>
      <c r="SEA14" s="150"/>
      <c r="SEB14" s="150"/>
      <c r="SEC14" s="150"/>
      <c r="SED14" s="150"/>
      <c r="SEE14" s="150"/>
      <c r="SEF14" s="150"/>
      <c r="SEG14" s="150"/>
      <c r="SEH14" s="150"/>
      <c r="SEI14" s="150"/>
      <c r="SEJ14" s="150"/>
      <c r="SEK14" s="150"/>
      <c r="SEL14" s="150"/>
      <c r="SEM14" s="150"/>
      <c r="SEN14" s="150"/>
      <c r="SEO14" s="150"/>
      <c r="SEP14" s="150"/>
      <c r="SEQ14" s="150"/>
      <c r="SER14" s="150"/>
      <c r="SES14" s="150"/>
      <c r="SET14" s="150"/>
      <c r="SEU14" s="150"/>
      <c r="SEV14" s="150"/>
      <c r="SEW14" s="150"/>
      <c r="SEX14" s="150"/>
      <c r="SEY14" s="150"/>
      <c r="SEZ14" s="150"/>
      <c r="SFA14" s="150"/>
      <c r="SFB14" s="150"/>
      <c r="SFC14" s="150"/>
      <c r="SFD14" s="150"/>
      <c r="SFE14" s="150"/>
      <c r="SFF14" s="150"/>
      <c r="SFG14" s="150"/>
      <c r="SFH14" s="150"/>
      <c r="SFI14" s="150"/>
      <c r="SFJ14" s="150"/>
      <c r="SFK14" s="150"/>
      <c r="SFL14" s="150"/>
      <c r="SFM14" s="150"/>
      <c r="SFN14" s="150"/>
      <c r="SFO14" s="150"/>
      <c r="SFP14" s="150"/>
      <c r="SFQ14" s="150"/>
      <c r="SFR14" s="150"/>
      <c r="SFS14" s="150"/>
      <c r="SFT14" s="150"/>
      <c r="SFU14" s="150"/>
      <c r="SFV14" s="150"/>
      <c r="SFW14" s="150"/>
      <c r="SFX14" s="150"/>
      <c r="SFY14" s="150"/>
      <c r="SFZ14" s="150"/>
      <c r="SGA14" s="150"/>
      <c r="SGB14" s="150"/>
      <c r="SGC14" s="150"/>
      <c r="SGD14" s="150"/>
      <c r="SGE14" s="150"/>
      <c r="SGF14" s="150"/>
      <c r="SGG14" s="150"/>
      <c r="SGH14" s="150"/>
      <c r="SGI14" s="150"/>
      <c r="SGJ14" s="150"/>
      <c r="SGK14" s="150"/>
      <c r="SGL14" s="150"/>
      <c r="SGM14" s="150"/>
      <c r="SGN14" s="150"/>
      <c r="SGO14" s="150"/>
      <c r="SGP14" s="150"/>
      <c r="SGQ14" s="150"/>
      <c r="SGR14" s="150"/>
      <c r="SGS14" s="150"/>
      <c r="SGT14" s="150"/>
      <c r="SGU14" s="150"/>
      <c r="SGV14" s="150"/>
      <c r="SGW14" s="150"/>
      <c r="SGX14" s="150"/>
      <c r="SGY14" s="150"/>
      <c r="SGZ14" s="150"/>
      <c r="SHA14" s="150"/>
      <c r="SHB14" s="150"/>
      <c r="SHC14" s="150"/>
      <c r="SHD14" s="150"/>
      <c r="SHE14" s="150"/>
      <c r="SHF14" s="150"/>
      <c r="SHG14" s="150"/>
      <c r="SHH14" s="150"/>
      <c r="SHI14" s="150"/>
      <c r="SHJ14" s="150"/>
      <c r="SHK14" s="150"/>
      <c r="SHL14" s="150"/>
      <c r="SHM14" s="150"/>
      <c r="SHN14" s="150"/>
      <c r="SHO14" s="150"/>
      <c r="SHP14" s="150"/>
      <c r="SHQ14" s="150"/>
      <c r="SHR14" s="150"/>
      <c r="SHS14" s="150"/>
      <c r="SHT14" s="150"/>
      <c r="SHU14" s="150"/>
      <c r="SHV14" s="150"/>
      <c r="SHW14" s="150"/>
      <c r="SHX14" s="150"/>
      <c r="SHY14" s="150"/>
      <c r="SHZ14" s="150"/>
      <c r="SIA14" s="150"/>
      <c r="SIB14" s="150"/>
      <c r="SIC14" s="150"/>
      <c r="SID14" s="150"/>
      <c r="SIE14" s="150"/>
      <c r="SIF14" s="150"/>
      <c r="SIG14" s="150"/>
      <c r="SIH14" s="150"/>
      <c r="SII14" s="150"/>
      <c r="SIJ14" s="150"/>
      <c r="SIK14" s="150"/>
      <c r="SIL14" s="150"/>
      <c r="SIM14" s="150"/>
      <c r="SIN14" s="150"/>
      <c r="SIO14" s="150"/>
      <c r="SIP14" s="150"/>
      <c r="SIQ14" s="150"/>
      <c r="SIR14" s="150"/>
      <c r="SIS14" s="150"/>
      <c r="SIT14" s="150"/>
      <c r="SIU14" s="150"/>
      <c r="SIV14" s="150"/>
      <c r="SIW14" s="150"/>
      <c r="SIX14" s="150"/>
      <c r="SIY14" s="150"/>
      <c r="SIZ14" s="150"/>
      <c r="SJA14" s="150"/>
      <c r="SJB14" s="150"/>
      <c r="SJC14" s="150"/>
      <c r="SJD14" s="150"/>
      <c r="SJE14" s="150"/>
      <c r="SJF14" s="150"/>
      <c r="SJG14" s="150"/>
      <c r="SJH14" s="150"/>
      <c r="SJI14" s="150"/>
      <c r="SJJ14" s="150"/>
      <c r="SJK14" s="150"/>
      <c r="SJL14" s="150"/>
      <c r="SJM14" s="150"/>
      <c r="SJN14" s="150"/>
      <c r="SJO14" s="150"/>
      <c r="SJP14" s="150"/>
      <c r="SJQ14" s="150"/>
      <c r="SJR14" s="150"/>
      <c r="SJS14" s="150"/>
      <c r="SJT14" s="150"/>
      <c r="SJU14" s="150"/>
      <c r="SJV14" s="150"/>
      <c r="SJW14" s="150"/>
      <c r="SJX14" s="150"/>
      <c r="SJY14" s="150"/>
      <c r="SJZ14" s="150"/>
      <c r="SKA14" s="150"/>
      <c r="SKB14" s="150"/>
      <c r="SKC14" s="150"/>
      <c r="SKD14" s="150"/>
      <c r="SKE14" s="150"/>
      <c r="SKF14" s="150"/>
      <c r="SKG14" s="150"/>
      <c r="SKH14" s="150"/>
      <c r="SKI14" s="150"/>
      <c r="SKJ14" s="150"/>
      <c r="SKK14" s="150"/>
      <c r="SKL14" s="150"/>
      <c r="SKM14" s="150"/>
      <c r="SKN14" s="150"/>
      <c r="SKO14" s="150"/>
      <c r="SKP14" s="150"/>
      <c r="SKQ14" s="150"/>
      <c r="SKR14" s="150"/>
      <c r="SKS14" s="150"/>
      <c r="SKT14" s="150"/>
      <c r="SKU14" s="150"/>
      <c r="SKV14" s="150"/>
      <c r="SKW14" s="150"/>
      <c r="SKX14" s="150"/>
      <c r="SKY14" s="150"/>
      <c r="SKZ14" s="150"/>
      <c r="SLA14" s="150"/>
      <c r="SLB14" s="150"/>
      <c r="SLC14" s="150"/>
      <c r="SLD14" s="150"/>
      <c r="SLE14" s="150"/>
      <c r="SLF14" s="150"/>
      <c r="SLG14" s="150"/>
      <c r="SLH14" s="150"/>
      <c r="SLI14" s="150"/>
      <c r="SLJ14" s="150"/>
      <c r="SLK14" s="150"/>
      <c r="SLL14" s="150"/>
      <c r="SLM14" s="150"/>
      <c r="SLN14" s="150"/>
      <c r="SLO14" s="150"/>
      <c r="SLP14" s="150"/>
      <c r="SLQ14" s="150"/>
      <c r="SLR14" s="150"/>
      <c r="SLS14" s="150"/>
      <c r="SLT14" s="150"/>
      <c r="SLU14" s="150"/>
      <c r="SLV14" s="150"/>
      <c r="SLW14" s="150"/>
      <c r="SLX14" s="150"/>
      <c r="SLY14" s="150"/>
      <c r="SLZ14" s="150"/>
      <c r="SMA14" s="150"/>
      <c r="SMB14" s="150"/>
      <c r="SMC14" s="150"/>
      <c r="SMD14" s="150"/>
      <c r="SME14" s="150"/>
      <c r="SMF14" s="150"/>
      <c r="SMG14" s="150"/>
      <c r="SMH14" s="150"/>
      <c r="SMI14" s="150"/>
      <c r="SMJ14" s="150"/>
      <c r="SMK14" s="150"/>
      <c r="SML14" s="150"/>
      <c r="SMM14" s="150"/>
      <c r="SMN14" s="150"/>
      <c r="SMO14" s="150"/>
      <c r="SMP14" s="150"/>
      <c r="SMQ14" s="150"/>
      <c r="SMR14" s="150"/>
      <c r="SMS14" s="150"/>
      <c r="SMT14" s="150"/>
      <c r="SMU14" s="150"/>
      <c r="SMV14" s="150"/>
      <c r="SMW14" s="150"/>
      <c r="SMX14" s="150"/>
      <c r="SMY14" s="150"/>
      <c r="SMZ14" s="150"/>
      <c r="SNA14" s="150"/>
      <c r="SNB14" s="150"/>
      <c r="SNC14" s="150"/>
      <c r="SND14" s="150"/>
      <c r="SNE14" s="150"/>
      <c r="SNF14" s="150"/>
      <c r="SNG14" s="150"/>
      <c r="SNH14" s="150"/>
      <c r="SNI14" s="150"/>
      <c r="SNJ14" s="150"/>
      <c r="SNK14" s="150"/>
      <c r="SNL14" s="150"/>
      <c r="SNM14" s="150"/>
      <c r="SNN14" s="150"/>
      <c r="SNO14" s="150"/>
      <c r="SNP14" s="150"/>
      <c r="SNQ14" s="150"/>
      <c r="SNR14" s="150"/>
      <c r="SNS14" s="150"/>
      <c r="SNT14" s="150"/>
      <c r="SNU14" s="150"/>
      <c r="SNV14" s="150"/>
      <c r="SNW14" s="150"/>
      <c r="SNX14" s="150"/>
      <c r="SNY14" s="150"/>
      <c r="SNZ14" s="150"/>
      <c r="SOA14" s="150"/>
      <c r="SOB14" s="150"/>
      <c r="SOC14" s="150"/>
      <c r="SOD14" s="150"/>
      <c r="SOE14" s="150"/>
      <c r="SOF14" s="150"/>
      <c r="SOG14" s="150"/>
      <c r="SOH14" s="150"/>
      <c r="SOI14" s="150"/>
      <c r="SOJ14" s="150"/>
      <c r="SOK14" s="150"/>
      <c r="SOL14" s="150"/>
      <c r="SOM14" s="150"/>
      <c r="SON14" s="150"/>
      <c r="SOO14" s="150"/>
      <c r="SOP14" s="150"/>
      <c r="SOQ14" s="150"/>
      <c r="SOR14" s="150"/>
      <c r="SOS14" s="150"/>
      <c r="SOT14" s="150"/>
      <c r="SOU14" s="150"/>
      <c r="SOV14" s="150"/>
      <c r="SOW14" s="150"/>
      <c r="SOX14" s="150"/>
      <c r="SOY14" s="150"/>
      <c r="SOZ14" s="150"/>
      <c r="SPA14" s="150"/>
      <c r="SPB14" s="150"/>
      <c r="SPC14" s="150"/>
      <c r="SPD14" s="150"/>
      <c r="SPE14" s="150"/>
      <c r="SPF14" s="150"/>
      <c r="SPG14" s="150"/>
      <c r="SPH14" s="150"/>
      <c r="SPI14" s="150"/>
      <c r="SPJ14" s="150"/>
      <c r="SPK14" s="150"/>
      <c r="SPL14" s="150"/>
      <c r="SPM14" s="150"/>
      <c r="SPN14" s="150"/>
      <c r="SPO14" s="150"/>
      <c r="SPP14" s="150"/>
      <c r="SPQ14" s="150"/>
      <c r="SPR14" s="150"/>
      <c r="SPS14" s="150"/>
      <c r="SPT14" s="150"/>
      <c r="SPU14" s="150"/>
      <c r="SPV14" s="150"/>
      <c r="SPW14" s="150"/>
      <c r="SPX14" s="150"/>
      <c r="SPY14" s="150"/>
      <c r="SPZ14" s="150"/>
      <c r="SQA14" s="150"/>
      <c r="SQB14" s="150"/>
      <c r="SQC14" s="150"/>
      <c r="SQD14" s="150"/>
      <c r="SQE14" s="150"/>
      <c r="SQF14" s="150"/>
      <c r="SQG14" s="150"/>
      <c r="SQH14" s="150"/>
      <c r="SQI14" s="150"/>
      <c r="SQJ14" s="150"/>
      <c r="SQK14" s="150"/>
      <c r="SQL14" s="150"/>
      <c r="SQM14" s="150"/>
      <c r="SQN14" s="150"/>
      <c r="SQO14" s="150"/>
      <c r="SQP14" s="150"/>
      <c r="SQQ14" s="150"/>
      <c r="SQR14" s="150"/>
      <c r="SQS14" s="150"/>
      <c r="SQT14" s="150"/>
      <c r="SQU14" s="150"/>
      <c r="SQV14" s="150"/>
      <c r="SQW14" s="150"/>
      <c r="SQX14" s="150"/>
      <c r="SQY14" s="150"/>
      <c r="SQZ14" s="150"/>
      <c r="SRA14" s="150"/>
      <c r="SRB14" s="150"/>
      <c r="SRC14" s="150"/>
      <c r="SRD14" s="150"/>
      <c r="SRE14" s="150"/>
      <c r="SRF14" s="150"/>
      <c r="SRG14" s="150"/>
      <c r="SRH14" s="150"/>
      <c r="SRI14" s="150"/>
      <c r="SRJ14" s="150"/>
      <c r="SRK14" s="150"/>
      <c r="SRL14" s="150"/>
      <c r="SRM14" s="150"/>
      <c r="SRN14" s="150"/>
      <c r="SRO14" s="150"/>
      <c r="SRP14" s="150"/>
      <c r="SRQ14" s="150"/>
      <c r="SRR14" s="150"/>
      <c r="SRS14" s="150"/>
      <c r="SRT14" s="150"/>
      <c r="SRU14" s="150"/>
      <c r="SRV14" s="150"/>
      <c r="SRW14" s="150"/>
      <c r="SRX14" s="150"/>
      <c r="SRY14" s="150"/>
      <c r="SRZ14" s="150"/>
      <c r="SSA14" s="150"/>
      <c r="SSB14" s="150"/>
      <c r="SSC14" s="150"/>
      <c r="SSD14" s="150"/>
      <c r="SSE14" s="150"/>
      <c r="SSF14" s="150"/>
      <c r="SSG14" s="150"/>
      <c r="SSH14" s="150"/>
      <c r="SSI14" s="150"/>
      <c r="SSJ14" s="150"/>
      <c r="SSK14" s="150"/>
      <c r="SSL14" s="150"/>
      <c r="SSM14" s="150"/>
      <c r="SSN14" s="150"/>
      <c r="SSO14" s="150"/>
      <c r="SSP14" s="150"/>
      <c r="SSQ14" s="150"/>
      <c r="SSR14" s="150"/>
      <c r="SSS14" s="150"/>
      <c r="SST14" s="150"/>
      <c r="SSU14" s="150"/>
      <c r="SSV14" s="150"/>
      <c r="SSW14" s="150"/>
      <c r="SSX14" s="150"/>
      <c r="SSY14" s="150"/>
      <c r="SSZ14" s="150"/>
      <c r="STA14" s="150"/>
      <c r="STB14" s="150"/>
      <c r="STC14" s="150"/>
      <c r="STD14" s="150"/>
      <c r="STE14" s="150"/>
      <c r="STF14" s="150"/>
      <c r="STG14" s="150"/>
      <c r="STH14" s="150"/>
      <c r="STI14" s="150"/>
      <c r="STJ14" s="150"/>
      <c r="STK14" s="150"/>
      <c r="STL14" s="150"/>
      <c r="STM14" s="150"/>
      <c r="STN14" s="150"/>
      <c r="STO14" s="150"/>
      <c r="STP14" s="150"/>
      <c r="STQ14" s="150"/>
      <c r="STR14" s="150"/>
      <c r="STS14" s="150"/>
      <c r="STT14" s="150"/>
      <c r="STU14" s="150"/>
      <c r="STV14" s="150"/>
      <c r="STW14" s="150"/>
      <c r="STX14" s="150"/>
      <c r="STY14" s="150"/>
      <c r="STZ14" s="150"/>
      <c r="SUA14" s="150"/>
      <c r="SUB14" s="150"/>
      <c r="SUC14" s="150"/>
      <c r="SUD14" s="150"/>
      <c r="SUE14" s="150"/>
      <c r="SUF14" s="150"/>
      <c r="SUG14" s="150"/>
      <c r="SUH14" s="150"/>
      <c r="SUI14" s="150"/>
      <c r="SUJ14" s="150"/>
      <c r="SUK14" s="150"/>
      <c r="SUL14" s="150"/>
      <c r="SUM14" s="150"/>
      <c r="SUN14" s="150"/>
      <c r="SUO14" s="150"/>
      <c r="SUP14" s="150"/>
      <c r="SUQ14" s="150"/>
      <c r="SUR14" s="150"/>
      <c r="SUS14" s="150"/>
      <c r="SUT14" s="150"/>
      <c r="SUU14" s="150"/>
      <c r="SUV14" s="150"/>
      <c r="SUW14" s="150"/>
      <c r="SUX14" s="150"/>
      <c r="SUY14" s="150"/>
      <c r="SUZ14" s="150"/>
      <c r="SVA14" s="150"/>
      <c r="SVB14" s="150"/>
      <c r="SVC14" s="150"/>
      <c r="SVD14" s="150"/>
      <c r="SVE14" s="150"/>
      <c r="SVF14" s="150"/>
      <c r="SVG14" s="150"/>
      <c r="SVH14" s="150"/>
      <c r="SVI14" s="150"/>
      <c r="SVJ14" s="150"/>
      <c r="SVK14" s="150"/>
      <c r="SVL14" s="150"/>
      <c r="SVM14" s="150"/>
      <c r="SVN14" s="150"/>
      <c r="SVO14" s="150"/>
      <c r="SVP14" s="150"/>
      <c r="SVQ14" s="150"/>
      <c r="SVR14" s="150"/>
      <c r="SVS14" s="150"/>
      <c r="SVT14" s="150"/>
      <c r="SVU14" s="150"/>
      <c r="SVV14" s="150"/>
      <c r="SVW14" s="150"/>
      <c r="SVX14" s="150"/>
      <c r="SVY14" s="150"/>
      <c r="SVZ14" s="150"/>
      <c r="SWA14" s="150"/>
      <c r="SWB14" s="150"/>
      <c r="SWC14" s="150"/>
      <c r="SWD14" s="150"/>
      <c r="SWE14" s="150"/>
      <c r="SWF14" s="150"/>
      <c r="SWG14" s="150"/>
      <c r="SWH14" s="150"/>
      <c r="SWI14" s="150"/>
      <c r="SWJ14" s="150"/>
      <c r="SWK14" s="150"/>
      <c r="SWL14" s="150"/>
      <c r="SWM14" s="150"/>
      <c r="SWN14" s="150"/>
      <c r="SWO14" s="150"/>
      <c r="SWP14" s="150"/>
      <c r="SWQ14" s="150"/>
      <c r="SWR14" s="150"/>
      <c r="SWS14" s="150"/>
      <c r="SWT14" s="150"/>
      <c r="SWU14" s="150"/>
      <c r="SWV14" s="150"/>
      <c r="SWW14" s="150"/>
      <c r="SWX14" s="150"/>
      <c r="SWY14" s="150"/>
      <c r="SWZ14" s="150"/>
      <c r="SXA14" s="150"/>
      <c r="SXB14" s="150"/>
      <c r="SXC14" s="150"/>
      <c r="SXD14" s="150"/>
      <c r="SXE14" s="150"/>
      <c r="SXF14" s="150"/>
      <c r="SXG14" s="150"/>
      <c r="SXH14" s="150"/>
      <c r="SXI14" s="150"/>
      <c r="SXJ14" s="150"/>
      <c r="SXK14" s="150"/>
      <c r="SXL14" s="150"/>
      <c r="SXM14" s="150"/>
      <c r="SXN14" s="150"/>
      <c r="SXO14" s="150"/>
      <c r="SXP14" s="150"/>
      <c r="SXQ14" s="150"/>
      <c r="SXR14" s="150"/>
      <c r="SXS14" s="150"/>
      <c r="SXT14" s="150"/>
      <c r="SXU14" s="150"/>
      <c r="SXV14" s="150"/>
      <c r="SXW14" s="150"/>
      <c r="SXX14" s="150"/>
      <c r="SXY14" s="150"/>
      <c r="SXZ14" s="150"/>
      <c r="SYA14" s="150"/>
      <c r="SYB14" s="150"/>
      <c r="SYC14" s="150"/>
      <c r="SYD14" s="150"/>
      <c r="SYE14" s="150"/>
      <c r="SYF14" s="150"/>
      <c r="SYG14" s="150"/>
      <c r="SYH14" s="150"/>
      <c r="SYI14" s="150"/>
      <c r="SYJ14" s="150"/>
      <c r="SYK14" s="150"/>
      <c r="SYL14" s="150"/>
      <c r="SYM14" s="150"/>
      <c r="SYN14" s="150"/>
      <c r="SYO14" s="150"/>
      <c r="SYP14" s="150"/>
      <c r="SYQ14" s="150"/>
      <c r="SYR14" s="150"/>
      <c r="SYS14" s="150"/>
      <c r="SYT14" s="150"/>
      <c r="SYU14" s="150"/>
      <c r="SYV14" s="150"/>
      <c r="SYW14" s="150"/>
      <c r="SYX14" s="150"/>
      <c r="SYY14" s="150"/>
      <c r="SYZ14" s="150"/>
      <c r="SZA14" s="150"/>
      <c r="SZB14" s="150"/>
      <c r="SZC14" s="150"/>
      <c r="SZD14" s="150"/>
      <c r="SZE14" s="150"/>
      <c r="SZF14" s="150"/>
      <c r="SZG14" s="150"/>
      <c r="SZH14" s="150"/>
      <c r="SZI14" s="150"/>
      <c r="SZJ14" s="150"/>
      <c r="SZK14" s="150"/>
      <c r="SZL14" s="150"/>
      <c r="SZM14" s="150"/>
      <c r="SZN14" s="150"/>
      <c r="SZO14" s="150"/>
      <c r="SZP14" s="150"/>
      <c r="SZQ14" s="150"/>
      <c r="SZR14" s="150"/>
      <c r="SZS14" s="150"/>
      <c r="SZT14" s="150"/>
      <c r="SZU14" s="150"/>
      <c r="SZV14" s="150"/>
      <c r="SZW14" s="150"/>
      <c r="SZX14" s="150"/>
      <c r="SZY14" s="150"/>
      <c r="SZZ14" s="150"/>
      <c r="TAA14" s="150"/>
      <c r="TAB14" s="150"/>
      <c r="TAC14" s="150"/>
      <c r="TAD14" s="150"/>
      <c r="TAE14" s="150"/>
      <c r="TAF14" s="150"/>
      <c r="TAG14" s="150"/>
      <c r="TAH14" s="150"/>
      <c r="TAI14" s="150"/>
      <c r="TAJ14" s="150"/>
      <c r="TAK14" s="150"/>
      <c r="TAL14" s="150"/>
      <c r="TAM14" s="150"/>
      <c r="TAN14" s="150"/>
      <c r="TAO14" s="150"/>
      <c r="TAP14" s="150"/>
      <c r="TAQ14" s="150"/>
      <c r="TAR14" s="150"/>
      <c r="TAS14" s="150"/>
      <c r="TAT14" s="150"/>
      <c r="TAU14" s="150"/>
      <c r="TAV14" s="150"/>
      <c r="TAW14" s="150"/>
      <c r="TAX14" s="150"/>
      <c r="TAY14" s="150"/>
      <c r="TAZ14" s="150"/>
      <c r="TBA14" s="150"/>
      <c r="TBB14" s="150"/>
      <c r="TBC14" s="150"/>
      <c r="TBD14" s="150"/>
      <c r="TBE14" s="150"/>
      <c r="TBF14" s="150"/>
      <c r="TBG14" s="150"/>
      <c r="TBH14" s="150"/>
      <c r="TBI14" s="150"/>
      <c r="TBJ14" s="150"/>
      <c r="TBK14" s="150"/>
      <c r="TBL14" s="150"/>
      <c r="TBM14" s="150"/>
      <c r="TBN14" s="150"/>
      <c r="TBO14" s="150"/>
      <c r="TBP14" s="150"/>
      <c r="TBQ14" s="150"/>
      <c r="TBR14" s="150"/>
      <c r="TBS14" s="150"/>
      <c r="TBT14" s="150"/>
      <c r="TBU14" s="150"/>
      <c r="TBV14" s="150"/>
      <c r="TBW14" s="150"/>
      <c r="TBX14" s="150"/>
      <c r="TBY14" s="150"/>
      <c r="TBZ14" s="150"/>
      <c r="TCA14" s="150"/>
      <c r="TCB14" s="150"/>
      <c r="TCC14" s="150"/>
      <c r="TCD14" s="150"/>
      <c r="TCE14" s="150"/>
      <c r="TCF14" s="150"/>
      <c r="TCG14" s="150"/>
      <c r="TCH14" s="150"/>
      <c r="TCI14" s="150"/>
      <c r="TCJ14" s="150"/>
      <c r="TCK14" s="150"/>
      <c r="TCL14" s="150"/>
      <c r="TCM14" s="150"/>
      <c r="TCN14" s="150"/>
      <c r="TCO14" s="150"/>
      <c r="TCP14" s="150"/>
      <c r="TCQ14" s="150"/>
      <c r="TCR14" s="150"/>
      <c r="TCS14" s="150"/>
      <c r="TCT14" s="150"/>
      <c r="TCU14" s="150"/>
      <c r="TCV14" s="150"/>
      <c r="TCW14" s="150"/>
      <c r="TCX14" s="150"/>
      <c r="TCY14" s="150"/>
      <c r="TCZ14" s="150"/>
      <c r="TDA14" s="150"/>
      <c r="TDB14" s="150"/>
      <c r="TDC14" s="150"/>
      <c r="TDD14" s="150"/>
      <c r="TDE14" s="150"/>
      <c r="TDF14" s="150"/>
      <c r="TDG14" s="150"/>
      <c r="TDH14" s="150"/>
      <c r="TDI14" s="150"/>
      <c r="TDJ14" s="150"/>
      <c r="TDK14" s="150"/>
      <c r="TDL14" s="150"/>
      <c r="TDM14" s="150"/>
      <c r="TDN14" s="150"/>
      <c r="TDO14" s="150"/>
      <c r="TDP14" s="150"/>
      <c r="TDQ14" s="150"/>
      <c r="TDR14" s="150"/>
      <c r="TDS14" s="150"/>
      <c r="TDT14" s="150"/>
      <c r="TDU14" s="150"/>
      <c r="TDV14" s="150"/>
      <c r="TDW14" s="150"/>
      <c r="TDX14" s="150"/>
      <c r="TDY14" s="150"/>
      <c r="TDZ14" s="150"/>
      <c r="TEA14" s="150"/>
      <c r="TEB14" s="150"/>
      <c r="TEC14" s="150"/>
      <c r="TED14" s="150"/>
      <c r="TEE14" s="150"/>
      <c r="TEF14" s="150"/>
      <c r="TEG14" s="150"/>
      <c r="TEH14" s="150"/>
      <c r="TEI14" s="150"/>
      <c r="TEJ14" s="150"/>
      <c r="TEK14" s="150"/>
      <c r="TEL14" s="150"/>
      <c r="TEM14" s="150"/>
      <c r="TEN14" s="150"/>
      <c r="TEO14" s="150"/>
      <c r="TEP14" s="150"/>
      <c r="TEQ14" s="150"/>
      <c r="TER14" s="150"/>
      <c r="TES14" s="150"/>
      <c r="TET14" s="150"/>
      <c r="TEU14" s="150"/>
      <c r="TEV14" s="150"/>
      <c r="TEW14" s="150"/>
      <c r="TEX14" s="150"/>
      <c r="TEY14" s="150"/>
      <c r="TEZ14" s="150"/>
      <c r="TFA14" s="150"/>
      <c r="TFB14" s="150"/>
      <c r="TFC14" s="150"/>
      <c r="TFD14" s="150"/>
      <c r="TFE14" s="150"/>
      <c r="TFF14" s="150"/>
      <c r="TFG14" s="150"/>
      <c r="TFH14" s="150"/>
      <c r="TFI14" s="150"/>
      <c r="TFJ14" s="150"/>
      <c r="TFK14" s="150"/>
      <c r="TFL14" s="150"/>
      <c r="TFM14" s="150"/>
      <c r="TFN14" s="150"/>
      <c r="TFO14" s="150"/>
      <c r="TFP14" s="150"/>
      <c r="TFQ14" s="150"/>
      <c r="TFR14" s="150"/>
      <c r="TFS14" s="150"/>
      <c r="TFT14" s="150"/>
      <c r="TFU14" s="150"/>
      <c r="TFV14" s="150"/>
      <c r="TFW14" s="150"/>
      <c r="TFX14" s="150"/>
      <c r="TFY14" s="150"/>
      <c r="TFZ14" s="150"/>
      <c r="TGA14" s="150"/>
      <c r="TGB14" s="150"/>
      <c r="TGC14" s="150"/>
      <c r="TGD14" s="150"/>
      <c r="TGE14" s="150"/>
      <c r="TGF14" s="150"/>
      <c r="TGG14" s="150"/>
      <c r="TGH14" s="150"/>
      <c r="TGI14" s="150"/>
      <c r="TGJ14" s="150"/>
      <c r="TGK14" s="150"/>
      <c r="TGL14" s="150"/>
      <c r="TGM14" s="150"/>
      <c r="TGN14" s="150"/>
      <c r="TGO14" s="150"/>
      <c r="TGP14" s="150"/>
      <c r="TGQ14" s="150"/>
      <c r="TGR14" s="150"/>
      <c r="TGS14" s="150"/>
      <c r="TGT14" s="150"/>
      <c r="TGU14" s="150"/>
      <c r="TGV14" s="150"/>
      <c r="TGW14" s="150"/>
      <c r="TGX14" s="150"/>
      <c r="TGY14" s="150"/>
      <c r="TGZ14" s="150"/>
      <c r="THA14" s="150"/>
      <c r="THB14" s="150"/>
      <c r="THC14" s="150"/>
      <c r="THD14" s="150"/>
      <c r="THE14" s="150"/>
      <c r="THF14" s="150"/>
      <c r="THG14" s="150"/>
      <c r="THH14" s="150"/>
      <c r="THI14" s="150"/>
      <c r="THJ14" s="150"/>
      <c r="THK14" s="150"/>
      <c r="THL14" s="150"/>
      <c r="THM14" s="150"/>
      <c r="THN14" s="150"/>
      <c r="THO14" s="150"/>
      <c r="THP14" s="150"/>
      <c r="THQ14" s="150"/>
      <c r="THR14" s="150"/>
      <c r="THS14" s="150"/>
      <c r="THT14" s="150"/>
      <c r="THU14" s="150"/>
      <c r="THV14" s="150"/>
      <c r="THW14" s="150"/>
      <c r="THX14" s="150"/>
      <c r="THY14" s="150"/>
      <c r="THZ14" s="150"/>
      <c r="TIA14" s="150"/>
      <c r="TIB14" s="150"/>
      <c r="TIC14" s="150"/>
      <c r="TID14" s="150"/>
      <c r="TIE14" s="150"/>
      <c r="TIF14" s="150"/>
      <c r="TIG14" s="150"/>
      <c r="TIH14" s="150"/>
      <c r="TII14" s="150"/>
      <c r="TIJ14" s="150"/>
      <c r="TIK14" s="150"/>
      <c r="TIL14" s="150"/>
      <c r="TIM14" s="150"/>
      <c r="TIN14" s="150"/>
      <c r="TIO14" s="150"/>
      <c r="TIP14" s="150"/>
      <c r="TIQ14" s="150"/>
      <c r="TIR14" s="150"/>
      <c r="TIS14" s="150"/>
      <c r="TIT14" s="150"/>
      <c r="TIU14" s="150"/>
      <c r="TIV14" s="150"/>
      <c r="TIW14" s="150"/>
      <c r="TIX14" s="150"/>
      <c r="TIY14" s="150"/>
      <c r="TIZ14" s="150"/>
      <c r="TJA14" s="150"/>
      <c r="TJB14" s="150"/>
      <c r="TJC14" s="150"/>
      <c r="TJD14" s="150"/>
      <c r="TJE14" s="150"/>
      <c r="TJF14" s="150"/>
      <c r="TJG14" s="150"/>
      <c r="TJH14" s="150"/>
      <c r="TJI14" s="150"/>
      <c r="TJJ14" s="150"/>
      <c r="TJK14" s="150"/>
      <c r="TJL14" s="150"/>
      <c r="TJM14" s="150"/>
      <c r="TJN14" s="150"/>
      <c r="TJO14" s="150"/>
      <c r="TJP14" s="150"/>
      <c r="TJQ14" s="150"/>
      <c r="TJR14" s="150"/>
      <c r="TJS14" s="150"/>
      <c r="TJT14" s="150"/>
      <c r="TJU14" s="150"/>
      <c r="TJV14" s="150"/>
      <c r="TJW14" s="150"/>
      <c r="TJX14" s="150"/>
      <c r="TJY14" s="150"/>
      <c r="TJZ14" s="150"/>
      <c r="TKA14" s="150"/>
      <c r="TKB14" s="150"/>
      <c r="TKC14" s="150"/>
      <c r="TKD14" s="150"/>
      <c r="TKE14" s="150"/>
      <c r="TKF14" s="150"/>
      <c r="TKG14" s="150"/>
      <c r="TKH14" s="150"/>
      <c r="TKI14" s="150"/>
      <c r="TKJ14" s="150"/>
      <c r="TKK14" s="150"/>
      <c r="TKL14" s="150"/>
      <c r="TKM14" s="150"/>
      <c r="TKN14" s="150"/>
      <c r="TKO14" s="150"/>
      <c r="TKP14" s="150"/>
      <c r="TKQ14" s="150"/>
      <c r="TKR14" s="150"/>
      <c r="TKS14" s="150"/>
      <c r="TKT14" s="150"/>
      <c r="TKU14" s="150"/>
      <c r="TKV14" s="150"/>
      <c r="TKW14" s="150"/>
      <c r="TKX14" s="150"/>
      <c r="TKY14" s="150"/>
      <c r="TKZ14" s="150"/>
      <c r="TLA14" s="150"/>
      <c r="TLB14" s="150"/>
      <c r="TLC14" s="150"/>
      <c r="TLD14" s="150"/>
      <c r="TLE14" s="150"/>
      <c r="TLF14" s="150"/>
      <c r="TLG14" s="150"/>
      <c r="TLH14" s="150"/>
      <c r="TLI14" s="150"/>
      <c r="TLJ14" s="150"/>
      <c r="TLK14" s="150"/>
      <c r="TLL14" s="150"/>
      <c r="TLM14" s="150"/>
      <c r="TLN14" s="150"/>
      <c r="TLO14" s="150"/>
      <c r="TLP14" s="150"/>
      <c r="TLQ14" s="150"/>
      <c r="TLR14" s="150"/>
      <c r="TLS14" s="150"/>
      <c r="TLT14" s="150"/>
      <c r="TLU14" s="150"/>
      <c r="TLV14" s="150"/>
      <c r="TLW14" s="150"/>
      <c r="TLX14" s="150"/>
      <c r="TLY14" s="150"/>
      <c r="TLZ14" s="150"/>
      <c r="TMA14" s="150"/>
      <c r="TMB14" s="150"/>
      <c r="TMC14" s="150"/>
      <c r="TMD14" s="150"/>
      <c r="TME14" s="150"/>
      <c r="TMF14" s="150"/>
      <c r="TMG14" s="150"/>
      <c r="TMH14" s="150"/>
      <c r="TMI14" s="150"/>
      <c r="TMJ14" s="150"/>
      <c r="TMK14" s="150"/>
      <c r="TML14" s="150"/>
      <c r="TMM14" s="150"/>
      <c r="TMN14" s="150"/>
      <c r="TMO14" s="150"/>
      <c r="TMP14" s="150"/>
      <c r="TMQ14" s="150"/>
      <c r="TMR14" s="150"/>
      <c r="TMS14" s="150"/>
      <c r="TMT14" s="150"/>
      <c r="TMU14" s="150"/>
      <c r="TMV14" s="150"/>
      <c r="TMW14" s="150"/>
      <c r="TMX14" s="150"/>
      <c r="TMY14" s="150"/>
      <c r="TMZ14" s="150"/>
      <c r="TNA14" s="150"/>
      <c r="TNB14" s="150"/>
      <c r="TNC14" s="150"/>
      <c r="TND14" s="150"/>
      <c r="TNE14" s="150"/>
      <c r="TNF14" s="150"/>
      <c r="TNG14" s="150"/>
      <c r="TNH14" s="150"/>
      <c r="TNI14" s="150"/>
      <c r="TNJ14" s="150"/>
      <c r="TNK14" s="150"/>
      <c r="TNL14" s="150"/>
      <c r="TNM14" s="150"/>
      <c r="TNN14" s="150"/>
      <c r="TNO14" s="150"/>
      <c r="TNP14" s="150"/>
      <c r="TNQ14" s="150"/>
      <c r="TNR14" s="150"/>
      <c r="TNS14" s="150"/>
      <c r="TNT14" s="150"/>
      <c r="TNU14" s="150"/>
      <c r="TNV14" s="150"/>
      <c r="TNW14" s="150"/>
      <c r="TNX14" s="150"/>
      <c r="TNY14" s="150"/>
      <c r="TNZ14" s="150"/>
      <c r="TOA14" s="150"/>
      <c r="TOB14" s="150"/>
      <c r="TOC14" s="150"/>
      <c r="TOD14" s="150"/>
      <c r="TOE14" s="150"/>
      <c r="TOF14" s="150"/>
      <c r="TOG14" s="150"/>
      <c r="TOH14" s="150"/>
      <c r="TOI14" s="150"/>
      <c r="TOJ14" s="150"/>
      <c r="TOK14" s="150"/>
      <c r="TOL14" s="150"/>
      <c r="TOM14" s="150"/>
      <c r="TON14" s="150"/>
      <c r="TOO14" s="150"/>
      <c r="TOP14" s="150"/>
      <c r="TOQ14" s="150"/>
      <c r="TOR14" s="150"/>
      <c r="TOS14" s="150"/>
      <c r="TOT14" s="150"/>
      <c r="TOU14" s="150"/>
      <c r="TOV14" s="150"/>
      <c r="TOW14" s="150"/>
      <c r="TOX14" s="150"/>
      <c r="TOY14" s="150"/>
      <c r="TOZ14" s="150"/>
      <c r="TPA14" s="150"/>
      <c r="TPB14" s="150"/>
      <c r="TPC14" s="150"/>
      <c r="TPD14" s="150"/>
      <c r="TPE14" s="150"/>
      <c r="TPF14" s="150"/>
      <c r="TPG14" s="150"/>
      <c r="TPH14" s="150"/>
      <c r="TPI14" s="150"/>
      <c r="TPJ14" s="150"/>
      <c r="TPK14" s="150"/>
      <c r="TPL14" s="150"/>
      <c r="TPM14" s="150"/>
      <c r="TPN14" s="150"/>
      <c r="TPO14" s="150"/>
      <c r="TPP14" s="150"/>
      <c r="TPQ14" s="150"/>
      <c r="TPR14" s="150"/>
      <c r="TPS14" s="150"/>
      <c r="TPT14" s="150"/>
      <c r="TPU14" s="150"/>
      <c r="TPV14" s="150"/>
      <c r="TPW14" s="150"/>
      <c r="TPX14" s="150"/>
      <c r="TPY14" s="150"/>
      <c r="TPZ14" s="150"/>
      <c r="TQA14" s="150"/>
      <c r="TQB14" s="150"/>
      <c r="TQC14" s="150"/>
      <c r="TQD14" s="150"/>
      <c r="TQE14" s="150"/>
      <c r="TQF14" s="150"/>
      <c r="TQG14" s="150"/>
      <c r="TQH14" s="150"/>
      <c r="TQI14" s="150"/>
      <c r="TQJ14" s="150"/>
      <c r="TQK14" s="150"/>
      <c r="TQL14" s="150"/>
      <c r="TQM14" s="150"/>
      <c r="TQN14" s="150"/>
      <c r="TQO14" s="150"/>
      <c r="TQP14" s="150"/>
      <c r="TQQ14" s="150"/>
      <c r="TQR14" s="150"/>
      <c r="TQS14" s="150"/>
      <c r="TQT14" s="150"/>
      <c r="TQU14" s="150"/>
      <c r="TQV14" s="150"/>
      <c r="TQW14" s="150"/>
      <c r="TQX14" s="150"/>
      <c r="TQY14" s="150"/>
      <c r="TQZ14" s="150"/>
      <c r="TRA14" s="150"/>
      <c r="TRB14" s="150"/>
      <c r="TRC14" s="150"/>
      <c r="TRD14" s="150"/>
      <c r="TRE14" s="150"/>
      <c r="TRF14" s="150"/>
      <c r="TRG14" s="150"/>
      <c r="TRH14" s="150"/>
      <c r="TRI14" s="150"/>
      <c r="TRJ14" s="150"/>
      <c r="TRK14" s="150"/>
      <c r="TRL14" s="150"/>
      <c r="TRM14" s="150"/>
      <c r="TRN14" s="150"/>
      <c r="TRO14" s="150"/>
      <c r="TRP14" s="150"/>
      <c r="TRQ14" s="150"/>
      <c r="TRR14" s="150"/>
      <c r="TRS14" s="150"/>
      <c r="TRT14" s="150"/>
      <c r="TRU14" s="150"/>
      <c r="TRV14" s="150"/>
      <c r="TRW14" s="150"/>
      <c r="TRX14" s="150"/>
      <c r="TRY14" s="150"/>
      <c r="TRZ14" s="150"/>
      <c r="TSA14" s="150"/>
      <c r="TSB14" s="150"/>
      <c r="TSC14" s="150"/>
      <c r="TSD14" s="150"/>
      <c r="TSE14" s="150"/>
      <c r="TSF14" s="150"/>
      <c r="TSG14" s="150"/>
      <c r="TSH14" s="150"/>
      <c r="TSI14" s="150"/>
      <c r="TSJ14" s="150"/>
      <c r="TSK14" s="150"/>
      <c r="TSL14" s="150"/>
      <c r="TSM14" s="150"/>
      <c r="TSN14" s="150"/>
      <c r="TSO14" s="150"/>
      <c r="TSP14" s="150"/>
      <c r="TSQ14" s="150"/>
      <c r="TSR14" s="150"/>
      <c r="TSS14" s="150"/>
      <c r="TST14" s="150"/>
      <c r="TSU14" s="150"/>
      <c r="TSV14" s="150"/>
      <c r="TSW14" s="150"/>
      <c r="TSX14" s="150"/>
      <c r="TSY14" s="150"/>
      <c r="TSZ14" s="150"/>
      <c r="TTA14" s="150"/>
      <c r="TTB14" s="150"/>
      <c r="TTC14" s="150"/>
      <c r="TTD14" s="150"/>
      <c r="TTE14" s="150"/>
      <c r="TTF14" s="150"/>
      <c r="TTG14" s="150"/>
      <c r="TTH14" s="150"/>
      <c r="TTI14" s="150"/>
      <c r="TTJ14" s="150"/>
      <c r="TTK14" s="150"/>
      <c r="TTL14" s="150"/>
      <c r="TTM14" s="150"/>
      <c r="TTN14" s="150"/>
      <c r="TTO14" s="150"/>
      <c r="TTP14" s="150"/>
      <c r="TTQ14" s="150"/>
      <c r="TTR14" s="150"/>
      <c r="TTS14" s="150"/>
      <c r="TTT14" s="150"/>
      <c r="TTU14" s="150"/>
      <c r="TTV14" s="150"/>
      <c r="TTW14" s="150"/>
      <c r="TTX14" s="150"/>
      <c r="TTY14" s="150"/>
      <c r="TTZ14" s="150"/>
      <c r="TUA14" s="150"/>
      <c r="TUB14" s="150"/>
      <c r="TUC14" s="150"/>
      <c r="TUD14" s="150"/>
      <c r="TUE14" s="150"/>
      <c r="TUF14" s="150"/>
      <c r="TUG14" s="150"/>
      <c r="TUH14" s="150"/>
      <c r="TUI14" s="150"/>
      <c r="TUJ14" s="150"/>
      <c r="TUK14" s="150"/>
      <c r="TUL14" s="150"/>
      <c r="TUM14" s="150"/>
      <c r="TUN14" s="150"/>
      <c r="TUO14" s="150"/>
      <c r="TUP14" s="150"/>
      <c r="TUQ14" s="150"/>
      <c r="TUR14" s="150"/>
      <c r="TUS14" s="150"/>
      <c r="TUT14" s="150"/>
      <c r="TUU14" s="150"/>
      <c r="TUV14" s="150"/>
      <c r="TUW14" s="150"/>
      <c r="TUX14" s="150"/>
      <c r="TUY14" s="150"/>
      <c r="TUZ14" s="150"/>
      <c r="TVA14" s="150"/>
      <c r="TVB14" s="150"/>
      <c r="TVC14" s="150"/>
      <c r="TVD14" s="150"/>
      <c r="TVE14" s="150"/>
      <c r="TVF14" s="150"/>
      <c r="TVG14" s="150"/>
      <c r="TVH14" s="150"/>
      <c r="TVI14" s="150"/>
      <c r="TVJ14" s="150"/>
      <c r="TVK14" s="150"/>
      <c r="TVL14" s="150"/>
      <c r="TVM14" s="150"/>
      <c r="TVN14" s="150"/>
      <c r="TVO14" s="150"/>
      <c r="TVP14" s="150"/>
      <c r="TVQ14" s="150"/>
      <c r="TVR14" s="150"/>
      <c r="TVS14" s="150"/>
      <c r="TVT14" s="150"/>
      <c r="TVU14" s="150"/>
      <c r="TVV14" s="150"/>
      <c r="TVW14" s="150"/>
      <c r="TVX14" s="150"/>
      <c r="TVY14" s="150"/>
      <c r="TVZ14" s="150"/>
      <c r="TWA14" s="150"/>
      <c r="TWB14" s="150"/>
      <c r="TWC14" s="150"/>
      <c r="TWD14" s="150"/>
      <c r="TWE14" s="150"/>
      <c r="TWF14" s="150"/>
      <c r="TWG14" s="150"/>
      <c r="TWH14" s="150"/>
      <c r="TWI14" s="150"/>
      <c r="TWJ14" s="150"/>
      <c r="TWK14" s="150"/>
      <c r="TWL14" s="150"/>
      <c r="TWM14" s="150"/>
      <c r="TWN14" s="150"/>
      <c r="TWO14" s="150"/>
      <c r="TWP14" s="150"/>
      <c r="TWQ14" s="150"/>
      <c r="TWR14" s="150"/>
      <c r="TWS14" s="150"/>
      <c r="TWT14" s="150"/>
      <c r="TWU14" s="150"/>
      <c r="TWV14" s="150"/>
      <c r="TWW14" s="150"/>
      <c r="TWX14" s="150"/>
      <c r="TWY14" s="150"/>
      <c r="TWZ14" s="150"/>
      <c r="TXA14" s="150"/>
      <c r="TXB14" s="150"/>
      <c r="TXC14" s="150"/>
      <c r="TXD14" s="150"/>
      <c r="TXE14" s="150"/>
      <c r="TXF14" s="150"/>
      <c r="TXG14" s="150"/>
      <c r="TXH14" s="150"/>
      <c r="TXI14" s="150"/>
      <c r="TXJ14" s="150"/>
      <c r="TXK14" s="150"/>
      <c r="TXL14" s="150"/>
      <c r="TXM14" s="150"/>
      <c r="TXN14" s="150"/>
      <c r="TXO14" s="150"/>
      <c r="TXP14" s="150"/>
      <c r="TXQ14" s="150"/>
      <c r="TXR14" s="150"/>
      <c r="TXS14" s="150"/>
      <c r="TXT14" s="150"/>
      <c r="TXU14" s="150"/>
      <c r="TXV14" s="150"/>
      <c r="TXW14" s="150"/>
      <c r="TXX14" s="150"/>
      <c r="TXY14" s="150"/>
      <c r="TXZ14" s="150"/>
      <c r="TYA14" s="150"/>
      <c r="TYB14" s="150"/>
      <c r="TYC14" s="150"/>
      <c r="TYD14" s="150"/>
      <c r="TYE14" s="150"/>
      <c r="TYF14" s="150"/>
      <c r="TYG14" s="150"/>
      <c r="TYH14" s="150"/>
      <c r="TYI14" s="150"/>
      <c r="TYJ14" s="150"/>
      <c r="TYK14" s="150"/>
      <c r="TYL14" s="150"/>
      <c r="TYM14" s="150"/>
      <c r="TYN14" s="150"/>
      <c r="TYO14" s="150"/>
      <c r="TYP14" s="150"/>
      <c r="TYQ14" s="150"/>
      <c r="TYR14" s="150"/>
      <c r="TYS14" s="150"/>
      <c r="TYT14" s="150"/>
      <c r="TYU14" s="150"/>
      <c r="TYV14" s="150"/>
      <c r="TYW14" s="150"/>
      <c r="TYX14" s="150"/>
      <c r="TYY14" s="150"/>
      <c r="TYZ14" s="150"/>
      <c r="TZA14" s="150"/>
      <c r="TZB14" s="150"/>
      <c r="TZC14" s="150"/>
      <c r="TZD14" s="150"/>
      <c r="TZE14" s="150"/>
      <c r="TZF14" s="150"/>
      <c r="TZG14" s="150"/>
      <c r="TZH14" s="150"/>
      <c r="TZI14" s="150"/>
      <c r="TZJ14" s="150"/>
      <c r="TZK14" s="150"/>
      <c r="TZL14" s="150"/>
      <c r="TZM14" s="150"/>
      <c r="TZN14" s="150"/>
      <c r="TZO14" s="150"/>
      <c r="TZP14" s="150"/>
      <c r="TZQ14" s="150"/>
      <c r="TZR14" s="150"/>
      <c r="TZS14" s="150"/>
      <c r="TZT14" s="150"/>
      <c r="TZU14" s="150"/>
      <c r="TZV14" s="150"/>
      <c r="TZW14" s="150"/>
      <c r="TZX14" s="150"/>
      <c r="TZY14" s="150"/>
      <c r="TZZ14" s="150"/>
      <c r="UAA14" s="150"/>
      <c r="UAB14" s="150"/>
      <c r="UAC14" s="150"/>
      <c r="UAD14" s="150"/>
      <c r="UAE14" s="150"/>
      <c r="UAF14" s="150"/>
      <c r="UAG14" s="150"/>
      <c r="UAH14" s="150"/>
      <c r="UAI14" s="150"/>
      <c r="UAJ14" s="150"/>
      <c r="UAK14" s="150"/>
      <c r="UAL14" s="150"/>
      <c r="UAM14" s="150"/>
      <c r="UAN14" s="150"/>
      <c r="UAO14" s="150"/>
      <c r="UAP14" s="150"/>
      <c r="UAQ14" s="150"/>
      <c r="UAR14" s="150"/>
      <c r="UAS14" s="150"/>
      <c r="UAT14" s="150"/>
      <c r="UAU14" s="150"/>
      <c r="UAV14" s="150"/>
      <c r="UAW14" s="150"/>
      <c r="UAX14" s="150"/>
      <c r="UAY14" s="150"/>
      <c r="UAZ14" s="150"/>
      <c r="UBA14" s="150"/>
      <c r="UBB14" s="150"/>
      <c r="UBC14" s="150"/>
      <c r="UBD14" s="150"/>
      <c r="UBE14" s="150"/>
      <c r="UBF14" s="150"/>
      <c r="UBG14" s="150"/>
      <c r="UBH14" s="150"/>
      <c r="UBI14" s="150"/>
      <c r="UBJ14" s="150"/>
      <c r="UBK14" s="150"/>
      <c r="UBL14" s="150"/>
      <c r="UBM14" s="150"/>
      <c r="UBN14" s="150"/>
      <c r="UBO14" s="150"/>
      <c r="UBP14" s="150"/>
      <c r="UBQ14" s="150"/>
      <c r="UBR14" s="150"/>
      <c r="UBS14" s="150"/>
      <c r="UBT14" s="150"/>
      <c r="UBU14" s="150"/>
      <c r="UBV14" s="150"/>
      <c r="UBW14" s="150"/>
      <c r="UBX14" s="150"/>
      <c r="UBY14" s="150"/>
      <c r="UBZ14" s="150"/>
      <c r="UCA14" s="150"/>
      <c r="UCB14" s="150"/>
      <c r="UCC14" s="150"/>
      <c r="UCD14" s="150"/>
      <c r="UCE14" s="150"/>
      <c r="UCF14" s="150"/>
      <c r="UCG14" s="150"/>
      <c r="UCH14" s="150"/>
      <c r="UCI14" s="150"/>
      <c r="UCJ14" s="150"/>
      <c r="UCK14" s="150"/>
      <c r="UCL14" s="150"/>
      <c r="UCM14" s="150"/>
      <c r="UCN14" s="150"/>
      <c r="UCO14" s="150"/>
      <c r="UCP14" s="150"/>
      <c r="UCQ14" s="150"/>
      <c r="UCR14" s="150"/>
      <c r="UCS14" s="150"/>
      <c r="UCT14" s="150"/>
      <c r="UCU14" s="150"/>
      <c r="UCV14" s="150"/>
      <c r="UCW14" s="150"/>
      <c r="UCX14" s="150"/>
      <c r="UCY14" s="150"/>
      <c r="UCZ14" s="150"/>
      <c r="UDA14" s="150"/>
      <c r="UDB14" s="150"/>
      <c r="UDC14" s="150"/>
      <c r="UDD14" s="150"/>
      <c r="UDE14" s="150"/>
      <c r="UDF14" s="150"/>
      <c r="UDG14" s="150"/>
      <c r="UDH14" s="150"/>
      <c r="UDI14" s="150"/>
      <c r="UDJ14" s="150"/>
      <c r="UDK14" s="150"/>
      <c r="UDL14" s="150"/>
      <c r="UDM14" s="150"/>
      <c r="UDN14" s="150"/>
      <c r="UDO14" s="150"/>
      <c r="UDP14" s="150"/>
      <c r="UDQ14" s="150"/>
      <c r="UDR14" s="150"/>
      <c r="UDS14" s="150"/>
      <c r="UDT14" s="150"/>
      <c r="UDU14" s="150"/>
      <c r="UDV14" s="150"/>
      <c r="UDW14" s="150"/>
      <c r="UDX14" s="150"/>
      <c r="UDY14" s="150"/>
      <c r="UDZ14" s="150"/>
      <c r="UEA14" s="150"/>
      <c r="UEB14" s="150"/>
      <c r="UEC14" s="150"/>
      <c r="UED14" s="150"/>
      <c r="UEE14" s="150"/>
      <c r="UEF14" s="150"/>
      <c r="UEG14" s="150"/>
      <c r="UEH14" s="150"/>
      <c r="UEI14" s="150"/>
      <c r="UEJ14" s="150"/>
      <c r="UEK14" s="150"/>
      <c r="UEL14" s="150"/>
      <c r="UEM14" s="150"/>
      <c r="UEN14" s="150"/>
      <c r="UEO14" s="150"/>
      <c r="UEP14" s="150"/>
      <c r="UEQ14" s="150"/>
      <c r="UER14" s="150"/>
      <c r="UES14" s="150"/>
      <c r="UET14" s="150"/>
      <c r="UEU14" s="150"/>
      <c r="UEV14" s="150"/>
      <c r="UEW14" s="150"/>
      <c r="UEX14" s="150"/>
      <c r="UEY14" s="150"/>
      <c r="UEZ14" s="150"/>
      <c r="UFA14" s="150"/>
      <c r="UFB14" s="150"/>
      <c r="UFC14" s="150"/>
      <c r="UFD14" s="150"/>
      <c r="UFE14" s="150"/>
      <c r="UFF14" s="150"/>
      <c r="UFG14" s="150"/>
      <c r="UFH14" s="150"/>
      <c r="UFI14" s="150"/>
      <c r="UFJ14" s="150"/>
      <c r="UFK14" s="150"/>
      <c r="UFL14" s="150"/>
      <c r="UFM14" s="150"/>
      <c r="UFN14" s="150"/>
      <c r="UFO14" s="150"/>
      <c r="UFP14" s="150"/>
      <c r="UFQ14" s="150"/>
      <c r="UFR14" s="150"/>
      <c r="UFS14" s="150"/>
      <c r="UFT14" s="150"/>
      <c r="UFU14" s="150"/>
      <c r="UFV14" s="150"/>
      <c r="UFW14" s="150"/>
      <c r="UFX14" s="150"/>
      <c r="UFY14" s="150"/>
      <c r="UFZ14" s="150"/>
      <c r="UGA14" s="150"/>
      <c r="UGB14" s="150"/>
      <c r="UGC14" s="150"/>
      <c r="UGD14" s="150"/>
      <c r="UGE14" s="150"/>
      <c r="UGF14" s="150"/>
      <c r="UGG14" s="150"/>
      <c r="UGH14" s="150"/>
      <c r="UGI14" s="150"/>
      <c r="UGJ14" s="150"/>
      <c r="UGK14" s="150"/>
      <c r="UGL14" s="150"/>
      <c r="UGM14" s="150"/>
      <c r="UGN14" s="150"/>
      <c r="UGO14" s="150"/>
      <c r="UGP14" s="150"/>
      <c r="UGQ14" s="150"/>
      <c r="UGR14" s="150"/>
      <c r="UGS14" s="150"/>
      <c r="UGT14" s="150"/>
      <c r="UGU14" s="150"/>
      <c r="UGV14" s="150"/>
      <c r="UGW14" s="150"/>
      <c r="UGX14" s="150"/>
      <c r="UGY14" s="150"/>
      <c r="UGZ14" s="150"/>
      <c r="UHA14" s="150"/>
      <c r="UHB14" s="150"/>
      <c r="UHC14" s="150"/>
      <c r="UHD14" s="150"/>
      <c r="UHE14" s="150"/>
      <c r="UHF14" s="150"/>
      <c r="UHG14" s="150"/>
      <c r="UHH14" s="150"/>
      <c r="UHI14" s="150"/>
      <c r="UHJ14" s="150"/>
      <c r="UHK14" s="150"/>
      <c r="UHL14" s="150"/>
      <c r="UHM14" s="150"/>
      <c r="UHN14" s="150"/>
      <c r="UHO14" s="150"/>
      <c r="UHP14" s="150"/>
      <c r="UHQ14" s="150"/>
      <c r="UHR14" s="150"/>
      <c r="UHS14" s="150"/>
      <c r="UHT14" s="150"/>
      <c r="UHU14" s="150"/>
      <c r="UHV14" s="150"/>
      <c r="UHW14" s="150"/>
      <c r="UHX14" s="150"/>
      <c r="UHY14" s="150"/>
      <c r="UHZ14" s="150"/>
      <c r="UIA14" s="150"/>
      <c r="UIB14" s="150"/>
      <c r="UIC14" s="150"/>
      <c r="UID14" s="150"/>
      <c r="UIE14" s="150"/>
      <c r="UIF14" s="150"/>
      <c r="UIG14" s="150"/>
      <c r="UIH14" s="150"/>
      <c r="UII14" s="150"/>
      <c r="UIJ14" s="150"/>
      <c r="UIK14" s="150"/>
      <c r="UIL14" s="150"/>
      <c r="UIM14" s="150"/>
      <c r="UIN14" s="150"/>
      <c r="UIO14" s="150"/>
      <c r="UIP14" s="150"/>
      <c r="UIQ14" s="150"/>
      <c r="UIR14" s="150"/>
      <c r="UIS14" s="150"/>
      <c r="UIT14" s="150"/>
      <c r="UIU14" s="150"/>
      <c r="UIV14" s="150"/>
      <c r="UIW14" s="150"/>
      <c r="UIX14" s="150"/>
      <c r="UIY14" s="150"/>
      <c r="UIZ14" s="150"/>
      <c r="UJA14" s="150"/>
      <c r="UJB14" s="150"/>
      <c r="UJC14" s="150"/>
      <c r="UJD14" s="150"/>
      <c r="UJE14" s="150"/>
      <c r="UJF14" s="150"/>
      <c r="UJG14" s="150"/>
      <c r="UJH14" s="150"/>
      <c r="UJI14" s="150"/>
      <c r="UJJ14" s="150"/>
      <c r="UJK14" s="150"/>
      <c r="UJL14" s="150"/>
      <c r="UJM14" s="150"/>
      <c r="UJN14" s="150"/>
      <c r="UJO14" s="150"/>
      <c r="UJP14" s="150"/>
      <c r="UJQ14" s="150"/>
      <c r="UJR14" s="150"/>
      <c r="UJS14" s="150"/>
      <c r="UJT14" s="150"/>
      <c r="UJU14" s="150"/>
      <c r="UJV14" s="150"/>
      <c r="UJW14" s="150"/>
      <c r="UJX14" s="150"/>
      <c r="UJY14" s="150"/>
      <c r="UJZ14" s="150"/>
      <c r="UKA14" s="150"/>
      <c r="UKB14" s="150"/>
      <c r="UKC14" s="150"/>
      <c r="UKD14" s="150"/>
      <c r="UKE14" s="150"/>
      <c r="UKF14" s="150"/>
      <c r="UKG14" s="150"/>
      <c r="UKH14" s="150"/>
      <c r="UKI14" s="150"/>
      <c r="UKJ14" s="150"/>
      <c r="UKK14" s="150"/>
      <c r="UKL14" s="150"/>
      <c r="UKM14" s="150"/>
      <c r="UKN14" s="150"/>
      <c r="UKO14" s="150"/>
      <c r="UKP14" s="150"/>
      <c r="UKQ14" s="150"/>
      <c r="UKR14" s="150"/>
      <c r="UKS14" s="150"/>
      <c r="UKT14" s="150"/>
      <c r="UKU14" s="150"/>
      <c r="UKV14" s="150"/>
      <c r="UKW14" s="150"/>
      <c r="UKX14" s="150"/>
      <c r="UKY14" s="150"/>
      <c r="UKZ14" s="150"/>
      <c r="ULA14" s="150"/>
      <c r="ULB14" s="150"/>
      <c r="ULC14" s="150"/>
      <c r="ULD14" s="150"/>
      <c r="ULE14" s="150"/>
      <c r="ULF14" s="150"/>
      <c r="ULG14" s="150"/>
      <c r="ULH14" s="150"/>
      <c r="ULI14" s="150"/>
      <c r="ULJ14" s="150"/>
      <c r="ULK14" s="150"/>
      <c r="ULL14" s="150"/>
      <c r="ULM14" s="150"/>
      <c r="ULN14" s="150"/>
      <c r="ULO14" s="150"/>
      <c r="ULP14" s="150"/>
      <c r="ULQ14" s="150"/>
      <c r="ULR14" s="150"/>
      <c r="ULS14" s="150"/>
      <c r="ULT14" s="150"/>
      <c r="ULU14" s="150"/>
      <c r="ULV14" s="150"/>
      <c r="ULW14" s="150"/>
      <c r="ULX14" s="150"/>
      <c r="ULY14" s="150"/>
      <c r="ULZ14" s="150"/>
      <c r="UMA14" s="150"/>
      <c r="UMB14" s="150"/>
      <c r="UMC14" s="150"/>
      <c r="UMD14" s="150"/>
      <c r="UME14" s="150"/>
      <c r="UMF14" s="150"/>
      <c r="UMG14" s="150"/>
      <c r="UMH14" s="150"/>
      <c r="UMI14" s="150"/>
      <c r="UMJ14" s="150"/>
      <c r="UMK14" s="150"/>
      <c r="UML14" s="150"/>
      <c r="UMM14" s="150"/>
      <c r="UMN14" s="150"/>
      <c r="UMO14" s="150"/>
      <c r="UMP14" s="150"/>
      <c r="UMQ14" s="150"/>
      <c r="UMR14" s="150"/>
      <c r="UMS14" s="150"/>
      <c r="UMT14" s="150"/>
      <c r="UMU14" s="150"/>
      <c r="UMV14" s="150"/>
      <c r="UMW14" s="150"/>
      <c r="UMX14" s="150"/>
      <c r="UMY14" s="150"/>
      <c r="UMZ14" s="150"/>
      <c r="UNA14" s="150"/>
      <c r="UNB14" s="150"/>
      <c r="UNC14" s="150"/>
      <c r="UND14" s="150"/>
      <c r="UNE14" s="150"/>
      <c r="UNF14" s="150"/>
      <c r="UNG14" s="150"/>
      <c r="UNH14" s="150"/>
      <c r="UNI14" s="150"/>
      <c r="UNJ14" s="150"/>
      <c r="UNK14" s="150"/>
      <c r="UNL14" s="150"/>
      <c r="UNM14" s="150"/>
      <c r="UNN14" s="150"/>
      <c r="UNO14" s="150"/>
      <c r="UNP14" s="150"/>
      <c r="UNQ14" s="150"/>
      <c r="UNR14" s="150"/>
      <c r="UNS14" s="150"/>
      <c r="UNT14" s="150"/>
      <c r="UNU14" s="150"/>
      <c r="UNV14" s="150"/>
      <c r="UNW14" s="150"/>
      <c r="UNX14" s="150"/>
      <c r="UNY14" s="150"/>
      <c r="UNZ14" s="150"/>
      <c r="UOA14" s="150"/>
      <c r="UOB14" s="150"/>
      <c r="UOC14" s="150"/>
      <c r="UOD14" s="150"/>
      <c r="UOE14" s="150"/>
      <c r="UOF14" s="150"/>
      <c r="UOG14" s="150"/>
      <c r="UOH14" s="150"/>
      <c r="UOI14" s="150"/>
      <c r="UOJ14" s="150"/>
      <c r="UOK14" s="150"/>
      <c r="UOL14" s="150"/>
      <c r="UOM14" s="150"/>
      <c r="UON14" s="150"/>
      <c r="UOO14" s="150"/>
      <c r="UOP14" s="150"/>
      <c r="UOQ14" s="150"/>
      <c r="UOR14" s="150"/>
      <c r="UOS14" s="150"/>
      <c r="UOT14" s="150"/>
      <c r="UOU14" s="150"/>
      <c r="UOV14" s="150"/>
      <c r="UOW14" s="150"/>
      <c r="UOX14" s="150"/>
      <c r="UOY14" s="150"/>
      <c r="UOZ14" s="150"/>
      <c r="UPA14" s="150"/>
      <c r="UPB14" s="150"/>
      <c r="UPC14" s="150"/>
      <c r="UPD14" s="150"/>
      <c r="UPE14" s="150"/>
      <c r="UPF14" s="150"/>
      <c r="UPG14" s="150"/>
      <c r="UPH14" s="150"/>
      <c r="UPI14" s="150"/>
      <c r="UPJ14" s="150"/>
      <c r="UPK14" s="150"/>
      <c r="UPL14" s="150"/>
      <c r="UPM14" s="150"/>
      <c r="UPN14" s="150"/>
      <c r="UPO14" s="150"/>
      <c r="UPP14" s="150"/>
      <c r="UPQ14" s="150"/>
      <c r="UPR14" s="150"/>
      <c r="UPS14" s="150"/>
      <c r="UPT14" s="150"/>
      <c r="UPU14" s="150"/>
      <c r="UPV14" s="150"/>
      <c r="UPW14" s="150"/>
      <c r="UPX14" s="150"/>
      <c r="UPY14" s="150"/>
      <c r="UPZ14" s="150"/>
      <c r="UQA14" s="150"/>
      <c r="UQB14" s="150"/>
      <c r="UQC14" s="150"/>
      <c r="UQD14" s="150"/>
      <c r="UQE14" s="150"/>
      <c r="UQF14" s="150"/>
      <c r="UQG14" s="150"/>
      <c r="UQH14" s="150"/>
      <c r="UQI14" s="150"/>
      <c r="UQJ14" s="150"/>
      <c r="UQK14" s="150"/>
      <c r="UQL14" s="150"/>
      <c r="UQM14" s="150"/>
      <c r="UQN14" s="150"/>
      <c r="UQO14" s="150"/>
      <c r="UQP14" s="150"/>
      <c r="UQQ14" s="150"/>
      <c r="UQR14" s="150"/>
      <c r="UQS14" s="150"/>
      <c r="UQT14" s="150"/>
      <c r="UQU14" s="150"/>
      <c r="UQV14" s="150"/>
      <c r="UQW14" s="150"/>
      <c r="UQX14" s="150"/>
      <c r="UQY14" s="150"/>
      <c r="UQZ14" s="150"/>
      <c r="URA14" s="150"/>
      <c r="URB14" s="150"/>
      <c r="URC14" s="150"/>
      <c r="URD14" s="150"/>
      <c r="URE14" s="150"/>
      <c r="URF14" s="150"/>
      <c r="URG14" s="150"/>
      <c r="URH14" s="150"/>
      <c r="URI14" s="150"/>
      <c r="URJ14" s="150"/>
      <c r="URK14" s="150"/>
      <c r="URL14" s="150"/>
      <c r="URM14" s="150"/>
      <c r="URN14" s="150"/>
      <c r="URO14" s="150"/>
      <c r="URP14" s="150"/>
      <c r="URQ14" s="150"/>
      <c r="URR14" s="150"/>
      <c r="URS14" s="150"/>
      <c r="URT14" s="150"/>
      <c r="URU14" s="150"/>
      <c r="URV14" s="150"/>
      <c r="URW14" s="150"/>
      <c r="URX14" s="150"/>
      <c r="URY14" s="150"/>
      <c r="URZ14" s="150"/>
      <c r="USA14" s="150"/>
      <c r="USB14" s="150"/>
      <c r="USC14" s="150"/>
      <c r="USD14" s="150"/>
      <c r="USE14" s="150"/>
      <c r="USF14" s="150"/>
      <c r="USG14" s="150"/>
      <c r="USH14" s="150"/>
      <c r="USI14" s="150"/>
      <c r="USJ14" s="150"/>
      <c r="USK14" s="150"/>
      <c r="USL14" s="150"/>
      <c r="USM14" s="150"/>
      <c r="USN14" s="150"/>
      <c r="USO14" s="150"/>
      <c r="USP14" s="150"/>
      <c r="USQ14" s="150"/>
      <c r="USR14" s="150"/>
      <c r="USS14" s="150"/>
      <c r="UST14" s="150"/>
      <c r="USU14" s="150"/>
      <c r="USV14" s="150"/>
      <c r="USW14" s="150"/>
      <c r="USX14" s="150"/>
      <c r="USY14" s="150"/>
      <c r="USZ14" s="150"/>
      <c r="UTA14" s="150"/>
      <c r="UTB14" s="150"/>
      <c r="UTC14" s="150"/>
      <c r="UTD14" s="150"/>
      <c r="UTE14" s="150"/>
      <c r="UTF14" s="150"/>
      <c r="UTG14" s="150"/>
      <c r="UTH14" s="150"/>
      <c r="UTI14" s="150"/>
      <c r="UTJ14" s="150"/>
      <c r="UTK14" s="150"/>
      <c r="UTL14" s="150"/>
      <c r="UTM14" s="150"/>
      <c r="UTN14" s="150"/>
      <c r="UTO14" s="150"/>
      <c r="UTP14" s="150"/>
      <c r="UTQ14" s="150"/>
      <c r="UTR14" s="150"/>
      <c r="UTS14" s="150"/>
      <c r="UTT14" s="150"/>
      <c r="UTU14" s="150"/>
      <c r="UTV14" s="150"/>
      <c r="UTW14" s="150"/>
      <c r="UTX14" s="150"/>
      <c r="UTY14" s="150"/>
      <c r="UTZ14" s="150"/>
      <c r="UUA14" s="150"/>
      <c r="UUB14" s="150"/>
      <c r="UUC14" s="150"/>
      <c r="UUD14" s="150"/>
      <c r="UUE14" s="150"/>
      <c r="UUF14" s="150"/>
      <c r="UUG14" s="150"/>
      <c r="UUH14" s="150"/>
      <c r="UUI14" s="150"/>
      <c r="UUJ14" s="150"/>
      <c r="UUK14" s="150"/>
      <c r="UUL14" s="150"/>
      <c r="UUM14" s="150"/>
      <c r="UUN14" s="150"/>
      <c r="UUO14" s="150"/>
      <c r="UUP14" s="150"/>
      <c r="UUQ14" s="150"/>
      <c r="UUR14" s="150"/>
      <c r="UUS14" s="150"/>
      <c r="UUT14" s="150"/>
      <c r="UUU14" s="150"/>
      <c r="UUV14" s="150"/>
      <c r="UUW14" s="150"/>
      <c r="UUX14" s="150"/>
      <c r="UUY14" s="150"/>
      <c r="UUZ14" s="150"/>
      <c r="UVA14" s="150"/>
      <c r="UVB14" s="150"/>
      <c r="UVC14" s="150"/>
      <c r="UVD14" s="150"/>
      <c r="UVE14" s="150"/>
      <c r="UVF14" s="150"/>
      <c r="UVG14" s="150"/>
      <c r="UVH14" s="150"/>
      <c r="UVI14" s="150"/>
      <c r="UVJ14" s="150"/>
      <c r="UVK14" s="150"/>
      <c r="UVL14" s="150"/>
      <c r="UVM14" s="150"/>
      <c r="UVN14" s="150"/>
      <c r="UVO14" s="150"/>
      <c r="UVP14" s="150"/>
      <c r="UVQ14" s="150"/>
      <c r="UVR14" s="150"/>
      <c r="UVS14" s="150"/>
      <c r="UVT14" s="150"/>
      <c r="UVU14" s="150"/>
      <c r="UVV14" s="150"/>
      <c r="UVW14" s="150"/>
      <c r="UVX14" s="150"/>
      <c r="UVY14" s="150"/>
      <c r="UVZ14" s="150"/>
      <c r="UWA14" s="150"/>
      <c r="UWB14" s="150"/>
      <c r="UWC14" s="150"/>
      <c r="UWD14" s="150"/>
      <c r="UWE14" s="150"/>
      <c r="UWF14" s="150"/>
      <c r="UWG14" s="150"/>
      <c r="UWH14" s="150"/>
      <c r="UWI14" s="150"/>
      <c r="UWJ14" s="150"/>
      <c r="UWK14" s="150"/>
      <c r="UWL14" s="150"/>
      <c r="UWM14" s="150"/>
      <c r="UWN14" s="150"/>
      <c r="UWO14" s="150"/>
      <c r="UWP14" s="150"/>
      <c r="UWQ14" s="150"/>
      <c r="UWR14" s="150"/>
      <c r="UWS14" s="150"/>
      <c r="UWT14" s="150"/>
      <c r="UWU14" s="150"/>
      <c r="UWV14" s="150"/>
      <c r="UWW14" s="150"/>
      <c r="UWX14" s="150"/>
      <c r="UWY14" s="150"/>
      <c r="UWZ14" s="150"/>
      <c r="UXA14" s="150"/>
      <c r="UXB14" s="150"/>
      <c r="UXC14" s="150"/>
      <c r="UXD14" s="150"/>
      <c r="UXE14" s="150"/>
      <c r="UXF14" s="150"/>
      <c r="UXG14" s="150"/>
      <c r="UXH14" s="150"/>
      <c r="UXI14" s="150"/>
      <c r="UXJ14" s="150"/>
      <c r="UXK14" s="150"/>
      <c r="UXL14" s="150"/>
      <c r="UXM14" s="150"/>
      <c r="UXN14" s="150"/>
      <c r="UXO14" s="150"/>
      <c r="UXP14" s="150"/>
      <c r="UXQ14" s="150"/>
      <c r="UXR14" s="150"/>
      <c r="UXS14" s="150"/>
      <c r="UXT14" s="150"/>
      <c r="UXU14" s="150"/>
      <c r="UXV14" s="150"/>
      <c r="UXW14" s="150"/>
      <c r="UXX14" s="150"/>
      <c r="UXY14" s="150"/>
      <c r="UXZ14" s="150"/>
      <c r="UYA14" s="150"/>
      <c r="UYB14" s="150"/>
      <c r="UYC14" s="150"/>
      <c r="UYD14" s="150"/>
      <c r="UYE14" s="150"/>
      <c r="UYF14" s="150"/>
      <c r="UYG14" s="150"/>
      <c r="UYH14" s="150"/>
      <c r="UYI14" s="150"/>
      <c r="UYJ14" s="150"/>
      <c r="UYK14" s="150"/>
      <c r="UYL14" s="150"/>
      <c r="UYM14" s="150"/>
      <c r="UYN14" s="150"/>
      <c r="UYO14" s="150"/>
      <c r="UYP14" s="150"/>
      <c r="UYQ14" s="150"/>
      <c r="UYR14" s="150"/>
      <c r="UYS14" s="150"/>
      <c r="UYT14" s="150"/>
      <c r="UYU14" s="150"/>
      <c r="UYV14" s="150"/>
      <c r="UYW14" s="150"/>
      <c r="UYX14" s="150"/>
      <c r="UYY14" s="150"/>
      <c r="UYZ14" s="150"/>
      <c r="UZA14" s="150"/>
      <c r="UZB14" s="150"/>
      <c r="UZC14" s="150"/>
      <c r="UZD14" s="150"/>
      <c r="UZE14" s="150"/>
      <c r="UZF14" s="150"/>
      <c r="UZG14" s="150"/>
      <c r="UZH14" s="150"/>
      <c r="UZI14" s="150"/>
      <c r="UZJ14" s="150"/>
      <c r="UZK14" s="150"/>
      <c r="UZL14" s="150"/>
      <c r="UZM14" s="150"/>
      <c r="UZN14" s="150"/>
      <c r="UZO14" s="150"/>
      <c r="UZP14" s="150"/>
      <c r="UZQ14" s="150"/>
      <c r="UZR14" s="150"/>
      <c r="UZS14" s="150"/>
      <c r="UZT14" s="150"/>
      <c r="UZU14" s="150"/>
      <c r="UZV14" s="150"/>
      <c r="UZW14" s="150"/>
      <c r="UZX14" s="150"/>
      <c r="UZY14" s="150"/>
      <c r="UZZ14" s="150"/>
      <c r="VAA14" s="150"/>
      <c r="VAB14" s="150"/>
      <c r="VAC14" s="150"/>
      <c r="VAD14" s="150"/>
      <c r="VAE14" s="150"/>
      <c r="VAF14" s="150"/>
      <c r="VAG14" s="150"/>
      <c r="VAH14" s="150"/>
      <c r="VAI14" s="150"/>
      <c r="VAJ14" s="150"/>
      <c r="VAK14" s="150"/>
      <c r="VAL14" s="150"/>
      <c r="VAM14" s="150"/>
      <c r="VAN14" s="150"/>
      <c r="VAO14" s="150"/>
      <c r="VAP14" s="150"/>
      <c r="VAQ14" s="150"/>
      <c r="VAR14" s="150"/>
      <c r="VAS14" s="150"/>
      <c r="VAT14" s="150"/>
      <c r="VAU14" s="150"/>
      <c r="VAV14" s="150"/>
      <c r="VAW14" s="150"/>
      <c r="VAX14" s="150"/>
      <c r="VAY14" s="150"/>
      <c r="VAZ14" s="150"/>
      <c r="VBA14" s="150"/>
      <c r="VBB14" s="150"/>
      <c r="VBC14" s="150"/>
      <c r="VBD14" s="150"/>
      <c r="VBE14" s="150"/>
      <c r="VBF14" s="150"/>
      <c r="VBG14" s="150"/>
      <c r="VBH14" s="150"/>
      <c r="VBI14" s="150"/>
      <c r="VBJ14" s="150"/>
      <c r="VBK14" s="150"/>
      <c r="VBL14" s="150"/>
      <c r="VBM14" s="150"/>
      <c r="VBN14" s="150"/>
      <c r="VBO14" s="150"/>
      <c r="VBP14" s="150"/>
      <c r="VBQ14" s="150"/>
      <c r="VBR14" s="150"/>
      <c r="VBS14" s="150"/>
      <c r="VBT14" s="150"/>
      <c r="VBU14" s="150"/>
      <c r="VBV14" s="150"/>
      <c r="VBW14" s="150"/>
      <c r="VBX14" s="150"/>
      <c r="VBY14" s="150"/>
      <c r="VBZ14" s="150"/>
      <c r="VCA14" s="150"/>
      <c r="VCB14" s="150"/>
      <c r="VCC14" s="150"/>
      <c r="VCD14" s="150"/>
      <c r="VCE14" s="150"/>
      <c r="VCF14" s="150"/>
      <c r="VCG14" s="150"/>
      <c r="VCH14" s="150"/>
      <c r="VCI14" s="150"/>
      <c r="VCJ14" s="150"/>
      <c r="VCK14" s="150"/>
      <c r="VCL14" s="150"/>
      <c r="VCM14" s="150"/>
      <c r="VCN14" s="150"/>
      <c r="VCO14" s="150"/>
      <c r="VCP14" s="150"/>
      <c r="VCQ14" s="150"/>
      <c r="VCR14" s="150"/>
      <c r="VCS14" s="150"/>
      <c r="VCT14" s="150"/>
      <c r="VCU14" s="150"/>
      <c r="VCV14" s="150"/>
      <c r="VCW14" s="150"/>
      <c r="VCX14" s="150"/>
      <c r="VCY14" s="150"/>
      <c r="VCZ14" s="150"/>
      <c r="VDA14" s="150"/>
      <c r="VDB14" s="150"/>
      <c r="VDC14" s="150"/>
      <c r="VDD14" s="150"/>
      <c r="VDE14" s="150"/>
      <c r="VDF14" s="150"/>
      <c r="VDG14" s="150"/>
      <c r="VDH14" s="150"/>
      <c r="VDI14" s="150"/>
      <c r="VDJ14" s="150"/>
      <c r="VDK14" s="150"/>
      <c r="VDL14" s="150"/>
      <c r="VDM14" s="150"/>
      <c r="VDN14" s="150"/>
      <c r="VDO14" s="150"/>
      <c r="VDP14" s="150"/>
      <c r="VDQ14" s="150"/>
      <c r="VDR14" s="150"/>
      <c r="VDS14" s="150"/>
      <c r="VDT14" s="150"/>
      <c r="VDU14" s="150"/>
      <c r="VDV14" s="150"/>
      <c r="VDW14" s="150"/>
      <c r="VDX14" s="150"/>
      <c r="VDY14" s="150"/>
      <c r="VDZ14" s="150"/>
      <c r="VEA14" s="150"/>
      <c r="VEB14" s="150"/>
      <c r="VEC14" s="150"/>
      <c r="VED14" s="150"/>
      <c r="VEE14" s="150"/>
      <c r="VEF14" s="150"/>
      <c r="VEG14" s="150"/>
      <c r="VEH14" s="150"/>
      <c r="VEI14" s="150"/>
      <c r="VEJ14" s="150"/>
      <c r="VEK14" s="150"/>
      <c r="VEL14" s="150"/>
      <c r="VEM14" s="150"/>
      <c r="VEN14" s="150"/>
      <c r="VEO14" s="150"/>
      <c r="VEP14" s="150"/>
      <c r="VEQ14" s="150"/>
      <c r="VER14" s="150"/>
      <c r="VES14" s="150"/>
      <c r="VET14" s="150"/>
      <c r="VEU14" s="150"/>
      <c r="VEV14" s="150"/>
      <c r="VEW14" s="150"/>
      <c r="VEX14" s="150"/>
      <c r="VEY14" s="150"/>
      <c r="VEZ14" s="150"/>
      <c r="VFA14" s="150"/>
      <c r="VFB14" s="150"/>
      <c r="VFC14" s="150"/>
      <c r="VFD14" s="150"/>
      <c r="VFE14" s="150"/>
      <c r="VFF14" s="150"/>
      <c r="VFG14" s="150"/>
      <c r="VFH14" s="150"/>
      <c r="VFI14" s="150"/>
      <c r="VFJ14" s="150"/>
      <c r="VFK14" s="150"/>
      <c r="VFL14" s="150"/>
      <c r="VFM14" s="150"/>
      <c r="VFN14" s="150"/>
      <c r="VFO14" s="150"/>
      <c r="VFP14" s="150"/>
      <c r="VFQ14" s="150"/>
      <c r="VFR14" s="150"/>
      <c r="VFS14" s="150"/>
      <c r="VFT14" s="150"/>
      <c r="VFU14" s="150"/>
      <c r="VFV14" s="150"/>
      <c r="VFW14" s="150"/>
      <c r="VFX14" s="150"/>
      <c r="VFY14" s="150"/>
      <c r="VFZ14" s="150"/>
      <c r="VGA14" s="150"/>
      <c r="VGB14" s="150"/>
      <c r="VGC14" s="150"/>
      <c r="VGD14" s="150"/>
      <c r="VGE14" s="150"/>
      <c r="VGF14" s="150"/>
      <c r="VGG14" s="150"/>
      <c r="VGH14" s="150"/>
      <c r="VGI14" s="150"/>
      <c r="VGJ14" s="150"/>
      <c r="VGK14" s="150"/>
      <c r="VGL14" s="150"/>
      <c r="VGM14" s="150"/>
      <c r="VGN14" s="150"/>
      <c r="VGO14" s="150"/>
      <c r="VGP14" s="150"/>
      <c r="VGQ14" s="150"/>
      <c r="VGR14" s="150"/>
      <c r="VGS14" s="150"/>
      <c r="VGT14" s="150"/>
      <c r="VGU14" s="150"/>
      <c r="VGV14" s="150"/>
      <c r="VGW14" s="150"/>
      <c r="VGX14" s="150"/>
      <c r="VGY14" s="150"/>
      <c r="VGZ14" s="150"/>
      <c r="VHA14" s="150"/>
      <c r="VHB14" s="150"/>
      <c r="VHC14" s="150"/>
      <c r="VHD14" s="150"/>
      <c r="VHE14" s="150"/>
      <c r="VHF14" s="150"/>
      <c r="VHG14" s="150"/>
      <c r="VHH14" s="150"/>
      <c r="VHI14" s="150"/>
      <c r="VHJ14" s="150"/>
      <c r="VHK14" s="150"/>
      <c r="VHL14" s="150"/>
      <c r="VHM14" s="150"/>
      <c r="VHN14" s="150"/>
      <c r="VHO14" s="150"/>
      <c r="VHP14" s="150"/>
      <c r="VHQ14" s="150"/>
      <c r="VHR14" s="150"/>
      <c r="VHS14" s="150"/>
      <c r="VHT14" s="150"/>
      <c r="VHU14" s="150"/>
      <c r="VHV14" s="150"/>
      <c r="VHW14" s="150"/>
      <c r="VHX14" s="150"/>
      <c r="VHY14" s="150"/>
      <c r="VHZ14" s="150"/>
      <c r="VIA14" s="150"/>
      <c r="VIB14" s="150"/>
      <c r="VIC14" s="150"/>
      <c r="VID14" s="150"/>
      <c r="VIE14" s="150"/>
      <c r="VIF14" s="150"/>
      <c r="VIG14" s="150"/>
      <c r="VIH14" s="150"/>
      <c r="VII14" s="150"/>
      <c r="VIJ14" s="150"/>
      <c r="VIK14" s="150"/>
      <c r="VIL14" s="150"/>
      <c r="VIM14" s="150"/>
      <c r="VIN14" s="150"/>
      <c r="VIO14" s="150"/>
      <c r="VIP14" s="150"/>
      <c r="VIQ14" s="150"/>
      <c r="VIR14" s="150"/>
      <c r="VIS14" s="150"/>
      <c r="VIT14" s="150"/>
      <c r="VIU14" s="150"/>
      <c r="VIV14" s="150"/>
      <c r="VIW14" s="150"/>
      <c r="VIX14" s="150"/>
      <c r="VIY14" s="150"/>
      <c r="VIZ14" s="150"/>
      <c r="VJA14" s="150"/>
      <c r="VJB14" s="150"/>
      <c r="VJC14" s="150"/>
      <c r="VJD14" s="150"/>
      <c r="VJE14" s="150"/>
      <c r="VJF14" s="150"/>
      <c r="VJG14" s="150"/>
      <c r="VJH14" s="150"/>
      <c r="VJI14" s="150"/>
      <c r="VJJ14" s="150"/>
      <c r="VJK14" s="150"/>
      <c r="VJL14" s="150"/>
      <c r="VJM14" s="150"/>
      <c r="VJN14" s="150"/>
      <c r="VJO14" s="150"/>
      <c r="VJP14" s="150"/>
      <c r="VJQ14" s="150"/>
      <c r="VJR14" s="150"/>
      <c r="VJS14" s="150"/>
      <c r="VJT14" s="150"/>
      <c r="VJU14" s="150"/>
      <c r="VJV14" s="150"/>
      <c r="VJW14" s="150"/>
      <c r="VJX14" s="150"/>
      <c r="VJY14" s="150"/>
      <c r="VJZ14" s="150"/>
      <c r="VKA14" s="150"/>
      <c r="VKB14" s="150"/>
      <c r="VKC14" s="150"/>
      <c r="VKD14" s="150"/>
      <c r="VKE14" s="150"/>
      <c r="VKF14" s="150"/>
      <c r="VKG14" s="150"/>
      <c r="VKH14" s="150"/>
      <c r="VKI14" s="150"/>
      <c r="VKJ14" s="150"/>
      <c r="VKK14" s="150"/>
      <c r="VKL14" s="150"/>
      <c r="VKM14" s="150"/>
      <c r="VKN14" s="150"/>
      <c r="VKO14" s="150"/>
      <c r="VKP14" s="150"/>
      <c r="VKQ14" s="150"/>
      <c r="VKR14" s="150"/>
      <c r="VKS14" s="150"/>
      <c r="VKT14" s="150"/>
      <c r="VKU14" s="150"/>
      <c r="VKV14" s="150"/>
      <c r="VKW14" s="150"/>
      <c r="VKX14" s="150"/>
      <c r="VKY14" s="150"/>
      <c r="VKZ14" s="150"/>
      <c r="VLA14" s="150"/>
      <c r="VLB14" s="150"/>
      <c r="VLC14" s="150"/>
      <c r="VLD14" s="150"/>
      <c r="VLE14" s="150"/>
      <c r="VLF14" s="150"/>
      <c r="VLG14" s="150"/>
      <c r="VLH14" s="150"/>
      <c r="VLI14" s="150"/>
      <c r="VLJ14" s="150"/>
      <c r="VLK14" s="150"/>
      <c r="VLL14" s="150"/>
      <c r="VLM14" s="150"/>
      <c r="VLN14" s="150"/>
      <c r="VLO14" s="150"/>
      <c r="VLP14" s="150"/>
      <c r="VLQ14" s="150"/>
      <c r="VLR14" s="150"/>
      <c r="VLS14" s="150"/>
      <c r="VLT14" s="150"/>
      <c r="VLU14" s="150"/>
      <c r="VLV14" s="150"/>
      <c r="VLW14" s="150"/>
      <c r="VLX14" s="150"/>
      <c r="VLY14" s="150"/>
      <c r="VLZ14" s="150"/>
      <c r="VMA14" s="150"/>
      <c r="VMB14" s="150"/>
      <c r="VMC14" s="150"/>
      <c r="VMD14" s="150"/>
      <c r="VME14" s="150"/>
      <c r="VMF14" s="150"/>
      <c r="VMG14" s="150"/>
      <c r="VMH14" s="150"/>
      <c r="VMI14" s="150"/>
      <c r="VMJ14" s="150"/>
      <c r="VMK14" s="150"/>
      <c r="VML14" s="150"/>
      <c r="VMM14" s="150"/>
      <c r="VMN14" s="150"/>
      <c r="VMO14" s="150"/>
      <c r="VMP14" s="150"/>
      <c r="VMQ14" s="150"/>
      <c r="VMR14" s="150"/>
      <c r="VMS14" s="150"/>
      <c r="VMT14" s="150"/>
      <c r="VMU14" s="150"/>
      <c r="VMV14" s="150"/>
      <c r="VMW14" s="150"/>
      <c r="VMX14" s="150"/>
      <c r="VMY14" s="150"/>
      <c r="VMZ14" s="150"/>
      <c r="VNA14" s="150"/>
      <c r="VNB14" s="150"/>
      <c r="VNC14" s="150"/>
      <c r="VND14" s="150"/>
      <c r="VNE14" s="150"/>
      <c r="VNF14" s="150"/>
      <c r="VNG14" s="150"/>
      <c r="VNH14" s="150"/>
      <c r="VNI14" s="150"/>
      <c r="VNJ14" s="150"/>
      <c r="VNK14" s="150"/>
      <c r="VNL14" s="150"/>
      <c r="VNM14" s="150"/>
      <c r="VNN14" s="150"/>
      <c r="VNO14" s="150"/>
      <c r="VNP14" s="150"/>
      <c r="VNQ14" s="150"/>
      <c r="VNR14" s="150"/>
      <c r="VNS14" s="150"/>
      <c r="VNT14" s="150"/>
      <c r="VNU14" s="150"/>
      <c r="VNV14" s="150"/>
      <c r="VNW14" s="150"/>
      <c r="VNX14" s="150"/>
      <c r="VNY14" s="150"/>
      <c r="VNZ14" s="150"/>
      <c r="VOA14" s="150"/>
      <c r="VOB14" s="150"/>
      <c r="VOC14" s="150"/>
      <c r="VOD14" s="150"/>
      <c r="VOE14" s="150"/>
      <c r="VOF14" s="150"/>
      <c r="VOG14" s="150"/>
      <c r="VOH14" s="150"/>
      <c r="VOI14" s="150"/>
      <c r="VOJ14" s="150"/>
      <c r="VOK14" s="150"/>
      <c r="VOL14" s="150"/>
      <c r="VOM14" s="150"/>
      <c r="VON14" s="150"/>
      <c r="VOO14" s="150"/>
      <c r="VOP14" s="150"/>
      <c r="VOQ14" s="150"/>
      <c r="VOR14" s="150"/>
      <c r="VOS14" s="150"/>
      <c r="VOT14" s="150"/>
      <c r="VOU14" s="150"/>
      <c r="VOV14" s="150"/>
      <c r="VOW14" s="150"/>
      <c r="VOX14" s="150"/>
      <c r="VOY14" s="150"/>
      <c r="VOZ14" s="150"/>
      <c r="VPA14" s="150"/>
      <c r="VPB14" s="150"/>
      <c r="VPC14" s="150"/>
      <c r="VPD14" s="150"/>
      <c r="VPE14" s="150"/>
      <c r="VPF14" s="150"/>
      <c r="VPG14" s="150"/>
      <c r="VPH14" s="150"/>
      <c r="VPI14" s="150"/>
      <c r="VPJ14" s="150"/>
      <c r="VPK14" s="150"/>
      <c r="VPL14" s="150"/>
      <c r="VPM14" s="150"/>
      <c r="VPN14" s="150"/>
      <c r="VPO14" s="150"/>
      <c r="VPP14" s="150"/>
      <c r="VPQ14" s="150"/>
      <c r="VPR14" s="150"/>
      <c r="VPS14" s="150"/>
      <c r="VPT14" s="150"/>
      <c r="VPU14" s="150"/>
      <c r="VPV14" s="150"/>
      <c r="VPW14" s="150"/>
      <c r="VPX14" s="150"/>
      <c r="VPY14" s="150"/>
      <c r="VPZ14" s="150"/>
      <c r="VQA14" s="150"/>
      <c r="VQB14" s="150"/>
      <c r="VQC14" s="150"/>
      <c r="VQD14" s="150"/>
      <c r="VQE14" s="150"/>
      <c r="VQF14" s="150"/>
      <c r="VQG14" s="150"/>
      <c r="VQH14" s="150"/>
      <c r="VQI14" s="150"/>
      <c r="VQJ14" s="150"/>
      <c r="VQK14" s="150"/>
      <c r="VQL14" s="150"/>
      <c r="VQM14" s="150"/>
      <c r="VQN14" s="150"/>
      <c r="VQO14" s="150"/>
      <c r="VQP14" s="150"/>
      <c r="VQQ14" s="150"/>
      <c r="VQR14" s="150"/>
      <c r="VQS14" s="150"/>
      <c r="VQT14" s="150"/>
      <c r="VQU14" s="150"/>
      <c r="VQV14" s="150"/>
      <c r="VQW14" s="150"/>
      <c r="VQX14" s="150"/>
      <c r="VQY14" s="150"/>
      <c r="VQZ14" s="150"/>
      <c r="VRA14" s="150"/>
      <c r="VRB14" s="150"/>
      <c r="VRC14" s="150"/>
      <c r="VRD14" s="150"/>
      <c r="VRE14" s="150"/>
      <c r="VRF14" s="150"/>
      <c r="VRG14" s="150"/>
      <c r="VRH14" s="150"/>
      <c r="VRI14" s="150"/>
      <c r="VRJ14" s="150"/>
      <c r="VRK14" s="150"/>
      <c r="VRL14" s="150"/>
      <c r="VRM14" s="150"/>
      <c r="VRN14" s="150"/>
      <c r="VRO14" s="150"/>
      <c r="VRP14" s="150"/>
      <c r="VRQ14" s="150"/>
      <c r="VRR14" s="150"/>
      <c r="VRS14" s="150"/>
      <c r="VRT14" s="150"/>
      <c r="VRU14" s="150"/>
      <c r="VRV14" s="150"/>
      <c r="VRW14" s="150"/>
      <c r="VRX14" s="150"/>
      <c r="VRY14" s="150"/>
      <c r="VRZ14" s="150"/>
      <c r="VSA14" s="150"/>
      <c r="VSB14" s="150"/>
      <c r="VSC14" s="150"/>
      <c r="VSD14" s="150"/>
      <c r="VSE14" s="150"/>
      <c r="VSF14" s="150"/>
      <c r="VSG14" s="150"/>
      <c r="VSH14" s="150"/>
      <c r="VSI14" s="150"/>
      <c r="VSJ14" s="150"/>
      <c r="VSK14" s="150"/>
      <c r="VSL14" s="150"/>
      <c r="VSM14" s="150"/>
      <c r="VSN14" s="150"/>
      <c r="VSO14" s="150"/>
      <c r="VSP14" s="150"/>
      <c r="VSQ14" s="150"/>
      <c r="VSR14" s="150"/>
      <c r="VSS14" s="150"/>
      <c r="VST14" s="150"/>
      <c r="VSU14" s="150"/>
      <c r="VSV14" s="150"/>
      <c r="VSW14" s="150"/>
      <c r="VSX14" s="150"/>
      <c r="VSY14" s="150"/>
      <c r="VSZ14" s="150"/>
      <c r="VTA14" s="150"/>
      <c r="VTB14" s="150"/>
      <c r="VTC14" s="150"/>
      <c r="VTD14" s="150"/>
      <c r="VTE14" s="150"/>
      <c r="VTF14" s="150"/>
      <c r="VTG14" s="150"/>
      <c r="VTH14" s="150"/>
      <c r="VTI14" s="150"/>
      <c r="VTJ14" s="150"/>
      <c r="VTK14" s="150"/>
      <c r="VTL14" s="150"/>
      <c r="VTM14" s="150"/>
      <c r="VTN14" s="150"/>
      <c r="VTO14" s="150"/>
      <c r="VTP14" s="150"/>
      <c r="VTQ14" s="150"/>
      <c r="VTR14" s="150"/>
      <c r="VTS14" s="150"/>
      <c r="VTT14" s="150"/>
      <c r="VTU14" s="150"/>
      <c r="VTV14" s="150"/>
      <c r="VTW14" s="150"/>
      <c r="VTX14" s="150"/>
      <c r="VTY14" s="150"/>
      <c r="VTZ14" s="150"/>
      <c r="VUA14" s="150"/>
      <c r="VUB14" s="150"/>
      <c r="VUC14" s="150"/>
      <c r="VUD14" s="150"/>
      <c r="VUE14" s="150"/>
      <c r="VUF14" s="150"/>
      <c r="VUG14" s="150"/>
      <c r="VUH14" s="150"/>
      <c r="VUI14" s="150"/>
      <c r="VUJ14" s="150"/>
      <c r="VUK14" s="150"/>
      <c r="VUL14" s="150"/>
      <c r="VUM14" s="150"/>
      <c r="VUN14" s="150"/>
      <c r="VUO14" s="150"/>
      <c r="VUP14" s="150"/>
      <c r="VUQ14" s="150"/>
      <c r="VUR14" s="150"/>
      <c r="VUS14" s="150"/>
      <c r="VUT14" s="150"/>
      <c r="VUU14" s="150"/>
      <c r="VUV14" s="150"/>
      <c r="VUW14" s="150"/>
      <c r="VUX14" s="150"/>
      <c r="VUY14" s="150"/>
      <c r="VUZ14" s="150"/>
      <c r="VVA14" s="150"/>
      <c r="VVB14" s="150"/>
      <c r="VVC14" s="150"/>
      <c r="VVD14" s="150"/>
      <c r="VVE14" s="150"/>
      <c r="VVF14" s="150"/>
      <c r="VVG14" s="150"/>
      <c r="VVH14" s="150"/>
      <c r="VVI14" s="150"/>
      <c r="VVJ14" s="150"/>
      <c r="VVK14" s="150"/>
      <c r="VVL14" s="150"/>
      <c r="VVM14" s="150"/>
      <c r="VVN14" s="150"/>
      <c r="VVO14" s="150"/>
      <c r="VVP14" s="150"/>
      <c r="VVQ14" s="150"/>
      <c r="VVR14" s="150"/>
      <c r="VVS14" s="150"/>
      <c r="VVT14" s="150"/>
      <c r="VVU14" s="150"/>
      <c r="VVV14" s="150"/>
      <c r="VVW14" s="150"/>
      <c r="VVX14" s="150"/>
      <c r="VVY14" s="150"/>
      <c r="VVZ14" s="150"/>
      <c r="VWA14" s="150"/>
      <c r="VWB14" s="150"/>
      <c r="VWC14" s="150"/>
      <c r="VWD14" s="150"/>
      <c r="VWE14" s="150"/>
      <c r="VWF14" s="150"/>
      <c r="VWG14" s="150"/>
      <c r="VWH14" s="150"/>
      <c r="VWI14" s="150"/>
      <c r="VWJ14" s="150"/>
      <c r="VWK14" s="150"/>
      <c r="VWL14" s="150"/>
      <c r="VWM14" s="150"/>
      <c r="VWN14" s="150"/>
      <c r="VWO14" s="150"/>
      <c r="VWP14" s="150"/>
      <c r="VWQ14" s="150"/>
      <c r="VWR14" s="150"/>
      <c r="VWS14" s="150"/>
      <c r="VWT14" s="150"/>
      <c r="VWU14" s="150"/>
      <c r="VWV14" s="150"/>
      <c r="VWW14" s="150"/>
      <c r="VWX14" s="150"/>
      <c r="VWY14" s="150"/>
      <c r="VWZ14" s="150"/>
      <c r="VXA14" s="150"/>
      <c r="VXB14" s="150"/>
      <c r="VXC14" s="150"/>
      <c r="VXD14" s="150"/>
      <c r="VXE14" s="150"/>
      <c r="VXF14" s="150"/>
      <c r="VXG14" s="150"/>
      <c r="VXH14" s="150"/>
      <c r="VXI14" s="150"/>
      <c r="VXJ14" s="150"/>
      <c r="VXK14" s="150"/>
      <c r="VXL14" s="150"/>
      <c r="VXM14" s="150"/>
      <c r="VXN14" s="150"/>
      <c r="VXO14" s="150"/>
      <c r="VXP14" s="150"/>
      <c r="VXQ14" s="150"/>
      <c r="VXR14" s="150"/>
      <c r="VXS14" s="150"/>
      <c r="VXT14" s="150"/>
      <c r="VXU14" s="150"/>
      <c r="VXV14" s="150"/>
      <c r="VXW14" s="150"/>
      <c r="VXX14" s="150"/>
      <c r="VXY14" s="150"/>
      <c r="VXZ14" s="150"/>
      <c r="VYA14" s="150"/>
      <c r="VYB14" s="150"/>
      <c r="VYC14" s="150"/>
      <c r="VYD14" s="150"/>
      <c r="VYE14" s="150"/>
      <c r="VYF14" s="150"/>
      <c r="VYG14" s="150"/>
      <c r="VYH14" s="150"/>
      <c r="VYI14" s="150"/>
      <c r="VYJ14" s="150"/>
      <c r="VYK14" s="150"/>
      <c r="VYL14" s="150"/>
      <c r="VYM14" s="150"/>
      <c r="VYN14" s="150"/>
      <c r="VYO14" s="150"/>
      <c r="VYP14" s="150"/>
      <c r="VYQ14" s="150"/>
      <c r="VYR14" s="150"/>
      <c r="VYS14" s="150"/>
      <c r="VYT14" s="150"/>
      <c r="VYU14" s="150"/>
      <c r="VYV14" s="150"/>
      <c r="VYW14" s="150"/>
      <c r="VYX14" s="150"/>
      <c r="VYY14" s="150"/>
      <c r="VYZ14" s="150"/>
      <c r="VZA14" s="150"/>
      <c r="VZB14" s="150"/>
      <c r="VZC14" s="150"/>
      <c r="VZD14" s="150"/>
      <c r="VZE14" s="150"/>
      <c r="VZF14" s="150"/>
      <c r="VZG14" s="150"/>
      <c r="VZH14" s="150"/>
      <c r="VZI14" s="150"/>
      <c r="VZJ14" s="150"/>
      <c r="VZK14" s="150"/>
      <c r="VZL14" s="150"/>
      <c r="VZM14" s="150"/>
      <c r="VZN14" s="150"/>
      <c r="VZO14" s="150"/>
      <c r="VZP14" s="150"/>
      <c r="VZQ14" s="150"/>
      <c r="VZR14" s="150"/>
      <c r="VZS14" s="150"/>
      <c r="VZT14" s="150"/>
      <c r="VZU14" s="150"/>
      <c r="VZV14" s="150"/>
      <c r="VZW14" s="150"/>
      <c r="VZX14" s="150"/>
      <c r="VZY14" s="150"/>
      <c r="VZZ14" s="150"/>
      <c r="WAA14" s="150"/>
      <c r="WAB14" s="150"/>
      <c r="WAC14" s="150"/>
      <c r="WAD14" s="150"/>
      <c r="WAE14" s="150"/>
      <c r="WAF14" s="150"/>
      <c r="WAG14" s="150"/>
      <c r="WAH14" s="150"/>
      <c r="WAI14" s="150"/>
      <c r="WAJ14" s="150"/>
      <c r="WAK14" s="150"/>
      <c r="WAL14" s="150"/>
      <c r="WAM14" s="150"/>
      <c r="WAN14" s="150"/>
      <c r="WAO14" s="150"/>
      <c r="WAP14" s="150"/>
      <c r="WAQ14" s="150"/>
      <c r="WAR14" s="150"/>
      <c r="WAS14" s="150"/>
      <c r="WAT14" s="150"/>
      <c r="WAU14" s="150"/>
      <c r="WAV14" s="150"/>
      <c r="WAW14" s="150"/>
      <c r="WAX14" s="150"/>
      <c r="WAY14" s="150"/>
      <c r="WAZ14" s="150"/>
      <c r="WBA14" s="150"/>
      <c r="WBB14" s="150"/>
      <c r="WBC14" s="150"/>
      <c r="WBD14" s="150"/>
      <c r="WBE14" s="150"/>
      <c r="WBF14" s="150"/>
      <c r="WBG14" s="150"/>
      <c r="WBH14" s="150"/>
      <c r="WBI14" s="150"/>
      <c r="WBJ14" s="150"/>
      <c r="WBK14" s="150"/>
      <c r="WBL14" s="150"/>
      <c r="WBM14" s="150"/>
      <c r="WBN14" s="150"/>
      <c r="WBO14" s="150"/>
      <c r="WBP14" s="150"/>
      <c r="WBQ14" s="150"/>
      <c r="WBR14" s="150"/>
      <c r="WBS14" s="150"/>
      <c r="WBT14" s="150"/>
      <c r="WBU14" s="150"/>
      <c r="WBV14" s="150"/>
      <c r="WBW14" s="150"/>
      <c r="WBX14" s="150"/>
      <c r="WBY14" s="150"/>
      <c r="WBZ14" s="150"/>
      <c r="WCA14" s="150"/>
      <c r="WCB14" s="150"/>
      <c r="WCC14" s="150"/>
      <c r="WCD14" s="150"/>
      <c r="WCE14" s="150"/>
      <c r="WCF14" s="150"/>
      <c r="WCG14" s="150"/>
      <c r="WCH14" s="150"/>
      <c r="WCI14" s="150"/>
      <c r="WCJ14" s="150"/>
      <c r="WCK14" s="150"/>
      <c r="WCL14" s="150"/>
      <c r="WCM14" s="150"/>
      <c r="WCN14" s="150"/>
      <c r="WCO14" s="150"/>
      <c r="WCP14" s="150"/>
      <c r="WCQ14" s="150"/>
      <c r="WCR14" s="150"/>
      <c r="WCS14" s="150"/>
      <c r="WCT14" s="150"/>
      <c r="WCU14" s="150"/>
      <c r="WCV14" s="150"/>
      <c r="WCW14" s="150"/>
      <c r="WCX14" s="150"/>
      <c r="WCY14" s="150"/>
      <c r="WCZ14" s="150"/>
      <c r="WDA14" s="150"/>
      <c r="WDB14" s="150"/>
      <c r="WDC14" s="150"/>
      <c r="WDD14" s="150"/>
      <c r="WDE14" s="150"/>
      <c r="WDF14" s="150"/>
      <c r="WDG14" s="150"/>
      <c r="WDH14" s="150"/>
      <c r="WDI14" s="150"/>
      <c r="WDJ14" s="150"/>
      <c r="WDK14" s="150"/>
      <c r="WDL14" s="150"/>
      <c r="WDM14" s="150"/>
      <c r="WDN14" s="150"/>
      <c r="WDO14" s="150"/>
      <c r="WDP14" s="150"/>
      <c r="WDQ14" s="150"/>
      <c r="WDR14" s="150"/>
      <c r="WDS14" s="150"/>
      <c r="WDT14" s="150"/>
      <c r="WDU14" s="150"/>
      <c r="WDV14" s="150"/>
      <c r="WDW14" s="150"/>
      <c r="WDX14" s="150"/>
      <c r="WDY14" s="150"/>
      <c r="WDZ14" s="150"/>
      <c r="WEA14" s="150"/>
      <c r="WEB14" s="150"/>
      <c r="WEC14" s="150"/>
      <c r="WED14" s="150"/>
      <c r="WEE14" s="150"/>
      <c r="WEF14" s="150"/>
      <c r="WEG14" s="150"/>
      <c r="WEH14" s="150"/>
      <c r="WEI14" s="150"/>
      <c r="WEJ14" s="150"/>
      <c r="WEK14" s="150"/>
      <c r="WEL14" s="150"/>
      <c r="WEM14" s="150"/>
      <c r="WEN14" s="150"/>
      <c r="WEO14" s="150"/>
      <c r="WEP14" s="150"/>
      <c r="WEQ14" s="150"/>
      <c r="WER14" s="150"/>
      <c r="WES14" s="150"/>
      <c r="WET14" s="150"/>
      <c r="WEU14" s="150"/>
      <c r="WEV14" s="150"/>
      <c r="WEW14" s="150"/>
      <c r="WEX14" s="150"/>
      <c r="WEY14" s="150"/>
      <c r="WEZ14" s="150"/>
      <c r="WFA14" s="150"/>
      <c r="WFB14" s="150"/>
      <c r="WFC14" s="150"/>
      <c r="WFD14" s="150"/>
      <c r="WFE14" s="150"/>
      <c r="WFF14" s="150"/>
      <c r="WFG14" s="150"/>
      <c r="WFH14" s="150"/>
      <c r="WFI14" s="150"/>
      <c r="WFJ14" s="150"/>
      <c r="WFK14" s="150"/>
      <c r="WFL14" s="150"/>
      <c r="WFM14" s="150"/>
      <c r="WFN14" s="150"/>
      <c r="WFO14" s="150"/>
      <c r="WFP14" s="150"/>
      <c r="WFQ14" s="150"/>
      <c r="WFR14" s="150"/>
      <c r="WFS14" s="150"/>
      <c r="WFT14" s="150"/>
      <c r="WFU14" s="150"/>
      <c r="WFV14" s="150"/>
      <c r="WFW14" s="150"/>
      <c r="WFX14" s="150"/>
      <c r="WFY14" s="150"/>
      <c r="WFZ14" s="150"/>
      <c r="WGA14" s="150"/>
      <c r="WGB14" s="150"/>
      <c r="WGC14" s="150"/>
      <c r="WGD14" s="150"/>
      <c r="WGE14" s="150"/>
      <c r="WGF14" s="150"/>
      <c r="WGG14" s="150"/>
      <c r="WGH14" s="150"/>
      <c r="WGI14" s="150"/>
      <c r="WGJ14" s="150"/>
      <c r="WGK14" s="150"/>
      <c r="WGL14" s="150"/>
      <c r="WGM14" s="150"/>
      <c r="WGN14" s="150"/>
      <c r="WGO14" s="150"/>
      <c r="WGP14" s="150"/>
      <c r="WGQ14" s="150"/>
      <c r="WGR14" s="150"/>
      <c r="WGS14" s="150"/>
      <c r="WGT14" s="150"/>
      <c r="WGU14" s="150"/>
      <c r="WGV14" s="150"/>
      <c r="WGW14" s="150"/>
      <c r="WGX14" s="150"/>
      <c r="WGY14" s="150"/>
      <c r="WGZ14" s="150"/>
      <c r="WHA14" s="150"/>
      <c r="WHB14" s="150"/>
      <c r="WHC14" s="150"/>
      <c r="WHD14" s="150"/>
      <c r="WHE14" s="150"/>
      <c r="WHF14" s="150"/>
      <c r="WHG14" s="150"/>
      <c r="WHH14" s="150"/>
      <c r="WHI14" s="150"/>
      <c r="WHJ14" s="150"/>
      <c r="WHK14" s="150"/>
      <c r="WHL14" s="150"/>
      <c r="WHM14" s="150"/>
      <c r="WHN14" s="150"/>
      <c r="WHO14" s="150"/>
      <c r="WHP14" s="150"/>
      <c r="WHQ14" s="150"/>
      <c r="WHR14" s="150"/>
      <c r="WHS14" s="150"/>
      <c r="WHT14" s="150"/>
      <c r="WHU14" s="150"/>
      <c r="WHV14" s="150"/>
      <c r="WHW14" s="150"/>
      <c r="WHX14" s="150"/>
      <c r="WHY14" s="150"/>
      <c r="WHZ14" s="150"/>
      <c r="WIA14" s="150"/>
      <c r="WIB14" s="150"/>
      <c r="WIC14" s="150"/>
      <c r="WID14" s="150"/>
      <c r="WIE14" s="150"/>
      <c r="WIF14" s="150"/>
      <c r="WIG14" s="150"/>
      <c r="WIH14" s="150"/>
      <c r="WII14" s="150"/>
      <c r="WIJ14" s="150"/>
      <c r="WIK14" s="150"/>
      <c r="WIL14" s="150"/>
      <c r="WIM14" s="150"/>
      <c r="WIN14" s="150"/>
      <c r="WIO14" s="150"/>
      <c r="WIP14" s="150"/>
      <c r="WIQ14" s="150"/>
      <c r="WIR14" s="150"/>
      <c r="WIS14" s="150"/>
      <c r="WIT14" s="150"/>
      <c r="WIU14" s="150"/>
      <c r="WIV14" s="150"/>
      <c r="WIW14" s="150"/>
      <c r="WIX14" s="150"/>
      <c r="WIY14" s="150"/>
      <c r="WIZ14" s="150"/>
      <c r="WJA14" s="150"/>
      <c r="WJB14" s="150"/>
      <c r="WJC14" s="150"/>
      <c r="WJD14" s="150"/>
      <c r="WJE14" s="150"/>
      <c r="WJF14" s="150"/>
      <c r="WJG14" s="150"/>
      <c r="WJH14" s="150"/>
      <c r="WJI14" s="150"/>
      <c r="WJJ14" s="150"/>
      <c r="WJK14" s="150"/>
      <c r="WJL14" s="150"/>
      <c r="WJM14" s="150"/>
      <c r="WJN14" s="150"/>
      <c r="WJO14" s="150"/>
      <c r="WJP14" s="150"/>
      <c r="WJQ14" s="150"/>
      <c r="WJR14" s="150"/>
      <c r="WJS14" s="150"/>
      <c r="WJT14" s="150"/>
      <c r="WJU14" s="150"/>
      <c r="WJV14" s="150"/>
      <c r="WJW14" s="150"/>
      <c r="WJX14" s="150"/>
      <c r="WJY14" s="150"/>
      <c r="WJZ14" s="150"/>
      <c r="WKA14" s="150"/>
      <c r="WKB14" s="150"/>
      <c r="WKC14" s="150"/>
      <c r="WKD14" s="150"/>
      <c r="WKE14" s="150"/>
      <c r="WKF14" s="150"/>
      <c r="WKG14" s="150"/>
      <c r="WKH14" s="150"/>
      <c r="WKI14" s="150"/>
      <c r="WKJ14" s="150"/>
      <c r="WKK14" s="150"/>
      <c r="WKL14" s="150"/>
      <c r="WKM14" s="150"/>
      <c r="WKN14" s="150"/>
      <c r="WKO14" s="150"/>
      <c r="WKP14" s="150"/>
      <c r="WKQ14" s="150"/>
      <c r="WKR14" s="150"/>
      <c r="WKS14" s="150"/>
      <c r="WKT14" s="150"/>
      <c r="WKU14" s="150"/>
      <c r="WKV14" s="150"/>
      <c r="WKW14" s="150"/>
      <c r="WKX14" s="150"/>
      <c r="WKY14" s="150"/>
      <c r="WKZ14" s="150"/>
      <c r="WLA14" s="150"/>
      <c r="WLB14" s="150"/>
      <c r="WLC14" s="150"/>
      <c r="WLD14" s="150"/>
      <c r="WLE14" s="150"/>
      <c r="WLF14" s="150"/>
      <c r="WLG14" s="150"/>
      <c r="WLH14" s="150"/>
      <c r="WLI14" s="150"/>
      <c r="WLJ14" s="150"/>
      <c r="WLK14" s="150"/>
      <c r="WLL14" s="150"/>
      <c r="WLM14" s="150"/>
      <c r="WLN14" s="150"/>
      <c r="WLO14" s="150"/>
      <c r="WLP14" s="150"/>
      <c r="WLQ14" s="150"/>
      <c r="WLR14" s="150"/>
      <c r="WLS14" s="150"/>
      <c r="WLT14" s="150"/>
      <c r="WLU14" s="150"/>
      <c r="WLV14" s="150"/>
      <c r="WLW14" s="150"/>
      <c r="WLX14" s="150"/>
      <c r="WLY14" s="150"/>
      <c r="WLZ14" s="150"/>
      <c r="WMA14" s="150"/>
      <c r="WMB14" s="150"/>
      <c r="WMC14" s="150"/>
      <c r="WMD14" s="150"/>
      <c r="WME14" s="150"/>
      <c r="WMF14" s="150"/>
      <c r="WMG14" s="150"/>
      <c r="WMH14" s="150"/>
      <c r="WMI14" s="150"/>
      <c r="WMJ14" s="150"/>
      <c r="WMK14" s="150"/>
      <c r="WML14" s="150"/>
      <c r="WMM14" s="150"/>
      <c r="WMN14" s="150"/>
      <c r="WMO14" s="150"/>
      <c r="WMP14" s="150"/>
      <c r="WMQ14" s="150"/>
      <c r="WMR14" s="150"/>
      <c r="WMS14" s="150"/>
      <c r="WMT14" s="150"/>
      <c r="WMU14" s="150"/>
      <c r="WMV14" s="150"/>
      <c r="WMW14" s="150"/>
      <c r="WMX14" s="150"/>
      <c r="WMY14" s="150"/>
      <c r="WMZ14" s="150"/>
      <c r="WNA14" s="150"/>
      <c r="WNB14" s="150"/>
      <c r="WNC14" s="150"/>
      <c r="WND14" s="150"/>
      <c r="WNE14" s="150"/>
      <c r="WNF14" s="150"/>
      <c r="WNG14" s="150"/>
      <c r="WNH14" s="150"/>
      <c r="WNI14" s="150"/>
      <c r="WNJ14" s="150"/>
      <c r="WNK14" s="150"/>
      <c r="WNL14" s="150"/>
      <c r="WNM14" s="150"/>
      <c r="WNN14" s="150"/>
      <c r="WNO14" s="150"/>
      <c r="WNP14" s="150"/>
      <c r="WNQ14" s="150"/>
      <c r="WNR14" s="150"/>
      <c r="WNS14" s="150"/>
      <c r="WNT14" s="150"/>
      <c r="WNU14" s="150"/>
      <c r="WNV14" s="150"/>
      <c r="WNW14" s="150"/>
      <c r="WNX14" s="150"/>
      <c r="WNY14" s="150"/>
      <c r="WNZ14" s="150"/>
      <c r="WOA14" s="150"/>
      <c r="WOB14" s="150"/>
      <c r="WOC14" s="150"/>
      <c r="WOD14" s="150"/>
      <c r="WOE14" s="150"/>
      <c r="WOF14" s="150"/>
      <c r="WOG14" s="150"/>
      <c r="WOH14" s="150"/>
      <c r="WOI14" s="150"/>
      <c r="WOJ14" s="150"/>
      <c r="WOK14" s="150"/>
      <c r="WOL14" s="150"/>
      <c r="WOM14" s="150"/>
      <c r="WON14" s="150"/>
      <c r="WOO14" s="150"/>
      <c r="WOP14" s="150"/>
      <c r="WOQ14" s="150"/>
      <c r="WOR14" s="150"/>
      <c r="WOS14" s="150"/>
      <c r="WOT14" s="150"/>
      <c r="WOU14" s="150"/>
      <c r="WOV14" s="150"/>
      <c r="WOW14" s="150"/>
      <c r="WOX14" s="150"/>
      <c r="WOY14" s="150"/>
      <c r="WOZ14" s="150"/>
      <c r="WPA14" s="150"/>
      <c r="WPB14" s="150"/>
      <c r="WPC14" s="150"/>
      <c r="WPD14" s="150"/>
      <c r="WPE14" s="150"/>
      <c r="WPF14" s="150"/>
      <c r="WPG14" s="150"/>
      <c r="WPH14" s="150"/>
      <c r="WPI14" s="150"/>
      <c r="WPJ14" s="150"/>
      <c r="WPK14" s="150"/>
      <c r="WPL14" s="150"/>
      <c r="WPM14" s="150"/>
      <c r="WPN14" s="150"/>
      <c r="WPO14" s="150"/>
      <c r="WPP14" s="150"/>
      <c r="WPQ14" s="150"/>
      <c r="WPR14" s="150"/>
      <c r="WPS14" s="150"/>
      <c r="WPT14" s="150"/>
      <c r="WPU14" s="150"/>
      <c r="WPV14" s="150"/>
      <c r="WPW14" s="150"/>
      <c r="WPX14" s="150"/>
      <c r="WPY14" s="150"/>
      <c r="WPZ14" s="150"/>
      <c r="WQA14" s="150"/>
      <c r="WQB14" s="150"/>
      <c r="WQC14" s="150"/>
      <c r="WQD14" s="150"/>
      <c r="WQE14" s="150"/>
      <c r="WQF14" s="150"/>
      <c r="WQG14" s="150"/>
      <c r="WQH14" s="150"/>
      <c r="WQI14" s="150"/>
      <c r="WQJ14" s="150"/>
      <c r="WQK14" s="150"/>
      <c r="WQL14" s="150"/>
      <c r="WQM14" s="150"/>
      <c r="WQN14" s="150"/>
      <c r="WQO14" s="150"/>
      <c r="WQP14" s="150"/>
      <c r="WQQ14" s="150"/>
      <c r="WQR14" s="150"/>
      <c r="WQS14" s="150"/>
      <c r="WQT14" s="150"/>
      <c r="WQU14" s="150"/>
      <c r="WQV14" s="150"/>
      <c r="WQW14" s="150"/>
      <c r="WQX14" s="150"/>
      <c r="WQY14" s="150"/>
      <c r="WQZ14" s="150"/>
      <c r="WRA14" s="150"/>
      <c r="WRB14" s="150"/>
      <c r="WRC14" s="150"/>
      <c r="WRD14" s="150"/>
      <c r="WRE14" s="150"/>
      <c r="WRF14" s="150"/>
      <c r="WRG14" s="150"/>
      <c r="WRH14" s="150"/>
      <c r="WRI14" s="150"/>
      <c r="WRJ14" s="150"/>
      <c r="WRK14" s="150"/>
      <c r="WRL14" s="150"/>
      <c r="WRM14" s="150"/>
      <c r="WRN14" s="150"/>
      <c r="WRO14" s="150"/>
      <c r="WRP14" s="150"/>
      <c r="WRQ14" s="150"/>
      <c r="WRR14" s="150"/>
      <c r="WRS14" s="150"/>
      <c r="WRT14" s="150"/>
      <c r="WRU14" s="150"/>
      <c r="WRV14" s="150"/>
      <c r="WRW14" s="150"/>
      <c r="WRX14" s="150"/>
      <c r="WRY14" s="150"/>
      <c r="WRZ14" s="150"/>
      <c r="WSA14" s="150"/>
      <c r="WSB14" s="150"/>
      <c r="WSC14" s="150"/>
      <c r="WSD14" s="150"/>
      <c r="WSE14" s="150"/>
      <c r="WSF14" s="150"/>
      <c r="WSG14" s="150"/>
      <c r="WSH14" s="150"/>
      <c r="WSI14" s="150"/>
      <c r="WSJ14" s="150"/>
      <c r="WSK14" s="150"/>
      <c r="WSL14" s="150"/>
      <c r="WSM14" s="150"/>
      <c r="WSN14" s="150"/>
      <c r="WSO14" s="150"/>
      <c r="WSP14" s="150"/>
      <c r="WSQ14" s="150"/>
      <c r="WSR14" s="150"/>
      <c r="WSS14" s="150"/>
      <c r="WST14" s="150"/>
      <c r="WSU14" s="150"/>
      <c r="WSV14" s="150"/>
      <c r="WSW14" s="150"/>
      <c r="WSX14" s="150"/>
      <c r="WSY14" s="150"/>
      <c r="WSZ14" s="150"/>
      <c r="WTA14" s="150"/>
      <c r="WTB14" s="150"/>
      <c r="WTC14" s="150"/>
      <c r="WTD14" s="150"/>
      <c r="WTE14" s="150"/>
      <c r="WTF14" s="150"/>
      <c r="WTG14" s="150"/>
      <c r="WTH14" s="150"/>
      <c r="WTI14" s="150"/>
      <c r="WTJ14" s="150"/>
      <c r="WTK14" s="150"/>
      <c r="WTL14" s="150"/>
      <c r="WTM14" s="150"/>
      <c r="WTN14" s="150"/>
      <c r="WTO14" s="150"/>
      <c r="WTP14" s="150"/>
      <c r="WTQ14" s="150"/>
      <c r="WTR14" s="150"/>
      <c r="WTS14" s="150"/>
      <c r="WTT14" s="150"/>
      <c r="WTU14" s="150"/>
      <c r="WTV14" s="150"/>
      <c r="WTW14" s="150"/>
      <c r="WTX14" s="150"/>
      <c r="WTY14" s="150"/>
      <c r="WTZ14" s="150"/>
      <c r="WUA14" s="150"/>
      <c r="WUB14" s="150"/>
      <c r="WUC14" s="150"/>
      <c r="WUD14" s="150"/>
      <c r="WUE14" s="150"/>
      <c r="WUF14" s="150"/>
      <c r="WUG14" s="150"/>
      <c r="WUH14" s="150"/>
      <c r="WUI14" s="150"/>
      <c r="WUJ14" s="150"/>
      <c r="WUK14" s="150"/>
      <c r="WUL14" s="150"/>
      <c r="WUM14" s="150"/>
      <c r="WUN14" s="150"/>
      <c r="WUO14" s="150"/>
      <c r="WUP14" s="150"/>
      <c r="WUQ14" s="150"/>
      <c r="WUR14" s="150"/>
      <c r="WUS14" s="150"/>
      <c r="WUT14" s="150"/>
      <c r="WUU14" s="150"/>
      <c r="WUV14" s="150"/>
      <c r="WUW14" s="150"/>
      <c r="WUX14" s="150"/>
      <c r="WUY14" s="150"/>
      <c r="WUZ14" s="150"/>
      <c r="WVA14" s="150"/>
      <c r="WVB14" s="150"/>
      <c r="WVC14" s="150"/>
      <c r="WVD14" s="150"/>
      <c r="WVE14" s="150"/>
      <c r="WVF14" s="150"/>
      <c r="WVG14" s="150"/>
      <c r="WVH14" s="150"/>
      <c r="WVI14" s="150"/>
      <c r="WVJ14" s="150"/>
      <c r="WVK14" s="150"/>
      <c r="WVL14" s="150"/>
      <c r="WVM14" s="150"/>
      <c r="WVN14" s="150"/>
      <c r="WVO14" s="150"/>
      <c r="WVP14" s="150"/>
      <c r="WVQ14" s="150"/>
      <c r="WVR14" s="150"/>
      <c r="WVS14" s="150"/>
      <c r="WVT14" s="150"/>
      <c r="WVU14" s="150"/>
      <c r="WVV14" s="150"/>
      <c r="WVW14" s="150"/>
      <c r="WVX14" s="150"/>
      <c r="WVY14" s="150"/>
      <c r="WVZ14" s="150"/>
      <c r="WWA14" s="150"/>
      <c r="WWB14" s="150"/>
      <c r="WWC14" s="150"/>
      <c r="WWD14" s="150"/>
      <c r="WWE14" s="150"/>
      <c r="WWF14" s="150"/>
      <c r="WWG14" s="150"/>
      <c r="WWH14" s="150"/>
      <c r="WWI14" s="150"/>
      <c r="WWJ14" s="150"/>
      <c r="WWK14" s="150"/>
      <c r="WWL14" s="150"/>
      <c r="WWM14" s="150"/>
      <c r="WWN14" s="150"/>
      <c r="WWO14" s="150"/>
      <c r="WWP14" s="150"/>
      <c r="WWQ14" s="150"/>
      <c r="WWR14" s="150"/>
      <c r="WWS14" s="150"/>
      <c r="WWT14" s="150"/>
      <c r="WWU14" s="150"/>
      <c r="WWV14" s="150"/>
      <c r="WWW14" s="150"/>
      <c r="WWX14" s="150"/>
      <c r="WWY14" s="150"/>
      <c r="WWZ14" s="150"/>
      <c r="WXA14" s="150"/>
      <c r="WXB14" s="150"/>
      <c r="WXC14" s="150"/>
      <c r="WXD14" s="150"/>
      <c r="WXE14" s="150"/>
      <c r="WXF14" s="150"/>
      <c r="WXG14" s="150"/>
      <c r="WXH14" s="150"/>
      <c r="WXI14" s="150"/>
      <c r="WXJ14" s="150"/>
      <c r="WXK14" s="150"/>
      <c r="WXL14" s="150"/>
      <c r="WXM14" s="150"/>
      <c r="WXN14" s="150"/>
      <c r="WXO14" s="150"/>
      <c r="WXP14" s="150"/>
      <c r="WXQ14" s="150"/>
      <c r="WXR14" s="150"/>
      <c r="WXS14" s="150"/>
      <c r="WXT14" s="150"/>
      <c r="WXU14" s="150"/>
      <c r="WXV14" s="150"/>
      <c r="WXW14" s="150"/>
      <c r="WXX14" s="150"/>
      <c r="WXY14" s="150"/>
      <c r="WXZ14" s="150"/>
      <c r="WYA14" s="150"/>
      <c r="WYB14" s="150"/>
      <c r="WYC14" s="150"/>
      <c r="WYD14" s="150"/>
      <c r="WYE14" s="150"/>
      <c r="WYF14" s="150"/>
      <c r="WYG14" s="150"/>
      <c r="WYH14" s="150"/>
      <c r="WYI14" s="150"/>
      <c r="WYJ14" s="150"/>
      <c r="WYK14" s="150"/>
      <c r="WYL14" s="150"/>
      <c r="WYM14" s="150"/>
      <c r="WYN14" s="150"/>
      <c r="WYO14" s="150"/>
      <c r="WYP14" s="150"/>
      <c r="WYQ14" s="150"/>
      <c r="WYR14" s="150"/>
      <c r="WYS14" s="150"/>
      <c r="WYT14" s="150"/>
      <c r="WYU14" s="150"/>
      <c r="WYV14" s="150"/>
      <c r="WYW14" s="150"/>
      <c r="WYX14" s="150"/>
      <c r="WYY14" s="150"/>
      <c r="WYZ14" s="150"/>
      <c r="WZA14" s="150"/>
      <c r="WZB14" s="150"/>
      <c r="WZC14" s="150"/>
      <c r="WZD14" s="150"/>
      <c r="WZE14" s="150"/>
      <c r="WZF14" s="150"/>
      <c r="WZG14" s="150"/>
      <c r="WZH14" s="150"/>
      <c r="WZI14" s="150"/>
      <c r="WZJ14" s="150"/>
      <c r="WZK14" s="150"/>
      <c r="WZL14" s="150"/>
      <c r="WZM14" s="150"/>
      <c r="WZN14" s="150"/>
      <c r="WZO14" s="150"/>
      <c r="WZP14" s="150"/>
      <c r="WZQ14" s="150"/>
      <c r="WZR14" s="150"/>
      <c r="WZS14" s="150"/>
      <c r="WZT14" s="150"/>
      <c r="WZU14" s="150"/>
      <c r="WZV14" s="150"/>
      <c r="WZW14" s="150"/>
      <c r="WZX14" s="150"/>
      <c r="WZY14" s="150"/>
      <c r="WZZ14" s="150"/>
      <c r="XAA14" s="150"/>
      <c r="XAB14" s="150"/>
      <c r="XAC14" s="150"/>
      <c r="XAD14" s="150"/>
      <c r="XAE14" s="150"/>
      <c r="XAF14" s="150"/>
      <c r="XAG14" s="150"/>
      <c r="XAH14" s="150"/>
      <c r="XAI14" s="150"/>
      <c r="XAJ14" s="150"/>
      <c r="XAK14" s="150"/>
      <c r="XAL14" s="150"/>
      <c r="XAM14" s="150"/>
      <c r="XAN14" s="150"/>
      <c r="XAO14" s="150"/>
      <c r="XAP14" s="150"/>
      <c r="XAQ14" s="150"/>
      <c r="XAR14" s="150"/>
      <c r="XAS14" s="150"/>
      <c r="XAT14" s="150"/>
      <c r="XAU14" s="150"/>
      <c r="XAV14" s="150"/>
      <c r="XAW14" s="150"/>
      <c r="XAX14" s="150"/>
      <c r="XAY14" s="150"/>
      <c r="XAZ14" s="150"/>
      <c r="XBA14" s="150"/>
      <c r="XBB14" s="150"/>
      <c r="XBC14" s="150"/>
      <c r="XBD14" s="150"/>
      <c r="XBE14" s="150"/>
      <c r="XBF14" s="150"/>
      <c r="XBG14" s="150"/>
      <c r="XBH14" s="150"/>
      <c r="XBI14" s="150"/>
      <c r="XBJ14" s="150"/>
      <c r="XBK14" s="150"/>
      <c r="XBL14" s="150"/>
      <c r="XBM14" s="150"/>
      <c r="XBN14" s="150"/>
      <c r="XBO14" s="150"/>
      <c r="XBP14" s="150"/>
      <c r="XBQ14" s="150"/>
      <c r="XBR14" s="150"/>
      <c r="XBS14" s="150"/>
      <c r="XBT14" s="150"/>
      <c r="XBU14" s="150"/>
      <c r="XBV14" s="150"/>
      <c r="XBW14" s="150"/>
      <c r="XBX14" s="150"/>
      <c r="XBY14" s="150"/>
    </row>
    <row r="15" spans="1:16301" hidden="1" x14ac:dyDescent="0.25">
      <c r="A15" s="133">
        <v>7</v>
      </c>
      <c r="B15" s="156" t="s">
        <v>444</v>
      </c>
      <c r="C15" s="156" t="s">
        <v>692</v>
      </c>
      <c r="D15" s="138"/>
      <c r="E15" s="139"/>
      <c r="F15" s="139">
        <v>947.47</v>
      </c>
      <c r="G15" s="137"/>
      <c r="H15" s="137"/>
      <c r="I15" s="137">
        <v>415</v>
      </c>
      <c r="J15" s="140"/>
      <c r="K15" s="140"/>
      <c r="L15" s="140">
        <v>0.4380085913010438</v>
      </c>
      <c r="M15" s="141">
        <v>0</v>
      </c>
      <c r="N15" s="142">
        <f t="shared" si="2"/>
        <v>0</v>
      </c>
      <c r="O15" s="143">
        <f t="shared" si="3"/>
        <v>0</v>
      </c>
      <c r="P15" s="142">
        <f t="shared" si="4"/>
        <v>0</v>
      </c>
      <c r="Q15" s="143">
        <f t="shared" si="5"/>
        <v>0</v>
      </c>
      <c r="R15" s="142">
        <f t="shared" ref="R15:R74" si="9">IF(I15&lt;VLOOKUP(L15,$M$505:$Q$513,2),0,VLOOKUP(L15,$M$505:$Q$513,4))</f>
        <v>0</v>
      </c>
      <c r="S15" s="142">
        <f t="shared" si="6"/>
        <v>0</v>
      </c>
      <c r="T15" s="142">
        <f t="shared" si="7"/>
        <v>0</v>
      </c>
      <c r="U15" s="143">
        <f t="shared" si="8"/>
        <v>0</v>
      </c>
      <c r="V15" s="142">
        <f t="shared" ref="V15:V74" si="10">IF(I15&lt;VLOOKUP(L15,$M$505:$Q$513,2),0,VLOOKUP(L15,$M$505:$Q$513,5))</f>
        <v>0</v>
      </c>
      <c r="W15" s="145"/>
      <c r="X15" s="145"/>
      <c r="Y15" s="145"/>
      <c r="Z15" s="156"/>
      <c r="AA15" s="210"/>
      <c r="AB15" s="210"/>
    </row>
    <row r="16" spans="1:16301" s="265" customFormat="1" ht="31.5" hidden="1" x14ac:dyDescent="0.25">
      <c r="A16" s="257">
        <v>8</v>
      </c>
      <c r="B16" s="258" t="s">
        <v>193</v>
      </c>
      <c r="C16" s="258" t="s">
        <v>73</v>
      </c>
      <c r="D16" s="259"/>
      <c r="E16" s="260"/>
      <c r="F16" s="260">
        <v>77</v>
      </c>
      <c r="G16" s="207"/>
      <c r="H16" s="207"/>
      <c r="I16" s="207">
        <v>133</v>
      </c>
      <c r="J16" s="261"/>
      <c r="K16" s="261"/>
      <c r="L16" s="140">
        <v>1.7272727272727273</v>
      </c>
      <c r="M16" s="262">
        <v>0</v>
      </c>
      <c r="N16" s="208">
        <f t="shared" si="2"/>
        <v>0</v>
      </c>
      <c r="O16" s="143">
        <f t="shared" si="3"/>
        <v>0</v>
      </c>
      <c r="P16" s="208">
        <f t="shared" si="4"/>
        <v>0</v>
      </c>
      <c r="Q16" s="143">
        <f t="shared" si="5"/>
        <v>0</v>
      </c>
      <c r="R16" s="142">
        <v>25</v>
      </c>
      <c r="S16" s="208">
        <f t="shared" si="6"/>
        <v>0</v>
      </c>
      <c r="T16" s="208">
        <f t="shared" si="7"/>
        <v>0</v>
      </c>
      <c r="U16" s="143">
        <f t="shared" si="8"/>
        <v>0</v>
      </c>
      <c r="V16" s="142">
        <v>50</v>
      </c>
      <c r="W16" s="263"/>
      <c r="X16" s="263"/>
      <c r="Y16" s="263"/>
      <c r="Z16" s="264"/>
      <c r="AA16" s="264"/>
      <c r="AB16" s="264"/>
      <c r="AC16" s="267"/>
      <c r="AD16" s="267"/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267"/>
      <c r="AR16" s="267"/>
      <c r="AS16" s="267"/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7"/>
      <c r="BG16" s="267"/>
      <c r="BH16" s="267"/>
      <c r="BI16" s="267"/>
      <c r="BJ16" s="267"/>
      <c r="BK16" s="267"/>
      <c r="BL16" s="267"/>
      <c r="BM16" s="267"/>
      <c r="BN16" s="267"/>
      <c r="BO16" s="267"/>
      <c r="BP16" s="267"/>
      <c r="BQ16" s="267"/>
      <c r="BR16" s="267"/>
      <c r="BS16" s="267"/>
      <c r="BT16" s="267"/>
      <c r="BU16" s="267"/>
      <c r="BV16" s="267"/>
      <c r="BW16" s="267"/>
      <c r="BX16" s="267"/>
      <c r="BY16" s="267"/>
      <c r="BZ16" s="267"/>
      <c r="CA16" s="267"/>
      <c r="CB16" s="267"/>
      <c r="CC16" s="267"/>
      <c r="CD16" s="267"/>
      <c r="CE16" s="267"/>
      <c r="CF16" s="267"/>
      <c r="CG16" s="267"/>
      <c r="CH16" s="267"/>
      <c r="CI16" s="267"/>
      <c r="CJ16" s="267"/>
      <c r="CK16" s="267"/>
      <c r="CL16" s="267"/>
      <c r="CM16" s="267"/>
      <c r="CN16" s="267"/>
      <c r="CO16" s="267"/>
      <c r="CP16" s="267"/>
      <c r="CQ16" s="267"/>
      <c r="CR16" s="267"/>
      <c r="CS16" s="267"/>
      <c r="CT16" s="267"/>
      <c r="CU16" s="267"/>
      <c r="CV16" s="267"/>
      <c r="CW16" s="267"/>
      <c r="CX16" s="267"/>
      <c r="CY16" s="267"/>
      <c r="CZ16" s="267"/>
      <c r="DA16" s="267"/>
      <c r="DB16" s="267"/>
      <c r="DC16" s="267"/>
      <c r="DD16" s="267"/>
      <c r="DE16" s="267"/>
      <c r="DF16" s="267"/>
      <c r="DG16" s="267"/>
      <c r="DH16" s="267"/>
      <c r="DI16" s="267"/>
      <c r="DJ16" s="267"/>
      <c r="DK16" s="267"/>
      <c r="DL16" s="267"/>
      <c r="DM16" s="267"/>
      <c r="DN16" s="267"/>
      <c r="DO16" s="267"/>
      <c r="DP16" s="267"/>
      <c r="DQ16" s="267"/>
      <c r="DR16" s="267"/>
      <c r="DS16" s="267"/>
      <c r="DT16" s="267"/>
      <c r="DU16" s="267"/>
      <c r="DV16" s="267"/>
      <c r="DW16" s="267"/>
      <c r="DX16" s="267"/>
      <c r="DY16" s="267"/>
      <c r="DZ16" s="267"/>
      <c r="EA16" s="267"/>
      <c r="EB16" s="267"/>
      <c r="EC16" s="267"/>
      <c r="ED16" s="267"/>
      <c r="EE16" s="267"/>
      <c r="EF16" s="267"/>
      <c r="EG16" s="267"/>
      <c r="EH16" s="267"/>
      <c r="EI16" s="267"/>
      <c r="EJ16" s="267"/>
      <c r="EK16" s="267"/>
      <c r="EL16" s="267"/>
      <c r="EM16" s="267"/>
      <c r="EN16" s="267"/>
      <c r="EO16" s="267"/>
      <c r="EP16" s="267"/>
      <c r="EQ16" s="267"/>
      <c r="ER16" s="267"/>
      <c r="ES16" s="267"/>
      <c r="ET16" s="267"/>
      <c r="EU16" s="267"/>
      <c r="EV16" s="267"/>
      <c r="EW16" s="267"/>
      <c r="EX16" s="267"/>
      <c r="EY16" s="267"/>
      <c r="EZ16" s="267"/>
      <c r="FA16" s="267"/>
      <c r="FB16" s="267"/>
      <c r="FC16" s="267"/>
      <c r="FD16" s="267"/>
      <c r="FE16" s="267"/>
      <c r="FF16" s="267"/>
      <c r="FG16" s="267"/>
      <c r="FH16" s="267"/>
      <c r="FI16" s="267"/>
      <c r="FJ16" s="267"/>
      <c r="FK16" s="267"/>
      <c r="FL16" s="267"/>
      <c r="FM16" s="267"/>
      <c r="FN16" s="267"/>
      <c r="FO16" s="267"/>
      <c r="FP16" s="267"/>
      <c r="FQ16" s="267"/>
      <c r="FR16" s="267"/>
      <c r="FS16" s="267"/>
      <c r="FT16" s="267"/>
      <c r="FU16" s="267"/>
      <c r="FV16" s="267"/>
      <c r="FW16" s="267"/>
      <c r="FX16" s="267"/>
      <c r="FY16" s="267"/>
      <c r="FZ16" s="267"/>
      <c r="GA16" s="267"/>
      <c r="GB16" s="267"/>
      <c r="GC16" s="267"/>
      <c r="GD16" s="267"/>
      <c r="GE16" s="267"/>
      <c r="GF16" s="267"/>
      <c r="GG16" s="267"/>
      <c r="GH16" s="267"/>
      <c r="GI16" s="267"/>
      <c r="GJ16" s="267"/>
      <c r="GK16" s="267"/>
      <c r="GL16" s="267"/>
      <c r="GM16" s="267"/>
      <c r="GN16" s="267"/>
      <c r="GO16" s="267"/>
      <c r="GP16" s="267"/>
      <c r="GQ16" s="267"/>
      <c r="GR16" s="267"/>
      <c r="GS16" s="267"/>
      <c r="GT16" s="267"/>
      <c r="GU16" s="267"/>
      <c r="GV16" s="267"/>
      <c r="GW16" s="267"/>
      <c r="GX16" s="267"/>
      <c r="GY16" s="267"/>
      <c r="GZ16" s="267"/>
      <c r="HA16" s="267"/>
      <c r="HB16" s="267"/>
      <c r="HC16" s="267"/>
      <c r="HD16" s="267"/>
      <c r="HE16" s="267"/>
      <c r="HF16" s="267"/>
      <c r="HG16" s="267"/>
      <c r="HH16" s="267"/>
      <c r="HI16" s="267"/>
      <c r="HJ16" s="267"/>
      <c r="HK16" s="267"/>
      <c r="HL16" s="267"/>
      <c r="HM16" s="267"/>
      <c r="HN16" s="267"/>
      <c r="HO16" s="267"/>
      <c r="HP16" s="267"/>
      <c r="HQ16" s="267"/>
      <c r="HR16" s="267"/>
      <c r="HS16" s="267"/>
      <c r="HT16" s="267"/>
      <c r="HU16" s="267"/>
      <c r="HV16" s="267"/>
      <c r="HW16" s="267"/>
      <c r="HX16" s="267"/>
      <c r="HY16" s="267"/>
      <c r="HZ16" s="267"/>
      <c r="IA16" s="267"/>
      <c r="IB16" s="267"/>
      <c r="IC16" s="267"/>
      <c r="ID16" s="267"/>
      <c r="IE16" s="267"/>
      <c r="IF16" s="267"/>
      <c r="IG16" s="267"/>
      <c r="IH16" s="267"/>
      <c r="II16" s="267"/>
      <c r="IJ16" s="267"/>
      <c r="IK16" s="267"/>
      <c r="IL16" s="267"/>
      <c r="IM16" s="267"/>
      <c r="IN16" s="267"/>
      <c r="IO16" s="267"/>
      <c r="IP16" s="267"/>
      <c r="IQ16" s="267"/>
      <c r="IR16" s="267"/>
      <c r="IS16" s="267"/>
      <c r="IT16" s="267"/>
      <c r="IU16" s="267"/>
      <c r="IV16" s="267"/>
      <c r="IW16" s="267"/>
      <c r="IX16" s="267"/>
      <c r="IY16" s="267"/>
      <c r="IZ16" s="267"/>
      <c r="JA16" s="267"/>
      <c r="JB16" s="267"/>
      <c r="JC16" s="267"/>
      <c r="JD16" s="267"/>
      <c r="JE16" s="267"/>
      <c r="JF16" s="267"/>
      <c r="JG16" s="267"/>
      <c r="JH16" s="267"/>
      <c r="JI16" s="267"/>
      <c r="JJ16" s="267"/>
      <c r="JK16" s="267"/>
      <c r="JL16" s="267"/>
      <c r="JM16" s="267"/>
      <c r="JN16" s="267"/>
      <c r="JO16" s="267"/>
      <c r="JP16" s="267"/>
      <c r="JQ16" s="267"/>
      <c r="JR16" s="267"/>
      <c r="JS16" s="267"/>
      <c r="JT16" s="267"/>
      <c r="JU16" s="267"/>
      <c r="JV16" s="267"/>
      <c r="JW16" s="267"/>
      <c r="JX16" s="267"/>
      <c r="JY16" s="267"/>
      <c r="JZ16" s="267"/>
      <c r="KA16" s="267"/>
      <c r="KB16" s="267"/>
      <c r="KC16" s="267"/>
      <c r="KD16" s="267"/>
      <c r="KE16" s="267"/>
      <c r="KF16" s="267"/>
      <c r="KG16" s="267"/>
      <c r="KH16" s="267"/>
      <c r="KI16" s="267"/>
      <c r="KJ16" s="267"/>
      <c r="KK16" s="267"/>
      <c r="KL16" s="267"/>
      <c r="KM16" s="267"/>
      <c r="KN16" s="267"/>
      <c r="KO16" s="267"/>
      <c r="KP16" s="267"/>
      <c r="KQ16" s="267"/>
      <c r="KR16" s="267"/>
      <c r="KS16" s="267"/>
      <c r="KT16" s="267"/>
      <c r="KU16" s="267"/>
      <c r="KV16" s="267"/>
      <c r="KW16" s="267"/>
      <c r="KX16" s="267"/>
      <c r="KY16" s="267"/>
      <c r="KZ16" s="267"/>
      <c r="LA16" s="267"/>
      <c r="LB16" s="267"/>
      <c r="LC16" s="267"/>
      <c r="LD16" s="267"/>
      <c r="LE16" s="267"/>
      <c r="LF16" s="267"/>
      <c r="LG16" s="267"/>
      <c r="LH16" s="267"/>
      <c r="LI16" s="267"/>
      <c r="LJ16" s="267"/>
      <c r="LK16" s="267"/>
      <c r="LL16" s="267"/>
      <c r="LM16" s="267"/>
      <c r="LN16" s="267"/>
      <c r="LO16" s="267"/>
      <c r="LP16" s="267"/>
      <c r="LQ16" s="267"/>
      <c r="LR16" s="267"/>
      <c r="LS16" s="267"/>
      <c r="LT16" s="267"/>
      <c r="LU16" s="267"/>
      <c r="LV16" s="267"/>
      <c r="LW16" s="267"/>
      <c r="LX16" s="267"/>
      <c r="LY16" s="267"/>
      <c r="LZ16" s="267"/>
      <c r="MA16" s="267"/>
      <c r="MB16" s="267"/>
      <c r="MC16" s="267"/>
      <c r="MD16" s="267"/>
      <c r="ME16" s="267"/>
      <c r="MF16" s="267"/>
      <c r="MG16" s="267"/>
      <c r="MH16" s="267"/>
      <c r="MI16" s="267"/>
      <c r="MJ16" s="267"/>
      <c r="MK16" s="267"/>
      <c r="ML16" s="267"/>
      <c r="MM16" s="267"/>
      <c r="MN16" s="267"/>
      <c r="MO16" s="267"/>
      <c r="MP16" s="267"/>
      <c r="MQ16" s="267"/>
      <c r="MR16" s="267"/>
      <c r="MS16" s="267"/>
      <c r="MT16" s="267"/>
      <c r="MU16" s="267"/>
      <c r="MV16" s="267"/>
      <c r="MW16" s="267"/>
      <c r="MX16" s="267"/>
      <c r="MY16" s="267"/>
      <c r="MZ16" s="267"/>
      <c r="NA16" s="267"/>
      <c r="NB16" s="267"/>
      <c r="NC16" s="267"/>
      <c r="ND16" s="267"/>
      <c r="NE16" s="267"/>
      <c r="NF16" s="267"/>
      <c r="NG16" s="267"/>
      <c r="NH16" s="267"/>
      <c r="NI16" s="267"/>
      <c r="NJ16" s="267"/>
      <c r="NK16" s="267"/>
      <c r="NL16" s="267"/>
      <c r="NM16" s="267"/>
      <c r="NN16" s="267"/>
      <c r="NO16" s="267"/>
      <c r="NP16" s="267"/>
      <c r="NQ16" s="267"/>
      <c r="NR16" s="267"/>
      <c r="NS16" s="267"/>
      <c r="NT16" s="267"/>
      <c r="NU16" s="267"/>
      <c r="NV16" s="267"/>
      <c r="NW16" s="267"/>
      <c r="NX16" s="267"/>
      <c r="NY16" s="267"/>
      <c r="NZ16" s="267"/>
      <c r="OA16" s="267"/>
      <c r="OB16" s="267"/>
      <c r="OC16" s="267"/>
      <c r="OD16" s="267"/>
      <c r="OE16" s="267"/>
      <c r="OF16" s="267"/>
      <c r="OG16" s="267"/>
      <c r="OH16" s="267"/>
      <c r="OI16" s="267"/>
      <c r="OJ16" s="267"/>
      <c r="OK16" s="267"/>
      <c r="OL16" s="267"/>
      <c r="OM16" s="267"/>
      <c r="ON16" s="267"/>
      <c r="OO16" s="267"/>
      <c r="OP16" s="267"/>
      <c r="OQ16" s="267"/>
      <c r="OR16" s="267"/>
      <c r="OS16" s="267"/>
      <c r="OT16" s="267"/>
      <c r="OU16" s="267"/>
      <c r="OV16" s="267"/>
      <c r="OW16" s="267"/>
      <c r="OX16" s="267"/>
      <c r="OY16" s="267"/>
      <c r="OZ16" s="267"/>
      <c r="PA16" s="267"/>
      <c r="PB16" s="267"/>
      <c r="PC16" s="267"/>
      <c r="PD16" s="267"/>
      <c r="PE16" s="267"/>
      <c r="PF16" s="267"/>
      <c r="PG16" s="267"/>
      <c r="PH16" s="267"/>
      <c r="PI16" s="267"/>
      <c r="PJ16" s="267"/>
      <c r="PK16" s="267"/>
      <c r="PL16" s="267"/>
      <c r="PM16" s="267"/>
      <c r="PN16" s="267"/>
      <c r="PO16" s="267"/>
      <c r="PP16" s="267"/>
      <c r="PQ16" s="267"/>
      <c r="PR16" s="267"/>
      <c r="PS16" s="267"/>
      <c r="PT16" s="267"/>
      <c r="PU16" s="267"/>
      <c r="PV16" s="267"/>
      <c r="PW16" s="267"/>
      <c r="PX16" s="267"/>
      <c r="PY16" s="267"/>
      <c r="PZ16" s="267"/>
      <c r="QA16" s="267"/>
      <c r="QB16" s="267"/>
      <c r="QC16" s="267"/>
      <c r="QD16" s="267"/>
      <c r="QE16" s="267"/>
      <c r="QF16" s="267"/>
      <c r="QG16" s="267"/>
      <c r="QH16" s="267"/>
      <c r="QI16" s="267"/>
      <c r="QJ16" s="267"/>
      <c r="QK16" s="267"/>
      <c r="QL16" s="267"/>
      <c r="QM16" s="267"/>
      <c r="QN16" s="267"/>
      <c r="QO16" s="267"/>
      <c r="QP16" s="267"/>
      <c r="QQ16" s="267"/>
      <c r="QR16" s="267"/>
      <c r="QS16" s="267"/>
      <c r="QT16" s="267"/>
      <c r="QU16" s="267"/>
      <c r="QV16" s="267"/>
      <c r="QW16" s="267"/>
      <c r="QX16" s="267"/>
      <c r="QY16" s="267"/>
      <c r="QZ16" s="267"/>
      <c r="RA16" s="267"/>
      <c r="RB16" s="267"/>
      <c r="RC16" s="267"/>
      <c r="RD16" s="267"/>
      <c r="RE16" s="267"/>
      <c r="RF16" s="267"/>
      <c r="RG16" s="267"/>
      <c r="RH16" s="267"/>
      <c r="RI16" s="267"/>
      <c r="RJ16" s="267"/>
      <c r="RK16" s="267"/>
      <c r="RL16" s="267"/>
      <c r="RM16" s="267"/>
      <c r="RN16" s="267"/>
      <c r="RO16" s="267"/>
      <c r="RP16" s="267"/>
      <c r="RQ16" s="267"/>
      <c r="RR16" s="267"/>
      <c r="RS16" s="267"/>
      <c r="RT16" s="267"/>
      <c r="RU16" s="267"/>
      <c r="RV16" s="267"/>
      <c r="RW16" s="267"/>
      <c r="RX16" s="267"/>
      <c r="RY16" s="267"/>
      <c r="RZ16" s="267"/>
      <c r="SA16" s="267"/>
      <c r="SB16" s="267"/>
      <c r="SC16" s="267"/>
      <c r="SD16" s="267"/>
      <c r="SE16" s="267"/>
      <c r="SF16" s="267"/>
      <c r="SG16" s="267"/>
      <c r="SH16" s="267"/>
      <c r="SI16" s="267"/>
      <c r="SJ16" s="267"/>
      <c r="SK16" s="267"/>
      <c r="SL16" s="267"/>
      <c r="SM16" s="267"/>
      <c r="SN16" s="267"/>
      <c r="SO16" s="267"/>
      <c r="SP16" s="267"/>
      <c r="SQ16" s="267"/>
      <c r="SR16" s="267"/>
      <c r="SS16" s="267"/>
      <c r="ST16" s="267"/>
      <c r="SU16" s="267"/>
      <c r="SV16" s="267"/>
      <c r="SW16" s="267"/>
      <c r="SX16" s="267"/>
      <c r="SY16" s="267"/>
      <c r="SZ16" s="267"/>
      <c r="TA16" s="267"/>
      <c r="TB16" s="267"/>
      <c r="TC16" s="267"/>
      <c r="TD16" s="267"/>
      <c r="TE16" s="267"/>
      <c r="TF16" s="267"/>
      <c r="TG16" s="267"/>
      <c r="TH16" s="267"/>
      <c r="TI16" s="267"/>
      <c r="TJ16" s="267"/>
      <c r="TK16" s="267"/>
      <c r="TL16" s="267"/>
      <c r="TM16" s="267"/>
      <c r="TN16" s="267"/>
      <c r="TO16" s="267"/>
      <c r="TP16" s="267"/>
      <c r="TQ16" s="267"/>
      <c r="TR16" s="267"/>
      <c r="TS16" s="267"/>
      <c r="TT16" s="267"/>
      <c r="TU16" s="267"/>
      <c r="TV16" s="267"/>
      <c r="TW16" s="267"/>
      <c r="TX16" s="267"/>
      <c r="TY16" s="267"/>
      <c r="TZ16" s="267"/>
      <c r="UA16" s="267"/>
      <c r="UB16" s="267"/>
      <c r="UC16" s="267"/>
      <c r="UD16" s="267"/>
      <c r="UE16" s="267"/>
      <c r="UF16" s="267"/>
      <c r="UG16" s="267"/>
      <c r="UH16" s="267"/>
      <c r="UI16" s="267"/>
      <c r="UJ16" s="267"/>
      <c r="UK16" s="267"/>
      <c r="UL16" s="267"/>
      <c r="UM16" s="267"/>
      <c r="UN16" s="267"/>
      <c r="UO16" s="267"/>
      <c r="UP16" s="267"/>
      <c r="UQ16" s="267"/>
      <c r="UR16" s="267"/>
      <c r="US16" s="267"/>
      <c r="UT16" s="267"/>
      <c r="UU16" s="267"/>
      <c r="UV16" s="267"/>
      <c r="UW16" s="267"/>
      <c r="UX16" s="267"/>
      <c r="UY16" s="267"/>
      <c r="UZ16" s="267"/>
      <c r="VA16" s="267"/>
      <c r="VB16" s="267"/>
      <c r="VC16" s="267"/>
      <c r="VD16" s="267"/>
      <c r="VE16" s="267"/>
      <c r="VF16" s="267"/>
      <c r="VG16" s="267"/>
      <c r="VH16" s="267"/>
      <c r="VI16" s="267"/>
      <c r="VJ16" s="267"/>
      <c r="VK16" s="267"/>
      <c r="VL16" s="267"/>
      <c r="VM16" s="267"/>
      <c r="VN16" s="267"/>
      <c r="VO16" s="267"/>
      <c r="VP16" s="267"/>
      <c r="VQ16" s="267"/>
      <c r="VR16" s="267"/>
      <c r="VS16" s="267"/>
      <c r="VT16" s="267"/>
      <c r="VU16" s="267"/>
      <c r="VV16" s="267"/>
      <c r="VW16" s="267"/>
      <c r="VX16" s="267"/>
      <c r="VY16" s="267"/>
      <c r="VZ16" s="267"/>
      <c r="WA16" s="267"/>
      <c r="WB16" s="267"/>
      <c r="WC16" s="267"/>
      <c r="WD16" s="267"/>
      <c r="WE16" s="267"/>
      <c r="WF16" s="267"/>
      <c r="WG16" s="267"/>
      <c r="WH16" s="267"/>
      <c r="WI16" s="267"/>
      <c r="WJ16" s="267"/>
      <c r="WK16" s="267"/>
      <c r="WL16" s="267"/>
      <c r="WM16" s="267"/>
      <c r="WN16" s="267"/>
      <c r="WO16" s="267"/>
      <c r="WP16" s="267"/>
      <c r="WQ16" s="267"/>
      <c r="WR16" s="267"/>
      <c r="WS16" s="267"/>
      <c r="WT16" s="267"/>
      <c r="WU16" s="267"/>
      <c r="WV16" s="267"/>
      <c r="WW16" s="267"/>
      <c r="WX16" s="267"/>
      <c r="WY16" s="267"/>
      <c r="WZ16" s="267"/>
      <c r="XA16" s="267"/>
      <c r="XB16" s="267"/>
      <c r="XC16" s="267"/>
      <c r="XD16" s="267"/>
      <c r="XE16" s="267"/>
      <c r="XF16" s="267"/>
      <c r="XG16" s="267"/>
      <c r="XH16" s="267"/>
      <c r="XI16" s="267"/>
      <c r="XJ16" s="267"/>
      <c r="XK16" s="267"/>
      <c r="XL16" s="267"/>
      <c r="XM16" s="267"/>
      <c r="XN16" s="267"/>
      <c r="XO16" s="267"/>
      <c r="XP16" s="267"/>
      <c r="XQ16" s="267"/>
      <c r="XR16" s="267"/>
      <c r="XS16" s="267"/>
      <c r="XT16" s="267"/>
      <c r="XU16" s="267"/>
      <c r="XV16" s="267"/>
      <c r="XW16" s="267"/>
      <c r="XX16" s="267"/>
      <c r="XY16" s="267"/>
      <c r="XZ16" s="267"/>
      <c r="YA16" s="267"/>
      <c r="YB16" s="267"/>
      <c r="YC16" s="267"/>
      <c r="YD16" s="267"/>
      <c r="YE16" s="267"/>
      <c r="YF16" s="267"/>
      <c r="YG16" s="267"/>
      <c r="YH16" s="267"/>
      <c r="YI16" s="267"/>
      <c r="YJ16" s="267"/>
      <c r="YK16" s="267"/>
      <c r="YL16" s="267"/>
      <c r="YM16" s="267"/>
      <c r="YN16" s="267"/>
      <c r="YO16" s="267"/>
      <c r="YP16" s="267"/>
      <c r="YQ16" s="267"/>
      <c r="YR16" s="267"/>
      <c r="YS16" s="267"/>
      <c r="YT16" s="267"/>
      <c r="YU16" s="267"/>
      <c r="YV16" s="267"/>
      <c r="YW16" s="267"/>
      <c r="YX16" s="267"/>
      <c r="YY16" s="267"/>
      <c r="YZ16" s="267"/>
      <c r="ZA16" s="267"/>
      <c r="ZB16" s="267"/>
      <c r="ZC16" s="267"/>
      <c r="ZD16" s="267"/>
      <c r="ZE16" s="267"/>
      <c r="ZF16" s="267"/>
      <c r="ZG16" s="267"/>
      <c r="ZH16" s="267"/>
      <c r="ZI16" s="267"/>
      <c r="ZJ16" s="267"/>
      <c r="ZK16" s="267"/>
      <c r="ZL16" s="267"/>
      <c r="ZM16" s="267"/>
      <c r="ZN16" s="267"/>
      <c r="ZO16" s="267"/>
      <c r="ZP16" s="267"/>
      <c r="ZQ16" s="267"/>
      <c r="ZR16" s="267"/>
      <c r="ZS16" s="267"/>
      <c r="ZT16" s="267"/>
      <c r="ZU16" s="267"/>
      <c r="ZV16" s="267"/>
      <c r="ZW16" s="267"/>
      <c r="ZX16" s="267"/>
      <c r="ZY16" s="267"/>
      <c r="ZZ16" s="267"/>
      <c r="AAA16" s="267"/>
      <c r="AAB16" s="267"/>
      <c r="AAC16" s="267"/>
      <c r="AAD16" s="267"/>
      <c r="AAE16" s="267"/>
      <c r="AAF16" s="267"/>
      <c r="AAG16" s="267"/>
      <c r="AAH16" s="267"/>
      <c r="AAI16" s="267"/>
      <c r="AAJ16" s="267"/>
      <c r="AAK16" s="267"/>
      <c r="AAL16" s="267"/>
      <c r="AAM16" s="267"/>
      <c r="AAN16" s="267"/>
      <c r="AAO16" s="267"/>
      <c r="AAP16" s="267"/>
      <c r="AAQ16" s="267"/>
      <c r="AAR16" s="267"/>
      <c r="AAS16" s="267"/>
      <c r="AAT16" s="267"/>
      <c r="AAU16" s="267"/>
      <c r="AAV16" s="267"/>
      <c r="AAW16" s="267"/>
      <c r="AAX16" s="267"/>
      <c r="AAY16" s="267"/>
      <c r="AAZ16" s="267"/>
      <c r="ABA16" s="267"/>
      <c r="ABB16" s="267"/>
      <c r="ABC16" s="267"/>
      <c r="ABD16" s="267"/>
      <c r="ABE16" s="267"/>
      <c r="ABF16" s="267"/>
      <c r="ABG16" s="267"/>
      <c r="ABH16" s="267"/>
      <c r="ABI16" s="267"/>
      <c r="ABJ16" s="267"/>
      <c r="ABK16" s="267"/>
      <c r="ABL16" s="267"/>
      <c r="ABM16" s="267"/>
      <c r="ABN16" s="267"/>
      <c r="ABO16" s="267"/>
      <c r="ABP16" s="267"/>
      <c r="ABQ16" s="267"/>
      <c r="ABR16" s="267"/>
      <c r="ABS16" s="267"/>
      <c r="ABT16" s="267"/>
      <c r="ABU16" s="267"/>
      <c r="ABV16" s="267"/>
      <c r="ABW16" s="267"/>
      <c r="ABX16" s="267"/>
      <c r="ABY16" s="267"/>
      <c r="ABZ16" s="267"/>
      <c r="ACA16" s="267"/>
      <c r="ACB16" s="267"/>
      <c r="ACC16" s="267"/>
      <c r="ACD16" s="267"/>
      <c r="ACE16" s="267"/>
      <c r="ACF16" s="267"/>
      <c r="ACG16" s="267"/>
      <c r="ACH16" s="267"/>
      <c r="ACI16" s="267"/>
      <c r="ACJ16" s="267"/>
      <c r="ACK16" s="267"/>
      <c r="ACL16" s="267"/>
      <c r="ACM16" s="267"/>
      <c r="ACN16" s="267"/>
      <c r="ACO16" s="267"/>
      <c r="ACP16" s="267"/>
      <c r="ACQ16" s="267"/>
      <c r="ACR16" s="267"/>
      <c r="ACS16" s="267"/>
      <c r="ACT16" s="267"/>
      <c r="ACU16" s="267"/>
      <c r="ACV16" s="267"/>
      <c r="ACW16" s="267"/>
      <c r="ACX16" s="267"/>
      <c r="ACY16" s="267"/>
      <c r="ACZ16" s="267"/>
      <c r="ADA16" s="267"/>
      <c r="ADB16" s="267"/>
      <c r="ADC16" s="267"/>
      <c r="ADD16" s="267"/>
      <c r="ADE16" s="267"/>
      <c r="ADF16" s="267"/>
      <c r="ADG16" s="267"/>
      <c r="ADH16" s="267"/>
      <c r="ADI16" s="267"/>
      <c r="ADJ16" s="267"/>
      <c r="ADK16" s="267"/>
      <c r="ADL16" s="267"/>
      <c r="ADM16" s="267"/>
      <c r="ADN16" s="267"/>
      <c r="ADO16" s="267"/>
      <c r="ADP16" s="267"/>
      <c r="ADQ16" s="267"/>
      <c r="ADR16" s="267"/>
      <c r="ADS16" s="267"/>
      <c r="ADT16" s="267"/>
      <c r="ADU16" s="267"/>
      <c r="ADV16" s="267"/>
      <c r="ADW16" s="267"/>
      <c r="ADX16" s="267"/>
      <c r="ADY16" s="267"/>
      <c r="ADZ16" s="267"/>
      <c r="AEA16" s="267"/>
      <c r="AEB16" s="267"/>
      <c r="AEC16" s="267"/>
      <c r="AED16" s="267"/>
      <c r="AEE16" s="267"/>
      <c r="AEF16" s="267"/>
      <c r="AEG16" s="267"/>
      <c r="AEH16" s="267"/>
      <c r="AEI16" s="267"/>
      <c r="AEJ16" s="267"/>
      <c r="AEK16" s="267"/>
      <c r="AEL16" s="267"/>
      <c r="AEM16" s="267"/>
      <c r="AEN16" s="267"/>
      <c r="AEO16" s="267"/>
      <c r="AEP16" s="267"/>
      <c r="AEQ16" s="267"/>
      <c r="AER16" s="267"/>
      <c r="AES16" s="267"/>
      <c r="AET16" s="267"/>
      <c r="AEU16" s="267"/>
      <c r="AEV16" s="267"/>
      <c r="AEW16" s="267"/>
      <c r="AEX16" s="267"/>
      <c r="AEY16" s="267"/>
      <c r="AEZ16" s="267"/>
      <c r="AFA16" s="267"/>
      <c r="AFB16" s="267"/>
      <c r="AFC16" s="267"/>
      <c r="AFD16" s="267"/>
      <c r="AFE16" s="267"/>
      <c r="AFF16" s="267"/>
      <c r="AFG16" s="267"/>
      <c r="AFH16" s="267"/>
      <c r="AFI16" s="267"/>
      <c r="AFJ16" s="267"/>
      <c r="AFK16" s="267"/>
      <c r="AFL16" s="267"/>
      <c r="AFM16" s="267"/>
      <c r="AFN16" s="267"/>
      <c r="AFO16" s="267"/>
      <c r="AFP16" s="267"/>
      <c r="AFQ16" s="267"/>
      <c r="AFR16" s="267"/>
      <c r="AFS16" s="267"/>
      <c r="AFT16" s="267"/>
      <c r="AFU16" s="267"/>
      <c r="AFV16" s="267"/>
      <c r="AFW16" s="267"/>
      <c r="AFX16" s="267"/>
      <c r="AFY16" s="267"/>
      <c r="AFZ16" s="267"/>
      <c r="AGA16" s="267"/>
      <c r="AGB16" s="267"/>
      <c r="AGC16" s="267"/>
      <c r="AGD16" s="267"/>
      <c r="AGE16" s="267"/>
      <c r="AGF16" s="267"/>
      <c r="AGG16" s="267"/>
      <c r="AGH16" s="267"/>
      <c r="AGI16" s="267"/>
      <c r="AGJ16" s="267"/>
      <c r="AGK16" s="267"/>
      <c r="AGL16" s="267"/>
      <c r="AGM16" s="267"/>
      <c r="AGN16" s="267"/>
      <c r="AGO16" s="267"/>
      <c r="AGP16" s="267"/>
      <c r="AGQ16" s="267"/>
      <c r="AGR16" s="267"/>
      <c r="AGS16" s="267"/>
      <c r="AGT16" s="267"/>
      <c r="AGU16" s="267"/>
      <c r="AGV16" s="267"/>
      <c r="AGW16" s="267"/>
      <c r="AGX16" s="267"/>
      <c r="AGY16" s="267"/>
      <c r="AGZ16" s="267"/>
      <c r="AHA16" s="267"/>
      <c r="AHB16" s="267"/>
      <c r="AHC16" s="267"/>
      <c r="AHD16" s="267"/>
      <c r="AHE16" s="267"/>
      <c r="AHF16" s="267"/>
      <c r="AHG16" s="267"/>
      <c r="AHH16" s="267"/>
      <c r="AHI16" s="267"/>
      <c r="AHJ16" s="267"/>
      <c r="AHK16" s="267"/>
      <c r="AHL16" s="267"/>
      <c r="AHM16" s="267"/>
      <c r="AHN16" s="267"/>
      <c r="AHO16" s="267"/>
      <c r="AHP16" s="267"/>
      <c r="AHQ16" s="267"/>
      <c r="AHR16" s="267"/>
      <c r="AHS16" s="267"/>
      <c r="AHT16" s="267"/>
      <c r="AHU16" s="267"/>
      <c r="AHV16" s="267"/>
      <c r="AHW16" s="267"/>
      <c r="AHX16" s="267"/>
      <c r="AHY16" s="267"/>
      <c r="AHZ16" s="267"/>
      <c r="AIA16" s="267"/>
      <c r="AIB16" s="267"/>
      <c r="AIC16" s="267"/>
      <c r="AID16" s="267"/>
      <c r="AIE16" s="267"/>
      <c r="AIF16" s="267"/>
      <c r="AIG16" s="267"/>
      <c r="AIH16" s="267"/>
      <c r="AII16" s="267"/>
      <c r="AIJ16" s="267"/>
      <c r="AIK16" s="267"/>
      <c r="AIL16" s="267"/>
      <c r="AIM16" s="267"/>
      <c r="AIN16" s="267"/>
      <c r="AIO16" s="267"/>
      <c r="AIP16" s="267"/>
      <c r="AIQ16" s="267"/>
      <c r="AIR16" s="267"/>
      <c r="AIS16" s="267"/>
      <c r="AIT16" s="267"/>
      <c r="AIU16" s="267"/>
      <c r="AIV16" s="267"/>
      <c r="AIW16" s="267"/>
      <c r="AIX16" s="267"/>
      <c r="AIY16" s="267"/>
      <c r="AIZ16" s="267"/>
      <c r="AJA16" s="267"/>
      <c r="AJB16" s="267"/>
      <c r="AJC16" s="267"/>
      <c r="AJD16" s="267"/>
      <c r="AJE16" s="267"/>
      <c r="AJF16" s="267"/>
      <c r="AJG16" s="267"/>
      <c r="AJH16" s="267"/>
      <c r="AJI16" s="267"/>
      <c r="AJJ16" s="267"/>
      <c r="AJK16" s="267"/>
      <c r="AJL16" s="267"/>
      <c r="AJM16" s="267"/>
      <c r="AJN16" s="267"/>
      <c r="AJO16" s="267"/>
      <c r="AJP16" s="267"/>
      <c r="AJQ16" s="267"/>
      <c r="AJR16" s="267"/>
      <c r="AJS16" s="267"/>
      <c r="AJT16" s="267"/>
      <c r="AJU16" s="267"/>
      <c r="AJV16" s="267"/>
      <c r="AJW16" s="267"/>
      <c r="AJX16" s="267"/>
      <c r="AJY16" s="267"/>
      <c r="AJZ16" s="267"/>
      <c r="AKA16" s="267"/>
      <c r="AKB16" s="267"/>
      <c r="AKC16" s="267"/>
      <c r="AKD16" s="267"/>
      <c r="AKE16" s="267"/>
      <c r="AKF16" s="267"/>
      <c r="AKG16" s="267"/>
      <c r="AKH16" s="267"/>
      <c r="AKI16" s="267"/>
      <c r="AKJ16" s="267"/>
      <c r="AKK16" s="267"/>
      <c r="AKL16" s="267"/>
      <c r="AKM16" s="267"/>
      <c r="AKN16" s="267"/>
      <c r="AKO16" s="267"/>
      <c r="AKP16" s="267"/>
      <c r="AKQ16" s="267"/>
      <c r="AKR16" s="267"/>
      <c r="AKS16" s="267"/>
      <c r="AKT16" s="267"/>
      <c r="AKU16" s="267"/>
      <c r="AKV16" s="267"/>
      <c r="AKW16" s="267"/>
      <c r="AKX16" s="267"/>
      <c r="AKY16" s="267"/>
      <c r="AKZ16" s="267"/>
      <c r="ALA16" s="267"/>
      <c r="ALB16" s="267"/>
      <c r="ALC16" s="267"/>
      <c r="ALD16" s="267"/>
      <c r="ALE16" s="267"/>
      <c r="ALF16" s="267"/>
      <c r="ALG16" s="267"/>
      <c r="ALH16" s="267"/>
      <c r="ALI16" s="267"/>
      <c r="ALJ16" s="267"/>
      <c r="ALK16" s="267"/>
      <c r="ALL16" s="267"/>
      <c r="ALM16" s="267"/>
      <c r="ALN16" s="267"/>
      <c r="ALO16" s="267"/>
      <c r="ALP16" s="267"/>
      <c r="ALQ16" s="267"/>
      <c r="ALR16" s="267"/>
      <c r="ALS16" s="267"/>
      <c r="ALT16" s="267"/>
      <c r="ALU16" s="267"/>
      <c r="ALV16" s="267"/>
      <c r="ALW16" s="267"/>
      <c r="ALX16" s="267"/>
      <c r="ALY16" s="267"/>
      <c r="ALZ16" s="267"/>
      <c r="AMA16" s="267"/>
      <c r="AMB16" s="267"/>
      <c r="AMC16" s="267"/>
      <c r="AMD16" s="267"/>
      <c r="AME16" s="267"/>
      <c r="AMF16" s="267"/>
      <c r="AMG16" s="267"/>
      <c r="AMH16" s="267"/>
      <c r="AMI16" s="267"/>
      <c r="AMJ16" s="267"/>
      <c r="AMK16" s="267"/>
      <c r="AML16" s="267"/>
      <c r="AMM16" s="267"/>
      <c r="AMN16" s="267"/>
      <c r="AMO16" s="267"/>
      <c r="AMP16" s="267"/>
      <c r="AMQ16" s="267"/>
      <c r="AMR16" s="267"/>
      <c r="AMS16" s="267"/>
      <c r="AMT16" s="267"/>
      <c r="AMU16" s="267"/>
      <c r="AMV16" s="267"/>
      <c r="AMW16" s="267"/>
      <c r="AMX16" s="267"/>
      <c r="AMY16" s="267"/>
      <c r="AMZ16" s="267"/>
      <c r="ANA16" s="267"/>
      <c r="ANB16" s="267"/>
      <c r="ANC16" s="267"/>
      <c r="AND16" s="267"/>
      <c r="ANE16" s="267"/>
      <c r="ANF16" s="267"/>
      <c r="ANG16" s="267"/>
      <c r="ANH16" s="267"/>
      <c r="ANI16" s="267"/>
      <c r="ANJ16" s="267"/>
      <c r="ANK16" s="267"/>
      <c r="ANL16" s="267"/>
      <c r="ANM16" s="267"/>
      <c r="ANN16" s="267"/>
      <c r="ANO16" s="267"/>
      <c r="ANP16" s="267"/>
      <c r="ANQ16" s="267"/>
      <c r="ANR16" s="267"/>
      <c r="ANS16" s="267"/>
      <c r="ANT16" s="267"/>
      <c r="ANU16" s="267"/>
      <c r="ANV16" s="267"/>
      <c r="ANW16" s="267"/>
      <c r="ANX16" s="267"/>
      <c r="ANY16" s="267"/>
      <c r="ANZ16" s="267"/>
      <c r="AOA16" s="267"/>
      <c r="AOB16" s="267"/>
      <c r="AOC16" s="267"/>
      <c r="AOD16" s="267"/>
      <c r="AOE16" s="267"/>
      <c r="AOF16" s="267"/>
      <c r="AOG16" s="267"/>
      <c r="AOH16" s="267"/>
      <c r="AOI16" s="267"/>
      <c r="AOJ16" s="267"/>
      <c r="AOK16" s="267"/>
      <c r="AOL16" s="267"/>
      <c r="AOM16" s="267"/>
      <c r="AON16" s="267"/>
      <c r="AOO16" s="267"/>
      <c r="AOP16" s="267"/>
      <c r="AOQ16" s="267"/>
      <c r="AOR16" s="267"/>
      <c r="AOS16" s="267"/>
      <c r="AOT16" s="267"/>
      <c r="AOU16" s="267"/>
      <c r="AOV16" s="267"/>
      <c r="AOW16" s="267"/>
      <c r="AOX16" s="267"/>
      <c r="AOY16" s="267"/>
      <c r="AOZ16" s="267"/>
      <c r="APA16" s="267"/>
      <c r="APB16" s="267"/>
      <c r="APC16" s="267"/>
      <c r="APD16" s="267"/>
      <c r="APE16" s="267"/>
      <c r="APF16" s="267"/>
      <c r="APG16" s="267"/>
      <c r="APH16" s="267"/>
      <c r="API16" s="267"/>
      <c r="APJ16" s="267"/>
      <c r="APK16" s="267"/>
      <c r="APL16" s="267"/>
      <c r="APM16" s="267"/>
      <c r="APN16" s="267"/>
      <c r="APO16" s="267"/>
      <c r="APP16" s="267"/>
      <c r="APQ16" s="267"/>
      <c r="APR16" s="267"/>
      <c r="APS16" s="267"/>
      <c r="APT16" s="267"/>
      <c r="APU16" s="267"/>
      <c r="APV16" s="267"/>
      <c r="APW16" s="267"/>
      <c r="APX16" s="267"/>
      <c r="APY16" s="267"/>
      <c r="APZ16" s="267"/>
      <c r="AQA16" s="267"/>
      <c r="AQB16" s="267"/>
      <c r="AQC16" s="267"/>
      <c r="AQD16" s="267"/>
      <c r="AQE16" s="267"/>
      <c r="AQF16" s="267"/>
      <c r="AQG16" s="267"/>
      <c r="AQH16" s="267"/>
      <c r="AQI16" s="267"/>
      <c r="AQJ16" s="267"/>
      <c r="AQK16" s="267"/>
      <c r="AQL16" s="267"/>
      <c r="AQM16" s="267"/>
      <c r="AQN16" s="267"/>
      <c r="AQO16" s="267"/>
      <c r="AQP16" s="267"/>
      <c r="AQQ16" s="267"/>
      <c r="AQR16" s="267"/>
      <c r="AQS16" s="267"/>
      <c r="AQT16" s="267"/>
      <c r="AQU16" s="267"/>
      <c r="AQV16" s="267"/>
      <c r="AQW16" s="267"/>
      <c r="AQX16" s="267"/>
      <c r="AQY16" s="267"/>
      <c r="AQZ16" s="267"/>
      <c r="ARA16" s="267"/>
      <c r="ARB16" s="267"/>
      <c r="ARC16" s="267"/>
      <c r="ARD16" s="267"/>
      <c r="ARE16" s="267"/>
      <c r="ARF16" s="267"/>
      <c r="ARG16" s="267"/>
      <c r="ARH16" s="267"/>
      <c r="ARI16" s="267"/>
      <c r="ARJ16" s="267"/>
      <c r="ARK16" s="267"/>
      <c r="ARL16" s="267"/>
      <c r="ARM16" s="267"/>
      <c r="ARN16" s="267"/>
      <c r="ARO16" s="267"/>
      <c r="ARP16" s="267"/>
      <c r="ARQ16" s="267"/>
      <c r="ARR16" s="267"/>
      <c r="ARS16" s="267"/>
      <c r="ART16" s="267"/>
      <c r="ARU16" s="267"/>
      <c r="ARV16" s="267"/>
      <c r="ARW16" s="267"/>
      <c r="ARX16" s="267"/>
      <c r="ARY16" s="267"/>
      <c r="ARZ16" s="267"/>
      <c r="ASA16" s="267"/>
      <c r="ASB16" s="267"/>
      <c r="ASC16" s="267"/>
      <c r="ASD16" s="267"/>
      <c r="ASE16" s="267"/>
      <c r="ASF16" s="267"/>
      <c r="ASG16" s="267"/>
      <c r="ASH16" s="267"/>
      <c r="ASI16" s="267"/>
      <c r="ASJ16" s="267"/>
      <c r="ASK16" s="267"/>
      <c r="ASL16" s="267"/>
      <c r="ASM16" s="267"/>
      <c r="ASN16" s="267"/>
      <c r="ASO16" s="267"/>
      <c r="ASP16" s="267"/>
      <c r="ASQ16" s="267"/>
      <c r="ASR16" s="267"/>
      <c r="ASS16" s="267"/>
      <c r="AST16" s="267"/>
      <c r="ASU16" s="267"/>
      <c r="ASV16" s="267"/>
      <c r="ASW16" s="267"/>
      <c r="ASX16" s="267"/>
      <c r="ASY16" s="267"/>
      <c r="ASZ16" s="267"/>
      <c r="ATA16" s="267"/>
      <c r="ATB16" s="267"/>
      <c r="ATC16" s="267"/>
      <c r="ATD16" s="267"/>
      <c r="ATE16" s="267"/>
      <c r="ATF16" s="267"/>
      <c r="ATG16" s="267"/>
      <c r="ATH16" s="267"/>
      <c r="ATI16" s="267"/>
      <c r="ATJ16" s="267"/>
      <c r="ATK16" s="267"/>
      <c r="ATL16" s="267"/>
      <c r="ATM16" s="267"/>
      <c r="ATN16" s="267"/>
      <c r="ATO16" s="267"/>
      <c r="ATP16" s="267"/>
      <c r="ATQ16" s="267"/>
      <c r="ATR16" s="267"/>
      <c r="ATS16" s="267"/>
      <c r="ATT16" s="267"/>
      <c r="ATU16" s="267"/>
      <c r="ATV16" s="267"/>
      <c r="ATW16" s="267"/>
      <c r="ATX16" s="267"/>
      <c r="ATY16" s="267"/>
      <c r="ATZ16" s="267"/>
      <c r="AUA16" s="267"/>
      <c r="AUB16" s="267"/>
      <c r="AUC16" s="267"/>
      <c r="AUD16" s="267"/>
      <c r="AUE16" s="267"/>
      <c r="AUF16" s="267"/>
      <c r="AUG16" s="267"/>
      <c r="AUH16" s="267"/>
      <c r="AUI16" s="267"/>
      <c r="AUJ16" s="267"/>
      <c r="AUK16" s="267"/>
      <c r="AUL16" s="267"/>
      <c r="AUM16" s="267"/>
      <c r="AUN16" s="267"/>
      <c r="AUO16" s="267"/>
      <c r="AUP16" s="267"/>
      <c r="AUQ16" s="267"/>
      <c r="AUR16" s="267"/>
      <c r="AUS16" s="267"/>
      <c r="AUT16" s="267"/>
      <c r="AUU16" s="267"/>
      <c r="AUV16" s="267"/>
      <c r="AUW16" s="267"/>
      <c r="AUX16" s="267"/>
      <c r="AUY16" s="267"/>
      <c r="AUZ16" s="267"/>
      <c r="AVA16" s="267"/>
      <c r="AVB16" s="267"/>
      <c r="AVC16" s="267"/>
      <c r="AVD16" s="267"/>
      <c r="AVE16" s="267"/>
      <c r="AVF16" s="267"/>
      <c r="AVG16" s="267"/>
      <c r="AVH16" s="267"/>
      <c r="AVI16" s="267"/>
      <c r="AVJ16" s="267"/>
      <c r="AVK16" s="267"/>
      <c r="AVL16" s="267"/>
      <c r="AVM16" s="267"/>
      <c r="AVN16" s="267"/>
      <c r="AVO16" s="267"/>
      <c r="AVP16" s="267"/>
      <c r="AVQ16" s="267"/>
      <c r="AVR16" s="267"/>
      <c r="AVS16" s="267"/>
      <c r="AVT16" s="267"/>
      <c r="AVU16" s="267"/>
      <c r="AVV16" s="267"/>
      <c r="AVW16" s="267"/>
      <c r="AVX16" s="267"/>
      <c r="AVY16" s="267"/>
      <c r="AVZ16" s="267"/>
      <c r="AWA16" s="267"/>
      <c r="AWB16" s="267"/>
      <c r="AWC16" s="267"/>
      <c r="AWD16" s="267"/>
      <c r="AWE16" s="267"/>
      <c r="AWF16" s="267"/>
      <c r="AWG16" s="267"/>
      <c r="AWH16" s="267"/>
      <c r="AWI16" s="267"/>
      <c r="AWJ16" s="267"/>
      <c r="AWK16" s="267"/>
      <c r="AWL16" s="267"/>
      <c r="AWM16" s="267"/>
      <c r="AWN16" s="267"/>
      <c r="AWO16" s="267"/>
      <c r="AWP16" s="267"/>
      <c r="AWQ16" s="267"/>
      <c r="AWR16" s="267"/>
      <c r="AWS16" s="267"/>
      <c r="AWT16" s="267"/>
      <c r="AWU16" s="267"/>
      <c r="AWV16" s="267"/>
      <c r="AWW16" s="267"/>
      <c r="AWX16" s="267"/>
      <c r="AWY16" s="267"/>
      <c r="AWZ16" s="267"/>
      <c r="AXA16" s="267"/>
      <c r="AXB16" s="267"/>
      <c r="AXC16" s="267"/>
      <c r="AXD16" s="267"/>
      <c r="AXE16" s="267"/>
      <c r="AXF16" s="267"/>
      <c r="AXG16" s="267"/>
      <c r="AXH16" s="267"/>
      <c r="AXI16" s="267"/>
      <c r="AXJ16" s="267"/>
      <c r="AXK16" s="267"/>
      <c r="AXL16" s="267"/>
      <c r="AXM16" s="267"/>
      <c r="AXN16" s="267"/>
      <c r="AXO16" s="267"/>
      <c r="AXP16" s="267"/>
      <c r="AXQ16" s="267"/>
      <c r="AXR16" s="267"/>
      <c r="AXS16" s="267"/>
      <c r="AXT16" s="267"/>
      <c r="AXU16" s="267"/>
      <c r="AXV16" s="267"/>
      <c r="AXW16" s="267"/>
      <c r="AXX16" s="267"/>
      <c r="AXY16" s="267"/>
      <c r="AXZ16" s="267"/>
      <c r="AYA16" s="267"/>
      <c r="AYB16" s="267"/>
      <c r="AYC16" s="267"/>
      <c r="AYD16" s="267"/>
      <c r="AYE16" s="267"/>
      <c r="AYF16" s="267"/>
      <c r="AYG16" s="267"/>
      <c r="AYH16" s="267"/>
      <c r="AYI16" s="267"/>
      <c r="AYJ16" s="267"/>
      <c r="AYK16" s="267"/>
      <c r="AYL16" s="267"/>
      <c r="AYM16" s="267"/>
      <c r="AYN16" s="267"/>
      <c r="AYO16" s="267"/>
      <c r="AYP16" s="267"/>
      <c r="AYQ16" s="267"/>
      <c r="AYR16" s="267"/>
      <c r="AYS16" s="267"/>
      <c r="AYT16" s="267"/>
      <c r="AYU16" s="267"/>
      <c r="AYV16" s="267"/>
      <c r="AYW16" s="267"/>
      <c r="AYX16" s="267"/>
      <c r="AYY16" s="267"/>
      <c r="AYZ16" s="267"/>
      <c r="AZA16" s="267"/>
      <c r="AZB16" s="267"/>
      <c r="AZC16" s="267"/>
      <c r="AZD16" s="267"/>
      <c r="AZE16" s="267"/>
      <c r="AZF16" s="267"/>
      <c r="AZG16" s="267"/>
      <c r="AZH16" s="267"/>
      <c r="AZI16" s="267"/>
      <c r="AZJ16" s="267"/>
      <c r="AZK16" s="267"/>
      <c r="AZL16" s="267"/>
      <c r="AZM16" s="267"/>
      <c r="AZN16" s="267"/>
      <c r="AZO16" s="267"/>
      <c r="AZP16" s="267"/>
      <c r="AZQ16" s="267"/>
      <c r="AZR16" s="267"/>
      <c r="AZS16" s="267"/>
      <c r="AZT16" s="267"/>
      <c r="AZU16" s="267"/>
      <c r="AZV16" s="267"/>
      <c r="AZW16" s="267"/>
      <c r="AZX16" s="267"/>
      <c r="AZY16" s="267"/>
      <c r="AZZ16" s="267"/>
      <c r="BAA16" s="267"/>
      <c r="BAB16" s="267"/>
      <c r="BAC16" s="267"/>
      <c r="BAD16" s="267"/>
      <c r="BAE16" s="267"/>
      <c r="BAF16" s="267"/>
      <c r="BAG16" s="267"/>
      <c r="BAH16" s="267"/>
      <c r="BAI16" s="267"/>
      <c r="BAJ16" s="267"/>
      <c r="BAK16" s="267"/>
      <c r="BAL16" s="267"/>
      <c r="BAM16" s="267"/>
      <c r="BAN16" s="267"/>
      <c r="BAO16" s="267"/>
      <c r="BAP16" s="267"/>
      <c r="BAQ16" s="267"/>
      <c r="BAR16" s="267"/>
      <c r="BAS16" s="267"/>
      <c r="BAT16" s="267"/>
      <c r="BAU16" s="267"/>
      <c r="BAV16" s="267"/>
      <c r="BAW16" s="267"/>
      <c r="BAX16" s="267"/>
      <c r="BAY16" s="267"/>
      <c r="BAZ16" s="267"/>
      <c r="BBA16" s="267"/>
      <c r="BBB16" s="267"/>
      <c r="BBC16" s="267"/>
      <c r="BBD16" s="267"/>
      <c r="BBE16" s="267"/>
      <c r="BBF16" s="267"/>
      <c r="BBG16" s="267"/>
      <c r="BBH16" s="267"/>
      <c r="BBI16" s="267"/>
      <c r="BBJ16" s="267"/>
      <c r="BBK16" s="267"/>
      <c r="BBL16" s="267"/>
      <c r="BBM16" s="267"/>
      <c r="BBN16" s="267"/>
      <c r="BBO16" s="267"/>
      <c r="BBP16" s="267"/>
      <c r="BBQ16" s="267"/>
      <c r="BBR16" s="267"/>
      <c r="BBS16" s="267"/>
      <c r="BBT16" s="267"/>
      <c r="BBU16" s="267"/>
      <c r="BBV16" s="267"/>
      <c r="BBW16" s="267"/>
      <c r="BBX16" s="267"/>
      <c r="BBY16" s="267"/>
      <c r="BBZ16" s="267"/>
      <c r="BCA16" s="267"/>
      <c r="BCB16" s="267"/>
      <c r="BCC16" s="267"/>
      <c r="BCD16" s="267"/>
      <c r="BCE16" s="267"/>
      <c r="BCF16" s="267"/>
      <c r="BCG16" s="267"/>
      <c r="BCH16" s="267"/>
      <c r="BCI16" s="267"/>
      <c r="BCJ16" s="267"/>
      <c r="BCK16" s="267"/>
      <c r="BCL16" s="267"/>
      <c r="BCM16" s="267"/>
      <c r="BCN16" s="267"/>
      <c r="BCO16" s="267"/>
      <c r="BCP16" s="267"/>
      <c r="BCQ16" s="267"/>
      <c r="BCR16" s="267"/>
      <c r="BCS16" s="267"/>
      <c r="BCT16" s="267"/>
      <c r="BCU16" s="267"/>
      <c r="BCV16" s="267"/>
      <c r="BCW16" s="267"/>
      <c r="BCX16" s="267"/>
      <c r="BCY16" s="267"/>
      <c r="BCZ16" s="267"/>
      <c r="BDA16" s="267"/>
      <c r="BDB16" s="267"/>
      <c r="BDC16" s="267"/>
      <c r="BDD16" s="267"/>
      <c r="BDE16" s="267"/>
      <c r="BDF16" s="267"/>
      <c r="BDG16" s="267"/>
      <c r="BDH16" s="267"/>
      <c r="BDI16" s="267"/>
      <c r="BDJ16" s="267"/>
      <c r="BDK16" s="267"/>
      <c r="BDL16" s="267"/>
      <c r="BDM16" s="267"/>
      <c r="BDN16" s="267"/>
      <c r="BDO16" s="267"/>
      <c r="BDP16" s="267"/>
      <c r="BDQ16" s="267"/>
      <c r="BDR16" s="267"/>
      <c r="BDS16" s="267"/>
      <c r="BDT16" s="267"/>
      <c r="BDU16" s="267"/>
      <c r="BDV16" s="267"/>
      <c r="BDW16" s="267"/>
      <c r="BDX16" s="267"/>
      <c r="BDY16" s="267"/>
      <c r="BDZ16" s="267"/>
      <c r="BEA16" s="267"/>
      <c r="BEB16" s="267"/>
      <c r="BEC16" s="267"/>
      <c r="BED16" s="267"/>
      <c r="BEE16" s="267"/>
      <c r="BEF16" s="267"/>
      <c r="BEG16" s="267"/>
      <c r="BEH16" s="267"/>
      <c r="BEI16" s="267"/>
      <c r="BEJ16" s="267"/>
      <c r="BEK16" s="267"/>
      <c r="BEL16" s="267"/>
      <c r="BEM16" s="267"/>
      <c r="BEN16" s="267"/>
      <c r="BEO16" s="267"/>
      <c r="BEP16" s="267"/>
      <c r="BEQ16" s="267"/>
      <c r="BER16" s="267"/>
      <c r="BES16" s="267"/>
      <c r="BET16" s="267"/>
      <c r="BEU16" s="267"/>
      <c r="BEV16" s="267"/>
      <c r="BEW16" s="267"/>
      <c r="BEX16" s="267"/>
      <c r="BEY16" s="267"/>
      <c r="BEZ16" s="267"/>
      <c r="BFA16" s="267"/>
      <c r="BFB16" s="267"/>
      <c r="BFC16" s="267"/>
      <c r="BFD16" s="267"/>
      <c r="BFE16" s="267"/>
      <c r="BFF16" s="267"/>
      <c r="BFG16" s="267"/>
      <c r="BFH16" s="267"/>
      <c r="BFI16" s="267"/>
      <c r="BFJ16" s="267"/>
      <c r="BFK16" s="267"/>
      <c r="BFL16" s="267"/>
      <c r="BFM16" s="267"/>
      <c r="BFN16" s="267"/>
      <c r="BFO16" s="267"/>
      <c r="BFP16" s="267"/>
      <c r="BFQ16" s="267"/>
      <c r="BFR16" s="267"/>
      <c r="BFS16" s="267"/>
      <c r="BFT16" s="267"/>
      <c r="BFU16" s="267"/>
      <c r="BFV16" s="267"/>
      <c r="BFW16" s="267"/>
      <c r="BFX16" s="267"/>
      <c r="BFY16" s="267"/>
      <c r="BFZ16" s="267"/>
      <c r="BGA16" s="267"/>
      <c r="BGB16" s="267"/>
      <c r="BGC16" s="267"/>
      <c r="BGD16" s="267"/>
      <c r="BGE16" s="267"/>
      <c r="BGF16" s="267"/>
      <c r="BGG16" s="267"/>
      <c r="BGH16" s="267"/>
      <c r="BGI16" s="267"/>
      <c r="BGJ16" s="267"/>
      <c r="BGK16" s="267"/>
      <c r="BGL16" s="267"/>
      <c r="BGM16" s="267"/>
      <c r="BGN16" s="267"/>
      <c r="BGO16" s="267"/>
      <c r="BGP16" s="267"/>
      <c r="BGQ16" s="267"/>
      <c r="BGR16" s="267"/>
      <c r="BGS16" s="267"/>
      <c r="BGT16" s="267"/>
      <c r="BGU16" s="267"/>
      <c r="BGV16" s="267"/>
      <c r="BGW16" s="267"/>
      <c r="BGX16" s="267"/>
      <c r="BGY16" s="267"/>
      <c r="BGZ16" s="267"/>
      <c r="BHA16" s="267"/>
      <c r="BHB16" s="267"/>
      <c r="BHC16" s="267"/>
      <c r="BHD16" s="267"/>
      <c r="BHE16" s="267"/>
      <c r="BHF16" s="267"/>
      <c r="BHG16" s="267"/>
      <c r="BHH16" s="267"/>
      <c r="BHI16" s="267"/>
      <c r="BHJ16" s="267"/>
      <c r="BHK16" s="267"/>
      <c r="BHL16" s="267"/>
      <c r="BHM16" s="267"/>
      <c r="BHN16" s="267"/>
      <c r="BHO16" s="267"/>
      <c r="BHP16" s="267"/>
      <c r="BHQ16" s="267"/>
      <c r="BHR16" s="267"/>
      <c r="BHS16" s="267"/>
      <c r="BHT16" s="267"/>
      <c r="BHU16" s="267"/>
      <c r="BHV16" s="267"/>
      <c r="BHW16" s="267"/>
      <c r="BHX16" s="267"/>
      <c r="BHY16" s="267"/>
      <c r="BHZ16" s="267"/>
      <c r="BIA16" s="267"/>
      <c r="BIB16" s="267"/>
      <c r="BIC16" s="267"/>
      <c r="BID16" s="267"/>
      <c r="BIE16" s="267"/>
      <c r="BIF16" s="267"/>
      <c r="BIG16" s="267"/>
      <c r="BIH16" s="267"/>
      <c r="BII16" s="267"/>
      <c r="BIJ16" s="267"/>
      <c r="BIK16" s="267"/>
      <c r="BIL16" s="267"/>
      <c r="BIM16" s="267"/>
      <c r="BIN16" s="267"/>
      <c r="BIO16" s="267"/>
      <c r="BIP16" s="267"/>
      <c r="BIQ16" s="267"/>
      <c r="BIR16" s="267"/>
      <c r="BIS16" s="267"/>
      <c r="BIT16" s="267"/>
      <c r="BIU16" s="267"/>
      <c r="BIV16" s="267"/>
      <c r="BIW16" s="267"/>
      <c r="BIX16" s="267"/>
      <c r="BIY16" s="267"/>
      <c r="BIZ16" s="267"/>
      <c r="BJA16" s="267"/>
      <c r="BJB16" s="267"/>
      <c r="BJC16" s="267"/>
      <c r="BJD16" s="267"/>
      <c r="BJE16" s="267"/>
      <c r="BJF16" s="267"/>
      <c r="BJG16" s="267"/>
      <c r="BJH16" s="267"/>
      <c r="BJI16" s="267"/>
      <c r="BJJ16" s="267"/>
      <c r="BJK16" s="267"/>
      <c r="BJL16" s="267"/>
      <c r="BJM16" s="267"/>
      <c r="BJN16" s="267"/>
      <c r="BJO16" s="267"/>
      <c r="BJP16" s="267"/>
      <c r="BJQ16" s="267"/>
      <c r="BJR16" s="267"/>
      <c r="BJS16" s="267"/>
      <c r="BJT16" s="267"/>
      <c r="BJU16" s="267"/>
      <c r="BJV16" s="267"/>
      <c r="BJW16" s="267"/>
      <c r="BJX16" s="267"/>
      <c r="BJY16" s="267"/>
      <c r="BJZ16" s="267"/>
      <c r="BKA16" s="267"/>
      <c r="BKB16" s="267"/>
      <c r="BKC16" s="267"/>
      <c r="BKD16" s="267"/>
      <c r="BKE16" s="267"/>
      <c r="BKF16" s="267"/>
      <c r="BKG16" s="267"/>
      <c r="BKH16" s="267"/>
      <c r="BKI16" s="267"/>
      <c r="BKJ16" s="267"/>
      <c r="BKK16" s="267"/>
      <c r="BKL16" s="267"/>
      <c r="BKM16" s="267"/>
      <c r="BKN16" s="267"/>
      <c r="BKO16" s="267"/>
      <c r="BKP16" s="267"/>
      <c r="BKQ16" s="267"/>
      <c r="BKR16" s="267"/>
      <c r="BKS16" s="267"/>
      <c r="BKT16" s="267"/>
      <c r="BKU16" s="267"/>
      <c r="BKV16" s="267"/>
      <c r="BKW16" s="267"/>
      <c r="BKX16" s="267"/>
      <c r="BKY16" s="267"/>
      <c r="BKZ16" s="267"/>
      <c r="BLA16" s="267"/>
      <c r="BLB16" s="267"/>
      <c r="BLC16" s="267"/>
      <c r="BLD16" s="267"/>
      <c r="BLE16" s="267"/>
      <c r="BLF16" s="267"/>
      <c r="BLG16" s="267"/>
      <c r="BLH16" s="267"/>
      <c r="BLI16" s="267"/>
      <c r="BLJ16" s="267"/>
      <c r="BLK16" s="267"/>
      <c r="BLL16" s="267"/>
      <c r="BLM16" s="267"/>
      <c r="BLN16" s="267"/>
      <c r="BLO16" s="267"/>
      <c r="BLP16" s="267"/>
      <c r="BLQ16" s="267"/>
      <c r="BLR16" s="267"/>
      <c r="BLS16" s="267"/>
      <c r="BLT16" s="267"/>
      <c r="BLU16" s="267"/>
      <c r="BLV16" s="267"/>
      <c r="BLW16" s="267"/>
      <c r="BLX16" s="267"/>
      <c r="BLY16" s="267"/>
      <c r="BLZ16" s="267"/>
      <c r="BMA16" s="267"/>
      <c r="BMB16" s="267"/>
      <c r="BMC16" s="267"/>
      <c r="BMD16" s="267"/>
      <c r="BME16" s="267"/>
      <c r="BMF16" s="267"/>
      <c r="BMG16" s="267"/>
      <c r="BMH16" s="267"/>
      <c r="BMI16" s="267"/>
      <c r="BMJ16" s="267"/>
      <c r="BMK16" s="267"/>
      <c r="BML16" s="267"/>
      <c r="BMM16" s="267"/>
      <c r="BMN16" s="267"/>
      <c r="BMO16" s="267"/>
      <c r="BMP16" s="267"/>
      <c r="BMQ16" s="267"/>
      <c r="BMR16" s="267"/>
      <c r="BMS16" s="267"/>
      <c r="BMT16" s="267"/>
      <c r="BMU16" s="267"/>
      <c r="BMV16" s="267"/>
      <c r="BMW16" s="267"/>
      <c r="BMX16" s="267"/>
      <c r="BMY16" s="267"/>
      <c r="BMZ16" s="267"/>
      <c r="BNA16" s="267"/>
      <c r="BNB16" s="267"/>
      <c r="BNC16" s="267"/>
      <c r="BND16" s="267"/>
      <c r="BNE16" s="267"/>
      <c r="BNF16" s="267"/>
      <c r="BNG16" s="267"/>
      <c r="BNH16" s="267"/>
      <c r="BNI16" s="267"/>
      <c r="BNJ16" s="267"/>
      <c r="BNK16" s="267"/>
      <c r="BNL16" s="267"/>
      <c r="BNM16" s="267"/>
      <c r="BNN16" s="267"/>
      <c r="BNO16" s="267"/>
      <c r="BNP16" s="267"/>
      <c r="BNQ16" s="267"/>
      <c r="BNR16" s="267"/>
      <c r="BNS16" s="267"/>
      <c r="BNT16" s="267"/>
      <c r="BNU16" s="267"/>
      <c r="BNV16" s="267"/>
      <c r="BNW16" s="267"/>
      <c r="BNX16" s="267"/>
      <c r="BNY16" s="267"/>
      <c r="BNZ16" s="267"/>
      <c r="BOA16" s="267"/>
      <c r="BOB16" s="267"/>
      <c r="BOC16" s="267"/>
      <c r="BOD16" s="267"/>
      <c r="BOE16" s="267"/>
      <c r="BOF16" s="267"/>
      <c r="BOG16" s="267"/>
      <c r="BOH16" s="267"/>
      <c r="BOI16" s="267"/>
      <c r="BOJ16" s="267"/>
      <c r="BOK16" s="267"/>
      <c r="BOL16" s="267"/>
      <c r="BOM16" s="267"/>
      <c r="BON16" s="267"/>
      <c r="BOO16" s="267"/>
      <c r="BOP16" s="267"/>
      <c r="BOQ16" s="267"/>
      <c r="BOR16" s="267"/>
      <c r="BOS16" s="267"/>
      <c r="BOT16" s="267"/>
      <c r="BOU16" s="267"/>
      <c r="BOV16" s="267"/>
      <c r="BOW16" s="267"/>
      <c r="BOX16" s="267"/>
      <c r="BOY16" s="267"/>
      <c r="BOZ16" s="267"/>
      <c r="BPA16" s="267"/>
      <c r="BPB16" s="267"/>
      <c r="BPC16" s="267"/>
      <c r="BPD16" s="267"/>
      <c r="BPE16" s="267"/>
      <c r="BPF16" s="267"/>
      <c r="BPG16" s="267"/>
      <c r="BPH16" s="267"/>
      <c r="BPI16" s="267"/>
      <c r="BPJ16" s="267"/>
      <c r="BPK16" s="267"/>
      <c r="BPL16" s="267"/>
      <c r="BPM16" s="267"/>
      <c r="BPN16" s="267"/>
      <c r="BPO16" s="267"/>
      <c r="BPP16" s="267"/>
      <c r="BPQ16" s="267"/>
      <c r="BPR16" s="267"/>
      <c r="BPS16" s="267"/>
      <c r="BPT16" s="267"/>
      <c r="BPU16" s="267"/>
      <c r="BPV16" s="267"/>
      <c r="BPW16" s="267"/>
      <c r="BPX16" s="267"/>
      <c r="BPY16" s="267"/>
      <c r="BPZ16" s="267"/>
      <c r="BQA16" s="267"/>
      <c r="BQB16" s="267"/>
      <c r="BQC16" s="267"/>
      <c r="BQD16" s="267"/>
      <c r="BQE16" s="267"/>
      <c r="BQF16" s="267"/>
      <c r="BQG16" s="267"/>
      <c r="BQH16" s="267"/>
      <c r="BQI16" s="267"/>
      <c r="BQJ16" s="267"/>
      <c r="BQK16" s="267"/>
      <c r="BQL16" s="267"/>
      <c r="BQM16" s="267"/>
      <c r="BQN16" s="267"/>
      <c r="BQO16" s="267"/>
      <c r="BQP16" s="267"/>
      <c r="BQQ16" s="267"/>
      <c r="BQR16" s="267"/>
      <c r="BQS16" s="267"/>
      <c r="BQT16" s="267"/>
      <c r="BQU16" s="267"/>
      <c r="BQV16" s="267"/>
      <c r="BQW16" s="267"/>
      <c r="BQX16" s="267"/>
      <c r="BQY16" s="267"/>
      <c r="BQZ16" s="267"/>
      <c r="BRA16" s="267"/>
      <c r="BRB16" s="267"/>
      <c r="BRC16" s="267"/>
      <c r="BRD16" s="267"/>
      <c r="BRE16" s="267"/>
      <c r="BRF16" s="267"/>
      <c r="BRG16" s="267"/>
      <c r="BRH16" s="267"/>
      <c r="BRI16" s="267"/>
      <c r="BRJ16" s="267"/>
      <c r="BRK16" s="267"/>
      <c r="BRL16" s="267"/>
      <c r="BRM16" s="267"/>
      <c r="BRN16" s="267"/>
      <c r="BRO16" s="267"/>
      <c r="BRP16" s="267"/>
      <c r="BRQ16" s="267"/>
      <c r="BRR16" s="267"/>
      <c r="BRS16" s="267"/>
      <c r="BRT16" s="267"/>
      <c r="BRU16" s="267"/>
      <c r="BRV16" s="267"/>
      <c r="BRW16" s="267"/>
      <c r="BRX16" s="267"/>
      <c r="BRY16" s="267"/>
      <c r="BRZ16" s="267"/>
      <c r="BSA16" s="267"/>
      <c r="BSB16" s="267"/>
      <c r="BSC16" s="267"/>
      <c r="BSD16" s="267"/>
      <c r="BSE16" s="267"/>
      <c r="BSF16" s="267"/>
      <c r="BSG16" s="267"/>
      <c r="BSH16" s="267"/>
      <c r="BSI16" s="267"/>
      <c r="BSJ16" s="267"/>
      <c r="BSK16" s="267"/>
      <c r="BSL16" s="267"/>
      <c r="BSM16" s="267"/>
      <c r="BSN16" s="267"/>
      <c r="BSO16" s="267"/>
      <c r="BSP16" s="267"/>
      <c r="BSQ16" s="267"/>
      <c r="BSR16" s="267"/>
      <c r="BSS16" s="267"/>
      <c r="BST16" s="267"/>
      <c r="BSU16" s="267"/>
      <c r="BSV16" s="267"/>
      <c r="BSW16" s="267"/>
      <c r="BSX16" s="267"/>
      <c r="BSY16" s="267"/>
      <c r="BSZ16" s="267"/>
      <c r="BTA16" s="267"/>
      <c r="BTB16" s="267"/>
      <c r="BTC16" s="267"/>
      <c r="BTD16" s="267"/>
      <c r="BTE16" s="267"/>
      <c r="BTF16" s="267"/>
      <c r="BTG16" s="267"/>
      <c r="BTH16" s="267"/>
      <c r="BTI16" s="267"/>
      <c r="BTJ16" s="267"/>
      <c r="BTK16" s="267"/>
      <c r="BTL16" s="267"/>
      <c r="BTM16" s="267"/>
      <c r="BTN16" s="267"/>
      <c r="BTO16" s="267"/>
      <c r="BTP16" s="267"/>
      <c r="BTQ16" s="267"/>
      <c r="BTR16" s="267"/>
      <c r="BTS16" s="267"/>
      <c r="BTT16" s="267"/>
      <c r="BTU16" s="267"/>
      <c r="BTV16" s="267"/>
      <c r="BTW16" s="267"/>
      <c r="BTX16" s="267"/>
      <c r="BTY16" s="267"/>
      <c r="BTZ16" s="267"/>
      <c r="BUA16" s="267"/>
      <c r="BUB16" s="267"/>
      <c r="BUC16" s="267"/>
      <c r="BUD16" s="267"/>
      <c r="BUE16" s="267"/>
      <c r="BUF16" s="267"/>
      <c r="BUG16" s="267"/>
      <c r="BUH16" s="267"/>
      <c r="BUI16" s="267"/>
      <c r="BUJ16" s="267"/>
      <c r="BUK16" s="267"/>
      <c r="BUL16" s="267"/>
      <c r="BUM16" s="267"/>
      <c r="BUN16" s="267"/>
      <c r="BUO16" s="267"/>
      <c r="BUP16" s="267"/>
      <c r="BUQ16" s="267"/>
      <c r="BUR16" s="267"/>
      <c r="BUS16" s="267"/>
      <c r="BUT16" s="267"/>
      <c r="BUU16" s="267"/>
      <c r="BUV16" s="267"/>
      <c r="BUW16" s="267"/>
      <c r="BUX16" s="267"/>
      <c r="BUY16" s="267"/>
      <c r="BUZ16" s="267"/>
      <c r="BVA16" s="267"/>
      <c r="BVB16" s="267"/>
      <c r="BVC16" s="267"/>
      <c r="BVD16" s="267"/>
      <c r="BVE16" s="267"/>
      <c r="BVF16" s="267"/>
      <c r="BVG16" s="267"/>
      <c r="BVH16" s="267"/>
      <c r="BVI16" s="267"/>
      <c r="BVJ16" s="267"/>
      <c r="BVK16" s="267"/>
      <c r="BVL16" s="267"/>
      <c r="BVM16" s="267"/>
      <c r="BVN16" s="267"/>
      <c r="BVO16" s="267"/>
      <c r="BVP16" s="267"/>
      <c r="BVQ16" s="267"/>
      <c r="BVR16" s="267"/>
      <c r="BVS16" s="267"/>
      <c r="BVT16" s="267"/>
      <c r="BVU16" s="267"/>
      <c r="BVV16" s="267"/>
      <c r="BVW16" s="267"/>
      <c r="BVX16" s="267"/>
      <c r="BVY16" s="267"/>
      <c r="BVZ16" s="267"/>
      <c r="BWA16" s="267"/>
      <c r="BWB16" s="267"/>
      <c r="BWC16" s="267"/>
      <c r="BWD16" s="267"/>
      <c r="BWE16" s="267"/>
      <c r="BWF16" s="267"/>
      <c r="BWG16" s="267"/>
      <c r="BWH16" s="267"/>
      <c r="BWI16" s="267"/>
      <c r="BWJ16" s="267"/>
      <c r="BWK16" s="267"/>
      <c r="BWL16" s="267"/>
      <c r="BWM16" s="267"/>
      <c r="BWN16" s="267"/>
      <c r="BWO16" s="267"/>
      <c r="BWP16" s="267"/>
      <c r="BWQ16" s="267"/>
      <c r="BWR16" s="267"/>
      <c r="BWS16" s="267"/>
      <c r="BWT16" s="267"/>
      <c r="BWU16" s="267"/>
      <c r="BWV16" s="267"/>
      <c r="BWW16" s="267"/>
      <c r="BWX16" s="267"/>
      <c r="BWY16" s="267"/>
      <c r="BWZ16" s="267"/>
      <c r="BXA16" s="267"/>
      <c r="BXB16" s="267"/>
      <c r="BXC16" s="267"/>
      <c r="BXD16" s="267"/>
      <c r="BXE16" s="267"/>
      <c r="BXF16" s="267"/>
      <c r="BXG16" s="267"/>
      <c r="BXH16" s="267"/>
      <c r="BXI16" s="267"/>
      <c r="BXJ16" s="267"/>
      <c r="BXK16" s="267"/>
      <c r="BXL16" s="267"/>
      <c r="BXM16" s="267"/>
      <c r="BXN16" s="267"/>
      <c r="BXO16" s="267"/>
      <c r="BXP16" s="267"/>
      <c r="BXQ16" s="267"/>
      <c r="BXR16" s="267"/>
      <c r="BXS16" s="267"/>
      <c r="BXT16" s="267"/>
      <c r="BXU16" s="267"/>
      <c r="BXV16" s="267"/>
      <c r="BXW16" s="267"/>
      <c r="BXX16" s="267"/>
      <c r="BXY16" s="267"/>
      <c r="BXZ16" s="267"/>
      <c r="BYA16" s="267"/>
      <c r="BYB16" s="267"/>
      <c r="BYC16" s="267"/>
      <c r="BYD16" s="267"/>
      <c r="BYE16" s="267"/>
      <c r="BYF16" s="267"/>
      <c r="BYG16" s="267"/>
      <c r="BYH16" s="267"/>
      <c r="BYI16" s="267"/>
      <c r="BYJ16" s="267"/>
      <c r="BYK16" s="267"/>
      <c r="BYL16" s="267"/>
      <c r="BYM16" s="267"/>
      <c r="BYN16" s="267"/>
      <c r="BYO16" s="267"/>
      <c r="BYP16" s="267"/>
      <c r="BYQ16" s="267"/>
      <c r="BYR16" s="267"/>
      <c r="BYS16" s="267"/>
      <c r="BYT16" s="267"/>
      <c r="BYU16" s="267"/>
      <c r="BYV16" s="267"/>
      <c r="BYW16" s="267"/>
      <c r="BYX16" s="267"/>
      <c r="BYY16" s="267"/>
      <c r="BYZ16" s="267"/>
      <c r="BZA16" s="267"/>
      <c r="BZB16" s="267"/>
      <c r="BZC16" s="267"/>
      <c r="BZD16" s="267"/>
      <c r="BZE16" s="267"/>
      <c r="BZF16" s="267"/>
      <c r="BZG16" s="267"/>
      <c r="BZH16" s="267"/>
      <c r="BZI16" s="267"/>
      <c r="BZJ16" s="267"/>
      <c r="BZK16" s="267"/>
      <c r="BZL16" s="267"/>
      <c r="BZM16" s="267"/>
      <c r="BZN16" s="267"/>
      <c r="BZO16" s="267"/>
      <c r="BZP16" s="267"/>
      <c r="BZQ16" s="267"/>
      <c r="BZR16" s="267"/>
      <c r="BZS16" s="267"/>
      <c r="BZT16" s="267"/>
      <c r="BZU16" s="267"/>
      <c r="BZV16" s="267"/>
      <c r="BZW16" s="267"/>
      <c r="BZX16" s="267"/>
      <c r="BZY16" s="267"/>
      <c r="BZZ16" s="267"/>
      <c r="CAA16" s="267"/>
      <c r="CAB16" s="267"/>
      <c r="CAC16" s="267"/>
      <c r="CAD16" s="267"/>
      <c r="CAE16" s="267"/>
      <c r="CAF16" s="267"/>
      <c r="CAG16" s="267"/>
      <c r="CAH16" s="267"/>
      <c r="CAI16" s="267"/>
      <c r="CAJ16" s="267"/>
      <c r="CAK16" s="267"/>
      <c r="CAL16" s="267"/>
      <c r="CAM16" s="267"/>
      <c r="CAN16" s="267"/>
      <c r="CAO16" s="267"/>
      <c r="CAP16" s="267"/>
      <c r="CAQ16" s="267"/>
      <c r="CAR16" s="267"/>
      <c r="CAS16" s="267"/>
      <c r="CAT16" s="267"/>
      <c r="CAU16" s="267"/>
      <c r="CAV16" s="267"/>
      <c r="CAW16" s="267"/>
      <c r="CAX16" s="267"/>
      <c r="CAY16" s="267"/>
      <c r="CAZ16" s="267"/>
      <c r="CBA16" s="267"/>
      <c r="CBB16" s="267"/>
      <c r="CBC16" s="267"/>
      <c r="CBD16" s="267"/>
      <c r="CBE16" s="267"/>
      <c r="CBF16" s="267"/>
      <c r="CBG16" s="267"/>
      <c r="CBH16" s="267"/>
      <c r="CBI16" s="267"/>
      <c r="CBJ16" s="267"/>
      <c r="CBK16" s="267"/>
      <c r="CBL16" s="267"/>
      <c r="CBM16" s="267"/>
      <c r="CBN16" s="267"/>
      <c r="CBO16" s="267"/>
      <c r="CBP16" s="267"/>
      <c r="CBQ16" s="267"/>
      <c r="CBR16" s="267"/>
      <c r="CBS16" s="267"/>
      <c r="CBT16" s="267"/>
      <c r="CBU16" s="267"/>
      <c r="CBV16" s="267"/>
      <c r="CBW16" s="267"/>
      <c r="CBX16" s="267"/>
      <c r="CBY16" s="267"/>
      <c r="CBZ16" s="267"/>
      <c r="CCA16" s="267"/>
      <c r="CCB16" s="267"/>
      <c r="CCC16" s="267"/>
      <c r="CCD16" s="267"/>
      <c r="CCE16" s="267"/>
      <c r="CCF16" s="267"/>
      <c r="CCG16" s="267"/>
      <c r="CCH16" s="267"/>
      <c r="CCI16" s="267"/>
      <c r="CCJ16" s="267"/>
      <c r="CCK16" s="267"/>
      <c r="CCL16" s="267"/>
      <c r="CCM16" s="267"/>
      <c r="CCN16" s="267"/>
      <c r="CCO16" s="267"/>
      <c r="CCP16" s="267"/>
      <c r="CCQ16" s="267"/>
      <c r="CCR16" s="267"/>
      <c r="CCS16" s="267"/>
      <c r="CCT16" s="267"/>
      <c r="CCU16" s="267"/>
      <c r="CCV16" s="267"/>
      <c r="CCW16" s="267"/>
      <c r="CCX16" s="267"/>
      <c r="CCY16" s="267"/>
      <c r="CCZ16" s="267"/>
      <c r="CDA16" s="267"/>
      <c r="CDB16" s="267"/>
      <c r="CDC16" s="267"/>
      <c r="CDD16" s="267"/>
      <c r="CDE16" s="267"/>
      <c r="CDF16" s="267"/>
      <c r="CDG16" s="267"/>
      <c r="CDH16" s="267"/>
      <c r="CDI16" s="267"/>
      <c r="CDJ16" s="267"/>
      <c r="CDK16" s="267"/>
      <c r="CDL16" s="267"/>
      <c r="CDM16" s="267"/>
      <c r="CDN16" s="267"/>
      <c r="CDO16" s="267"/>
      <c r="CDP16" s="267"/>
      <c r="CDQ16" s="267"/>
      <c r="CDR16" s="267"/>
      <c r="CDS16" s="267"/>
      <c r="CDT16" s="267"/>
      <c r="CDU16" s="267"/>
      <c r="CDV16" s="267"/>
      <c r="CDW16" s="267"/>
      <c r="CDX16" s="267"/>
      <c r="CDY16" s="267"/>
      <c r="CDZ16" s="267"/>
      <c r="CEA16" s="267"/>
      <c r="CEB16" s="267"/>
      <c r="CEC16" s="267"/>
      <c r="CED16" s="267"/>
      <c r="CEE16" s="267"/>
      <c r="CEF16" s="267"/>
      <c r="CEG16" s="267"/>
      <c r="CEH16" s="267"/>
      <c r="CEI16" s="267"/>
      <c r="CEJ16" s="267"/>
      <c r="CEK16" s="267"/>
      <c r="CEL16" s="267"/>
      <c r="CEM16" s="267"/>
      <c r="CEN16" s="267"/>
      <c r="CEO16" s="267"/>
      <c r="CEP16" s="267"/>
      <c r="CEQ16" s="267"/>
      <c r="CER16" s="267"/>
      <c r="CES16" s="267"/>
      <c r="CET16" s="267"/>
      <c r="CEU16" s="267"/>
      <c r="CEV16" s="267"/>
      <c r="CEW16" s="267"/>
      <c r="CEX16" s="267"/>
      <c r="CEY16" s="267"/>
      <c r="CEZ16" s="267"/>
      <c r="CFA16" s="267"/>
      <c r="CFB16" s="267"/>
      <c r="CFC16" s="267"/>
      <c r="CFD16" s="267"/>
      <c r="CFE16" s="267"/>
      <c r="CFF16" s="267"/>
      <c r="CFG16" s="267"/>
      <c r="CFH16" s="267"/>
      <c r="CFI16" s="267"/>
      <c r="CFJ16" s="267"/>
      <c r="CFK16" s="267"/>
      <c r="CFL16" s="267"/>
      <c r="CFM16" s="267"/>
      <c r="CFN16" s="267"/>
      <c r="CFO16" s="267"/>
      <c r="CFP16" s="267"/>
      <c r="CFQ16" s="267"/>
      <c r="CFR16" s="267"/>
      <c r="CFS16" s="267"/>
      <c r="CFT16" s="267"/>
      <c r="CFU16" s="267"/>
      <c r="CFV16" s="267"/>
      <c r="CFW16" s="267"/>
      <c r="CFX16" s="267"/>
      <c r="CFY16" s="267"/>
      <c r="CFZ16" s="267"/>
      <c r="CGA16" s="267"/>
      <c r="CGB16" s="267"/>
      <c r="CGC16" s="267"/>
      <c r="CGD16" s="267"/>
      <c r="CGE16" s="267"/>
      <c r="CGF16" s="267"/>
      <c r="CGG16" s="267"/>
      <c r="CGH16" s="267"/>
      <c r="CGI16" s="267"/>
      <c r="CGJ16" s="267"/>
      <c r="CGK16" s="267"/>
      <c r="CGL16" s="267"/>
      <c r="CGM16" s="267"/>
      <c r="CGN16" s="267"/>
      <c r="CGO16" s="267"/>
      <c r="CGP16" s="267"/>
      <c r="CGQ16" s="267"/>
      <c r="CGR16" s="267"/>
      <c r="CGS16" s="267"/>
      <c r="CGT16" s="267"/>
      <c r="CGU16" s="267"/>
      <c r="CGV16" s="267"/>
      <c r="CGW16" s="267"/>
      <c r="CGX16" s="267"/>
      <c r="CGY16" s="267"/>
      <c r="CGZ16" s="267"/>
      <c r="CHA16" s="267"/>
      <c r="CHB16" s="267"/>
      <c r="CHC16" s="267"/>
      <c r="CHD16" s="267"/>
      <c r="CHE16" s="267"/>
      <c r="CHF16" s="267"/>
      <c r="CHG16" s="267"/>
      <c r="CHH16" s="267"/>
      <c r="CHI16" s="267"/>
      <c r="CHJ16" s="267"/>
      <c r="CHK16" s="267"/>
      <c r="CHL16" s="267"/>
      <c r="CHM16" s="267"/>
      <c r="CHN16" s="267"/>
      <c r="CHO16" s="267"/>
      <c r="CHP16" s="267"/>
      <c r="CHQ16" s="267"/>
      <c r="CHR16" s="267"/>
      <c r="CHS16" s="267"/>
      <c r="CHT16" s="267"/>
      <c r="CHU16" s="267"/>
      <c r="CHV16" s="267"/>
      <c r="CHW16" s="267"/>
      <c r="CHX16" s="267"/>
      <c r="CHY16" s="267"/>
      <c r="CHZ16" s="267"/>
      <c r="CIA16" s="267"/>
      <c r="CIB16" s="267"/>
      <c r="CIC16" s="267"/>
      <c r="CID16" s="267"/>
      <c r="CIE16" s="267"/>
      <c r="CIF16" s="267"/>
      <c r="CIG16" s="267"/>
      <c r="CIH16" s="267"/>
      <c r="CII16" s="267"/>
      <c r="CIJ16" s="267"/>
      <c r="CIK16" s="267"/>
      <c r="CIL16" s="267"/>
      <c r="CIM16" s="267"/>
      <c r="CIN16" s="267"/>
      <c r="CIO16" s="267"/>
      <c r="CIP16" s="267"/>
      <c r="CIQ16" s="267"/>
      <c r="CIR16" s="267"/>
      <c r="CIS16" s="267"/>
      <c r="CIT16" s="267"/>
      <c r="CIU16" s="267"/>
      <c r="CIV16" s="267"/>
      <c r="CIW16" s="267"/>
      <c r="CIX16" s="267"/>
      <c r="CIY16" s="267"/>
      <c r="CIZ16" s="267"/>
      <c r="CJA16" s="267"/>
      <c r="CJB16" s="267"/>
      <c r="CJC16" s="267"/>
      <c r="CJD16" s="267"/>
      <c r="CJE16" s="267"/>
      <c r="CJF16" s="267"/>
      <c r="CJG16" s="267"/>
      <c r="CJH16" s="267"/>
      <c r="CJI16" s="267"/>
      <c r="CJJ16" s="267"/>
      <c r="CJK16" s="267"/>
      <c r="CJL16" s="267"/>
      <c r="CJM16" s="267"/>
      <c r="CJN16" s="267"/>
      <c r="CJO16" s="267"/>
      <c r="CJP16" s="267"/>
      <c r="CJQ16" s="267"/>
      <c r="CJR16" s="267"/>
      <c r="CJS16" s="267"/>
      <c r="CJT16" s="267"/>
      <c r="CJU16" s="267"/>
      <c r="CJV16" s="267"/>
      <c r="CJW16" s="267"/>
      <c r="CJX16" s="267"/>
      <c r="CJY16" s="267"/>
      <c r="CJZ16" s="267"/>
      <c r="CKA16" s="267"/>
      <c r="CKB16" s="267"/>
      <c r="CKC16" s="267"/>
      <c r="CKD16" s="267"/>
      <c r="CKE16" s="267"/>
      <c r="CKF16" s="267"/>
      <c r="CKG16" s="267"/>
      <c r="CKH16" s="267"/>
      <c r="CKI16" s="267"/>
      <c r="CKJ16" s="267"/>
      <c r="CKK16" s="267"/>
      <c r="CKL16" s="267"/>
      <c r="CKM16" s="267"/>
      <c r="CKN16" s="267"/>
      <c r="CKO16" s="267"/>
      <c r="CKP16" s="267"/>
      <c r="CKQ16" s="267"/>
      <c r="CKR16" s="267"/>
      <c r="CKS16" s="267"/>
      <c r="CKT16" s="267"/>
      <c r="CKU16" s="267"/>
      <c r="CKV16" s="267"/>
      <c r="CKW16" s="267"/>
      <c r="CKX16" s="267"/>
      <c r="CKY16" s="267"/>
      <c r="CKZ16" s="267"/>
      <c r="CLA16" s="267"/>
      <c r="CLB16" s="267"/>
      <c r="CLC16" s="267"/>
      <c r="CLD16" s="267"/>
      <c r="CLE16" s="267"/>
      <c r="CLF16" s="267"/>
      <c r="CLG16" s="267"/>
      <c r="CLH16" s="267"/>
      <c r="CLI16" s="267"/>
      <c r="CLJ16" s="267"/>
      <c r="CLK16" s="267"/>
      <c r="CLL16" s="267"/>
      <c r="CLM16" s="267"/>
      <c r="CLN16" s="267"/>
      <c r="CLO16" s="267"/>
      <c r="CLP16" s="267"/>
      <c r="CLQ16" s="267"/>
      <c r="CLR16" s="267"/>
      <c r="CLS16" s="267"/>
      <c r="CLT16" s="267"/>
      <c r="CLU16" s="267"/>
      <c r="CLV16" s="267"/>
      <c r="CLW16" s="267"/>
      <c r="CLX16" s="267"/>
      <c r="CLY16" s="267"/>
      <c r="CLZ16" s="267"/>
      <c r="CMA16" s="267"/>
      <c r="CMB16" s="267"/>
      <c r="CMC16" s="267"/>
      <c r="CMD16" s="267"/>
      <c r="CME16" s="267"/>
      <c r="CMF16" s="267"/>
      <c r="CMG16" s="267"/>
      <c r="CMH16" s="267"/>
      <c r="CMI16" s="267"/>
      <c r="CMJ16" s="267"/>
      <c r="CMK16" s="267"/>
      <c r="CML16" s="267"/>
      <c r="CMM16" s="267"/>
      <c r="CMN16" s="267"/>
      <c r="CMO16" s="267"/>
      <c r="CMP16" s="267"/>
      <c r="CMQ16" s="267"/>
      <c r="CMR16" s="267"/>
      <c r="CMS16" s="267"/>
      <c r="CMT16" s="267"/>
      <c r="CMU16" s="267"/>
      <c r="CMV16" s="267"/>
      <c r="CMW16" s="267"/>
      <c r="CMX16" s="267"/>
      <c r="CMY16" s="267"/>
      <c r="CMZ16" s="267"/>
      <c r="CNA16" s="267"/>
      <c r="CNB16" s="267"/>
      <c r="CNC16" s="267"/>
      <c r="CND16" s="267"/>
      <c r="CNE16" s="267"/>
      <c r="CNF16" s="267"/>
      <c r="CNG16" s="267"/>
      <c r="CNH16" s="267"/>
      <c r="CNI16" s="267"/>
      <c r="CNJ16" s="267"/>
      <c r="CNK16" s="267"/>
      <c r="CNL16" s="267"/>
      <c r="CNM16" s="267"/>
      <c r="CNN16" s="267"/>
      <c r="CNO16" s="267"/>
      <c r="CNP16" s="267"/>
      <c r="CNQ16" s="267"/>
      <c r="CNR16" s="267"/>
      <c r="CNS16" s="267"/>
      <c r="CNT16" s="267"/>
      <c r="CNU16" s="267"/>
      <c r="CNV16" s="267"/>
      <c r="CNW16" s="267"/>
      <c r="CNX16" s="267"/>
      <c r="CNY16" s="267"/>
      <c r="CNZ16" s="267"/>
      <c r="COA16" s="267"/>
      <c r="COB16" s="267"/>
      <c r="COC16" s="267"/>
      <c r="COD16" s="267"/>
      <c r="COE16" s="267"/>
      <c r="COF16" s="267"/>
      <c r="COG16" s="267"/>
      <c r="COH16" s="267"/>
      <c r="COI16" s="267"/>
      <c r="COJ16" s="267"/>
      <c r="COK16" s="267"/>
      <c r="COL16" s="267"/>
      <c r="COM16" s="267"/>
      <c r="CON16" s="267"/>
      <c r="COO16" s="267"/>
      <c r="COP16" s="267"/>
      <c r="COQ16" s="267"/>
      <c r="COR16" s="267"/>
      <c r="COS16" s="267"/>
      <c r="COT16" s="267"/>
      <c r="COU16" s="267"/>
      <c r="COV16" s="267"/>
      <c r="COW16" s="267"/>
      <c r="COX16" s="267"/>
      <c r="COY16" s="267"/>
      <c r="COZ16" s="267"/>
      <c r="CPA16" s="267"/>
      <c r="CPB16" s="267"/>
      <c r="CPC16" s="267"/>
      <c r="CPD16" s="267"/>
      <c r="CPE16" s="267"/>
      <c r="CPF16" s="267"/>
      <c r="CPG16" s="267"/>
      <c r="CPH16" s="267"/>
      <c r="CPI16" s="267"/>
      <c r="CPJ16" s="267"/>
      <c r="CPK16" s="267"/>
      <c r="CPL16" s="267"/>
      <c r="CPM16" s="267"/>
      <c r="CPN16" s="267"/>
      <c r="CPO16" s="267"/>
      <c r="CPP16" s="267"/>
      <c r="CPQ16" s="267"/>
      <c r="CPR16" s="267"/>
      <c r="CPS16" s="267"/>
      <c r="CPT16" s="267"/>
      <c r="CPU16" s="267"/>
      <c r="CPV16" s="267"/>
      <c r="CPW16" s="267"/>
      <c r="CPX16" s="267"/>
      <c r="CPY16" s="267"/>
      <c r="CPZ16" s="267"/>
      <c r="CQA16" s="267"/>
      <c r="CQB16" s="267"/>
      <c r="CQC16" s="267"/>
      <c r="CQD16" s="267"/>
      <c r="CQE16" s="267"/>
      <c r="CQF16" s="267"/>
      <c r="CQG16" s="267"/>
      <c r="CQH16" s="267"/>
      <c r="CQI16" s="267"/>
      <c r="CQJ16" s="267"/>
      <c r="CQK16" s="267"/>
      <c r="CQL16" s="267"/>
      <c r="CQM16" s="267"/>
      <c r="CQN16" s="267"/>
      <c r="CQO16" s="267"/>
      <c r="CQP16" s="267"/>
      <c r="CQQ16" s="267"/>
      <c r="CQR16" s="267"/>
      <c r="CQS16" s="267"/>
      <c r="CQT16" s="267"/>
      <c r="CQU16" s="267"/>
      <c r="CQV16" s="267"/>
      <c r="CQW16" s="267"/>
      <c r="CQX16" s="267"/>
      <c r="CQY16" s="267"/>
      <c r="CQZ16" s="267"/>
      <c r="CRA16" s="267"/>
      <c r="CRB16" s="267"/>
      <c r="CRC16" s="267"/>
      <c r="CRD16" s="267"/>
      <c r="CRE16" s="267"/>
      <c r="CRF16" s="267"/>
      <c r="CRG16" s="267"/>
      <c r="CRH16" s="267"/>
      <c r="CRI16" s="267"/>
      <c r="CRJ16" s="267"/>
      <c r="CRK16" s="267"/>
      <c r="CRL16" s="267"/>
      <c r="CRM16" s="267"/>
      <c r="CRN16" s="267"/>
      <c r="CRO16" s="267"/>
      <c r="CRP16" s="267"/>
      <c r="CRQ16" s="267"/>
      <c r="CRR16" s="267"/>
      <c r="CRS16" s="267"/>
      <c r="CRT16" s="267"/>
      <c r="CRU16" s="267"/>
      <c r="CRV16" s="267"/>
      <c r="CRW16" s="267"/>
      <c r="CRX16" s="267"/>
      <c r="CRY16" s="267"/>
      <c r="CRZ16" s="267"/>
      <c r="CSA16" s="267"/>
      <c r="CSB16" s="267"/>
      <c r="CSC16" s="267"/>
      <c r="CSD16" s="267"/>
      <c r="CSE16" s="267"/>
      <c r="CSF16" s="267"/>
      <c r="CSG16" s="267"/>
      <c r="CSH16" s="267"/>
      <c r="CSI16" s="267"/>
      <c r="CSJ16" s="267"/>
      <c r="CSK16" s="267"/>
      <c r="CSL16" s="267"/>
      <c r="CSM16" s="267"/>
      <c r="CSN16" s="267"/>
      <c r="CSO16" s="267"/>
      <c r="CSP16" s="267"/>
      <c r="CSQ16" s="267"/>
      <c r="CSR16" s="267"/>
      <c r="CSS16" s="267"/>
      <c r="CST16" s="267"/>
      <c r="CSU16" s="267"/>
      <c r="CSV16" s="267"/>
      <c r="CSW16" s="267"/>
      <c r="CSX16" s="267"/>
      <c r="CSY16" s="267"/>
      <c r="CSZ16" s="267"/>
      <c r="CTA16" s="267"/>
      <c r="CTB16" s="267"/>
      <c r="CTC16" s="267"/>
      <c r="CTD16" s="267"/>
      <c r="CTE16" s="267"/>
      <c r="CTF16" s="267"/>
      <c r="CTG16" s="267"/>
      <c r="CTH16" s="267"/>
      <c r="CTI16" s="267"/>
      <c r="CTJ16" s="267"/>
      <c r="CTK16" s="267"/>
      <c r="CTL16" s="267"/>
      <c r="CTM16" s="267"/>
      <c r="CTN16" s="267"/>
      <c r="CTO16" s="267"/>
      <c r="CTP16" s="267"/>
      <c r="CTQ16" s="267"/>
      <c r="CTR16" s="267"/>
      <c r="CTS16" s="267"/>
      <c r="CTT16" s="267"/>
      <c r="CTU16" s="267"/>
      <c r="CTV16" s="267"/>
      <c r="CTW16" s="267"/>
      <c r="CTX16" s="267"/>
      <c r="CTY16" s="267"/>
      <c r="CTZ16" s="267"/>
      <c r="CUA16" s="267"/>
      <c r="CUB16" s="267"/>
      <c r="CUC16" s="267"/>
      <c r="CUD16" s="267"/>
      <c r="CUE16" s="267"/>
      <c r="CUF16" s="267"/>
      <c r="CUG16" s="267"/>
      <c r="CUH16" s="267"/>
      <c r="CUI16" s="267"/>
      <c r="CUJ16" s="267"/>
      <c r="CUK16" s="267"/>
      <c r="CUL16" s="267"/>
      <c r="CUM16" s="267"/>
      <c r="CUN16" s="267"/>
      <c r="CUO16" s="267"/>
      <c r="CUP16" s="267"/>
      <c r="CUQ16" s="267"/>
      <c r="CUR16" s="267"/>
      <c r="CUS16" s="267"/>
      <c r="CUT16" s="267"/>
      <c r="CUU16" s="267"/>
      <c r="CUV16" s="267"/>
      <c r="CUW16" s="267"/>
      <c r="CUX16" s="267"/>
      <c r="CUY16" s="267"/>
      <c r="CUZ16" s="267"/>
      <c r="CVA16" s="267"/>
      <c r="CVB16" s="267"/>
      <c r="CVC16" s="267"/>
      <c r="CVD16" s="267"/>
      <c r="CVE16" s="267"/>
      <c r="CVF16" s="267"/>
      <c r="CVG16" s="267"/>
      <c r="CVH16" s="267"/>
      <c r="CVI16" s="267"/>
      <c r="CVJ16" s="267"/>
      <c r="CVK16" s="267"/>
      <c r="CVL16" s="267"/>
      <c r="CVM16" s="267"/>
      <c r="CVN16" s="267"/>
      <c r="CVO16" s="267"/>
      <c r="CVP16" s="267"/>
      <c r="CVQ16" s="267"/>
      <c r="CVR16" s="267"/>
      <c r="CVS16" s="267"/>
      <c r="CVT16" s="267"/>
      <c r="CVU16" s="267"/>
      <c r="CVV16" s="267"/>
      <c r="CVW16" s="267"/>
      <c r="CVX16" s="267"/>
      <c r="CVY16" s="267"/>
      <c r="CVZ16" s="267"/>
      <c r="CWA16" s="267"/>
      <c r="CWB16" s="267"/>
      <c r="CWC16" s="267"/>
      <c r="CWD16" s="267"/>
      <c r="CWE16" s="267"/>
      <c r="CWF16" s="267"/>
      <c r="CWG16" s="267"/>
      <c r="CWH16" s="267"/>
      <c r="CWI16" s="267"/>
      <c r="CWJ16" s="267"/>
      <c r="CWK16" s="267"/>
      <c r="CWL16" s="267"/>
      <c r="CWM16" s="267"/>
      <c r="CWN16" s="267"/>
      <c r="CWO16" s="267"/>
      <c r="CWP16" s="267"/>
      <c r="CWQ16" s="267"/>
      <c r="CWR16" s="267"/>
      <c r="CWS16" s="267"/>
      <c r="CWT16" s="267"/>
      <c r="CWU16" s="267"/>
      <c r="CWV16" s="267"/>
      <c r="CWW16" s="267"/>
      <c r="CWX16" s="267"/>
      <c r="CWY16" s="267"/>
      <c r="CWZ16" s="267"/>
      <c r="CXA16" s="267"/>
      <c r="CXB16" s="267"/>
      <c r="CXC16" s="267"/>
      <c r="CXD16" s="267"/>
      <c r="CXE16" s="267"/>
      <c r="CXF16" s="267"/>
      <c r="CXG16" s="267"/>
      <c r="CXH16" s="267"/>
      <c r="CXI16" s="267"/>
      <c r="CXJ16" s="267"/>
      <c r="CXK16" s="267"/>
      <c r="CXL16" s="267"/>
      <c r="CXM16" s="267"/>
      <c r="CXN16" s="267"/>
      <c r="CXO16" s="267"/>
      <c r="CXP16" s="267"/>
      <c r="CXQ16" s="267"/>
      <c r="CXR16" s="267"/>
      <c r="CXS16" s="267"/>
      <c r="CXT16" s="267"/>
      <c r="CXU16" s="267"/>
      <c r="CXV16" s="267"/>
      <c r="CXW16" s="267"/>
      <c r="CXX16" s="267"/>
      <c r="CXY16" s="267"/>
      <c r="CXZ16" s="267"/>
      <c r="CYA16" s="267"/>
      <c r="CYB16" s="267"/>
      <c r="CYC16" s="267"/>
      <c r="CYD16" s="267"/>
      <c r="CYE16" s="267"/>
      <c r="CYF16" s="267"/>
      <c r="CYG16" s="267"/>
      <c r="CYH16" s="267"/>
      <c r="CYI16" s="267"/>
      <c r="CYJ16" s="267"/>
      <c r="CYK16" s="267"/>
      <c r="CYL16" s="267"/>
      <c r="CYM16" s="267"/>
      <c r="CYN16" s="267"/>
      <c r="CYO16" s="267"/>
      <c r="CYP16" s="267"/>
      <c r="CYQ16" s="267"/>
      <c r="CYR16" s="267"/>
      <c r="CYS16" s="267"/>
      <c r="CYT16" s="267"/>
      <c r="CYU16" s="267"/>
      <c r="CYV16" s="267"/>
      <c r="CYW16" s="267"/>
      <c r="CYX16" s="267"/>
      <c r="CYY16" s="267"/>
      <c r="CYZ16" s="267"/>
      <c r="CZA16" s="267"/>
      <c r="CZB16" s="267"/>
      <c r="CZC16" s="267"/>
      <c r="CZD16" s="267"/>
      <c r="CZE16" s="267"/>
      <c r="CZF16" s="267"/>
      <c r="CZG16" s="267"/>
      <c r="CZH16" s="267"/>
      <c r="CZI16" s="267"/>
      <c r="CZJ16" s="267"/>
      <c r="CZK16" s="267"/>
      <c r="CZL16" s="267"/>
      <c r="CZM16" s="267"/>
      <c r="CZN16" s="267"/>
      <c r="CZO16" s="267"/>
      <c r="CZP16" s="267"/>
      <c r="CZQ16" s="267"/>
      <c r="CZR16" s="267"/>
      <c r="CZS16" s="267"/>
      <c r="CZT16" s="267"/>
      <c r="CZU16" s="267"/>
      <c r="CZV16" s="267"/>
      <c r="CZW16" s="267"/>
      <c r="CZX16" s="267"/>
      <c r="CZY16" s="267"/>
      <c r="CZZ16" s="267"/>
      <c r="DAA16" s="267"/>
      <c r="DAB16" s="267"/>
      <c r="DAC16" s="267"/>
      <c r="DAD16" s="267"/>
      <c r="DAE16" s="267"/>
      <c r="DAF16" s="267"/>
      <c r="DAG16" s="267"/>
      <c r="DAH16" s="267"/>
      <c r="DAI16" s="267"/>
      <c r="DAJ16" s="267"/>
      <c r="DAK16" s="267"/>
      <c r="DAL16" s="267"/>
      <c r="DAM16" s="267"/>
      <c r="DAN16" s="267"/>
      <c r="DAO16" s="267"/>
      <c r="DAP16" s="267"/>
      <c r="DAQ16" s="267"/>
      <c r="DAR16" s="267"/>
      <c r="DAS16" s="267"/>
      <c r="DAT16" s="267"/>
      <c r="DAU16" s="267"/>
      <c r="DAV16" s="267"/>
      <c r="DAW16" s="267"/>
      <c r="DAX16" s="267"/>
      <c r="DAY16" s="267"/>
      <c r="DAZ16" s="267"/>
      <c r="DBA16" s="267"/>
      <c r="DBB16" s="267"/>
      <c r="DBC16" s="267"/>
      <c r="DBD16" s="267"/>
      <c r="DBE16" s="267"/>
      <c r="DBF16" s="267"/>
      <c r="DBG16" s="267"/>
      <c r="DBH16" s="267"/>
      <c r="DBI16" s="267"/>
      <c r="DBJ16" s="267"/>
      <c r="DBK16" s="267"/>
      <c r="DBL16" s="267"/>
      <c r="DBM16" s="267"/>
      <c r="DBN16" s="267"/>
      <c r="DBO16" s="267"/>
      <c r="DBP16" s="267"/>
      <c r="DBQ16" s="267"/>
      <c r="DBR16" s="267"/>
      <c r="DBS16" s="267"/>
      <c r="DBT16" s="267"/>
      <c r="DBU16" s="267"/>
      <c r="DBV16" s="267"/>
      <c r="DBW16" s="267"/>
      <c r="DBX16" s="267"/>
      <c r="DBY16" s="267"/>
      <c r="DBZ16" s="267"/>
      <c r="DCA16" s="267"/>
      <c r="DCB16" s="267"/>
      <c r="DCC16" s="267"/>
      <c r="DCD16" s="267"/>
      <c r="DCE16" s="267"/>
      <c r="DCF16" s="267"/>
      <c r="DCG16" s="267"/>
      <c r="DCH16" s="267"/>
      <c r="DCI16" s="267"/>
      <c r="DCJ16" s="267"/>
      <c r="DCK16" s="267"/>
      <c r="DCL16" s="267"/>
      <c r="DCM16" s="267"/>
      <c r="DCN16" s="267"/>
      <c r="DCO16" s="267"/>
      <c r="DCP16" s="267"/>
      <c r="DCQ16" s="267"/>
      <c r="DCR16" s="267"/>
      <c r="DCS16" s="267"/>
      <c r="DCT16" s="267"/>
      <c r="DCU16" s="267"/>
      <c r="DCV16" s="267"/>
      <c r="DCW16" s="267"/>
      <c r="DCX16" s="267"/>
      <c r="DCY16" s="267"/>
      <c r="DCZ16" s="267"/>
      <c r="DDA16" s="267"/>
      <c r="DDB16" s="267"/>
      <c r="DDC16" s="267"/>
      <c r="DDD16" s="267"/>
      <c r="DDE16" s="267"/>
      <c r="DDF16" s="267"/>
      <c r="DDG16" s="267"/>
      <c r="DDH16" s="267"/>
      <c r="DDI16" s="267"/>
      <c r="DDJ16" s="267"/>
      <c r="DDK16" s="267"/>
      <c r="DDL16" s="267"/>
      <c r="DDM16" s="267"/>
      <c r="DDN16" s="267"/>
      <c r="DDO16" s="267"/>
      <c r="DDP16" s="267"/>
      <c r="DDQ16" s="267"/>
      <c r="DDR16" s="267"/>
      <c r="DDS16" s="267"/>
      <c r="DDT16" s="267"/>
      <c r="DDU16" s="267"/>
      <c r="DDV16" s="267"/>
      <c r="DDW16" s="267"/>
      <c r="DDX16" s="267"/>
      <c r="DDY16" s="267"/>
      <c r="DDZ16" s="267"/>
      <c r="DEA16" s="267"/>
      <c r="DEB16" s="267"/>
      <c r="DEC16" s="267"/>
      <c r="DED16" s="267"/>
      <c r="DEE16" s="267"/>
      <c r="DEF16" s="267"/>
      <c r="DEG16" s="267"/>
      <c r="DEH16" s="267"/>
      <c r="DEI16" s="267"/>
      <c r="DEJ16" s="267"/>
      <c r="DEK16" s="267"/>
      <c r="DEL16" s="267"/>
      <c r="DEM16" s="267"/>
      <c r="DEN16" s="267"/>
      <c r="DEO16" s="267"/>
      <c r="DEP16" s="267"/>
      <c r="DEQ16" s="267"/>
      <c r="DER16" s="267"/>
      <c r="DES16" s="267"/>
      <c r="DET16" s="267"/>
      <c r="DEU16" s="267"/>
      <c r="DEV16" s="267"/>
      <c r="DEW16" s="267"/>
      <c r="DEX16" s="267"/>
      <c r="DEY16" s="267"/>
      <c r="DEZ16" s="267"/>
      <c r="DFA16" s="267"/>
      <c r="DFB16" s="267"/>
      <c r="DFC16" s="267"/>
      <c r="DFD16" s="267"/>
      <c r="DFE16" s="267"/>
      <c r="DFF16" s="267"/>
      <c r="DFG16" s="267"/>
      <c r="DFH16" s="267"/>
      <c r="DFI16" s="267"/>
      <c r="DFJ16" s="267"/>
      <c r="DFK16" s="267"/>
      <c r="DFL16" s="267"/>
      <c r="DFM16" s="267"/>
      <c r="DFN16" s="267"/>
      <c r="DFO16" s="267"/>
      <c r="DFP16" s="267"/>
      <c r="DFQ16" s="267"/>
      <c r="DFR16" s="267"/>
      <c r="DFS16" s="267"/>
      <c r="DFT16" s="267"/>
      <c r="DFU16" s="267"/>
      <c r="DFV16" s="267"/>
      <c r="DFW16" s="267"/>
      <c r="DFX16" s="267"/>
      <c r="DFY16" s="267"/>
      <c r="DFZ16" s="267"/>
      <c r="DGA16" s="267"/>
      <c r="DGB16" s="267"/>
      <c r="DGC16" s="267"/>
      <c r="DGD16" s="267"/>
      <c r="DGE16" s="267"/>
      <c r="DGF16" s="267"/>
      <c r="DGG16" s="267"/>
      <c r="DGH16" s="267"/>
      <c r="DGI16" s="267"/>
      <c r="DGJ16" s="267"/>
      <c r="DGK16" s="267"/>
      <c r="DGL16" s="267"/>
      <c r="DGM16" s="267"/>
      <c r="DGN16" s="267"/>
      <c r="DGO16" s="267"/>
      <c r="DGP16" s="267"/>
      <c r="DGQ16" s="267"/>
      <c r="DGR16" s="267"/>
      <c r="DGS16" s="267"/>
      <c r="DGT16" s="267"/>
      <c r="DGU16" s="267"/>
      <c r="DGV16" s="267"/>
      <c r="DGW16" s="267"/>
      <c r="DGX16" s="267"/>
      <c r="DGY16" s="267"/>
      <c r="DGZ16" s="267"/>
      <c r="DHA16" s="267"/>
      <c r="DHB16" s="267"/>
      <c r="DHC16" s="267"/>
      <c r="DHD16" s="267"/>
      <c r="DHE16" s="267"/>
      <c r="DHF16" s="267"/>
      <c r="DHG16" s="267"/>
      <c r="DHH16" s="267"/>
      <c r="DHI16" s="267"/>
      <c r="DHJ16" s="267"/>
      <c r="DHK16" s="267"/>
      <c r="DHL16" s="267"/>
      <c r="DHM16" s="267"/>
      <c r="DHN16" s="267"/>
      <c r="DHO16" s="267"/>
      <c r="DHP16" s="267"/>
      <c r="DHQ16" s="267"/>
      <c r="DHR16" s="267"/>
      <c r="DHS16" s="267"/>
      <c r="DHT16" s="267"/>
      <c r="DHU16" s="267"/>
      <c r="DHV16" s="267"/>
      <c r="DHW16" s="267"/>
      <c r="DHX16" s="267"/>
      <c r="DHY16" s="267"/>
      <c r="DHZ16" s="267"/>
      <c r="DIA16" s="267"/>
      <c r="DIB16" s="267"/>
      <c r="DIC16" s="267"/>
      <c r="DID16" s="267"/>
      <c r="DIE16" s="267"/>
      <c r="DIF16" s="267"/>
      <c r="DIG16" s="267"/>
      <c r="DIH16" s="267"/>
      <c r="DII16" s="267"/>
      <c r="DIJ16" s="267"/>
      <c r="DIK16" s="267"/>
      <c r="DIL16" s="267"/>
      <c r="DIM16" s="267"/>
      <c r="DIN16" s="267"/>
      <c r="DIO16" s="267"/>
      <c r="DIP16" s="267"/>
      <c r="DIQ16" s="267"/>
      <c r="DIR16" s="267"/>
      <c r="DIS16" s="267"/>
      <c r="DIT16" s="267"/>
      <c r="DIU16" s="267"/>
      <c r="DIV16" s="267"/>
      <c r="DIW16" s="267"/>
      <c r="DIX16" s="267"/>
      <c r="DIY16" s="267"/>
      <c r="DIZ16" s="267"/>
      <c r="DJA16" s="267"/>
      <c r="DJB16" s="267"/>
      <c r="DJC16" s="267"/>
      <c r="DJD16" s="267"/>
      <c r="DJE16" s="267"/>
      <c r="DJF16" s="267"/>
      <c r="DJG16" s="267"/>
      <c r="DJH16" s="267"/>
      <c r="DJI16" s="267"/>
      <c r="DJJ16" s="267"/>
      <c r="DJK16" s="267"/>
      <c r="DJL16" s="267"/>
      <c r="DJM16" s="267"/>
      <c r="DJN16" s="267"/>
      <c r="DJO16" s="267"/>
      <c r="DJP16" s="267"/>
      <c r="DJQ16" s="267"/>
      <c r="DJR16" s="267"/>
      <c r="DJS16" s="267"/>
      <c r="DJT16" s="267"/>
      <c r="DJU16" s="267"/>
      <c r="DJV16" s="267"/>
      <c r="DJW16" s="267"/>
      <c r="DJX16" s="267"/>
      <c r="DJY16" s="267"/>
      <c r="DJZ16" s="267"/>
      <c r="DKA16" s="267"/>
      <c r="DKB16" s="267"/>
      <c r="DKC16" s="267"/>
      <c r="DKD16" s="267"/>
      <c r="DKE16" s="267"/>
      <c r="DKF16" s="267"/>
      <c r="DKG16" s="267"/>
      <c r="DKH16" s="267"/>
      <c r="DKI16" s="267"/>
      <c r="DKJ16" s="267"/>
      <c r="DKK16" s="267"/>
      <c r="DKL16" s="267"/>
      <c r="DKM16" s="267"/>
      <c r="DKN16" s="267"/>
      <c r="DKO16" s="267"/>
      <c r="DKP16" s="267"/>
      <c r="DKQ16" s="267"/>
      <c r="DKR16" s="267"/>
      <c r="DKS16" s="267"/>
      <c r="DKT16" s="267"/>
      <c r="DKU16" s="267"/>
      <c r="DKV16" s="267"/>
      <c r="DKW16" s="267"/>
      <c r="DKX16" s="267"/>
      <c r="DKY16" s="267"/>
      <c r="DKZ16" s="267"/>
      <c r="DLA16" s="267"/>
      <c r="DLB16" s="267"/>
      <c r="DLC16" s="267"/>
      <c r="DLD16" s="267"/>
      <c r="DLE16" s="267"/>
      <c r="DLF16" s="267"/>
      <c r="DLG16" s="267"/>
      <c r="DLH16" s="267"/>
      <c r="DLI16" s="267"/>
      <c r="DLJ16" s="267"/>
      <c r="DLK16" s="267"/>
      <c r="DLL16" s="267"/>
      <c r="DLM16" s="267"/>
      <c r="DLN16" s="267"/>
      <c r="DLO16" s="267"/>
      <c r="DLP16" s="267"/>
      <c r="DLQ16" s="267"/>
      <c r="DLR16" s="267"/>
      <c r="DLS16" s="267"/>
      <c r="DLT16" s="267"/>
      <c r="DLU16" s="267"/>
      <c r="DLV16" s="267"/>
      <c r="DLW16" s="267"/>
      <c r="DLX16" s="267"/>
      <c r="DLY16" s="267"/>
      <c r="DLZ16" s="267"/>
      <c r="DMA16" s="267"/>
      <c r="DMB16" s="267"/>
      <c r="DMC16" s="267"/>
      <c r="DMD16" s="267"/>
      <c r="DME16" s="267"/>
      <c r="DMF16" s="267"/>
      <c r="DMG16" s="267"/>
      <c r="DMH16" s="267"/>
      <c r="DMI16" s="267"/>
      <c r="DMJ16" s="267"/>
      <c r="DMK16" s="267"/>
      <c r="DML16" s="267"/>
      <c r="DMM16" s="267"/>
      <c r="DMN16" s="267"/>
      <c r="DMO16" s="267"/>
      <c r="DMP16" s="267"/>
      <c r="DMQ16" s="267"/>
      <c r="DMR16" s="267"/>
      <c r="DMS16" s="267"/>
      <c r="DMT16" s="267"/>
      <c r="DMU16" s="267"/>
      <c r="DMV16" s="267"/>
      <c r="DMW16" s="267"/>
      <c r="DMX16" s="267"/>
      <c r="DMY16" s="267"/>
      <c r="DMZ16" s="267"/>
      <c r="DNA16" s="267"/>
      <c r="DNB16" s="267"/>
      <c r="DNC16" s="267"/>
      <c r="DND16" s="267"/>
      <c r="DNE16" s="267"/>
      <c r="DNF16" s="267"/>
      <c r="DNG16" s="267"/>
      <c r="DNH16" s="267"/>
      <c r="DNI16" s="267"/>
      <c r="DNJ16" s="267"/>
      <c r="DNK16" s="267"/>
      <c r="DNL16" s="267"/>
      <c r="DNM16" s="267"/>
      <c r="DNN16" s="267"/>
      <c r="DNO16" s="267"/>
      <c r="DNP16" s="267"/>
      <c r="DNQ16" s="267"/>
      <c r="DNR16" s="267"/>
      <c r="DNS16" s="267"/>
      <c r="DNT16" s="267"/>
      <c r="DNU16" s="267"/>
      <c r="DNV16" s="267"/>
      <c r="DNW16" s="267"/>
      <c r="DNX16" s="267"/>
      <c r="DNY16" s="267"/>
      <c r="DNZ16" s="267"/>
      <c r="DOA16" s="267"/>
      <c r="DOB16" s="267"/>
      <c r="DOC16" s="267"/>
      <c r="DOD16" s="267"/>
      <c r="DOE16" s="267"/>
      <c r="DOF16" s="267"/>
      <c r="DOG16" s="267"/>
      <c r="DOH16" s="267"/>
      <c r="DOI16" s="267"/>
      <c r="DOJ16" s="267"/>
      <c r="DOK16" s="267"/>
      <c r="DOL16" s="267"/>
      <c r="DOM16" s="267"/>
      <c r="DON16" s="267"/>
      <c r="DOO16" s="267"/>
      <c r="DOP16" s="267"/>
      <c r="DOQ16" s="267"/>
      <c r="DOR16" s="267"/>
      <c r="DOS16" s="267"/>
      <c r="DOT16" s="267"/>
      <c r="DOU16" s="267"/>
      <c r="DOV16" s="267"/>
      <c r="DOW16" s="267"/>
      <c r="DOX16" s="267"/>
      <c r="DOY16" s="267"/>
      <c r="DOZ16" s="267"/>
      <c r="DPA16" s="267"/>
      <c r="DPB16" s="267"/>
      <c r="DPC16" s="267"/>
      <c r="DPD16" s="267"/>
      <c r="DPE16" s="267"/>
      <c r="DPF16" s="267"/>
      <c r="DPG16" s="267"/>
      <c r="DPH16" s="267"/>
      <c r="DPI16" s="267"/>
      <c r="DPJ16" s="267"/>
      <c r="DPK16" s="267"/>
      <c r="DPL16" s="267"/>
      <c r="DPM16" s="267"/>
      <c r="DPN16" s="267"/>
      <c r="DPO16" s="267"/>
      <c r="DPP16" s="267"/>
      <c r="DPQ16" s="267"/>
      <c r="DPR16" s="267"/>
      <c r="DPS16" s="267"/>
      <c r="DPT16" s="267"/>
      <c r="DPU16" s="267"/>
      <c r="DPV16" s="267"/>
      <c r="DPW16" s="267"/>
      <c r="DPX16" s="267"/>
      <c r="DPY16" s="267"/>
      <c r="DPZ16" s="267"/>
      <c r="DQA16" s="267"/>
      <c r="DQB16" s="267"/>
      <c r="DQC16" s="267"/>
      <c r="DQD16" s="267"/>
      <c r="DQE16" s="267"/>
      <c r="DQF16" s="267"/>
      <c r="DQG16" s="267"/>
      <c r="DQH16" s="267"/>
      <c r="DQI16" s="267"/>
      <c r="DQJ16" s="267"/>
      <c r="DQK16" s="267"/>
      <c r="DQL16" s="267"/>
      <c r="DQM16" s="267"/>
      <c r="DQN16" s="267"/>
      <c r="DQO16" s="267"/>
      <c r="DQP16" s="267"/>
      <c r="DQQ16" s="267"/>
      <c r="DQR16" s="267"/>
      <c r="DQS16" s="267"/>
      <c r="DQT16" s="267"/>
      <c r="DQU16" s="267"/>
      <c r="DQV16" s="267"/>
      <c r="DQW16" s="267"/>
      <c r="DQX16" s="267"/>
      <c r="DQY16" s="267"/>
      <c r="DQZ16" s="267"/>
      <c r="DRA16" s="267"/>
      <c r="DRB16" s="267"/>
      <c r="DRC16" s="267"/>
      <c r="DRD16" s="267"/>
      <c r="DRE16" s="267"/>
      <c r="DRF16" s="267"/>
      <c r="DRG16" s="267"/>
      <c r="DRH16" s="267"/>
      <c r="DRI16" s="267"/>
      <c r="DRJ16" s="267"/>
      <c r="DRK16" s="267"/>
      <c r="DRL16" s="267"/>
      <c r="DRM16" s="267"/>
      <c r="DRN16" s="267"/>
      <c r="DRO16" s="267"/>
      <c r="DRP16" s="267"/>
      <c r="DRQ16" s="267"/>
      <c r="DRR16" s="267"/>
      <c r="DRS16" s="267"/>
      <c r="DRT16" s="267"/>
      <c r="DRU16" s="267"/>
      <c r="DRV16" s="267"/>
      <c r="DRW16" s="267"/>
      <c r="DRX16" s="267"/>
      <c r="DRY16" s="267"/>
      <c r="DRZ16" s="267"/>
      <c r="DSA16" s="267"/>
      <c r="DSB16" s="267"/>
      <c r="DSC16" s="267"/>
      <c r="DSD16" s="267"/>
      <c r="DSE16" s="267"/>
      <c r="DSF16" s="267"/>
      <c r="DSG16" s="267"/>
      <c r="DSH16" s="267"/>
      <c r="DSI16" s="267"/>
      <c r="DSJ16" s="267"/>
      <c r="DSK16" s="267"/>
      <c r="DSL16" s="267"/>
      <c r="DSM16" s="267"/>
      <c r="DSN16" s="267"/>
      <c r="DSO16" s="267"/>
      <c r="DSP16" s="267"/>
      <c r="DSQ16" s="267"/>
      <c r="DSR16" s="267"/>
      <c r="DSS16" s="267"/>
      <c r="DST16" s="267"/>
      <c r="DSU16" s="267"/>
      <c r="DSV16" s="267"/>
      <c r="DSW16" s="267"/>
      <c r="DSX16" s="267"/>
      <c r="DSY16" s="267"/>
      <c r="DSZ16" s="267"/>
      <c r="DTA16" s="267"/>
      <c r="DTB16" s="267"/>
      <c r="DTC16" s="267"/>
      <c r="DTD16" s="267"/>
      <c r="DTE16" s="267"/>
      <c r="DTF16" s="267"/>
      <c r="DTG16" s="267"/>
      <c r="DTH16" s="267"/>
      <c r="DTI16" s="267"/>
      <c r="DTJ16" s="267"/>
      <c r="DTK16" s="267"/>
      <c r="DTL16" s="267"/>
      <c r="DTM16" s="267"/>
      <c r="DTN16" s="267"/>
      <c r="DTO16" s="267"/>
      <c r="DTP16" s="267"/>
      <c r="DTQ16" s="267"/>
      <c r="DTR16" s="267"/>
      <c r="DTS16" s="267"/>
      <c r="DTT16" s="267"/>
      <c r="DTU16" s="267"/>
      <c r="DTV16" s="267"/>
      <c r="DTW16" s="267"/>
      <c r="DTX16" s="267"/>
      <c r="DTY16" s="267"/>
      <c r="DTZ16" s="267"/>
      <c r="DUA16" s="267"/>
      <c r="DUB16" s="267"/>
      <c r="DUC16" s="267"/>
      <c r="DUD16" s="267"/>
      <c r="DUE16" s="267"/>
      <c r="DUF16" s="267"/>
      <c r="DUG16" s="267"/>
      <c r="DUH16" s="267"/>
      <c r="DUI16" s="267"/>
      <c r="DUJ16" s="267"/>
      <c r="DUK16" s="267"/>
      <c r="DUL16" s="267"/>
      <c r="DUM16" s="267"/>
      <c r="DUN16" s="267"/>
      <c r="DUO16" s="267"/>
      <c r="DUP16" s="267"/>
      <c r="DUQ16" s="267"/>
      <c r="DUR16" s="267"/>
      <c r="DUS16" s="267"/>
      <c r="DUT16" s="267"/>
      <c r="DUU16" s="267"/>
      <c r="DUV16" s="267"/>
      <c r="DUW16" s="267"/>
      <c r="DUX16" s="267"/>
      <c r="DUY16" s="267"/>
      <c r="DUZ16" s="267"/>
      <c r="DVA16" s="267"/>
      <c r="DVB16" s="267"/>
      <c r="DVC16" s="267"/>
      <c r="DVD16" s="267"/>
      <c r="DVE16" s="267"/>
      <c r="DVF16" s="267"/>
      <c r="DVG16" s="267"/>
      <c r="DVH16" s="267"/>
      <c r="DVI16" s="267"/>
      <c r="DVJ16" s="267"/>
      <c r="DVK16" s="267"/>
      <c r="DVL16" s="267"/>
      <c r="DVM16" s="267"/>
      <c r="DVN16" s="267"/>
      <c r="DVO16" s="267"/>
      <c r="DVP16" s="267"/>
      <c r="DVQ16" s="267"/>
      <c r="DVR16" s="267"/>
      <c r="DVS16" s="267"/>
      <c r="DVT16" s="267"/>
      <c r="DVU16" s="267"/>
      <c r="DVV16" s="267"/>
      <c r="DVW16" s="267"/>
      <c r="DVX16" s="267"/>
      <c r="DVY16" s="267"/>
      <c r="DVZ16" s="267"/>
      <c r="DWA16" s="267"/>
      <c r="DWB16" s="267"/>
      <c r="DWC16" s="267"/>
      <c r="DWD16" s="267"/>
      <c r="DWE16" s="267"/>
      <c r="DWF16" s="267"/>
      <c r="DWG16" s="267"/>
      <c r="DWH16" s="267"/>
      <c r="DWI16" s="267"/>
      <c r="DWJ16" s="267"/>
      <c r="DWK16" s="267"/>
      <c r="DWL16" s="267"/>
      <c r="DWM16" s="267"/>
      <c r="DWN16" s="267"/>
      <c r="DWO16" s="267"/>
      <c r="DWP16" s="267"/>
      <c r="DWQ16" s="267"/>
      <c r="DWR16" s="267"/>
      <c r="DWS16" s="267"/>
      <c r="DWT16" s="267"/>
      <c r="DWU16" s="267"/>
      <c r="DWV16" s="267"/>
      <c r="DWW16" s="267"/>
      <c r="DWX16" s="267"/>
      <c r="DWY16" s="267"/>
      <c r="DWZ16" s="267"/>
      <c r="DXA16" s="267"/>
      <c r="DXB16" s="267"/>
      <c r="DXC16" s="267"/>
      <c r="DXD16" s="267"/>
      <c r="DXE16" s="267"/>
      <c r="DXF16" s="267"/>
      <c r="DXG16" s="267"/>
      <c r="DXH16" s="267"/>
      <c r="DXI16" s="267"/>
      <c r="DXJ16" s="267"/>
      <c r="DXK16" s="267"/>
      <c r="DXL16" s="267"/>
      <c r="DXM16" s="267"/>
      <c r="DXN16" s="267"/>
      <c r="DXO16" s="267"/>
      <c r="DXP16" s="267"/>
      <c r="DXQ16" s="267"/>
      <c r="DXR16" s="267"/>
      <c r="DXS16" s="267"/>
      <c r="DXT16" s="267"/>
      <c r="DXU16" s="267"/>
      <c r="DXV16" s="267"/>
      <c r="DXW16" s="267"/>
      <c r="DXX16" s="267"/>
      <c r="DXY16" s="267"/>
      <c r="DXZ16" s="267"/>
      <c r="DYA16" s="267"/>
      <c r="DYB16" s="267"/>
      <c r="DYC16" s="267"/>
      <c r="DYD16" s="267"/>
      <c r="DYE16" s="267"/>
      <c r="DYF16" s="267"/>
      <c r="DYG16" s="267"/>
      <c r="DYH16" s="267"/>
      <c r="DYI16" s="267"/>
      <c r="DYJ16" s="267"/>
      <c r="DYK16" s="267"/>
      <c r="DYL16" s="267"/>
      <c r="DYM16" s="267"/>
      <c r="DYN16" s="267"/>
      <c r="DYO16" s="267"/>
      <c r="DYP16" s="267"/>
      <c r="DYQ16" s="267"/>
      <c r="DYR16" s="267"/>
      <c r="DYS16" s="267"/>
      <c r="DYT16" s="267"/>
      <c r="DYU16" s="267"/>
      <c r="DYV16" s="267"/>
      <c r="DYW16" s="267"/>
      <c r="DYX16" s="267"/>
      <c r="DYY16" s="267"/>
      <c r="DYZ16" s="267"/>
      <c r="DZA16" s="267"/>
      <c r="DZB16" s="267"/>
      <c r="DZC16" s="267"/>
      <c r="DZD16" s="267"/>
      <c r="DZE16" s="267"/>
      <c r="DZF16" s="267"/>
      <c r="DZG16" s="267"/>
      <c r="DZH16" s="267"/>
      <c r="DZI16" s="267"/>
      <c r="DZJ16" s="267"/>
      <c r="DZK16" s="267"/>
      <c r="DZL16" s="267"/>
      <c r="DZM16" s="267"/>
      <c r="DZN16" s="267"/>
      <c r="DZO16" s="267"/>
      <c r="DZP16" s="267"/>
      <c r="DZQ16" s="267"/>
      <c r="DZR16" s="267"/>
      <c r="DZS16" s="267"/>
      <c r="DZT16" s="267"/>
      <c r="DZU16" s="267"/>
      <c r="DZV16" s="267"/>
      <c r="DZW16" s="267"/>
      <c r="DZX16" s="267"/>
      <c r="DZY16" s="267"/>
      <c r="DZZ16" s="267"/>
      <c r="EAA16" s="267"/>
      <c r="EAB16" s="267"/>
      <c r="EAC16" s="267"/>
      <c r="EAD16" s="267"/>
      <c r="EAE16" s="267"/>
      <c r="EAF16" s="267"/>
      <c r="EAG16" s="267"/>
      <c r="EAH16" s="267"/>
      <c r="EAI16" s="267"/>
      <c r="EAJ16" s="267"/>
      <c r="EAK16" s="267"/>
      <c r="EAL16" s="267"/>
      <c r="EAM16" s="267"/>
      <c r="EAN16" s="267"/>
      <c r="EAO16" s="267"/>
      <c r="EAP16" s="267"/>
      <c r="EAQ16" s="267"/>
      <c r="EAR16" s="267"/>
      <c r="EAS16" s="267"/>
      <c r="EAT16" s="267"/>
      <c r="EAU16" s="267"/>
      <c r="EAV16" s="267"/>
      <c r="EAW16" s="267"/>
      <c r="EAX16" s="267"/>
      <c r="EAY16" s="267"/>
      <c r="EAZ16" s="267"/>
      <c r="EBA16" s="267"/>
      <c r="EBB16" s="267"/>
      <c r="EBC16" s="267"/>
      <c r="EBD16" s="267"/>
      <c r="EBE16" s="267"/>
      <c r="EBF16" s="267"/>
      <c r="EBG16" s="267"/>
      <c r="EBH16" s="267"/>
      <c r="EBI16" s="267"/>
      <c r="EBJ16" s="267"/>
      <c r="EBK16" s="267"/>
      <c r="EBL16" s="267"/>
      <c r="EBM16" s="267"/>
      <c r="EBN16" s="267"/>
      <c r="EBO16" s="267"/>
      <c r="EBP16" s="267"/>
      <c r="EBQ16" s="267"/>
      <c r="EBR16" s="267"/>
      <c r="EBS16" s="267"/>
      <c r="EBT16" s="267"/>
      <c r="EBU16" s="267"/>
      <c r="EBV16" s="267"/>
      <c r="EBW16" s="267"/>
      <c r="EBX16" s="267"/>
      <c r="EBY16" s="267"/>
      <c r="EBZ16" s="267"/>
      <c r="ECA16" s="267"/>
      <c r="ECB16" s="267"/>
      <c r="ECC16" s="267"/>
      <c r="ECD16" s="267"/>
      <c r="ECE16" s="267"/>
      <c r="ECF16" s="267"/>
      <c r="ECG16" s="267"/>
      <c r="ECH16" s="267"/>
      <c r="ECI16" s="267"/>
      <c r="ECJ16" s="267"/>
      <c r="ECK16" s="267"/>
      <c r="ECL16" s="267"/>
      <c r="ECM16" s="267"/>
      <c r="ECN16" s="267"/>
      <c r="ECO16" s="267"/>
      <c r="ECP16" s="267"/>
      <c r="ECQ16" s="267"/>
      <c r="ECR16" s="267"/>
      <c r="ECS16" s="267"/>
      <c r="ECT16" s="267"/>
      <c r="ECU16" s="267"/>
      <c r="ECV16" s="267"/>
      <c r="ECW16" s="267"/>
      <c r="ECX16" s="267"/>
      <c r="ECY16" s="267"/>
      <c r="ECZ16" s="267"/>
      <c r="EDA16" s="267"/>
      <c r="EDB16" s="267"/>
      <c r="EDC16" s="267"/>
      <c r="EDD16" s="267"/>
      <c r="EDE16" s="267"/>
      <c r="EDF16" s="267"/>
      <c r="EDG16" s="267"/>
      <c r="EDH16" s="267"/>
      <c r="EDI16" s="267"/>
      <c r="EDJ16" s="267"/>
      <c r="EDK16" s="267"/>
      <c r="EDL16" s="267"/>
      <c r="EDM16" s="267"/>
      <c r="EDN16" s="267"/>
      <c r="EDO16" s="267"/>
      <c r="EDP16" s="267"/>
      <c r="EDQ16" s="267"/>
      <c r="EDR16" s="267"/>
      <c r="EDS16" s="267"/>
      <c r="EDT16" s="267"/>
      <c r="EDU16" s="267"/>
      <c r="EDV16" s="267"/>
      <c r="EDW16" s="267"/>
      <c r="EDX16" s="267"/>
      <c r="EDY16" s="267"/>
      <c r="EDZ16" s="267"/>
      <c r="EEA16" s="267"/>
      <c r="EEB16" s="267"/>
      <c r="EEC16" s="267"/>
      <c r="EED16" s="267"/>
      <c r="EEE16" s="267"/>
      <c r="EEF16" s="267"/>
      <c r="EEG16" s="267"/>
      <c r="EEH16" s="267"/>
      <c r="EEI16" s="267"/>
      <c r="EEJ16" s="267"/>
      <c r="EEK16" s="267"/>
      <c r="EEL16" s="267"/>
      <c r="EEM16" s="267"/>
      <c r="EEN16" s="267"/>
      <c r="EEO16" s="267"/>
      <c r="EEP16" s="267"/>
      <c r="EEQ16" s="267"/>
      <c r="EER16" s="267"/>
      <c r="EES16" s="267"/>
      <c r="EET16" s="267"/>
      <c r="EEU16" s="267"/>
      <c r="EEV16" s="267"/>
      <c r="EEW16" s="267"/>
      <c r="EEX16" s="267"/>
      <c r="EEY16" s="267"/>
      <c r="EEZ16" s="267"/>
      <c r="EFA16" s="267"/>
      <c r="EFB16" s="267"/>
      <c r="EFC16" s="267"/>
      <c r="EFD16" s="267"/>
      <c r="EFE16" s="267"/>
      <c r="EFF16" s="267"/>
      <c r="EFG16" s="267"/>
      <c r="EFH16" s="267"/>
      <c r="EFI16" s="267"/>
      <c r="EFJ16" s="267"/>
      <c r="EFK16" s="267"/>
      <c r="EFL16" s="267"/>
      <c r="EFM16" s="267"/>
      <c r="EFN16" s="267"/>
      <c r="EFO16" s="267"/>
      <c r="EFP16" s="267"/>
      <c r="EFQ16" s="267"/>
      <c r="EFR16" s="267"/>
      <c r="EFS16" s="267"/>
      <c r="EFT16" s="267"/>
      <c r="EFU16" s="267"/>
      <c r="EFV16" s="267"/>
      <c r="EFW16" s="267"/>
      <c r="EFX16" s="267"/>
      <c r="EFY16" s="267"/>
      <c r="EFZ16" s="267"/>
      <c r="EGA16" s="267"/>
      <c r="EGB16" s="267"/>
      <c r="EGC16" s="267"/>
      <c r="EGD16" s="267"/>
      <c r="EGE16" s="267"/>
      <c r="EGF16" s="267"/>
      <c r="EGG16" s="267"/>
      <c r="EGH16" s="267"/>
      <c r="EGI16" s="267"/>
      <c r="EGJ16" s="267"/>
      <c r="EGK16" s="267"/>
      <c r="EGL16" s="267"/>
      <c r="EGM16" s="267"/>
      <c r="EGN16" s="267"/>
      <c r="EGO16" s="267"/>
      <c r="EGP16" s="267"/>
      <c r="EGQ16" s="267"/>
      <c r="EGR16" s="267"/>
      <c r="EGS16" s="267"/>
      <c r="EGT16" s="267"/>
      <c r="EGU16" s="267"/>
      <c r="EGV16" s="267"/>
      <c r="EGW16" s="267"/>
      <c r="EGX16" s="267"/>
      <c r="EGY16" s="267"/>
      <c r="EGZ16" s="267"/>
      <c r="EHA16" s="267"/>
      <c r="EHB16" s="267"/>
      <c r="EHC16" s="267"/>
      <c r="EHD16" s="267"/>
      <c r="EHE16" s="267"/>
      <c r="EHF16" s="267"/>
      <c r="EHG16" s="267"/>
      <c r="EHH16" s="267"/>
      <c r="EHI16" s="267"/>
      <c r="EHJ16" s="267"/>
      <c r="EHK16" s="267"/>
      <c r="EHL16" s="267"/>
      <c r="EHM16" s="267"/>
      <c r="EHN16" s="267"/>
      <c r="EHO16" s="267"/>
      <c r="EHP16" s="267"/>
      <c r="EHQ16" s="267"/>
      <c r="EHR16" s="267"/>
      <c r="EHS16" s="267"/>
      <c r="EHT16" s="267"/>
      <c r="EHU16" s="267"/>
      <c r="EHV16" s="267"/>
      <c r="EHW16" s="267"/>
      <c r="EHX16" s="267"/>
      <c r="EHY16" s="267"/>
      <c r="EHZ16" s="267"/>
      <c r="EIA16" s="267"/>
      <c r="EIB16" s="267"/>
      <c r="EIC16" s="267"/>
      <c r="EID16" s="267"/>
      <c r="EIE16" s="267"/>
      <c r="EIF16" s="267"/>
      <c r="EIG16" s="267"/>
      <c r="EIH16" s="267"/>
      <c r="EII16" s="267"/>
      <c r="EIJ16" s="267"/>
      <c r="EIK16" s="267"/>
      <c r="EIL16" s="267"/>
      <c r="EIM16" s="267"/>
      <c r="EIN16" s="267"/>
      <c r="EIO16" s="267"/>
      <c r="EIP16" s="267"/>
      <c r="EIQ16" s="267"/>
      <c r="EIR16" s="267"/>
      <c r="EIS16" s="267"/>
      <c r="EIT16" s="267"/>
      <c r="EIU16" s="267"/>
      <c r="EIV16" s="267"/>
      <c r="EIW16" s="267"/>
      <c r="EIX16" s="267"/>
      <c r="EIY16" s="267"/>
      <c r="EIZ16" s="267"/>
      <c r="EJA16" s="267"/>
      <c r="EJB16" s="267"/>
      <c r="EJC16" s="267"/>
      <c r="EJD16" s="267"/>
      <c r="EJE16" s="267"/>
      <c r="EJF16" s="267"/>
      <c r="EJG16" s="267"/>
      <c r="EJH16" s="267"/>
      <c r="EJI16" s="267"/>
      <c r="EJJ16" s="267"/>
      <c r="EJK16" s="267"/>
      <c r="EJL16" s="267"/>
      <c r="EJM16" s="267"/>
      <c r="EJN16" s="267"/>
      <c r="EJO16" s="267"/>
      <c r="EJP16" s="267"/>
      <c r="EJQ16" s="267"/>
      <c r="EJR16" s="267"/>
      <c r="EJS16" s="267"/>
      <c r="EJT16" s="267"/>
      <c r="EJU16" s="267"/>
      <c r="EJV16" s="267"/>
      <c r="EJW16" s="267"/>
      <c r="EJX16" s="267"/>
      <c r="EJY16" s="267"/>
      <c r="EJZ16" s="267"/>
      <c r="EKA16" s="267"/>
      <c r="EKB16" s="267"/>
      <c r="EKC16" s="267"/>
      <c r="EKD16" s="267"/>
      <c r="EKE16" s="267"/>
      <c r="EKF16" s="267"/>
      <c r="EKG16" s="267"/>
      <c r="EKH16" s="267"/>
      <c r="EKI16" s="267"/>
      <c r="EKJ16" s="267"/>
      <c r="EKK16" s="267"/>
      <c r="EKL16" s="267"/>
      <c r="EKM16" s="267"/>
      <c r="EKN16" s="267"/>
      <c r="EKO16" s="267"/>
      <c r="EKP16" s="267"/>
      <c r="EKQ16" s="267"/>
      <c r="EKR16" s="267"/>
      <c r="EKS16" s="267"/>
      <c r="EKT16" s="267"/>
      <c r="EKU16" s="267"/>
      <c r="EKV16" s="267"/>
      <c r="EKW16" s="267"/>
      <c r="EKX16" s="267"/>
      <c r="EKY16" s="267"/>
      <c r="EKZ16" s="267"/>
      <c r="ELA16" s="267"/>
      <c r="ELB16" s="267"/>
      <c r="ELC16" s="267"/>
      <c r="ELD16" s="267"/>
      <c r="ELE16" s="267"/>
      <c r="ELF16" s="267"/>
      <c r="ELG16" s="267"/>
      <c r="ELH16" s="267"/>
      <c r="ELI16" s="267"/>
      <c r="ELJ16" s="267"/>
      <c r="ELK16" s="267"/>
      <c r="ELL16" s="267"/>
      <c r="ELM16" s="267"/>
      <c r="ELN16" s="267"/>
      <c r="ELO16" s="267"/>
      <c r="ELP16" s="267"/>
      <c r="ELQ16" s="267"/>
      <c r="ELR16" s="267"/>
      <c r="ELS16" s="267"/>
      <c r="ELT16" s="267"/>
      <c r="ELU16" s="267"/>
      <c r="ELV16" s="267"/>
      <c r="ELW16" s="267"/>
      <c r="ELX16" s="267"/>
      <c r="ELY16" s="267"/>
      <c r="ELZ16" s="267"/>
      <c r="EMA16" s="267"/>
      <c r="EMB16" s="267"/>
      <c r="EMC16" s="267"/>
      <c r="EMD16" s="267"/>
      <c r="EME16" s="267"/>
      <c r="EMF16" s="267"/>
      <c r="EMG16" s="267"/>
      <c r="EMH16" s="267"/>
      <c r="EMI16" s="267"/>
      <c r="EMJ16" s="267"/>
      <c r="EMK16" s="267"/>
      <c r="EML16" s="267"/>
      <c r="EMM16" s="267"/>
      <c r="EMN16" s="267"/>
      <c r="EMO16" s="267"/>
      <c r="EMP16" s="267"/>
      <c r="EMQ16" s="267"/>
      <c r="EMR16" s="267"/>
      <c r="EMS16" s="267"/>
      <c r="EMT16" s="267"/>
      <c r="EMU16" s="267"/>
      <c r="EMV16" s="267"/>
      <c r="EMW16" s="267"/>
      <c r="EMX16" s="267"/>
      <c r="EMY16" s="267"/>
      <c r="EMZ16" s="267"/>
      <c r="ENA16" s="267"/>
      <c r="ENB16" s="267"/>
      <c r="ENC16" s="267"/>
      <c r="END16" s="267"/>
      <c r="ENE16" s="267"/>
      <c r="ENF16" s="267"/>
      <c r="ENG16" s="267"/>
      <c r="ENH16" s="267"/>
      <c r="ENI16" s="267"/>
      <c r="ENJ16" s="267"/>
      <c r="ENK16" s="267"/>
      <c r="ENL16" s="267"/>
      <c r="ENM16" s="267"/>
      <c r="ENN16" s="267"/>
      <c r="ENO16" s="267"/>
      <c r="ENP16" s="267"/>
      <c r="ENQ16" s="267"/>
      <c r="ENR16" s="267"/>
      <c r="ENS16" s="267"/>
      <c r="ENT16" s="267"/>
      <c r="ENU16" s="267"/>
      <c r="ENV16" s="267"/>
      <c r="ENW16" s="267"/>
      <c r="ENX16" s="267"/>
      <c r="ENY16" s="267"/>
      <c r="ENZ16" s="267"/>
      <c r="EOA16" s="267"/>
      <c r="EOB16" s="267"/>
      <c r="EOC16" s="267"/>
      <c r="EOD16" s="267"/>
      <c r="EOE16" s="267"/>
      <c r="EOF16" s="267"/>
      <c r="EOG16" s="267"/>
      <c r="EOH16" s="267"/>
      <c r="EOI16" s="267"/>
      <c r="EOJ16" s="267"/>
      <c r="EOK16" s="267"/>
      <c r="EOL16" s="267"/>
      <c r="EOM16" s="267"/>
      <c r="EON16" s="267"/>
      <c r="EOO16" s="267"/>
      <c r="EOP16" s="267"/>
      <c r="EOQ16" s="267"/>
      <c r="EOR16" s="267"/>
      <c r="EOS16" s="267"/>
      <c r="EOT16" s="267"/>
      <c r="EOU16" s="267"/>
      <c r="EOV16" s="267"/>
      <c r="EOW16" s="267"/>
      <c r="EOX16" s="267"/>
      <c r="EOY16" s="267"/>
      <c r="EOZ16" s="267"/>
      <c r="EPA16" s="267"/>
      <c r="EPB16" s="267"/>
      <c r="EPC16" s="267"/>
      <c r="EPD16" s="267"/>
      <c r="EPE16" s="267"/>
      <c r="EPF16" s="267"/>
      <c r="EPG16" s="267"/>
      <c r="EPH16" s="267"/>
      <c r="EPI16" s="267"/>
      <c r="EPJ16" s="267"/>
      <c r="EPK16" s="267"/>
      <c r="EPL16" s="267"/>
      <c r="EPM16" s="267"/>
      <c r="EPN16" s="267"/>
      <c r="EPO16" s="267"/>
      <c r="EPP16" s="267"/>
      <c r="EPQ16" s="267"/>
      <c r="EPR16" s="267"/>
      <c r="EPS16" s="267"/>
      <c r="EPT16" s="267"/>
      <c r="EPU16" s="267"/>
      <c r="EPV16" s="267"/>
      <c r="EPW16" s="267"/>
      <c r="EPX16" s="267"/>
      <c r="EPY16" s="267"/>
      <c r="EPZ16" s="267"/>
      <c r="EQA16" s="267"/>
      <c r="EQB16" s="267"/>
      <c r="EQC16" s="267"/>
      <c r="EQD16" s="267"/>
      <c r="EQE16" s="267"/>
      <c r="EQF16" s="267"/>
      <c r="EQG16" s="267"/>
      <c r="EQH16" s="267"/>
      <c r="EQI16" s="267"/>
      <c r="EQJ16" s="267"/>
      <c r="EQK16" s="267"/>
      <c r="EQL16" s="267"/>
      <c r="EQM16" s="267"/>
      <c r="EQN16" s="267"/>
      <c r="EQO16" s="267"/>
      <c r="EQP16" s="267"/>
      <c r="EQQ16" s="267"/>
      <c r="EQR16" s="267"/>
      <c r="EQS16" s="267"/>
      <c r="EQT16" s="267"/>
      <c r="EQU16" s="267"/>
      <c r="EQV16" s="267"/>
      <c r="EQW16" s="267"/>
      <c r="EQX16" s="267"/>
      <c r="EQY16" s="267"/>
      <c r="EQZ16" s="267"/>
      <c r="ERA16" s="267"/>
      <c r="ERB16" s="267"/>
      <c r="ERC16" s="267"/>
      <c r="ERD16" s="267"/>
      <c r="ERE16" s="267"/>
      <c r="ERF16" s="267"/>
      <c r="ERG16" s="267"/>
      <c r="ERH16" s="267"/>
      <c r="ERI16" s="267"/>
      <c r="ERJ16" s="267"/>
      <c r="ERK16" s="267"/>
      <c r="ERL16" s="267"/>
      <c r="ERM16" s="267"/>
      <c r="ERN16" s="267"/>
      <c r="ERO16" s="267"/>
      <c r="ERP16" s="267"/>
      <c r="ERQ16" s="267"/>
      <c r="ERR16" s="267"/>
      <c r="ERS16" s="267"/>
      <c r="ERT16" s="267"/>
      <c r="ERU16" s="267"/>
      <c r="ERV16" s="267"/>
      <c r="ERW16" s="267"/>
      <c r="ERX16" s="267"/>
      <c r="ERY16" s="267"/>
      <c r="ERZ16" s="267"/>
      <c r="ESA16" s="267"/>
      <c r="ESB16" s="267"/>
      <c r="ESC16" s="267"/>
      <c r="ESD16" s="267"/>
      <c r="ESE16" s="267"/>
      <c r="ESF16" s="267"/>
      <c r="ESG16" s="267"/>
      <c r="ESH16" s="267"/>
      <c r="ESI16" s="267"/>
      <c r="ESJ16" s="267"/>
      <c r="ESK16" s="267"/>
      <c r="ESL16" s="267"/>
      <c r="ESM16" s="267"/>
      <c r="ESN16" s="267"/>
      <c r="ESO16" s="267"/>
      <c r="ESP16" s="267"/>
      <c r="ESQ16" s="267"/>
      <c r="ESR16" s="267"/>
      <c r="ESS16" s="267"/>
      <c r="EST16" s="267"/>
      <c r="ESU16" s="267"/>
      <c r="ESV16" s="267"/>
      <c r="ESW16" s="267"/>
      <c r="ESX16" s="267"/>
      <c r="ESY16" s="267"/>
      <c r="ESZ16" s="267"/>
      <c r="ETA16" s="267"/>
      <c r="ETB16" s="267"/>
      <c r="ETC16" s="267"/>
      <c r="ETD16" s="267"/>
      <c r="ETE16" s="267"/>
      <c r="ETF16" s="267"/>
      <c r="ETG16" s="267"/>
      <c r="ETH16" s="267"/>
      <c r="ETI16" s="267"/>
      <c r="ETJ16" s="267"/>
      <c r="ETK16" s="267"/>
      <c r="ETL16" s="267"/>
      <c r="ETM16" s="267"/>
      <c r="ETN16" s="267"/>
      <c r="ETO16" s="267"/>
      <c r="ETP16" s="267"/>
      <c r="ETQ16" s="267"/>
      <c r="ETR16" s="267"/>
      <c r="ETS16" s="267"/>
      <c r="ETT16" s="267"/>
      <c r="ETU16" s="267"/>
      <c r="ETV16" s="267"/>
      <c r="ETW16" s="267"/>
      <c r="ETX16" s="267"/>
      <c r="ETY16" s="267"/>
      <c r="ETZ16" s="267"/>
      <c r="EUA16" s="267"/>
      <c r="EUB16" s="267"/>
      <c r="EUC16" s="267"/>
      <c r="EUD16" s="267"/>
      <c r="EUE16" s="267"/>
      <c r="EUF16" s="267"/>
      <c r="EUG16" s="267"/>
      <c r="EUH16" s="267"/>
      <c r="EUI16" s="267"/>
      <c r="EUJ16" s="267"/>
      <c r="EUK16" s="267"/>
      <c r="EUL16" s="267"/>
      <c r="EUM16" s="267"/>
      <c r="EUN16" s="267"/>
      <c r="EUO16" s="267"/>
      <c r="EUP16" s="267"/>
      <c r="EUQ16" s="267"/>
      <c r="EUR16" s="267"/>
      <c r="EUS16" s="267"/>
      <c r="EUT16" s="267"/>
      <c r="EUU16" s="267"/>
      <c r="EUV16" s="267"/>
      <c r="EUW16" s="267"/>
      <c r="EUX16" s="267"/>
      <c r="EUY16" s="267"/>
      <c r="EUZ16" s="267"/>
      <c r="EVA16" s="267"/>
      <c r="EVB16" s="267"/>
      <c r="EVC16" s="267"/>
      <c r="EVD16" s="267"/>
      <c r="EVE16" s="267"/>
      <c r="EVF16" s="267"/>
      <c r="EVG16" s="267"/>
      <c r="EVH16" s="267"/>
      <c r="EVI16" s="267"/>
      <c r="EVJ16" s="267"/>
      <c r="EVK16" s="267"/>
      <c r="EVL16" s="267"/>
      <c r="EVM16" s="267"/>
      <c r="EVN16" s="267"/>
      <c r="EVO16" s="267"/>
      <c r="EVP16" s="267"/>
      <c r="EVQ16" s="267"/>
      <c r="EVR16" s="267"/>
      <c r="EVS16" s="267"/>
      <c r="EVT16" s="267"/>
      <c r="EVU16" s="267"/>
      <c r="EVV16" s="267"/>
      <c r="EVW16" s="267"/>
      <c r="EVX16" s="267"/>
      <c r="EVY16" s="267"/>
      <c r="EVZ16" s="267"/>
      <c r="EWA16" s="267"/>
      <c r="EWB16" s="267"/>
      <c r="EWC16" s="267"/>
      <c r="EWD16" s="267"/>
      <c r="EWE16" s="267"/>
      <c r="EWF16" s="267"/>
      <c r="EWG16" s="267"/>
      <c r="EWH16" s="267"/>
      <c r="EWI16" s="267"/>
      <c r="EWJ16" s="267"/>
      <c r="EWK16" s="267"/>
      <c r="EWL16" s="267"/>
      <c r="EWM16" s="267"/>
      <c r="EWN16" s="267"/>
      <c r="EWO16" s="267"/>
      <c r="EWP16" s="267"/>
      <c r="EWQ16" s="267"/>
      <c r="EWR16" s="267"/>
      <c r="EWS16" s="267"/>
      <c r="EWT16" s="267"/>
      <c r="EWU16" s="267"/>
      <c r="EWV16" s="267"/>
      <c r="EWW16" s="267"/>
      <c r="EWX16" s="267"/>
      <c r="EWY16" s="267"/>
      <c r="EWZ16" s="267"/>
      <c r="EXA16" s="267"/>
      <c r="EXB16" s="267"/>
      <c r="EXC16" s="267"/>
      <c r="EXD16" s="267"/>
      <c r="EXE16" s="267"/>
      <c r="EXF16" s="267"/>
      <c r="EXG16" s="267"/>
      <c r="EXH16" s="267"/>
      <c r="EXI16" s="267"/>
      <c r="EXJ16" s="267"/>
      <c r="EXK16" s="267"/>
      <c r="EXL16" s="267"/>
      <c r="EXM16" s="267"/>
      <c r="EXN16" s="267"/>
      <c r="EXO16" s="267"/>
      <c r="EXP16" s="267"/>
      <c r="EXQ16" s="267"/>
      <c r="EXR16" s="267"/>
      <c r="EXS16" s="267"/>
      <c r="EXT16" s="267"/>
      <c r="EXU16" s="267"/>
      <c r="EXV16" s="267"/>
      <c r="EXW16" s="267"/>
      <c r="EXX16" s="267"/>
      <c r="EXY16" s="267"/>
      <c r="EXZ16" s="267"/>
      <c r="EYA16" s="267"/>
      <c r="EYB16" s="267"/>
      <c r="EYC16" s="267"/>
      <c r="EYD16" s="267"/>
      <c r="EYE16" s="267"/>
      <c r="EYF16" s="267"/>
      <c r="EYG16" s="267"/>
      <c r="EYH16" s="267"/>
      <c r="EYI16" s="267"/>
      <c r="EYJ16" s="267"/>
      <c r="EYK16" s="267"/>
      <c r="EYL16" s="267"/>
      <c r="EYM16" s="267"/>
      <c r="EYN16" s="267"/>
      <c r="EYO16" s="267"/>
      <c r="EYP16" s="267"/>
      <c r="EYQ16" s="267"/>
      <c r="EYR16" s="267"/>
      <c r="EYS16" s="267"/>
      <c r="EYT16" s="267"/>
      <c r="EYU16" s="267"/>
      <c r="EYV16" s="267"/>
      <c r="EYW16" s="267"/>
      <c r="EYX16" s="267"/>
      <c r="EYY16" s="267"/>
      <c r="EYZ16" s="267"/>
      <c r="EZA16" s="267"/>
      <c r="EZB16" s="267"/>
      <c r="EZC16" s="267"/>
      <c r="EZD16" s="267"/>
      <c r="EZE16" s="267"/>
      <c r="EZF16" s="267"/>
      <c r="EZG16" s="267"/>
      <c r="EZH16" s="267"/>
      <c r="EZI16" s="267"/>
      <c r="EZJ16" s="267"/>
      <c r="EZK16" s="267"/>
      <c r="EZL16" s="267"/>
      <c r="EZM16" s="267"/>
      <c r="EZN16" s="267"/>
      <c r="EZO16" s="267"/>
      <c r="EZP16" s="267"/>
      <c r="EZQ16" s="267"/>
      <c r="EZR16" s="267"/>
      <c r="EZS16" s="267"/>
      <c r="EZT16" s="267"/>
      <c r="EZU16" s="267"/>
      <c r="EZV16" s="267"/>
      <c r="EZW16" s="267"/>
      <c r="EZX16" s="267"/>
      <c r="EZY16" s="267"/>
      <c r="EZZ16" s="267"/>
      <c r="FAA16" s="267"/>
      <c r="FAB16" s="267"/>
      <c r="FAC16" s="267"/>
      <c r="FAD16" s="267"/>
      <c r="FAE16" s="267"/>
      <c r="FAF16" s="267"/>
      <c r="FAG16" s="267"/>
      <c r="FAH16" s="267"/>
      <c r="FAI16" s="267"/>
      <c r="FAJ16" s="267"/>
      <c r="FAK16" s="267"/>
      <c r="FAL16" s="267"/>
      <c r="FAM16" s="267"/>
      <c r="FAN16" s="267"/>
      <c r="FAO16" s="267"/>
      <c r="FAP16" s="267"/>
      <c r="FAQ16" s="267"/>
      <c r="FAR16" s="267"/>
      <c r="FAS16" s="267"/>
      <c r="FAT16" s="267"/>
      <c r="FAU16" s="267"/>
      <c r="FAV16" s="267"/>
      <c r="FAW16" s="267"/>
      <c r="FAX16" s="267"/>
      <c r="FAY16" s="267"/>
      <c r="FAZ16" s="267"/>
      <c r="FBA16" s="267"/>
      <c r="FBB16" s="267"/>
      <c r="FBC16" s="267"/>
      <c r="FBD16" s="267"/>
      <c r="FBE16" s="267"/>
      <c r="FBF16" s="267"/>
      <c r="FBG16" s="267"/>
      <c r="FBH16" s="267"/>
      <c r="FBI16" s="267"/>
      <c r="FBJ16" s="267"/>
      <c r="FBK16" s="267"/>
      <c r="FBL16" s="267"/>
      <c r="FBM16" s="267"/>
      <c r="FBN16" s="267"/>
      <c r="FBO16" s="267"/>
      <c r="FBP16" s="267"/>
      <c r="FBQ16" s="267"/>
      <c r="FBR16" s="267"/>
      <c r="FBS16" s="267"/>
      <c r="FBT16" s="267"/>
      <c r="FBU16" s="267"/>
      <c r="FBV16" s="267"/>
      <c r="FBW16" s="267"/>
      <c r="FBX16" s="267"/>
      <c r="FBY16" s="267"/>
      <c r="FBZ16" s="267"/>
      <c r="FCA16" s="267"/>
      <c r="FCB16" s="267"/>
      <c r="FCC16" s="267"/>
      <c r="FCD16" s="267"/>
      <c r="FCE16" s="267"/>
      <c r="FCF16" s="267"/>
      <c r="FCG16" s="267"/>
      <c r="FCH16" s="267"/>
      <c r="FCI16" s="267"/>
      <c r="FCJ16" s="267"/>
      <c r="FCK16" s="267"/>
      <c r="FCL16" s="267"/>
      <c r="FCM16" s="267"/>
      <c r="FCN16" s="267"/>
      <c r="FCO16" s="267"/>
      <c r="FCP16" s="267"/>
      <c r="FCQ16" s="267"/>
      <c r="FCR16" s="267"/>
      <c r="FCS16" s="267"/>
      <c r="FCT16" s="267"/>
      <c r="FCU16" s="267"/>
      <c r="FCV16" s="267"/>
      <c r="FCW16" s="267"/>
      <c r="FCX16" s="267"/>
      <c r="FCY16" s="267"/>
      <c r="FCZ16" s="267"/>
      <c r="FDA16" s="267"/>
      <c r="FDB16" s="267"/>
      <c r="FDC16" s="267"/>
      <c r="FDD16" s="267"/>
      <c r="FDE16" s="267"/>
      <c r="FDF16" s="267"/>
      <c r="FDG16" s="267"/>
      <c r="FDH16" s="267"/>
      <c r="FDI16" s="267"/>
      <c r="FDJ16" s="267"/>
      <c r="FDK16" s="267"/>
      <c r="FDL16" s="267"/>
      <c r="FDM16" s="267"/>
      <c r="FDN16" s="267"/>
      <c r="FDO16" s="267"/>
      <c r="FDP16" s="267"/>
      <c r="FDQ16" s="267"/>
      <c r="FDR16" s="267"/>
      <c r="FDS16" s="267"/>
      <c r="FDT16" s="267"/>
      <c r="FDU16" s="267"/>
      <c r="FDV16" s="267"/>
      <c r="FDW16" s="267"/>
      <c r="FDX16" s="267"/>
      <c r="FDY16" s="267"/>
      <c r="FDZ16" s="267"/>
      <c r="FEA16" s="267"/>
      <c r="FEB16" s="267"/>
      <c r="FEC16" s="267"/>
      <c r="FED16" s="267"/>
      <c r="FEE16" s="267"/>
      <c r="FEF16" s="267"/>
      <c r="FEG16" s="267"/>
      <c r="FEH16" s="267"/>
      <c r="FEI16" s="267"/>
      <c r="FEJ16" s="267"/>
      <c r="FEK16" s="267"/>
      <c r="FEL16" s="267"/>
      <c r="FEM16" s="267"/>
      <c r="FEN16" s="267"/>
      <c r="FEO16" s="267"/>
      <c r="FEP16" s="267"/>
      <c r="FEQ16" s="267"/>
      <c r="FER16" s="267"/>
      <c r="FES16" s="267"/>
      <c r="FET16" s="267"/>
      <c r="FEU16" s="267"/>
      <c r="FEV16" s="267"/>
      <c r="FEW16" s="267"/>
      <c r="FEX16" s="267"/>
      <c r="FEY16" s="267"/>
      <c r="FEZ16" s="267"/>
      <c r="FFA16" s="267"/>
      <c r="FFB16" s="267"/>
      <c r="FFC16" s="267"/>
      <c r="FFD16" s="267"/>
      <c r="FFE16" s="267"/>
      <c r="FFF16" s="267"/>
      <c r="FFG16" s="267"/>
      <c r="FFH16" s="267"/>
      <c r="FFI16" s="267"/>
      <c r="FFJ16" s="267"/>
      <c r="FFK16" s="267"/>
      <c r="FFL16" s="267"/>
      <c r="FFM16" s="267"/>
      <c r="FFN16" s="267"/>
      <c r="FFO16" s="267"/>
      <c r="FFP16" s="267"/>
      <c r="FFQ16" s="267"/>
      <c r="FFR16" s="267"/>
      <c r="FFS16" s="267"/>
      <c r="FFT16" s="267"/>
      <c r="FFU16" s="267"/>
      <c r="FFV16" s="267"/>
      <c r="FFW16" s="267"/>
      <c r="FFX16" s="267"/>
      <c r="FFY16" s="267"/>
      <c r="FFZ16" s="267"/>
      <c r="FGA16" s="267"/>
      <c r="FGB16" s="267"/>
      <c r="FGC16" s="267"/>
      <c r="FGD16" s="267"/>
      <c r="FGE16" s="267"/>
      <c r="FGF16" s="267"/>
      <c r="FGG16" s="267"/>
      <c r="FGH16" s="267"/>
      <c r="FGI16" s="267"/>
      <c r="FGJ16" s="267"/>
      <c r="FGK16" s="267"/>
      <c r="FGL16" s="267"/>
      <c r="FGM16" s="267"/>
      <c r="FGN16" s="267"/>
      <c r="FGO16" s="267"/>
      <c r="FGP16" s="267"/>
      <c r="FGQ16" s="267"/>
      <c r="FGR16" s="267"/>
      <c r="FGS16" s="267"/>
      <c r="FGT16" s="267"/>
      <c r="FGU16" s="267"/>
      <c r="FGV16" s="267"/>
      <c r="FGW16" s="267"/>
      <c r="FGX16" s="267"/>
      <c r="FGY16" s="267"/>
      <c r="FGZ16" s="267"/>
      <c r="FHA16" s="267"/>
      <c r="FHB16" s="267"/>
      <c r="FHC16" s="267"/>
      <c r="FHD16" s="267"/>
      <c r="FHE16" s="267"/>
      <c r="FHF16" s="267"/>
      <c r="FHG16" s="267"/>
      <c r="FHH16" s="267"/>
      <c r="FHI16" s="267"/>
      <c r="FHJ16" s="267"/>
      <c r="FHK16" s="267"/>
      <c r="FHL16" s="267"/>
      <c r="FHM16" s="267"/>
      <c r="FHN16" s="267"/>
      <c r="FHO16" s="267"/>
      <c r="FHP16" s="267"/>
      <c r="FHQ16" s="267"/>
      <c r="FHR16" s="267"/>
      <c r="FHS16" s="267"/>
      <c r="FHT16" s="267"/>
      <c r="FHU16" s="267"/>
      <c r="FHV16" s="267"/>
      <c r="FHW16" s="267"/>
      <c r="FHX16" s="267"/>
      <c r="FHY16" s="267"/>
      <c r="FHZ16" s="267"/>
      <c r="FIA16" s="267"/>
      <c r="FIB16" s="267"/>
      <c r="FIC16" s="267"/>
      <c r="FID16" s="267"/>
      <c r="FIE16" s="267"/>
      <c r="FIF16" s="267"/>
      <c r="FIG16" s="267"/>
      <c r="FIH16" s="267"/>
      <c r="FII16" s="267"/>
      <c r="FIJ16" s="267"/>
      <c r="FIK16" s="267"/>
      <c r="FIL16" s="267"/>
      <c r="FIM16" s="267"/>
      <c r="FIN16" s="267"/>
      <c r="FIO16" s="267"/>
      <c r="FIP16" s="267"/>
      <c r="FIQ16" s="267"/>
      <c r="FIR16" s="267"/>
      <c r="FIS16" s="267"/>
      <c r="FIT16" s="267"/>
      <c r="FIU16" s="267"/>
      <c r="FIV16" s="267"/>
      <c r="FIW16" s="267"/>
      <c r="FIX16" s="267"/>
      <c r="FIY16" s="267"/>
      <c r="FIZ16" s="267"/>
      <c r="FJA16" s="267"/>
      <c r="FJB16" s="267"/>
      <c r="FJC16" s="267"/>
      <c r="FJD16" s="267"/>
      <c r="FJE16" s="267"/>
      <c r="FJF16" s="267"/>
      <c r="FJG16" s="267"/>
      <c r="FJH16" s="267"/>
      <c r="FJI16" s="267"/>
      <c r="FJJ16" s="267"/>
      <c r="FJK16" s="267"/>
      <c r="FJL16" s="267"/>
      <c r="FJM16" s="267"/>
      <c r="FJN16" s="267"/>
      <c r="FJO16" s="267"/>
      <c r="FJP16" s="267"/>
      <c r="FJQ16" s="267"/>
      <c r="FJR16" s="267"/>
      <c r="FJS16" s="267"/>
      <c r="FJT16" s="267"/>
      <c r="FJU16" s="267"/>
      <c r="FJV16" s="267"/>
      <c r="FJW16" s="267"/>
      <c r="FJX16" s="267"/>
      <c r="FJY16" s="267"/>
      <c r="FJZ16" s="267"/>
      <c r="FKA16" s="267"/>
      <c r="FKB16" s="267"/>
      <c r="FKC16" s="267"/>
      <c r="FKD16" s="267"/>
      <c r="FKE16" s="267"/>
      <c r="FKF16" s="267"/>
      <c r="FKG16" s="267"/>
      <c r="FKH16" s="267"/>
      <c r="FKI16" s="267"/>
      <c r="FKJ16" s="267"/>
      <c r="FKK16" s="267"/>
      <c r="FKL16" s="267"/>
      <c r="FKM16" s="267"/>
      <c r="FKN16" s="267"/>
      <c r="FKO16" s="267"/>
      <c r="FKP16" s="267"/>
      <c r="FKQ16" s="267"/>
      <c r="FKR16" s="267"/>
      <c r="FKS16" s="267"/>
      <c r="FKT16" s="267"/>
      <c r="FKU16" s="267"/>
      <c r="FKV16" s="267"/>
      <c r="FKW16" s="267"/>
      <c r="FKX16" s="267"/>
      <c r="FKY16" s="267"/>
      <c r="FKZ16" s="267"/>
      <c r="FLA16" s="267"/>
      <c r="FLB16" s="267"/>
      <c r="FLC16" s="267"/>
      <c r="FLD16" s="267"/>
      <c r="FLE16" s="267"/>
      <c r="FLF16" s="267"/>
      <c r="FLG16" s="267"/>
      <c r="FLH16" s="267"/>
      <c r="FLI16" s="267"/>
      <c r="FLJ16" s="267"/>
      <c r="FLK16" s="267"/>
      <c r="FLL16" s="267"/>
      <c r="FLM16" s="267"/>
      <c r="FLN16" s="267"/>
      <c r="FLO16" s="267"/>
      <c r="FLP16" s="267"/>
      <c r="FLQ16" s="267"/>
      <c r="FLR16" s="267"/>
      <c r="FLS16" s="267"/>
      <c r="FLT16" s="267"/>
      <c r="FLU16" s="267"/>
      <c r="FLV16" s="267"/>
      <c r="FLW16" s="267"/>
      <c r="FLX16" s="267"/>
      <c r="FLY16" s="267"/>
      <c r="FLZ16" s="267"/>
      <c r="FMA16" s="267"/>
      <c r="FMB16" s="267"/>
      <c r="FMC16" s="267"/>
      <c r="FMD16" s="267"/>
      <c r="FME16" s="267"/>
      <c r="FMF16" s="267"/>
      <c r="FMG16" s="267"/>
      <c r="FMH16" s="267"/>
      <c r="FMI16" s="267"/>
      <c r="FMJ16" s="267"/>
      <c r="FMK16" s="267"/>
      <c r="FML16" s="267"/>
      <c r="FMM16" s="267"/>
      <c r="FMN16" s="267"/>
      <c r="FMO16" s="267"/>
      <c r="FMP16" s="267"/>
      <c r="FMQ16" s="267"/>
      <c r="FMR16" s="267"/>
      <c r="FMS16" s="267"/>
      <c r="FMT16" s="267"/>
      <c r="FMU16" s="267"/>
      <c r="FMV16" s="267"/>
      <c r="FMW16" s="267"/>
      <c r="FMX16" s="267"/>
      <c r="FMY16" s="267"/>
      <c r="FMZ16" s="267"/>
      <c r="FNA16" s="267"/>
      <c r="FNB16" s="267"/>
      <c r="FNC16" s="267"/>
      <c r="FND16" s="267"/>
      <c r="FNE16" s="267"/>
      <c r="FNF16" s="267"/>
      <c r="FNG16" s="267"/>
      <c r="FNH16" s="267"/>
      <c r="FNI16" s="267"/>
      <c r="FNJ16" s="267"/>
      <c r="FNK16" s="267"/>
      <c r="FNL16" s="267"/>
      <c r="FNM16" s="267"/>
      <c r="FNN16" s="267"/>
      <c r="FNO16" s="267"/>
      <c r="FNP16" s="267"/>
      <c r="FNQ16" s="267"/>
      <c r="FNR16" s="267"/>
      <c r="FNS16" s="267"/>
      <c r="FNT16" s="267"/>
      <c r="FNU16" s="267"/>
      <c r="FNV16" s="267"/>
      <c r="FNW16" s="267"/>
      <c r="FNX16" s="267"/>
      <c r="FNY16" s="267"/>
      <c r="FNZ16" s="267"/>
      <c r="FOA16" s="267"/>
      <c r="FOB16" s="267"/>
      <c r="FOC16" s="267"/>
      <c r="FOD16" s="267"/>
      <c r="FOE16" s="267"/>
      <c r="FOF16" s="267"/>
      <c r="FOG16" s="267"/>
      <c r="FOH16" s="267"/>
      <c r="FOI16" s="267"/>
      <c r="FOJ16" s="267"/>
      <c r="FOK16" s="267"/>
      <c r="FOL16" s="267"/>
      <c r="FOM16" s="267"/>
      <c r="FON16" s="267"/>
      <c r="FOO16" s="267"/>
      <c r="FOP16" s="267"/>
      <c r="FOQ16" s="267"/>
      <c r="FOR16" s="267"/>
      <c r="FOS16" s="267"/>
      <c r="FOT16" s="267"/>
      <c r="FOU16" s="267"/>
      <c r="FOV16" s="267"/>
      <c r="FOW16" s="267"/>
      <c r="FOX16" s="267"/>
      <c r="FOY16" s="267"/>
      <c r="FOZ16" s="267"/>
      <c r="FPA16" s="267"/>
      <c r="FPB16" s="267"/>
      <c r="FPC16" s="267"/>
      <c r="FPD16" s="267"/>
      <c r="FPE16" s="267"/>
      <c r="FPF16" s="267"/>
      <c r="FPG16" s="267"/>
      <c r="FPH16" s="267"/>
      <c r="FPI16" s="267"/>
      <c r="FPJ16" s="267"/>
      <c r="FPK16" s="267"/>
      <c r="FPL16" s="267"/>
      <c r="FPM16" s="267"/>
      <c r="FPN16" s="267"/>
      <c r="FPO16" s="267"/>
      <c r="FPP16" s="267"/>
      <c r="FPQ16" s="267"/>
      <c r="FPR16" s="267"/>
      <c r="FPS16" s="267"/>
      <c r="FPT16" s="267"/>
      <c r="FPU16" s="267"/>
      <c r="FPV16" s="267"/>
      <c r="FPW16" s="267"/>
      <c r="FPX16" s="267"/>
      <c r="FPY16" s="267"/>
      <c r="FPZ16" s="267"/>
      <c r="FQA16" s="267"/>
      <c r="FQB16" s="267"/>
      <c r="FQC16" s="267"/>
      <c r="FQD16" s="267"/>
      <c r="FQE16" s="267"/>
      <c r="FQF16" s="267"/>
      <c r="FQG16" s="267"/>
      <c r="FQH16" s="267"/>
      <c r="FQI16" s="267"/>
      <c r="FQJ16" s="267"/>
      <c r="FQK16" s="267"/>
      <c r="FQL16" s="267"/>
      <c r="FQM16" s="267"/>
      <c r="FQN16" s="267"/>
      <c r="FQO16" s="267"/>
      <c r="FQP16" s="267"/>
      <c r="FQQ16" s="267"/>
      <c r="FQR16" s="267"/>
      <c r="FQS16" s="267"/>
      <c r="FQT16" s="267"/>
      <c r="FQU16" s="267"/>
      <c r="FQV16" s="267"/>
      <c r="FQW16" s="267"/>
      <c r="FQX16" s="267"/>
      <c r="FQY16" s="267"/>
      <c r="FQZ16" s="267"/>
      <c r="FRA16" s="267"/>
      <c r="FRB16" s="267"/>
      <c r="FRC16" s="267"/>
      <c r="FRD16" s="267"/>
      <c r="FRE16" s="267"/>
      <c r="FRF16" s="267"/>
      <c r="FRG16" s="267"/>
      <c r="FRH16" s="267"/>
      <c r="FRI16" s="267"/>
      <c r="FRJ16" s="267"/>
      <c r="FRK16" s="267"/>
      <c r="FRL16" s="267"/>
      <c r="FRM16" s="267"/>
      <c r="FRN16" s="267"/>
      <c r="FRO16" s="267"/>
      <c r="FRP16" s="267"/>
      <c r="FRQ16" s="267"/>
      <c r="FRR16" s="267"/>
      <c r="FRS16" s="267"/>
      <c r="FRT16" s="267"/>
      <c r="FRU16" s="267"/>
      <c r="FRV16" s="267"/>
      <c r="FRW16" s="267"/>
      <c r="FRX16" s="267"/>
      <c r="FRY16" s="267"/>
      <c r="FRZ16" s="267"/>
      <c r="FSA16" s="267"/>
      <c r="FSB16" s="267"/>
      <c r="FSC16" s="267"/>
      <c r="FSD16" s="267"/>
      <c r="FSE16" s="267"/>
      <c r="FSF16" s="267"/>
      <c r="FSG16" s="267"/>
      <c r="FSH16" s="267"/>
      <c r="FSI16" s="267"/>
      <c r="FSJ16" s="267"/>
      <c r="FSK16" s="267"/>
      <c r="FSL16" s="267"/>
      <c r="FSM16" s="267"/>
      <c r="FSN16" s="267"/>
      <c r="FSO16" s="267"/>
      <c r="FSP16" s="267"/>
      <c r="FSQ16" s="267"/>
      <c r="FSR16" s="267"/>
      <c r="FSS16" s="267"/>
      <c r="FST16" s="267"/>
      <c r="FSU16" s="267"/>
      <c r="FSV16" s="267"/>
      <c r="FSW16" s="267"/>
      <c r="FSX16" s="267"/>
      <c r="FSY16" s="267"/>
      <c r="FSZ16" s="267"/>
      <c r="FTA16" s="267"/>
      <c r="FTB16" s="267"/>
      <c r="FTC16" s="267"/>
      <c r="FTD16" s="267"/>
      <c r="FTE16" s="267"/>
      <c r="FTF16" s="267"/>
      <c r="FTG16" s="267"/>
      <c r="FTH16" s="267"/>
      <c r="FTI16" s="267"/>
      <c r="FTJ16" s="267"/>
      <c r="FTK16" s="267"/>
      <c r="FTL16" s="267"/>
      <c r="FTM16" s="267"/>
      <c r="FTN16" s="267"/>
      <c r="FTO16" s="267"/>
      <c r="FTP16" s="267"/>
      <c r="FTQ16" s="267"/>
      <c r="FTR16" s="267"/>
      <c r="FTS16" s="267"/>
      <c r="FTT16" s="267"/>
      <c r="FTU16" s="267"/>
      <c r="FTV16" s="267"/>
      <c r="FTW16" s="267"/>
      <c r="FTX16" s="267"/>
      <c r="FTY16" s="267"/>
      <c r="FTZ16" s="267"/>
      <c r="FUA16" s="267"/>
      <c r="FUB16" s="267"/>
      <c r="FUC16" s="267"/>
      <c r="FUD16" s="267"/>
      <c r="FUE16" s="267"/>
      <c r="FUF16" s="267"/>
      <c r="FUG16" s="267"/>
      <c r="FUH16" s="267"/>
      <c r="FUI16" s="267"/>
      <c r="FUJ16" s="267"/>
      <c r="FUK16" s="267"/>
      <c r="FUL16" s="267"/>
      <c r="FUM16" s="267"/>
      <c r="FUN16" s="267"/>
      <c r="FUO16" s="267"/>
      <c r="FUP16" s="267"/>
      <c r="FUQ16" s="267"/>
      <c r="FUR16" s="267"/>
      <c r="FUS16" s="267"/>
      <c r="FUT16" s="267"/>
      <c r="FUU16" s="267"/>
      <c r="FUV16" s="267"/>
      <c r="FUW16" s="267"/>
      <c r="FUX16" s="267"/>
      <c r="FUY16" s="267"/>
      <c r="FUZ16" s="267"/>
      <c r="FVA16" s="267"/>
      <c r="FVB16" s="267"/>
      <c r="FVC16" s="267"/>
      <c r="FVD16" s="267"/>
      <c r="FVE16" s="267"/>
      <c r="FVF16" s="267"/>
      <c r="FVG16" s="267"/>
      <c r="FVH16" s="267"/>
      <c r="FVI16" s="267"/>
      <c r="FVJ16" s="267"/>
      <c r="FVK16" s="267"/>
      <c r="FVL16" s="267"/>
      <c r="FVM16" s="267"/>
      <c r="FVN16" s="267"/>
      <c r="FVO16" s="267"/>
      <c r="FVP16" s="267"/>
      <c r="FVQ16" s="267"/>
      <c r="FVR16" s="267"/>
      <c r="FVS16" s="267"/>
      <c r="FVT16" s="267"/>
      <c r="FVU16" s="267"/>
      <c r="FVV16" s="267"/>
      <c r="FVW16" s="267"/>
      <c r="FVX16" s="267"/>
      <c r="FVY16" s="267"/>
      <c r="FVZ16" s="267"/>
      <c r="FWA16" s="267"/>
      <c r="FWB16" s="267"/>
      <c r="FWC16" s="267"/>
      <c r="FWD16" s="267"/>
      <c r="FWE16" s="267"/>
      <c r="FWF16" s="267"/>
      <c r="FWG16" s="267"/>
      <c r="FWH16" s="267"/>
      <c r="FWI16" s="267"/>
      <c r="FWJ16" s="267"/>
      <c r="FWK16" s="267"/>
      <c r="FWL16" s="267"/>
      <c r="FWM16" s="267"/>
      <c r="FWN16" s="267"/>
      <c r="FWO16" s="267"/>
      <c r="FWP16" s="267"/>
      <c r="FWQ16" s="267"/>
      <c r="FWR16" s="267"/>
      <c r="FWS16" s="267"/>
      <c r="FWT16" s="267"/>
      <c r="FWU16" s="267"/>
      <c r="FWV16" s="267"/>
      <c r="FWW16" s="267"/>
      <c r="FWX16" s="267"/>
      <c r="FWY16" s="267"/>
      <c r="FWZ16" s="267"/>
      <c r="FXA16" s="267"/>
      <c r="FXB16" s="267"/>
      <c r="FXC16" s="267"/>
      <c r="FXD16" s="267"/>
      <c r="FXE16" s="267"/>
      <c r="FXF16" s="267"/>
      <c r="FXG16" s="267"/>
      <c r="FXH16" s="267"/>
      <c r="FXI16" s="267"/>
      <c r="FXJ16" s="267"/>
      <c r="FXK16" s="267"/>
      <c r="FXL16" s="267"/>
      <c r="FXM16" s="267"/>
      <c r="FXN16" s="267"/>
      <c r="FXO16" s="267"/>
      <c r="FXP16" s="267"/>
      <c r="FXQ16" s="267"/>
      <c r="FXR16" s="267"/>
      <c r="FXS16" s="267"/>
      <c r="FXT16" s="267"/>
      <c r="FXU16" s="267"/>
      <c r="FXV16" s="267"/>
      <c r="FXW16" s="267"/>
      <c r="FXX16" s="267"/>
      <c r="FXY16" s="267"/>
      <c r="FXZ16" s="267"/>
      <c r="FYA16" s="267"/>
      <c r="FYB16" s="267"/>
      <c r="FYC16" s="267"/>
      <c r="FYD16" s="267"/>
      <c r="FYE16" s="267"/>
      <c r="FYF16" s="267"/>
      <c r="FYG16" s="267"/>
      <c r="FYH16" s="267"/>
      <c r="FYI16" s="267"/>
      <c r="FYJ16" s="267"/>
      <c r="FYK16" s="267"/>
      <c r="FYL16" s="267"/>
      <c r="FYM16" s="267"/>
      <c r="FYN16" s="267"/>
      <c r="FYO16" s="267"/>
      <c r="FYP16" s="267"/>
      <c r="FYQ16" s="267"/>
      <c r="FYR16" s="267"/>
      <c r="FYS16" s="267"/>
      <c r="FYT16" s="267"/>
      <c r="FYU16" s="267"/>
      <c r="FYV16" s="267"/>
      <c r="FYW16" s="267"/>
      <c r="FYX16" s="267"/>
      <c r="FYY16" s="267"/>
      <c r="FYZ16" s="267"/>
      <c r="FZA16" s="267"/>
      <c r="FZB16" s="267"/>
      <c r="FZC16" s="267"/>
      <c r="FZD16" s="267"/>
      <c r="FZE16" s="267"/>
      <c r="FZF16" s="267"/>
      <c r="FZG16" s="267"/>
      <c r="FZH16" s="267"/>
      <c r="FZI16" s="267"/>
      <c r="FZJ16" s="267"/>
      <c r="FZK16" s="267"/>
      <c r="FZL16" s="267"/>
      <c r="FZM16" s="267"/>
      <c r="FZN16" s="267"/>
      <c r="FZO16" s="267"/>
      <c r="FZP16" s="267"/>
      <c r="FZQ16" s="267"/>
      <c r="FZR16" s="267"/>
      <c r="FZS16" s="267"/>
      <c r="FZT16" s="267"/>
      <c r="FZU16" s="267"/>
      <c r="FZV16" s="267"/>
      <c r="FZW16" s="267"/>
      <c r="FZX16" s="267"/>
      <c r="FZY16" s="267"/>
      <c r="FZZ16" s="267"/>
      <c r="GAA16" s="267"/>
      <c r="GAB16" s="267"/>
      <c r="GAC16" s="267"/>
      <c r="GAD16" s="267"/>
      <c r="GAE16" s="267"/>
      <c r="GAF16" s="267"/>
      <c r="GAG16" s="267"/>
      <c r="GAH16" s="267"/>
      <c r="GAI16" s="267"/>
      <c r="GAJ16" s="267"/>
      <c r="GAK16" s="267"/>
      <c r="GAL16" s="267"/>
      <c r="GAM16" s="267"/>
      <c r="GAN16" s="267"/>
      <c r="GAO16" s="267"/>
      <c r="GAP16" s="267"/>
      <c r="GAQ16" s="267"/>
      <c r="GAR16" s="267"/>
      <c r="GAS16" s="267"/>
      <c r="GAT16" s="267"/>
      <c r="GAU16" s="267"/>
      <c r="GAV16" s="267"/>
      <c r="GAW16" s="267"/>
      <c r="GAX16" s="267"/>
      <c r="GAY16" s="267"/>
      <c r="GAZ16" s="267"/>
      <c r="GBA16" s="267"/>
      <c r="GBB16" s="267"/>
      <c r="GBC16" s="267"/>
      <c r="GBD16" s="267"/>
      <c r="GBE16" s="267"/>
      <c r="GBF16" s="267"/>
      <c r="GBG16" s="267"/>
      <c r="GBH16" s="267"/>
      <c r="GBI16" s="267"/>
      <c r="GBJ16" s="267"/>
      <c r="GBK16" s="267"/>
      <c r="GBL16" s="267"/>
      <c r="GBM16" s="267"/>
      <c r="GBN16" s="267"/>
      <c r="GBO16" s="267"/>
      <c r="GBP16" s="267"/>
      <c r="GBQ16" s="267"/>
      <c r="GBR16" s="267"/>
      <c r="GBS16" s="267"/>
      <c r="GBT16" s="267"/>
      <c r="GBU16" s="267"/>
      <c r="GBV16" s="267"/>
      <c r="GBW16" s="267"/>
      <c r="GBX16" s="267"/>
      <c r="GBY16" s="267"/>
      <c r="GBZ16" s="267"/>
      <c r="GCA16" s="267"/>
      <c r="GCB16" s="267"/>
      <c r="GCC16" s="267"/>
      <c r="GCD16" s="267"/>
      <c r="GCE16" s="267"/>
      <c r="GCF16" s="267"/>
      <c r="GCG16" s="267"/>
      <c r="GCH16" s="267"/>
      <c r="GCI16" s="267"/>
      <c r="GCJ16" s="267"/>
      <c r="GCK16" s="267"/>
      <c r="GCL16" s="267"/>
      <c r="GCM16" s="267"/>
      <c r="GCN16" s="267"/>
      <c r="GCO16" s="267"/>
      <c r="GCP16" s="267"/>
      <c r="GCQ16" s="267"/>
      <c r="GCR16" s="267"/>
      <c r="GCS16" s="267"/>
      <c r="GCT16" s="267"/>
      <c r="GCU16" s="267"/>
      <c r="GCV16" s="267"/>
      <c r="GCW16" s="267"/>
      <c r="GCX16" s="267"/>
      <c r="GCY16" s="267"/>
      <c r="GCZ16" s="267"/>
      <c r="GDA16" s="267"/>
      <c r="GDB16" s="267"/>
      <c r="GDC16" s="267"/>
      <c r="GDD16" s="267"/>
      <c r="GDE16" s="267"/>
      <c r="GDF16" s="267"/>
      <c r="GDG16" s="267"/>
      <c r="GDH16" s="267"/>
      <c r="GDI16" s="267"/>
      <c r="GDJ16" s="267"/>
      <c r="GDK16" s="267"/>
      <c r="GDL16" s="267"/>
      <c r="GDM16" s="267"/>
      <c r="GDN16" s="267"/>
      <c r="GDO16" s="267"/>
      <c r="GDP16" s="267"/>
      <c r="GDQ16" s="267"/>
      <c r="GDR16" s="267"/>
      <c r="GDS16" s="267"/>
      <c r="GDT16" s="267"/>
      <c r="GDU16" s="267"/>
      <c r="GDV16" s="267"/>
      <c r="GDW16" s="267"/>
      <c r="GDX16" s="267"/>
      <c r="GDY16" s="267"/>
      <c r="GDZ16" s="267"/>
      <c r="GEA16" s="267"/>
      <c r="GEB16" s="267"/>
      <c r="GEC16" s="267"/>
      <c r="GED16" s="267"/>
      <c r="GEE16" s="267"/>
      <c r="GEF16" s="267"/>
      <c r="GEG16" s="267"/>
      <c r="GEH16" s="267"/>
      <c r="GEI16" s="267"/>
      <c r="GEJ16" s="267"/>
      <c r="GEK16" s="267"/>
      <c r="GEL16" s="267"/>
      <c r="GEM16" s="267"/>
      <c r="GEN16" s="267"/>
      <c r="GEO16" s="267"/>
      <c r="GEP16" s="267"/>
      <c r="GEQ16" s="267"/>
      <c r="GER16" s="267"/>
      <c r="GES16" s="267"/>
      <c r="GET16" s="267"/>
      <c r="GEU16" s="267"/>
      <c r="GEV16" s="267"/>
      <c r="GEW16" s="267"/>
      <c r="GEX16" s="267"/>
      <c r="GEY16" s="267"/>
      <c r="GEZ16" s="267"/>
      <c r="GFA16" s="267"/>
      <c r="GFB16" s="267"/>
      <c r="GFC16" s="267"/>
      <c r="GFD16" s="267"/>
      <c r="GFE16" s="267"/>
      <c r="GFF16" s="267"/>
      <c r="GFG16" s="267"/>
      <c r="GFH16" s="267"/>
      <c r="GFI16" s="267"/>
      <c r="GFJ16" s="267"/>
      <c r="GFK16" s="267"/>
      <c r="GFL16" s="267"/>
      <c r="GFM16" s="267"/>
      <c r="GFN16" s="267"/>
      <c r="GFO16" s="267"/>
      <c r="GFP16" s="267"/>
      <c r="GFQ16" s="267"/>
      <c r="GFR16" s="267"/>
      <c r="GFS16" s="267"/>
      <c r="GFT16" s="267"/>
      <c r="GFU16" s="267"/>
      <c r="GFV16" s="267"/>
      <c r="GFW16" s="267"/>
      <c r="GFX16" s="267"/>
      <c r="GFY16" s="267"/>
      <c r="GFZ16" s="267"/>
      <c r="GGA16" s="267"/>
      <c r="GGB16" s="267"/>
      <c r="GGC16" s="267"/>
      <c r="GGD16" s="267"/>
      <c r="GGE16" s="267"/>
      <c r="GGF16" s="267"/>
      <c r="GGG16" s="267"/>
      <c r="GGH16" s="267"/>
      <c r="GGI16" s="267"/>
      <c r="GGJ16" s="267"/>
      <c r="GGK16" s="267"/>
      <c r="GGL16" s="267"/>
      <c r="GGM16" s="267"/>
      <c r="GGN16" s="267"/>
      <c r="GGO16" s="267"/>
      <c r="GGP16" s="267"/>
      <c r="GGQ16" s="267"/>
      <c r="GGR16" s="267"/>
      <c r="GGS16" s="267"/>
      <c r="GGT16" s="267"/>
      <c r="GGU16" s="267"/>
      <c r="GGV16" s="267"/>
      <c r="GGW16" s="267"/>
      <c r="GGX16" s="267"/>
      <c r="GGY16" s="267"/>
      <c r="GGZ16" s="267"/>
      <c r="GHA16" s="267"/>
      <c r="GHB16" s="267"/>
      <c r="GHC16" s="267"/>
      <c r="GHD16" s="267"/>
      <c r="GHE16" s="267"/>
      <c r="GHF16" s="267"/>
      <c r="GHG16" s="267"/>
      <c r="GHH16" s="267"/>
      <c r="GHI16" s="267"/>
      <c r="GHJ16" s="267"/>
      <c r="GHK16" s="267"/>
      <c r="GHL16" s="267"/>
      <c r="GHM16" s="267"/>
      <c r="GHN16" s="267"/>
      <c r="GHO16" s="267"/>
      <c r="GHP16" s="267"/>
      <c r="GHQ16" s="267"/>
      <c r="GHR16" s="267"/>
      <c r="GHS16" s="267"/>
      <c r="GHT16" s="267"/>
      <c r="GHU16" s="267"/>
      <c r="GHV16" s="267"/>
      <c r="GHW16" s="267"/>
      <c r="GHX16" s="267"/>
      <c r="GHY16" s="267"/>
      <c r="GHZ16" s="267"/>
      <c r="GIA16" s="267"/>
      <c r="GIB16" s="267"/>
      <c r="GIC16" s="267"/>
      <c r="GID16" s="267"/>
      <c r="GIE16" s="267"/>
      <c r="GIF16" s="267"/>
      <c r="GIG16" s="267"/>
      <c r="GIH16" s="267"/>
      <c r="GII16" s="267"/>
      <c r="GIJ16" s="267"/>
      <c r="GIK16" s="267"/>
      <c r="GIL16" s="267"/>
      <c r="GIM16" s="267"/>
      <c r="GIN16" s="267"/>
      <c r="GIO16" s="267"/>
      <c r="GIP16" s="267"/>
      <c r="GIQ16" s="267"/>
      <c r="GIR16" s="267"/>
      <c r="GIS16" s="267"/>
      <c r="GIT16" s="267"/>
      <c r="GIU16" s="267"/>
      <c r="GIV16" s="267"/>
      <c r="GIW16" s="267"/>
      <c r="GIX16" s="267"/>
      <c r="GIY16" s="267"/>
      <c r="GIZ16" s="267"/>
      <c r="GJA16" s="267"/>
      <c r="GJB16" s="267"/>
      <c r="GJC16" s="267"/>
      <c r="GJD16" s="267"/>
      <c r="GJE16" s="267"/>
      <c r="GJF16" s="267"/>
      <c r="GJG16" s="267"/>
      <c r="GJH16" s="267"/>
      <c r="GJI16" s="267"/>
      <c r="GJJ16" s="267"/>
      <c r="GJK16" s="267"/>
      <c r="GJL16" s="267"/>
      <c r="GJM16" s="267"/>
      <c r="GJN16" s="267"/>
      <c r="GJO16" s="267"/>
      <c r="GJP16" s="267"/>
      <c r="GJQ16" s="267"/>
      <c r="GJR16" s="267"/>
      <c r="GJS16" s="267"/>
      <c r="GJT16" s="267"/>
      <c r="GJU16" s="267"/>
      <c r="GJV16" s="267"/>
      <c r="GJW16" s="267"/>
      <c r="GJX16" s="267"/>
      <c r="GJY16" s="267"/>
      <c r="GJZ16" s="267"/>
      <c r="GKA16" s="267"/>
      <c r="GKB16" s="267"/>
      <c r="GKC16" s="267"/>
      <c r="GKD16" s="267"/>
      <c r="GKE16" s="267"/>
      <c r="GKF16" s="267"/>
      <c r="GKG16" s="267"/>
      <c r="GKH16" s="267"/>
      <c r="GKI16" s="267"/>
      <c r="GKJ16" s="267"/>
      <c r="GKK16" s="267"/>
      <c r="GKL16" s="267"/>
      <c r="GKM16" s="267"/>
      <c r="GKN16" s="267"/>
      <c r="GKO16" s="267"/>
      <c r="GKP16" s="267"/>
      <c r="GKQ16" s="267"/>
      <c r="GKR16" s="267"/>
      <c r="GKS16" s="267"/>
      <c r="GKT16" s="267"/>
      <c r="GKU16" s="267"/>
      <c r="GKV16" s="267"/>
      <c r="GKW16" s="267"/>
      <c r="GKX16" s="267"/>
      <c r="GKY16" s="267"/>
      <c r="GKZ16" s="267"/>
      <c r="GLA16" s="267"/>
      <c r="GLB16" s="267"/>
      <c r="GLC16" s="267"/>
      <c r="GLD16" s="267"/>
      <c r="GLE16" s="267"/>
      <c r="GLF16" s="267"/>
      <c r="GLG16" s="267"/>
      <c r="GLH16" s="267"/>
      <c r="GLI16" s="267"/>
      <c r="GLJ16" s="267"/>
      <c r="GLK16" s="267"/>
      <c r="GLL16" s="267"/>
      <c r="GLM16" s="267"/>
      <c r="GLN16" s="267"/>
      <c r="GLO16" s="267"/>
      <c r="GLP16" s="267"/>
      <c r="GLQ16" s="267"/>
      <c r="GLR16" s="267"/>
      <c r="GLS16" s="267"/>
      <c r="GLT16" s="267"/>
      <c r="GLU16" s="267"/>
      <c r="GLV16" s="267"/>
      <c r="GLW16" s="267"/>
      <c r="GLX16" s="267"/>
      <c r="GLY16" s="267"/>
      <c r="GLZ16" s="267"/>
      <c r="GMA16" s="267"/>
      <c r="GMB16" s="267"/>
      <c r="GMC16" s="267"/>
      <c r="GMD16" s="267"/>
      <c r="GME16" s="267"/>
      <c r="GMF16" s="267"/>
      <c r="GMG16" s="267"/>
      <c r="GMH16" s="267"/>
      <c r="GMI16" s="267"/>
      <c r="GMJ16" s="267"/>
      <c r="GMK16" s="267"/>
      <c r="GML16" s="267"/>
      <c r="GMM16" s="267"/>
      <c r="GMN16" s="267"/>
      <c r="GMO16" s="267"/>
      <c r="GMP16" s="267"/>
      <c r="GMQ16" s="267"/>
      <c r="GMR16" s="267"/>
      <c r="GMS16" s="267"/>
      <c r="GMT16" s="267"/>
      <c r="GMU16" s="267"/>
      <c r="GMV16" s="267"/>
      <c r="GMW16" s="267"/>
      <c r="GMX16" s="267"/>
      <c r="GMY16" s="267"/>
      <c r="GMZ16" s="267"/>
      <c r="GNA16" s="267"/>
      <c r="GNB16" s="267"/>
      <c r="GNC16" s="267"/>
      <c r="GND16" s="267"/>
      <c r="GNE16" s="267"/>
      <c r="GNF16" s="267"/>
      <c r="GNG16" s="267"/>
      <c r="GNH16" s="267"/>
      <c r="GNI16" s="267"/>
      <c r="GNJ16" s="267"/>
      <c r="GNK16" s="267"/>
      <c r="GNL16" s="267"/>
      <c r="GNM16" s="267"/>
      <c r="GNN16" s="267"/>
      <c r="GNO16" s="267"/>
      <c r="GNP16" s="267"/>
      <c r="GNQ16" s="267"/>
      <c r="GNR16" s="267"/>
      <c r="GNS16" s="267"/>
      <c r="GNT16" s="267"/>
      <c r="GNU16" s="267"/>
      <c r="GNV16" s="267"/>
      <c r="GNW16" s="267"/>
      <c r="GNX16" s="267"/>
      <c r="GNY16" s="267"/>
      <c r="GNZ16" s="267"/>
      <c r="GOA16" s="267"/>
      <c r="GOB16" s="267"/>
      <c r="GOC16" s="267"/>
      <c r="GOD16" s="267"/>
      <c r="GOE16" s="267"/>
      <c r="GOF16" s="267"/>
      <c r="GOG16" s="267"/>
      <c r="GOH16" s="267"/>
      <c r="GOI16" s="267"/>
      <c r="GOJ16" s="267"/>
      <c r="GOK16" s="267"/>
      <c r="GOL16" s="267"/>
      <c r="GOM16" s="267"/>
      <c r="GON16" s="267"/>
      <c r="GOO16" s="267"/>
      <c r="GOP16" s="267"/>
      <c r="GOQ16" s="267"/>
      <c r="GOR16" s="267"/>
      <c r="GOS16" s="267"/>
      <c r="GOT16" s="267"/>
      <c r="GOU16" s="267"/>
      <c r="GOV16" s="267"/>
      <c r="GOW16" s="267"/>
      <c r="GOX16" s="267"/>
      <c r="GOY16" s="267"/>
      <c r="GOZ16" s="267"/>
      <c r="GPA16" s="267"/>
      <c r="GPB16" s="267"/>
      <c r="GPC16" s="267"/>
      <c r="GPD16" s="267"/>
      <c r="GPE16" s="267"/>
      <c r="GPF16" s="267"/>
      <c r="GPG16" s="267"/>
      <c r="GPH16" s="267"/>
      <c r="GPI16" s="267"/>
      <c r="GPJ16" s="267"/>
      <c r="GPK16" s="267"/>
      <c r="GPL16" s="267"/>
      <c r="GPM16" s="267"/>
      <c r="GPN16" s="267"/>
      <c r="GPO16" s="267"/>
      <c r="GPP16" s="267"/>
      <c r="GPQ16" s="267"/>
      <c r="GPR16" s="267"/>
      <c r="GPS16" s="267"/>
      <c r="GPT16" s="267"/>
      <c r="GPU16" s="267"/>
      <c r="GPV16" s="267"/>
      <c r="GPW16" s="267"/>
      <c r="GPX16" s="267"/>
      <c r="GPY16" s="267"/>
      <c r="GPZ16" s="267"/>
      <c r="GQA16" s="267"/>
      <c r="GQB16" s="267"/>
      <c r="GQC16" s="267"/>
      <c r="GQD16" s="267"/>
      <c r="GQE16" s="267"/>
      <c r="GQF16" s="267"/>
      <c r="GQG16" s="267"/>
      <c r="GQH16" s="267"/>
      <c r="GQI16" s="267"/>
      <c r="GQJ16" s="267"/>
      <c r="GQK16" s="267"/>
      <c r="GQL16" s="267"/>
      <c r="GQM16" s="267"/>
      <c r="GQN16" s="267"/>
      <c r="GQO16" s="267"/>
      <c r="GQP16" s="267"/>
      <c r="GQQ16" s="267"/>
      <c r="GQR16" s="267"/>
      <c r="GQS16" s="267"/>
      <c r="GQT16" s="267"/>
      <c r="GQU16" s="267"/>
      <c r="GQV16" s="267"/>
      <c r="GQW16" s="267"/>
      <c r="GQX16" s="267"/>
      <c r="GQY16" s="267"/>
      <c r="GQZ16" s="267"/>
      <c r="GRA16" s="267"/>
      <c r="GRB16" s="267"/>
      <c r="GRC16" s="267"/>
      <c r="GRD16" s="267"/>
      <c r="GRE16" s="267"/>
      <c r="GRF16" s="267"/>
      <c r="GRG16" s="267"/>
      <c r="GRH16" s="267"/>
      <c r="GRI16" s="267"/>
      <c r="GRJ16" s="267"/>
      <c r="GRK16" s="267"/>
      <c r="GRL16" s="267"/>
      <c r="GRM16" s="267"/>
      <c r="GRN16" s="267"/>
      <c r="GRO16" s="267"/>
      <c r="GRP16" s="267"/>
      <c r="GRQ16" s="267"/>
      <c r="GRR16" s="267"/>
      <c r="GRS16" s="267"/>
      <c r="GRT16" s="267"/>
      <c r="GRU16" s="267"/>
      <c r="GRV16" s="267"/>
      <c r="GRW16" s="267"/>
      <c r="GRX16" s="267"/>
      <c r="GRY16" s="267"/>
      <c r="GRZ16" s="267"/>
      <c r="GSA16" s="267"/>
      <c r="GSB16" s="267"/>
      <c r="GSC16" s="267"/>
      <c r="GSD16" s="267"/>
      <c r="GSE16" s="267"/>
      <c r="GSF16" s="267"/>
      <c r="GSG16" s="267"/>
      <c r="GSH16" s="267"/>
      <c r="GSI16" s="267"/>
      <c r="GSJ16" s="267"/>
      <c r="GSK16" s="267"/>
      <c r="GSL16" s="267"/>
      <c r="GSM16" s="267"/>
      <c r="GSN16" s="267"/>
      <c r="GSO16" s="267"/>
      <c r="GSP16" s="267"/>
      <c r="GSQ16" s="267"/>
      <c r="GSR16" s="267"/>
      <c r="GSS16" s="267"/>
      <c r="GST16" s="267"/>
      <c r="GSU16" s="267"/>
      <c r="GSV16" s="267"/>
      <c r="GSW16" s="267"/>
      <c r="GSX16" s="267"/>
      <c r="GSY16" s="267"/>
      <c r="GSZ16" s="267"/>
      <c r="GTA16" s="267"/>
      <c r="GTB16" s="267"/>
      <c r="GTC16" s="267"/>
      <c r="GTD16" s="267"/>
      <c r="GTE16" s="267"/>
      <c r="GTF16" s="267"/>
      <c r="GTG16" s="267"/>
      <c r="GTH16" s="267"/>
      <c r="GTI16" s="267"/>
      <c r="GTJ16" s="267"/>
      <c r="GTK16" s="267"/>
      <c r="GTL16" s="267"/>
      <c r="GTM16" s="267"/>
      <c r="GTN16" s="267"/>
      <c r="GTO16" s="267"/>
      <c r="GTP16" s="267"/>
      <c r="GTQ16" s="267"/>
      <c r="GTR16" s="267"/>
      <c r="GTS16" s="267"/>
      <c r="GTT16" s="267"/>
      <c r="GTU16" s="267"/>
      <c r="GTV16" s="267"/>
      <c r="GTW16" s="267"/>
      <c r="GTX16" s="267"/>
      <c r="GTY16" s="267"/>
      <c r="GTZ16" s="267"/>
      <c r="GUA16" s="267"/>
      <c r="GUB16" s="267"/>
      <c r="GUC16" s="267"/>
      <c r="GUD16" s="267"/>
      <c r="GUE16" s="267"/>
      <c r="GUF16" s="267"/>
      <c r="GUG16" s="267"/>
      <c r="GUH16" s="267"/>
      <c r="GUI16" s="267"/>
      <c r="GUJ16" s="267"/>
      <c r="GUK16" s="267"/>
      <c r="GUL16" s="267"/>
      <c r="GUM16" s="267"/>
      <c r="GUN16" s="267"/>
      <c r="GUO16" s="267"/>
      <c r="GUP16" s="267"/>
      <c r="GUQ16" s="267"/>
      <c r="GUR16" s="267"/>
      <c r="GUS16" s="267"/>
      <c r="GUT16" s="267"/>
      <c r="GUU16" s="267"/>
      <c r="GUV16" s="267"/>
      <c r="GUW16" s="267"/>
      <c r="GUX16" s="267"/>
      <c r="GUY16" s="267"/>
      <c r="GUZ16" s="267"/>
      <c r="GVA16" s="267"/>
      <c r="GVB16" s="267"/>
      <c r="GVC16" s="267"/>
      <c r="GVD16" s="267"/>
      <c r="GVE16" s="267"/>
      <c r="GVF16" s="267"/>
      <c r="GVG16" s="267"/>
      <c r="GVH16" s="267"/>
      <c r="GVI16" s="267"/>
      <c r="GVJ16" s="267"/>
      <c r="GVK16" s="267"/>
      <c r="GVL16" s="267"/>
      <c r="GVM16" s="267"/>
      <c r="GVN16" s="267"/>
      <c r="GVO16" s="267"/>
      <c r="GVP16" s="267"/>
      <c r="GVQ16" s="267"/>
      <c r="GVR16" s="267"/>
      <c r="GVS16" s="267"/>
      <c r="GVT16" s="267"/>
      <c r="GVU16" s="267"/>
      <c r="GVV16" s="267"/>
      <c r="GVW16" s="267"/>
      <c r="GVX16" s="267"/>
      <c r="GVY16" s="267"/>
      <c r="GVZ16" s="267"/>
      <c r="GWA16" s="267"/>
      <c r="GWB16" s="267"/>
      <c r="GWC16" s="267"/>
      <c r="GWD16" s="267"/>
      <c r="GWE16" s="267"/>
      <c r="GWF16" s="267"/>
      <c r="GWG16" s="267"/>
      <c r="GWH16" s="267"/>
      <c r="GWI16" s="267"/>
      <c r="GWJ16" s="267"/>
      <c r="GWK16" s="267"/>
      <c r="GWL16" s="267"/>
      <c r="GWM16" s="267"/>
      <c r="GWN16" s="267"/>
      <c r="GWO16" s="267"/>
      <c r="GWP16" s="267"/>
      <c r="GWQ16" s="267"/>
      <c r="GWR16" s="267"/>
      <c r="GWS16" s="267"/>
      <c r="GWT16" s="267"/>
      <c r="GWU16" s="267"/>
      <c r="GWV16" s="267"/>
      <c r="GWW16" s="267"/>
      <c r="GWX16" s="267"/>
      <c r="GWY16" s="267"/>
      <c r="GWZ16" s="267"/>
      <c r="GXA16" s="267"/>
      <c r="GXB16" s="267"/>
      <c r="GXC16" s="267"/>
      <c r="GXD16" s="267"/>
      <c r="GXE16" s="267"/>
      <c r="GXF16" s="267"/>
      <c r="GXG16" s="267"/>
      <c r="GXH16" s="267"/>
      <c r="GXI16" s="267"/>
      <c r="GXJ16" s="267"/>
      <c r="GXK16" s="267"/>
      <c r="GXL16" s="267"/>
      <c r="GXM16" s="267"/>
      <c r="GXN16" s="267"/>
      <c r="GXO16" s="267"/>
      <c r="GXP16" s="267"/>
      <c r="GXQ16" s="267"/>
      <c r="GXR16" s="267"/>
      <c r="GXS16" s="267"/>
      <c r="GXT16" s="267"/>
      <c r="GXU16" s="267"/>
      <c r="GXV16" s="267"/>
      <c r="GXW16" s="267"/>
      <c r="GXX16" s="267"/>
      <c r="GXY16" s="267"/>
      <c r="GXZ16" s="267"/>
      <c r="GYA16" s="267"/>
      <c r="GYB16" s="267"/>
      <c r="GYC16" s="267"/>
      <c r="GYD16" s="267"/>
      <c r="GYE16" s="267"/>
      <c r="GYF16" s="267"/>
      <c r="GYG16" s="267"/>
      <c r="GYH16" s="267"/>
      <c r="GYI16" s="267"/>
      <c r="GYJ16" s="267"/>
      <c r="GYK16" s="267"/>
      <c r="GYL16" s="267"/>
      <c r="GYM16" s="267"/>
      <c r="GYN16" s="267"/>
      <c r="GYO16" s="267"/>
      <c r="GYP16" s="267"/>
      <c r="GYQ16" s="267"/>
      <c r="GYR16" s="267"/>
      <c r="GYS16" s="267"/>
      <c r="GYT16" s="267"/>
      <c r="GYU16" s="267"/>
      <c r="GYV16" s="267"/>
      <c r="GYW16" s="267"/>
      <c r="GYX16" s="267"/>
      <c r="GYY16" s="267"/>
      <c r="GYZ16" s="267"/>
      <c r="GZA16" s="267"/>
      <c r="GZB16" s="267"/>
      <c r="GZC16" s="267"/>
      <c r="GZD16" s="267"/>
      <c r="GZE16" s="267"/>
      <c r="GZF16" s="267"/>
      <c r="GZG16" s="267"/>
      <c r="GZH16" s="267"/>
      <c r="GZI16" s="267"/>
      <c r="GZJ16" s="267"/>
      <c r="GZK16" s="267"/>
      <c r="GZL16" s="267"/>
      <c r="GZM16" s="267"/>
      <c r="GZN16" s="267"/>
      <c r="GZO16" s="267"/>
      <c r="GZP16" s="267"/>
      <c r="GZQ16" s="267"/>
      <c r="GZR16" s="267"/>
      <c r="GZS16" s="267"/>
      <c r="GZT16" s="267"/>
      <c r="GZU16" s="267"/>
      <c r="GZV16" s="267"/>
      <c r="GZW16" s="267"/>
      <c r="GZX16" s="267"/>
      <c r="GZY16" s="267"/>
      <c r="GZZ16" s="267"/>
      <c r="HAA16" s="267"/>
      <c r="HAB16" s="267"/>
      <c r="HAC16" s="267"/>
      <c r="HAD16" s="267"/>
      <c r="HAE16" s="267"/>
      <c r="HAF16" s="267"/>
      <c r="HAG16" s="267"/>
      <c r="HAH16" s="267"/>
      <c r="HAI16" s="267"/>
      <c r="HAJ16" s="267"/>
      <c r="HAK16" s="267"/>
      <c r="HAL16" s="267"/>
      <c r="HAM16" s="267"/>
      <c r="HAN16" s="267"/>
      <c r="HAO16" s="267"/>
      <c r="HAP16" s="267"/>
      <c r="HAQ16" s="267"/>
      <c r="HAR16" s="267"/>
      <c r="HAS16" s="267"/>
      <c r="HAT16" s="267"/>
      <c r="HAU16" s="267"/>
      <c r="HAV16" s="267"/>
      <c r="HAW16" s="267"/>
      <c r="HAX16" s="267"/>
      <c r="HAY16" s="267"/>
      <c r="HAZ16" s="267"/>
      <c r="HBA16" s="267"/>
      <c r="HBB16" s="267"/>
      <c r="HBC16" s="267"/>
      <c r="HBD16" s="267"/>
      <c r="HBE16" s="267"/>
      <c r="HBF16" s="267"/>
      <c r="HBG16" s="267"/>
      <c r="HBH16" s="267"/>
      <c r="HBI16" s="267"/>
      <c r="HBJ16" s="267"/>
      <c r="HBK16" s="267"/>
      <c r="HBL16" s="267"/>
      <c r="HBM16" s="267"/>
      <c r="HBN16" s="267"/>
      <c r="HBO16" s="267"/>
      <c r="HBP16" s="267"/>
      <c r="HBQ16" s="267"/>
      <c r="HBR16" s="267"/>
      <c r="HBS16" s="267"/>
      <c r="HBT16" s="267"/>
      <c r="HBU16" s="267"/>
      <c r="HBV16" s="267"/>
      <c r="HBW16" s="267"/>
      <c r="HBX16" s="267"/>
      <c r="HBY16" s="267"/>
      <c r="HBZ16" s="267"/>
      <c r="HCA16" s="267"/>
      <c r="HCB16" s="267"/>
      <c r="HCC16" s="267"/>
      <c r="HCD16" s="267"/>
      <c r="HCE16" s="267"/>
      <c r="HCF16" s="267"/>
      <c r="HCG16" s="267"/>
      <c r="HCH16" s="267"/>
      <c r="HCI16" s="267"/>
      <c r="HCJ16" s="267"/>
      <c r="HCK16" s="267"/>
      <c r="HCL16" s="267"/>
      <c r="HCM16" s="267"/>
      <c r="HCN16" s="267"/>
      <c r="HCO16" s="267"/>
      <c r="HCP16" s="267"/>
      <c r="HCQ16" s="267"/>
      <c r="HCR16" s="267"/>
      <c r="HCS16" s="267"/>
      <c r="HCT16" s="267"/>
      <c r="HCU16" s="267"/>
      <c r="HCV16" s="267"/>
      <c r="HCW16" s="267"/>
      <c r="HCX16" s="267"/>
      <c r="HCY16" s="267"/>
      <c r="HCZ16" s="267"/>
      <c r="HDA16" s="267"/>
      <c r="HDB16" s="267"/>
      <c r="HDC16" s="267"/>
      <c r="HDD16" s="267"/>
      <c r="HDE16" s="267"/>
      <c r="HDF16" s="267"/>
      <c r="HDG16" s="267"/>
      <c r="HDH16" s="267"/>
      <c r="HDI16" s="267"/>
      <c r="HDJ16" s="267"/>
      <c r="HDK16" s="267"/>
      <c r="HDL16" s="267"/>
      <c r="HDM16" s="267"/>
      <c r="HDN16" s="267"/>
      <c r="HDO16" s="267"/>
      <c r="HDP16" s="267"/>
      <c r="HDQ16" s="267"/>
      <c r="HDR16" s="267"/>
      <c r="HDS16" s="267"/>
      <c r="HDT16" s="267"/>
      <c r="HDU16" s="267"/>
      <c r="HDV16" s="267"/>
      <c r="HDW16" s="267"/>
      <c r="HDX16" s="267"/>
      <c r="HDY16" s="267"/>
      <c r="HDZ16" s="267"/>
      <c r="HEA16" s="267"/>
      <c r="HEB16" s="267"/>
      <c r="HEC16" s="267"/>
      <c r="HED16" s="267"/>
      <c r="HEE16" s="267"/>
      <c r="HEF16" s="267"/>
      <c r="HEG16" s="267"/>
      <c r="HEH16" s="267"/>
      <c r="HEI16" s="267"/>
      <c r="HEJ16" s="267"/>
      <c r="HEK16" s="267"/>
      <c r="HEL16" s="267"/>
      <c r="HEM16" s="267"/>
      <c r="HEN16" s="267"/>
      <c r="HEO16" s="267"/>
      <c r="HEP16" s="267"/>
      <c r="HEQ16" s="267"/>
      <c r="HER16" s="267"/>
      <c r="HES16" s="267"/>
      <c r="HET16" s="267"/>
      <c r="HEU16" s="267"/>
      <c r="HEV16" s="267"/>
      <c r="HEW16" s="267"/>
      <c r="HEX16" s="267"/>
      <c r="HEY16" s="267"/>
      <c r="HEZ16" s="267"/>
      <c r="HFA16" s="267"/>
      <c r="HFB16" s="267"/>
      <c r="HFC16" s="267"/>
      <c r="HFD16" s="267"/>
      <c r="HFE16" s="267"/>
      <c r="HFF16" s="267"/>
      <c r="HFG16" s="267"/>
      <c r="HFH16" s="267"/>
      <c r="HFI16" s="267"/>
      <c r="HFJ16" s="267"/>
      <c r="HFK16" s="267"/>
      <c r="HFL16" s="267"/>
      <c r="HFM16" s="267"/>
      <c r="HFN16" s="267"/>
      <c r="HFO16" s="267"/>
      <c r="HFP16" s="267"/>
      <c r="HFQ16" s="267"/>
      <c r="HFR16" s="267"/>
      <c r="HFS16" s="267"/>
      <c r="HFT16" s="267"/>
      <c r="HFU16" s="267"/>
      <c r="HFV16" s="267"/>
      <c r="HFW16" s="267"/>
      <c r="HFX16" s="267"/>
      <c r="HFY16" s="267"/>
      <c r="HFZ16" s="267"/>
      <c r="HGA16" s="267"/>
      <c r="HGB16" s="267"/>
      <c r="HGC16" s="267"/>
      <c r="HGD16" s="267"/>
      <c r="HGE16" s="267"/>
      <c r="HGF16" s="267"/>
      <c r="HGG16" s="267"/>
      <c r="HGH16" s="267"/>
      <c r="HGI16" s="267"/>
      <c r="HGJ16" s="267"/>
      <c r="HGK16" s="267"/>
      <c r="HGL16" s="267"/>
      <c r="HGM16" s="267"/>
      <c r="HGN16" s="267"/>
      <c r="HGO16" s="267"/>
      <c r="HGP16" s="267"/>
      <c r="HGQ16" s="267"/>
      <c r="HGR16" s="267"/>
      <c r="HGS16" s="267"/>
      <c r="HGT16" s="267"/>
      <c r="HGU16" s="267"/>
      <c r="HGV16" s="267"/>
      <c r="HGW16" s="267"/>
      <c r="HGX16" s="267"/>
      <c r="HGY16" s="267"/>
      <c r="HGZ16" s="267"/>
      <c r="HHA16" s="267"/>
      <c r="HHB16" s="267"/>
      <c r="HHC16" s="267"/>
      <c r="HHD16" s="267"/>
      <c r="HHE16" s="267"/>
      <c r="HHF16" s="267"/>
      <c r="HHG16" s="267"/>
      <c r="HHH16" s="267"/>
      <c r="HHI16" s="267"/>
      <c r="HHJ16" s="267"/>
      <c r="HHK16" s="267"/>
      <c r="HHL16" s="267"/>
      <c r="HHM16" s="267"/>
      <c r="HHN16" s="267"/>
      <c r="HHO16" s="267"/>
      <c r="HHP16" s="267"/>
      <c r="HHQ16" s="267"/>
      <c r="HHR16" s="267"/>
      <c r="HHS16" s="267"/>
      <c r="HHT16" s="267"/>
      <c r="HHU16" s="267"/>
      <c r="HHV16" s="267"/>
      <c r="HHW16" s="267"/>
      <c r="HHX16" s="267"/>
      <c r="HHY16" s="267"/>
      <c r="HHZ16" s="267"/>
      <c r="HIA16" s="267"/>
      <c r="HIB16" s="267"/>
      <c r="HIC16" s="267"/>
      <c r="HID16" s="267"/>
      <c r="HIE16" s="267"/>
      <c r="HIF16" s="267"/>
      <c r="HIG16" s="267"/>
      <c r="HIH16" s="267"/>
      <c r="HII16" s="267"/>
      <c r="HIJ16" s="267"/>
      <c r="HIK16" s="267"/>
      <c r="HIL16" s="267"/>
      <c r="HIM16" s="267"/>
      <c r="HIN16" s="267"/>
      <c r="HIO16" s="267"/>
      <c r="HIP16" s="267"/>
      <c r="HIQ16" s="267"/>
      <c r="HIR16" s="267"/>
      <c r="HIS16" s="267"/>
      <c r="HIT16" s="267"/>
      <c r="HIU16" s="267"/>
      <c r="HIV16" s="267"/>
      <c r="HIW16" s="267"/>
      <c r="HIX16" s="267"/>
      <c r="HIY16" s="267"/>
      <c r="HIZ16" s="267"/>
      <c r="HJA16" s="267"/>
      <c r="HJB16" s="267"/>
      <c r="HJC16" s="267"/>
      <c r="HJD16" s="267"/>
      <c r="HJE16" s="267"/>
      <c r="HJF16" s="267"/>
      <c r="HJG16" s="267"/>
      <c r="HJH16" s="267"/>
      <c r="HJI16" s="267"/>
      <c r="HJJ16" s="267"/>
      <c r="HJK16" s="267"/>
      <c r="HJL16" s="267"/>
      <c r="HJM16" s="267"/>
      <c r="HJN16" s="267"/>
      <c r="HJO16" s="267"/>
      <c r="HJP16" s="267"/>
      <c r="HJQ16" s="267"/>
      <c r="HJR16" s="267"/>
      <c r="HJS16" s="267"/>
      <c r="HJT16" s="267"/>
      <c r="HJU16" s="267"/>
      <c r="HJV16" s="267"/>
      <c r="HJW16" s="267"/>
      <c r="HJX16" s="267"/>
      <c r="HJY16" s="267"/>
      <c r="HJZ16" s="267"/>
      <c r="HKA16" s="267"/>
      <c r="HKB16" s="267"/>
      <c r="HKC16" s="267"/>
      <c r="HKD16" s="267"/>
      <c r="HKE16" s="267"/>
      <c r="HKF16" s="267"/>
      <c r="HKG16" s="267"/>
      <c r="HKH16" s="267"/>
      <c r="HKI16" s="267"/>
      <c r="HKJ16" s="267"/>
      <c r="HKK16" s="267"/>
      <c r="HKL16" s="267"/>
      <c r="HKM16" s="267"/>
      <c r="HKN16" s="267"/>
      <c r="HKO16" s="267"/>
      <c r="HKP16" s="267"/>
      <c r="HKQ16" s="267"/>
      <c r="HKR16" s="267"/>
      <c r="HKS16" s="267"/>
      <c r="HKT16" s="267"/>
      <c r="HKU16" s="267"/>
      <c r="HKV16" s="267"/>
      <c r="HKW16" s="267"/>
      <c r="HKX16" s="267"/>
      <c r="HKY16" s="267"/>
      <c r="HKZ16" s="267"/>
      <c r="HLA16" s="267"/>
      <c r="HLB16" s="267"/>
      <c r="HLC16" s="267"/>
      <c r="HLD16" s="267"/>
      <c r="HLE16" s="267"/>
      <c r="HLF16" s="267"/>
      <c r="HLG16" s="267"/>
      <c r="HLH16" s="267"/>
      <c r="HLI16" s="267"/>
      <c r="HLJ16" s="267"/>
      <c r="HLK16" s="267"/>
      <c r="HLL16" s="267"/>
      <c r="HLM16" s="267"/>
      <c r="HLN16" s="267"/>
      <c r="HLO16" s="267"/>
      <c r="HLP16" s="267"/>
      <c r="HLQ16" s="267"/>
      <c r="HLR16" s="267"/>
      <c r="HLS16" s="267"/>
      <c r="HLT16" s="267"/>
      <c r="HLU16" s="267"/>
      <c r="HLV16" s="267"/>
      <c r="HLW16" s="267"/>
      <c r="HLX16" s="267"/>
      <c r="HLY16" s="267"/>
      <c r="HLZ16" s="267"/>
      <c r="HMA16" s="267"/>
      <c r="HMB16" s="267"/>
      <c r="HMC16" s="267"/>
      <c r="HMD16" s="267"/>
      <c r="HME16" s="267"/>
      <c r="HMF16" s="267"/>
      <c r="HMG16" s="267"/>
      <c r="HMH16" s="267"/>
      <c r="HMI16" s="267"/>
      <c r="HMJ16" s="267"/>
      <c r="HMK16" s="267"/>
      <c r="HML16" s="267"/>
      <c r="HMM16" s="267"/>
      <c r="HMN16" s="267"/>
      <c r="HMO16" s="267"/>
      <c r="HMP16" s="267"/>
      <c r="HMQ16" s="267"/>
      <c r="HMR16" s="267"/>
      <c r="HMS16" s="267"/>
      <c r="HMT16" s="267"/>
      <c r="HMU16" s="267"/>
      <c r="HMV16" s="267"/>
      <c r="HMW16" s="267"/>
      <c r="HMX16" s="267"/>
      <c r="HMY16" s="267"/>
      <c r="HMZ16" s="267"/>
      <c r="HNA16" s="267"/>
      <c r="HNB16" s="267"/>
      <c r="HNC16" s="267"/>
      <c r="HND16" s="267"/>
      <c r="HNE16" s="267"/>
      <c r="HNF16" s="267"/>
      <c r="HNG16" s="267"/>
      <c r="HNH16" s="267"/>
      <c r="HNI16" s="267"/>
      <c r="HNJ16" s="267"/>
      <c r="HNK16" s="267"/>
      <c r="HNL16" s="267"/>
      <c r="HNM16" s="267"/>
      <c r="HNN16" s="267"/>
      <c r="HNO16" s="267"/>
      <c r="HNP16" s="267"/>
      <c r="HNQ16" s="267"/>
      <c r="HNR16" s="267"/>
      <c r="HNS16" s="267"/>
      <c r="HNT16" s="267"/>
      <c r="HNU16" s="267"/>
      <c r="HNV16" s="267"/>
      <c r="HNW16" s="267"/>
      <c r="HNX16" s="267"/>
      <c r="HNY16" s="267"/>
      <c r="HNZ16" s="267"/>
      <c r="HOA16" s="267"/>
      <c r="HOB16" s="267"/>
      <c r="HOC16" s="267"/>
      <c r="HOD16" s="267"/>
      <c r="HOE16" s="267"/>
      <c r="HOF16" s="267"/>
      <c r="HOG16" s="267"/>
      <c r="HOH16" s="267"/>
      <c r="HOI16" s="267"/>
      <c r="HOJ16" s="267"/>
      <c r="HOK16" s="267"/>
      <c r="HOL16" s="267"/>
      <c r="HOM16" s="267"/>
      <c r="HON16" s="267"/>
      <c r="HOO16" s="267"/>
      <c r="HOP16" s="267"/>
      <c r="HOQ16" s="267"/>
      <c r="HOR16" s="267"/>
      <c r="HOS16" s="267"/>
      <c r="HOT16" s="267"/>
      <c r="HOU16" s="267"/>
      <c r="HOV16" s="267"/>
      <c r="HOW16" s="267"/>
      <c r="HOX16" s="267"/>
      <c r="HOY16" s="267"/>
      <c r="HOZ16" s="267"/>
      <c r="HPA16" s="267"/>
      <c r="HPB16" s="267"/>
      <c r="HPC16" s="267"/>
      <c r="HPD16" s="267"/>
      <c r="HPE16" s="267"/>
      <c r="HPF16" s="267"/>
      <c r="HPG16" s="267"/>
      <c r="HPH16" s="267"/>
      <c r="HPI16" s="267"/>
      <c r="HPJ16" s="267"/>
      <c r="HPK16" s="267"/>
      <c r="HPL16" s="267"/>
      <c r="HPM16" s="267"/>
      <c r="HPN16" s="267"/>
      <c r="HPO16" s="267"/>
      <c r="HPP16" s="267"/>
      <c r="HPQ16" s="267"/>
      <c r="HPR16" s="267"/>
      <c r="HPS16" s="267"/>
      <c r="HPT16" s="267"/>
      <c r="HPU16" s="267"/>
      <c r="HPV16" s="267"/>
      <c r="HPW16" s="267"/>
      <c r="HPX16" s="267"/>
      <c r="HPY16" s="267"/>
      <c r="HPZ16" s="267"/>
      <c r="HQA16" s="267"/>
      <c r="HQB16" s="267"/>
      <c r="HQC16" s="267"/>
      <c r="HQD16" s="267"/>
      <c r="HQE16" s="267"/>
      <c r="HQF16" s="267"/>
      <c r="HQG16" s="267"/>
      <c r="HQH16" s="267"/>
      <c r="HQI16" s="267"/>
      <c r="HQJ16" s="267"/>
      <c r="HQK16" s="267"/>
      <c r="HQL16" s="267"/>
      <c r="HQM16" s="267"/>
      <c r="HQN16" s="267"/>
      <c r="HQO16" s="267"/>
      <c r="HQP16" s="267"/>
      <c r="HQQ16" s="267"/>
      <c r="HQR16" s="267"/>
      <c r="HQS16" s="267"/>
      <c r="HQT16" s="267"/>
      <c r="HQU16" s="267"/>
      <c r="HQV16" s="267"/>
      <c r="HQW16" s="267"/>
      <c r="HQX16" s="267"/>
      <c r="HQY16" s="267"/>
      <c r="HQZ16" s="267"/>
      <c r="HRA16" s="267"/>
      <c r="HRB16" s="267"/>
      <c r="HRC16" s="267"/>
      <c r="HRD16" s="267"/>
      <c r="HRE16" s="267"/>
      <c r="HRF16" s="267"/>
      <c r="HRG16" s="267"/>
      <c r="HRH16" s="267"/>
      <c r="HRI16" s="267"/>
      <c r="HRJ16" s="267"/>
      <c r="HRK16" s="267"/>
      <c r="HRL16" s="267"/>
      <c r="HRM16" s="267"/>
      <c r="HRN16" s="267"/>
      <c r="HRO16" s="267"/>
      <c r="HRP16" s="267"/>
      <c r="HRQ16" s="267"/>
      <c r="HRR16" s="267"/>
      <c r="HRS16" s="267"/>
      <c r="HRT16" s="267"/>
      <c r="HRU16" s="267"/>
      <c r="HRV16" s="267"/>
      <c r="HRW16" s="267"/>
      <c r="HRX16" s="267"/>
      <c r="HRY16" s="267"/>
      <c r="HRZ16" s="267"/>
      <c r="HSA16" s="267"/>
      <c r="HSB16" s="267"/>
      <c r="HSC16" s="267"/>
      <c r="HSD16" s="267"/>
      <c r="HSE16" s="267"/>
      <c r="HSF16" s="267"/>
      <c r="HSG16" s="267"/>
      <c r="HSH16" s="267"/>
      <c r="HSI16" s="267"/>
      <c r="HSJ16" s="267"/>
      <c r="HSK16" s="267"/>
      <c r="HSL16" s="267"/>
      <c r="HSM16" s="267"/>
      <c r="HSN16" s="267"/>
      <c r="HSO16" s="267"/>
      <c r="HSP16" s="267"/>
      <c r="HSQ16" s="267"/>
      <c r="HSR16" s="267"/>
      <c r="HSS16" s="267"/>
      <c r="HST16" s="267"/>
      <c r="HSU16" s="267"/>
      <c r="HSV16" s="267"/>
      <c r="HSW16" s="267"/>
      <c r="HSX16" s="267"/>
      <c r="HSY16" s="267"/>
      <c r="HSZ16" s="267"/>
      <c r="HTA16" s="267"/>
      <c r="HTB16" s="267"/>
      <c r="HTC16" s="267"/>
      <c r="HTD16" s="267"/>
      <c r="HTE16" s="267"/>
      <c r="HTF16" s="267"/>
      <c r="HTG16" s="267"/>
      <c r="HTH16" s="267"/>
      <c r="HTI16" s="267"/>
      <c r="HTJ16" s="267"/>
      <c r="HTK16" s="267"/>
      <c r="HTL16" s="267"/>
      <c r="HTM16" s="267"/>
      <c r="HTN16" s="267"/>
      <c r="HTO16" s="267"/>
      <c r="HTP16" s="267"/>
      <c r="HTQ16" s="267"/>
      <c r="HTR16" s="267"/>
      <c r="HTS16" s="267"/>
      <c r="HTT16" s="267"/>
      <c r="HTU16" s="267"/>
      <c r="HTV16" s="267"/>
      <c r="HTW16" s="267"/>
      <c r="HTX16" s="267"/>
      <c r="HTY16" s="267"/>
      <c r="HTZ16" s="267"/>
      <c r="HUA16" s="267"/>
      <c r="HUB16" s="267"/>
      <c r="HUC16" s="267"/>
      <c r="HUD16" s="267"/>
      <c r="HUE16" s="267"/>
      <c r="HUF16" s="267"/>
      <c r="HUG16" s="267"/>
      <c r="HUH16" s="267"/>
      <c r="HUI16" s="267"/>
      <c r="HUJ16" s="267"/>
      <c r="HUK16" s="267"/>
      <c r="HUL16" s="267"/>
      <c r="HUM16" s="267"/>
      <c r="HUN16" s="267"/>
      <c r="HUO16" s="267"/>
      <c r="HUP16" s="267"/>
      <c r="HUQ16" s="267"/>
      <c r="HUR16" s="267"/>
      <c r="HUS16" s="267"/>
      <c r="HUT16" s="267"/>
      <c r="HUU16" s="267"/>
      <c r="HUV16" s="267"/>
      <c r="HUW16" s="267"/>
      <c r="HUX16" s="267"/>
      <c r="HUY16" s="267"/>
      <c r="HUZ16" s="267"/>
      <c r="HVA16" s="267"/>
      <c r="HVB16" s="267"/>
      <c r="HVC16" s="267"/>
      <c r="HVD16" s="267"/>
      <c r="HVE16" s="267"/>
      <c r="HVF16" s="267"/>
      <c r="HVG16" s="267"/>
      <c r="HVH16" s="267"/>
      <c r="HVI16" s="267"/>
      <c r="HVJ16" s="267"/>
      <c r="HVK16" s="267"/>
      <c r="HVL16" s="267"/>
      <c r="HVM16" s="267"/>
      <c r="HVN16" s="267"/>
      <c r="HVO16" s="267"/>
      <c r="HVP16" s="267"/>
      <c r="HVQ16" s="267"/>
      <c r="HVR16" s="267"/>
      <c r="HVS16" s="267"/>
      <c r="HVT16" s="267"/>
      <c r="HVU16" s="267"/>
      <c r="HVV16" s="267"/>
      <c r="HVW16" s="267"/>
      <c r="HVX16" s="267"/>
      <c r="HVY16" s="267"/>
      <c r="HVZ16" s="267"/>
      <c r="HWA16" s="267"/>
      <c r="HWB16" s="267"/>
      <c r="HWC16" s="267"/>
      <c r="HWD16" s="267"/>
      <c r="HWE16" s="267"/>
      <c r="HWF16" s="267"/>
      <c r="HWG16" s="267"/>
      <c r="HWH16" s="267"/>
      <c r="HWI16" s="267"/>
      <c r="HWJ16" s="267"/>
      <c r="HWK16" s="267"/>
      <c r="HWL16" s="267"/>
      <c r="HWM16" s="267"/>
      <c r="HWN16" s="267"/>
      <c r="HWO16" s="267"/>
      <c r="HWP16" s="267"/>
      <c r="HWQ16" s="267"/>
      <c r="HWR16" s="267"/>
      <c r="HWS16" s="267"/>
      <c r="HWT16" s="267"/>
      <c r="HWU16" s="267"/>
      <c r="HWV16" s="267"/>
      <c r="HWW16" s="267"/>
      <c r="HWX16" s="267"/>
      <c r="HWY16" s="267"/>
      <c r="HWZ16" s="267"/>
      <c r="HXA16" s="267"/>
      <c r="HXB16" s="267"/>
      <c r="HXC16" s="267"/>
      <c r="HXD16" s="267"/>
      <c r="HXE16" s="267"/>
      <c r="HXF16" s="267"/>
      <c r="HXG16" s="267"/>
      <c r="HXH16" s="267"/>
      <c r="HXI16" s="267"/>
      <c r="HXJ16" s="267"/>
      <c r="HXK16" s="267"/>
      <c r="HXL16" s="267"/>
      <c r="HXM16" s="267"/>
      <c r="HXN16" s="267"/>
      <c r="HXO16" s="267"/>
      <c r="HXP16" s="267"/>
      <c r="HXQ16" s="267"/>
      <c r="HXR16" s="267"/>
      <c r="HXS16" s="267"/>
      <c r="HXT16" s="267"/>
      <c r="HXU16" s="267"/>
      <c r="HXV16" s="267"/>
      <c r="HXW16" s="267"/>
      <c r="HXX16" s="267"/>
      <c r="HXY16" s="267"/>
      <c r="HXZ16" s="267"/>
      <c r="HYA16" s="267"/>
      <c r="HYB16" s="267"/>
      <c r="HYC16" s="267"/>
      <c r="HYD16" s="267"/>
      <c r="HYE16" s="267"/>
      <c r="HYF16" s="267"/>
      <c r="HYG16" s="267"/>
      <c r="HYH16" s="267"/>
      <c r="HYI16" s="267"/>
      <c r="HYJ16" s="267"/>
      <c r="HYK16" s="267"/>
      <c r="HYL16" s="267"/>
      <c r="HYM16" s="267"/>
      <c r="HYN16" s="267"/>
      <c r="HYO16" s="267"/>
      <c r="HYP16" s="267"/>
      <c r="HYQ16" s="267"/>
      <c r="HYR16" s="267"/>
      <c r="HYS16" s="267"/>
      <c r="HYT16" s="267"/>
      <c r="HYU16" s="267"/>
      <c r="HYV16" s="267"/>
      <c r="HYW16" s="267"/>
      <c r="HYX16" s="267"/>
      <c r="HYY16" s="267"/>
      <c r="HYZ16" s="267"/>
      <c r="HZA16" s="267"/>
      <c r="HZB16" s="267"/>
      <c r="HZC16" s="267"/>
      <c r="HZD16" s="267"/>
      <c r="HZE16" s="267"/>
      <c r="HZF16" s="267"/>
      <c r="HZG16" s="267"/>
      <c r="HZH16" s="267"/>
      <c r="HZI16" s="267"/>
      <c r="HZJ16" s="267"/>
      <c r="HZK16" s="267"/>
      <c r="HZL16" s="267"/>
      <c r="HZM16" s="267"/>
      <c r="HZN16" s="267"/>
      <c r="HZO16" s="267"/>
      <c r="HZP16" s="267"/>
      <c r="HZQ16" s="267"/>
      <c r="HZR16" s="267"/>
      <c r="HZS16" s="267"/>
      <c r="HZT16" s="267"/>
      <c r="HZU16" s="267"/>
      <c r="HZV16" s="267"/>
      <c r="HZW16" s="267"/>
      <c r="HZX16" s="267"/>
      <c r="HZY16" s="267"/>
      <c r="HZZ16" s="267"/>
      <c r="IAA16" s="267"/>
      <c r="IAB16" s="267"/>
      <c r="IAC16" s="267"/>
      <c r="IAD16" s="267"/>
      <c r="IAE16" s="267"/>
      <c r="IAF16" s="267"/>
      <c r="IAG16" s="267"/>
      <c r="IAH16" s="267"/>
      <c r="IAI16" s="267"/>
      <c r="IAJ16" s="267"/>
      <c r="IAK16" s="267"/>
      <c r="IAL16" s="267"/>
      <c r="IAM16" s="267"/>
      <c r="IAN16" s="267"/>
      <c r="IAO16" s="267"/>
      <c r="IAP16" s="267"/>
      <c r="IAQ16" s="267"/>
      <c r="IAR16" s="267"/>
      <c r="IAS16" s="267"/>
      <c r="IAT16" s="267"/>
      <c r="IAU16" s="267"/>
      <c r="IAV16" s="267"/>
      <c r="IAW16" s="267"/>
      <c r="IAX16" s="267"/>
      <c r="IAY16" s="267"/>
      <c r="IAZ16" s="267"/>
      <c r="IBA16" s="267"/>
      <c r="IBB16" s="267"/>
      <c r="IBC16" s="267"/>
      <c r="IBD16" s="267"/>
      <c r="IBE16" s="267"/>
      <c r="IBF16" s="267"/>
      <c r="IBG16" s="267"/>
      <c r="IBH16" s="267"/>
      <c r="IBI16" s="267"/>
      <c r="IBJ16" s="267"/>
      <c r="IBK16" s="267"/>
      <c r="IBL16" s="267"/>
      <c r="IBM16" s="267"/>
      <c r="IBN16" s="267"/>
      <c r="IBO16" s="267"/>
      <c r="IBP16" s="267"/>
      <c r="IBQ16" s="267"/>
      <c r="IBR16" s="267"/>
      <c r="IBS16" s="267"/>
      <c r="IBT16" s="267"/>
      <c r="IBU16" s="267"/>
      <c r="IBV16" s="267"/>
      <c r="IBW16" s="267"/>
      <c r="IBX16" s="267"/>
      <c r="IBY16" s="267"/>
      <c r="IBZ16" s="267"/>
      <c r="ICA16" s="267"/>
      <c r="ICB16" s="267"/>
      <c r="ICC16" s="267"/>
      <c r="ICD16" s="267"/>
      <c r="ICE16" s="267"/>
      <c r="ICF16" s="267"/>
      <c r="ICG16" s="267"/>
      <c r="ICH16" s="267"/>
      <c r="ICI16" s="267"/>
      <c r="ICJ16" s="267"/>
      <c r="ICK16" s="267"/>
      <c r="ICL16" s="267"/>
      <c r="ICM16" s="267"/>
      <c r="ICN16" s="267"/>
      <c r="ICO16" s="267"/>
      <c r="ICP16" s="267"/>
      <c r="ICQ16" s="267"/>
      <c r="ICR16" s="267"/>
      <c r="ICS16" s="267"/>
      <c r="ICT16" s="267"/>
      <c r="ICU16" s="267"/>
      <c r="ICV16" s="267"/>
      <c r="ICW16" s="267"/>
      <c r="ICX16" s="267"/>
      <c r="ICY16" s="267"/>
      <c r="ICZ16" s="267"/>
      <c r="IDA16" s="267"/>
      <c r="IDB16" s="267"/>
      <c r="IDC16" s="267"/>
      <c r="IDD16" s="267"/>
      <c r="IDE16" s="267"/>
      <c r="IDF16" s="267"/>
      <c r="IDG16" s="267"/>
      <c r="IDH16" s="267"/>
      <c r="IDI16" s="267"/>
      <c r="IDJ16" s="267"/>
      <c r="IDK16" s="267"/>
      <c r="IDL16" s="267"/>
      <c r="IDM16" s="267"/>
      <c r="IDN16" s="267"/>
      <c r="IDO16" s="267"/>
      <c r="IDP16" s="267"/>
      <c r="IDQ16" s="267"/>
      <c r="IDR16" s="267"/>
      <c r="IDS16" s="267"/>
      <c r="IDT16" s="267"/>
      <c r="IDU16" s="267"/>
      <c r="IDV16" s="267"/>
      <c r="IDW16" s="267"/>
      <c r="IDX16" s="267"/>
      <c r="IDY16" s="267"/>
      <c r="IDZ16" s="267"/>
      <c r="IEA16" s="267"/>
      <c r="IEB16" s="267"/>
      <c r="IEC16" s="267"/>
      <c r="IED16" s="267"/>
      <c r="IEE16" s="267"/>
      <c r="IEF16" s="267"/>
      <c r="IEG16" s="267"/>
      <c r="IEH16" s="267"/>
      <c r="IEI16" s="267"/>
      <c r="IEJ16" s="267"/>
      <c r="IEK16" s="267"/>
      <c r="IEL16" s="267"/>
      <c r="IEM16" s="267"/>
      <c r="IEN16" s="267"/>
      <c r="IEO16" s="267"/>
      <c r="IEP16" s="267"/>
      <c r="IEQ16" s="267"/>
      <c r="IER16" s="267"/>
      <c r="IES16" s="267"/>
      <c r="IET16" s="267"/>
      <c r="IEU16" s="267"/>
      <c r="IEV16" s="267"/>
      <c r="IEW16" s="267"/>
      <c r="IEX16" s="267"/>
      <c r="IEY16" s="267"/>
      <c r="IEZ16" s="267"/>
      <c r="IFA16" s="267"/>
      <c r="IFB16" s="267"/>
      <c r="IFC16" s="267"/>
      <c r="IFD16" s="267"/>
      <c r="IFE16" s="267"/>
      <c r="IFF16" s="267"/>
      <c r="IFG16" s="267"/>
      <c r="IFH16" s="267"/>
      <c r="IFI16" s="267"/>
      <c r="IFJ16" s="267"/>
      <c r="IFK16" s="267"/>
      <c r="IFL16" s="267"/>
      <c r="IFM16" s="267"/>
      <c r="IFN16" s="267"/>
      <c r="IFO16" s="267"/>
      <c r="IFP16" s="267"/>
      <c r="IFQ16" s="267"/>
      <c r="IFR16" s="267"/>
      <c r="IFS16" s="267"/>
      <c r="IFT16" s="267"/>
      <c r="IFU16" s="267"/>
      <c r="IFV16" s="267"/>
      <c r="IFW16" s="267"/>
      <c r="IFX16" s="267"/>
      <c r="IFY16" s="267"/>
      <c r="IFZ16" s="267"/>
      <c r="IGA16" s="267"/>
      <c r="IGB16" s="267"/>
      <c r="IGC16" s="267"/>
      <c r="IGD16" s="267"/>
      <c r="IGE16" s="267"/>
      <c r="IGF16" s="267"/>
      <c r="IGG16" s="267"/>
      <c r="IGH16" s="267"/>
      <c r="IGI16" s="267"/>
      <c r="IGJ16" s="267"/>
      <c r="IGK16" s="267"/>
      <c r="IGL16" s="267"/>
      <c r="IGM16" s="267"/>
      <c r="IGN16" s="267"/>
      <c r="IGO16" s="267"/>
      <c r="IGP16" s="267"/>
      <c r="IGQ16" s="267"/>
      <c r="IGR16" s="267"/>
      <c r="IGS16" s="267"/>
      <c r="IGT16" s="267"/>
      <c r="IGU16" s="267"/>
      <c r="IGV16" s="267"/>
      <c r="IGW16" s="267"/>
      <c r="IGX16" s="267"/>
      <c r="IGY16" s="267"/>
      <c r="IGZ16" s="267"/>
      <c r="IHA16" s="267"/>
      <c r="IHB16" s="267"/>
      <c r="IHC16" s="267"/>
      <c r="IHD16" s="267"/>
      <c r="IHE16" s="267"/>
      <c r="IHF16" s="267"/>
      <c r="IHG16" s="267"/>
      <c r="IHH16" s="267"/>
      <c r="IHI16" s="267"/>
      <c r="IHJ16" s="267"/>
      <c r="IHK16" s="267"/>
      <c r="IHL16" s="267"/>
      <c r="IHM16" s="267"/>
      <c r="IHN16" s="267"/>
      <c r="IHO16" s="267"/>
      <c r="IHP16" s="267"/>
      <c r="IHQ16" s="267"/>
      <c r="IHR16" s="267"/>
      <c r="IHS16" s="267"/>
      <c r="IHT16" s="267"/>
      <c r="IHU16" s="267"/>
      <c r="IHV16" s="267"/>
      <c r="IHW16" s="267"/>
      <c r="IHX16" s="267"/>
      <c r="IHY16" s="267"/>
      <c r="IHZ16" s="267"/>
      <c r="IIA16" s="267"/>
      <c r="IIB16" s="267"/>
      <c r="IIC16" s="267"/>
      <c r="IID16" s="267"/>
      <c r="IIE16" s="267"/>
      <c r="IIF16" s="267"/>
      <c r="IIG16" s="267"/>
      <c r="IIH16" s="267"/>
      <c r="III16" s="267"/>
      <c r="IIJ16" s="267"/>
      <c r="IIK16" s="267"/>
      <c r="IIL16" s="267"/>
      <c r="IIM16" s="267"/>
      <c r="IIN16" s="267"/>
      <c r="IIO16" s="267"/>
      <c r="IIP16" s="267"/>
      <c r="IIQ16" s="267"/>
      <c r="IIR16" s="267"/>
      <c r="IIS16" s="267"/>
      <c r="IIT16" s="267"/>
      <c r="IIU16" s="267"/>
      <c r="IIV16" s="267"/>
      <c r="IIW16" s="267"/>
      <c r="IIX16" s="267"/>
      <c r="IIY16" s="267"/>
      <c r="IIZ16" s="267"/>
      <c r="IJA16" s="267"/>
      <c r="IJB16" s="267"/>
      <c r="IJC16" s="267"/>
      <c r="IJD16" s="267"/>
      <c r="IJE16" s="267"/>
      <c r="IJF16" s="267"/>
      <c r="IJG16" s="267"/>
      <c r="IJH16" s="267"/>
      <c r="IJI16" s="267"/>
      <c r="IJJ16" s="267"/>
      <c r="IJK16" s="267"/>
      <c r="IJL16" s="267"/>
      <c r="IJM16" s="267"/>
      <c r="IJN16" s="267"/>
      <c r="IJO16" s="267"/>
      <c r="IJP16" s="267"/>
      <c r="IJQ16" s="267"/>
      <c r="IJR16" s="267"/>
      <c r="IJS16" s="267"/>
      <c r="IJT16" s="267"/>
      <c r="IJU16" s="267"/>
      <c r="IJV16" s="267"/>
      <c r="IJW16" s="267"/>
      <c r="IJX16" s="267"/>
      <c r="IJY16" s="267"/>
      <c r="IJZ16" s="267"/>
      <c r="IKA16" s="267"/>
      <c r="IKB16" s="267"/>
      <c r="IKC16" s="267"/>
      <c r="IKD16" s="267"/>
      <c r="IKE16" s="267"/>
      <c r="IKF16" s="267"/>
      <c r="IKG16" s="267"/>
      <c r="IKH16" s="267"/>
      <c r="IKI16" s="267"/>
      <c r="IKJ16" s="267"/>
      <c r="IKK16" s="267"/>
      <c r="IKL16" s="267"/>
      <c r="IKM16" s="267"/>
      <c r="IKN16" s="267"/>
      <c r="IKO16" s="267"/>
      <c r="IKP16" s="267"/>
      <c r="IKQ16" s="267"/>
      <c r="IKR16" s="267"/>
      <c r="IKS16" s="267"/>
      <c r="IKT16" s="267"/>
      <c r="IKU16" s="267"/>
      <c r="IKV16" s="267"/>
      <c r="IKW16" s="267"/>
      <c r="IKX16" s="267"/>
      <c r="IKY16" s="267"/>
      <c r="IKZ16" s="267"/>
      <c r="ILA16" s="267"/>
      <c r="ILB16" s="267"/>
      <c r="ILC16" s="267"/>
      <c r="ILD16" s="267"/>
      <c r="ILE16" s="267"/>
      <c r="ILF16" s="267"/>
      <c r="ILG16" s="267"/>
      <c r="ILH16" s="267"/>
      <c r="ILI16" s="267"/>
      <c r="ILJ16" s="267"/>
      <c r="ILK16" s="267"/>
      <c r="ILL16" s="267"/>
      <c r="ILM16" s="267"/>
      <c r="ILN16" s="267"/>
      <c r="ILO16" s="267"/>
      <c r="ILP16" s="267"/>
      <c r="ILQ16" s="267"/>
      <c r="ILR16" s="267"/>
      <c r="ILS16" s="267"/>
      <c r="ILT16" s="267"/>
      <c r="ILU16" s="267"/>
      <c r="ILV16" s="267"/>
      <c r="ILW16" s="267"/>
      <c r="ILX16" s="267"/>
      <c r="ILY16" s="267"/>
      <c r="ILZ16" s="267"/>
      <c r="IMA16" s="267"/>
      <c r="IMB16" s="267"/>
      <c r="IMC16" s="267"/>
      <c r="IMD16" s="267"/>
      <c r="IME16" s="267"/>
      <c r="IMF16" s="267"/>
      <c r="IMG16" s="267"/>
      <c r="IMH16" s="267"/>
      <c r="IMI16" s="267"/>
      <c r="IMJ16" s="267"/>
      <c r="IMK16" s="267"/>
      <c r="IML16" s="267"/>
      <c r="IMM16" s="267"/>
      <c r="IMN16" s="267"/>
      <c r="IMO16" s="267"/>
      <c r="IMP16" s="267"/>
      <c r="IMQ16" s="267"/>
      <c r="IMR16" s="267"/>
      <c r="IMS16" s="267"/>
      <c r="IMT16" s="267"/>
      <c r="IMU16" s="267"/>
      <c r="IMV16" s="267"/>
      <c r="IMW16" s="267"/>
      <c r="IMX16" s="267"/>
      <c r="IMY16" s="267"/>
      <c r="IMZ16" s="267"/>
      <c r="INA16" s="267"/>
      <c r="INB16" s="267"/>
      <c r="INC16" s="267"/>
      <c r="IND16" s="267"/>
      <c r="INE16" s="267"/>
      <c r="INF16" s="267"/>
      <c r="ING16" s="267"/>
      <c r="INH16" s="267"/>
      <c r="INI16" s="267"/>
      <c r="INJ16" s="267"/>
      <c r="INK16" s="267"/>
      <c r="INL16" s="267"/>
      <c r="INM16" s="267"/>
      <c r="INN16" s="267"/>
      <c r="INO16" s="267"/>
      <c r="INP16" s="267"/>
      <c r="INQ16" s="267"/>
      <c r="INR16" s="267"/>
      <c r="INS16" s="267"/>
      <c r="INT16" s="267"/>
      <c r="INU16" s="267"/>
      <c r="INV16" s="267"/>
      <c r="INW16" s="267"/>
      <c r="INX16" s="267"/>
      <c r="INY16" s="267"/>
      <c r="INZ16" s="267"/>
      <c r="IOA16" s="267"/>
      <c r="IOB16" s="267"/>
      <c r="IOC16" s="267"/>
      <c r="IOD16" s="267"/>
      <c r="IOE16" s="267"/>
      <c r="IOF16" s="267"/>
      <c r="IOG16" s="267"/>
      <c r="IOH16" s="267"/>
      <c r="IOI16" s="267"/>
      <c r="IOJ16" s="267"/>
      <c r="IOK16" s="267"/>
      <c r="IOL16" s="267"/>
      <c r="IOM16" s="267"/>
      <c r="ION16" s="267"/>
      <c r="IOO16" s="267"/>
      <c r="IOP16" s="267"/>
      <c r="IOQ16" s="267"/>
      <c r="IOR16" s="267"/>
      <c r="IOS16" s="267"/>
      <c r="IOT16" s="267"/>
      <c r="IOU16" s="267"/>
      <c r="IOV16" s="267"/>
      <c r="IOW16" s="267"/>
      <c r="IOX16" s="267"/>
      <c r="IOY16" s="267"/>
      <c r="IOZ16" s="267"/>
      <c r="IPA16" s="267"/>
      <c r="IPB16" s="267"/>
      <c r="IPC16" s="267"/>
      <c r="IPD16" s="267"/>
      <c r="IPE16" s="267"/>
      <c r="IPF16" s="267"/>
      <c r="IPG16" s="267"/>
      <c r="IPH16" s="267"/>
      <c r="IPI16" s="267"/>
      <c r="IPJ16" s="267"/>
      <c r="IPK16" s="267"/>
      <c r="IPL16" s="267"/>
      <c r="IPM16" s="267"/>
      <c r="IPN16" s="267"/>
      <c r="IPO16" s="267"/>
      <c r="IPP16" s="267"/>
      <c r="IPQ16" s="267"/>
      <c r="IPR16" s="267"/>
      <c r="IPS16" s="267"/>
      <c r="IPT16" s="267"/>
      <c r="IPU16" s="267"/>
      <c r="IPV16" s="267"/>
      <c r="IPW16" s="267"/>
      <c r="IPX16" s="267"/>
      <c r="IPY16" s="267"/>
      <c r="IPZ16" s="267"/>
      <c r="IQA16" s="267"/>
      <c r="IQB16" s="267"/>
      <c r="IQC16" s="267"/>
      <c r="IQD16" s="267"/>
      <c r="IQE16" s="267"/>
      <c r="IQF16" s="267"/>
      <c r="IQG16" s="267"/>
      <c r="IQH16" s="267"/>
      <c r="IQI16" s="267"/>
      <c r="IQJ16" s="267"/>
      <c r="IQK16" s="267"/>
      <c r="IQL16" s="267"/>
      <c r="IQM16" s="267"/>
      <c r="IQN16" s="267"/>
      <c r="IQO16" s="267"/>
      <c r="IQP16" s="267"/>
      <c r="IQQ16" s="267"/>
      <c r="IQR16" s="267"/>
      <c r="IQS16" s="267"/>
      <c r="IQT16" s="267"/>
      <c r="IQU16" s="267"/>
      <c r="IQV16" s="267"/>
      <c r="IQW16" s="267"/>
      <c r="IQX16" s="267"/>
      <c r="IQY16" s="267"/>
      <c r="IQZ16" s="267"/>
      <c r="IRA16" s="267"/>
      <c r="IRB16" s="267"/>
      <c r="IRC16" s="267"/>
      <c r="IRD16" s="267"/>
      <c r="IRE16" s="267"/>
      <c r="IRF16" s="267"/>
      <c r="IRG16" s="267"/>
      <c r="IRH16" s="267"/>
      <c r="IRI16" s="267"/>
      <c r="IRJ16" s="267"/>
      <c r="IRK16" s="267"/>
      <c r="IRL16" s="267"/>
      <c r="IRM16" s="267"/>
      <c r="IRN16" s="267"/>
      <c r="IRO16" s="267"/>
      <c r="IRP16" s="267"/>
      <c r="IRQ16" s="267"/>
      <c r="IRR16" s="267"/>
      <c r="IRS16" s="267"/>
      <c r="IRT16" s="267"/>
      <c r="IRU16" s="267"/>
      <c r="IRV16" s="267"/>
      <c r="IRW16" s="267"/>
      <c r="IRX16" s="267"/>
      <c r="IRY16" s="267"/>
      <c r="IRZ16" s="267"/>
      <c r="ISA16" s="267"/>
      <c r="ISB16" s="267"/>
      <c r="ISC16" s="267"/>
      <c r="ISD16" s="267"/>
      <c r="ISE16" s="267"/>
      <c r="ISF16" s="267"/>
      <c r="ISG16" s="267"/>
      <c r="ISH16" s="267"/>
      <c r="ISI16" s="267"/>
      <c r="ISJ16" s="267"/>
      <c r="ISK16" s="267"/>
      <c r="ISL16" s="267"/>
      <c r="ISM16" s="267"/>
      <c r="ISN16" s="267"/>
      <c r="ISO16" s="267"/>
      <c r="ISP16" s="267"/>
      <c r="ISQ16" s="267"/>
      <c r="ISR16" s="267"/>
      <c r="ISS16" s="267"/>
      <c r="IST16" s="267"/>
      <c r="ISU16" s="267"/>
      <c r="ISV16" s="267"/>
      <c r="ISW16" s="267"/>
      <c r="ISX16" s="267"/>
      <c r="ISY16" s="267"/>
      <c r="ISZ16" s="267"/>
      <c r="ITA16" s="267"/>
      <c r="ITB16" s="267"/>
      <c r="ITC16" s="267"/>
      <c r="ITD16" s="267"/>
      <c r="ITE16" s="267"/>
      <c r="ITF16" s="267"/>
      <c r="ITG16" s="267"/>
      <c r="ITH16" s="267"/>
      <c r="ITI16" s="267"/>
      <c r="ITJ16" s="267"/>
      <c r="ITK16" s="267"/>
      <c r="ITL16" s="267"/>
      <c r="ITM16" s="267"/>
      <c r="ITN16" s="267"/>
      <c r="ITO16" s="267"/>
      <c r="ITP16" s="267"/>
      <c r="ITQ16" s="267"/>
      <c r="ITR16" s="267"/>
      <c r="ITS16" s="267"/>
      <c r="ITT16" s="267"/>
      <c r="ITU16" s="267"/>
      <c r="ITV16" s="267"/>
      <c r="ITW16" s="267"/>
      <c r="ITX16" s="267"/>
      <c r="ITY16" s="267"/>
      <c r="ITZ16" s="267"/>
      <c r="IUA16" s="267"/>
      <c r="IUB16" s="267"/>
      <c r="IUC16" s="267"/>
      <c r="IUD16" s="267"/>
      <c r="IUE16" s="267"/>
      <c r="IUF16" s="267"/>
      <c r="IUG16" s="267"/>
      <c r="IUH16" s="267"/>
      <c r="IUI16" s="267"/>
      <c r="IUJ16" s="267"/>
      <c r="IUK16" s="267"/>
      <c r="IUL16" s="267"/>
      <c r="IUM16" s="267"/>
      <c r="IUN16" s="267"/>
      <c r="IUO16" s="267"/>
      <c r="IUP16" s="267"/>
      <c r="IUQ16" s="267"/>
      <c r="IUR16" s="267"/>
      <c r="IUS16" s="267"/>
      <c r="IUT16" s="267"/>
      <c r="IUU16" s="267"/>
      <c r="IUV16" s="267"/>
      <c r="IUW16" s="267"/>
      <c r="IUX16" s="267"/>
      <c r="IUY16" s="267"/>
      <c r="IUZ16" s="267"/>
      <c r="IVA16" s="267"/>
      <c r="IVB16" s="267"/>
      <c r="IVC16" s="267"/>
      <c r="IVD16" s="267"/>
      <c r="IVE16" s="267"/>
      <c r="IVF16" s="267"/>
      <c r="IVG16" s="267"/>
      <c r="IVH16" s="267"/>
      <c r="IVI16" s="267"/>
      <c r="IVJ16" s="267"/>
      <c r="IVK16" s="267"/>
      <c r="IVL16" s="267"/>
      <c r="IVM16" s="267"/>
      <c r="IVN16" s="267"/>
      <c r="IVO16" s="267"/>
      <c r="IVP16" s="267"/>
      <c r="IVQ16" s="267"/>
      <c r="IVR16" s="267"/>
      <c r="IVS16" s="267"/>
      <c r="IVT16" s="267"/>
      <c r="IVU16" s="267"/>
      <c r="IVV16" s="267"/>
      <c r="IVW16" s="267"/>
      <c r="IVX16" s="267"/>
      <c r="IVY16" s="267"/>
      <c r="IVZ16" s="267"/>
      <c r="IWA16" s="267"/>
      <c r="IWB16" s="267"/>
      <c r="IWC16" s="267"/>
      <c r="IWD16" s="267"/>
      <c r="IWE16" s="267"/>
      <c r="IWF16" s="267"/>
      <c r="IWG16" s="267"/>
      <c r="IWH16" s="267"/>
      <c r="IWI16" s="267"/>
      <c r="IWJ16" s="267"/>
      <c r="IWK16" s="267"/>
      <c r="IWL16" s="267"/>
      <c r="IWM16" s="267"/>
      <c r="IWN16" s="267"/>
      <c r="IWO16" s="267"/>
      <c r="IWP16" s="267"/>
      <c r="IWQ16" s="267"/>
      <c r="IWR16" s="267"/>
      <c r="IWS16" s="267"/>
      <c r="IWT16" s="267"/>
      <c r="IWU16" s="267"/>
      <c r="IWV16" s="267"/>
      <c r="IWW16" s="267"/>
      <c r="IWX16" s="267"/>
      <c r="IWY16" s="267"/>
      <c r="IWZ16" s="267"/>
      <c r="IXA16" s="267"/>
      <c r="IXB16" s="267"/>
      <c r="IXC16" s="267"/>
      <c r="IXD16" s="267"/>
      <c r="IXE16" s="267"/>
      <c r="IXF16" s="267"/>
      <c r="IXG16" s="267"/>
      <c r="IXH16" s="267"/>
      <c r="IXI16" s="267"/>
      <c r="IXJ16" s="267"/>
      <c r="IXK16" s="267"/>
      <c r="IXL16" s="267"/>
      <c r="IXM16" s="267"/>
      <c r="IXN16" s="267"/>
      <c r="IXO16" s="267"/>
      <c r="IXP16" s="267"/>
      <c r="IXQ16" s="267"/>
      <c r="IXR16" s="267"/>
      <c r="IXS16" s="267"/>
      <c r="IXT16" s="267"/>
      <c r="IXU16" s="267"/>
      <c r="IXV16" s="267"/>
      <c r="IXW16" s="267"/>
      <c r="IXX16" s="267"/>
      <c r="IXY16" s="267"/>
      <c r="IXZ16" s="267"/>
      <c r="IYA16" s="267"/>
      <c r="IYB16" s="267"/>
      <c r="IYC16" s="267"/>
      <c r="IYD16" s="267"/>
      <c r="IYE16" s="267"/>
      <c r="IYF16" s="267"/>
      <c r="IYG16" s="267"/>
      <c r="IYH16" s="267"/>
      <c r="IYI16" s="267"/>
      <c r="IYJ16" s="267"/>
      <c r="IYK16" s="267"/>
      <c r="IYL16" s="267"/>
      <c r="IYM16" s="267"/>
      <c r="IYN16" s="267"/>
      <c r="IYO16" s="267"/>
      <c r="IYP16" s="267"/>
      <c r="IYQ16" s="267"/>
      <c r="IYR16" s="267"/>
      <c r="IYS16" s="267"/>
      <c r="IYT16" s="267"/>
      <c r="IYU16" s="267"/>
      <c r="IYV16" s="267"/>
      <c r="IYW16" s="267"/>
      <c r="IYX16" s="267"/>
      <c r="IYY16" s="267"/>
      <c r="IYZ16" s="267"/>
      <c r="IZA16" s="267"/>
      <c r="IZB16" s="267"/>
      <c r="IZC16" s="267"/>
      <c r="IZD16" s="267"/>
      <c r="IZE16" s="267"/>
      <c r="IZF16" s="267"/>
      <c r="IZG16" s="267"/>
      <c r="IZH16" s="267"/>
      <c r="IZI16" s="267"/>
      <c r="IZJ16" s="267"/>
      <c r="IZK16" s="267"/>
      <c r="IZL16" s="267"/>
      <c r="IZM16" s="267"/>
      <c r="IZN16" s="267"/>
      <c r="IZO16" s="267"/>
      <c r="IZP16" s="267"/>
      <c r="IZQ16" s="267"/>
      <c r="IZR16" s="267"/>
      <c r="IZS16" s="267"/>
      <c r="IZT16" s="267"/>
      <c r="IZU16" s="267"/>
      <c r="IZV16" s="267"/>
      <c r="IZW16" s="267"/>
      <c r="IZX16" s="267"/>
      <c r="IZY16" s="267"/>
      <c r="IZZ16" s="267"/>
      <c r="JAA16" s="267"/>
      <c r="JAB16" s="267"/>
      <c r="JAC16" s="267"/>
      <c r="JAD16" s="267"/>
      <c r="JAE16" s="267"/>
      <c r="JAF16" s="267"/>
      <c r="JAG16" s="267"/>
      <c r="JAH16" s="267"/>
      <c r="JAI16" s="267"/>
      <c r="JAJ16" s="267"/>
      <c r="JAK16" s="267"/>
      <c r="JAL16" s="267"/>
      <c r="JAM16" s="267"/>
      <c r="JAN16" s="267"/>
      <c r="JAO16" s="267"/>
      <c r="JAP16" s="267"/>
      <c r="JAQ16" s="267"/>
      <c r="JAR16" s="267"/>
      <c r="JAS16" s="267"/>
      <c r="JAT16" s="267"/>
      <c r="JAU16" s="267"/>
      <c r="JAV16" s="267"/>
      <c r="JAW16" s="267"/>
      <c r="JAX16" s="267"/>
      <c r="JAY16" s="267"/>
      <c r="JAZ16" s="267"/>
      <c r="JBA16" s="267"/>
      <c r="JBB16" s="267"/>
      <c r="JBC16" s="267"/>
      <c r="JBD16" s="267"/>
      <c r="JBE16" s="267"/>
      <c r="JBF16" s="267"/>
      <c r="JBG16" s="267"/>
      <c r="JBH16" s="267"/>
      <c r="JBI16" s="267"/>
      <c r="JBJ16" s="267"/>
      <c r="JBK16" s="267"/>
      <c r="JBL16" s="267"/>
      <c r="JBM16" s="267"/>
      <c r="JBN16" s="267"/>
      <c r="JBO16" s="267"/>
      <c r="JBP16" s="267"/>
      <c r="JBQ16" s="267"/>
      <c r="JBR16" s="267"/>
      <c r="JBS16" s="267"/>
      <c r="JBT16" s="267"/>
      <c r="JBU16" s="267"/>
      <c r="JBV16" s="267"/>
      <c r="JBW16" s="267"/>
      <c r="JBX16" s="267"/>
      <c r="JBY16" s="267"/>
      <c r="JBZ16" s="267"/>
      <c r="JCA16" s="267"/>
      <c r="JCB16" s="267"/>
      <c r="JCC16" s="267"/>
      <c r="JCD16" s="267"/>
      <c r="JCE16" s="267"/>
      <c r="JCF16" s="267"/>
      <c r="JCG16" s="267"/>
      <c r="JCH16" s="267"/>
      <c r="JCI16" s="267"/>
      <c r="JCJ16" s="267"/>
      <c r="JCK16" s="267"/>
      <c r="JCL16" s="267"/>
      <c r="JCM16" s="267"/>
      <c r="JCN16" s="267"/>
      <c r="JCO16" s="267"/>
      <c r="JCP16" s="267"/>
      <c r="JCQ16" s="267"/>
      <c r="JCR16" s="267"/>
      <c r="JCS16" s="267"/>
      <c r="JCT16" s="267"/>
      <c r="JCU16" s="267"/>
      <c r="JCV16" s="267"/>
      <c r="JCW16" s="267"/>
      <c r="JCX16" s="267"/>
      <c r="JCY16" s="267"/>
      <c r="JCZ16" s="267"/>
      <c r="JDA16" s="267"/>
      <c r="JDB16" s="267"/>
      <c r="JDC16" s="267"/>
      <c r="JDD16" s="267"/>
      <c r="JDE16" s="267"/>
      <c r="JDF16" s="267"/>
      <c r="JDG16" s="267"/>
      <c r="JDH16" s="267"/>
      <c r="JDI16" s="267"/>
      <c r="JDJ16" s="267"/>
      <c r="JDK16" s="267"/>
      <c r="JDL16" s="267"/>
      <c r="JDM16" s="267"/>
      <c r="JDN16" s="267"/>
      <c r="JDO16" s="267"/>
      <c r="JDP16" s="267"/>
      <c r="JDQ16" s="267"/>
      <c r="JDR16" s="267"/>
      <c r="JDS16" s="267"/>
      <c r="JDT16" s="267"/>
      <c r="JDU16" s="267"/>
      <c r="JDV16" s="267"/>
      <c r="JDW16" s="267"/>
      <c r="JDX16" s="267"/>
      <c r="JDY16" s="267"/>
      <c r="JDZ16" s="267"/>
      <c r="JEA16" s="267"/>
      <c r="JEB16" s="267"/>
      <c r="JEC16" s="267"/>
      <c r="JED16" s="267"/>
      <c r="JEE16" s="267"/>
      <c r="JEF16" s="267"/>
      <c r="JEG16" s="267"/>
      <c r="JEH16" s="267"/>
      <c r="JEI16" s="267"/>
      <c r="JEJ16" s="267"/>
      <c r="JEK16" s="267"/>
      <c r="JEL16" s="267"/>
      <c r="JEM16" s="267"/>
      <c r="JEN16" s="267"/>
      <c r="JEO16" s="267"/>
      <c r="JEP16" s="267"/>
      <c r="JEQ16" s="267"/>
      <c r="JER16" s="267"/>
      <c r="JES16" s="267"/>
      <c r="JET16" s="267"/>
      <c r="JEU16" s="267"/>
      <c r="JEV16" s="267"/>
      <c r="JEW16" s="267"/>
      <c r="JEX16" s="267"/>
      <c r="JEY16" s="267"/>
      <c r="JEZ16" s="267"/>
      <c r="JFA16" s="267"/>
      <c r="JFB16" s="267"/>
      <c r="JFC16" s="267"/>
      <c r="JFD16" s="267"/>
      <c r="JFE16" s="267"/>
      <c r="JFF16" s="267"/>
      <c r="JFG16" s="267"/>
      <c r="JFH16" s="267"/>
      <c r="JFI16" s="267"/>
      <c r="JFJ16" s="267"/>
      <c r="JFK16" s="267"/>
      <c r="JFL16" s="267"/>
      <c r="JFM16" s="267"/>
      <c r="JFN16" s="267"/>
      <c r="JFO16" s="267"/>
      <c r="JFP16" s="267"/>
      <c r="JFQ16" s="267"/>
      <c r="JFR16" s="267"/>
      <c r="JFS16" s="267"/>
      <c r="JFT16" s="267"/>
      <c r="JFU16" s="267"/>
      <c r="JFV16" s="267"/>
      <c r="JFW16" s="267"/>
      <c r="JFX16" s="267"/>
      <c r="JFY16" s="267"/>
      <c r="JFZ16" s="267"/>
      <c r="JGA16" s="267"/>
      <c r="JGB16" s="267"/>
      <c r="JGC16" s="267"/>
      <c r="JGD16" s="267"/>
      <c r="JGE16" s="267"/>
      <c r="JGF16" s="267"/>
      <c r="JGG16" s="267"/>
      <c r="JGH16" s="267"/>
      <c r="JGI16" s="267"/>
      <c r="JGJ16" s="267"/>
      <c r="JGK16" s="267"/>
      <c r="JGL16" s="267"/>
      <c r="JGM16" s="267"/>
      <c r="JGN16" s="267"/>
      <c r="JGO16" s="267"/>
      <c r="JGP16" s="267"/>
      <c r="JGQ16" s="267"/>
      <c r="JGR16" s="267"/>
      <c r="JGS16" s="267"/>
      <c r="JGT16" s="267"/>
      <c r="JGU16" s="267"/>
      <c r="JGV16" s="267"/>
      <c r="JGW16" s="267"/>
      <c r="JGX16" s="267"/>
      <c r="JGY16" s="267"/>
      <c r="JGZ16" s="267"/>
      <c r="JHA16" s="267"/>
      <c r="JHB16" s="267"/>
      <c r="JHC16" s="267"/>
      <c r="JHD16" s="267"/>
      <c r="JHE16" s="267"/>
      <c r="JHF16" s="267"/>
      <c r="JHG16" s="267"/>
      <c r="JHH16" s="267"/>
      <c r="JHI16" s="267"/>
      <c r="JHJ16" s="267"/>
      <c r="JHK16" s="267"/>
      <c r="JHL16" s="267"/>
      <c r="JHM16" s="267"/>
      <c r="JHN16" s="267"/>
      <c r="JHO16" s="267"/>
      <c r="JHP16" s="267"/>
      <c r="JHQ16" s="267"/>
      <c r="JHR16" s="267"/>
      <c r="JHS16" s="267"/>
      <c r="JHT16" s="267"/>
      <c r="JHU16" s="267"/>
      <c r="JHV16" s="267"/>
      <c r="JHW16" s="267"/>
      <c r="JHX16" s="267"/>
      <c r="JHY16" s="267"/>
      <c r="JHZ16" s="267"/>
      <c r="JIA16" s="267"/>
      <c r="JIB16" s="267"/>
      <c r="JIC16" s="267"/>
      <c r="JID16" s="267"/>
      <c r="JIE16" s="267"/>
      <c r="JIF16" s="267"/>
      <c r="JIG16" s="267"/>
      <c r="JIH16" s="267"/>
      <c r="JII16" s="267"/>
      <c r="JIJ16" s="267"/>
      <c r="JIK16" s="267"/>
      <c r="JIL16" s="267"/>
      <c r="JIM16" s="267"/>
      <c r="JIN16" s="267"/>
      <c r="JIO16" s="267"/>
      <c r="JIP16" s="267"/>
      <c r="JIQ16" s="267"/>
      <c r="JIR16" s="267"/>
      <c r="JIS16" s="267"/>
      <c r="JIT16" s="267"/>
      <c r="JIU16" s="267"/>
      <c r="JIV16" s="267"/>
      <c r="JIW16" s="267"/>
      <c r="JIX16" s="267"/>
      <c r="JIY16" s="267"/>
      <c r="JIZ16" s="267"/>
      <c r="JJA16" s="267"/>
      <c r="JJB16" s="267"/>
      <c r="JJC16" s="267"/>
      <c r="JJD16" s="267"/>
      <c r="JJE16" s="267"/>
      <c r="JJF16" s="267"/>
      <c r="JJG16" s="267"/>
      <c r="JJH16" s="267"/>
      <c r="JJI16" s="267"/>
      <c r="JJJ16" s="267"/>
      <c r="JJK16" s="267"/>
      <c r="JJL16" s="267"/>
      <c r="JJM16" s="267"/>
      <c r="JJN16" s="267"/>
      <c r="JJO16" s="267"/>
      <c r="JJP16" s="267"/>
      <c r="JJQ16" s="267"/>
      <c r="JJR16" s="267"/>
      <c r="JJS16" s="267"/>
      <c r="JJT16" s="267"/>
      <c r="JJU16" s="267"/>
      <c r="JJV16" s="267"/>
      <c r="JJW16" s="267"/>
      <c r="JJX16" s="267"/>
      <c r="JJY16" s="267"/>
      <c r="JJZ16" s="267"/>
      <c r="JKA16" s="267"/>
      <c r="JKB16" s="267"/>
      <c r="JKC16" s="267"/>
      <c r="JKD16" s="267"/>
      <c r="JKE16" s="267"/>
      <c r="JKF16" s="267"/>
      <c r="JKG16" s="267"/>
      <c r="JKH16" s="267"/>
      <c r="JKI16" s="267"/>
      <c r="JKJ16" s="267"/>
      <c r="JKK16" s="267"/>
      <c r="JKL16" s="267"/>
      <c r="JKM16" s="267"/>
      <c r="JKN16" s="267"/>
      <c r="JKO16" s="267"/>
      <c r="JKP16" s="267"/>
      <c r="JKQ16" s="267"/>
      <c r="JKR16" s="267"/>
      <c r="JKS16" s="267"/>
      <c r="JKT16" s="267"/>
      <c r="JKU16" s="267"/>
      <c r="JKV16" s="267"/>
      <c r="JKW16" s="267"/>
      <c r="JKX16" s="267"/>
      <c r="JKY16" s="267"/>
      <c r="JKZ16" s="267"/>
      <c r="JLA16" s="267"/>
      <c r="JLB16" s="267"/>
      <c r="JLC16" s="267"/>
      <c r="JLD16" s="267"/>
      <c r="JLE16" s="267"/>
      <c r="JLF16" s="267"/>
      <c r="JLG16" s="267"/>
      <c r="JLH16" s="267"/>
      <c r="JLI16" s="267"/>
      <c r="JLJ16" s="267"/>
      <c r="JLK16" s="267"/>
      <c r="JLL16" s="267"/>
      <c r="JLM16" s="267"/>
      <c r="JLN16" s="267"/>
      <c r="JLO16" s="267"/>
      <c r="JLP16" s="267"/>
      <c r="JLQ16" s="267"/>
      <c r="JLR16" s="267"/>
      <c r="JLS16" s="267"/>
      <c r="JLT16" s="267"/>
      <c r="JLU16" s="267"/>
      <c r="JLV16" s="267"/>
      <c r="JLW16" s="267"/>
      <c r="JLX16" s="267"/>
      <c r="JLY16" s="267"/>
      <c r="JLZ16" s="267"/>
      <c r="JMA16" s="267"/>
      <c r="JMB16" s="267"/>
      <c r="JMC16" s="267"/>
      <c r="JMD16" s="267"/>
      <c r="JME16" s="267"/>
      <c r="JMF16" s="267"/>
      <c r="JMG16" s="267"/>
      <c r="JMH16" s="267"/>
      <c r="JMI16" s="267"/>
      <c r="JMJ16" s="267"/>
      <c r="JMK16" s="267"/>
      <c r="JML16" s="267"/>
      <c r="JMM16" s="267"/>
      <c r="JMN16" s="267"/>
      <c r="JMO16" s="267"/>
      <c r="JMP16" s="267"/>
      <c r="JMQ16" s="267"/>
      <c r="JMR16" s="267"/>
      <c r="JMS16" s="267"/>
      <c r="JMT16" s="267"/>
      <c r="JMU16" s="267"/>
      <c r="JMV16" s="267"/>
      <c r="JMW16" s="267"/>
      <c r="JMX16" s="267"/>
      <c r="JMY16" s="267"/>
      <c r="JMZ16" s="267"/>
      <c r="JNA16" s="267"/>
      <c r="JNB16" s="267"/>
      <c r="JNC16" s="267"/>
      <c r="JND16" s="267"/>
      <c r="JNE16" s="267"/>
      <c r="JNF16" s="267"/>
      <c r="JNG16" s="267"/>
      <c r="JNH16" s="267"/>
      <c r="JNI16" s="267"/>
      <c r="JNJ16" s="267"/>
      <c r="JNK16" s="267"/>
      <c r="JNL16" s="267"/>
      <c r="JNM16" s="267"/>
      <c r="JNN16" s="267"/>
      <c r="JNO16" s="267"/>
      <c r="JNP16" s="267"/>
      <c r="JNQ16" s="267"/>
      <c r="JNR16" s="267"/>
      <c r="JNS16" s="267"/>
      <c r="JNT16" s="267"/>
      <c r="JNU16" s="267"/>
      <c r="JNV16" s="267"/>
      <c r="JNW16" s="267"/>
      <c r="JNX16" s="267"/>
      <c r="JNY16" s="267"/>
      <c r="JNZ16" s="267"/>
      <c r="JOA16" s="267"/>
      <c r="JOB16" s="267"/>
      <c r="JOC16" s="267"/>
      <c r="JOD16" s="267"/>
      <c r="JOE16" s="267"/>
      <c r="JOF16" s="267"/>
      <c r="JOG16" s="267"/>
      <c r="JOH16" s="267"/>
      <c r="JOI16" s="267"/>
      <c r="JOJ16" s="267"/>
      <c r="JOK16" s="267"/>
      <c r="JOL16" s="267"/>
      <c r="JOM16" s="267"/>
      <c r="JON16" s="267"/>
      <c r="JOO16" s="267"/>
      <c r="JOP16" s="267"/>
      <c r="JOQ16" s="267"/>
      <c r="JOR16" s="267"/>
      <c r="JOS16" s="267"/>
      <c r="JOT16" s="267"/>
      <c r="JOU16" s="267"/>
      <c r="JOV16" s="267"/>
      <c r="JOW16" s="267"/>
      <c r="JOX16" s="267"/>
      <c r="JOY16" s="267"/>
      <c r="JOZ16" s="267"/>
      <c r="JPA16" s="267"/>
      <c r="JPB16" s="267"/>
      <c r="JPC16" s="267"/>
      <c r="JPD16" s="267"/>
      <c r="JPE16" s="267"/>
      <c r="JPF16" s="267"/>
      <c r="JPG16" s="267"/>
      <c r="JPH16" s="267"/>
      <c r="JPI16" s="267"/>
      <c r="JPJ16" s="267"/>
      <c r="JPK16" s="267"/>
      <c r="JPL16" s="267"/>
      <c r="JPM16" s="267"/>
      <c r="JPN16" s="267"/>
      <c r="JPO16" s="267"/>
      <c r="JPP16" s="267"/>
      <c r="JPQ16" s="267"/>
      <c r="JPR16" s="267"/>
      <c r="JPS16" s="267"/>
      <c r="JPT16" s="267"/>
      <c r="JPU16" s="267"/>
      <c r="JPV16" s="267"/>
      <c r="JPW16" s="267"/>
      <c r="JPX16" s="267"/>
      <c r="JPY16" s="267"/>
      <c r="JPZ16" s="267"/>
      <c r="JQA16" s="267"/>
      <c r="JQB16" s="267"/>
      <c r="JQC16" s="267"/>
      <c r="JQD16" s="267"/>
      <c r="JQE16" s="267"/>
      <c r="JQF16" s="267"/>
      <c r="JQG16" s="267"/>
      <c r="JQH16" s="267"/>
      <c r="JQI16" s="267"/>
      <c r="JQJ16" s="267"/>
      <c r="JQK16" s="267"/>
      <c r="JQL16" s="267"/>
      <c r="JQM16" s="267"/>
      <c r="JQN16" s="267"/>
      <c r="JQO16" s="267"/>
      <c r="JQP16" s="267"/>
      <c r="JQQ16" s="267"/>
      <c r="JQR16" s="267"/>
      <c r="JQS16" s="267"/>
      <c r="JQT16" s="267"/>
      <c r="JQU16" s="267"/>
      <c r="JQV16" s="267"/>
      <c r="JQW16" s="267"/>
      <c r="JQX16" s="267"/>
      <c r="JQY16" s="267"/>
      <c r="JQZ16" s="267"/>
      <c r="JRA16" s="267"/>
      <c r="JRB16" s="267"/>
      <c r="JRC16" s="267"/>
      <c r="JRD16" s="267"/>
      <c r="JRE16" s="267"/>
      <c r="JRF16" s="267"/>
      <c r="JRG16" s="267"/>
      <c r="JRH16" s="267"/>
      <c r="JRI16" s="267"/>
      <c r="JRJ16" s="267"/>
      <c r="JRK16" s="267"/>
      <c r="JRL16" s="267"/>
      <c r="JRM16" s="267"/>
      <c r="JRN16" s="267"/>
      <c r="JRO16" s="267"/>
      <c r="JRP16" s="267"/>
      <c r="JRQ16" s="267"/>
      <c r="JRR16" s="267"/>
      <c r="JRS16" s="267"/>
      <c r="JRT16" s="267"/>
      <c r="JRU16" s="267"/>
      <c r="JRV16" s="267"/>
      <c r="JRW16" s="267"/>
      <c r="JRX16" s="267"/>
      <c r="JRY16" s="267"/>
      <c r="JRZ16" s="267"/>
      <c r="JSA16" s="267"/>
      <c r="JSB16" s="267"/>
      <c r="JSC16" s="267"/>
      <c r="JSD16" s="267"/>
      <c r="JSE16" s="267"/>
      <c r="JSF16" s="267"/>
      <c r="JSG16" s="267"/>
      <c r="JSH16" s="267"/>
      <c r="JSI16" s="267"/>
      <c r="JSJ16" s="267"/>
      <c r="JSK16" s="267"/>
      <c r="JSL16" s="267"/>
      <c r="JSM16" s="267"/>
      <c r="JSN16" s="267"/>
      <c r="JSO16" s="267"/>
      <c r="JSP16" s="267"/>
      <c r="JSQ16" s="267"/>
      <c r="JSR16" s="267"/>
      <c r="JSS16" s="267"/>
      <c r="JST16" s="267"/>
      <c r="JSU16" s="267"/>
      <c r="JSV16" s="267"/>
      <c r="JSW16" s="267"/>
      <c r="JSX16" s="267"/>
      <c r="JSY16" s="267"/>
      <c r="JSZ16" s="267"/>
      <c r="JTA16" s="267"/>
      <c r="JTB16" s="267"/>
      <c r="JTC16" s="267"/>
      <c r="JTD16" s="267"/>
      <c r="JTE16" s="267"/>
      <c r="JTF16" s="267"/>
      <c r="JTG16" s="267"/>
      <c r="JTH16" s="267"/>
      <c r="JTI16" s="267"/>
      <c r="JTJ16" s="267"/>
      <c r="JTK16" s="267"/>
      <c r="JTL16" s="267"/>
      <c r="JTM16" s="267"/>
      <c r="JTN16" s="267"/>
      <c r="JTO16" s="267"/>
      <c r="JTP16" s="267"/>
      <c r="JTQ16" s="267"/>
      <c r="JTR16" s="267"/>
      <c r="JTS16" s="267"/>
      <c r="JTT16" s="267"/>
      <c r="JTU16" s="267"/>
      <c r="JTV16" s="267"/>
      <c r="JTW16" s="267"/>
      <c r="JTX16" s="267"/>
      <c r="JTY16" s="267"/>
      <c r="JTZ16" s="267"/>
      <c r="JUA16" s="267"/>
      <c r="JUB16" s="267"/>
      <c r="JUC16" s="267"/>
      <c r="JUD16" s="267"/>
      <c r="JUE16" s="267"/>
      <c r="JUF16" s="267"/>
      <c r="JUG16" s="267"/>
      <c r="JUH16" s="267"/>
      <c r="JUI16" s="267"/>
      <c r="JUJ16" s="267"/>
      <c r="JUK16" s="267"/>
      <c r="JUL16" s="267"/>
      <c r="JUM16" s="267"/>
      <c r="JUN16" s="267"/>
      <c r="JUO16" s="267"/>
      <c r="JUP16" s="267"/>
      <c r="JUQ16" s="267"/>
      <c r="JUR16" s="267"/>
      <c r="JUS16" s="267"/>
      <c r="JUT16" s="267"/>
      <c r="JUU16" s="267"/>
      <c r="JUV16" s="267"/>
      <c r="JUW16" s="267"/>
      <c r="JUX16" s="267"/>
      <c r="JUY16" s="267"/>
      <c r="JUZ16" s="267"/>
      <c r="JVA16" s="267"/>
      <c r="JVB16" s="267"/>
      <c r="JVC16" s="267"/>
      <c r="JVD16" s="267"/>
      <c r="JVE16" s="267"/>
      <c r="JVF16" s="267"/>
      <c r="JVG16" s="267"/>
      <c r="JVH16" s="267"/>
      <c r="JVI16" s="267"/>
      <c r="JVJ16" s="267"/>
      <c r="JVK16" s="267"/>
      <c r="JVL16" s="267"/>
      <c r="JVM16" s="267"/>
      <c r="JVN16" s="267"/>
      <c r="JVO16" s="267"/>
      <c r="JVP16" s="267"/>
      <c r="JVQ16" s="267"/>
      <c r="JVR16" s="267"/>
      <c r="JVS16" s="267"/>
      <c r="JVT16" s="267"/>
      <c r="JVU16" s="267"/>
      <c r="JVV16" s="267"/>
      <c r="JVW16" s="267"/>
      <c r="JVX16" s="267"/>
      <c r="JVY16" s="267"/>
      <c r="JVZ16" s="267"/>
      <c r="JWA16" s="267"/>
      <c r="JWB16" s="267"/>
      <c r="JWC16" s="267"/>
      <c r="JWD16" s="267"/>
      <c r="JWE16" s="267"/>
      <c r="JWF16" s="267"/>
      <c r="JWG16" s="267"/>
      <c r="JWH16" s="267"/>
      <c r="JWI16" s="267"/>
      <c r="JWJ16" s="267"/>
      <c r="JWK16" s="267"/>
      <c r="JWL16" s="267"/>
      <c r="JWM16" s="267"/>
      <c r="JWN16" s="267"/>
      <c r="JWO16" s="267"/>
      <c r="JWP16" s="267"/>
      <c r="JWQ16" s="267"/>
      <c r="JWR16" s="267"/>
      <c r="JWS16" s="267"/>
      <c r="JWT16" s="267"/>
      <c r="JWU16" s="267"/>
      <c r="JWV16" s="267"/>
      <c r="JWW16" s="267"/>
      <c r="JWX16" s="267"/>
      <c r="JWY16" s="267"/>
      <c r="JWZ16" s="267"/>
      <c r="JXA16" s="267"/>
      <c r="JXB16" s="267"/>
      <c r="JXC16" s="267"/>
      <c r="JXD16" s="267"/>
      <c r="JXE16" s="267"/>
      <c r="JXF16" s="267"/>
      <c r="JXG16" s="267"/>
      <c r="JXH16" s="267"/>
      <c r="JXI16" s="267"/>
      <c r="JXJ16" s="267"/>
      <c r="JXK16" s="267"/>
      <c r="JXL16" s="267"/>
      <c r="JXM16" s="267"/>
      <c r="JXN16" s="267"/>
      <c r="JXO16" s="267"/>
      <c r="JXP16" s="267"/>
      <c r="JXQ16" s="267"/>
      <c r="JXR16" s="267"/>
      <c r="JXS16" s="267"/>
      <c r="JXT16" s="267"/>
      <c r="JXU16" s="267"/>
      <c r="JXV16" s="267"/>
      <c r="JXW16" s="267"/>
      <c r="JXX16" s="267"/>
      <c r="JXY16" s="267"/>
      <c r="JXZ16" s="267"/>
      <c r="JYA16" s="267"/>
      <c r="JYB16" s="267"/>
      <c r="JYC16" s="267"/>
      <c r="JYD16" s="267"/>
      <c r="JYE16" s="267"/>
      <c r="JYF16" s="267"/>
      <c r="JYG16" s="267"/>
      <c r="JYH16" s="267"/>
      <c r="JYI16" s="267"/>
      <c r="JYJ16" s="267"/>
      <c r="JYK16" s="267"/>
      <c r="JYL16" s="267"/>
      <c r="JYM16" s="267"/>
      <c r="JYN16" s="267"/>
      <c r="JYO16" s="267"/>
      <c r="JYP16" s="267"/>
      <c r="JYQ16" s="267"/>
      <c r="JYR16" s="267"/>
      <c r="JYS16" s="267"/>
      <c r="JYT16" s="267"/>
      <c r="JYU16" s="267"/>
      <c r="JYV16" s="267"/>
      <c r="JYW16" s="267"/>
      <c r="JYX16" s="267"/>
      <c r="JYY16" s="267"/>
      <c r="JYZ16" s="267"/>
      <c r="JZA16" s="267"/>
      <c r="JZB16" s="267"/>
      <c r="JZC16" s="267"/>
      <c r="JZD16" s="267"/>
      <c r="JZE16" s="267"/>
      <c r="JZF16" s="267"/>
      <c r="JZG16" s="267"/>
      <c r="JZH16" s="267"/>
      <c r="JZI16" s="267"/>
      <c r="JZJ16" s="267"/>
      <c r="JZK16" s="267"/>
      <c r="JZL16" s="267"/>
      <c r="JZM16" s="267"/>
      <c r="JZN16" s="267"/>
      <c r="JZO16" s="267"/>
      <c r="JZP16" s="267"/>
      <c r="JZQ16" s="267"/>
      <c r="JZR16" s="267"/>
      <c r="JZS16" s="267"/>
      <c r="JZT16" s="267"/>
      <c r="JZU16" s="267"/>
      <c r="JZV16" s="267"/>
      <c r="JZW16" s="267"/>
      <c r="JZX16" s="267"/>
      <c r="JZY16" s="267"/>
      <c r="JZZ16" s="267"/>
      <c r="KAA16" s="267"/>
      <c r="KAB16" s="267"/>
      <c r="KAC16" s="267"/>
      <c r="KAD16" s="267"/>
      <c r="KAE16" s="267"/>
      <c r="KAF16" s="267"/>
      <c r="KAG16" s="267"/>
      <c r="KAH16" s="267"/>
      <c r="KAI16" s="267"/>
      <c r="KAJ16" s="267"/>
      <c r="KAK16" s="267"/>
      <c r="KAL16" s="267"/>
      <c r="KAM16" s="267"/>
      <c r="KAN16" s="267"/>
      <c r="KAO16" s="267"/>
      <c r="KAP16" s="267"/>
      <c r="KAQ16" s="267"/>
      <c r="KAR16" s="267"/>
      <c r="KAS16" s="267"/>
      <c r="KAT16" s="267"/>
      <c r="KAU16" s="267"/>
      <c r="KAV16" s="267"/>
      <c r="KAW16" s="267"/>
      <c r="KAX16" s="267"/>
      <c r="KAY16" s="267"/>
      <c r="KAZ16" s="267"/>
      <c r="KBA16" s="267"/>
      <c r="KBB16" s="267"/>
      <c r="KBC16" s="267"/>
      <c r="KBD16" s="267"/>
      <c r="KBE16" s="267"/>
      <c r="KBF16" s="267"/>
      <c r="KBG16" s="267"/>
      <c r="KBH16" s="267"/>
      <c r="KBI16" s="267"/>
      <c r="KBJ16" s="267"/>
      <c r="KBK16" s="267"/>
      <c r="KBL16" s="267"/>
      <c r="KBM16" s="267"/>
      <c r="KBN16" s="267"/>
      <c r="KBO16" s="267"/>
      <c r="KBP16" s="267"/>
      <c r="KBQ16" s="267"/>
      <c r="KBR16" s="267"/>
      <c r="KBS16" s="267"/>
      <c r="KBT16" s="267"/>
      <c r="KBU16" s="267"/>
      <c r="KBV16" s="267"/>
      <c r="KBW16" s="267"/>
      <c r="KBX16" s="267"/>
      <c r="KBY16" s="267"/>
      <c r="KBZ16" s="267"/>
      <c r="KCA16" s="267"/>
      <c r="KCB16" s="267"/>
      <c r="KCC16" s="267"/>
      <c r="KCD16" s="267"/>
      <c r="KCE16" s="267"/>
      <c r="KCF16" s="267"/>
      <c r="KCG16" s="267"/>
      <c r="KCH16" s="267"/>
      <c r="KCI16" s="267"/>
      <c r="KCJ16" s="267"/>
      <c r="KCK16" s="267"/>
      <c r="KCL16" s="267"/>
      <c r="KCM16" s="267"/>
      <c r="KCN16" s="267"/>
      <c r="KCO16" s="267"/>
      <c r="KCP16" s="267"/>
      <c r="KCQ16" s="267"/>
      <c r="KCR16" s="267"/>
      <c r="KCS16" s="267"/>
      <c r="KCT16" s="267"/>
      <c r="KCU16" s="267"/>
      <c r="KCV16" s="267"/>
      <c r="KCW16" s="267"/>
      <c r="KCX16" s="267"/>
      <c r="KCY16" s="267"/>
      <c r="KCZ16" s="267"/>
      <c r="KDA16" s="267"/>
      <c r="KDB16" s="267"/>
      <c r="KDC16" s="267"/>
      <c r="KDD16" s="267"/>
      <c r="KDE16" s="267"/>
      <c r="KDF16" s="267"/>
      <c r="KDG16" s="267"/>
      <c r="KDH16" s="267"/>
      <c r="KDI16" s="267"/>
      <c r="KDJ16" s="267"/>
      <c r="KDK16" s="267"/>
      <c r="KDL16" s="267"/>
      <c r="KDM16" s="267"/>
      <c r="KDN16" s="267"/>
      <c r="KDO16" s="267"/>
      <c r="KDP16" s="267"/>
      <c r="KDQ16" s="267"/>
      <c r="KDR16" s="267"/>
      <c r="KDS16" s="267"/>
      <c r="KDT16" s="267"/>
      <c r="KDU16" s="267"/>
      <c r="KDV16" s="267"/>
      <c r="KDW16" s="267"/>
      <c r="KDX16" s="267"/>
      <c r="KDY16" s="267"/>
      <c r="KDZ16" s="267"/>
      <c r="KEA16" s="267"/>
      <c r="KEB16" s="267"/>
      <c r="KEC16" s="267"/>
      <c r="KED16" s="267"/>
      <c r="KEE16" s="267"/>
      <c r="KEF16" s="267"/>
      <c r="KEG16" s="267"/>
      <c r="KEH16" s="267"/>
      <c r="KEI16" s="267"/>
      <c r="KEJ16" s="267"/>
      <c r="KEK16" s="267"/>
      <c r="KEL16" s="267"/>
      <c r="KEM16" s="267"/>
      <c r="KEN16" s="267"/>
      <c r="KEO16" s="267"/>
      <c r="KEP16" s="267"/>
      <c r="KEQ16" s="267"/>
      <c r="KER16" s="267"/>
      <c r="KES16" s="267"/>
      <c r="KET16" s="267"/>
      <c r="KEU16" s="267"/>
      <c r="KEV16" s="267"/>
      <c r="KEW16" s="267"/>
      <c r="KEX16" s="267"/>
      <c r="KEY16" s="267"/>
      <c r="KEZ16" s="267"/>
      <c r="KFA16" s="267"/>
      <c r="KFB16" s="267"/>
      <c r="KFC16" s="267"/>
      <c r="KFD16" s="267"/>
      <c r="KFE16" s="267"/>
      <c r="KFF16" s="267"/>
      <c r="KFG16" s="267"/>
      <c r="KFH16" s="267"/>
      <c r="KFI16" s="267"/>
      <c r="KFJ16" s="267"/>
      <c r="KFK16" s="267"/>
      <c r="KFL16" s="267"/>
      <c r="KFM16" s="267"/>
      <c r="KFN16" s="267"/>
      <c r="KFO16" s="267"/>
      <c r="KFP16" s="267"/>
      <c r="KFQ16" s="267"/>
      <c r="KFR16" s="267"/>
      <c r="KFS16" s="267"/>
      <c r="KFT16" s="267"/>
      <c r="KFU16" s="267"/>
      <c r="KFV16" s="267"/>
      <c r="KFW16" s="267"/>
      <c r="KFX16" s="267"/>
      <c r="KFY16" s="267"/>
      <c r="KFZ16" s="267"/>
      <c r="KGA16" s="267"/>
      <c r="KGB16" s="267"/>
      <c r="KGC16" s="267"/>
      <c r="KGD16" s="267"/>
      <c r="KGE16" s="267"/>
      <c r="KGF16" s="267"/>
      <c r="KGG16" s="267"/>
      <c r="KGH16" s="267"/>
      <c r="KGI16" s="267"/>
      <c r="KGJ16" s="267"/>
      <c r="KGK16" s="267"/>
      <c r="KGL16" s="267"/>
      <c r="KGM16" s="267"/>
      <c r="KGN16" s="267"/>
      <c r="KGO16" s="267"/>
      <c r="KGP16" s="267"/>
      <c r="KGQ16" s="267"/>
      <c r="KGR16" s="267"/>
      <c r="KGS16" s="267"/>
      <c r="KGT16" s="267"/>
      <c r="KGU16" s="267"/>
      <c r="KGV16" s="267"/>
      <c r="KGW16" s="267"/>
      <c r="KGX16" s="267"/>
      <c r="KGY16" s="267"/>
      <c r="KGZ16" s="267"/>
      <c r="KHA16" s="267"/>
      <c r="KHB16" s="267"/>
      <c r="KHC16" s="267"/>
      <c r="KHD16" s="267"/>
      <c r="KHE16" s="267"/>
      <c r="KHF16" s="267"/>
      <c r="KHG16" s="267"/>
      <c r="KHH16" s="267"/>
      <c r="KHI16" s="267"/>
      <c r="KHJ16" s="267"/>
      <c r="KHK16" s="267"/>
      <c r="KHL16" s="267"/>
      <c r="KHM16" s="267"/>
      <c r="KHN16" s="267"/>
      <c r="KHO16" s="267"/>
      <c r="KHP16" s="267"/>
      <c r="KHQ16" s="267"/>
      <c r="KHR16" s="267"/>
      <c r="KHS16" s="267"/>
      <c r="KHT16" s="267"/>
      <c r="KHU16" s="267"/>
      <c r="KHV16" s="267"/>
      <c r="KHW16" s="267"/>
      <c r="KHX16" s="267"/>
      <c r="KHY16" s="267"/>
      <c r="KHZ16" s="267"/>
      <c r="KIA16" s="267"/>
      <c r="KIB16" s="267"/>
      <c r="KIC16" s="267"/>
      <c r="KID16" s="267"/>
      <c r="KIE16" s="267"/>
      <c r="KIF16" s="267"/>
      <c r="KIG16" s="267"/>
      <c r="KIH16" s="267"/>
      <c r="KII16" s="267"/>
      <c r="KIJ16" s="267"/>
      <c r="KIK16" s="267"/>
      <c r="KIL16" s="267"/>
      <c r="KIM16" s="267"/>
      <c r="KIN16" s="267"/>
      <c r="KIO16" s="267"/>
      <c r="KIP16" s="267"/>
      <c r="KIQ16" s="267"/>
      <c r="KIR16" s="267"/>
      <c r="KIS16" s="267"/>
      <c r="KIT16" s="267"/>
      <c r="KIU16" s="267"/>
      <c r="KIV16" s="267"/>
      <c r="KIW16" s="267"/>
      <c r="KIX16" s="267"/>
      <c r="KIY16" s="267"/>
      <c r="KIZ16" s="267"/>
      <c r="KJA16" s="267"/>
      <c r="KJB16" s="267"/>
      <c r="KJC16" s="267"/>
      <c r="KJD16" s="267"/>
      <c r="KJE16" s="267"/>
      <c r="KJF16" s="267"/>
      <c r="KJG16" s="267"/>
      <c r="KJH16" s="267"/>
      <c r="KJI16" s="267"/>
      <c r="KJJ16" s="267"/>
      <c r="KJK16" s="267"/>
      <c r="KJL16" s="267"/>
      <c r="KJM16" s="267"/>
      <c r="KJN16" s="267"/>
      <c r="KJO16" s="267"/>
      <c r="KJP16" s="267"/>
      <c r="KJQ16" s="267"/>
      <c r="KJR16" s="267"/>
      <c r="KJS16" s="267"/>
      <c r="KJT16" s="267"/>
      <c r="KJU16" s="267"/>
      <c r="KJV16" s="267"/>
      <c r="KJW16" s="267"/>
      <c r="KJX16" s="267"/>
      <c r="KJY16" s="267"/>
      <c r="KJZ16" s="267"/>
      <c r="KKA16" s="267"/>
      <c r="KKB16" s="267"/>
      <c r="KKC16" s="267"/>
      <c r="KKD16" s="267"/>
      <c r="KKE16" s="267"/>
      <c r="KKF16" s="267"/>
      <c r="KKG16" s="267"/>
      <c r="KKH16" s="267"/>
      <c r="KKI16" s="267"/>
      <c r="KKJ16" s="267"/>
      <c r="KKK16" s="267"/>
      <c r="KKL16" s="267"/>
      <c r="KKM16" s="267"/>
      <c r="KKN16" s="267"/>
      <c r="KKO16" s="267"/>
      <c r="KKP16" s="267"/>
      <c r="KKQ16" s="267"/>
      <c r="KKR16" s="267"/>
      <c r="KKS16" s="267"/>
      <c r="KKT16" s="267"/>
      <c r="KKU16" s="267"/>
      <c r="KKV16" s="267"/>
      <c r="KKW16" s="267"/>
      <c r="KKX16" s="267"/>
      <c r="KKY16" s="267"/>
      <c r="KKZ16" s="267"/>
      <c r="KLA16" s="267"/>
      <c r="KLB16" s="267"/>
      <c r="KLC16" s="267"/>
      <c r="KLD16" s="267"/>
      <c r="KLE16" s="267"/>
      <c r="KLF16" s="267"/>
      <c r="KLG16" s="267"/>
      <c r="KLH16" s="267"/>
      <c r="KLI16" s="267"/>
      <c r="KLJ16" s="267"/>
      <c r="KLK16" s="267"/>
      <c r="KLL16" s="267"/>
      <c r="KLM16" s="267"/>
      <c r="KLN16" s="267"/>
      <c r="KLO16" s="267"/>
      <c r="KLP16" s="267"/>
      <c r="KLQ16" s="267"/>
      <c r="KLR16" s="267"/>
      <c r="KLS16" s="267"/>
      <c r="KLT16" s="267"/>
      <c r="KLU16" s="267"/>
      <c r="KLV16" s="267"/>
      <c r="KLW16" s="267"/>
      <c r="KLX16" s="267"/>
      <c r="KLY16" s="267"/>
      <c r="KLZ16" s="267"/>
      <c r="KMA16" s="267"/>
      <c r="KMB16" s="267"/>
      <c r="KMC16" s="267"/>
      <c r="KMD16" s="267"/>
      <c r="KME16" s="267"/>
      <c r="KMF16" s="267"/>
      <c r="KMG16" s="267"/>
      <c r="KMH16" s="267"/>
      <c r="KMI16" s="267"/>
      <c r="KMJ16" s="267"/>
      <c r="KMK16" s="267"/>
      <c r="KML16" s="267"/>
      <c r="KMM16" s="267"/>
      <c r="KMN16" s="267"/>
      <c r="KMO16" s="267"/>
      <c r="KMP16" s="267"/>
      <c r="KMQ16" s="267"/>
      <c r="KMR16" s="267"/>
      <c r="KMS16" s="267"/>
      <c r="KMT16" s="267"/>
      <c r="KMU16" s="267"/>
      <c r="KMV16" s="267"/>
      <c r="KMW16" s="267"/>
      <c r="KMX16" s="267"/>
      <c r="KMY16" s="267"/>
      <c r="KMZ16" s="267"/>
      <c r="KNA16" s="267"/>
      <c r="KNB16" s="267"/>
      <c r="KNC16" s="267"/>
      <c r="KND16" s="267"/>
      <c r="KNE16" s="267"/>
      <c r="KNF16" s="267"/>
      <c r="KNG16" s="267"/>
      <c r="KNH16" s="267"/>
      <c r="KNI16" s="267"/>
      <c r="KNJ16" s="267"/>
      <c r="KNK16" s="267"/>
      <c r="KNL16" s="267"/>
      <c r="KNM16" s="267"/>
      <c r="KNN16" s="267"/>
      <c r="KNO16" s="267"/>
      <c r="KNP16" s="267"/>
      <c r="KNQ16" s="267"/>
      <c r="KNR16" s="267"/>
      <c r="KNS16" s="267"/>
      <c r="KNT16" s="267"/>
      <c r="KNU16" s="267"/>
      <c r="KNV16" s="267"/>
      <c r="KNW16" s="267"/>
      <c r="KNX16" s="267"/>
      <c r="KNY16" s="267"/>
      <c r="KNZ16" s="267"/>
      <c r="KOA16" s="267"/>
      <c r="KOB16" s="267"/>
      <c r="KOC16" s="267"/>
      <c r="KOD16" s="267"/>
      <c r="KOE16" s="267"/>
      <c r="KOF16" s="267"/>
      <c r="KOG16" s="267"/>
      <c r="KOH16" s="267"/>
      <c r="KOI16" s="267"/>
      <c r="KOJ16" s="267"/>
      <c r="KOK16" s="267"/>
      <c r="KOL16" s="267"/>
      <c r="KOM16" s="267"/>
      <c r="KON16" s="267"/>
      <c r="KOO16" s="267"/>
      <c r="KOP16" s="267"/>
      <c r="KOQ16" s="267"/>
      <c r="KOR16" s="267"/>
      <c r="KOS16" s="267"/>
      <c r="KOT16" s="267"/>
      <c r="KOU16" s="267"/>
      <c r="KOV16" s="267"/>
      <c r="KOW16" s="267"/>
      <c r="KOX16" s="267"/>
      <c r="KOY16" s="267"/>
      <c r="KOZ16" s="267"/>
      <c r="KPA16" s="267"/>
      <c r="KPB16" s="267"/>
      <c r="KPC16" s="267"/>
      <c r="KPD16" s="267"/>
      <c r="KPE16" s="267"/>
      <c r="KPF16" s="267"/>
      <c r="KPG16" s="267"/>
      <c r="KPH16" s="267"/>
      <c r="KPI16" s="267"/>
      <c r="KPJ16" s="267"/>
      <c r="KPK16" s="267"/>
      <c r="KPL16" s="267"/>
      <c r="KPM16" s="267"/>
      <c r="KPN16" s="267"/>
      <c r="KPO16" s="267"/>
      <c r="KPP16" s="267"/>
      <c r="KPQ16" s="267"/>
      <c r="KPR16" s="267"/>
      <c r="KPS16" s="267"/>
      <c r="KPT16" s="267"/>
      <c r="KPU16" s="267"/>
      <c r="KPV16" s="267"/>
      <c r="KPW16" s="267"/>
      <c r="KPX16" s="267"/>
      <c r="KPY16" s="267"/>
      <c r="KPZ16" s="267"/>
      <c r="KQA16" s="267"/>
      <c r="KQB16" s="267"/>
      <c r="KQC16" s="267"/>
      <c r="KQD16" s="267"/>
      <c r="KQE16" s="267"/>
      <c r="KQF16" s="267"/>
      <c r="KQG16" s="267"/>
      <c r="KQH16" s="267"/>
      <c r="KQI16" s="267"/>
      <c r="KQJ16" s="267"/>
      <c r="KQK16" s="267"/>
      <c r="KQL16" s="267"/>
      <c r="KQM16" s="267"/>
      <c r="KQN16" s="267"/>
      <c r="KQO16" s="267"/>
      <c r="KQP16" s="267"/>
      <c r="KQQ16" s="267"/>
      <c r="KQR16" s="267"/>
      <c r="KQS16" s="267"/>
      <c r="KQT16" s="267"/>
      <c r="KQU16" s="267"/>
      <c r="KQV16" s="267"/>
      <c r="KQW16" s="267"/>
      <c r="KQX16" s="267"/>
      <c r="KQY16" s="267"/>
      <c r="KQZ16" s="267"/>
      <c r="KRA16" s="267"/>
      <c r="KRB16" s="267"/>
      <c r="KRC16" s="267"/>
      <c r="KRD16" s="267"/>
      <c r="KRE16" s="267"/>
      <c r="KRF16" s="267"/>
      <c r="KRG16" s="267"/>
      <c r="KRH16" s="267"/>
      <c r="KRI16" s="267"/>
      <c r="KRJ16" s="267"/>
      <c r="KRK16" s="267"/>
      <c r="KRL16" s="267"/>
      <c r="KRM16" s="267"/>
      <c r="KRN16" s="267"/>
      <c r="KRO16" s="267"/>
      <c r="KRP16" s="267"/>
      <c r="KRQ16" s="267"/>
      <c r="KRR16" s="267"/>
      <c r="KRS16" s="267"/>
      <c r="KRT16" s="267"/>
      <c r="KRU16" s="267"/>
      <c r="KRV16" s="267"/>
      <c r="KRW16" s="267"/>
      <c r="KRX16" s="267"/>
      <c r="KRY16" s="267"/>
      <c r="KRZ16" s="267"/>
      <c r="KSA16" s="267"/>
      <c r="KSB16" s="267"/>
      <c r="KSC16" s="267"/>
      <c r="KSD16" s="267"/>
      <c r="KSE16" s="267"/>
      <c r="KSF16" s="267"/>
      <c r="KSG16" s="267"/>
      <c r="KSH16" s="267"/>
      <c r="KSI16" s="267"/>
      <c r="KSJ16" s="267"/>
      <c r="KSK16" s="267"/>
      <c r="KSL16" s="267"/>
      <c r="KSM16" s="267"/>
      <c r="KSN16" s="267"/>
      <c r="KSO16" s="267"/>
      <c r="KSP16" s="267"/>
      <c r="KSQ16" s="267"/>
      <c r="KSR16" s="267"/>
      <c r="KSS16" s="267"/>
      <c r="KST16" s="267"/>
      <c r="KSU16" s="267"/>
      <c r="KSV16" s="267"/>
      <c r="KSW16" s="267"/>
      <c r="KSX16" s="267"/>
      <c r="KSY16" s="267"/>
      <c r="KSZ16" s="267"/>
      <c r="KTA16" s="267"/>
      <c r="KTB16" s="267"/>
      <c r="KTC16" s="267"/>
      <c r="KTD16" s="267"/>
      <c r="KTE16" s="267"/>
      <c r="KTF16" s="267"/>
      <c r="KTG16" s="267"/>
      <c r="KTH16" s="267"/>
      <c r="KTI16" s="267"/>
      <c r="KTJ16" s="267"/>
      <c r="KTK16" s="267"/>
      <c r="KTL16" s="267"/>
      <c r="KTM16" s="267"/>
      <c r="KTN16" s="267"/>
      <c r="KTO16" s="267"/>
      <c r="KTP16" s="267"/>
      <c r="KTQ16" s="267"/>
      <c r="KTR16" s="267"/>
      <c r="KTS16" s="267"/>
      <c r="KTT16" s="267"/>
      <c r="KTU16" s="267"/>
      <c r="KTV16" s="267"/>
      <c r="KTW16" s="267"/>
      <c r="KTX16" s="267"/>
      <c r="KTY16" s="267"/>
      <c r="KTZ16" s="267"/>
      <c r="KUA16" s="267"/>
      <c r="KUB16" s="267"/>
      <c r="KUC16" s="267"/>
      <c r="KUD16" s="267"/>
      <c r="KUE16" s="267"/>
      <c r="KUF16" s="267"/>
      <c r="KUG16" s="267"/>
      <c r="KUH16" s="267"/>
      <c r="KUI16" s="267"/>
      <c r="KUJ16" s="267"/>
      <c r="KUK16" s="267"/>
      <c r="KUL16" s="267"/>
      <c r="KUM16" s="267"/>
      <c r="KUN16" s="267"/>
      <c r="KUO16" s="267"/>
      <c r="KUP16" s="267"/>
      <c r="KUQ16" s="267"/>
      <c r="KUR16" s="267"/>
      <c r="KUS16" s="267"/>
      <c r="KUT16" s="267"/>
      <c r="KUU16" s="267"/>
      <c r="KUV16" s="267"/>
      <c r="KUW16" s="267"/>
      <c r="KUX16" s="267"/>
      <c r="KUY16" s="267"/>
      <c r="KUZ16" s="267"/>
      <c r="KVA16" s="267"/>
      <c r="KVB16" s="267"/>
      <c r="KVC16" s="267"/>
      <c r="KVD16" s="267"/>
      <c r="KVE16" s="267"/>
      <c r="KVF16" s="267"/>
      <c r="KVG16" s="267"/>
      <c r="KVH16" s="267"/>
      <c r="KVI16" s="267"/>
      <c r="KVJ16" s="267"/>
      <c r="KVK16" s="267"/>
      <c r="KVL16" s="267"/>
      <c r="KVM16" s="267"/>
      <c r="KVN16" s="267"/>
      <c r="KVO16" s="267"/>
      <c r="KVP16" s="267"/>
      <c r="KVQ16" s="267"/>
      <c r="KVR16" s="267"/>
      <c r="KVS16" s="267"/>
      <c r="KVT16" s="267"/>
      <c r="KVU16" s="267"/>
      <c r="KVV16" s="267"/>
      <c r="KVW16" s="267"/>
      <c r="KVX16" s="267"/>
      <c r="KVY16" s="267"/>
      <c r="KVZ16" s="267"/>
      <c r="KWA16" s="267"/>
      <c r="KWB16" s="267"/>
      <c r="KWC16" s="267"/>
      <c r="KWD16" s="267"/>
      <c r="KWE16" s="267"/>
      <c r="KWF16" s="267"/>
      <c r="KWG16" s="267"/>
      <c r="KWH16" s="267"/>
      <c r="KWI16" s="267"/>
      <c r="KWJ16" s="267"/>
      <c r="KWK16" s="267"/>
      <c r="KWL16" s="267"/>
      <c r="KWM16" s="267"/>
      <c r="KWN16" s="267"/>
      <c r="KWO16" s="267"/>
      <c r="KWP16" s="267"/>
      <c r="KWQ16" s="267"/>
      <c r="KWR16" s="267"/>
      <c r="KWS16" s="267"/>
      <c r="KWT16" s="267"/>
      <c r="KWU16" s="267"/>
      <c r="KWV16" s="267"/>
      <c r="KWW16" s="267"/>
      <c r="KWX16" s="267"/>
      <c r="KWY16" s="267"/>
      <c r="KWZ16" s="267"/>
      <c r="KXA16" s="267"/>
      <c r="KXB16" s="267"/>
      <c r="KXC16" s="267"/>
      <c r="KXD16" s="267"/>
      <c r="KXE16" s="267"/>
      <c r="KXF16" s="267"/>
      <c r="KXG16" s="267"/>
      <c r="KXH16" s="267"/>
      <c r="KXI16" s="267"/>
      <c r="KXJ16" s="267"/>
      <c r="KXK16" s="267"/>
      <c r="KXL16" s="267"/>
      <c r="KXM16" s="267"/>
      <c r="KXN16" s="267"/>
      <c r="KXO16" s="267"/>
      <c r="KXP16" s="267"/>
      <c r="KXQ16" s="267"/>
      <c r="KXR16" s="267"/>
      <c r="KXS16" s="267"/>
      <c r="KXT16" s="267"/>
      <c r="KXU16" s="267"/>
      <c r="KXV16" s="267"/>
      <c r="KXW16" s="267"/>
      <c r="KXX16" s="267"/>
      <c r="KXY16" s="267"/>
      <c r="KXZ16" s="267"/>
      <c r="KYA16" s="267"/>
      <c r="KYB16" s="267"/>
      <c r="KYC16" s="267"/>
      <c r="KYD16" s="267"/>
      <c r="KYE16" s="267"/>
      <c r="KYF16" s="267"/>
      <c r="KYG16" s="267"/>
      <c r="KYH16" s="267"/>
      <c r="KYI16" s="267"/>
      <c r="KYJ16" s="267"/>
      <c r="KYK16" s="267"/>
      <c r="KYL16" s="267"/>
      <c r="KYM16" s="267"/>
      <c r="KYN16" s="267"/>
      <c r="KYO16" s="267"/>
      <c r="KYP16" s="267"/>
      <c r="KYQ16" s="267"/>
      <c r="KYR16" s="267"/>
      <c r="KYS16" s="267"/>
      <c r="KYT16" s="267"/>
      <c r="KYU16" s="267"/>
      <c r="KYV16" s="267"/>
      <c r="KYW16" s="267"/>
      <c r="KYX16" s="267"/>
      <c r="KYY16" s="267"/>
      <c r="KYZ16" s="267"/>
      <c r="KZA16" s="267"/>
      <c r="KZB16" s="267"/>
      <c r="KZC16" s="267"/>
      <c r="KZD16" s="267"/>
      <c r="KZE16" s="267"/>
      <c r="KZF16" s="267"/>
      <c r="KZG16" s="267"/>
      <c r="KZH16" s="267"/>
      <c r="KZI16" s="267"/>
      <c r="KZJ16" s="267"/>
      <c r="KZK16" s="267"/>
      <c r="KZL16" s="267"/>
      <c r="KZM16" s="267"/>
      <c r="KZN16" s="267"/>
      <c r="KZO16" s="267"/>
      <c r="KZP16" s="267"/>
      <c r="KZQ16" s="267"/>
      <c r="KZR16" s="267"/>
      <c r="KZS16" s="267"/>
      <c r="KZT16" s="267"/>
      <c r="KZU16" s="267"/>
      <c r="KZV16" s="267"/>
      <c r="KZW16" s="267"/>
      <c r="KZX16" s="267"/>
      <c r="KZY16" s="267"/>
      <c r="KZZ16" s="267"/>
      <c r="LAA16" s="267"/>
      <c r="LAB16" s="267"/>
      <c r="LAC16" s="267"/>
      <c r="LAD16" s="267"/>
      <c r="LAE16" s="267"/>
      <c r="LAF16" s="267"/>
      <c r="LAG16" s="267"/>
      <c r="LAH16" s="267"/>
      <c r="LAI16" s="267"/>
      <c r="LAJ16" s="267"/>
      <c r="LAK16" s="267"/>
      <c r="LAL16" s="267"/>
      <c r="LAM16" s="267"/>
      <c r="LAN16" s="267"/>
      <c r="LAO16" s="267"/>
      <c r="LAP16" s="267"/>
      <c r="LAQ16" s="267"/>
      <c r="LAR16" s="267"/>
      <c r="LAS16" s="267"/>
      <c r="LAT16" s="267"/>
      <c r="LAU16" s="267"/>
      <c r="LAV16" s="267"/>
      <c r="LAW16" s="267"/>
      <c r="LAX16" s="267"/>
      <c r="LAY16" s="267"/>
      <c r="LAZ16" s="267"/>
      <c r="LBA16" s="267"/>
      <c r="LBB16" s="267"/>
      <c r="LBC16" s="267"/>
      <c r="LBD16" s="267"/>
      <c r="LBE16" s="267"/>
      <c r="LBF16" s="267"/>
      <c r="LBG16" s="267"/>
      <c r="LBH16" s="267"/>
      <c r="LBI16" s="267"/>
      <c r="LBJ16" s="267"/>
      <c r="LBK16" s="267"/>
      <c r="LBL16" s="267"/>
      <c r="LBM16" s="267"/>
      <c r="LBN16" s="267"/>
      <c r="LBO16" s="267"/>
      <c r="LBP16" s="267"/>
      <c r="LBQ16" s="267"/>
      <c r="LBR16" s="267"/>
      <c r="LBS16" s="267"/>
      <c r="LBT16" s="267"/>
      <c r="LBU16" s="267"/>
      <c r="LBV16" s="267"/>
      <c r="LBW16" s="267"/>
      <c r="LBX16" s="267"/>
      <c r="LBY16" s="267"/>
      <c r="LBZ16" s="267"/>
      <c r="LCA16" s="267"/>
      <c r="LCB16" s="267"/>
      <c r="LCC16" s="267"/>
      <c r="LCD16" s="267"/>
      <c r="LCE16" s="267"/>
      <c r="LCF16" s="267"/>
      <c r="LCG16" s="267"/>
      <c r="LCH16" s="267"/>
      <c r="LCI16" s="267"/>
      <c r="LCJ16" s="267"/>
      <c r="LCK16" s="267"/>
      <c r="LCL16" s="267"/>
      <c r="LCM16" s="267"/>
      <c r="LCN16" s="267"/>
      <c r="LCO16" s="267"/>
      <c r="LCP16" s="267"/>
      <c r="LCQ16" s="267"/>
      <c r="LCR16" s="267"/>
      <c r="LCS16" s="267"/>
      <c r="LCT16" s="267"/>
      <c r="LCU16" s="267"/>
      <c r="LCV16" s="267"/>
      <c r="LCW16" s="267"/>
      <c r="LCX16" s="267"/>
      <c r="LCY16" s="267"/>
      <c r="LCZ16" s="267"/>
      <c r="LDA16" s="267"/>
      <c r="LDB16" s="267"/>
      <c r="LDC16" s="267"/>
      <c r="LDD16" s="267"/>
      <c r="LDE16" s="267"/>
      <c r="LDF16" s="267"/>
      <c r="LDG16" s="267"/>
      <c r="LDH16" s="267"/>
      <c r="LDI16" s="267"/>
      <c r="LDJ16" s="267"/>
      <c r="LDK16" s="267"/>
      <c r="LDL16" s="267"/>
      <c r="LDM16" s="267"/>
      <c r="LDN16" s="267"/>
      <c r="LDO16" s="267"/>
      <c r="LDP16" s="267"/>
      <c r="LDQ16" s="267"/>
      <c r="LDR16" s="267"/>
      <c r="LDS16" s="267"/>
      <c r="LDT16" s="267"/>
      <c r="LDU16" s="267"/>
      <c r="LDV16" s="267"/>
      <c r="LDW16" s="267"/>
      <c r="LDX16" s="267"/>
      <c r="LDY16" s="267"/>
      <c r="LDZ16" s="267"/>
      <c r="LEA16" s="267"/>
      <c r="LEB16" s="267"/>
      <c r="LEC16" s="267"/>
      <c r="LED16" s="267"/>
      <c r="LEE16" s="267"/>
      <c r="LEF16" s="267"/>
      <c r="LEG16" s="267"/>
      <c r="LEH16" s="267"/>
      <c r="LEI16" s="267"/>
      <c r="LEJ16" s="267"/>
      <c r="LEK16" s="267"/>
      <c r="LEL16" s="267"/>
      <c r="LEM16" s="267"/>
      <c r="LEN16" s="267"/>
      <c r="LEO16" s="267"/>
      <c r="LEP16" s="267"/>
      <c r="LEQ16" s="267"/>
      <c r="LER16" s="267"/>
      <c r="LES16" s="267"/>
      <c r="LET16" s="267"/>
      <c r="LEU16" s="267"/>
      <c r="LEV16" s="267"/>
      <c r="LEW16" s="267"/>
      <c r="LEX16" s="267"/>
      <c r="LEY16" s="267"/>
      <c r="LEZ16" s="267"/>
      <c r="LFA16" s="267"/>
      <c r="LFB16" s="267"/>
      <c r="LFC16" s="267"/>
      <c r="LFD16" s="267"/>
      <c r="LFE16" s="267"/>
      <c r="LFF16" s="267"/>
      <c r="LFG16" s="267"/>
      <c r="LFH16" s="267"/>
      <c r="LFI16" s="267"/>
      <c r="LFJ16" s="267"/>
      <c r="LFK16" s="267"/>
      <c r="LFL16" s="267"/>
      <c r="LFM16" s="267"/>
      <c r="LFN16" s="267"/>
      <c r="LFO16" s="267"/>
      <c r="LFP16" s="267"/>
      <c r="LFQ16" s="267"/>
      <c r="LFR16" s="267"/>
      <c r="LFS16" s="267"/>
      <c r="LFT16" s="267"/>
      <c r="LFU16" s="267"/>
      <c r="LFV16" s="267"/>
      <c r="LFW16" s="267"/>
      <c r="LFX16" s="267"/>
      <c r="LFY16" s="267"/>
      <c r="LFZ16" s="267"/>
      <c r="LGA16" s="267"/>
      <c r="LGB16" s="267"/>
      <c r="LGC16" s="267"/>
      <c r="LGD16" s="267"/>
      <c r="LGE16" s="267"/>
      <c r="LGF16" s="267"/>
      <c r="LGG16" s="267"/>
      <c r="LGH16" s="267"/>
      <c r="LGI16" s="267"/>
      <c r="LGJ16" s="267"/>
      <c r="LGK16" s="267"/>
      <c r="LGL16" s="267"/>
      <c r="LGM16" s="267"/>
      <c r="LGN16" s="267"/>
      <c r="LGO16" s="267"/>
      <c r="LGP16" s="267"/>
      <c r="LGQ16" s="267"/>
      <c r="LGR16" s="267"/>
      <c r="LGS16" s="267"/>
      <c r="LGT16" s="267"/>
      <c r="LGU16" s="267"/>
      <c r="LGV16" s="267"/>
      <c r="LGW16" s="267"/>
      <c r="LGX16" s="267"/>
      <c r="LGY16" s="267"/>
      <c r="LGZ16" s="267"/>
      <c r="LHA16" s="267"/>
      <c r="LHB16" s="267"/>
      <c r="LHC16" s="267"/>
      <c r="LHD16" s="267"/>
      <c r="LHE16" s="267"/>
      <c r="LHF16" s="267"/>
      <c r="LHG16" s="267"/>
      <c r="LHH16" s="267"/>
      <c r="LHI16" s="267"/>
      <c r="LHJ16" s="267"/>
      <c r="LHK16" s="267"/>
      <c r="LHL16" s="267"/>
      <c r="LHM16" s="267"/>
      <c r="LHN16" s="267"/>
      <c r="LHO16" s="267"/>
      <c r="LHP16" s="267"/>
      <c r="LHQ16" s="267"/>
      <c r="LHR16" s="267"/>
      <c r="LHS16" s="267"/>
      <c r="LHT16" s="267"/>
      <c r="LHU16" s="267"/>
      <c r="LHV16" s="267"/>
      <c r="LHW16" s="267"/>
      <c r="LHX16" s="267"/>
      <c r="LHY16" s="267"/>
      <c r="LHZ16" s="267"/>
      <c r="LIA16" s="267"/>
      <c r="LIB16" s="267"/>
      <c r="LIC16" s="267"/>
      <c r="LID16" s="267"/>
      <c r="LIE16" s="267"/>
      <c r="LIF16" s="267"/>
      <c r="LIG16" s="267"/>
      <c r="LIH16" s="267"/>
      <c r="LII16" s="267"/>
      <c r="LIJ16" s="267"/>
      <c r="LIK16" s="267"/>
      <c r="LIL16" s="267"/>
      <c r="LIM16" s="267"/>
      <c r="LIN16" s="267"/>
      <c r="LIO16" s="267"/>
      <c r="LIP16" s="267"/>
      <c r="LIQ16" s="267"/>
      <c r="LIR16" s="267"/>
      <c r="LIS16" s="267"/>
      <c r="LIT16" s="267"/>
      <c r="LIU16" s="267"/>
      <c r="LIV16" s="267"/>
      <c r="LIW16" s="267"/>
      <c r="LIX16" s="267"/>
      <c r="LIY16" s="267"/>
      <c r="LIZ16" s="267"/>
      <c r="LJA16" s="267"/>
      <c r="LJB16" s="267"/>
      <c r="LJC16" s="267"/>
      <c r="LJD16" s="267"/>
      <c r="LJE16" s="267"/>
      <c r="LJF16" s="267"/>
      <c r="LJG16" s="267"/>
      <c r="LJH16" s="267"/>
      <c r="LJI16" s="267"/>
      <c r="LJJ16" s="267"/>
      <c r="LJK16" s="267"/>
      <c r="LJL16" s="267"/>
      <c r="LJM16" s="267"/>
      <c r="LJN16" s="267"/>
      <c r="LJO16" s="267"/>
      <c r="LJP16" s="267"/>
      <c r="LJQ16" s="267"/>
      <c r="LJR16" s="267"/>
      <c r="LJS16" s="267"/>
      <c r="LJT16" s="267"/>
      <c r="LJU16" s="267"/>
      <c r="LJV16" s="267"/>
      <c r="LJW16" s="267"/>
      <c r="LJX16" s="267"/>
      <c r="LJY16" s="267"/>
      <c r="LJZ16" s="267"/>
      <c r="LKA16" s="267"/>
      <c r="LKB16" s="267"/>
      <c r="LKC16" s="267"/>
      <c r="LKD16" s="267"/>
      <c r="LKE16" s="267"/>
      <c r="LKF16" s="267"/>
      <c r="LKG16" s="267"/>
      <c r="LKH16" s="267"/>
      <c r="LKI16" s="267"/>
      <c r="LKJ16" s="267"/>
      <c r="LKK16" s="267"/>
      <c r="LKL16" s="267"/>
      <c r="LKM16" s="267"/>
      <c r="LKN16" s="267"/>
      <c r="LKO16" s="267"/>
      <c r="LKP16" s="267"/>
      <c r="LKQ16" s="267"/>
      <c r="LKR16" s="267"/>
      <c r="LKS16" s="267"/>
      <c r="LKT16" s="267"/>
      <c r="LKU16" s="267"/>
      <c r="LKV16" s="267"/>
      <c r="LKW16" s="267"/>
      <c r="LKX16" s="267"/>
      <c r="LKY16" s="267"/>
      <c r="LKZ16" s="267"/>
      <c r="LLA16" s="267"/>
      <c r="LLB16" s="267"/>
      <c r="LLC16" s="267"/>
      <c r="LLD16" s="267"/>
      <c r="LLE16" s="267"/>
      <c r="LLF16" s="267"/>
      <c r="LLG16" s="267"/>
      <c r="LLH16" s="267"/>
      <c r="LLI16" s="267"/>
      <c r="LLJ16" s="267"/>
      <c r="LLK16" s="267"/>
      <c r="LLL16" s="267"/>
      <c r="LLM16" s="267"/>
      <c r="LLN16" s="267"/>
      <c r="LLO16" s="267"/>
      <c r="LLP16" s="267"/>
      <c r="LLQ16" s="267"/>
      <c r="LLR16" s="267"/>
      <c r="LLS16" s="267"/>
      <c r="LLT16" s="267"/>
      <c r="LLU16" s="267"/>
      <c r="LLV16" s="267"/>
      <c r="LLW16" s="267"/>
      <c r="LLX16" s="267"/>
      <c r="LLY16" s="267"/>
      <c r="LLZ16" s="267"/>
      <c r="LMA16" s="267"/>
      <c r="LMB16" s="267"/>
      <c r="LMC16" s="267"/>
      <c r="LMD16" s="267"/>
      <c r="LME16" s="267"/>
      <c r="LMF16" s="267"/>
      <c r="LMG16" s="267"/>
      <c r="LMH16" s="267"/>
      <c r="LMI16" s="267"/>
      <c r="LMJ16" s="267"/>
      <c r="LMK16" s="267"/>
      <c r="LML16" s="267"/>
      <c r="LMM16" s="267"/>
      <c r="LMN16" s="267"/>
      <c r="LMO16" s="267"/>
      <c r="LMP16" s="267"/>
      <c r="LMQ16" s="267"/>
      <c r="LMR16" s="267"/>
      <c r="LMS16" s="267"/>
      <c r="LMT16" s="267"/>
      <c r="LMU16" s="267"/>
      <c r="LMV16" s="267"/>
      <c r="LMW16" s="267"/>
      <c r="LMX16" s="267"/>
      <c r="LMY16" s="267"/>
      <c r="LMZ16" s="267"/>
      <c r="LNA16" s="267"/>
      <c r="LNB16" s="267"/>
      <c r="LNC16" s="267"/>
      <c r="LND16" s="267"/>
      <c r="LNE16" s="267"/>
      <c r="LNF16" s="267"/>
      <c r="LNG16" s="267"/>
      <c r="LNH16" s="267"/>
      <c r="LNI16" s="267"/>
      <c r="LNJ16" s="267"/>
      <c r="LNK16" s="267"/>
      <c r="LNL16" s="267"/>
      <c r="LNM16" s="267"/>
      <c r="LNN16" s="267"/>
      <c r="LNO16" s="267"/>
      <c r="LNP16" s="267"/>
      <c r="LNQ16" s="267"/>
      <c r="LNR16" s="267"/>
      <c r="LNS16" s="267"/>
      <c r="LNT16" s="267"/>
      <c r="LNU16" s="267"/>
      <c r="LNV16" s="267"/>
      <c r="LNW16" s="267"/>
      <c r="LNX16" s="267"/>
      <c r="LNY16" s="267"/>
      <c r="LNZ16" s="267"/>
      <c r="LOA16" s="267"/>
      <c r="LOB16" s="267"/>
      <c r="LOC16" s="267"/>
      <c r="LOD16" s="267"/>
      <c r="LOE16" s="267"/>
      <c r="LOF16" s="267"/>
      <c r="LOG16" s="267"/>
      <c r="LOH16" s="267"/>
      <c r="LOI16" s="267"/>
      <c r="LOJ16" s="267"/>
      <c r="LOK16" s="267"/>
      <c r="LOL16" s="267"/>
      <c r="LOM16" s="267"/>
      <c r="LON16" s="267"/>
      <c r="LOO16" s="267"/>
      <c r="LOP16" s="267"/>
      <c r="LOQ16" s="267"/>
      <c r="LOR16" s="267"/>
      <c r="LOS16" s="267"/>
      <c r="LOT16" s="267"/>
      <c r="LOU16" s="267"/>
      <c r="LOV16" s="267"/>
      <c r="LOW16" s="267"/>
      <c r="LOX16" s="267"/>
      <c r="LOY16" s="267"/>
      <c r="LOZ16" s="267"/>
      <c r="LPA16" s="267"/>
      <c r="LPB16" s="267"/>
      <c r="LPC16" s="267"/>
      <c r="LPD16" s="267"/>
      <c r="LPE16" s="267"/>
      <c r="LPF16" s="267"/>
      <c r="LPG16" s="267"/>
      <c r="LPH16" s="267"/>
      <c r="LPI16" s="267"/>
      <c r="LPJ16" s="267"/>
      <c r="LPK16" s="267"/>
      <c r="LPL16" s="267"/>
      <c r="LPM16" s="267"/>
      <c r="LPN16" s="267"/>
      <c r="LPO16" s="267"/>
      <c r="LPP16" s="267"/>
      <c r="LPQ16" s="267"/>
      <c r="LPR16" s="267"/>
      <c r="LPS16" s="267"/>
      <c r="LPT16" s="267"/>
      <c r="LPU16" s="267"/>
      <c r="LPV16" s="267"/>
      <c r="LPW16" s="267"/>
      <c r="LPX16" s="267"/>
      <c r="LPY16" s="267"/>
      <c r="LPZ16" s="267"/>
      <c r="LQA16" s="267"/>
      <c r="LQB16" s="267"/>
      <c r="LQC16" s="267"/>
      <c r="LQD16" s="267"/>
      <c r="LQE16" s="267"/>
      <c r="LQF16" s="267"/>
      <c r="LQG16" s="267"/>
      <c r="LQH16" s="267"/>
      <c r="LQI16" s="267"/>
      <c r="LQJ16" s="267"/>
      <c r="LQK16" s="267"/>
      <c r="LQL16" s="267"/>
      <c r="LQM16" s="267"/>
      <c r="LQN16" s="267"/>
      <c r="LQO16" s="267"/>
      <c r="LQP16" s="267"/>
      <c r="LQQ16" s="267"/>
      <c r="LQR16" s="267"/>
      <c r="LQS16" s="267"/>
      <c r="LQT16" s="267"/>
      <c r="LQU16" s="267"/>
      <c r="LQV16" s="267"/>
      <c r="LQW16" s="267"/>
      <c r="LQX16" s="267"/>
      <c r="LQY16" s="267"/>
      <c r="LQZ16" s="267"/>
      <c r="LRA16" s="267"/>
      <c r="LRB16" s="267"/>
      <c r="LRC16" s="267"/>
      <c r="LRD16" s="267"/>
      <c r="LRE16" s="267"/>
      <c r="LRF16" s="267"/>
      <c r="LRG16" s="267"/>
      <c r="LRH16" s="267"/>
      <c r="LRI16" s="267"/>
      <c r="LRJ16" s="267"/>
      <c r="LRK16" s="267"/>
      <c r="LRL16" s="267"/>
      <c r="LRM16" s="267"/>
      <c r="LRN16" s="267"/>
      <c r="LRO16" s="267"/>
      <c r="LRP16" s="267"/>
      <c r="LRQ16" s="267"/>
      <c r="LRR16" s="267"/>
      <c r="LRS16" s="267"/>
      <c r="LRT16" s="267"/>
      <c r="LRU16" s="267"/>
      <c r="LRV16" s="267"/>
      <c r="LRW16" s="267"/>
      <c r="LRX16" s="267"/>
      <c r="LRY16" s="267"/>
      <c r="LRZ16" s="267"/>
      <c r="LSA16" s="267"/>
      <c r="LSB16" s="267"/>
      <c r="LSC16" s="267"/>
      <c r="LSD16" s="267"/>
      <c r="LSE16" s="267"/>
      <c r="LSF16" s="267"/>
      <c r="LSG16" s="267"/>
      <c r="LSH16" s="267"/>
      <c r="LSI16" s="267"/>
      <c r="LSJ16" s="267"/>
      <c r="LSK16" s="267"/>
      <c r="LSL16" s="267"/>
      <c r="LSM16" s="267"/>
      <c r="LSN16" s="267"/>
      <c r="LSO16" s="267"/>
      <c r="LSP16" s="267"/>
      <c r="LSQ16" s="267"/>
      <c r="LSR16" s="267"/>
      <c r="LSS16" s="267"/>
      <c r="LST16" s="267"/>
      <c r="LSU16" s="267"/>
      <c r="LSV16" s="267"/>
      <c r="LSW16" s="267"/>
      <c r="LSX16" s="267"/>
      <c r="LSY16" s="267"/>
      <c r="LSZ16" s="267"/>
      <c r="LTA16" s="267"/>
      <c r="LTB16" s="267"/>
      <c r="LTC16" s="267"/>
      <c r="LTD16" s="267"/>
      <c r="LTE16" s="267"/>
      <c r="LTF16" s="267"/>
      <c r="LTG16" s="267"/>
      <c r="LTH16" s="267"/>
      <c r="LTI16" s="267"/>
      <c r="LTJ16" s="267"/>
      <c r="LTK16" s="267"/>
      <c r="LTL16" s="267"/>
      <c r="LTM16" s="267"/>
      <c r="LTN16" s="267"/>
      <c r="LTO16" s="267"/>
      <c r="LTP16" s="267"/>
      <c r="LTQ16" s="267"/>
      <c r="LTR16" s="267"/>
      <c r="LTS16" s="267"/>
      <c r="LTT16" s="267"/>
      <c r="LTU16" s="267"/>
      <c r="LTV16" s="267"/>
      <c r="LTW16" s="267"/>
      <c r="LTX16" s="267"/>
      <c r="LTY16" s="267"/>
      <c r="LTZ16" s="267"/>
      <c r="LUA16" s="267"/>
      <c r="LUB16" s="267"/>
      <c r="LUC16" s="267"/>
      <c r="LUD16" s="267"/>
      <c r="LUE16" s="267"/>
      <c r="LUF16" s="267"/>
      <c r="LUG16" s="267"/>
      <c r="LUH16" s="267"/>
      <c r="LUI16" s="267"/>
      <c r="LUJ16" s="267"/>
      <c r="LUK16" s="267"/>
      <c r="LUL16" s="267"/>
      <c r="LUM16" s="267"/>
      <c r="LUN16" s="267"/>
      <c r="LUO16" s="267"/>
      <c r="LUP16" s="267"/>
      <c r="LUQ16" s="267"/>
      <c r="LUR16" s="267"/>
      <c r="LUS16" s="267"/>
      <c r="LUT16" s="267"/>
      <c r="LUU16" s="267"/>
      <c r="LUV16" s="267"/>
      <c r="LUW16" s="267"/>
      <c r="LUX16" s="267"/>
      <c r="LUY16" s="267"/>
      <c r="LUZ16" s="267"/>
      <c r="LVA16" s="267"/>
      <c r="LVB16" s="267"/>
      <c r="LVC16" s="267"/>
      <c r="LVD16" s="267"/>
      <c r="LVE16" s="267"/>
      <c r="LVF16" s="267"/>
      <c r="LVG16" s="267"/>
      <c r="LVH16" s="267"/>
      <c r="LVI16" s="267"/>
      <c r="LVJ16" s="267"/>
      <c r="LVK16" s="267"/>
      <c r="LVL16" s="267"/>
      <c r="LVM16" s="267"/>
      <c r="LVN16" s="267"/>
      <c r="LVO16" s="267"/>
      <c r="LVP16" s="267"/>
      <c r="LVQ16" s="267"/>
      <c r="LVR16" s="267"/>
      <c r="LVS16" s="267"/>
      <c r="LVT16" s="267"/>
      <c r="LVU16" s="267"/>
      <c r="LVV16" s="267"/>
      <c r="LVW16" s="267"/>
      <c r="LVX16" s="267"/>
      <c r="LVY16" s="267"/>
      <c r="LVZ16" s="267"/>
      <c r="LWA16" s="267"/>
      <c r="LWB16" s="267"/>
      <c r="LWC16" s="267"/>
      <c r="LWD16" s="267"/>
      <c r="LWE16" s="267"/>
      <c r="LWF16" s="267"/>
      <c r="LWG16" s="267"/>
      <c r="LWH16" s="267"/>
      <c r="LWI16" s="267"/>
      <c r="LWJ16" s="267"/>
      <c r="LWK16" s="267"/>
      <c r="LWL16" s="267"/>
      <c r="LWM16" s="267"/>
      <c r="LWN16" s="267"/>
      <c r="LWO16" s="267"/>
      <c r="LWP16" s="267"/>
      <c r="LWQ16" s="267"/>
      <c r="LWR16" s="267"/>
      <c r="LWS16" s="267"/>
      <c r="LWT16" s="267"/>
      <c r="LWU16" s="267"/>
      <c r="LWV16" s="267"/>
      <c r="LWW16" s="267"/>
      <c r="LWX16" s="267"/>
      <c r="LWY16" s="267"/>
      <c r="LWZ16" s="267"/>
      <c r="LXA16" s="267"/>
      <c r="LXB16" s="267"/>
      <c r="LXC16" s="267"/>
      <c r="LXD16" s="267"/>
      <c r="LXE16" s="267"/>
      <c r="LXF16" s="267"/>
      <c r="LXG16" s="267"/>
      <c r="LXH16" s="267"/>
      <c r="LXI16" s="267"/>
      <c r="LXJ16" s="267"/>
      <c r="LXK16" s="267"/>
      <c r="LXL16" s="267"/>
      <c r="LXM16" s="267"/>
      <c r="LXN16" s="267"/>
      <c r="LXO16" s="267"/>
      <c r="LXP16" s="267"/>
      <c r="LXQ16" s="267"/>
      <c r="LXR16" s="267"/>
      <c r="LXS16" s="267"/>
      <c r="LXT16" s="267"/>
      <c r="LXU16" s="267"/>
      <c r="LXV16" s="267"/>
      <c r="LXW16" s="267"/>
      <c r="LXX16" s="267"/>
      <c r="LXY16" s="267"/>
      <c r="LXZ16" s="267"/>
      <c r="LYA16" s="267"/>
      <c r="LYB16" s="267"/>
      <c r="LYC16" s="267"/>
      <c r="LYD16" s="267"/>
      <c r="LYE16" s="267"/>
      <c r="LYF16" s="267"/>
      <c r="LYG16" s="267"/>
      <c r="LYH16" s="267"/>
      <c r="LYI16" s="267"/>
      <c r="LYJ16" s="267"/>
      <c r="LYK16" s="267"/>
      <c r="LYL16" s="267"/>
      <c r="LYM16" s="267"/>
      <c r="LYN16" s="267"/>
      <c r="LYO16" s="267"/>
      <c r="LYP16" s="267"/>
      <c r="LYQ16" s="267"/>
      <c r="LYR16" s="267"/>
      <c r="LYS16" s="267"/>
      <c r="LYT16" s="267"/>
      <c r="LYU16" s="267"/>
      <c r="LYV16" s="267"/>
      <c r="LYW16" s="267"/>
      <c r="LYX16" s="267"/>
      <c r="LYY16" s="267"/>
      <c r="LYZ16" s="267"/>
      <c r="LZA16" s="267"/>
      <c r="LZB16" s="267"/>
      <c r="LZC16" s="267"/>
      <c r="LZD16" s="267"/>
      <c r="LZE16" s="267"/>
      <c r="LZF16" s="267"/>
      <c r="LZG16" s="267"/>
      <c r="LZH16" s="267"/>
      <c r="LZI16" s="267"/>
      <c r="LZJ16" s="267"/>
      <c r="LZK16" s="267"/>
      <c r="LZL16" s="267"/>
      <c r="LZM16" s="267"/>
      <c r="LZN16" s="267"/>
      <c r="LZO16" s="267"/>
      <c r="LZP16" s="267"/>
      <c r="LZQ16" s="267"/>
      <c r="LZR16" s="267"/>
      <c r="LZS16" s="267"/>
      <c r="LZT16" s="267"/>
      <c r="LZU16" s="267"/>
      <c r="LZV16" s="267"/>
      <c r="LZW16" s="267"/>
      <c r="LZX16" s="267"/>
      <c r="LZY16" s="267"/>
      <c r="LZZ16" s="267"/>
      <c r="MAA16" s="267"/>
      <c r="MAB16" s="267"/>
      <c r="MAC16" s="267"/>
      <c r="MAD16" s="267"/>
      <c r="MAE16" s="267"/>
      <c r="MAF16" s="267"/>
      <c r="MAG16" s="267"/>
      <c r="MAH16" s="267"/>
      <c r="MAI16" s="267"/>
      <c r="MAJ16" s="267"/>
      <c r="MAK16" s="267"/>
      <c r="MAL16" s="267"/>
      <c r="MAM16" s="267"/>
      <c r="MAN16" s="267"/>
      <c r="MAO16" s="267"/>
      <c r="MAP16" s="267"/>
      <c r="MAQ16" s="267"/>
      <c r="MAR16" s="267"/>
      <c r="MAS16" s="267"/>
      <c r="MAT16" s="267"/>
      <c r="MAU16" s="267"/>
      <c r="MAV16" s="267"/>
      <c r="MAW16" s="267"/>
      <c r="MAX16" s="267"/>
      <c r="MAY16" s="267"/>
      <c r="MAZ16" s="267"/>
      <c r="MBA16" s="267"/>
      <c r="MBB16" s="267"/>
      <c r="MBC16" s="267"/>
      <c r="MBD16" s="267"/>
      <c r="MBE16" s="267"/>
      <c r="MBF16" s="267"/>
      <c r="MBG16" s="267"/>
      <c r="MBH16" s="267"/>
      <c r="MBI16" s="267"/>
      <c r="MBJ16" s="267"/>
      <c r="MBK16" s="267"/>
      <c r="MBL16" s="267"/>
      <c r="MBM16" s="267"/>
      <c r="MBN16" s="267"/>
      <c r="MBO16" s="267"/>
      <c r="MBP16" s="267"/>
      <c r="MBQ16" s="267"/>
      <c r="MBR16" s="267"/>
      <c r="MBS16" s="267"/>
      <c r="MBT16" s="267"/>
      <c r="MBU16" s="267"/>
      <c r="MBV16" s="267"/>
      <c r="MBW16" s="267"/>
      <c r="MBX16" s="267"/>
      <c r="MBY16" s="267"/>
      <c r="MBZ16" s="267"/>
      <c r="MCA16" s="267"/>
      <c r="MCB16" s="267"/>
      <c r="MCC16" s="267"/>
      <c r="MCD16" s="267"/>
      <c r="MCE16" s="267"/>
      <c r="MCF16" s="267"/>
      <c r="MCG16" s="267"/>
      <c r="MCH16" s="267"/>
      <c r="MCI16" s="267"/>
      <c r="MCJ16" s="267"/>
      <c r="MCK16" s="267"/>
      <c r="MCL16" s="267"/>
      <c r="MCM16" s="267"/>
      <c r="MCN16" s="267"/>
      <c r="MCO16" s="267"/>
      <c r="MCP16" s="267"/>
      <c r="MCQ16" s="267"/>
      <c r="MCR16" s="267"/>
      <c r="MCS16" s="267"/>
      <c r="MCT16" s="267"/>
      <c r="MCU16" s="267"/>
      <c r="MCV16" s="267"/>
      <c r="MCW16" s="267"/>
      <c r="MCX16" s="267"/>
      <c r="MCY16" s="267"/>
      <c r="MCZ16" s="267"/>
      <c r="MDA16" s="267"/>
      <c r="MDB16" s="267"/>
      <c r="MDC16" s="267"/>
      <c r="MDD16" s="267"/>
      <c r="MDE16" s="267"/>
      <c r="MDF16" s="267"/>
      <c r="MDG16" s="267"/>
      <c r="MDH16" s="267"/>
      <c r="MDI16" s="267"/>
      <c r="MDJ16" s="267"/>
      <c r="MDK16" s="267"/>
      <c r="MDL16" s="267"/>
      <c r="MDM16" s="267"/>
      <c r="MDN16" s="267"/>
      <c r="MDO16" s="267"/>
      <c r="MDP16" s="267"/>
      <c r="MDQ16" s="267"/>
      <c r="MDR16" s="267"/>
      <c r="MDS16" s="267"/>
      <c r="MDT16" s="267"/>
      <c r="MDU16" s="267"/>
      <c r="MDV16" s="267"/>
      <c r="MDW16" s="267"/>
      <c r="MDX16" s="267"/>
      <c r="MDY16" s="267"/>
      <c r="MDZ16" s="267"/>
      <c r="MEA16" s="267"/>
      <c r="MEB16" s="267"/>
      <c r="MEC16" s="267"/>
      <c r="MED16" s="267"/>
      <c r="MEE16" s="267"/>
      <c r="MEF16" s="267"/>
      <c r="MEG16" s="267"/>
      <c r="MEH16" s="267"/>
      <c r="MEI16" s="267"/>
      <c r="MEJ16" s="267"/>
      <c r="MEK16" s="267"/>
      <c r="MEL16" s="267"/>
      <c r="MEM16" s="267"/>
      <c r="MEN16" s="267"/>
      <c r="MEO16" s="267"/>
      <c r="MEP16" s="267"/>
      <c r="MEQ16" s="267"/>
      <c r="MER16" s="267"/>
      <c r="MES16" s="267"/>
      <c r="MET16" s="267"/>
      <c r="MEU16" s="267"/>
      <c r="MEV16" s="267"/>
      <c r="MEW16" s="267"/>
      <c r="MEX16" s="267"/>
      <c r="MEY16" s="267"/>
      <c r="MEZ16" s="267"/>
      <c r="MFA16" s="267"/>
      <c r="MFB16" s="267"/>
      <c r="MFC16" s="267"/>
      <c r="MFD16" s="267"/>
      <c r="MFE16" s="267"/>
      <c r="MFF16" s="267"/>
      <c r="MFG16" s="267"/>
      <c r="MFH16" s="267"/>
      <c r="MFI16" s="267"/>
      <c r="MFJ16" s="267"/>
      <c r="MFK16" s="267"/>
      <c r="MFL16" s="267"/>
      <c r="MFM16" s="267"/>
      <c r="MFN16" s="267"/>
      <c r="MFO16" s="267"/>
      <c r="MFP16" s="267"/>
      <c r="MFQ16" s="267"/>
      <c r="MFR16" s="267"/>
      <c r="MFS16" s="267"/>
      <c r="MFT16" s="267"/>
      <c r="MFU16" s="267"/>
      <c r="MFV16" s="267"/>
      <c r="MFW16" s="267"/>
      <c r="MFX16" s="267"/>
      <c r="MFY16" s="267"/>
      <c r="MFZ16" s="267"/>
      <c r="MGA16" s="267"/>
      <c r="MGB16" s="267"/>
      <c r="MGC16" s="267"/>
      <c r="MGD16" s="267"/>
      <c r="MGE16" s="267"/>
      <c r="MGF16" s="267"/>
      <c r="MGG16" s="267"/>
      <c r="MGH16" s="267"/>
      <c r="MGI16" s="267"/>
      <c r="MGJ16" s="267"/>
      <c r="MGK16" s="267"/>
      <c r="MGL16" s="267"/>
      <c r="MGM16" s="267"/>
      <c r="MGN16" s="267"/>
      <c r="MGO16" s="267"/>
      <c r="MGP16" s="267"/>
      <c r="MGQ16" s="267"/>
      <c r="MGR16" s="267"/>
      <c r="MGS16" s="267"/>
      <c r="MGT16" s="267"/>
      <c r="MGU16" s="267"/>
      <c r="MGV16" s="267"/>
      <c r="MGW16" s="267"/>
      <c r="MGX16" s="267"/>
      <c r="MGY16" s="267"/>
      <c r="MGZ16" s="267"/>
      <c r="MHA16" s="267"/>
      <c r="MHB16" s="267"/>
      <c r="MHC16" s="267"/>
      <c r="MHD16" s="267"/>
      <c r="MHE16" s="267"/>
      <c r="MHF16" s="267"/>
      <c r="MHG16" s="267"/>
      <c r="MHH16" s="267"/>
      <c r="MHI16" s="267"/>
      <c r="MHJ16" s="267"/>
      <c r="MHK16" s="267"/>
      <c r="MHL16" s="267"/>
      <c r="MHM16" s="267"/>
      <c r="MHN16" s="267"/>
      <c r="MHO16" s="267"/>
      <c r="MHP16" s="267"/>
      <c r="MHQ16" s="267"/>
      <c r="MHR16" s="267"/>
      <c r="MHS16" s="267"/>
      <c r="MHT16" s="267"/>
      <c r="MHU16" s="267"/>
      <c r="MHV16" s="267"/>
      <c r="MHW16" s="267"/>
      <c r="MHX16" s="267"/>
      <c r="MHY16" s="267"/>
      <c r="MHZ16" s="267"/>
      <c r="MIA16" s="267"/>
      <c r="MIB16" s="267"/>
      <c r="MIC16" s="267"/>
      <c r="MID16" s="267"/>
      <c r="MIE16" s="267"/>
      <c r="MIF16" s="267"/>
      <c r="MIG16" s="267"/>
      <c r="MIH16" s="267"/>
      <c r="MII16" s="267"/>
      <c r="MIJ16" s="267"/>
      <c r="MIK16" s="267"/>
      <c r="MIL16" s="267"/>
      <c r="MIM16" s="267"/>
      <c r="MIN16" s="267"/>
      <c r="MIO16" s="267"/>
      <c r="MIP16" s="267"/>
      <c r="MIQ16" s="267"/>
      <c r="MIR16" s="267"/>
      <c r="MIS16" s="267"/>
      <c r="MIT16" s="267"/>
      <c r="MIU16" s="267"/>
      <c r="MIV16" s="267"/>
      <c r="MIW16" s="267"/>
      <c r="MIX16" s="267"/>
      <c r="MIY16" s="267"/>
      <c r="MIZ16" s="267"/>
      <c r="MJA16" s="267"/>
      <c r="MJB16" s="267"/>
      <c r="MJC16" s="267"/>
      <c r="MJD16" s="267"/>
      <c r="MJE16" s="267"/>
      <c r="MJF16" s="267"/>
      <c r="MJG16" s="267"/>
      <c r="MJH16" s="267"/>
      <c r="MJI16" s="267"/>
      <c r="MJJ16" s="267"/>
      <c r="MJK16" s="267"/>
      <c r="MJL16" s="267"/>
      <c r="MJM16" s="267"/>
      <c r="MJN16" s="267"/>
      <c r="MJO16" s="267"/>
      <c r="MJP16" s="267"/>
      <c r="MJQ16" s="267"/>
      <c r="MJR16" s="267"/>
      <c r="MJS16" s="267"/>
      <c r="MJT16" s="267"/>
      <c r="MJU16" s="267"/>
      <c r="MJV16" s="267"/>
      <c r="MJW16" s="267"/>
      <c r="MJX16" s="267"/>
      <c r="MJY16" s="267"/>
      <c r="MJZ16" s="267"/>
      <c r="MKA16" s="267"/>
      <c r="MKB16" s="267"/>
      <c r="MKC16" s="267"/>
      <c r="MKD16" s="267"/>
      <c r="MKE16" s="267"/>
      <c r="MKF16" s="267"/>
      <c r="MKG16" s="267"/>
      <c r="MKH16" s="267"/>
      <c r="MKI16" s="267"/>
      <c r="MKJ16" s="267"/>
      <c r="MKK16" s="267"/>
      <c r="MKL16" s="267"/>
      <c r="MKM16" s="267"/>
      <c r="MKN16" s="267"/>
      <c r="MKO16" s="267"/>
      <c r="MKP16" s="267"/>
      <c r="MKQ16" s="267"/>
      <c r="MKR16" s="267"/>
      <c r="MKS16" s="267"/>
      <c r="MKT16" s="267"/>
      <c r="MKU16" s="267"/>
      <c r="MKV16" s="267"/>
      <c r="MKW16" s="267"/>
      <c r="MKX16" s="267"/>
      <c r="MKY16" s="267"/>
      <c r="MKZ16" s="267"/>
      <c r="MLA16" s="267"/>
      <c r="MLB16" s="267"/>
      <c r="MLC16" s="267"/>
      <c r="MLD16" s="267"/>
      <c r="MLE16" s="267"/>
      <c r="MLF16" s="267"/>
      <c r="MLG16" s="267"/>
      <c r="MLH16" s="267"/>
      <c r="MLI16" s="267"/>
      <c r="MLJ16" s="267"/>
      <c r="MLK16" s="267"/>
      <c r="MLL16" s="267"/>
      <c r="MLM16" s="267"/>
      <c r="MLN16" s="267"/>
      <c r="MLO16" s="267"/>
      <c r="MLP16" s="267"/>
      <c r="MLQ16" s="267"/>
      <c r="MLR16" s="267"/>
      <c r="MLS16" s="267"/>
      <c r="MLT16" s="267"/>
      <c r="MLU16" s="267"/>
      <c r="MLV16" s="267"/>
      <c r="MLW16" s="267"/>
      <c r="MLX16" s="267"/>
      <c r="MLY16" s="267"/>
      <c r="MLZ16" s="267"/>
      <c r="MMA16" s="267"/>
      <c r="MMB16" s="267"/>
      <c r="MMC16" s="267"/>
      <c r="MMD16" s="267"/>
      <c r="MME16" s="267"/>
      <c r="MMF16" s="267"/>
      <c r="MMG16" s="267"/>
      <c r="MMH16" s="267"/>
      <c r="MMI16" s="267"/>
      <c r="MMJ16" s="267"/>
      <c r="MMK16" s="267"/>
      <c r="MML16" s="267"/>
      <c r="MMM16" s="267"/>
      <c r="MMN16" s="267"/>
      <c r="MMO16" s="267"/>
      <c r="MMP16" s="267"/>
      <c r="MMQ16" s="267"/>
      <c r="MMR16" s="267"/>
      <c r="MMS16" s="267"/>
      <c r="MMT16" s="267"/>
      <c r="MMU16" s="267"/>
      <c r="MMV16" s="267"/>
      <c r="MMW16" s="267"/>
      <c r="MMX16" s="267"/>
      <c r="MMY16" s="267"/>
      <c r="MMZ16" s="267"/>
      <c r="MNA16" s="267"/>
      <c r="MNB16" s="267"/>
      <c r="MNC16" s="267"/>
      <c r="MND16" s="267"/>
      <c r="MNE16" s="267"/>
      <c r="MNF16" s="267"/>
      <c r="MNG16" s="267"/>
      <c r="MNH16" s="267"/>
      <c r="MNI16" s="267"/>
      <c r="MNJ16" s="267"/>
      <c r="MNK16" s="267"/>
      <c r="MNL16" s="267"/>
      <c r="MNM16" s="267"/>
      <c r="MNN16" s="267"/>
      <c r="MNO16" s="267"/>
      <c r="MNP16" s="267"/>
      <c r="MNQ16" s="267"/>
      <c r="MNR16" s="267"/>
      <c r="MNS16" s="267"/>
      <c r="MNT16" s="267"/>
      <c r="MNU16" s="267"/>
      <c r="MNV16" s="267"/>
      <c r="MNW16" s="267"/>
      <c r="MNX16" s="267"/>
      <c r="MNY16" s="267"/>
      <c r="MNZ16" s="267"/>
      <c r="MOA16" s="267"/>
      <c r="MOB16" s="267"/>
      <c r="MOC16" s="267"/>
      <c r="MOD16" s="267"/>
      <c r="MOE16" s="267"/>
      <c r="MOF16" s="267"/>
      <c r="MOG16" s="267"/>
      <c r="MOH16" s="267"/>
      <c r="MOI16" s="267"/>
      <c r="MOJ16" s="267"/>
      <c r="MOK16" s="267"/>
      <c r="MOL16" s="267"/>
      <c r="MOM16" s="267"/>
      <c r="MON16" s="267"/>
      <c r="MOO16" s="267"/>
      <c r="MOP16" s="267"/>
      <c r="MOQ16" s="267"/>
      <c r="MOR16" s="267"/>
      <c r="MOS16" s="267"/>
      <c r="MOT16" s="267"/>
      <c r="MOU16" s="267"/>
      <c r="MOV16" s="267"/>
      <c r="MOW16" s="267"/>
      <c r="MOX16" s="267"/>
      <c r="MOY16" s="267"/>
      <c r="MOZ16" s="267"/>
      <c r="MPA16" s="267"/>
      <c r="MPB16" s="267"/>
      <c r="MPC16" s="267"/>
      <c r="MPD16" s="267"/>
      <c r="MPE16" s="267"/>
      <c r="MPF16" s="267"/>
      <c r="MPG16" s="267"/>
      <c r="MPH16" s="267"/>
      <c r="MPI16" s="267"/>
      <c r="MPJ16" s="267"/>
      <c r="MPK16" s="267"/>
      <c r="MPL16" s="267"/>
      <c r="MPM16" s="267"/>
      <c r="MPN16" s="267"/>
      <c r="MPO16" s="267"/>
      <c r="MPP16" s="267"/>
      <c r="MPQ16" s="267"/>
      <c r="MPR16" s="267"/>
      <c r="MPS16" s="267"/>
      <c r="MPT16" s="267"/>
      <c r="MPU16" s="267"/>
      <c r="MPV16" s="267"/>
      <c r="MPW16" s="267"/>
      <c r="MPX16" s="267"/>
      <c r="MPY16" s="267"/>
      <c r="MPZ16" s="267"/>
      <c r="MQA16" s="267"/>
      <c r="MQB16" s="267"/>
      <c r="MQC16" s="267"/>
      <c r="MQD16" s="267"/>
      <c r="MQE16" s="267"/>
      <c r="MQF16" s="267"/>
      <c r="MQG16" s="267"/>
      <c r="MQH16" s="267"/>
      <c r="MQI16" s="267"/>
      <c r="MQJ16" s="267"/>
      <c r="MQK16" s="267"/>
      <c r="MQL16" s="267"/>
      <c r="MQM16" s="267"/>
      <c r="MQN16" s="267"/>
      <c r="MQO16" s="267"/>
      <c r="MQP16" s="267"/>
      <c r="MQQ16" s="267"/>
      <c r="MQR16" s="267"/>
      <c r="MQS16" s="267"/>
      <c r="MQT16" s="267"/>
      <c r="MQU16" s="267"/>
      <c r="MQV16" s="267"/>
      <c r="MQW16" s="267"/>
      <c r="MQX16" s="267"/>
      <c r="MQY16" s="267"/>
      <c r="MQZ16" s="267"/>
      <c r="MRA16" s="267"/>
      <c r="MRB16" s="267"/>
      <c r="MRC16" s="267"/>
      <c r="MRD16" s="267"/>
      <c r="MRE16" s="267"/>
      <c r="MRF16" s="267"/>
      <c r="MRG16" s="267"/>
      <c r="MRH16" s="267"/>
      <c r="MRI16" s="267"/>
      <c r="MRJ16" s="267"/>
      <c r="MRK16" s="267"/>
      <c r="MRL16" s="267"/>
      <c r="MRM16" s="267"/>
      <c r="MRN16" s="267"/>
      <c r="MRO16" s="267"/>
      <c r="MRP16" s="267"/>
      <c r="MRQ16" s="267"/>
      <c r="MRR16" s="267"/>
      <c r="MRS16" s="267"/>
      <c r="MRT16" s="267"/>
      <c r="MRU16" s="267"/>
      <c r="MRV16" s="267"/>
      <c r="MRW16" s="267"/>
      <c r="MRX16" s="267"/>
      <c r="MRY16" s="267"/>
      <c r="MRZ16" s="267"/>
      <c r="MSA16" s="267"/>
      <c r="MSB16" s="267"/>
      <c r="MSC16" s="267"/>
      <c r="MSD16" s="267"/>
      <c r="MSE16" s="267"/>
      <c r="MSF16" s="267"/>
      <c r="MSG16" s="267"/>
      <c r="MSH16" s="267"/>
      <c r="MSI16" s="267"/>
      <c r="MSJ16" s="267"/>
      <c r="MSK16" s="267"/>
      <c r="MSL16" s="267"/>
      <c r="MSM16" s="267"/>
      <c r="MSN16" s="267"/>
      <c r="MSO16" s="267"/>
      <c r="MSP16" s="267"/>
      <c r="MSQ16" s="267"/>
      <c r="MSR16" s="267"/>
      <c r="MSS16" s="267"/>
      <c r="MST16" s="267"/>
      <c r="MSU16" s="267"/>
      <c r="MSV16" s="267"/>
      <c r="MSW16" s="267"/>
      <c r="MSX16" s="267"/>
      <c r="MSY16" s="267"/>
      <c r="MSZ16" s="267"/>
      <c r="MTA16" s="267"/>
      <c r="MTB16" s="267"/>
      <c r="MTC16" s="267"/>
      <c r="MTD16" s="267"/>
      <c r="MTE16" s="267"/>
      <c r="MTF16" s="267"/>
      <c r="MTG16" s="267"/>
      <c r="MTH16" s="267"/>
      <c r="MTI16" s="267"/>
      <c r="MTJ16" s="267"/>
      <c r="MTK16" s="267"/>
      <c r="MTL16" s="267"/>
      <c r="MTM16" s="267"/>
      <c r="MTN16" s="267"/>
      <c r="MTO16" s="267"/>
      <c r="MTP16" s="267"/>
      <c r="MTQ16" s="267"/>
      <c r="MTR16" s="267"/>
      <c r="MTS16" s="267"/>
      <c r="MTT16" s="267"/>
      <c r="MTU16" s="267"/>
      <c r="MTV16" s="267"/>
      <c r="MTW16" s="267"/>
      <c r="MTX16" s="267"/>
      <c r="MTY16" s="267"/>
      <c r="MTZ16" s="267"/>
      <c r="MUA16" s="267"/>
      <c r="MUB16" s="267"/>
      <c r="MUC16" s="267"/>
      <c r="MUD16" s="267"/>
      <c r="MUE16" s="267"/>
      <c r="MUF16" s="267"/>
      <c r="MUG16" s="267"/>
      <c r="MUH16" s="267"/>
      <c r="MUI16" s="267"/>
      <c r="MUJ16" s="267"/>
      <c r="MUK16" s="267"/>
      <c r="MUL16" s="267"/>
      <c r="MUM16" s="267"/>
      <c r="MUN16" s="267"/>
      <c r="MUO16" s="267"/>
      <c r="MUP16" s="267"/>
      <c r="MUQ16" s="267"/>
      <c r="MUR16" s="267"/>
      <c r="MUS16" s="267"/>
      <c r="MUT16" s="267"/>
      <c r="MUU16" s="267"/>
      <c r="MUV16" s="267"/>
      <c r="MUW16" s="267"/>
      <c r="MUX16" s="267"/>
      <c r="MUY16" s="267"/>
      <c r="MUZ16" s="267"/>
      <c r="MVA16" s="267"/>
      <c r="MVB16" s="267"/>
      <c r="MVC16" s="267"/>
      <c r="MVD16" s="267"/>
      <c r="MVE16" s="267"/>
      <c r="MVF16" s="267"/>
      <c r="MVG16" s="267"/>
      <c r="MVH16" s="267"/>
      <c r="MVI16" s="267"/>
      <c r="MVJ16" s="267"/>
      <c r="MVK16" s="267"/>
      <c r="MVL16" s="267"/>
      <c r="MVM16" s="267"/>
      <c r="MVN16" s="267"/>
      <c r="MVO16" s="267"/>
      <c r="MVP16" s="267"/>
      <c r="MVQ16" s="267"/>
      <c r="MVR16" s="267"/>
      <c r="MVS16" s="267"/>
      <c r="MVT16" s="267"/>
      <c r="MVU16" s="267"/>
      <c r="MVV16" s="267"/>
      <c r="MVW16" s="267"/>
      <c r="MVX16" s="267"/>
      <c r="MVY16" s="267"/>
      <c r="MVZ16" s="267"/>
      <c r="MWA16" s="267"/>
      <c r="MWB16" s="267"/>
      <c r="MWC16" s="267"/>
      <c r="MWD16" s="267"/>
      <c r="MWE16" s="267"/>
      <c r="MWF16" s="267"/>
      <c r="MWG16" s="267"/>
      <c r="MWH16" s="267"/>
      <c r="MWI16" s="267"/>
      <c r="MWJ16" s="267"/>
      <c r="MWK16" s="267"/>
      <c r="MWL16" s="267"/>
      <c r="MWM16" s="267"/>
      <c r="MWN16" s="267"/>
      <c r="MWO16" s="267"/>
      <c r="MWP16" s="267"/>
      <c r="MWQ16" s="267"/>
      <c r="MWR16" s="267"/>
      <c r="MWS16" s="267"/>
      <c r="MWT16" s="267"/>
      <c r="MWU16" s="267"/>
      <c r="MWV16" s="267"/>
      <c r="MWW16" s="267"/>
      <c r="MWX16" s="267"/>
      <c r="MWY16" s="267"/>
      <c r="MWZ16" s="267"/>
      <c r="MXA16" s="267"/>
      <c r="MXB16" s="267"/>
      <c r="MXC16" s="267"/>
      <c r="MXD16" s="267"/>
      <c r="MXE16" s="267"/>
      <c r="MXF16" s="267"/>
      <c r="MXG16" s="267"/>
      <c r="MXH16" s="267"/>
      <c r="MXI16" s="267"/>
      <c r="MXJ16" s="267"/>
      <c r="MXK16" s="267"/>
      <c r="MXL16" s="267"/>
      <c r="MXM16" s="267"/>
      <c r="MXN16" s="267"/>
      <c r="MXO16" s="267"/>
      <c r="MXP16" s="267"/>
      <c r="MXQ16" s="267"/>
      <c r="MXR16" s="267"/>
      <c r="MXS16" s="267"/>
      <c r="MXT16" s="267"/>
      <c r="MXU16" s="267"/>
      <c r="MXV16" s="267"/>
      <c r="MXW16" s="267"/>
      <c r="MXX16" s="267"/>
      <c r="MXY16" s="267"/>
      <c r="MXZ16" s="267"/>
      <c r="MYA16" s="267"/>
      <c r="MYB16" s="267"/>
      <c r="MYC16" s="267"/>
      <c r="MYD16" s="267"/>
      <c r="MYE16" s="267"/>
      <c r="MYF16" s="267"/>
      <c r="MYG16" s="267"/>
      <c r="MYH16" s="267"/>
      <c r="MYI16" s="267"/>
      <c r="MYJ16" s="267"/>
      <c r="MYK16" s="267"/>
      <c r="MYL16" s="267"/>
      <c r="MYM16" s="267"/>
      <c r="MYN16" s="267"/>
      <c r="MYO16" s="267"/>
      <c r="MYP16" s="267"/>
      <c r="MYQ16" s="267"/>
      <c r="MYR16" s="267"/>
      <c r="MYS16" s="267"/>
      <c r="MYT16" s="267"/>
      <c r="MYU16" s="267"/>
      <c r="MYV16" s="267"/>
      <c r="MYW16" s="267"/>
      <c r="MYX16" s="267"/>
      <c r="MYY16" s="267"/>
      <c r="MYZ16" s="267"/>
      <c r="MZA16" s="267"/>
      <c r="MZB16" s="267"/>
      <c r="MZC16" s="267"/>
      <c r="MZD16" s="267"/>
      <c r="MZE16" s="267"/>
      <c r="MZF16" s="267"/>
      <c r="MZG16" s="267"/>
      <c r="MZH16" s="267"/>
      <c r="MZI16" s="267"/>
      <c r="MZJ16" s="267"/>
      <c r="MZK16" s="267"/>
      <c r="MZL16" s="267"/>
      <c r="MZM16" s="267"/>
      <c r="MZN16" s="267"/>
      <c r="MZO16" s="267"/>
      <c r="MZP16" s="267"/>
      <c r="MZQ16" s="267"/>
      <c r="MZR16" s="267"/>
      <c r="MZS16" s="267"/>
      <c r="MZT16" s="267"/>
      <c r="MZU16" s="267"/>
      <c r="MZV16" s="267"/>
      <c r="MZW16" s="267"/>
      <c r="MZX16" s="267"/>
      <c r="MZY16" s="267"/>
      <c r="MZZ16" s="267"/>
      <c r="NAA16" s="267"/>
      <c r="NAB16" s="267"/>
      <c r="NAC16" s="267"/>
      <c r="NAD16" s="267"/>
      <c r="NAE16" s="267"/>
      <c r="NAF16" s="267"/>
      <c r="NAG16" s="267"/>
      <c r="NAH16" s="267"/>
      <c r="NAI16" s="267"/>
      <c r="NAJ16" s="267"/>
      <c r="NAK16" s="267"/>
      <c r="NAL16" s="267"/>
      <c r="NAM16" s="267"/>
      <c r="NAN16" s="267"/>
      <c r="NAO16" s="267"/>
      <c r="NAP16" s="267"/>
      <c r="NAQ16" s="267"/>
      <c r="NAR16" s="267"/>
      <c r="NAS16" s="267"/>
      <c r="NAT16" s="267"/>
      <c r="NAU16" s="267"/>
      <c r="NAV16" s="267"/>
      <c r="NAW16" s="267"/>
      <c r="NAX16" s="267"/>
      <c r="NAY16" s="267"/>
      <c r="NAZ16" s="267"/>
      <c r="NBA16" s="267"/>
      <c r="NBB16" s="267"/>
      <c r="NBC16" s="267"/>
      <c r="NBD16" s="267"/>
      <c r="NBE16" s="267"/>
      <c r="NBF16" s="267"/>
      <c r="NBG16" s="267"/>
      <c r="NBH16" s="267"/>
      <c r="NBI16" s="267"/>
      <c r="NBJ16" s="267"/>
      <c r="NBK16" s="267"/>
      <c r="NBL16" s="267"/>
      <c r="NBM16" s="267"/>
      <c r="NBN16" s="267"/>
      <c r="NBO16" s="267"/>
      <c r="NBP16" s="267"/>
      <c r="NBQ16" s="267"/>
      <c r="NBR16" s="267"/>
      <c r="NBS16" s="267"/>
      <c r="NBT16" s="267"/>
      <c r="NBU16" s="267"/>
      <c r="NBV16" s="267"/>
      <c r="NBW16" s="267"/>
      <c r="NBX16" s="267"/>
      <c r="NBY16" s="267"/>
      <c r="NBZ16" s="267"/>
      <c r="NCA16" s="267"/>
      <c r="NCB16" s="267"/>
      <c r="NCC16" s="267"/>
      <c r="NCD16" s="267"/>
      <c r="NCE16" s="267"/>
      <c r="NCF16" s="267"/>
      <c r="NCG16" s="267"/>
      <c r="NCH16" s="267"/>
      <c r="NCI16" s="267"/>
      <c r="NCJ16" s="267"/>
      <c r="NCK16" s="267"/>
      <c r="NCL16" s="267"/>
      <c r="NCM16" s="267"/>
      <c r="NCN16" s="267"/>
      <c r="NCO16" s="267"/>
      <c r="NCP16" s="267"/>
      <c r="NCQ16" s="267"/>
      <c r="NCR16" s="267"/>
      <c r="NCS16" s="267"/>
      <c r="NCT16" s="267"/>
      <c r="NCU16" s="267"/>
      <c r="NCV16" s="267"/>
      <c r="NCW16" s="267"/>
      <c r="NCX16" s="267"/>
      <c r="NCY16" s="267"/>
      <c r="NCZ16" s="267"/>
      <c r="NDA16" s="267"/>
      <c r="NDB16" s="267"/>
      <c r="NDC16" s="267"/>
      <c r="NDD16" s="267"/>
      <c r="NDE16" s="267"/>
      <c r="NDF16" s="267"/>
      <c r="NDG16" s="267"/>
      <c r="NDH16" s="267"/>
      <c r="NDI16" s="267"/>
      <c r="NDJ16" s="267"/>
      <c r="NDK16" s="267"/>
      <c r="NDL16" s="267"/>
      <c r="NDM16" s="267"/>
      <c r="NDN16" s="267"/>
      <c r="NDO16" s="267"/>
      <c r="NDP16" s="267"/>
      <c r="NDQ16" s="267"/>
      <c r="NDR16" s="267"/>
      <c r="NDS16" s="267"/>
      <c r="NDT16" s="267"/>
      <c r="NDU16" s="267"/>
      <c r="NDV16" s="267"/>
      <c r="NDW16" s="267"/>
      <c r="NDX16" s="267"/>
      <c r="NDY16" s="267"/>
      <c r="NDZ16" s="267"/>
      <c r="NEA16" s="267"/>
      <c r="NEB16" s="267"/>
      <c r="NEC16" s="267"/>
      <c r="NED16" s="267"/>
      <c r="NEE16" s="267"/>
      <c r="NEF16" s="267"/>
      <c r="NEG16" s="267"/>
      <c r="NEH16" s="267"/>
      <c r="NEI16" s="267"/>
      <c r="NEJ16" s="267"/>
      <c r="NEK16" s="267"/>
      <c r="NEL16" s="267"/>
      <c r="NEM16" s="267"/>
      <c r="NEN16" s="267"/>
      <c r="NEO16" s="267"/>
      <c r="NEP16" s="267"/>
      <c r="NEQ16" s="267"/>
      <c r="NER16" s="267"/>
      <c r="NES16" s="267"/>
      <c r="NET16" s="267"/>
      <c r="NEU16" s="267"/>
      <c r="NEV16" s="267"/>
      <c r="NEW16" s="267"/>
      <c r="NEX16" s="267"/>
      <c r="NEY16" s="267"/>
      <c r="NEZ16" s="267"/>
      <c r="NFA16" s="267"/>
      <c r="NFB16" s="267"/>
      <c r="NFC16" s="267"/>
      <c r="NFD16" s="267"/>
      <c r="NFE16" s="267"/>
      <c r="NFF16" s="267"/>
      <c r="NFG16" s="267"/>
      <c r="NFH16" s="267"/>
      <c r="NFI16" s="267"/>
      <c r="NFJ16" s="267"/>
      <c r="NFK16" s="267"/>
      <c r="NFL16" s="267"/>
      <c r="NFM16" s="267"/>
      <c r="NFN16" s="267"/>
      <c r="NFO16" s="267"/>
      <c r="NFP16" s="267"/>
      <c r="NFQ16" s="267"/>
      <c r="NFR16" s="267"/>
      <c r="NFS16" s="267"/>
      <c r="NFT16" s="267"/>
      <c r="NFU16" s="267"/>
      <c r="NFV16" s="267"/>
      <c r="NFW16" s="267"/>
      <c r="NFX16" s="267"/>
      <c r="NFY16" s="267"/>
      <c r="NFZ16" s="267"/>
      <c r="NGA16" s="267"/>
      <c r="NGB16" s="267"/>
      <c r="NGC16" s="267"/>
      <c r="NGD16" s="267"/>
      <c r="NGE16" s="267"/>
      <c r="NGF16" s="267"/>
      <c r="NGG16" s="267"/>
      <c r="NGH16" s="267"/>
      <c r="NGI16" s="267"/>
      <c r="NGJ16" s="267"/>
      <c r="NGK16" s="267"/>
      <c r="NGL16" s="267"/>
      <c r="NGM16" s="267"/>
      <c r="NGN16" s="267"/>
      <c r="NGO16" s="267"/>
      <c r="NGP16" s="267"/>
      <c r="NGQ16" s="267"/>
      <c r="NGR16" s="267"/>
      <c r="NGS16" s="267"/>
      <c r="NGT16" s="267"/>
      <c r="NGU16" s="267"/>
      <c r="NGV16" s="267"/>
      <c r="NGW16" s="267"/>
      <c r="NGX16" s="267"/>
      <c r="NGY16" s="267"/>
      <c r="NGZ16" s="267"/>
      <c r="NHA16" s="267"/>
      <c r="NHB16" s="267"/>
      <c r="NHC16" s="267"/>
      <c r="NHD16" s="267"/>
      <c r="NHE16" s="267"/>
      <c r="NHF16" s="267"/>
      <c r="NHG16" s="267"/>
      <c r="NHH16" s="267"/>
      <c r="NHI16" s="267"/>
      <c r="NHJ16" s="267"/>
      <c r="NHK16" s="267"/>
      <c r="NHL16" s="267"/>
      <c r="NHM16" s="267"/>
      <c r="NHN16" s="267"/>
      <c r="NHO16" s="267"/>
      <c r="NHP16" s="267"/>
      <c r="NHQ16" s="267"/>
      <c r="NHR16" s="267"/>
      <c r="NHS16" s="267"/>
      <c r="NHT16" s="267"/>
      <c r="NHU16" s="267"/>
      <c r="NHV16" s="267"/>
      <c r="NHW16" s="267"/>
      <c r="NHX16" s="267"/>
      <c r="NHY16" s="267"/>
      <c r="NHZ16" s="267"/>
      <c r="NIA16" s="267"/>
      <c r="NIB16" s="267"/>
      <c r="NIC16" s="267"/>
      <c r="NID16" s="267"/>
      <c r="NIE16" s="267"/>
      <c r="NIF16" s="267"/>
      <c r="NIG16" s="267"/>
      <c r="NIH16" s="267"/>
      <c r="NII16" s="267"/>
      <c r="NIJ16" s="267"/>
      <c r="NIK16" s="267"/>
      <c r="NIL16" s="267"/>
      <c r="NIM16" s="267"/>
      <c r="NIN16" s="267"/>
      <c r="NIO16" s="267"/>
      <c r="NIP16" s="267"/>
      <c r="NIQ16" s="267"/>
      <c r="NIR16" s="267"/>
      <c r="NIS16" s="267"/>
      <c r="NIT16" s="267"/>
      <c r="NIU16" s="267"/>
      <c r="NIV16" s="267"/>
      <c r="NIW16" s="267"/>
      <c r="NIX16" s="267"/>
      <c r="NIY16" s="267"/>
      <c r="NIZ16" s="267"/>
      <c r="NJA16" s="267"/>
      <c r="NJB16" s="267"/>
      <c r="NJC16" s="267"/>
      <c r="NJD16" s="267"/>
      <c r="NJE16" s="267"/>
      <c r="NJF16" s="267"/>
      <c r="NJG16" s="267"/>
      <c r="NJH16" s="267"/>
      <c r="NJI16" s="267"/>
      <c r="NJJ16" s="267"/>
      <c r="NJK16" s="267"/>
      <c r="NJL16" s="267"/>
      <c r="NJM16" s="267"/>
      <c r="NJN16" s="267"/>
      <c r="NJO16" s="267"/>
      <c r="NJP16" s="267"/>
      <c r="NJQ16" s="267"/>
      <c r="NJR16" s="267"/>
      <c r="NJS16" s="267"/>
      <c r="NJT16" s="267"/>
      <c r="NJU16" s="267"/>
      <c r="NJV16" s="267"/>
      <c r="NJW16" s="267"/>
      <c r="NJX16" s="267"/>
      <c r="NJY16" s="267"/>
      <c r="NJZ16" s="267"/>
      <c r="NKA16" s="267"/>
      <c r="NKB16" s="267"/>
      <c r="NKC16" s="267"/>
      <c r="NKD16" s="267"/>
      <c r="NKE16" s="267"/>
      <c r="NKF16" s="267"/>
      <c r="NKG16" s="267"/>
      <c r="NKH16" s="267"/>
      <c r="NKI16" s="267"/>
      <c r="NKJ16" s="267"/>
      <c r="NKK16" s="267"/>
      <c r="NKL16" s="267"/>
      <c r="NKM16" s="267"/>
      <c r="NKN16" s="267"/>
      <c r="NKO16" s="267"/>
      <c r="NKP16" s="267"/>
      <c r="NKQ16" s="267"/>
      <c r="NKR16" s="267"/>
      <c r="NKS16" s="267"/>
      <c r="NKT16" s="267"/>
      <c r="NKU16" s="267"/>
      <c r="NKV16" s="267"/>
      <c r="NKW16" s="267"/>
      <c r="NKX16" s="267"/>
      <c r="NKY16" s="267"/>
      <c r="NKZ16" s="267"/>
      <c r="NLA16" s="267"/>
      <c r="NLB16" s="267"/>
      <c r="NLC16" s="267"/>
      <c r="NLD16" s="267"/>
      <c r="NLE16" s="267"/>
      <c r="NLF16" s="267"/>
      <c r="NLG16" s="267"/>
      <c r="NLH16" s="267"/>
      <c r="NLI16" s="267"/>
      <c r="NLJ16" s="267"/>
      <c r="NLK16" s="267"/>
      <c r="NLL16" s="267"/>
      <c r="NLM16" s="267"/>
      <c r="NLN16" s="267"/>
      <c r="NLO16" s="267"/>
      <c r="NLP16" s="267"/>
      <c r="NLQ16" s="267"/>
      <c r="NLR16" s="267"/>
      <c r="NLS16" s="267"/>
      <c r="NLT16" s="267"/>
      <c r="NLU16" s="267"/>
      <c r="NLV16" s="267"/>
      <c r="NLW16" s="267"/>
      <c r="NLX16" s="267"/>
      <c r="NLY16" s="267"/>
      <c r="NLZ16" s="267"/>
      <c r="NMA16" s="267"/>
      <c r="NMB16" s="267"/>
      <c r="NMC16" s="267"/>
      <c r="NMD16" s="267"/>
      <c r="NME16" s="267"/>
      <c r="NMF16" s="267"/>
      <c r="NMG16" s="267"/>
      <c r="NMH16" s="267"/>
      <c r="NMI16" s="267"/>
      <c r="NMJ16" s="267"/>
      <c r="NMK16" s="267"/>
      <c r="NML16" s="267"/>
      <c r="NMM16" s="267"/>
      <c r="NMN16" s="267"/>
      <c r="NMO16" s="267"/>
      <c r="NMP16" s="267"/>
      <c r="NMQ16" s="267"/>
      <c r="NMR16" s="267"/>
      <c r="NMS16" s="267"/>
      <c r="NMT16" s="267"/>
      <c r="NMU16" s="267"/>
      <c r="NMV16" s="267"/>
      <c r="NMW16" s="267"/>
      <c r="NMX16" s="267"/>
      <c r="NMY16" s="267"/>
      <c r="NMZ16" s="267"/>
      <c r="NNA16" s="267"/>
      <c r="NNB16" s="267"/>
      <c r="NNC16" s="267"/>
      <c r="NND16" s="267"/>
      <c r="NNE16" s="267"/>
      <c r="NNF16" s="267"/>
      <c r="NNG16" s="267"/>
      <c r="NNH16" s="267"/>
      <c r="NNI16" s="267"/>
      <c r="NNJ16" s="267"/>
      <c r="NNK16" s="267"/>
      <c r="NNL16" s="267"/>
      <c r="NNM16" s="267"/>
      <c r="NNN16" s="267"/>
      <c r="NNO16" s="267"/>
      <c r="NNP16" s="267"/>
      <c r="NNQ16" s="267"/>
      <c r="NNR16" s="267"/>
      <c r="NNS16" s="267"/>
      <c r="NNT16" s="267"/>
      <c r="NNU16" s="267"/>
      <c r="NNV16" s="267"/>
      <c r="NNW16" s="267"/>
      <c r="NNX16" s="267"/>
      <c r="NNY16" s="267"/>
      <c r="NNZ16" s="267"/>
      <c r="NOA16" s="267"/>
      <c r="NOB16" s="267"/>
      <c r="NOC16" s="267"/>
      <c r="NOD16" s="267"/>
      <c r="NOE16" s="267"/>
      <c r="NOF16" s="267"/>
      <c r="NOG16" s="267"/>
      <c r="NOH16" s="267"/>
      <c r="NOI16" s="267"/>
      <c r="NOJ16" s="267"/>
      <c r="NOK16" s="267"/>
      <c r="NOL16" s="267"/>
      <c r="NOM16" s="267"/>
      <c r="NON16" s="267"/>
      <c r="NOO16" s="267"/>
      <c r="NOP16" s="267"/>
      <c r="NOQ16" s="267"/>
      <c r="NOR16" s="267"/>
      <c r="NOS16" s="267"/>
      <c r="NOT16" s="267"/>
      <c r="NOU16" s="267"/>
      <c r="NOV16" s="267"/>
      <c r="NOW16" s="267"/>
      <c r="NOX16" s="267"/>
      <c r="NOY16" s="267"/>
      <c r="NOZ16" s="267"/>
      <c r="NPA16" s="267"/>
      <c r="NPB16" s="267"/>
      <c r="NPC16" s="267"/>
      <c r="NPD16" s="267"/>
      <c r="NPE16" s="267"/>
      <c r="NPF16" s="267"/>
      <c r="NPG16" s="267"/>
      <c r="NPH16" s="267"/>
      <c r="NPI16" s="267"/>
      <c r="NPJ16" s="267"/>
      <c r="NPK16" s="267"/>
      <c r="NPL16" s="267"/>
      <c r="NPM16" s="267"/>
      <c r="NPN16" s="267"/>
      <c r="NPO16" s="267"/>
      <c r="NPP16" s="267"/>
      <c r="NPQ16" s="267"/>
      <c r="NPR16" s="267"/>
      <c r="NPS16" s="267"/>
      <c r="NPT16" s="267"/>
      <c r="NPU16" s="267"/>
      <c r="NPV16" s="267"/>
      <c r="NPW16" s="267"/>
      <c r="NPX16" s="267"/>
      <c r="NPY16" s="267"/>
      <c r="NPZ16" s="267"/>
      <c r="NQA16" s="267"/>
      <c r="NQB16" s="267"/>
      <c r="NQC16" s="267"/>
      <c r="NQD16" s="267"/>
      <c r="NQE16" s="267"/>
      <c r="NQF16" s="267"/>
      <c r="NQG16" s="267"/>
      <c r="NQH16" s="267"/>
      <c r="NQI16" s="267"/>
      <c r="NQJ16" s="267"/>
      <c r="NQK16" s="267"/>
      <c r="NQL16" s="267"/>
      <c r="NQM16" s="267"/>
      <c r="NQN16" s="267"/>
      <c r="NQO16" s="267"/>
      <c r="NQP16" s="267"/>
      <c r="NQQ16" s="267"/>
      <c r="NQR16" s="267"/>
      <c r="NQS16" s="267"/>
      <c r="NQT16" s="267"/>
      <c r="NQU16" s="267"/>
      <c r="NQV16" s="267"/>
      <c r="NQW16" s="267"/>
      <c r="NQX16" s="267"/>
      <c r="NQY16" s="267"/>
      <c r="NQZ16" s="267"/>
      <c r="NRA16" s="267"/>
      <c r="NRB16" s="267"/>
      <c r="NRC16" s="267"/>
      <c r="NRD16" s="267"/>
      <c r="NRE16" s="267"/>
      <c r="NRF16" s="267"/>
      <c r="NRG16" s="267"/>
      <c r="NRH16" s="267"/>
      <c r="NRI16" s="267"/>
      <c r="NRJ16" s="267"/>
      <c r="NRK16" s="267"/>
      <c r="NRL16" s="267"/>
      <c r="NRM16" s="267"/>
      <c r="NRN16" s="267"/>
      <c r="NRO16" s="267"/>
      <c r="NRP16" s="267"/>
      <c r="NRQ16" s="267"/>
      <c r="NRR16" s="267"/>
      <c r="NRS16" s="267"/>
      <c r="NRT16" s="267"/>
      <c r="NRU16" s="267"/>
      <c r="NRV16" s="267"/>
      <c r="NRW16" s="267"/>
      <c r="NRX16" s="267"/>
      <c r="NRY16" s="267"/>
      <c r="NRZ16" s="267"/>
      <c r="NSA16" s="267"/>
      <c r="NSB16" s="267"/>
      <c r="NSC16" s="267"/>
      <c r="NSD16" s="267"/>
      <c r="NSE16" s="267"/>
      <c r="NSF16" s="267"/>
      <c r="NSG16" s="267"/>
      <c r="NSH16" s="267"/>
      <c r="NSI16" s="267"/>
      <c r="NSJ16" s="267"/>
      <c r="NSK16" s="267"/>
      <c r="NSL16" s="267"/>
      <c r="NSM16" s="267"/>
      <c r="NSN16" s="267"/>
      <c r="NSO16" s="267"/>
      <c r="NSP16" s="267"/>
      <c r="NSQ16" s="267"/>
      <c r="NSR16" s="267"/>
      <c r="NSS16" s="267"/>
      <c r="NST16" s="267"/>
      <c r="NSU16" s="267"/>
      <c r="NSV16" s="267"/>
      <c r="NSW16" s="267"/>
      <c r="NSX16" s="267"/>
      <c r="NSY16" s="267"/>
      <c r="NSZ16" s="267"/>
      <c r="NTA16" s="267"/>
      <c r="NTB16" s="267"/>
      <c r="NTC16" s="267"/>
      <c r="NTD16" s="267"/>
      <c r="NTE16" s="267"/>
      <c r="NTF16" s="267"/>
      <c r="NTG16" s="267"/>
      <c r="NTH16" s="267"/>
      <c r="NTI16" s="267"/>
      <c r="NTJ16" s="267"/>
      <c r="NTK16" s="267"/>
      <c r="NTL16" s="267"/>
      <c r="NTM16" s="267"/>
      <c r="NTN16" s="267"/>
      <c r="NTO16" s="267"/>
      <c r="NTP16" s="267"/>
      <c r="NTQ16" s="267"/>
      <c r="NTR16" s="267"/>
      <c r="NTS16" s="267"/>
      <c r="NTT16" s="267"/>
      <c r="NTU16" s="267"/>
      <c r="NTV16" s="267"/>
      <c r="NTW16" s="267"/>
      <c r="NTX16" s="267"/>
      <c r="NTY16" s="267"/>
      <c r="NTZ16" s="267"/>
      <c r="NUA16" s="267"/>
      <c r="NUB16" s="267"/>
      <c r="NUC16" s="267"/>
      <c r="NUD16" s="267"/>
      <c r="NUE16" s="267"/>
      <c r="NUF16" s="267"/>
      <c r="NUG16" s="267"/>
      <c r="NUH16" s="267"/>
      <c r="NUI16" s="267"/>
      <c r="NUJ16" s="267"/>
      <c r="NUK16" s="267"/>
      <c r="NUL16" s="267"/>
      <c r="NUM16" s="267"/>
      <c r="NUN16" s="267"/>
      <c r="NUO16" s="267"/>
      <c r="NUP16" s="267"/>
      <c r="NUQ16" s="267"/>
      <c r="NUR16" s="267"/>
      <c r="NUS16" s="267"/>
      <c r="NUT16" s="267"/>
      <c r="NUU16" s="267"/>
      <c r="NUV16" s="267"/>
      <c r="NUW16" s="267"/>
      <c r="NUX16" s="267"/>
      <c r="NUY16" s="267"/>
      <c r="NUZ16" s="267"/>
      <c r="NVA16" s="267"/>
      <c r="NVB16" s="267"/>
      <c r="NVC16" s="267"/>
      <c r="NVD16" s="267"/>
      <c r="NVE16" s="267"/>
      <c r="NVF16" s="267"/>
      <c r="NVG16" s="267"/>
      <c r="NVH16" s="267"/>
      <c r="NVI16" s="267"/>
      <c r="NVJ16" s="267"/>
      <c r="NVK16" s="267"/>
      <c r="NVL16" s="267"/>
      <c r="NVM16" s="267"/>
      <c r="NVN16" s="267"/>
      <c r="NVO16" s="267"/>
      <c r="NVP16" s="267"/>
      <c r="NVQ16" s="267"/>
      <c r="NVR16" s="267"/>
      <c r="NVS16" s="267"/>
      <c r="NVT16" s="267"/>
      <c r="NVU16" s="267"/>
      <c r="NVV16" s="267"/>
      <c r="NVW16" s="267"/>
      <c r="NVX16" s="267"/>
      <c r="NVY16" s="267"/>
      <c r="NVZ16" s="267"/>
      <c r="NWA16" s="267"/>
      <c r="NWB16" s="267"/>
      <c r="NWC16" s="267"/>
      <c r="NWD16" s="267"/>
      <c r="NWE16" s="267"/>
      <c r="NWF16" s="267"/>
      <c r="NWG16" s="267"/>
      <c r="NWH16" s="267"/>
      <c r="NWI16" s="267"/>
      <c r="NWJ16" s="267"/>
      <c r="NWK16" s="267"/>
      <c r="NWL16" s="267"/>
      <c r="NWM16" s="267"/>
      <c r="NWN16" s="267"/>
      <c r="NWO16" s="267"/>
      <c r="NWP16" s="267"/>
      <c r="NWQ16" s="267"/>
      <c r="NWR16" s="267"/>
      <c r="NWS16" s="267"/>
      <c r="NWT16" s="267"/>
      <c r="NWU16" s="267"/>
      <c r="NWV16" s="267"/>
      <c r="NWW16" s="267"/>
      <c r="NWX16" s="267"/>
      <c r="NWY16" s="267"/>
      <c r="NWZ16" s="267"/>
      <c r="NXA16" s="267"/>
      <c r="NXB16" s="267"/>
      <c r="NXC16" s="267"/>
      <c r="NXD16" s="267"/>
      <c r="NXE16" s="267"/>
      <c r="NXF16" s="267"/>
      <c r="NXG16" s="267"/>
      <c r="NXH16" s="267"/>
      <c r="NXI16" s="267"/>
      <c r="NXJ16" s="267"/>
      <c r="NXK16" s="267"/>
      <c r="NXL16" s="267"/>
      <c r="NXM16" s="267"/>
      <c r="NXN16" s="267"/>
      <c r="NXO16" s="267"/>
      <c r="NXP16" s="267"/>
      <c r="NXQ16" s="267"/>
      <c r="NXR16" s="267"/>
      <c r="NXS16" s="267"/>
      <c r="NXT16" s="267"/>
      <c r="NXU16" s="267"/>
      <c r="NXV16" s="267"/>
      <c r="NXW16" s="267"/>
      <c r="NXX16" s="267"/>
      <c r="NXY16" s="267"/>
      <c r="NXZ16" s="267"/>
      <c r="NYA16" s="267"/>
      <c r="NYB16" s="267"/>
      <c r="NYC16" s="267"/>
      <c r="NYD16" s="267"/>
      <c r="NYE16" s="267"/>
      <c r="NYF16" s="267"/>
      <c r="NYG16" s="267"/>
      <c r="NYH16" s="267"/>
      <c r="NYI16" s="267"/>
      <c r="NYJ16" s="267"/>
      <c r="NYK16" s="267"/>
      <c r="NYL16" s="267"/>
      <c r="NYM16" s="267"/>
      <c r="NYN16" s="267"/>
      <c r="NYO16" s="267"/>
      <c r="NYP16" s="267"/>
      <c r="NYQ16" s="267"/>
      <c r="NYR16" s="267"/>
      <c r="NYS16" s="267"/>
      <c r="NYT16" s="267"/>
      <c r="NYU16" s="267"/>
      <c r="NYV16" s="267"/>
      <c r="NYW16" s="267"/>
      <c r="NYX16" s="267"/>
      <c r="NYY16" s="267"/>
      <c r="NYZ16" s="267"/>
      <c r="NZA16" s="267"/>
      <c r="NZB16" s="267"/>
      <c r="NZC16" s="267"/>
      <c r="NZD16" s="267"/>
      <c r="NZE16" s="267"/>
      <c r="NZF16" s="267"/>
      <c r="NZG16" s="267"/>
      <c r="NZH16" s="267"/>
      <c r="NZI16" s="267"/>
      <c r="NZJ16" s="267"/>
      <c r="NZK16" s="267"/>
      <c r="NZL16" s="267"/>
      <c r="NZM16" s="267"/>
      <c r="NZN16" s="267"/>
      <c r="NZO16" s="267"/>
      <c r="NZP16" s="267"/>
      <c r="NZQ16" s="267"/>
      <c r="NZR16" s="267"/>
      <c r="NZS16" s="267"/>
      <c r="NZT16" s="267"/>
      <c r="NZU16" s="267"/>
      <c r="NZV16" s="267"/>
      <c r="NZW16" s="267"/>
      <c r="NZX16" s="267"/>
      <c r="NZY16" s="267"/>
      <c r="NZZ16" s="267"/>
      <c r="OAA16" s="267"/>
      <c r="OAB16" s="267"/>
      <c r="OAC16" s="267"/>
      <c r="OAD16" s="267"/>
      <c r="OAE16" s="267"/>
      <c r="OAF16" s="267"/>
      <c r="OAG16" s="267"/>
      <c r="OAH16" s="267"/>
      <c r="OAI16" s="267"/>
      <c r="OAJ16" s="267"/>
      <c r="OAK16" s="267"/>
      <c r="OAL16" s="267"/>
      <c r="OAM16" s="267"/>
      <c r="OAN16" s="267"/>
      <c r="OAO16" s="267"/>
      <c r="OAP16" s="267"/>
      <c r="OAQ16" s="267"/>
      <c r="OAR16" s="267"/>
      <c r="OAS16" s="267"/>
      <c r="OAT16" s="267"/>
      <c r="OAU16" s="267"/>
      <c r="OAV16" s="267"/>
      <c r="OAW16" s="267"/>
      <c r="OAX16" s="267"/>
      <c r="OAY16" s="267"/>
      <c r="OAZ16" s="267"/>
      <c r="OBA16" s="267"/>
      <c r="OBB16" s="267"/>
      <c r="OBC16" s="267"/>
      <c r="OBD16" s="267"/>
      <c r="OBE16" s="267"/>
      <c r="OBF16" s="267"/>
      <c r="OBG16" s="267"/>
      <c r="OBH16" s="267"/>
      <c r="OBI16" s="267"/>
      <c r="OBJ16" s="267"/>
      <c r="OBK16" s="267"/>
      <c r="OBL16" s="267"/>
      <c r="OBM16" s="267"/>
      <c r="OBN16" s="267"/>
      <c r="OBO16" s="267"/>
      <c r="OBP16" s="267"/>
      <c r="OBQ16" s="267"/>
      <c r="OBR16" s="267"/>
      <c r="OBS16" s="267"/>
      <c r="OBT16" s="267"/>
      <c r="OBU16" s="267"/>
      <c r="OBV16" s="267"/>
      <c r="OBW16" s="267"/>
      <c r="OBX16" s="267"/>
      <c r="OBY16" s="267"/>
      <c r="OBZ16" s="267"/>
      <c r="OCA16" s="267"/>
      <c r="OCB16" s="267"/>
      <c r="OCC16" s="267"/>
      <c r="OCD16" s="267"/>
      <c r="OCE16" s="267"/>
      <c r="OCF16" s="267"/>
      <c r="OCG16" s="267"/>
      <c r="OCH16" s="267"/>
      <c r="OCI16" s="267"/>
      <c r="OCJ16" s="267"/>
      <c r="OCK16" s="267"/>
      <c r="OCL16" s="267"/>
      <c r="OCM16" s="267"/>
      <c r="OCN16" s="267"/>
      <c r="OCO16" s="267"/>
      <c r="OCP16" s="267"/>
      <c r="OCQ16" s="267"/>
      <c r="OCR16" s="267"/>
      <c r="OCS16" s="267"/>
      <c r="OCT16" s="267"/>
      <c r="OCU16" s="267"/>
      <c r="OCV16" s="267"/>
      <c r="OCW16" s="267"/>
      <c r="OCX16" s="267"/>
      <c r="OCY16" s="267"/>
      <c r="OCZ16" s="267"/>
      <c r="ODA16" s="267"/>
      <c r="ODB16" s="267"/>
      <c r="ODC16" s="267"/>
      <c r="ODD16" s="267"/>
      <c r="ODE16" s="267"/>
      <c r="ODF16" s="267"/>
      <c r="ODG16" s="267"/>
      <c r="ODH16" s="267"/>
      <c r="ODI16" s="267"/>
      <c r="ODJ16" s="267"/>
      <c r="ODK16" s="267"/>
      <c r="ODL16" s="267"/>
      <c r="ODM16" s="267"/>
      <c r="ODN16" s="267"/>
      <c r="ODO16" s="267"/>
      <c r="ODP16" s="267"/>
      <c r="ODQ16" s="267"/>
      <c r="ODR16" s="267"/>
      <c r="ODS16" s="267"/>
      <c r="ODT16" s="267"/>
      <c r="ODU16" s="267"/>
      <c r="ODV16" s="267"/>
      <c r="ODW16" s="267"/>
      <c r="ODX16" s="267"/>
      <c r="ODY16" s="267"/>
      <c r="ODZ16" s="267"/>
      <c r="OEA16" s="267"/>
      <c r="OEB16" s="267"/>
      <c r="OEC16" s="267"/>
      <c r="OED16" s="267"/>
      <c r="OEE16" s="267"/>
      <c r="OEF16" s="267"/>
      <c r="OEG16" s="267"/>
      <c r="OEH16" s="267"/>
      <c r="OEI16" s="267"/>
      <c r="OEJ16" s="267"/>
      <c r="OEK16" s="267"/>
      <c r="OEL16" s="267"/>
      <c r="OEM16" s="267"/>
      <c r="OEN16" s="267"/>
      <c r="OEO16" s="267"/>
      <c r="OEP16" s="267"/>
      <c r="OEQ16" s="267"/>
      <c r="OER16" s="267"/>
      <c r="OES16" s="267"/>
      <c r="OET16" s="267"/>
      <c r="OEU16" s="267"/>
      <c r="OEV16" s="267"/>
      <c r="OEW16" s="267"/>
      <c r="OEX16" s="267"/>
      <c r="OEY16" s="267"/>
      <c r="OEZ16" s="267"/>
      <c r="OFA16" s="267"/>
      <c r="OFB16" s="267"/>
      <c r="OFC16" s="267"/>
      <c r="OFD16" s="267"/>
      <c r="OFE16" s="267"/>
      <c r="OFF16" s="267"/>
      <c r="OFG16" s="267"/>
      <c r="OFH16" s="267"/>
      <c r="OFI16" s="267"/>
      <c r="OFJ16" s="267"/>
      <c r="OFK16" s="267"/>
      <c r="OFL16" s="267"/>
      <c r="OFM16" s="267"/>
      <c r="OFN16" s="267"/>
      <c r="OFO16" s="267"/>
      <c r="OFP16" s="267"/>
      <c r="OFQ16" s="267"/>
      <c r="OFR16" s="267"/>
      <c r="OFS16" s="267"/>
      <c r="OFT16" s="267"/>
      <c r="OFU16" s="267"/>
      <c r="OFV16" s="267"/>
      <c r="OFW16" s="267"/>
      <c r="OFX16" s="267"/>
      <c r="OFY16" s="267"/>
      <c r="OFZ16" s="267"/>
      <c r="OGA16" s="267"/>
      <c r="OGB16" s="267"/>
      <c r="OGC16" s="267"/>
      <c r="OGD16" s="267"/>
      <c r="OGE16" s="267"/>
      <c r="OGF16" s="267"/>
      <c r="OGG16" s="267"/>
      <c r="OGH16" s="267"/>
      <c r="OGI16" s="267"/>
      <c r="OGJ16" s="267"/>
      <c r="OGK16" s="267"/>
      <c r="OGL16" s="267"/>
      <c r="OGM16" s="267"/>
      <c r="OGN16" s="267"/>
      <c r="OGO16" s="267"/>
      <c r="OGP16" s="267"/>
      <c r="OGQ16" s="267"/>
      <c r="OGR16" s="267"/>
      <c r="OGS16" s="267"/>
      <c r="OGT16" s="267"/>
      <c r="OGU16" s="267"/>
      <c r="OGV16" s="267"/>
      <c r="OGW16" s="267"/>
      <c r="OGX16" s="267"/>
      <c r="OGY16" s="267"/>
      <c r="OGZ16" s="267"/>
      <c r="OHA16" s="267"/>
      <c r="OHB16" s="267"/>
      <c r="OHC16" s="267"/>
      <c r="OHD16" s="267"/>
      <c r="OHE16" s="267"/>
      <c r="OHF16" s="267"/>
      <c r="OHG16" s="267"/>
      <c r="OHH16" s="267"/>
      <c r="OHI16" s="267"/>
      <c r="OHJ16" s="267"/>
      <c r="OHK16" s="267"/>
      <c r="OHL16" s="267"/>
      <c r="OHM16" s="267"/>
      <c r="OHN16" s="267"/>
      <c r="OHO16" s="267"/>
      <c r="OHP16" s="267"/>
      <c r="OHQ16" s="267"/>
      <c r="OHR16" s="267"/>
      <c r="OHS16" s="267"/>
      <c r="OHT16" s="267"/>
      <c r="OHU16" s="267"/>
      <c r="OHV16" s="267"/>
      <c r="OHW16" s="267"/>
      <c r="OHX16" s="267"/>
      <c r="OHY16" s="267"/>
      <c r="OHZ16" s="267"/>
      <c r="OIA16" s="267"/>
      <c r="OIB16" s="267"/>
      <c r="OIC16" s="267"/>
      <c r="OID16" s="267"/>
      <c r="OIE16" s="267"/>
      <c r="OIF16" s="267"/>
      <c r="OIG16" s="267"/>
      <c r="OIH16" s="267"/>
      <c r="OII16" s="267"/>
      <c r="OIJ16" s="267"/>
      <c r="OIK16" s="267"/>
      <c r="OIL16" s="267"/>
      <c r="OIM16" s="267"/>
      <c r="OIN16" s="267"/>
      <c r="OIO16" s="267"/>
      <c r="OIP16" s="267"/>
      <c r="OIQ16" s="267"/>
      <c r="OIR16" s="267"/>
      <c r="OIS16" s="267"/>
      <c r="OIT16" s="267"/>
      <c r="OIU16" s="267"/>
      <c r="OIV16" s="267"/>
      <c r="OIW16" s="267"/>
      <c r="OIX16" s="267"/>
      <c r="OIY16" s="267"/>
      <c r="OIZ16" s="267"/>
      <c r="OJA16" s="267"/>
      <c r="OJB16" s="267"/>
      <c r="OJC16" s="267"/>
      <c r="OJD16" s="267"/>
      <c r="OJE16" s="267"/>
      <c r="OJF16" s="267"/>
      <c r="OJG16" s="267"/>
      <c r="OJH16" s="267"/>
      <c r="OJI16" s="267"/>
      <c r="OJJ16" s="267"/>
      <c r="OJK16" s="267"/>
      <c r="OJL16" s="267"/>
      <c r="OJM16" s="267"/>
      <c r="OJN16" s="267"/>
      <c r="OJO16" s="267"/>
      <c r="OJP16" s="267"/>
      <c r="OJQ16" s="267"/>
      <c r="OJR16" s="267"/>
      <c r="OJS16" s="267"/>
      <c r="OJT16" s="267"/>
      <c r="OJU16" s="267"/>
      <c r="OJV16" s="267"/>
      <c r="OJW16" s="267"/>
      <c r="OJX16" s="267"/>
      <c r="OJY16" s="267"/>
      <c r="OJZ16" s="267"/>
      <c r="OKA16" s="267"/>
      <c r="OKB16" s="267"/>
      <c r="OKC16" s="267"/>
      <c r="OKD16" s="267"/>
      <c r="OKE16" s="267"/>
      <c r="OKF16" s="267"/>
      <c r="OKG16" s="267"/>
      <c r="OKH16" s="267"/>
      <c r="OKI16" s="267"/>
      <c r="OKJ16" s="267"/>
      <c r="OKK16" s="267"/>
      <c r="OKL16" s="267"/>
      <c r="OKM16" s="267"/>
      <c r="OKN16" s="267"/>
      <c r="OKO16" s="267"/>
      <c r="OKP16" s="267"/>
      <c r="OKQ16" s="267"/>
      <c r="OKR16" s="267"/>
      <c r="OKS16" s="267"/>
      <c r="OKT16" s="267"/>
      <c r="OKU16" s="267"/>
      <c r="OKV16" s="267"/>
      <c r="OKW16" s="267"/>
      <c r="OKX16" s="267"/>
      <c r="OKY16" s="267"/>
      <c r="OKZ16" s="267"/>
      <c r="OLA16" s="267"/>
      <c r="OLB16" s="267"/>
      <c r="OLC16" s="267"/>
      <c r="OLD16" s="267"/>
      <c r="OLE16" s="267"/>
      <c r="OLF16" s="267"/>
      <c r="OLG16" s="267"/>
      <c r="OLH16" s="267"/>
      <c r="OLI16" s="267"/>
      <c r="OLJ16" s="267"/>
      <c r="OLK16" s="267"/>
      <c r="OLL16" s="267"/>
      <c r="OLM16" s="267"/>
      <c r="OLN16" s="267"/>
      <c r="OLO16" s="267"/>
      <c r="OLP16" s="267"/>
      <c r="OLQ16" s="267"/>
      <c r="OLR16" s="267"/>
      <c r="OLS16" s="267"/>
      <c r="OLT16" s="267"/>
      <c r="OLU16" s="267"/>
      <c r="OLV16" s="267"/>
      <c r="OLW16" s="267"/>
      <c r="OLX16" s="267"/>
      <c r="OLY16" s="267"/>
      <c r="OLZ16" s="267"/>
      <c r="OMA16" s="267"/>
      <c r="OMB16" s="267"/>
      <c r="OMC16" s="267"/>
      <c r="OMD16" s="267"/>
      <c r="OME16" s="267"/>
      <c r="OMF16" s="267"/>
      <c r="OMG16" s="267"/>
      <c r="OMH16" s="267"/>
      <c r="OMI16" s="267"/>
      <c r="OMJ16" s="267"/>
      <c r="OMK16" s="267"/>
      <c r="OML16" s="267"/>
      <c r="OMM16" s="267"/>
      <c r="OMN16" s="267"/>
      <c r="OMO16" s="267"/>
      <c r="OMP16" s="267"/>
      <c r="OMQ16" s="267"/>
      <c r="OMR16" s="267"/>
      <c r="OMS16" s="267"/>
      <c r="OMT16" s="267"/>
      <c r="OMU16" s="267"/>
      <c r="OMV16" s="267"/>
      <c r="OMW16" s="267"/>
      <c r="OMX16" s="267"/>
      <c r="OMY16" s="267"/>
      <c r="OMZ16" s="267"/>
      <c r="ONA16" s="267"/>
      <c r="ONB16" s="267"/>
      <c r="ONC16" s="267"/>
      <c r="OND16" s="267"/>
      <c r="ONE16" s="267"/>
      <c r="ONF16" s="267"/>
      <c r="ONG16" s="267"/>
      <c r="ONH16" s="267"/>
      <c r="ONI16" s="267"/>
      <c r="ONJ16" s="267"/>
      <c r="ONK16" s="267"/>
      <c r="ONL16" s="267"/>
      <c r="ONM16" s="267"/>
      <c r="ONN16" s="267"/>
      <c r="ONO16" s="267"/>
      <c r="ONP16" s="267"/>
      <c r="ONQ16" s="267"/>
      <c r="ONR16" s="267"/>
      <c r="ONS16" s="267"/>
      <c r="ONT16" s="267"/>
      <c r="ONU16" s="267"/>
      <c r="ONV16" s="267"/>
      <c r="ONW16" s="267"/>
      <c r="ONX16" s="267"/>
      <c r="ONY16" s="267"/>
      <c r="ONZ16" s="267"/>
      <c r="OOA16" s="267"/>
      <c r="OOB16" s="267"/>
      <c r="OOC16" s="267"/>
      <c r="OOD16" s="267"/>
      <c r="OOE16" s="267"/>
      <c r="OOF16" s="267"/>
      <c r="OOG16" s="267"/>
      <c r="OOH16" s="267"/>
      <c r="OOI16" s="267"/>
      <c r="OOJ16" s="267"/>
      <c r="OOK16" s="267"/>
      <c r="OOL16" s="267"/>
      <c r="OOM16" s="267"/>
      <c r="OON16" s="267"/>
      <c r="OOO16" s="267"/>
      <c r="OOP16" s="267"/>
      <c r="OOQ16" s="267"/>
      <c r="OOR16" s="267"/>
      <c r="OOS16" s="267"/>
      <c r="OOT16" s="267"/>
      <c r="OOU16" s="267"/>
      <c r="OOV16" s="267"/>
      <c r="OOW16" s="267"/>
      <c r="OOX16" s="267"/>
      <c r="OOY16" s="267"/>
      <c r="OOZ16" s="267"/>
      <c r="OPA16" s="267"/>
      <c r="OPB16" s="267"/>
      <c r="OPC16" s="267"/>
      <c r="OPD16" s="267"/>
      <c r="OPE16" s="267"/>
      <c r="OPF16" s="267"/>
      <c r="OPG16" s="267"/>
      <c r="OPH16" s="267"/>
      <c r="OPI16" s="267"/>
      <c r="OPJ16" s="267"/>
      <c r="OPK16" s="267"/>
      <c r="OPL16" s="267"/>
      <c r="OPM16" s="267"/>
      <c r="OPN16" s="267"/>
      <c r="OPO16" s="267"/>
      <c r="OPP16" s="267"/>
      <c r="OPQ16" s="267"/>
      <c r="OPR16" s="267"/>
      <c r="OPS16" s="267"/>
      <c r="OPT16" s="267"/>
      <c r="OPU16" s="267"/>
      <c r="OPV16" s="267"/>
      <c r="OPW16" s="267"/>
      <c r="OPX16" s="267"/>
      <c r="OPY16" s="267"/>
      <c r="OPZ16" s="267"/>
      <c r="OQA16" s="267"/>
      <c r="OQB16" s="267"/>
      <c r="OQC16" s="267"/>
      <c r="OQD16" s="267"/>
      <c r="OQE16" s="267"/>
      <c r="OQF16" s="267"/>
      <c r="OQG16" s="267"/>
      <c r="OQH16" s="267"/>
      <c r="OQI16" s="267"/>
      <c r="OQJ16" s="267"/>
      <c r="OQK16" s="267"/>
      <c r="OQL16" s="267"/>
      <c r="OQM16" s="267"/>
      <c r="OQN16" s="267"/>
      <c r="OQO16" s="267"/>
      <c r="OQP16" s="267"/>
      <c r="OQQ16" s="267"/>
      <c r="OQR16" s="267"/>
      <c r="OQS16" s="267"/>
      <c r="OQT16" s="267"/>
      <c r="OQU16" s="267"/>
      <c r="OQV16" s="267"/>
      <c r="OQW16" s="267"/>
      <c r="OQX16" s="267"/>
      <c r="OQY16" s="267"/>
      <c r="OQZ16" s="267"/>
      <c r="ORA16" s="267"/>
      <c r="ORB16" s="267"/>
      <c r="ORC16" s="267"/>
      <c r="ORD16" s="267"/>
      <c r="ORE16" s="267"/>
      <c r="ORF16" s="267"/>
      <c r="ORG16" s="267"/>
      <c r="ORH16" s="267"/>
      <c r="ORI16" s="267"/>
      <c r="ORJ16" s="267"/>
      <c r="ORK16" s="267"/>
      <c r="ORL16" s="267"/>
      <c r="ORM16" s="267"/>
      <c r="ORN16" s="267"/>
      <c r="ORO16" s="267"/>
      <c r="ORP16" s="267"/>
      <c r="ORQ16" s="267"/>
      <c r="ORR16" s="267"/>
      <c r="ORS16" s="267"/>
      <c r="ORT16" s="267"/>
      <c r="ORU16" s="267"/>
      <c r="ORV16" s="267"/>
      <c r="ORW16" s="267"/>
      <c r="ORX16" s="267"/>
      <c r="ORY16" s="267"/>
      <c r="ORZ16" s="267"/>
      <c r="OSA16" s="267"/>
      <c r="OSB16" s="267"/>
      <c r="OSC16" s="267"/>
      <c r="OSD16" s="267"/>
      <c r="OSE16" s="267"/>
      <c r="OSF16" s="267"/>
      <c r="OSG16" s="267"/>
      <c r="OSH16" s="267"/>
      <c r="OSI16" s="267"/>
      <c r="OSJ16" s="267"/>
      <c r="OSK16" s="267"/>
      <c r="OSL16" s="267"/>
      <c r="OSM16" s="267"/>
      <c r="OSN16" s="267"/>
      <c r="OSO16" s="267"/>
      <c r="OSP16" s="267"/>
      <c r="OSQ16" s="267"/>
      <c r="OSR16" s="267"/>
      <c r="OSS16" s="267"/>
      <c r="OST16" s="267"/>
      <c r="OSU16" s="267"/>
      <c r="OSV16" s="267"/>
      <c r="OSW16" s="267"/>
      <c r="OSX16" s="267"/>
      <c r="OSY16" s="267"/>
      <c r="OSZ16" s="267"/>
      <c r="OTA16" s="267"/>
      <c r="OTB16" s="267"/>
      <c r="OTC16" s="267"/>
      <c r="OTD16" s="267"/>
      <c r="OTE16" s="267"/>
      <c r="OTF16" s="267"/>
      <c r="OTG16" s="267"/>
      <c r="OTH16" s="267"/>
      <c r="OTI16" s="267"/>
      <c r="OTJ16" s="267"/>
      <c r="OTK16" s="267"/>
      <c r="OTL16" s="267"/>
      <c r="OTM16" s="267"/>
      <c r="OTN16" s="267"/>
      <c r="OTO16" s="267"/>
      <c r="OTP16" s="267"/>
      <c r="OTQ16" s="267"/>
      <c r="OTR16" s="267"/>
      <c r="OTS16" s="267"/>
      <c r="OTT16" s="267"/>
      <c r="OTU16" s="267"/>
      <c r="OTV16" s="267"/>
      <c r="OTW16" s="267"/>
      <c r="OTX16" s="267"/>
      <c r="OTY16" s="267"/>
      <c r="OTZ16" s="267"/>
      <c r="OUA16" s="267"/>
      <c r="OUB16" s="267"/>
      <c r="OUC16" s="267"/>
      <c r="OUD16" s="267"/>
      <c r="OUE16" s="267"/>
      <c r="OUF16" s="267"/>
      <c r="OUG16" s="267"/>
      <c r="OUH16" s="267"/>
      <c r="OUI16" s="267"/>
      <c r="OUJ16" s="267"/>
      <c r="OUK16" s="267"/>
      <c r="OUL16" s="267"/>
      <c r="OUM16" s="267"/>
      <c r="OUN16" s="267"/>
      <c r="OUO16" s="267"/>
      <c r="OUP16" s="267"/>
      <c r="OUQ16" s="267"/>
      <c r="OUR16" s="267"/>
      <c r="OUS16" s="267"/>
      <c r="OUT16" s="267"/>
      <c r="OUU16" s="267"/>
      <c r="OUV16" s="267"/>
      <c r="OUW16" s="267"/>
      <c r="OUX16" s="267"/>
      <c r="OUY16" s="267"/>
      <c r="OUZ16" s="267"/>
      <c r="OVA16" s="267"/>
      <c r="OVB16" s="267"/>
      <c r="OVC16" s="267"/>
      <c r="OVD16" s="267"/>
      <c r="OVE16" s="267"/>
      <c r="OVF16" s="267"/>
      <c r="OVG16" s="267"/>
      <c r="OVH16" s="267"/>
      <c r="OVI16" s="267"/>
      <c r="OVJ16" s="267"/>
      <c r="OVK16" s="267"/>
      <c r="OVL16" s="267"/>
      <c r="OVM16" s="267"/>
      <c r="OVN16" s="267"/>
      <c r="OVO16" s="267"/>
      <c r="OVP16" s="267"/>
      <c r="OVQ16" s="267"/>
      <c r="OVR16" s="267"/>
      <c r="OVS16" s="267"/>
      <c r="OVT16" s="267"/>
      <c r="OVU16" s="267"/>
      <c r="OVV16" s="267"/>
      <c r="OVW16" s="267"/>
      <c r="OVX16" s="267"/>
      <c r="OVY16" s="267"/>
      <c r="OVZ16" s="267"/>
      <c r="OWA16" s="267"/>
      <c r="OWB16" s="267"/>
      <c r="OWC16" s="267"/>
      <c r="OWD16" s="267"/>
      <c r="OWE16" s="267"/>
      <c r="OWF16" s="267"/>
      <c r="OWG16" s="267"/>
      <c r="OWH16" s="267"/>
      <c r="OWI16" s="267"/>
      <c r="OWJ16" s="267"/>
      <c r="OWK16" s="267"/>
      <c r="OWL16" s="267"/>
      <c r="OWM16" s="267"/>
      <c r="OWN16" s="267"/>
      <c r="OWO16" s="267"/>
      <c r="OWP16" s="267"/>
      <c r="OWQ16" s="267"/>
      <c r="OWR16" s="267"/>
      <c r="OWS16" s="267"/>
      <c r="OWT16" s="267"/>
      <c r="OWU16" s="267"/>
      <c r="OWV16" s="267"/>
      <c r="OWW16" s="267"/>
      <c r="OWX16" s="267"/>
      <c r="OWY16" s="267"/>
      <c r="OWZ16" s="267"/>
      <c r="OXA16" s="267"/>
      <c r="OXB16" s="267"/>
      <c r="OXC16" s="267"/>
      <c r="OXD16" s="267"/>
      <c r="OXE16" s="267"/>
      <c r="OXF16" s="267"/>
      <c r="OXG16" s="267"/>
      <c r="OXH16" s="267"/>
      <c r="OXI16" s="267"/>
      <c r="OXJ16" s="267"/>
      <c r="OXK16" s="267"/>
      <c r="OXL16" s="267"/>
      <c r="OXM16" s="267"/>
      <c r="OXN16" s="267"/>
      <c r="OXO16" s="267"/>
      <c r="OXP16" s="267"/>
      <c r="OXQ16" s="267"/>
      <c r="OXR16" s="267"/>
      <c r="OXS16" s="267"/>
      <c r="OXT16" s="267"/>
      <c r="OXU16" s="267"/>
      <c r="OXV16" s="267"/>
      <c r="OXW16" s="267"/>
      <c r="OXX16" s="267"/>
      <c r="OXY16" s="267"/>
      <c r="OXZ16" s="267"/>
      <c r="OYA16" s="267"/>
      <c r="OYB16" s="267"/>
      <c r="OYC16" s="267"/>
      <c r="OYD16" s="267"/>
      <c r="OYE16" s="267"/>
      <c r="OYF16" s="267"/>
      <c r="OYG16" s="267"/>
      <c r="OYH16" s="267"/>
      <c r="OYI16" s="267"/>
      <c r="OYJ16" s="267"/>
      <c r="OYK16" s="267"/>
      <c r="OYL16" s="267"/>
      <c r="OYM16" s="267"/>
      <c r="OYN16" s="267"/>
      <c r="OYO16" s="267"/>
      <c r="OYP16" s="267"/>
      <c r="OYQ16" s="267"/>
      <c r="OYR16" s="267"/>
      <c r="OYS16" s="267"/>
      <c r="OYT16" s="267"/>
      <c r="OYU16" s="267"/>
      <c r="OYV16" s="267"/>
      <c r="OYW16" s="267"/>
      <c r="OYX16" s="267"/>
      <c r="OYY16" s="267"/>
      <c r="OYZ16" s="267"/>
      <c r="OZA16" s="267"/>
      <c r="OZB16" s="267"/>
      <c r="OZC16" s="267"/>
      <c r="OZD16" s="267"/>
      <c r="OZE16" s="267"/>
      <c r="OZF16" s="267"/>
      <c r="OZG16" s="267"/>
      <c r="OZH16" s="267"/>
      <c r="OZI16" s="267"/>
      <c r="OZJ16" s="267"/>
      <c r="OZK16" s="267"/>
      <c r="OZL16" s="267"/>
      <c r="OZM16" s="267"/>
      <c r="OZN16" s="267"/>
      <c r="OZO16" s="267"/>
      <c r="OZP16" s="267"/>
      <c r="OZQ16" s="267"/>
      <c r="OZR16" s="267"/>
      <c r="OZS16" s="267"/>
      <c r="OZT16" s="267"/>
      <c r="OZU16" s="267"/>
      <c r="OZV16" s="267"/>
      <c r="OZW16" s="267"/>
      <c r="OZX16" s="267"/>
      <c r="OZY16" s="267"/>
      <c r="OZZ16" s="267"/>
      <c r="PAA16" s="267"/>
      <c r="PAB16" s="267"/>
      <c r="PAC16" s="267"/>
      <c r="PAD16" s="267"/>
      <c r="PAE16" s="267"/>
      <c r="PAF16" s="267"/>
      <c r="PAG16" s="267"/>
      <c r="PAH16" s="267"/>
      <c r="PAI16" s="267"/>
      <c r="PAJ16" s="267"/>
      <c r="PAK16" s="267"/>
      <c r="PAL16" s="267"/>
      <c r="PAM16" s="267"/>
      <c r="PAN16" s="267"/>
      <c r="PAO16" s="267"/>
      <c r="PAP16" s="267"/>
      <c r="PAQ16" s="267"/>
      <c r="PAR16" s="267"/>
      <c r="PAS16" s="267"/>
      <c r="PAT16" s="267"/>
      <c r="PAU16" s="267"/>
      <c r="PAV16" s="267"/>
      <c r="PAW16" s="267"/>
      <c r="PAX16" s="267"/>
      <c r="PAY16" s="267"/>
      <c r="PAZ16" s="267"/>
      <c r="PBA16" s="267"/>
      <c r="PBB16" s="267"/>
      <c r="PBC16" s="267"/>
      <c r="PBD16" s="267"/>
      <c r="PBE16" s="267"/>
      <c r="PBF16" s="267"/>
      <c r="PBG16" s="267"/>
      <c r="PBH16" s="267"/>
      <c r="PBI16" s="267"/>
      <c r="PBJ16" s="267"/>
      <c r="PBK16" s="267"/>
      <c r="PBL16" s="267"/>
      <c r="PBM16" s="267"/>
      <c r="PBN16" s="267"/>
      <c r="PBO16" s="267"/>
      <c r="PBP16" s="267"/>
      <c r="PBQ16" s="267"/>
      <c r="PBR16" s="267"/>
      <c r="PBS16" s="267"/>
      <c r="PBT16" s="267"/>
      <c r="PBU16" s="267"/>
      <c r="PBV16" s="267"/>
      <c r="PBW16" s="267"/>
      <c r="PBX16" s="267"/>
      <c r="PBY16" s="267"/>
      <c r="PBZ16" s="267"/>
      <c r="PCA16" s="267"/>
      <c r="PCB16" s="267"/>
      <c r="PCC16" s="267"/>
      <c r="PCD16" s="267"/>
      <c r="PCE16" s="267"/>
      <c r="PCF16" s="267"/>
      <c r="PCG16" s="267"/>
      <c r="PCH16" s="267"/>
      <c r="PCI16" s="267"/>
      <c r="PCJ16" s="267"/>
      <c r="PCK16" s="267"/>
      <c r="PCL16" s="267"/>
      <c r="PCM16" s="267"/>
      <c r="PCN16" s="267"/>
      <c r="PCO16" s="267"/>
      <c r="PCP16" s="267"/>
      <c r="PCQ16" s="267"/>
      <c r="PCR16" s="267"/>
      <c r="PCS16" s="267"/>
      <c r="PCT16" s="267"/>
      <c r="PCU16" s="267"/>
      <c r="PCV16" s="267"/>
      <c r="PCW16" s="267"/>
      <c r="PCX16" s="267"/>
      <c r="PCY16" s="267"/>
      <c r="PCZ16" s="267"/>
      <c r="PDA16" s="267"/>
      <c r="PDB16" s="267"/>
      <c r="PDC16" s="267"/>
      <c r="PDD16" s="267"/>
      <c r="PDE16" s="267"/>
      <c r="PDF16" s="267"/>
      <c r="PDG16" s="267"/>
      <c r="PDH16" s="267"/>
      <c r="PDI16" s="267"/>
      <c r="PDJ16" s="267"/>
      <c r="PDK16" s="267"/>
      <c r="PDL16" s="267"/>
      <c r="PDM16" s="267"/>
      <c r="PDN16" s="267"/>
      <c r="PDO16" s="267"/>
      <c r="PDP16" s="267"/>
      <c r="PDQ16" s="267"/>
      <c r="PDR16" s="267"/>
      <c r="PDS16" s="267"/>
      <c r="PDT16" s="267"/>
      <c r="PDU16" s="267"/>
      <c r="PDV16" s="267"/>
      <c r="PDW16" s="267"/>
      <c r="PDX16" s="267"/>
      <c r="PDY16" s="267"/>
      <c r="PDZ16" s="267"/>
      <c r="PEA16" s="267"/>
      <c r="PEB16" s="267"/>
      <c r="PEC16" s="267"/>
      <c r="PED16" s="267"/>
      <c r="PEE16" s="267"/>
      <c r="PEF16" s="267"/>
      <c r="PEG16" s="267"/>
      <c r="PEH16" s="267"/>
      <c r="PEI16" s="267"/>
      <c r="PEJ16" s="267"/>
      <c r="PEK16" s="267"/>
      <c r="PEL16" s="267"/>
      <c r="PEM16" s="267"/>
      <c r="PEN16" s="267"/>
      <c r="PEO16" s="267"/>
      <c r="PEP16" s="267"/>
      <c r="PEQ16" s="267"/>
      <c r="PER16" s="267"/>
      <c r="PES16" s="267"/>
      <c r="PET16" s="267"/>
      <c r="PEU16" s="267"/>
      <c r="PEV16" s="267"/>
      <c r="PEW16" s="267"/>
      <c r="PEX16" s="267"/>
      <c r="PEY16" s="267"/>
      <c r="PEZ16" s="267"/>
      <c r="PFA16" s="267"/>
      <c r="PFB16" s="267"/>
      <c r="PFC16" s="267"/>
      <c r="PFD16" s="267"/>
      <c r="PFE16" s="267"/>
      <c r="PFF16" s="267"/>
      <c r="PFG16" s="267"/>
      <c r="PFH16" s="267"/>
      <c r="PFI16" s="267"/>
      <c r="PFJ16" s="267"/>
      <c r="PFK16" s="267"/>
      <c r="PFL16" s="267"/>
      <c r="PFM16" s="267"/>
      <c r="PFN16" s="267"/>
      <c r="PFO16" s="267"/>
      <c r="PFP16" s="267"/>
      <c r="PFQ16" s="267"/>
      <c r="PFR16" s="267"/>
      <c r="PFS16" s="267"/>
      <c r="PFT16" s="267"/>
      <c r="PFU16" s="267"/>
      <c r="PFV16" s="267"/>
      <c r="PFW16" s="267"/>
      <c r="PFX16" s="267"/>
      <c r="PFY16" s="267"/>
      <c r="PFZ16" s="267"/>
      <c r="PGA16" s="267"/>
      <c r="PGB16" s="267"/>
      <c r="PGC16" s="267"/>
      <c r="PGD16" s="267"/>
      <c r="PGE16" s="267"/>
      <c r="PGF16" s="267"/>
      <c r="PGG16" s="267"/>
      <c r="PGH16" s="267"/>
      <c r="PGI16" s="267"/>
      <c r="PGJ16" s="267"/>
      <c r="PGK16" s="267"/>
      <c r="PGL16" s="267"/>
      <c r="PGM16" s="267"/>
      <c r="PGN16" s="267"/>
      <c r="PGO16" s="267"/>
      <c r="PGP16" s="267"/>
      <c r="PGQ16" s="267"/>
      <c r="PGR16" s="267"/>
      <c r="PGS16" s="267"/>
      <c r="PGT16" s="267"/>
      <c r="PGU16" s="267"/>
      <c r="PGV16" s="267"/>
      <c r="PGW16" s="267"/>
      <c r="PGX16" s="267"/>
      <c r="PGY16" s="267"/>
      <c r="PGZ16" s="267"/>
      <c r="PHA16" s="267"/>
      <c r="PHB16" s="267"/>
      <c r="PHC16" s="267"/>
      <c r="PHD16" s="267"/>
      <c r="PHE16" s="267"/>
      <c r="PHF16" s="267"/>
      <c r="PHG16" s="267"/>
      <c r="PHH16" s="267"/>
      <c r="PHI16" s="267"/>
      <c r="PHJ16" s="267"/>
      <c r="PHK16" s="267"/>
      <c r="PHL16" s="267"/>
      <c r="PHM16" s="267"/>
      <c r="PHN16" s="267"/>
      <c r="PHO16" s="267"/>
      <c r="PHP16" s="267"/>
      <c r="PHQ16" s="267"/>
      <c r="PHR16" s="267"/>
      <c r="PHS16" s="267"/>
      <c r="PHT16" s="267"/>
      <c r="PHU16" s="267"/>
      <c r="PHV16" s="267"/>
      <c r="PHW16" s="267"/>
      <c r="PHX16" s="267"/>
      <c r="PHY16" s="267"/>
      <c r="PHZ16" s="267"/>
      <c r="PIA16" s="267"/>
      <c r="PIB16" s="267"/>
      <c r="PIC16" s="267"/>
      <c r="PID16" s="267"/>
      <c r="PIE16" s="267"/>
      <c r="PIF16" s="267"/>
      <c r="PIG16" s="267"/>
      <c r="PIH16" s="267"/>
      <c r="PII16" s="267"/>
      <c r="PIJ16" s="267"/>
      <c r="PIK16" s="267"/>
      <c r="PIL16" s="267"/>
      <c r="PIM16" s="267"/>
      <c r="PIN16" s="267"/>
      <c r="PIO16" s="267"/>
      <c r="PIP16" s="267"/>
      <c r="PIQ16" s="267"/>
      <c r="PIR16" s="267"/>
      <c r="PIS16" s="267"/>
      <c r="PIT16" s="267"/>
      <c r="PIU16" s="267"/>
      <c r="PIV16" s="267"/>
      <c r="PIW16" s="267"/>
      <c r="PIX16" s="267"/>
      <c r="PIY16" s="267"/>
      <c r="PIZ16" s="267"/>
      <c r="PJA16" s="267"/>
      <c r="PJB16" s="267"/>
      <c r="PJC16" s="267"/>
      <c r="PJD16" s="267"/>
      <c r="PJE16" s="267"/>
      <c r="PJF16" s="267"/>
      <c r="PJG16" s="267"/>
      <c r="PJH16" s="267"/>
      <c r="PJI16" s="267"/>
      <c r="PJJ16" s="267"/>
      <c r="PJK16" s="267"/>
      <c r="PJL16" s="267"/>
      <c r="PJM16" s="267"/>
      <c r="PJN16" s="267"/>
      <c r="PJO16" s="267"/>
      <c r="PJP16" s="267"/>
      <c r="PJQ16" s="267"/>
      <c r="PJR16" s="267"/>
      <c r="PJS16" s="267"/>
      <c r="PJT16" s="267"/>
      <c r="PJU16" s="267"/>
      <c r="PJV16" s="267"/>
      <c r="PJW16" s="267"/>
      <c r="PJX16" s="267"/>
      <c r="PJY16" s="267"/>
      <c r="PJZ16" s="267"/>
      <c r="PKA16" s="267"/>
      <c r="PKB16" s="267"/>
      <c r="PKC16" s="267"/>
      <c r="PKD16" s="267"/>
      <c r="PKE16" s="267"/>
      <c r="PKF16" s="267"/>
      <c r="PKG16" s="267"/>
      <c r="PKH16" s="267"/>
      <c r="PKI16" s="267"/>
      <c r="PKJ16" s="267"/>
      <c r="PKK16" s="267"/>
      <c r="PKL16" s="267"/>
      <c r="PKM16" s="267"/>
      <c r="PKN16" s="267"/>
      <c r="PKO16" s="267"/>
      <c r="PKP16" s="267"/>
      <c r="PKQ16" s="267"/>
      <c r="PKR16" s="267"/>
      <c r="PKS16" s="267"/>
      <c r="PKT16" s="267"/>
      <c r="PKU16" s="267"/>
      <c r="PKV16" s="267"/>
      <c r="PKW16" s="267"/>
      <c r="PKX16" s="267"/>
      <c r="PKY16" s="267"/>
      <c r="PKZ16" s="267"/>
      <c r="PLA16" s="267"/>
      <c r="PLB16" s="267"/>
      <c r="PLC16" s="267"/>
      <c r="PLD16" s="267"/>
      <c r="PLE16" s="267"/>
      <c r="PLF16" s="267"/>
      <c r="PLG16" s="267"/>
      <c r="PLH16" s="267"/>
      <c r="PLI16" s="267"/>
      <c r="PLJ16" s="267"/>
      <c r="PLK16" s="267"/>
      <c r="PLL16" s="267"/>
      <c r="PLM16" s="267"/>
      <c r="PLN16" s="267"/>
      <c r="PLO16" s="267"/>
      <c r="PLP16" s="267"/>
      <c r="PLQ16" s="267"/>
      <c r="PLR16" s="267"/>
      <c r="PLS16" s="267"/>
      <c r="PLT16" s="267"/>
      <c r="PLU16" s="267"/>
      <c r="PLV16" s="267"/>
      <c r="PLW16" s="267"/>
      <c r="PLX16" s="267"/>
      <c r="PLY16" s="267"/>
      <c r="PLZ16" s="267"/>
      <c r="PMA16" s="267"/>
      <c r="PMB16" s="267"/>
      <c r="PMC16" s="267"/>
      <c r="PMD16" s="267"/>
      <c r="PME16" s="267"/>
      <c r="PMF16" s="267"/>
      <c r="PMG16" s="267"/>
      <c r="PMH16" s="267"/>
      <c r="PMI16" s="267"/>
      <c r="PMJ16" s="267"/>
      <c r="PMK16" s="267"/>
      <c r="PML16" s="267"/>
      <c r="PMM16" s="267"/>
      <c r="PMN16" s="267"/>
      <c r="PMO16" s="267"/>
      <c r="PMP16" s="267"/>
      <c r="PMQ16" s="267"/>
      <c r="PMR16" s="267"/>
      <c r="PMS16" s="267"/>
      <c r="PMT16" s="267"/>
      <c r="PMU16" s="267"/>
      <c r="PMV16" s="267"/>
      <c r="PMW16" s="267"/>
      <c r="PMX16" s="267"/>
      <c r="PMY16" s="267"/>
      <c r="PMZ16" s="267"/>
      <c r="PNA16" s="267"/>
      <c r="PNB16" s="267"/>
      <c r="PNC16" s="267"/>
      <c r="PND16" s="267"/>
      <c r="PNE16" s="267"/>
      <c r="PNF16" s="267"/>
      <c r="PNG16" s="267"/>
      <c r="PNH16" s="267"/>
      <c r="PNI16" s="267"/>
      <c r="PNJ16" s="267"/>
      <c r="PNK16" s="267"/>
      <c r="PNL16" s="267"/>
      <c r="PNM16" s="267"/>
      <c r="PNN16" s="267"/>
      <c r="PNO16" s="267"/>
      <c r="PNP16" s="267"/>
      <c r="PNQ16" s="267"/>
      <c r="PNR16" s="267"/>
      <c r="PNS16" s="267"/>
      <c r="PNT16" s="267"/>
      <c r="PNU16" s="267"/>
      <c r="PNV16" s="267"/>
      <c r="PNW16" s="267"/>
      <c r="PNX16" s="267"/>
      <c r="PNY16" s="267"/>
      <c r="PNZ16" s="267"/>
      <c r="POA16" s="267"/>
      <c r="POB16" s="267"/>
      <c r="POC16" s="267"/>
      <c r="POD16" s="267"/>
      <c r="POE16" s="267"/>
      <c r="POF16" s="267"/>
      <c r="POG16" s="267"/>
      <c r="POH16" s="267"/>
      <c r="POI16" s="267"/>
      <c r="POJ16" s="267"/>
      <c r="POK16" s="267"/>
      <c r="POL16" s="267"/>
      <c r="POM16" s="267"/>
      <c r="PON16" s="267"/>
      <c r="POO16" s="267"/>
      <c r="POP16" s="267"/>
      <c r="POQ16" s="267"/>
      <c r="POR16" s="267"/>
      <c r="POS16" s="267"/>
      <c r="POT16" s="267"/>
      <c r="POU16" s="267"/>
      <c r="POV16" s="267"/>
      <c r="POW16" s="267"/>
      <c r="POX16" s="267"/>
      <c r="POY16" s="267"/>
      <c r="POZ16" s="267"/>
      <c r="PPA16" s="267"/>
      <c r="PPB16" s="267"/>
      <c r="PPC16" s="267"/>
      <c r="PPD16" s="267"/>
      <c r="PPE16" s="267"/>
      <c r="PPF16" s="267"/>
      <c r="PPG16" s="267"/>
      <c r="PPH16" s="267"/>
      <c r="PPI16" s="267"/>
      <c r="PPJ16" s="267"/>
      <c r="PPK16" s="267"/>
      <c r="PPL16" s="267"/>
      <c r="PPM16" s="267"/>
      <c r="PPN16" s="267"/>
      <c r="PPO16" s="267"/>
      <c r="PPP16" s="267"/>
      <c r="PPQ16" s="267"/>
      <c r="PPR16" s="267"/>
      <c r="PPS16" s="267"/>
      <c r="PPT16" s="267"/>
      <c r="PPU16" s="267"/>
      <c r="PPV16" s="267"/>
      <c r="PPW16" s="267"/>
      <c r="PPX16" s="267"/>
      <c r="PPY16" s="267"/>
      <c r="PPZ16" s="267"/>
      <c r="PQA16" s="267"/>
      <c r="PQB16" s="267"/>
      <c r="PQC16" s="267"/>
      <c r="PQD16" s="267"/>
      <c r="PQE16" s="267"/>
      <c r="PQF16" s="267"/>
      <c r="PQG16" s="267"/>
      <c r="PQH16" s="267"/>
      <c r="PQI16" s="267"/>
      <c r="PQJ16" s="267"/>
      <c r="PQK16" s="267"/>
      <c r="PQL16" s="267"/>
      <c r="PQM16" s="267"/>
      <c r="PQN16" s="267"/>
      <c r="PQO16" s="267"/>
      <c r="PQP16" s="267"/>
      <c r="PQQ16" s="267"/>
      <c r="PQR16" s="267"/>
      <c r="PQS16" s="267"/>
      <c r="PQT16" s="267"/>
      <c r="PQU16" s="267"/>
      <c r="PQV16" s="267"/>
      <c r="PQW16" s="267"/>
      <c r="PQX16" s="267"/>
      <c r="PQY16" s="267"/>
      <c r="PQZ16" s="267"/>
      <c r="PRA16" s="267"/>
      <c r="PRB16" s="267"/>
      <c r="PRC16" s="267"/>
      <c r="PRD16" s="267"/>
      <c r="PRE16" s="267"/>
      <c r="PRF16" s="267"/>
      <c r="PRG16" s="267"/>
      <c r="PRH16" s="267"/>
      <c r="PRI16" s="267"/>
      <c r="PRJ16" s="267"/>
      <c r="PRK16" s="267"/>
      <c r="PRL16" s="267"/>
      <c r="PRM16" s="267"/>
      <c r="PRN16" s="267"/>
      <c r="PRO16" s="267"/>
      <c r="PRP16" s="267"/>
      <c r="PRQ16" s="267"/>
      <c r="PRR16" s="267"/>
      <c r="PRS16" s="267"/>
      <c r="PRT16" s="267"/>
      <c r="PRU16" s="267"/>
      <c r="PRV16" s="267"/>
      <c r="PRW16" s="267"/>
      <c r="PRX16" s="267"/>
      <c r="PRY16" s="267"/>
      <c r="PRZ16" s="267"/>
      <c r="PSA16" s="267"/>
      <c r="PSB16" s="267"/>
      <c r="PSC16" s="267"/>
      <c r="PSD16" s="267"/>
      <c r="PSE16" s="267"/>
      <c r="PSF16" s="267"/>
      <c r="PSG16" s="267"/>
      <c r="PSH16" s="267"/>
      <c r="PSI16" s="267"/>
      <c r="PSJ16" s="267"/>
      <c r="PSK16" s="267"/>
      <c r="PSL16" s="267"/>
      <c r="PSM16" s="267"/>
      <c r="PSN16" s="267"/>
      <c r="PSO16" s="267"/>
      <c r="PSP16" s="267"/>
      <c r="PSQ16" s="267"/>
      <c r="PSR16" s="267"/>
      <c r="PSS16" s="267"/>
      <c r="PST16" s="267"/>
      <c r="PSU16" s="267"/>
      <c r="PSV16" s="267"/>
      <c r="PSW16" s="267"/>
      <c r="PSX16" s="267"/>
      <c r="PSY16" s="267"/>
      <c r="PSZ16" s="267"/>
      <c r="PTA16" s="267"/>
      <c r="PTB16" s="267"/>
      <c r="PTC16" s="267"/>
      <c r="PTD16" s="267"/>
      <c r="PTE16" s="267"/>
      <c r="PTF16" s="267"/>
      <c r="PTG16" s="267"/>
      <c r="PTH16" s="267"/>
      <c r="PTI16" s="267"/>
      <c r="PTJ16" s="267"/>
      <c r="PTK16" s="267"/>
      <c r="PTL16" s="267"/>
      <c r="PTM16" s="267"/>
      <c r="PTN16" s="267"/>
      <c r="PTO16" s="267"/>
      <c r="PTP16" s="267"/>
      <c r="PTQ16" s="267"/>
      <c r="PTR16" s="267"/>
      <c r="PTS16" s="267"/>
      <c r="PTT16" s="267"/>
      <c r="PTU16" s="267"/>
      <c r="PTV16" s="267"/>
      <c r="PTW16" s="267"/>
      <c r="PTX16" s="267"/>
      <c r="PTY16" s="267"/>
      <c r="PTZ16" s="267"/>
      <c r="PUA16" s="267"/>
      <c r="PUB16" s="267"/>
      <c r="PUC16" s="267"/>
      <c r="PUD16" s="267"/>
      <c r="PUE16" s="267"/>
      <c r="PUF16" s="267"/>
      <c r="PUG16" s="267"/>
      <c r="PUH16" s="267"/>
      <c r="PUI16" s="267"/>
      <c r="PUJ16" s="267"/>
      <c r="PUK16" s="267"/>
      <c r="PUL16" s="267"/>
      <c r="PUM16" s="267"/>
      <c r="PUN16" s="267"/>
      <c r="PUO16" s="267"/>
      <c r="PUP16" s="267"/>
      <c r="PUQ16" s="267"/>
      <c r="PUR16" s="267"/>
      <c r="PUS16" s="267"/>
      <c r="PUT16" s="267"/>
      <c r="PUU16" s="267"/>
      <c r="PUV16" s="267"/>
      <c r="PUW16" s="267"/>
      <c r="PUX16" s="267"/>
      <c r="PUY16" s="267"/>
      <c r="PUZ16" s="267"/>
      <c r="PVA16" s="267"/>
      <c r="PVB16" s="267"/>
      <c r="PVC16" s="267"/>
      <c r="PVD16" s="267"/>
      <c r="PVE16" s="267"/>
      <c r="PVF16" s="267"/>
      <c r="PVG16" s="267"/>
      <c r="PVH16" s="267"/>
      <c r="PVI16" s="267"/>
      <c r="PVJ16" s="267"/>
      <c r="PVK16" s="267"/>
      <c r="PVL16" s="267"/>
      <c r="PVM16" s="267"/>
      <c r="PVN16" s="267"/>
      <c r="PVO16" s="267"/>
      <c r="PVP16" s="267"/>
      <c r="PVQ16" s="267"/>
      <c r="PVR16" s="267"/>
      <c r="PVS16" s="267"/>
      <c r="PVT16" s="267"/>
      <c r="PVU16" s="267"/>
      <c r="PVV16" s="267"/>
      <c r="PVW16" s="267"/>
      <c r="PVX16" s="267"/>
      <c r="PVY16" s="267"/>
      <c r="PVZ16" s="267"/>
      <c r="PWA16" s="267"/>
      <c r="PWB16" s="267"/>
      <c r="PWC16" s="267"/>
      <c r="PWD16" s="267"/>
      <c r="PWE16" s="267"/>
      <c r="PWF16" s="267"/>
      <c r="PWG16" s="267"/>
      <c r="PWH16" s="267"/>
      <c r="PWI16" s="267"/>
      <c r="PWJ16" s="267"/>
      <c r="PWK16" s="267"/>
      <c r="PWL16" s="267"/>
      <c r="PWM16" s="267"/>
      <c r="PWN16" s="267"/>
      <c r="PWO16" s="267"/>
      <c r="PWP16" s="267"/>
      <c r="PWQ16" s="267"/>
      <c r="PWR16" s="267"/>
      <c r="PWS16" s="267"/>
      <c r="PWT16" s="267"/>
      <c r="PWU16" s="267"/>
      <c r="PWV16" s="267"/>
      <c r="PWW16" s="267"/>
      <c r="PWX16" s="267"/>
      <c r="PWY16" s="267"/>
      <c r="PWZ16" s="267"/>
      <c r="PXA16" s="267"/>
      <c r="PXB16" s="267"/>
      <c r="PXC16" s="267"/>
      <c r="PXD16" s="267"/>
      <c r="PXE16" s="267"/>
      <c r="PXF16" s="267"/>
      <c r="PXG16" s="267"/>
      <c r="PXH16" s="267"/>
      <c r="PXI16" s="267"/>
      <c r="PXJ16" s="267"/>
      <c r="PXK16" s="267"/>
      <c r="PXL16" s="267"/>
      <c r="PXM16" s="267"/>
      <c r="PXN16" s="267"/>
      <c r="PXO16" s="267"/>
      <c r="PXP16" s="267"/>
      <c r="PXQ16" s="267"/>
      <c r="PXR16" s="267"/>
      <c r="PXS16" s="267"/>
      <c r="PXT16" s="267"/>
      <c r="PXU16" s="267"/>
      <c r="PXV16" s="267"/>
      <c r="PXW16" s="267"/>
      <c r="PXX16" s="267"/>
      <c r="PXY16" s="267"/>
      <c r="PXZ16" s="267"/>
      <c r="PYA16" s="267"/>
      <c r="PYB16" s="267"/>
      <c r="PYC16" s="267"/>
      <c r="PYD16" s="267"/>
      <c r="PYE16" s="267"/>
      <c r="PYF16" s="267"/>
      <c r="PYG16" s="267"/>
      <c r="PYH16" s="267"/>
      <c r="PYI16" s="267"/>
      <c r="PYJ16" s="267"/>
      <c r="PYK16" s="267"/>
      <c r="PYL16" s="267"/>
      <c r="PYM16" s="267"/>
      <c r="PYN16" s="267"/>
      <c r="PYO16" s="267"/>
      <c r="PYP16" s="267"/>
      <c r="PYQ16" s="267"/>
      <c r="PYR16" s="267"/>
      <c r="PYS16" s="267"/>
      <c r="PYT16" s="267"/>
      <c r="PYU16" s="267"/>
      <c r="PYV16" s="267"/>
      <c r="PYW16" s="267"/>
      <c r="PYX16" s="267"/>
      <c r="PYY16" s="267"/>
      <c r="PYZ16" s="267"/>
      <c r="PZA16" s="267"/>
      <c r="PZB16" s="267"/>
      <c r="PZC16" s="267"/>
      <c r="PZD16" s="267"/>
      <c r="PZE16" s="267"/>
      <c r="PZF16" s="267"/>
      <c r="PZG16" s="267"/>
      <c r="PZH16" s="267"/>
      <c r="PZI16" s="267"/>
      <c r="PZJ16" s="267"/>
      <c r="PZK16" s="267"/>
      <c r="PZL16" s="267"/>
      <c r="PZM16" s="267"/>
      <c r="PZN16" s="267"/>
      <c r="PZO16" s="267"/>
      <c r="PZP16" s="267"/>
      <c r="PZQ16" s="267"/>
      <c r="PZR16" s="267"/>
      <c r="PZS16" s="267"/>
      <c r="PZT16" s="267"/>
      <c r="PZU16" s="267"/>
      <c r="PZV16" s="267"/>
      <c r="PZW16" s="267"/>
      <c r="PZX16" s="267"/>
      <c r="PZY16" s="267"/>
      <c r="PZZ16" s="267"/>
      <c r="QAA16" s="267"/>
      <c r="QAB16" s="267"/>
      <c r="QAC16" s="267"/>
      <c r="QAD16" s="267"/>
      <c r="QAE16" s="267"/>
      <c r="QAF16" s="267"/>
      <c r="QAG16" s="267"/>
      <c r="QAH16" s="267"/>
      <c r="QAI16" s="267"/>
      <c r="QAJ16" s="267"/>
      <c r="QAK16" s="267"/>
      <c r="QAL16" s="267"/>
      <c r="QAM16" s="267"/>
      <c r="QAN16" s="267"/>
      <c r="QAO16" s="267"/>
      <c r="QAP16" s="267"/>
      <c r="QAQ16" s="267"/>
      <c r="QAR16" s="267"/>
      <c r="QAS16" s="267"/>
      <c r="QAT16" s="267"/>
      <c r="QAU16" s="267"/>
      <c r="QAV16" s="267"/>
      <c r="QAW16" s="267"/>
      <c r="QAX16" s="267"/>
      <c r="QAY16" s="267"/>
      <c r="QAZ16" s="267"/>
      <c r="QBA16" s="267"/>
      <c r="QBB16" s="267"/>
      <c r="QBC16" s="267"/>
      <c r="QBD16" s="267"/>
      <c r="QBE16" s="267"/>
      <c r="QBF16" s="267"/>
      <c r="QBG16" s="267"/>
      <c r="QBH16" s="267"/>
      <c r="QBI16" s="267"/>
      <c r="QBJ16" s="267"/>
      <c r="QBK16" s="267"/>
      <c r="QBL16" s="267"/>
      <c r="QBM16" s="267"/>
      <c r="QBN16" s="267"/>
      <c r="QBO16" s="267"/>
      <c r="QBP16" s="267"/>
      <c r="QBQ16" s="267"/>
      <c r="QBR16" s="267"/>
      <c r="QBS16" s="267"/>
      <c r="QBT16" s="267"/>
      <c r="QBU16" s="267"/>
      <c r="QBV16" s="267"/>
      <c r="QBW16" s="267"/>
      <c r="QBX16" s="267"/>
      <c r="QBY16" s="267"/>
      <c r="QBZ16" s="267"/>
      <c r="QCA16" s="267"/>
      <c r="QCB16" s="267"/>
      <c r="QCC16" s="267"/>
      <c r="QCD16" s="267"/>
      <c r="QCE16" s="267"/>
      <c r="QCF16" s="267"/>
      <c r="QCG16" s="267"/>
      <c r="QCH16" s="267"/>
      <c r="QCI16" s="267"/>
      <c r="QCJ16" s="267"/>
      <c r="QCK16" s="267"/>
      <c r="QCL16" s="267"/>
      <c r="QCM16" s="267"/>
      <c r="QCN16" s="267"/>
      <c r="QCO16" s="267"/>
      <c r="QCP16" s="267"/>
      <c r="QCQ16" s="267"/>
      <c r="QCR16" s="267"/>
      <c r="QCS16" s="267"/>
      <c r="QCT16" s="267"/>
      <c r="QCU16" s="267"/>
      <c r="QCV16" s="267"/>
      <c r="QCW16" s="267"/>
      <c r="QCX16" s="267"/>
      <c r="QCY16" s="267"/>
      <c r="QCZ16" s="267"/>
      <c r="QDA16" s="267"/>
      <c r="QDB16" s="267"/>
      <c r="QDC16" s="267"/>
      <c r="QDD16" s="267"/>
      <c r="QDE16" s="267"/>
      <c r="QDF16" s="267"/>
      <c r="QDG16" s="267"/>
      <c r="QDH16" s="267"/>
      <c r="QDI16" s="267"/>
      <c r="QDJ16" s="267"/>
      <c r="QDK16" s="267"/>
      <c r="QDL16" s="267"/>
      <c r="QDM16" s="267"/>
      <c r="QDN16" s="267"/>
      <c r="QDO16" s="267"/>
      <c r="QDP16" s="267"/>
      <c r="QDQ16" s="267"/>
      <c r="QDR16" s="267"/>
      <c r="QDS16" s="267"/>
      <c r="QDT16" s="267"/>
      <c r="QDU16" s="267"/>
      <c r="QDV16" s="267"/>
      <c r="QDW16" s="267"/>
      <c r="QDX16" s="267"/>
      <c r="QDY16" s="267"/>
      <c r="QDZ16" s="267"/>
      <c r="QEA16" s="267"/>
      <c r="QEB16" s="267"/>
      <c r="QEC16" s="267"/>
      <c r="QED16" s="267"/>
      <c r="QEE16" s="267"/>
      <c r="QEF16" s="267"/>
      <c r="QEG16" s="267"/>
      <c r="QEH16" s="267"/>
      <c r="QEI16" s="267"/>
      <c r="QEJ16" s="267"/>
      <c r="QEK16" s="267"/>
      <c r="QEL16" s="267"/>
      <c r="QEM16" s="267"/>
      <c r="QEN16" s="267"/>
      <c r="QEO16" s="267"/>
      <c r="QEP16" s="267"/>
      <c r="QEQ16" s="267"/>
      <c r="QER16" s="267"/>
      <c r="QES16" s="267"/>
      <c r="QET16" s="267"/>
      <c r="QEU16" s="267"/>
      <c r="QEV16" s="267"/>
      <c r="QEW16" s="267"/>
      <c r="QEX16" s="267"/>
      <c r="QEY16" s="267"/>
      <c r="QEZ16" s="267"/>
      <c r="QFA16" s="267"/>
      <c r="QFB16" s="267"/>
      <c r="QFC16" s="267"/>
      <c r="QFD16" s="267"/>
      <c r="QFE16" s="267"/>
      <c r="QFF16" s="267"/>
      <c r="QFG16" s="267"/>
      <c r="QFH16" s="267"/>
      <c r="QFI16" s="267"/>
      <c r="QFJ16" s="267"/>
      <c r="QFK16" s="267"/>
      <c r="QFL16" s="267"/>
      <c r="QFM16" s="267"/>
      <c r="QFN16" s="267"/>
      <c r="QFO16" s="267"/>
      <c r="QFP16" s="267"/>
      <c r="QFQ16" s="267"/>
      <c r="QFR16" s="267"/>
      <c r="QFS16" s="267"/>
      <c r="QFT16" s="267"/>
      <c r="QFU16" s="267"/>
      <c r="QFV16" s="267"/>
      <c r="QFW16" s="267"/>
      <c r="QFX16" s="267"/>
      <c r="QFY16" s="267"/>
      <c r="QFZ16" s="267"/>
      <c r="QGA16" s="267"/>
      <c r="QGB16" s="267"/>
      <c r="QGC16" s="267"/>
      <c r="QGD16" s="267"/>
      <c r="QGE16" s="267"/>
      <c r="QGF16" s="267"/>
      <c r="QGG16" s="267"/>
      <c r="QGH16" s="267"/>
      <c r="QGI16" s="267"/>
      <c r="QGJ16" s="267"/>
      <c r="QGK16" s="267"/>
      <c r="QGL16" s="267"/>
      <c r="QGM16" s="267"/>
      <c r="QGN16" s="267"/>
      <c r="QGO16" s="267"/>
      <c r="QGP16" s="267"/>
      <c r="QGQ16" s="267"/>
      <c r="QGR16" s="267"/>
      <c r="QGS16" s="267"/>
      <c r="QGT16" s="267"/>
      <c r="QGU16" s="267"/>
      <c r="QGV16" s="267"/>
      <c r="QGW16" s="267"/>
      <c r="QGX16" s="267"/>
      <c r="QGY16" s="267"/>
      <c r="QGZ16" s="267"/>
      <c r="QHA16" s="267"/>
      <c r="QHB16" s="267"/>
      <c r="QHC16" s="267"/>
      <c r="QHD16" s="267"/>
      <c r="QHE16" s="267"/>
      <c r="QHF16" s="267"/>
      <c r="QHG16" s="267"/>
      <c r="QHH16" s="267"/>
      <c r="QHI16" s="267"/>
      <c r="QHJ16" s="267"/>
      <c r="QHK16" s="267"/>
      <c r="QHL16" s="267"/>
      <c r="QHM16" s="267"/>
      <c r="QHN16" s="267"/>
      <c r="QHO16" s="267"/>
      <c r="QHP16" s="267"/>
      <c r="QHQ16" s="267"/>
      <c r="QHR16" s="267"/>
      <c r="QHS16" s="267"/>
      <c r="QHT16" s="267"/>
      <c r="QHU16" s="267"/>
      <c r="QHV16" s="267"/>
      <c r="QHW16" s="267"/>
      <c r="QHX16" s="267"/>
      <c r="QHY16" s="267"/>
      <c r="QHZ16" s="267"/>
      <c r="QIA16" s="267"/>
      <c r="QIB16" s="267"/>
      <c r="QIC16" s="267"/>
      <c r="QID16" s="267"/>
      <c r="QIE16" s="267"/>
      <c r="QIF16" s="267"/>
      <c r="QIG16" s="267"/>
      <c r="QIH16" s="267"/>
      <c r="QII16" s="267"/>
      <c r="QIJ16" s="267"/>
      <c r="QIK16" s="267"/>
      <c r="QIL16" s="267"/>
      <c r="QIM16" s="267"/>
      <c r="QIN16" s="267"/>
      <c r="QIO16" s="267"/>
      <c r="QIP16" s="267"/>
      <c r="QIQ16" s="267"/>
      <c r="QIR16" s="267"/>
      <c r="QIS16" s="267"/>
      <c r="QIT16" s="267"/>
      <c r="QIU16" s="267"/>
      <c r="QIV16" s="267"/>
      <c r="QIW16" s="267"/>
      <c r="QIX16" s="267"/>
      <c r="QIY16" s="267"/>
      <c r="QIZ16" s="267"/>
      <c r="QJA16" s="267"/>
      <c r="QJB16" s="267"/>
      <c r="QJC16" s="267"/>
      <c r="QJD16" s="267"/>
      <c r="QJE16" s="267"/>
      <c r="QJF16" s="267"/>
      <c r="QJG16" s="267"/>
      <c r="QJH16" s="267"/>
      <c r="QJI16" s="267"/>
      <c r="QJJ16" s="267"/>
      <c r="QJK16" s="267"/>
      <c r="QJL16" s="267"/>
      <c r="QJM16" s="267"/>
      <c r="QJN16" s="267"/>
      <c r="QJO16" s="267"/>
      <c r="QJP16" s="267"/>
      <c r="QJQ16" s="267"/>
      <c r="QJR16" s="267"/>
      <c r="QJS16" s="267"/>
      <c r="QJT16" s="267"/>
      <c r="QJU16" s="267"/>
      <c r="QJV16" s="267"/>
      <c r="QJW16" s="267"/>
      <c r="QJX16" s="267"/>
      <c r="QJY16" s="267"/>
      <c r="QJZ16" s="267"/>
      <c r="QKA16" s="267"/>
      <c r="QKB16" s="267"/>
      <c r="QKC16" s="267"/>
      <c r="QKD16" s="267"/>
      <c r="QKE16" s="267"/>
      <c r="QKF16" s="267"/>
      <c r="QKG16" s="267"/>
      <c r="QKH16" s="267"/>
      <c r="QKI16" s="267"/>
      <c r="QKJ16" s="267"/>
      <c r="QKK16" s="267"/>
      <c r="QKL16" s="267"/>
      <c r="QKM16" s="267"/>
      <c r="QKN16" s="267"/>
      <c r="QKO16" s="267"/>
      <c r="QKP16" s="267"/>
      <c r="QKQ16" s="267"/>
      <c r="QKR16" s="267"/>
      <c r="QKS16" s="267"/>
      <c r="QKT16" s="267"/>
      <c r="QKU16" s="267"/>
      <c r="QKV16" s="267"/>
      <c r="QKW16" s="267"/>
      <c r="QKX16" s="267"/>
      <c r="QKY16" s="267"/>
      <c r="QKZ16" s="267"/>
      <c r="QLA16" s="267"/>
      <c r="QLB16" s="267"/>
      <c r="QLC16" s="267"/>
      <c r="QLD16" s="267"/>
      <c r="QLE16" s="267"/>
      <c r="QLF16" s="267"/>
      <c r="QLG16" s="267"/>
      <c r="QLH16" s="267"/>
      <c r="QLI16" s="267"/>
      <c r="QLJ16" s="267"/>
      <c r="QLK16" s="267"/>
      <c r="QLL16" s="267"/>
      <c r="QLM16" s="267"/>
      <c r="QLN16" s="267"/>
      <c r="QLO16" s="267"/>
      <c r="QLP16" s="267"/>
      <c r="QLQ16" s="267"/>
      <c r="QLR16" s="267"/>
      <c r="QLS16" s="267"/>
      <c r="QLT16" s="267"/>
      <c r="QLU16" s="267"/>
      <c r="QLV16" s="267"/>
      <c r="QLW16" s="267"/>
      <c r="QLX16" s="267"/>
      <c r="QLY16" s="267"/>
      <c r="QLZ16" s="267"/>
      <c r="QMA16" s="267"/>
      <c r="QMB16" s="267"/>
      <c r="QMC16" s="267"/>
      <c r="QMD16" s="267"/>
      <c r="QME16" s="267"/>
      <c r="QMF16" s="267"/>
      <c r="QMG16" s="267"/>
      <c r="QMH16" s="267"/>
      <c r="QMI16" s="267"/>
      <c r="QMJ16" s="267"/>
      <c r="QMK16" s="267"/>
      <c r="QML16" s="267"/>
      <c r="QMM16" s="267"/>
      <c r="QMN16" s="267"/>
      <c r="QMO16" s="267"/>
      <c r="QMP16" s="267"/>
      <c r="QMQ16" s="267"/>
      <c r="QMR16" s="267"/>
      <c r="QMS16" s="267"/>
      <c r="QMT16" s="267"/>
      <c r="QMU16" s="267"/>
      <c r="QMV16" s="267"/>
      <c r="QMW16" s="267"/>
      <c r="QMX16" s="267"/>
      <c r="QMY16" s="267"/>
      <c r="QMZ16" s="267"/>
      <c r="QNA16" s="267"/>
      <c r="QNB16" s="267"/>
      <c r="QNC16" s="267"/>
      <c r="QND16" s="267"/>
      <c r="QNE16" s="267"/>
      <c r="QNF16" s="267"/>
      <c r="QNG16" s="267"/>
      <c r="QNH16" s="267"/>
      <c r="QNI16" s="267"/>
      <c r="QNJ16" s="267"/>
      <c r="QNK16" s="267"/>
      <c r="QNL16" s="267"/>
      <c r="QNM16" s="267"/>
      <c r="QNN16" s="267"/>
      <c r="QNO16" s="267"/>
      <c r="QNP16" s="267"/>
      <c r="QNQ16" s="267"/>
      <c r="QNR16" s="267"/>
      <c r="QNS16" s="267"/>
      <c r="QNT16" s="267"/>
      <c r="QNU16" s="267"/>
      <c r="QNV16" s="267"/>
      <c r="QNW16" s="267"/>
      <c r="QNX16" s="267"/>
      <c r="QNY16" s="267"/>
      <c r="QNZ16" s="267"/>
      <c r="QOA16" s="267"/>
      <c r="QOB16" s="267"/>
      <c r="QOC16" s="267"/>
      <c r="QOD16" s="267"/>
      <c r="QOE16" s="267"/>
      <c r="QOF16" s="267"/>
      <c r="QOG16" s="267"/>
      <c r="QOH16" s="267"/>
      <c r="QOI16" s="267"/>
      <c r="QOJ16" s="267"/>
      <c r="QOK16" s="267"/>
      <c r="QOL16" s="267"/>
      <c r="QOM16" s="267"/>
      <c r="QON16" s="267"/>
      <c r="QOO16" s="267"/>
      <c r="QOP16" s="267"/>
      <c r="QOQ16" s="267"/>
      <c r="QOR16" s="267"/>
      <c r="QOS16" s="267"/>
      <c r="QOT16" s="267"/>
      <c r="QOU16" s="267"/>
      <c r="QOV16" s="267"/>
      <c r="QOW16" s="267"/>
      <c r="QOX16" s="267"/>
      <c r="QOY16" s="267"/>
      <c r="QOZ16" s="267"/>
      <c r="QPA16" s="267"/>
      <c r="QPB16" s="267"/>
      <c r="QPC16" s="267"/>
      <c r="QPD16" s="267"/>
      <c r="QPE16" s="267"/>
      <c r="QPF16" s="267"/>
      <c r="QPG16" s="267"/>
      <c r="QPH16" s="267"/>
      <c r="QPI16" s="267"/>
      <c r="QPJ16" s="267"/>
      <c r="QPK16" s="267"/>
      <c r="QPL16" s="267"/>
      <c r="QPM16" s="267"/>
      <c r="QPN16" s="267"/>
      <c r="QPO16" s="267"/>
      <c r="QPP16" s="267"/>
      <c r="QPQ16" s="267"/>
      <c r="QPR16" s="267"/>
      <c r="QPS16" s="267"/>
      <c r="QPT16" s="267"/>
      <c r="QPU16" s="267"/>
      <c r="QPV16" s="267"/>
      <c r="QPW16" s="267"/>
      <c r="QPX16" s="267"/>
      <c r="QPY16" s="267"/>
      <c r="QPZ16" s="267"/>
      <c r="QQA16" s="267"/>
      <c r="QQB16" s="267"/>
      <c r="QQC16" s="267"/>
      <c r="QQD16" s="267"/>
      <c r="QQE16" s="267"/>
      <c r="QQF16" s="267"/>
      <c r="QQG16" s="267"/>
      <c r="QQH16" s="267"/>
      <c r="QQI16" s="267"/>
      <c r="QQJ16" s="267"/>
      <c r="QQK16" s="267"/>
      <c r="QQL16" s="267"/>
      <c r="QQM16" s="267"/>
      <c r="QQN16" s="267"/>
      <c r="QQO16" s="267"/>
      <c r="QQP16" s="267"/>
      <c r="QQQ16" s="267"/>
      <c r="QQR16" s="267"/>
      <c r="QQS16" s="267"/>
      <c r="QQT16" s="267"/>
      <c r="QQU16" s="267"/>
      <c r="QQV16" s="267"/>
      <c r="QQW16" s="267"/>
      <c r="QQX16" s="267"/>
      <c r="QQY16" s="267"/>
      <c r="QQZ16" s="267"/>
      <c r="QRA16" s="267"/>
      <c r="QRB16" s="267"/>
      <c r="QRC16" s="267"/>
      <c r="QRD16" s="267"/>
      <c r="QRE16" s="267"/>
      <c r="QRF16" s="267"/>
      <c r="QRG16" s="267"/>
      <c r="QRH16" s="267"/>
      <c r="QRI16" s="267"/>
      <c r="QRJ16" s="267"/>
      <c r="QRK16" s="267"/>
      <c r="QRL16" s="267"/>
      <c r="QRM16" s="267"/>
      <c r="QRN16" s="267"/>
      <c r="QRO16" s="267"/>
      <c r="QRP16" s="267"/>
      <c r="QRQ16" s="267"/>
      <c r="QRR16" s="267"/>
      <c r="QRS16" s="267"/>
      <c r="QRT16" s="267"/>
      <c r="QRU16" s="267"/>
      <c r="QRV16" s="267"/>
      <c r="QRW16" s="267"/>
      <c r="QRX16" s="267"/>
      <c r="QRY16" s="267"/>
      <c r="QRZ16" s="267"/>
      <c r="QSA16" s="267"/>
      <c r="QSB16" s="267"/>
      <c r="QSC16" s="267"/>
      <c r="QSD16" s="267"/>
      <c r="QSE16" s="267"/>
      <c r="QSF16" s="267"/>
      <c r="QSG16" s="267"/>
      <c r="QSH16" s="267"/>
      <c r="QSI16" s="267"/>
      <c r="QSJ16" s="267"/>
      <c r="QSK16" s="267"/>
      <c r="QSL16" s="267"/>
      <c r="QSM16" s="267"/>
      <c r="QSN16" s="267"/>
      <c r="QSO16" s="267"/>
      <c r="QSP16" s="267"/>
      <c r="QSQ16" s="267"/>
      <c r="QSR16" s="267"/>
      <c r="QSS16" s="267"/>
      <c r="QST16" s="267"/>
      <c r="QSU16" s="267"/>
      <c r="QSV16" s="267"/>
      <c r="QSW16" s="267"/>
      <c r="QSX16" s="267"/>
      <c r="QSY16" s="267"/>
      <c r="QSZ16" s="267"/>
      <c r="QTA16" s="267"/>
      <c r="QTB16" s="267"/>
      <c r="QTC16" s="267"/>
      <c r="QTD16" s="267"/>
      <c r="QTE16" s="267"/>
      <c r="QTF16" s="267"/>
      <c r="QTG16" s="267"/>
      <c r="QTH16" s="267"/>
      <c r="QTI16" s="267"/>
      <c r="QTJ16" s="267"/>
      <c r="QTK16" s="267"/>
      <c r="QTL16" s="267"/>
      <c r="QTM16" s="267"/>
      <c r="QTN16" s="267"/>
      <c r="QTO16" s="267"/>
      <c r="QTP16" s="267"/>
      <c r="QTQ16" s="267"/>
      <c r="QTR16" s="267"/>
      <c r="QTS16" s="267"/>
      <c r="QTT16" s="267"/>
      <c r="QTU16" s="267"/>
      <c r="QTV16" s="267"/>
      <c r="QTW16" s="267"/>
      <c r="QTX16" s="267"/>
      <c r="QTY16" s="267"/>
      <c r="QTZ16" s="267"/>
      <c r="QUA16" s="267"/>
      <c r="QUB16" s="267"/>
      <c r="QUC16" s="267"/>
      <c r="QUD16" s="267"/>
      <c r="QUE16" s="267"/>
      <c r="QUF16" s="267"/>
      <c r="QUG16" s="267"/>
      <c r="QUH16" s="267"/>
      <c r="QUI16" s="267"/>
      <c r="QUJ16" s="267"/>
      <c r="QUK16" s="267"/>
      <c r="QUL16" s="267"/>
      <c r="QUM16" s="267"/>
      <c r="QUN16" s="267"/>
      <c r="QUO16" s="267"/>
      <c r="QUP16" s="267"/>
      <c r="QUQ16" s="267"/>
      <c r="QUR16" s="267"/>
      <c r="QUS16" s="267"/>
      <c r="QUT16" s="267"/>
      <c r="QUU16" s="267"/>
      <c r="QUV16" s="267"/>
      <c r="QUW16" s="267"/>
      <c r="QUX16" s="267"/>
      <c r="QUY16" s="267"/>
      <c r="QUZ16" s="267"/>
      <c r="QVA16" s="267"/>
      <c r="QVB16" s="267"/>
      <c r="QVC16" s="267"/>
      <c r="QVD16" s="267"/>
      <c r="QVE16" s="267"/>
      <c r="QVF16" s="267"/>
      <c r="QVG16" s="267"/>
      <c r="QVH16" s="267"/>
      <c r="QVI16" s="267"/>
      <c r="QVJ16" s="267"/>
      <c r="QVK16" s="267"/>
      <c r="QVL16" s="267"/>
      <c r="QVM16" s="267"/>
      <c r="QVN16" s="267"/>
      <c r="QVO16" s="267"/>
      <c r="QVP16" s="267"/>
      <c r="QVQ16" s="267"/>
      <c r="QVR16" s="267"/>
      <c r="QVS16" s="267"/>
      <c r="QVT16" s="267"/>
      <c r="QVU16" s="267"/>
      <c r="QVV16" s="267"/>
      <c r="QVW16" s="267"/>
      <c r="QVX16" s="267"/>
      <c r="QVY16" s="267"/>
      <c r="QVZ16" s="267"/>
      <c r="QWA16" s="267"/>
      <c r="QWB16" s="267"/>
      <c r="QWC16" s="267"/>
      <c r="QWD16" s="267"/>
      <c r="QWE16" s="267"/>
      <c r="QWF16" s="267"/>
      <c r="QWG16" s="267"/>
      <c r="QWH16" s="267"/>
      <c r="QWI16" s="267"/>
      <c r="QWJ16" s="267"/>
      <c r="QWK16" s="267"/>
      <c r="QWL16" s="267"/>
      <c r="QWM16" s="267"/>
      <c r="QWN16" s="267"/>
      <c r="QWO16" s="267"/>
      <c r="QWP16" s="267"/>
      <c r="QWQ16" s="267"/>
      <c r="QWR16" s="267"/>
      <c r="QWS16" s="267"/>
      <c r="QWT16" s="267"/>
      <c r="QWU16" s="267"/>
      <c r="QWV16" s="267"/>
      <c r="QWW16" s="267"/>
      <c r="QWX16" s="267"/>
      <c r="QWY16" s="267"/>
      <c r="QWZ16" s="267"/>
      <c r="QXA16" s="267"/>
      <c r="QXB16" s="267"/>
      <c r="QXC16" s="267"/>
      <c r="QXD16" s="267"/>
      <c r="QXE16" s="267"/>
      <c r="QXF16" s="267"/>
      <c r="QXG16" s="267"/>
      <c r="QXH16" s="267"/>
      <c r="QXI16" s="267"/>
      <c r="QXJ16" s="267"/>
      <c r="QXK16" s="267"/>
      <c r="QXL16" s="267"/>
      <c r="QXM16" s="267"/>
      <c r="QXN16" s="267"/>
      <c r="QXO16" s="267"/>
      <c r="QXP16" s="267"/>
      <c r="QXQ16" s="267"/>
      <c r="QXR16" s="267"/>
      <c r="QXS16" s="267"/>
      <c r="QXT16" s="267"/>
      <c r="QXU16" s="267"/>
      <c r="QXV16" s="267"/>
      <c r="QXW16" s="267"/>
      <c r="QXX16" s="267"/>
      <c r="QXY16" s="267"/>
      <c r="QXZ16" s="267"/>
      <c r="QYA16" s="267"/>
      <c r="QYB16" s="267"/>
      <c r="QYC16" s="267"/>
      <c r="QYD16" s="267"/>
      <c r="QYE16" s="267"/>
      <c r="QYF16" s="267"/>
      <c r="QYG16" s="267"/>
      <c r="QYH16" s="267"/>
      <c r="QYI16" s="267"/>
      <c r="QYJ16" s="267"/>
      <c r="QYK16" s="267"/>
      <c r="QYL16" s="267"/>
      <c r="QYM16" s="267"/>
      <c r="QYN16" s="267"/>
      <c r="QYO16" s="267"/>
      <c r="QYP16" s="267"/>
      <c r="QYQ16" s="267"/>
      <c r="QYR16" s="267"/>
      <c r="QYS16" s="267"/>
      <c r="QYT16" s="267"/>
      <c r="QYU16" s="267"/>
      <c r="QYV16" s="267"/>
      <c r="QYW16" s="267"/>
      <c r="QYX16" s="267"/>
      <c r="QYY16" s="267"/>
      <c r="QYZ16" s="267"/>
      <c r="QZA16" s="267"/>
      <c r="QZB16" s="267"/>
      <c r="QZC16" s="267"/>
      <c r="QZD16" s="267"/>
      <c r="QZE16" s="267"/>
      <c r="QZF16" s="267"/>
      <c r="QZG16" s="267"/>
      <c r="QZH16" s="267"/>
      <c r="QZI16" s="267"/>
      <c r="QZJ16" s="267"/>
      <c r="QZK16" s="267"/>
      <c r="QZL16" s="267"/>
      <c r="QZM16" s="267"/>
      <c r="QZN16" s="267"/>
      <c r="QZO16" s="267"/>
      <c r="QZP16" s="267"/>
      <c r="QZQ16" s="267"/>
      <c r="QZR16" s="267"/>
      <c r="QZS16" s="267"/>
      <c r="QZT16" s="267"/>
      <c r="QZU16" s="267"/>
      <c r="QZV16" s="267"/>
      <c r="QZW16" s="267"/>
      <c r="QZX16" s="267"/>
      <c r="QZY16" s="267"/>
      <c r="QZZ16" s="267"/>
      <c r="RAA16" s="267"/>
      <c r="RAB16" s="267"/>
      <c r="RAC16" s="267"/>
      <c r="RAD16" s="267"/>
      <c r="RAE16" s="267"/>
      <c r="RAF16" s="267"/>
      <c r="RAG16" s="267"/>
      <c r="RAH16" s="267"/>
      <c r="RAI16" s="267"/>
      <c r="RAJ16" s="267"/>
      <c r="RAK16" s="267"/>
      <c r="RAL16" s="267"/>
      <c r="RAM16" s="267"/>
      <c r="RAN16" s="267"/>
      <c r="RAO16" s="267"/>
      <c r="RAP16" s="267"/>
      <c r="RAQ16" s="267"/>
      <c r="RAR16" s="267"/>
      <c r="RAS16" s="267"/>
      <c r="RAT16" s="267"/>
      <c r="RAU16" s="267"/>
      <c r="RAV16" s="267"/>
      <c r="RAW16" s="267"/>
      <c r="RAX16" s="267"/>
      <c r="RAY16" s="267"/>
      <c r="RAZ16" s="267"/>
      <c r="RBA16" s="267"/>
      <c r="RBB16" s="267"/>
      <c r="RBC16" s="267"/>
      <c r="RBD16" s="267"/>
      <c r="RBE16" s="267"/>
      <c r="RBF16" s="267"/>
      <c r="RBG16" s="267"/>
      <c r="RBH16" s="267"/>
      <c r="RBI16" s="267"/>
      <c r="RBJ16" s="267"/>
      <c r="RBK16" s="267"/>
      <c r="RBL16" s="267"/>
      <c r="RBM16" s="267"/>
      <c r="RBN16" s="267"/>
      <c r="RBO16" s="267"/>
      <c r="RBP16" s="267"/>
      <c r="RBQ16" s="267"/>
      <c r="RBR16" s="267"/>
      <c r="RBS16" s="267"/>
      <c r="RBT16" s="267"/>
      <c r="RBU16" s="267"/>
      <c r="RBV16" s="267"/>
      <c r="RBW16" s="267"/>
      <c r="RBX16" s="267"/>
      <c r="RBY16" s="267"/>
      <c r="RBZ16" s="267"/>
      <c r="RCA16" s="267"/>
      <c r="RCB16" s="267"/>
      <c r="RCC16" s="267"/>
      <c r="RCD16" s="267"/>
      <c r="RCE16" s="267"/>
      <c r="RCF16" s="267"/>
      <c r="RCG16" s="267"/>
      <c r="RCH16" s="267"/>
      <c r="RCI16" s="267"/>
      <c r="RCJ16" s="267"/>
      <c r="RCK16" s="267"/>
      <c r="RCL16" s="267"/>
      <c r="RCM16" s="267"/>
      <c r="RCN16" s="267"/>
      <c r="RCO16" s="267"/>
      <c r="RCP16" s="267"/>
      <c r="RCQ16" s="267"/>
      <c r="RCR16" s="267"/>
      <c r="RCS16" s="267"/>
      <c r="RCT16" s="267"/>
      <c r="RCU16" s="267"/>
      <c r="RCV16" s="267"/>
      <c r="RCW16" s="267"/>
      <c r="RCX16" s="267"/>
      <c r="RCY16" s="267"/>
      <c r="RCZ16" s="267"/>
      <c r="RDA16" s="267"/>
      <c r="RDB16" s="267"/>
      <c r="RDC16" s="267"/>
      <c r="RDD16" s="267"/>
      <c r="RDE16" s="267"/>
      <c r="RDF16" s="267"/>
      <c r="RDG16" s="267"/>
      <c r="RDH16" s="267"/>
      <c r="RDI16" s="267"/>
      <c r="RDJ16" s="267"/>
      <c r="RDK16" s="267"/>
      <c r="RDL16" s="267"/>
      <c r="RDM16" s="267"/>
      <c r="RDN16" s="267"/>
      <c r="RDO16" s="267"/>
      <c r="RDP16" s="267"/>
      <c r="RDQ16" s="267"/>
      <c r="RDR16" s="267"/>
      <c r="RDS16" s="267"/>
      <c r="RDT16" s="267"/>
      <c r="RDU16" s="267"/>
      <c r="RDV16" s="267"/>
      <c r="RDW16" s="267"/>
      <c r="RDX16" s="267"/>
      <c r="RDY16" s="267"/>
      <c r="RDZ16" s="267"/>
      <c r="REA16" s="267"/>
      <c r="REB16" s="267"/>
      <c r="REC16" s="267"/>
      <c r="RED16" s="267"/>
      <c r="REE16" s="267"/>
      <c r="REF16" s="267"/>
      <c r="REG16" s="267"/>
      <c r="REH16" s="267"/>
      <c r="REI16" s="267"/>
      <c r="REJ16" s="267"/>
      <c r="REK16" s="267"/>
      <c r="REL16" s="267"/>
      <c r="REM16" s="267"/>
      <c r="REN16" s="267"/>
      <c r="REO16" s="267"/>
      <c r="REP16" s="267"/>
      <c r="REQ16" s="267"/>
      <c r="RER16" s="267"/>
      <c r="RES16" s="267"/>
      <c r="RET16" s="267"/>
      <c r="REU16" s="267"/>
      <c r="REV16" s="267"/>
      <c r="REW16" s="267"/>
      <c r="REX16" s="267"/>
      <c r="REY16" s="267"/>
      <c r="REZ16" s="267"/>
      <c r="RFA16" s="267"/>
      <c r="RFB16" s="267"/>
      <c r="RFC16" s="267"/>
      <c r="RFD16" s="267"/>
      <c r="RFE16" s="267"/>
      <c r="RFF16" s="267"/>
      <c r="RFG16" s="267"/>
      <c r="RFH16" s="267"/>
      <c r="RFI16" s="267"/>
      <c r="RFJ16" s="267"/>
      <c r="RFK16" s="267"/>
      <c r="RFL16" s="267"/>
      <c r="RFM16" s="267"/>
      <c r="RFN16" s="267"/>
      <c r="RFO16" s="267"/>
      <c r="RFP16" s="267"/>
      <c r="RFQ16" s="267"/>
      <c r="RFR16" s="267"/>
      <c r="RFS16" s="267"/>
      <c r="RFT16" s="267"/>
      <c r="RFU16" s="267"/>
      <c r="RFV16" s="267"/>
      <c r="RFW16" s="267"/>
      <c r="RFX16" s="267"/>
      <c r="RFY16" s="267"/>
      <c r="RFZ16" s="267"/>
      <c r="RGA16" s="267"/>
      <c r="RGB16" s="267"/>
      <c r="RGC16" s="267"/>
      <c r="RGD16" s="267"/>
      <c r="RGE16" s="267"/>
      <c r="RGF16" s="267"/>
      <c r="RGG16" s="267"/>
      <c r="RGH16" s="267"/>
      <c r="RGI16" s="267"/>
      <c r="RGJ16" s="267"/>
      <c r="RGK16" s="267"/>
      <c r="RGL16" s="267"/>
      <c r="RGM16" s="267"/>
      <c r="RGN16" s="267"/>
      <c r="RGO16" s="267"/>
      <c r="RGP16" s="267"/>
      <c r="RGQ16" s="267"/>
      <c r="RGR16" s="267"/>
      <c r="RGS16" s="267"/>
      <c r="RGT16" s="267"/>
      <c r="RGU16" s="267"/>
      <c r="RGV16" s="267"/>
      <c r="RGW16" s="267"/>
      <c r="RGX16" s="267"/>
      <c r="RGY16" s="267"/>
      <c r="RGZ16" s="267"/>
      <c r="RHA16" s="267"/>
      <c r="RHB16" s="267"/>
      <c r="RHC16" s="267"/>
      <c r="RHD16" s="267"/>
      <c r="RHE16" s="267"/>
      <c r="RHF16" s="267"/>
      <c r="RHG16" s="267"/>
      <c r="RHH16" s="267"/>
      <c r="RHI16" s="267"/>
      <c r="RHJ16" s="267"/>
      <c r="RHK16" s="267"/>
      <c r="RHL16" s="267"/>
      <c r="RHM16" s="267"/>
      <c r="RHN16" s="267"/>
      <c r="RHO16" s="267"/>
      <c r="RHP16" s="267"/>
      <c r="RHQ16" s="267"/>
      <c r="RHR16" s="267"/>
      <c r="RHS16" s="267"/>
      <c r="RHT16" s="267"/>
      <c r="RHU16" s="267"/>
      <c r="RHV16" s="267"/>
      <c r="RHW16" s="267"/>
      <c r="RHX16" s="267"/>
      <c r="RHY16" s="267"/>
      <c r="RHZ16" s="267"/>
      <c r="RIA16" s="267"/>
      <c r="RIB16" s="267"/>
      <c r="RIC16" s="267"/>
      <c r="RID16" s="267"/>
      <c r="RIE16" s="267"/>
      <c r="RIF16" s="267"/>
      <c r="RIG16" s="267"/>
      <c r="RIH16" s="267"/>
      <c r="RII16" s="267"/>
      <c r="RIJ16" s="267"/>
      <c r="RIK16" s="267"/>
      <c r="RIL16" s="267"/>
      <c r="RIM16" s="267"/>
      <c r="RIN16" s="267"/>
      <c r="RIO16" s="267"/>
      <c r="RIP16" s="267"/>
      <c r="RIQ16" s="267"/>
      <c r="RIR16" s="267"/>
      <c r="RIS16" s="267"/>
      <c r="RIT16" s="267"/>
      <c r="RIU16" s="267"/>
      <c r="RIV16" s="267"/>
      <c r="RIW16" s="267"/>
      <c r="RIX16" s="267"/>
      <c r="RIY16" s="267"/>
      <c r="RIZ16" s="267"/>
      <c r="RJA16" s="267"/>
      <c r="RJB16" s="267"/>
      <c r="RJC16" s="267"/>
      <c r="RJD16" s="267"/>
      <c r="RJE16" s="267"/>
      <c r="RJF16" s="267"/>
      <c r="RJG16" s="267"/>
      <c r="RJH16" s="267"/>
      <c r="RJI16" s="267"/>
      <c r="RJJ16" s="267"/>
      <c r="RJK16" s="267"/>
      <c r="RJL16" s="267"/>
      <c r="RJM16" s="267"/>
      <c r="RJN16" s="267"/>
      <c r="RJO16" s="267"/>
      <c r="RJP16" s="267"/>
      <c r="RJQ16" s="267"/>
      <c r="RJR16" s="267"/>
      <c r="RJS16" s="267"/>
      <c r="RJT16" s="267"/>
      <c r="RJU16" s="267"/>
      <c r="RJV16" s="267"/>
      <c r="RJW16" s="267"/>
      <c r="RJX16" s="267"/>
      <c r="RJY16" s="267"/>
      <c r="RJZ16" s="267"/>
      <c r="RKA16" s="267"/>
      <c r="RKB16" s="267"/>
      <c r="RKC16" s="267"/>
      <c r="RKD16" s="267"/>
      <c r="RKE16" s="267"/>
      <c r="RKF16" s="267"/>
      <c r="RKG16" s="267"/>
      <c r="RKH16" s="267"/>
      <c r="RKI16" s="267"/>
      <c r="RKJ16" s="267"/>
      <c r="RKK16" s="267"/>
      <c r="RKL16" s="267"/>
      <c r="RKM16" s="267"/>
      <c r="RKN16" s="267"/>
      <c r="RKO16" s="267"/>
      <c r="RKP16" s="267"/>
      <c r="RKQ16" s="267"/>
      <c r="RKR16" s="267"/>
      <c r="RKS16" s="267"/>
      <c r="RKT16" s="267"/>
      <c r="RKU16" s="267"/>
      <c r="RKV16" s="267"/>
      <c r="RKW16" s="267"/>
      <c r="RKX16" s="267"/>
      <c r="RKY16" s="267"/>
      <c r="RKZ16" s="267"/>
      <c r="RLA16" s="267"/>
      <c r="RLB16" s="267"/>
      <c r="RLC16" s="267"/>
      <c r="RLD16" s="267"/>
      <c r="RLE16" s="267"/>
      <c r="RLF16" s="267"/>
      <c r="RLG16" s="267"/>
      <c r="RLH16" s="267"/>
      <c r="RLI16" s="267"/>
      <c r="RLJ16" s="267"/>
      <c r="RLK16" s="267"/>
      <c r="RLL16" s="267"/>
      <c r="RLM16" s="267"/>
      <c r="RLN16" s="267"/>
      <c r="RLO16" s="267"/>
      <c r="RLP16" s="267"/>
      <c r="RLQ16" s="267"/>
      <c r="RLR16" s="267"/>
      <c r="RLS16" s="267"/>
      <c r="RLT16" s="267"/>
      <c r="RLU16" s="267"/>
      <c r="RLV16" s="267"/>
      <c r="RLW16" s="267"/>
      <c r="RLX16" s="267"/>
      <c r="RLY16" s="267"/>
      <c r="RLZ16" s="267"/>
      <c r="RMA16" s="267"/>
      <c r="RMB16" s="267"/>
      <c r="RMC16" s="267"/>
      <c r="RMD16" s="267"/>
      <c r="RME16" s="267"/>
      <c r="RMF16" s="267"/>
      <c r="RMG16" s="267"/>
      <c r="RMH16" s="267"/>
      <c r="RMI16" s="267"/>
      <c r="RMJ16" s="267"/>
      <c r="RMK16" s="267"/>
      <c r="RML16" s="267"/>
      <c r="RMM16" s="267"/>
      <c r="RMN16" s="267"/>
      <c r="RMO16" s="267"/>
      <c r="RMP16" s="267"/>
      <c r="RMQ16" s="267"/>
      <c r="RMR16" s="267"/>
      <c r="RMS16" s="267"/>
      <c r="RMT16" s="267"/>
      <c r="RMU16" s="267"/>
      <c r="RMV16" s="267"/>
      <c r="RMW16" s="267"/>
      <c r="RMX16" s="267"/>
      <c r="RMY16" s="267"/>
      <c r="RMZ16" s="267"/>
      <c r="RNA16" s="267"/>
      <c r="RNB16" s="267"/>
      <c r="RNC16" s="267"/>
      <c r="RND16" s="267"/>
      <c r="RNE16" s="267"/>
      <c r="RNF16" s="267"/>
      <c r="RNG16" s="267"/>
      <c r="RNH16" s="267"/>
      <c r="RNI16" s="267"/>
      <c r="RNJ16" s="267"/>
      <c r="RNK16" s="267"/>
      <c r="RNL16" s="267"/>
      <c r="RNM16" s="267"/>
      <c r="RNN16" s="267"/>
      <c r="RNO16" s="267"/>
      <c r="RNP16" s="267"/>
      <c r="RNQ16" s="267"/>
      <c r="RNR16" s="267"/>
      <c r="RNS16" s="267"/>
      <c r="RNT16" s="267"/>
      <c r="RNU16" s="267"/>
      <c r="RNV16" s="267"/>
      <c r="RNW16" s="267"/>
      <c r="RNX16" s="267"/>
      <c r="RNY16" s="267"/>
      <c r="RNZ16" s="267"/>
      <c r="ROA16" s="267"/>
      <c r="ROB16" s="267"/>
      <c r="ROC16" s="267"/>
      <c r="ROD16" s="267"/>
      <c r="ROE16" s="267"/>
      <c r="ROF16" s="267"/>
      <c r="ROG16" s="267"/>
      <c r="ROH16" s="267"/>
      <c r="ROI16" s="267"/>
      <c r="ROJ16" s="267"/>
      <c r="ROK16" s="267"/>
      <c r="ROL16" s="267"/>
      <c r="ROM16" s="267"/>
      <c r="RON16" s="267"/>
      <c r="ROO16" s="267"/>
      <c r="ROP16" s="267"/>
      <c r="ROQ16" s="267"/>
      <c r="ROR16" s="267"/>
      <c r="ROS16" s="267"/>
      <c r="ROT16" s="267"/>
      <c r="ROU16" s="267"/>
      <c r="ROV16" s="267"/>
      <c r="ROW16" s="267"/>
      <c r="ROX16" s="267"/>
      <c r="ROY16" s="267"/>
      <c r="ROZ16" s="267"/>
      <c r="RPA16" s="267"/>
      <c r="RPB16" s="267"/>
      <c r="RPC16" s="267"/>
      <c r="RPD16" s="267"/>
      <c r="RPE16" s="267"/>
      <c r="RPF16" s="267"/>
      <c r="RPG16" s="267"/>
      <c r="RPH16" s="267"/>
      <c r="RPI16" s="267"/>
      <c r="RPJ16" s="267"/>
      <c r="RPK16" s="267"/>
      <c r="RPL16" s="267"/>
      <c r="RPM16" s="267"/>
      <c r="RPN16" s="267"/>
      <c r="RPO16" s="267"/>
      <c r="RPP16" s="267"/>
      <c r="RPQ16" s="267"/>
      <c r="RPR16" s="267"/>
      <c r="RPS16" s="267"/>
      <c r="RPT16" s="267"/>
      <c r="RPU16" s="267"/>
      <c r="RPV16" s="267"/>
      <c r="RPW16" s="267"/>
      <c r="RPX16" s="267"/>
      <c r="RPY16" s="267"/>
      <c r="RPZ16" s="267"/>
      <c r="RQA16" s="267"/>
      <c r="RQB16" s="267"/>
      <c r="RQC16" s="267"/>
      <c r="RQD16" s="267"/>
      <c r="RQE16" s="267"/>
      <c r="RQF16" s="267"/>
      <c r="RQG16" s="267"/>
      <c r="RQH16" s="267"/>
      <c r="RQI16" s="267"/>
      <c r="RQJ16" s="267"/>
      <c r="RQK16" s="267"/>
      <c r="RQL16" s="267"/>
      <c r="RQM16" s="267"/>
      <c r="RQN16" s="267"/>
      <c r="RQO16" s="267"/>
      <c r="RQP16" s="267"/>
      <c r="RQQ16" s="267"/>
      <c r="RQR16" s="267"/>
      <c r="RQS16" s="267"/>
      <c r="RQT16" s="267"/>
      <c r="RQU16" s="267"/>
      <c r="RQV16" s="267"/>
      <c r="RQW16" s="267"/>
      <c r="RQX16" s="267"/>
      <c r="RQY16" s="267"/>
      <c r="RQZ16" s="267"/>
      <c r="RRA16" s="267"/>
      <c r="RRB16" s="267"/>
      <c r="RRC16" s="267"/>
      <c r="RRD16" s="267"/>
      <c r="RRE16" s="267"/>
      <c r="RRF16" s="267"/>
      <c r="RRG16" s="267"/>
      <c r="RRH16" s="267"/>
      <c r="RRI16" s="267"/>
      <c r="RRJ16" s="267"/>
      <c r="RRK16" s="267"/>
      <c r="RRL16" s="267"/>
      <c r="RRM16" s="267"/>
      <c r="RRN16" s="267"/>
      <c r="RRO16" s="267"/>
      <c r="RRP16" s="267"/>
      <c r="RRQ16" s="267"/>
      <c r="RRR16" s="267"/>
      <c r="RRS16" s="267"/>
      <c r="RRT16" s="267"/>
      <c r="RRU16" s="267"/>
      <c r="RRV16" s="267"/>
      <c r="RRW16" s="267"/>
      <c r="RRX16" s="267"/>
      <c r="RRY16" s="267"/>
      <c r="RRZ16" s="267"/>
      <c r="RSA16" s="267"/>
      <c r="RSB16" s="267"/>
      <c r="RSC16" s="267"/>
      <c r="RSD16" s="267"/>
      <c r="RSE16" s="267"/>
      <c r="RSF16" s="267"/>
      <c r="RSG16" s="267"/>
      <c r="RSH16" s="267"/>
      <c r="RSI16" s="267"/>
      <c r="RSJ16" s="267"/>
      <c r="RSK16" s="267"/>
      <c r="RSL16" s="267"/>
      <c r="RSM16" s="267"/>
      <c r="RSN16" s="267"/>
      <c r="RSO16" s="267"/>
      <c r="RSP16" s="267"/>
      <c r="RSQ16" s="267"/>
      <c r="RSR16" s="267"/>
      <c r="RSS16" s="267"/>
      <c r="RST16" s="267"/>
      <c r="RSU16" s="267"/>
      <c r="RSV16" s="267"/>
      <c r="RSW16" s="267"/>
      <c r="RSX16" s="267"/>
      <c r="RSY16" s="267"/>
      <c r="RSZ16" s="267"/>
      <c r="RTA16" s="267"/>
      <c r="RTB16" s="267"/>
      <c r="RTC16" s="267"/>
      <c r="RTD16" s="267"/>
      <c r="RTE16" s="267"/>
      <c r="RTF16" s="267"/>
      <c r="RTG16" s="267"/>
      <c r="RTH16" s="267"/>
      <c r="RTI16" s="267"/>
      <c r="RTJ16" s="267"/>
      <c r="RTK16" s="267"/>
      <c r="RTL16" s="267"/>
      <c r="RTM16" s="267"/>
      <c r="RTN16" s="267"/>
      <c r="RTO16" s="267"/>
      <c r="RTP16" s="267"/>
      <c r="RTQ16" s="267"/>
      <c r="RTR16" s="267"/>
      <c r="RTS16" s="267"/>
      <c r="RTT16" s="267"/>
      <c r="RTU16" s="267"/>
      <c r="RTV16" s="267"/>
      <c r="RTW16" s="267"/>
      <c r="RTX16" s="267"/>
      <c r="RTY16" s="267"/>
      <c r="RTZ16" s="267"/>
      <c r="RUA16" s="267"/>
      <c r="RUB16" s="267"/>
      <c r="RUC16" s="267"/>
      <c r="RUD16" s="267"/>
      <c r="RUE16" s="267"/>
      <c r="RUF16" s="267"/>
      <c r="RUG16" s="267"/>
      <c r="RUH16" s="267"/>
      <c r="RUI16" s="267"/>
      <c r="RUJ16" s="267"/>
      <c r="RUK16" s="267"/>
      <c r="RUL16" s="267"/>
      <c r="RUM16" s="267"/>
      <c r="RUN16" s="267"/>
      <c r="RUO16" s="267"/>
      <c r="RUP16" s="267"/>
      <c r="RUQ16" s="267"/>
      <c r="RUR16" s="267"/>
      <c r="RUS16" s="267"/>
      <c r="RUT16" s="267"/>
      <c r="RUU16" s="267"/>
      <c r="RUV16" s="267"/>
      <c r="RUW16" s="267"/>
      <c r="RUX16" s="267"/>
      <c r="RUY16" s="267"/>
      <c r="RUZ16" s="267"/>
      <c r="RVA16" s="267"/>
      <c r="RVB16" s="267"/>
      <c r="RVC16" s="267"/>
      <c r="RVD16" s="267"/>
      <c r="RVE16" s="267"/>
      <c r="RVF16" s="267"/>
      <c r="RVG16" s="267"/>
      <c r="RVH16" s="267"/>
      <c r="RVI16" s="267"/>
      <c r="RVJ16" s="267"/>
      <c r="RVK16" s="267"/>
      <c r="RVL16" s="267"/>
      <c r="RVM16" s="267"/>
      <c r="RVN16" s="267"/>
      <c r="RVO16" s="267"/>
      <c r="RVP16" s="267"/>
      <c r="RVQ16" s="267"/>
      <c r="RVR16" s="267"/>
      <c r="RVS16" s="267"/>
      <c r="RVT16" s="267"/>
      <c r="RVU16" s="267"/>
      <c r="RVV16" s="267"/>
      <c r="RVW16" s="267"/>
      <c r="RVX16" s="267"/>
      <c r="RVY16" s="267"/>
      <c r="RVZ16" s="267"/>
      <c r="RWA16" s="267"/>
      <c r="RWB16" s="267"/>
      <c r="RWC16" s="267"/>
      <c r="RWD16" s="267"/>
      <c r="RWE16" s="267"/>
      <c r="RWF16" s="267"/>
      <c r="RWG16" s="267"/>
      <c r="RWH16" s="267"/>
      <c r="RWI16" s="267"/>
      <c r="RWJ16" s="267"/>
      <c r="RWK16" s="267"/>
      <c r="RWL16" s="267"/>
      <c r="RWM16" s="267"/>
      <c r="RWN16" s="267"/>
      <c r="RWO16" s="267"/>
      <c r="RWP16" s="267"/>
      <c r="RWQ16" s="267"/>
      <c r="RWR16" s="267"/>
      <c r="RWS16" s="267"/>
      <c r="RWT16" s="267"/>
      <c r="RWU16" s="267"/>
      <c r="RWV16" s="267"/>
      <c r="RWW16" s="267"/>
      <c r="RWX16" s="267"/>
      <c r="RWY16" s="267"/>
      <c r="RWZ16" s="267"/>
      <c r="RXA16" s="267"/>
      <c r="RXB16" s="267"/>
      <c r="RXC16" s="267"/>
      <c r="RXD16" s="267"/>
      <c r="RXE16" s="267"/>
      <c r="RXF16" s="267"/>
      <c r="RXG16" s="267"/>
      <c r="RXH16" s="267"/>
      <c r="RXI16" s="267"/>
      <c r="RXJ16" s="267"/>
      <c r="RXK16" s="267"/>
      <c r="RXL16" s="267"/>
      <c r="RXM16" s="267"/>
      <c r="RXN16" s="267"/>
      <c r="RXO16" s="267"/>
      <c r="RXP16" s="267"/>
      <c r="RXQ16" s="267"/>
      <c r="RXR16" s="267"/>
      <c r="RXS16" s="267"/>
      <c r="RXT16" s="267"/>
      <c r="RXU16" s="267"/>
      <c r="RXV16" s="267"/>
      <c r="RXW16" s="267"/>
      <c r="RXX16" s="267"/>
      <c r="RXY16" s="267"/>
      <c r="RXZ16" s="267"/>
      <c r="RYA16" s="267"/>
      <c r="RYB16" s="267"/>
      <c r="RYC16" s="267"/>
      <c r="RYD16" s="267"/>
      <c r="RYE16" s="267"/>
      <c r="RYF16" s="267"/>
      <c r="RYG16" s="267"/>
      <c r="RYH16" s="267"/>
      <c r="RYI16" s="267"/>
      <c r="RYJ16" s="267"/>
      <c r="RYK16" s="267"/>
      <c r="RYL16" s="267"/>
      <c r="RYM16" s="267"/>
      <c r="RYN16" s="267"/>
      <c r="RYO16" s="267"/>
      <c r="RYP16" s="267"/>
      <c r="RYQ16" s="267"/>
      <c r="RYR16" s="267"/>
      <c r="RYS16" s="267"/>
      <c r="RYT16" s="267"/>
      <c r="RYU16" s="267"/>
      <c r="RYV16" s="267"/>
      <c r="RYW16" s="267"/>
      <c r="RYX16" s="267"/>
      <c r="RYY16" s="267"/>
      <c r="RYZ16" s="267"/>
      <c r="RZA16" s="267"/>
      <c r="RZB16" s="267"/>
      <c r="RZC16" s="267"/>
      <c r="RZD16" s="267"/>
      <c r="RZE16" s="267"/>
      <c r="RZF16" s="267"/>
      <c r="RZG16" s="267"/>
      <c r="RZH16" s="267"/>
      <c r="RZI16" s="267"/>
      <c r="RZJ16" s="267"/>
      <c r="RZK16" s="267"/>
      <c r="RZL16" s="267"/>
      <c r="RZM16" s="267"/>
      <c r="RZN16" s="267"/>
      <c r="RZO16" s="267"/>
      <c r="RZP16" s="267"/>
      <c r="RZQ16" s="267"/>
      <c r="RZR16" s="267"/>
      <c r="RZS16" s="267"/>
      <c r="RZT16" s="267"/>
      <c r="RZU16" s="267"/>
      <c r="RZV16" s="267"/>
      <c r="RZW16" s="267"/>
      <c r="RZX16" s="267"/>
      <c r="RZY16" s="267"/>
      <c r="RZZ16" s="267"/>
      <c r="SAA16" s="267"/>
      <c r="SAB16" s="267"/>
      <c r="SAC16" s="267"/>
      <c r="SAD16" s="267"/>
      <c r="SAE16" s="267"/>
      <c r="SAF16" s="267"/>
      <c r="SAG16" s="267"/>
      <c r="SAH16" s="267"/>
      <c r="SAI16" s="267"/>
      <c r="SAJ16" s="267"/>
      <c r="SAK16" s="267"/>
      <c r="SAL16" s="267"/>
      <c r="SAM16" s="267"/>
      <c r="SAN16" s="267"/>
      <c r="SAO16" s="267"/>
      <c r="SAP16" s="267"/>
      <c r="SAQ16" s="267"/>
      <c r="SAR16" s="267"/>
      <c r="SAS16" s="267"/>
      <c r="SAT16" s="267"/>
      <c r="SAU16" s="267"/>
      <c r="SAV16" s="267"/>
      <c r="SAW16" s="267"/>
      <c r="SAX16" s="267"/>
      <c r="SAY16" s="267"/>
      <c r="SAZ16" s="267"/>
      <c r="SBA16" s="267"/>
      <c r="SBB16" s="267"/>
      <c r="SBC16" s="267"/>
      <c r="SBD16" s="267"/>
      <c r="SBE16" s="267"/>
      <c r="SBF16" s="267"/>
      <c r="SBG16" s="267"/>
      <c r="SBH16" s="267"/>
      <c r="SBI16" s="267"/>
      <c r="SBJ16" s="267"/>
      <c r="SBK16" s="267"/>
      <c r="SBL16" s="267"/>
      <c r="SBM16" s="267"/>
      <c r="SBN16" s="267"/>
      <c r="SBO16" s="267"/>
      <c r="SBP16" s="267"/>
      <c r="SBQ16" s="267"/>
      <c r="SBR16" s="267"/>
      <c r="SBS16" s="267"/>
      <c r="SBT16" s="267"/>
      <c r="SBU16" s="267"/>
      <c r="SBV16" s="267"/>
      <c r="SBW16" s="267"/>
      <c r="SBX16" s="267"/>
      <c r="SBY16" s="267"/>
      <c r="SBZ16" s="267"/>
      <c r="SCA16" s="267"/>
      <c r="SCB16" s="267"/>
      <c r="SCC16" s="267"/>
      <c r="SCD16" s="267"/>
      <c r="SCE16" s="267"/>
      <c r="SCF16" s="267"/>
      <c r="SCG16" s="267"/>
      <c r="SCH16" s="267"/>
      <c r="SCI16" s="267"/>
      <c r="SCJ16" s="267"/>
      <c r="SCK16" s="267"/>
      <c r="SCL16" s="267"/>
      <c r="SCM16" s="267"/>
      <c r="SCN16" s="267"/>
      <c r="SCO16" s="267"/>
      <c r="SCP16" s="267"/>
      <c r="SCQ16" s="267"/>
      <c r="SCR16" s="267"/>
      <c r="SCS16" s="267"/>
      <c r="SCT16" s="267"/>
      <c r="SCU16" s="267"/>
      <c r="SCV16" s="267"/>
      <c r="SCW16" s="267"/>
      <c r="SCX16" s="267"/>
      <c r="SCY16" s="267"/>
      <c r="SCZ16" s="267"/>
      <c r="SDA16" s="267"/>
      <c r="SDB16" s="267"/>
      <c r="SDC16" s="267"/>
      <c r="SDD16" s="267"/>
      <c r="SDE16" s="267"/>
      <c r="SDF16" s="267"/>
      <c r="SDG16" s="267"/>
      <c r="SDH16" s="267"/>
      <c r="SDI16" s="267"/>
      <c r="SDJ16" s="267"/>
      <c r="SDK16" s="267"/>
      <c r="SDL16" s="267"/>
      <c r="SDM16" s="267"/>
      <c r="SDN16" s="267"/>
      <c r="SDO16" s="267"/>
      <c r="SDP16" s="267"/>
      <c r="SDQ16" s="267"/>
      <c r="SDR16" s="267"/>
      <c r="SDS16" s="267"/>
      <c r="SDT16" s="267"/>
      <c r="SDU16" s="267"/>
      <c r="SDV16" s="267"/>
      <c r="SDW16" s="267"/>
      <c r="SDX16" s="267"/>
      <c r="SDY16" s="267"/>
      <c r="SDZ16" s="267"/>
      <c r="SEA16" s="267"/>
      <c r="SEB16" s="267"/>
      <c r="SEC16" s="267"/>
      <c r="SED16" s="267"/>
      <c r="SEE16" s="267"/>
      <c r="SEF16" s="267"/>
      <c r="SEG16" s="267"/>
      <c r="SEH16" s="267"/>
      <c r="SEI16" s="267"/>
      <c r="SEJ16" s="267"/>
      <c r="SEK16" s="267"/>
      <c r="SEL16" s="267"/>
      <c r="SEM16" s="267"/>
      <c r="SEN16" s="267"/>
      <c r="SEO16" s="267"/>
      <c r="SEP16" s="267"/>
      <c r="SEQ16" s="267"/>
      <c r="SER16" s="267"/>
      <c r="SES16" s="267"/>
      <c r="SET16" s="267"/>
      <c r="SEU16" s="267"/>
      <c r="SEV16" s="267"/>
      <c r="SEW16" s="267"/>
      <c r="SEX16" s="267"/>
      <c r="SEY16" s="267"/>
      <c r="SEZ16" s="267"/>
      <c r="SFA16" s="267"/>
      <c r="SFB16" s="267"/>
      <c r="SFC16" s="267"/>
      <c r="SFD16" s="267"/>
      <c r="SFE16" s="267"/>
      <c r="SFF16" s="267"/>
      <c r="SFG16" s="267"/>
      <c r="SFH16" s="267"/>
      <c r="SFI16" s="267"/>
      <c r="SFJ16" s="267"/>
      <c r="SFK16" s="267"/>
      <c r="SFL16" s="267"/>
      <c r="SFM16" s="267"/>
      <c r="SFN16" s="267"/>
      <c r="SFO16" s="267"/>
      <c r="SFP16" s="267"/>
      <c r="SFQ16" s="267"/>
      <c r="SFR16" s="267"/>
      <c r="SFS16" s="267"/>
      <c r="SFT16" s="267"/>
      <c r="SFU16" s="267"/>
      <c r="SFV16" s="267"/>
      <c r="SFW16" s="267"/>
      <c r="SFX16" s="267"/>
      <c r="SFY16" s="267"/>
      <c r="SFZ16" s="267"/>
      <c r="SGA16" s="267"/>
      <c r="SGB16" s="267"/>
      <c r="SGC16" s="267"/>
      <c r="SGD16" s="267"/>
      <c r="SGE16" s="267"/>
      <c r="SGF16" s="267"/>
      <c r="SGG16" s="267"/>
      <c r="SGH16" s="267"/>
      <c r="SGI16" s="267"/>
      <c r="SGJ16" s="267"/>
      <c r="SGK16" s="267"/>
      <c r="SGL16" s="267"/>
      <c r="SGM16" s="267"/>
      <c r="SGN16" s="267"/>
      <c r="SGO16" s="267"/>
      <c r="SGP16" s="267"/>
      <c r="SGQ16" s="267"/>
      <c r="SGR16" s="267"/>
      <c r="SGS16" s="267"/>
      <c r="SGT16" s="267"/>
      <c r="SGU16" s="267"/>
      <c r="SGV16" s="267"/>
      <c r="SGW16" s="267"/>
      <c r="SGX16" s="267"/>
      <c r="SGY16" s="267"/>
      <c r="SGZ16" s="267"/>
      <c r="SHA16" s="267"/>
      <c r="SHB16" s="267"/>
      <c r="SHC16" s="267"/>
      <c r="SHD16" s="267"/>
      <c r="SHE16" s="267"/>
      <c r="SHF16" s="267"/>
      <c r="SHG16" s="267"/>
      <c r="SHH16" s="267"/>
      <c r="SHI16" s="267"/>
      <c r="SHJ16" s="267"/>
      <c r="SHK16" s="267"/>
      <c r="SHL16" s="267"/>
      <c r="SHM16" s="267"/>
      <c r="SHN16" s="267"/>
      <c r="SHO16" s="267"/>
      <c r="SHP16" s="267"/>
      <c r="SHQ16" s="267"/>
      <c r="SHR16" s="267"/>
      <c r="SHS16" s="267"/>
      <c r="SHT16" s="267"/>
      <c r="SHU16" s="267"/>
      <c r="SHV16" s="267"/>
      <c r="SHW16" s="267"/>
      <c r="SHX16" s="267"/>
      <c r="SHY16" s="267"/>
      <c r="SHZ16" s="267"/>
      <c r="SIA16" s="267"/>
      <c r="SIB16" s="267"/>
      <c r="SIC16" s="267"/>
      <c r="SID16" s="267"/>
      <c r="SIE16" s="267"/>
      <c r="SIF16" s="267"/>
      <c r="SIG16" s="267"/>
      <c r="SIH16" s="267"/>
      <c r="SII16" s="267"/>
      <c r="SIJ16" s="267"/>
      <c r="SIK16" s="267"/>
      <c r="SIL16" s="267"/>
      <c r="SIM16" s="267"/>
      <c r="SIN16" s="267"/>
      <c r="SIO16" s="267"/>
      <c r="SIP16" s="267"/>
      <c r="SIQ16" s="267"/>
      <c r="SIR16" s="267"/>
      <c r="SIS16" s="267"/>
      <c r="SIT16" s="267"/>
      <c r="SIU16" s="267"/>
      <c r="SIV16" s="267"/>
      <c r="SIW16" s="267"/>
      <c r="SIX16" s="267"/>
      <c r="SIY16" s="267"/>
      <c r="SIZ16" s="267"/>
      <c r="SJA16" s="267"/>
      <c r="SJB16" s="267"/>
      <c r="SJC16" s="267"/>
      <c r="SJD16" s="267"/>
      <c r="SJE16" s="267"/>
      <c r="SJF16" s="267"/>
      <c r="SJG16" s="267"/>
      <c r="SJH16" s="267"/>
      <c r="SJI16" s="267"/>
      <c r="SJJ16" s="267"/>
      <c r="SJK16" s="267"/>
      <c r="SJL16" s="267"/>
      <c r="SJM16" s="267"/>
      <c r="SJN16" s="267"/>
      <c r="SJO16" s="267"/>
      <c r="SJP16" s="267"/>
      <c r="SJQ16" s="267"/>
      <c r="SJR16" s="267"/>
      <c r="SJS16" s="267"/>
      <c r="SJT16" s="267"/>
      <c r="SJU16" s="267"/>
      <c r="SJV16" s="267"/>
      <c r="SJW16" s="267"/>
      <c r="SJX16" s="267"/>
      <c r="SJY16" s="267"/>
      <c r="SJZ16" s="267"/>
      <c r="SKA16" s="267"/>
      <c r="SKB16" s="267"/>
      <c r="SKC16" s="267"/>
      <c r="SKD16" s="267"/>
      <c r="SKE16" s="267"/>
      <c r="SKF16" s="267"/>
      <c r="SKG16" s="267"/>
      <c r="SKH16" s="267"/>
      <c r="SKI16" s="267"/>
      <c r="SKJ16" s="267"/>
      <c r="SKK16" s="267"/>
      <c r="SKL16" s="267"/>
      <c r="SKM16" s="267"/>
      <c r="SKN16" s="267"/>
      <c r="SKO16" s="267"/>
      <c r="SKP16" s="267"/>
      <c r="SKQ16" s="267"/>
      <c r="SKR16" s="267"/>
      <c r="SKS16" s="267"/>
      <c r="SKT16" s="267"/>
      <c r="SKU16" s="267"/>
      <c r="SKV16" s="267"/>
      <c r="SKW16" s="267"/>
      <c r="SKX16" s="267"/>
      <c r="SKY16" s="267"/>
      <c r="SKZ16" s="267"/>
      <c r="SLA16" s="267"/>
      <c r="SLB16" s="267"/>
      <c r="SLC16" s="267"/>
      <c r="SLD16" s="267"/>
      <c r="SLE16" s="267"/>
      <c r="SLF16" s="267"/>
      <c r="SLG16" s="267"/>
      <c r="SLH16" s="267"/>
      <c r="SLI16" s="267"/>
      <c r="SLJ16" s="267"/>
      <c r="SLK16" s="267"/>
      <c r="SLL16" s="267"/>
      <c r="SLM16" s="267"/>
      <c r="SLN16" s="267"/>
      <c r="SLO16" s="267"/>
      <c r="SLP16" s="267"/>
      <c r="SLQ16" s="267"/>
      <c r="SLR16" s="267"/>
      <c r="SLS16" s="267"/>
      <c r="SLT16" s="267"/>
      <c r="SLU16" s="267"/>
      <c r="SLV16" s="267"/>
      <c r="SLW16" s="267"/>
      <c r="SLX16" s="267"/>
      <c r="SLY16" s="267"/>
      <c r="SLZ16" s="267"/>
      <c r="SMA16" s="267"/>
      <c r="SMB16" s="267"/>
      <c r="SMC16" s="267"/>
      <c r="SMD16" s="267"/>
      <c r="SME16" s="267"/>
      <c r="SMF16" s="267"/>
      <c r="SMG16" s="267"/>
      <c r="SMH16" s="267"/>
      <c r="SMI16" s="267"/>
      <c r="SMJ16" s="267"/>
      <c r="SMK16" s="267"/>
      <c r="SML16" s="267"/>
      <c r="SMM16" s="267"/>
      <c r="SMN16" s="267"/>
      <c r="SMO16" s="267"/>
      <c r="SMP16" s="267"/>
      <c r="SMQ16" s="267"/>
      <c r="SMR16" s="267"/>
      <c r="SMS16" s="267"/>
      <c r="SMT16" s="267"/>
      <c r="SMU16" s="267"/>
      <c r="SMV16" s="267"/>
      <c r="SMW16" s="267"/>
      <c r="SMX16" s="267"/>
      <c r="SMY16" s="267"/>
      <c r="SMZ16" s="267"/>
      <c r="SNA16" s="267"/>
      <c r="SNB16" s="267"/>
      <c r="SNC16" s="267"/>
      <c r="SND16" s="267"/>
      <c r="SNE16" s="267"/>
      <c r="SNF16" s="267"/>
      <c r="SNG16" s="267"/>
      <c r="SNH16" s="267"/>
      <c r="SNI16" s="267"/>
      <c r="SNJ16" s="267"/>
      <c r="SNK16" s="267"/>
      <c r="SNL16" s="267"/>
      <c r="SNM16" s="267"/>
      <c r="SNN16" s="267"/>
      <c r="SNO16" s="267"/>
      <c r="SNP16" s="267"/>
      <c r="SNQ16" s="267"/>
      <c r="SNR16" s="267"/>
      <c r="SNS16" s="267"/>
      <c r="SNT16" s="267"/>
      <c r="SNU16" s="267"/>
      <c r="SNV16" s="267"/>
      <c r="SNW16" s="267"/>
      <c r="SNX16" s="267"/>
      <c r="SNY16" s="267"/>
      <c r="SNZ16" s="267"/>
      <c r="SOA16" s="267"/>
      <c r="SOB16" s="267"/>
      <c r="SOC16" s="267"/>
      <c r="SOD16" s="267"/>
      <c r="SOE16" s="267"/>
      <c r="SOF16" s="267"/>
      <c r="SOG16" s="267"/>
      <c r="SOH16" s="267"/>
      <c r="SOI16" s="267"/>
      <c r="SOJ16" s="267"/>
      <c r="SOK16" s="267"/>
      <c r="SOL16" s="267"/>
      <c r="SOM16" s="267"/>
      <c r="SON16" s="267"/>
      <c r="SOO16" s="267"/>
      <c r="SOP16" s="267"/>
      <c r="SOQ16" s="267"/>
      <c r="SOR16" s="267"/>
      <c r="SOS16" s="267"/>
      <c r="SOT16" s="267"/>
      <c r="SOU16" s="267"/>
      <c r="SOV16" s="267"/>
      <c r="SOW16" s="267"/>
      <c r="SOX16" s="267"/>
      <c r="SOY16" s="267"/>
      <c r="SOZ16" s="267"/>
      <c r="SPA16" s="267"/>
      <c r="SPB16" s="267"/>
      <c r="SPC16" s="267"/>
      <c r="SPD16" s="267"/>
      <c r="SPE16" s="267"/>
      <c r="SPF16" s="267"/>
      <c r="SPG16" s="267"/>
      <c r="SPH16" s="267"/>
      <c r="SPI16" s="267"/>
      <c r="SPJ16" s="267"/>
      <c r="SPK16" s="267"/>
      <c r="SPL16" s="267"/>
      <c r="SPM16" s="267"/>
      <c r="SPN16" s="267"/>
      <c r="SPO16" s="267"/>
      <c r="SPP16" s="267"/>
      <c r="SPQ16" s="267"/>
      <c r="SPR16" s="267"/>
      <c r="SPS16" s="267"/>
      <c r="SPT16" s="267"/>
      <c r="SPU16" s="267"/>
      <c r="SPV16" s="267"/>
      <c r="SPW16" s="267"/>
      <c r="SPX16" s="267"/>
      <c r="SPY16" s="267"/>
      <c r="SPZ16" s="267"/>
      <c r="SQA16" s="267"/>
      <c r="SQB16" s="267"/>
      <c r="SQC16" s="267"/>
      <c r="SQD16" s="267"/>
      <c r="SQE16" s="267"/>
      <c r="SQF16" s="267"/>
      <c r="SQG16" s="267"/>
      <c r="SQH16" s="267"/>
      <c r="SQI16" s="267"/>
      <c r="SQJ16" s="267"/>
      <c r="SQK16" s="267"/>
      <c r="SQL16" s="267"/>
      <c r="SQM16" s="267"/>
      <c r="SQN16" s="267"/>
      <c r="SQO16" s="267"/>
      <c r="SQP16" s="267"/>
      <c r="SQQ16" s="267"/>
      <c r="SQR16" s="267"/>
      <c r="SQS16" s="267"/>
      <c r="SQT16" s="267"/>
      <c r="SQU16" s="267"/>
      <c r="SQV16" s="267"/>
      <c r="SQW16" s="267"/>
      <c r="SQX16" s="267"/>
      <c r="SQY16" s="267"/>
      <c r="SQZ16" s="267"/>
      <c r="SRA16" s="267"/>
      <c r="SRB16" s="267"/>
      <c r="SRC16" s="267"/>
      <c r="SRD16" s="267"/>
      <c r="SRE16" s="267"/>
      <c r="SRF16" s="267"/>
      <c r="SRG16" s="267"/>
      <c r="SRH16" s="267"/>
      <c r="SRI16" s="267"/>
      <c r="SRJ16" s="267"/>
      <c r="SRK16" s="267"/>
      <c r="SRL16" s="267"/>
      <c r="SRM16" s="267"/>
      <c r="SRN16" s="267"/>
      <c r="SRO16" s="267"/>
      <c r="SRP16" s="267"/>
      <c r="SRQ16" s="267"/>
      <c r="SRR16" s="267"/>
      <c r="SRS16" s="267"/>
      <c r="SRT16" s="267"/>
      <c r="SRU16" s="267"/>
      <c r="SRV16" s="267"/>
      <c r="SRW16" s="267"/>
      <c r="SRX16" s="267"/>
      <c r="SRY16" s="267"/>
      <c r="SRZ16" s="267"/>
      <c r="SSA16" s="267"/>
      <c r="SSB16" s="267"/>
      <c r="SSC16" s="267"/>
      <c r="SSD16" s="267"/>
      <c r="SSE16" s="267"/>
      <c r="SSF16" s="267"/>
      <c r="SSG16" s="267"/>
      <c r="SSH16" s="267"/>
      <c r="SSI16" s="267"/>
      <c r="SSJ16" s="267"/>
      <c r="SSK16" s="267"/>
      <c r="SSL16" s="267"/>
      <c r="SSM16" s="267"/>
      <c r="SSN16" s="267"/>
      <c r="SSO16" s="267"/>
      <c r="SSP16" s="267"/>
      <c r="SSQ16" s="267"/>
      <c r="SSR16" s="267"/>
      <c r="SSS16" s="267"/>
      <c r="SST16" s="267"/>
      <c r="SSU16" s="267"/>
      <c r="SSV16" s="267"/>
      <c r="SSW16" s="267"/>
      <c r="SSX16" s="267"/>
      <c r="SSY16" s="267"/>
      <c r="SSZ16" s="267"/>
      <c r="STA16" s="267"/>
      <c r="STB16" s="267"/>
      <c r="STC16" s="267"/>
      <c r="STD16" s="267"/>
      <c r="STE16" s="267"/>
      <c r="STF16" s="267"/>
      <c r="STG16" s="267"/>
      <c r="STH16" s="267"/>
      <c r="STI16" s="267"/>
      <c r="STJ16" s="267"/>
      <c r="STK16" s="267"/>
      <c r="STL16" s="267"/>
      <c r="STM16" s="267"/>
      <c r="STN16" s="267"/>
      <c r="STO16" s="267"/>
      <c r="STP16" s="267"/>
      <c r="STQ16" s="267"/>
      <c r="STR16" s="267"/>
      <c r="STS16" s="267"/>
      <c r="STT16" s="267"/>
      <c r="STU16" s="267"/>
      <c r="STV16" s="267"/>
      <c r="STW16" s="267"/>
      <c r="STX16" s="267"/>
      <c r="STY16" s="267"/>
      <c r="STZ16" s="267"/>
      <c r="SUA16" s="267"/>
      <c r="SUB16" s="267"/>
      <c r="SUC16" s="267"/>
      <c r="SUD16" s="267"/>
      <c r="SUE16" s="267"/>
      <c r="SUF16" s="267"/>
      <c r="SUG16" s="267"/>
      <c r="SUH16" s="267"/>
      <c r="SUI16" s="267"/>
      <c r="SUJ16" s="267"/>
      <c r="SUK16" s="267"/>
      <c r="SUL16" s="267"/>
      <c r="SUM16" s="267"/>
      <c r="SUN16" s="267"/>
      <c r="SUO16" s="267"/>
      <c r="SUP16" s="267"/>
      <c r="SUQ16" s="267"/>
      <c r="SUR16" s="267"/>
      <c r="SUS16" s="267"/>
      <c r="SUT16" s="267"/>
      <c r="SUU16" s="267"/>
      <c r="SUV16" s="267"/>
      <c r="SUW16" s="267"/>
      <c r="SUX16" s="267"/>
      <c r="SUY16" s="267"/>
      <c r="SUZ16" s="267"/>
      <c r="SVA16" s="267"/>
      <c r="SVB16" s="267"/>
      <c r="SVC16" s="267"/>
      <c r="SVD16" s="267"/>
      <c r="SVE16" s="267"/>
      <c r="SVF16" s="267"/>
      <c r="SVG16" s="267"/>
      <c r="SVH16" s="267"/>
      <c r="SVI16" s="267"/>
      <c r="SVJ16" s="267"/>
      <c r="SVK16" s="267"/>
      <c r="SVL16" s="267"/>
      <c r="SVM16" s="267"/>
      <c r="SVN16" s="267"/>
      <c r="SVO16" s="267"/>
      <c r="SVP16" s="267"/>
      <c r="SVQ16" s="267"/>
      <c r="SVR16" s="267"/>
      <c r="SVS16" s="267"/>
      <c r="SVT16" s="267"/>
      <c r="SVU16" s="267"/>
      <c r="SVV16" s="267"/>
      <c r="SVW16" s="267"/>
      <c r="SVX16" s="267"/>
      <c r="SVY16" s="267"/>
      <c r="SVZ16" s="267"/>
      <c r="SWA16" s="267"/>
      <c r="SWB16" s="267"/>
      <c r="SWC16" s="267"/>
      <c r="SWD16" s="267"/>
      <c r="SWE16" s="267"/>
      <c r="SWF16" s="267"/>
      <c r="SWG16" s="267"/>
      <c r="SWH16" s="267"/>
      <c r="SWI16" s="267"/>
      <c r="SWJ16" s="267"/>
      <c r="SWK16" s="267"/>
      <c r="SWL16" s="267"/>
      <c r="SWM16" s="267"/>
      <c r="SWN16" s="267"/>
      <c r="SWO16" s="267"/>
      <c r="SWP16" s="267"/>
      <c r="SWQ16" s="267"/>
      <c r="SWR16" s="267"/>
      <c r="SWS16" s="267"/>
      <c r="SWT16" s="267"/>
      <c r="SWU16" s="267"/>
      <c r="SWV16" s="267"/>
      <c r="SWW16" s="267"/>
      <c r="SWX16" s="267"/>
      <c r="SWY16" s="267"/>
      <c r="SWZ16" s="267"/>
      <c r="SXA16" s="267"/>
      <c r="SXB16" s="267"/>
      <c r="SXC16" s="267"/>
      <c r="SXD16" s="267"/>
      <c r="SXE16" s="267"/>
      <c r="SXF16" s="267"/>
      <c r="SXG16" s="267"/>
      <c r="SXH16" s="267"/>
      <c r="SXI16" s="267"/>
      <c r="SXJ16" s="267"/>
      <c r="SXK16" s="267"/>
      <c r="SXL16" s="267"/>
      <c r="SXM16" s="267"/>
      <c r="SXN16" s="267"/>
      <c r="SXO16" s="267"/>
      <c r="SXP16" s="267"/>
      <c r="SXQ16" s="267"/>
      <c r="SXR16" s="267"/>
      <c r="SXS16" s="267"/>
      <c r="SXT16" s="267"/>
      <c r="SXU16" s="267"/>
      <c r="SXV16" s="267"/>
      <c r="SXW16" s="267"/>
      <c r="SXX16" s="267"/>
      <c r="SXY16" s="267"/>
      <c r="SXZ16" s="267"/>
      <c r="SYA16" s="267"/>
      <c r="SYB16" s="267"/>
      <c r="SYC16" s="267"/>
      <c r="SYD16" s="267"/>
      <c r="SYE16" s="267"/>
      <c r="SYF16" s="267"/>
      <c r="SYG16" s="267"/>
      <c r="SYH16" s="267"/>
      <c r="SYI16" s="267"/>
      <c r="SYJ16" s="267"/>
      <c r="SYK16" s="267"/>
      <c r="SYL16" s="267"/>
      <c r="SYM16" s="267"/>
      <c r="SYN16" s="267"/>
      <c r="SYO16" s="267"/>
      <c r="SYP16" s="267"/>
      <c r="SYQ16" s="267"/>
      <c r="SYR16" s="267"/>
      <c r="SYS16" s="267"/>
      <c r="SYT16" s="267"/>
      <c r="SYU16" s="267"/>
      <c r="SYV16" s="267"/>
      <c r="SYW16" s="267"/>
      <c r="SYX16" s="267"/>
      <c r="SYY16" s="267"/>
      <c r="SYZ16" s="267"/>
      <c r="SZA16" s="267"/>
      <c r="SZB16" s="267"/>
      <c r="SZC16" s="267"/>
      <c r="SZD16" s="267"/>
      <c r="SZE16" s="267"/>
      <c r="SZF16" s="267"/>
      <c r="SZG16" s="267"/>
      <c r="SZH16" s="267"/>
      <c r="SZI16" s="267"/>
      <c r="SZJ16" s="267"/>
      <c r="SZK16" s="267"/>
      <c r="SZL16" s="267"/>
      <c r="SZM16" s="267"/>
      <c r="SZN16" s="267"/>
      <c r="SZO16" s="267"/>
      <c r="SZP16" s="267"/>
      <c r="SZQ16" s="267"/>
      <c r="SZR16" s="267"/>
      <c r="SZS16" s="267"/>
      <c r="SZT16" s="267"/>
      <c r="SZU16" s="267"/>
      <c r="SZV16" s="267"/>
      <c r="SZW16" s="267"/>
      <c r="SZX16" s="267"/>
      <c r="SZY16" s="267"/>
      <c r="SZZ16" s="267"/>
      <c r="TAA16" s="267"/>
      <c r="TAB16" s="267"/>
      <c r="TAC16" s="267"/>
      <c r="TAD16" s="267"/>
      <c r="TAE16" s="267"/>
      <c r="TAF16" s="267"/>
      <c r="TAG16" s="267"/>
      <c r="TAH16" s="267"/>
      <c r="TAI16" s="267"/>
      <c r="TAJ16" s="267"/>
      <c r="TAK16" s="267"/>
      <c r="TAL16" s="267"/>
      <c r="TAM16" s="267"/>
      <c r="TAN16" s="267"/>
      <c r="TAO16" s="267"/>
      <c r="TAP16" s="267"/>
      <c r="TAQ16" s="267"/>
      <c r="TAR16" s="267"/>
      <c r="TAS16" s="267"/>
      <c r="TAT16" s="267"/>
      <c r="TAU16" s="267"/>
      <c r="TAV16" s="267"/>
      <c r="TAW16" s="267"/>
      <c r="TAX16" s="267"/>
      <c r="TAY16" s="267"/>
      <c r="TAZ16" s="267"/>
      <c r="TBA16" s="267"/>
      <c r="TBB16" s="267"/>
      <c r="TBC16" s="267"/>
      <c r="TBD16" s="267"/>
      <c r="TBE16" s="267"/>
      <c r="TBF16" s="267"/>
      <c r="TBG16" s="267"/>
      <c r="TBH16" s="267"/>
      <c r="TBI16" s="267"/>
      <c r="TBJ16" s="267"/>
      <c r="TBK16" s="267"/>
      <c r="TBL16" s="267"/>
      <c r="TBM16" s="267"/>
      <c r="TBN16" s="267"/>
      <c r="TBO16" s="267"/>
      <c r="TBP16" s="267"/>
      <c r="TBQ16" s="267"/>
      <c r="TBR16" s="267"/>
      <c r="TBS16" s="267"/>
      <c r="TBT16" s="267"/>
      <c r="TBU16" s="267"/>
      <c r="TBV16" s="267"/>
      <c r="TBW16" s="267"/>
      <c r="TBX16" s="267"/>
      <c r="TBY16" s="267"/>
      <c r="TBZ16" s="267"/>
      <c r="TCA16" s="267"/>
      <c r="TCB16" s="267"/>
      <c r="TCC16" s="267"/>
      <c r="TCD16" s="267"/>
      <c r="TCE16" s="267"/>
      <c r="TCF16" s="267"/>
      <c r="TCG16" s="267"/>
      <c r="TCH16" s="267"/>
      <c r="TCI16" s="267"/>
      <c r="TCJ16" s="267"/>
      <c r="TCK16" s="267"/>
      <c r="TCL16" s="267"/>
      <c r="TCM16" s="267"/>
      <c r="TCN16" s="267"/>
      <c r="TCO16" s="267"/>
      <c r="TCP16" s="267"/>
      <c r="TCQ16" s="267"/>
      <c r="TCR16" s="267"/>
      <c r="TCS16" s="267"/>
      <c r="TCT16" s="267"/>
      <c r="TCU16" s="267"/>
      <c r="TCV16" s="267"/>
      <c r="TCW16" s="267"/>
      <c r="TCX16" s="267"/>
      <c r="TCY16" s="267"/>
      <c r="TCZ16" s="267"/>
      <c r="TDA16" s="267"/>
      <c r="TDB16" s="267"/>
      <c r="TDC16" s="267"/>
      <c r="TDD16" s="267"/>
      <c r="TDE16" s="267"/>
      <c r="TDF16" s="267"/>
      <c r="TDG16" s="267"/>
      <c r="TDH16" s="267"/>
      <c r="TDI16" s="267"/>
      <c r="TDJ16" s="267"/>
      <c r="TDK16" s="267"/>
      <c r="TDL16" s="267"/>
      <c r="TDM16" s="267"/>
      <c r="TDN16" s="267"/>
      <c r="TDO16" s="267"/>
      <c r="TDP16" s="267"/>
      <c r="TDQ16" s="267"/>
      <c r="TDR16" s="267"/>
      <c r="TDS16" s="267"/>
      <c r="TDT16" s="267"/>
      <c r="TDU16" s="267"/>
      <c r="TDV16" s="267"/>
      <c r="TDW16" s="267"/>
      <c r="TDX16" s="267"/>
      <c r="TDY16" s="267"/>
      <c r="TDZ16" s="267"/>
      <c r="TEA16" s="267"/>
      <c r="TEB16" s="267"/>
      <c r="TEC16" s="267"/>
      <c r="TED16" s="267"/>
      <c r="TEE16" s="267"/>
      <c r="TEF16" s="267"/>
      <c r="TEG16" s="267"/>
      <c r="TEH16" s="267"/>
      <c r="TEI16" s="267"/>
      <c r="TEJ16" s="267"/>
      <c r="TEK16" s="267"/>
      <c r="TEL16" s="267"/>
      <c r="TEM16" s="267"/>
      <c r="TEN16" s="267"/>
      <c r="TEO16" s="267"/>
      <c r="TEP16" s="267"/>
      <c r="TEQ16" s="267"/>
      <c r="TER16" s="267"/>
      <c r="TES16" s="267"/>
      <c r="TET16" s="267"/>
      <c r="TEU16" s="267"/>
      <c r="TEV16" s="267"/>
      <c r="TEW16" s="267"/>
      <c r="TEX16" s="267"/>
      <c r="TEY16" s="267"/>
      <c r="TEZ16" s="267"/>
      <c r="TFA16" s="267"/>
      <c r="TFB16" s="267"/>
      <c r="TFC16" s="267"/>
      <c r="TFD16" s="267"/>
      <c r="TFE16" s="267"/>
      <c r="TFF16" s="267"/>
      <c r="TFG16" s="267"/>
      <c r="TFH16" s="267"/>
      <c r="TFI16" s="267"/>
      <c r="TFJ16" s="267"/>
      <c r="TFK16" s="267"/>
      <c r="TFL16" s="267"/>
      <c r="TFM16" s="267"/>
      <c r="TFN16" s="267"/>
      <c r="TFO16" s="267"/>
      <c r="TFP16" s="267"/>
      <c r="TFQ16" s="267"/>
      <c r="TFR16" s="267"/>
      <c r="TFS16" s="267"/>
      <c r="TFT16" s="267"/>
      <c r="TFU16" s="267"/>
      <c r="TFV16" s="267"/>
      <c r="TFW16" s="267"/>
      <c r="TFX16" s="267"/>
      <c r="TFY16" s="267"/>
      <c r="TFZ16" s="267"/>
      <c r="TGA16" s="267"/>
      <c r="TGB16" s="267"/>
      <c r="TGC16" s="267"/>
      <c r="TGD16" s="267"/>
      <c r="TGE16" s="267"/>
      <c r="TGF16" s="267"/>
      <c r="TGG16" s="267"/>
      <c r="TGH16" s="267"/>
      <c r="TGI16" s="267"/>
      <c r="TGJ16" s="267"/>
      <c r="TGK16" s="267"/>
      <c r="TGL16" s="267"/>
      <c r="TGM16" s="267"/>
      <c r="TGN16" s="267"/>
      <c r="TGO16" s="267"/>
      <c r="TGP16" s="267"/>
      <c r="TGQ16" s="267"/>
      <c r="TGR16" s="267"/>
      <c r="TGS16" s="267"/>
      <c r="TGT16" s="267"/>
      <c r="TGU16" s="267"/>
      <c r="TGV16" s="267"/>
      <c r="TGW16" s="267"/>
      <c r="TGX16" s="267"/>
      <c r="TGY16" s="267"/>
      <c r="TGZ16" s="267"/>
      <c r="THA16" s="267"/>
      <c r="THB16" s="267"/>
      <c r="THC16" s="267"/>
      <c r="THD16" s="267"/>
      <c r="THE16" s="267"/>
      <c r="THF16" s="267"/>
      <c r="THG16" s="267"/>
      <c r="THH16" s="267"/>
      <c r="THI16" s="267"/>
      <c r="THJ16" s="267"/>
      <c r="THK16" s="267"/>
      <c r="THL16" s="267"/>
      <c r="THM16" s="267"/>
      <c r="THN16" s="267"/>
      <c r="THO16" s="267"/>
      <c r="THP16" s="267"/>
      <c r="THQ16" s="267"/>
      <c r="THR16" s="267"/>
      <c r="THS16" s="267"/>
      <c r="THT16" s="267"/>
      <c r="THU16" s="267"/>
      <c r="THV16" s="267"/>
      <c r="THW16" s="267"/>
      <c r="THX16" s="267"/>
      <c r="THY16" s="267"/>
      <c r="THZ16" s="267"/>
      <c r="TIA16" s="267"/>
      <c r="TIB16" s="267"/>
      <c r="TIC16" s="267"/>
      <c r="TID16" s="267"/>
      <c r="TIE16" s="267"/>
      <c r="TIF16" s="267"/>
      <c r="TIG16" s="267"/>
      <c r="TIH16" s="267"/>
      <c r="TII16" s="267"/>
      <c r="TIJ16" s="267"/>
      <c r="TIK16" s="267"/>
      <c r="TIL16" s="267"/>
      <c r="TIM16" s="267"/>
      <c r="TIN16" s="267"/>
      <c r="TIO16" s="267"/>
      <c r="TIP16" s="267"/>
      <c r="TIQ16" s="267"/>
      <c r="TIR16" s="267"/>
      <c r="TIS16" s="267"/>
      <c r="TIT16" s="267"/>
      <c r="TIU16" s="267"/>
      <c r="TIV16" s="267"/>
      <c r="TIW16" s="267"/>
      <c r="TIX16" s="267"/>
      <c r="TIY16" s="267"/>
      <c r="TIZ16" s="267"/>
      <c r="TJA16" s="267"/>
      <c r="TJB16" s="267"/>
      <c r="TJC16" s="267"/>
      <c r="TJD16" s="267"/>
      <c r="TJE16" s="267"/>
      <c r="TJF16" s="267"/>
      <c r="TJG16" s="267"/>
      <c r="TJH16" s="267"/>
      <c r="TJI16" s="267"/>
      <c r="TJJ16" s="267"/>
      <c r="TJK16" s="267"/>
      <c r="TJL16" s="267"/>
      <c r="TJM16" s="267"/>
      <c r="TJN16" s="267"/>
      <c r="TJO16" s="267"/>
      <c r="TJP16" s="267"/>
      <c r="TJQ16" s="267"/>
      <c r="TJR16" s="267"/>
      <c r="TJS16" s="267"/>
      <c r="TJT16" s="267"/>
      <c r="TJU16" s="267"/>
      <c r="TJV16" s="267"/>
      <c r="TJW16" s="267"/>
      <c r="TJX16" s="267"/>
      <c r="TJY16" s="267"/>
      <c r="TJZ16" s="267"/>
      <c r="TKA16" s="267"/>
      <c r="TKB16" s="267"/>
      <c r="TKC16" s="267"/>
      <c r="TKD16" s="267"/>
      <c r="TKE16" s="267"/>
      <c r="TKF16" s="267"/>
      <c r="TKG16" s="267"/>
      <c r="TKH16" s="267"/>
      <c r="TKI16" s="267"/>
      <c r="TKJ16" s="267"/>
      <c r="TKK16" s="267"/>
      <c r="TKL16" s="267"/>
      <c r="TKM16" s="267"/>
      <c r="TKN16" s="267"/>
      <c r="TKO16" s="267"/>
      <c r="TKP16" s="267"/>
      <c r="TKQ16" s="267"/>
      <c r="TKR16" s="267"/>
      <c r="TKS16" s="267"/>
      <c r="TKT16" s="267"/>
      <c r="TKU16" s="267"/>
      <c r="TKV16" s="267"/>
      <c r="TKW16" s="267"/>
      <c r="TKX16" s="267"/>
      <c r="TKY16" s="267"/>
      <c r="TKZ16" s="267"/>
      <c r="TLA16" s="267"/>
      <c r="TLB16" s="267"/>
      <c r="TLC16" s="267"/>
      <c r="TLD16" s="267"/>
      <c r="TLE16" s="267"/>
      <c r="TLF16" s="267"/>
      <c r="TLG16" s="267"/>
      <c r="TLH16" s="267"/>
      <c r="TLI16" s="267"/>
      <c r="TLJ16" s="267"/>
      <c r="TLK16" s="267"/>
      <c r="TLL16" s="267"/>
      <c r="TLM16" s="267"/>
      <c r="TLN16" s="267"/>
      <c r="TLO16" s="267"/>
      <c r="TLP16" s="267"/>
      <c r="TLQ16" s="267"/>
      <c r="TLR16" s="267"/>
      <c r="TLS16" s="267"/>
      <c r="TLT16" s="267"/>
      <c r="TLU16" s="267"/>
      <c r="TLV16" s="267"/>
      <c r="TLW16" s="267"/>
      <c r="TLX16" s="267"/>
      <c r="TLY16" s="267"/>
      <c r="TLZ16" s="267"/>
      <c r="TMA16" s="267"/>
      <c r="TMB16" s="267"/>
      <c r="TMC16" s="267"/>
      <c r="TMD16" s="267"/>
      <c r="TME16" s="267"/>
      <c r="TMF16" s="267"/>
      <c r="TMG16" s="267"/>
      <c r="TMH16" s="267"/>
      <c r="TMI16" s="267"/>
      <c r="TMJ16" s="267"/>
      <c r="TMK16" s="267"/>
      <c r="TML16" s="267"/>
      <c r="TMM16" s="267"/>
      <c r="TMN16" s="267"/>
      <c r="TMO16" s="267"/>
      <c r="TMP16" s="267"/>
      <c r="TMQ16" s="267"/>
      <c r="TMR16" s="267"/>
      <c r="TMS16" s="267"/>
      <c r="TMT16" s="267"/>
      <c r="TMU16" s="267"/>
      <c r="TMV16" s="267"/>
      <c r="TMW16" s="267"/>
      <c r="TMX16" s="267"/>
      <c r="TMY16" s="267"/>
      <c r="TMZ16" s="267"/>
      <c r="TNA16" s="267"/>
      <c r="TNB16" s="267"/>
      <c r="TNC16" s="267"/>
      <c r="TND16" s="267"/>
      <c r="TNE16" s="267"/>
      <c r="TNF16" s="267"/>
      <c r="TNG16" s="267"/>
      <c r="TNH16" s="267"/>
      <c r="TNI16" s="267"/>
      <c r="TNJ16" s="267"/>
      <c r="TNK16" s="267"/>
      <c r="TNL16" s="267"/>
      <c r="TNM16" s="267"/>
      <c r="TNN16" s="267"/>
      <c r="TNO16" s="267"/>
      <c r="TNP16" s="267"/>
      <c r="TNQ16" s="267"/>
      <c r="TNR16" s="267"/>
      <c r="TNS16" s="267"/>
      <c r="TNT16" s="267"/>
      <c r="TNU16" s="267"/>
      <c r="TNV16" s="267"/>
      <c r="TNW16" s="267"/>
      <c r="TNX16" s="267"/>
      <c r="TNY16" s="267"/>
      <c r="TNZ16" s="267"/>
      <c r="TOA16" s="267"/>
      <c r="TOB16" s="267"/>
      <c r="TOC16" s="267"/>
      <c r="TOD16" s="267"/>
      <c r="TOE16" s="267"/>
      <c r="TOF16" s="267"/>
      <c r="TOG16" s="267"/>
      <c r="TOH16" s="267"/>
      <c r="TOI16" s="267"/>
      <c r="TOJ16" s="267"/>
      <c r="TOK16" s="267"/>
      <c r="TOL16" s="267"/>
      <c r="TOM16" s="267"/>
      <c r="TON16" s="267"/>
      <c r="TOO16" s="267"/>
      <c r="TOP16" s="267"/>
      <c r="TOQ16" s="267"/>
      <c r="TOR16" s="267"/>
      <c r="TOS16" s="267"/>
      <c r="TOT16" s="267"/>
      <c r="TOU16" s="267"/>
      <c r="TOV16" s="267"/>
      <c r="TOW16" s="267"/>
      <c r="TOX16" s="267"/>
      <c r="TOY16" s="267"/>
      <c r="TOZ16" s="267"/>
      <c r="TPA16" s="267"/>
      <c r="TPB16" s="267"/>
      <c r="TPC16" s="267"/>
      <c r="TPD16" s="267"/>
      <c r="TPE16" s="267"/>
      <c r="TPF16" s="267"/>
      <c r="TPG16" s="267"/>
      <c r="TPH16" s="267"/>
      <c r="TPI16" s="267"/>
      <c r="TPJ16" s="267"/>
      <c r="TPK16" s="267"/>
      <c r="TPL16" s="267"/>
      <c r="TPM16" s="267"/>
      <c r="TPN16" s="267"/>
      <c r="TPO16" s="267"/>
      <c r="TPP16" s="267"/>
      <c r="TPQ16" s="267"/>
      <c r="TPR16" s="267"/>
      <c r="TPS16" s="267"/>
      <c r="TPT16" s="267"/>
      <c r="TPU16" s="267"/>
      <c r="TPV16" s="267"/>
      <c r="TPW16" s="267"/>
      <c r="TPX16" s="267"/>
      <c r="TPY16" s="267"/>
      <c r="TPZ16" s="267"/>
      <c r="TQA16" s="267"/>
      <c r="TQB16" s="267"/>
      <c r="TQC16" s="267"/>
      <c r="TQD16" s="267"/>
      <c r="TQE16" s="267"/>
      <c r="TQF16" s="267"/>
      <c r="TQG16" s="267"/>
      <c r="TQH16" s="267"/>
      <c r="TQI16" s="267"/>
      <c r="TQJ16" s="267"/>
      <c r="TQK16" s="267"/>
      <c r="TQL16" s="267"/>
      <c r="TQM16" s="267"/>
      <c r="TQN16" s="267"/>
      <c r="TQO16" s="267"/>
      <c r="TQP16" s="267"/>
      <c r="TQQ16" s="267"/>
      <c r="TQR16" s="267"/>
      <c r="TQS16" s="267"/>
      <c r="TQT16" s="267"/>
      <c r="TQU16" s="267"/>
      <c r="TQV16" s="267"/>
      <c r="TQW16" s="267"/>
      <c r="TQX16" s="267"/>
      <c r="TQY16" s="267"/>
      <c r="TQZ16" s="267"/>
      <c r="TRA16" s="267"/>
      <c r="TRB16" s="267"/>
      <c r="TRC16" s="267"/>
      <c r="TRD16" s="267"/>
      <c r="TRE16" s="267"/>
      <c r="TRF16" s="267"/>
      <c r="TRG16" s="267"/>
      <c r="TRH16" s="267"/>
      <c r="TRI16" s="267"/>
      <c r="TRJ16" s="267"/>
      <c r="TRK16" s="267"/>
      <c r="TRL16" s="267"/>
      <c r="TRM16" s="267"/>
      <c r="TRN16" s="267"/>
      <c r="TRO16" s="267"/>
      <c r="TRP16" s="267"/>
      <c r="TRQ16" s="267"/>
      <c r="TRR16" s="267"/>
      <c r="TRS16" s="267"/>
      <c r="TRT16" s="267"/>
      <c r="TRU16" s="267"/>
      <c r="TRV16" s="267"/>
      <c r="TRW16" s="267"/>
      <c r="TRX16" s="267"/>
      <c r="TRY16" s="267"/>
      <c r="TRZ16" s="267"/>
      <c r="TSA16" s="267"/>
      <c r="TSB16" s="267"/>
      <c r="TSC16" s="267"/>
      <c r="TSD16" s="267"/>
      <c r="TSE16" s="267"/>
      <c r="TSF16" s="267"/>
      <c r="TSG16" s="267"/>
      <c r="TSH16" s="267"/>
      <c r="TSI16" s="267"/>
      <c r="TSJ16" s="267"/>
      <c r="TSK16" s="267"/>
      <c r="TSL16" s="267"/>
      <c r="TSM16" s="267"/>
      <c r="TSN16" s="267"/>
      <c r="TSO16" s="267"/>
      <c r="TSP16" s="267"/>
      <c r="TSQ16" s="267"/>
      <c r="TSR16" s="267"/>
      <c r="TSS16" s="267"/>
      <c r="TST16" s="267"/>
      <c r="TSU16" s="267"/>
      <c r="TSV16" s="267"/>
      <c r="TSW16" s="267"/>
      <c r="TSX16" s="267"/>
      <c r="TSY16" s="267"/>
      <c r="TSZ16" s="267"/>
      <c r="TTA16" s="267"/>
      <c r="TTB16" s="267"/>
      <c r="TTC16" s="267"/>
      <c r="TTD16" s="267"/>
      <c r="TTE16" s="267"/>
      <c r="TTF16" s="267"/>
      <c r="TTG16" s="267"/>
      <c r="TTH16" s="267"/>
      <c r="TTI16" s="267"/>
      <c r="TTJ16" s="267"/>
      <c r="TTK16" s="267"/>
      <c r="TTL16" s="267"/>
      <c r="TTM16" s="267"/>
      <c r="TTN16" s="267"/>
      <c r="TTO16" s="267"/>
      <c r="TTP16" s="267"/>
      <c r="TTQ16" s="267"/>
      <c r="TTR16" s="267"/>
      <c r="TTS16" s="267"/>
      <c r="TTT16" s="267"/>
      <c r="TTU16" s="267"/>
      <c r="TTV16" s="267"/>
      <c r="TTW16" s="267"/>
      <c r="TTX16" s="267"/>
      <c r="TTY16" s="267"/>
      <c r="TTZ16" s="267"/>
      <c r="TUA16" s="267"/>
      <c r="TUB16" s="267"/>
      <c r="TUC16" s="267"/>
      <c r="TUD16" s="267"/>
      <c r="TUE16" s="267"/>
      <c r="TUF16" s="267"/>
      <c r="TUG16" s="267"/>
      <c r="TUH16" s="267"/>
      <c r="TUI16" s="267"/>
      <c r="TUJ16" s="267"/>
      <c r="TUK16" s="267"/>
      <c r="TUL16" s="267"/>
      <c r="TUM16" s="267"/>
      <c r="TUN16" s="267"/>
      <c r="TUO16" s="267"/>
      <c r="TUP16" s="267"/>
      <c r="TUQ16" s="267"/>
      <c r="TUR16" s="267"/>
      <c r="TUS16" s="267"/>
      <c r="TUT16" s="267"/>
      <c r="TUU16" s="267"/>
      <c r="TUV16" s="267"/>
      <c r="TUW16" s="267"/>
      <c r="TUX16" s="267"/>
      <c r="TUY16" s="267"/>
      <c r="TUZ16" s="267"/>
      <c r="TVA16" s="267"/>
      <c r="TVB16" s="267"/>
      <c r="TVC16" s="267"/>
      <c r="TVD16" s="267"/>
      <c r="TVE16" s="267"/>
      <c r="TVF16" s="267"/>
      <c r="TVG16" s="267"/>
      <c r="TVH16" s="267"/>
      <c r="TVI16" s="267"/>
      <c r="TVJ16" s="267"/>
      <c r="TVK16" s="267"/>
      <c r="TVL16" s="267"/>
      <c r="TVM16" s="267"/>
      <c r="TVN16" s="267"/>
      <c r="TVO16" s="267"/>
      <c r="TVP16" s="267"/>
      <c r="TVQ16" s="267"/>
      <c r="TVR16" s="267"/>
      <c r="TVS16" s="267"/>
      <c r="TVT16" s="267"/>
      <c r="TVU16" s="267"/>
      <c r="TVV16" s="267"/>
      <c r="TVW16" s="267"/>
      <c r="TVX16" s="267"/>
      <c r="TVY16" s="267"/>
      <c r="TVZ16" s="267"/>
      <c r="TWA16" s="267"/>
      <c r="TWB16" s="267"/>
      <c r="TWC16" s="267"/>
      <c r="TWD16" s="267"/>
      <c r="TWE16" s="267"/>
      <c r="TWF16" s="267"/>
      <c r="TWG16" s="267"/>
      <c r="TWH16" s="267"/>
      <c r="TWI16" s="267"/>
      <c r="TWJ16" s="267"/>
      <c r="TWK16" s="267"/>
      <c r="TWL16" s="267"/>
      <c r="TWM16" s="267"/>
      <c r="TWN16" s="267"/>
      <c r="TWO16" s="267"/>
      <c r="TWP16" s="267"/>
      <c r="TWQ16" s="267"/>
      <c r="TWR16" s="267"/>
      <c r="TWS16" s="267"/>
      <c r="TWT16" s="267"/>
      <c r="TWU16" s="267"/>
      <c r="TWV16" s="267"/>
      <c r="TWW16" s="267"/>
      <c r="TWX16" s="267"/>
      <c r="TWY16" s="267"/>
      <c r="TWZ16" s="267"/>
      <c r="TXA16" s="267"/>
      <c r="TXB16" s="267"/>
      <c r="TXC16" s="267"/>
      <c r="TXD16" s="267"/>
      <c r="TXE16" s="267"/>
      <c r="TXF16" s="267"/>
      <c r="TXG16" s="267"/>
      <c r="TXH16" s="267"/>
      <c r="TXI16" s="267"/>
      <c r="TXJ16" s="267"/>
      <c r="TXK16" s="267"/>
      <c r="TXL16" s="267"/>
      <c r="TXM16" s="267"/>
      <c r="TXN16" s="267"/>
      <c r="TXO16" s="267"/>
      <c r="TXP16" s="267"/>
      <c r="TXQ16" s="267"/>
      <c r="TXR16" s="267"/>
      <c r="TXS16" s="267"/>
      <c r="TXT16" s="267"/>
      <c r="TXU16" s="267"/>
      <c r="TXV16" s="267"/>
      <c r="TXW16" s="267"/>
      <c r="TXX16" s="267"/>
      <c r="TXY16" s="267"/>
      <c r="TXZ16" s="267"/>
      <c r="TYA16" s="267"/>
      <c r="TYB16" s="267"/>
      <c r="TYC16" s="267"/>
      <c r="TYD16" s="267"/>
      <c r="TYE16" s="267"/>
      <c r="TYF16" s="267"/>
      <c r="TYG16" s="267"/>
      <c r="TYH16" s="267"/>
      <c r="TYI16" s="267"/>
      <c r="TYJ16" s="267"/>
      <c r="TYK16" s="267"/>
      <c r="TYL16" s="267"/>
      <c r="TYM16" s="267"/>
      <c r="TYN16" s="267"/>
      <c r="TYO16" s="267"/>
      <c r="TYP16" s="267"/>
      <c r="TYQ16" s="267"/>
      <c r="TYR16" s="267"/>
      <c r="TYS16" s="267"/>
      <c r="TYT16" s="267"/>
      <c r="TYU16" s="267"/>
      <c r="TYV16" s="267"/>
      <c r="TYW16" s="267"/>
      <c r="TYX16" s="267"/>
      <c r="TYY16" s="267"/>
      <c r="TYZ16" s="267"/>
      <c r="TZA16" s="267"/>
      <c r="TZB16" s="267"/>
      <c r="TZC16" s="267"/>
      <c r="TZD16" s="267"/>
      <c r="TZE16" s="267"/>
      <c r="TZF16" s="267"/>
      <c r="TZG16" s="267"/>
      <c r="TZH16" s="267"/>
      <c r="TZI16" s="267"/>
      <c r="TZJ16" s="267"/>
      <c r="TZK16" s="267"/>
      <c r="TZL16" s="267"/>
      <c r="TZM16" s="267"/>
      <c r="TZN16" s="267"/>
      <c r="TZO16" s="267"/>
      <c r="TZP16" s="267"/>
      <c r="TZQ16" s="267"/>
      <c r="TZR16" s="267"/>
      <c r="TZS16" s="267"/>
      <c r="TZT16" s="267"/>
      <c r="TZU16" s="267"/>
      <c r="TZV16" s="267"/>
      <c r="TZW16" s="267"/>
      <c r="TZX16" s="267"/>
      <c r="TZY16" s="267"/>
      <c r="TZZ16" s="267"/>
      <c r="UAA16" s="267"/>
      <c r="UAB16" s="267"/>
      <c r="UAC16" s="267"/>
      <c r="UAD16" s="267"/>
      <c r="UAE16" s="267"/>
      <c r="UAF16" s="267"/>
      <c r="UAG16" s="267"/>
      <c r="UAH16" s="267"/>
      <c r="UAI16" s="267"/>
      <c r="UAJ16" s="267"/>
      <c r="UAK16" s="267"/>
      <c r="UAL16" s="267"/>
      <c r="UAM16" s="267"/>
      <c r="UAN16" s="267"/>
      <c r="UAO16" s="267"/>
      <c r="UAP16" s="267"/>
      <c r="UAQ16" s="267"/>
      <c r="UAR16" s="267"/>
      <c r="UAS16" s="267"/>
      <c r="UAT16" s="267"/>
      <c r="UAU16" s="267"/>
      <c r="UAV16" s="267"/>
      <c r="UAW16" s="267"/>
      <c r="UAX16" s="267"/>
      <c r="UAY16" s="267"/>
      <c r="UAZ16" s="267"/>
      <c r="UBA16" s="267"/>
      <c r="UBB16" s="267"/>
      <c r="UBC16" s="267"/>
      <c r="UBD16" s="267"/>
      <c r="UBE16" s="267"/>
      <c r="UBF16" s="267"/>
      <c r="UBG16" s="267"/>
      <c r="UBH16" s="267"/>
      <c r="UBI16" s="267"/>
      <c r="UBJ16" s="267"/>
      <c r="UBK16" s="267"/>
      <c r="UBL16" s="267"/>
      <c r="UBM16" s="267"/>
      <c r="UBN16" s="267"/>
      <c r="UBO16" s="267"/>
      <c r="UBP16" s="267"/>
      <c r="UBQ16" s="267"/>
      <c r="UBR16" s="267"/>
      <c r="UBS16" s="267"/>
      <c r="UBT16" s="267"/>
      <c r="UBU16" s="267"/>
      <c r="UBV16" s="267"/>
      <c r="UBW16" s="267"/>
      <c r="UBX16" s="267"/>
      <c r="UBY16" s="267"/>
      <c r="UBZ16" s="267"/>
      <c r="UCA16" s="267"/>
      <c r="UCB16" s="267"/>
      <c r="UCC16" s="267"/>
      <c r="UCD16" s="267"/>
      <c r="UCE16" s="267"/>
      <c r="UCF16" s="267"/>
      <c r="UCG16" s="267"/>
      <c r="UCH16" s="267"/>
      <c r="UCI16" s="267"/>
      <c r="UCJ16" s="267"/>
      <c r="UCK16" s="267"/>
      <c r="UCL16" s="267"/>
      <c r="UCM16" s="267"/>
      <c r="UCN16" s="267"/>
      <c r="UCO16" s="267"/>
      <c r="UCP16" s="267"/>
      <c r="UCQ16" s="267"/>
      <c r="UCR16" s="267"/>
      <c r="UCS16" s="267"/>
      <c r="UCT16" s="267"/>
      <c r="UCU16" s="267"/>
      <c r="UCV16" s="267"/>
      <c r="UCW16" s="267"/>
      <c r="UCX16" s="267"/>
      <c r="UCY16" s="267"/>
      <c r="UCZ16" s="267"/>
      <c r="UDA16" s="267"/>
      <c r="UDB16" s="267"/>
      <c r="UDC16" s="267"/>
      <c r="UDD16" s="267"/>
      <c r="UDE16" s="267"/>
      <c r="UDF16" s="267"/>
      <c r="UDG16" s="267"/>
      <c r="UDH16" s="267"/>
      <c r="UDI16" s="267"/>
      <c r="UDJ16" s="267"/>
      <c r="UDK16" s="267"/>
      <c r="UDL16" s="267"/>
      <c r="UDM16" s="267"/>
      <c r="UDN16" s="267"/>
      <c r="UDO16" s="267"/>
      <c r="UDP16" s="267"/>
      <c r="UDQ16" s="267"/>
      <c r="UDR16" s="267"/>
      <c r="UDS16" s="267"/>
      <c r="UDT16" s="267"/>
      <c r="UDU16" s="267"/>
      <c r="UDV16" s="267"/>
      <c r="UDW16" s="267"/>
      <c r="UDX16" s="267"/>
      <c r="UDY16" s="267"/>
      <c r="UDZ16" s="267"/>
      <c r="UEA16" s="267"/>
      <c r="UEB16" s="267"/>
      <c r="UEC16" s="267"/>
      <c r="UED16" s="267"/>
      <c r="UEE16" s="267"/>
      <c r="UEF16" s="267"/>
      <c r="UEG16" s="267"/>
      <c r="UEH16" s="267"/>
      <c r="UEI16" s="267"/>
      <c r="UEJ16" s="267"/>
      <c r="UEK16" s="267"/>
      <c r="UEL16" s="267"/>
      <c r="UEM16" s="267"/>
      <c r="UEN16" s="267"/>
      <c r="UEO16" s="267"/>
      <c r="UEP16" s="267"/>
      <c r="UEQ16" s="267"/>
      <c r="UER16" s="267"/>
      <c r="UES16" s="267"/>
      <c r="UET16" s="267"/>
      <c r="UEU16" s="267"/>
      <c r="UEV16" s="267"/>
      <c r="UEW16" s="267"/>
      <c r="UEX16" s="267"/>
      <c r="UEY16" s="267"/>
      <c r="UEZ16" s="267"/>
      <c r="UFA16" s="267"/>
      <c r="UFB16" s="267"/>
      <c r="UFC16" s="267"/>
      <c r="UFD16" s="267"/>
      <c r="UFE16" s="267"/>
      <c r="UFF16" s="267"/>
      <c r="UFG16" s="267"/>
      <c r="UFH16" s="267"/>
      <c r="UFI16" s="267"/>
      <c r="UFJ16" s="267"/>
      <c r="UFK16" s="267"/>
      <c r="UFL16" s="267"/>
      <c r="UFM16" s="267"/>
      <c r="UFN16" s="267"/>
      <c r="UFO16" s="267"/>
      <c r="UFP16" s="267"/>
      <c r="UFQ16" s="267"/>
      <c r="UFR16" s="267"/>
      <c r="UFS16" s="267"/>
      <c r="UFT16" s="267"/>
      <c r="UFU16" s="267"/>
      <c r="UFV16" s="267"/>
      <c r="UFW16" s="267"/>
      <c r="UFX16" s="267"/>
      <c r="UFY16" s="267"/>
      <c r="UFZ16" s="267"/>
      <c r="UGA16" s="267"/>
      <c r="UGB16" s="267"/>
      <c r="UGC16" s="267"/>
      <c r="UGD16" s="267"/>
      <c r="UGE16" s="267"/>
      <c r="UGF16" s="267"/>
      <c r="UGG16" s="267"/>
      <c r="UGH16" s="267"/>
      <c r="UGI16" s="267"/>
      <c r="UGJ16" s="267"/>
      <c r="UGK16" s="267"/>
      <c r="UGL16" s="267"/>
      <c r="UGM16" s="267"/>
      <c r="UGN16" s="267"/>
      <c r="UGO16" s="267"/>
      <c r="UGP16" s="267"/>
      <c r="UGQ16" s="267"/>
      <c r="UGR16" s="267"/>
      <c r="UGS16" s="267"/>
      <c r="UGT16" s="267"/>
      <c r="UGU16" s="267"/>
      <c r="UGV16" s="267"/>
      <c r="UGW16" s="267"/>
      <c r="UGX16" s="267"/>
      <c r="UGY16" s="267"/>
      <c r="UGZ16" s="267"/>
      <c r="UHA16" s="267"/>
      <c r="UHB16" s="267"/>
      <c r="UHC16" s="267"/>
      <c r="UHD16" s="267"/>
      <c r="UHE16" s="267"/>
      <c r="UHF16" s="267"/>
      <c r="UHG16" s="267"/>
      <c r="UHH16" s="267"/>
      <c r="UHI16" s="267"/>
      <c r="UHJ16" s="267"/>
      <c r="UHK16" s="267"/>
      <c r="UHL16" s="267"/>
      <c r="UHM16" s="267"/>
      <c r="UHN16" s="267"/>
      <c r="UHO16" s="267"/>
      <c r="UHP16" s="267"/>
      <c r="UHQ16" s="267"/>
      <c r="UHR16" s="267"/>
      <c r="UHS16" s="267"/>
      <c r="UHT16" s="267"/>
      <c r="UHU16" s="267"/>
      <c r="UHV16" s="267"/>
      <c r="UHW16" s="267"/>
      <c r="UHX16" s="267"/>
      <c r="UHY16" s="267"/>
      <c r="UHZ16" s="267"/>
      <c r="UIA16" s="267"/>
      <c r="UIB16" s="267"/>
      <c r="UIC16" s="267"/>
      <c r="UID16" s="267"/>
      <c r="UIE16" s="267"/>
      <c r="UIF16" s="267"/>
      <c r="UIG16" s="267"/>
      <c r="UIH16" s="267"/>
      <c r="UII16" s="267"/>
      <c r="UIJ16" s="267"/>
      <c r="UIK16" s="267"/>
      <c r="UIL16" s="267"/>
      <c r="UIM16" s="267"/>
      <c r="UIN16" s="267"/>
      <c r="UIO16" s="267"/>
      <c r="UIP16" s="267"/>
      <c r="UIQ16" s="267"/>
      <c r="UIR16" s="267"/>
      <c r="UIS16" s="267"/>
      <c r="UIT16" s="267"/>
      <c r="UIU16" s="267"/>
      <c r="UIV16" s="267"/>
      <c r="UIW16" s="267"/>
      <c r="UIX16" s="267"/>
      <c r="UIY16" s="267"/>
      <c r="UIZ16" s="267"/>
      <c r="UJA16" s="267"/>
      <c r="UJB16" s="267"/>
      <c r="UJC16" s="267"/>
      <c r="UJD16" s="267"/>
      <c r="UJE16" s="267"/>
      <c r="UJF16" s="267"/>
      <c r="UJG16" s="267"/>
      <c r="UJH16" s="267"/>
      <c r="UJI16" s="267"/>
      <c r="UJJ16" s="267"/>
      <c r="UJK16" s="267"/>
      <c r="UJL16" s="267"/>
      <c r="UJM16" s="267"/>
      <c r="UJN16" s="267"/>
      <c r="UJO16" s="267"/>
      <c r="UJP16" s="267"/>
      <c r="UJQ16" s="267"/>
      <c r="UJR16" s="267"/>
      <c r="UJS16" s="267"/>
      <c r="UJT16" s="267"/>
      <c r="UJU16" s="267"/>
      <c r="UJV16" s="267"/>
      <c r="UJW16" s="267"/>
      <c r="UJX16" s="267"/>
      <c r="UJY16" s="267"/>
      <c r="UJZ16" s="267"/>
      <c r="UKA16" s="267"/>
      <c r="UKB16" s="267"/>
      <c r="UKC16" s="267"/>
      <c r="UKD16" s="267"/>
      <c r="UKE16" s="267"/>
      <c r="UKF16" s="267"/>
      <c r="UKG16" s="267"/>
      <c r="UKH16" s="267"/>
      <c r="UKI16" s="267"/>
      <c r="UKJ16" s="267"/>
      <c r="UKK16" s="267"/>
      <c r="UKL16" s="267"/>
      <c r="UKM16" s="267"/>
      <c r="UKN16" s="267"/>
      <c r="UKO16" s="267"/>
      <c r="UKP16" s="267"/>
      <c r="UKQ16" s="267"/>
      <c r="UKR16" s="267"/>
      <c r="UKS16" s="267"/>
      <c r="UKT16" s="267"/>
      <c r="UKU16" s="267"/>
      <c r="UKV16" s="267"/>
      <c r="UKW16" s="267"/>
      <c r="UKX16" s="267"/>
      <c r="UKY16" s="267"/>
      <c r="UKZ16" s="267"/>
      <c r="ULA16" s="267"/>
      <c r="ULB16" s="267"/>
      <c r="ULC16" s="267"/>
      <c r="ULD16" s="267"/>
      <c r="ULE16" s="267"/>
      <c r="ULF16" s="267"/>
      <c r="ULG16" s="267"/>
      <c r="ULH16" s="267"/>
      <c r="ULI16" s="267"/>
      <c r="ULJ16" s="267"/>
      <c r="ULK16" s="267"/>
      <c r="ULL16" s="267"/>
      <c r="ULM16" s="267"/>
      <c r="ULN16" s="267"/>
      <c r="ULO16" s="267"/>
      <c r="ULP16" s="267"/>
      <c r="ULQ16" s="267"/>
      <c r="ULR16" s="267"/>
      <c r="ULS16" s="267"/>
      <c r="ULT16" s="267"/>
      <c r="ULU16" s="267"/>
      <c r="ULV16" s="267"/>
      <c r="ULW16" s="267"/>
      <c r="ULX16" s="267"/>
      <c r="ULY16" s="267"/>
      <c r="ULZ16" s="267"/>
      <c r="UMA16" s="267"/>
      <c r="UMB16" s="267"/>
      <c r="UMC16" s="267"/>
      <c r="UMD16" s="267"/>
      <c r="UME16" s="267"/>
      <c r="UMF16" s="267"/>
      <c r="UMG16" s="267"/>
      <c r="UMH16" s="267"/>
      <c r="UMI16" s="267"/>
      <c r="UMJ16" s="267"/>
      <c r="UMK16" s="267"/>
      <c r="UML16" s="267"/>
      <c r="UMM16" s="267"/>
      <c r="UMN16" s="267"/>
      <c r="UMO16" s="267"/>
      <c r="UMP16" s="267"/>
      <c r="UMQ16" s="267"/>
      <c r="UMR16" s="267"/>
      <c r="UMS16" s="267"/>
      <c r="UMT16" s="267"/>
      <c r="UMU16" s="267"/>
      <c r="UMV16" s="267"/>
      <c r="UMW16" s="267"/>
      <c r="UMX16" s="267"/>
      <c r="UMY16" s="267"/>
      <c r="UMZ16" s="267"/>
      <c r="UNA16" s="267"/>
      <c r="UNB16" s="267"/>
      <c r="UNC16" s="267"/>
      <c r="UND16" s="267"/>
      <c r="UNE16" s="267"/>
      <c r="UNF16" s="267"/>
      <c r="UNG16" s="267"/>
      <c r="UNH16" s="267"/>
      <c r="UNI16" s="267"/>
      <c r="UNJ16" s="267"/>
      <c r="UNK16" s="267"/>
      <c r="UNL16" s="267"/>
      <c r="UNM16" s="267"/>
      <c r="UNN16" s="267"/>
      <c r="UNO16" s="267"/>
      <c r="UNP16" s="267"/>
      <c r="UNQ16" s="267"/>
      <c r="UNR16" s="267"/>
      <c r="UNS16" s="267"/>
      <c r="UNT16" s="267"/>
      <c r="UNU16" s="267"/>
      <c r="UNV16" s="267"/>
      <c r="UNW16" s="267"/>
      <c r="UNX16" s="267"/>
      <c r="UNY16" s="267"/>
      <c r="UNZ16" s="267"/>
      <c r="UOA16" s="267"/>
      <c r="UOB16" s="267"/>
      <c r="UOC16" s="267"/>
      <c r="UOD16" s="267"/>
      <c r="UOE16" s="267"/>
      <c r="UOF16" s="267"/>
      <c r="UOG16" s="267"/>
      <c r="UOH16" s="267"/>
      <c r="UOI16" s="267"/>
      <c r="UOJ16" s="267"/>
      <c r="UOK16" s="267"/>
      <c r="UOL16" s="267"/>
      <c r="UOM16" s="267"/>
      <c r="UON16" s="267"/>
      <c r="UOO16" s="267"/>
      <c r="UOP16" s="267"/>
      <c r="UOQ16" s="267"/>
      <c r="UOR16" s="267"/>
      <c r="UOS16" s="267"/>
      <c r="UOT16" s="267"/>
      <c r="UOU16" s="267"/>
      <c r="UOV16" s="267"/>
      <c r="UOW16" s="267"/>
      <c r="UOX16" s="267"/>
      <c r="UOY16" s="267"/>
      <c r="UOZ16" s="267"/>
      <c r="UPA16" s="267"/>
      <c r="UPB16" s="267"/>
      <c r="UPC16" s="267"/>
      <c r="UPD16" s="267"/>
      <c r="UPE16" s="267"/>
      <c r="UPF16" s="267"/>
      <c r="UPG16" s="267"/>
      <c r="UPH16" s="267"/>
      <c r="UPI16" s="267"/>
      <c r="UPJ16" s="267"/>
      <c r="UPK16" s="267"/>
      <c r="UPL16" s="267"/>
      <c r="UPM16" s="267"/>
      <c r="UPN16" s="267"/>
      <c r="UPO16" s="267"/>
      <c r="UPP16" s="267"/>
      <c r="UPQ16" s="267"/>
      <c r="UPR16" s="267"/>
      <c r="UPS16" s="267"/>
      <c r="UPT16" s="267"/>
      <c r="UPU16" s="267"/>
      <c r="UPV16" s="267"/>
      <c r="UPW16" s="267"/>
      <c r="UPX16" s="267"/>
      <c r="UPY16" s="267"/>
      <c r="UPZ16" s="267"/>
      <c r="UQA16" s="267"/>
      <c r="UQB16" s="267"/>
      <c r="UQC16" s="267"/>
      <c r="UQD16" s="267"/>
      <c r="UQE16" s="267"/>
      <c r="UQF16" s="267"/>
      <c r="UQG16" s="267"/>
      <c r="UQH16" s="267"/>
      <c r="UQI16" s="267"/>
      <c r="UQJ16" s="267"/>
      <c r="UQK16" s="267"/>
      <c r="UQL16" s="267"/>
      <c r="UQM16" s="267"/>
      <c r="UQN16" s="267"/>
      <c r="UQO16" s="267"/>
      <c r="UQP16" s="267"/>
      <c r="UQQ16" s="267"/>
      <c r="UQR16" s="267"/>
      <c r="UQS16" s="267"/>
      <c r="UQT16" s="267"/>
      <c r="UQU16" s="267"/>
      <c r="UQV16" s="267"/>
      <c r="UQW16" s="267"/>
      <c r="UQX16" s="267"/>
      <c r="UQY16" s="267"/>
      <c r="UQZ16" s="267"/>
      <c r="URA16" s="267"/>
      <c r="URB16" s="267"/>
      <c r="URC16" s="267"/>
      <c r="URD16" s="267"/>
      <c r="URE16" s="267"/>
      <c r="URF16" s="267"/>
      <c r="URG16" s="267"/>
      <c r="URH16" s="267"/>
      <c r="URI16" s="267"/>
      <c r="URJ16" s="267"/>
      <c r="URK16" s="267"/>
      <c r="URL16" s="267"/>
      <c r="URM16" s="267"/>
      <c r="URN16" s="267"/>
      <c r="URO16" s="267"/>
      <c r="URP16" s="267"/>
      <c r="URQ16" s="267"/>
      <c r="URR16" s="267"/>
      <c r="URS16" s="267"/>
      <c r="URT16" s="267"/>
      <c r="URU16" s="267"/>
      <c r="URV16" s="267"/>
      <c r="URW16" s="267"/>
      <c r="URX16" s="267"/>
      <c r="URY16" s="267"/>
      <c r="URZ16" s="267"/>
      <c r="USA16" s="267"/>
      <c r="USB16" s="267"/>
      <c r="USC16" s="267"/>
      <c r="USD16" s="267"/>
      <c r="USE16" s="267"/>
      <c r="USF16" s="267"/>
      <c r="USG16" s="267"/>
      <c r="USH16" s="267"/>
      <c r="USI16" s="267"/>
      <c r="USJ16" s="267"/>
      <c r="USK16" s="267"/>
      <c r="USL16" s="267"/>
      <c r="USM16" s="267"/>
      <c r="USN16" s="267"/>
      <c r="USO16" s="267"/>
      <c r="USP16" s="267"/>
      <c r="USQ16" s="267"/>
      <c r="USR16" s="267"/>
      <c r="USS16" s="267"/>
      <c r="UST16" s="267"/>
      <c r="USU16" s="267"/>
      <c r="USV16" s="267"/>
      <c r="USW16" s="267"/>
      <c r="USX16" s="267"/>
      <c r="USY16" s="267"/>
      <c r="USZ16" s="267"/>
      <c r="UTA16" s="267"/>
      <c r="UTB16" s="267"/>
      <c r="UTC16" s="267"/>
      <c r="UTD16" s="267"/>
      <c r="UTE16" s="267"/>
      <c r="UTF16" s="267"/>
      <c r="UTG16" s="267"/>
      <c r="UTH16" s="267"/>
      <c r="UTI16" s="267"/>
      <c r="UTJ16" s="267"/>
      <c r="UTK16" s="267"/>
      <c r="UTL16" s="267"/>
      <c r="UTM16" s="267"/>
      <c r="UTN16" s="267"/>
      <c r="UTO16" s="267"/>
      <c r="UTP16" s="267"/>
      <c r="UTQ16" s="267"/>
      <c r="UTR16" s="267"/>
      <c r="UTS16" s="267"/>
      <c r="UTT16" s="267"/>
      <c r="UTU16" s="267"/>
      <c r="UTV16" s="267"/>
      <c r="UTW16" s="267"/>
      <c r="UTX16" s="267"/>
      <c r="UTY16" s="267"/>
      <c r="UTZ16" s="267"/>
      <c r="UUA16" s="267"/>
      <c r="UUB16" s="267"/>
      <c r="UUC16" s="267"/>
      <c r="UUD16" s="267"/>
      <c r="UUE16" s="267"/>
      <c r="UUF16" s="267"/>
      <c r="UUG16" s="267"/>
      <c r="UUH16" s="267"/>
      <c r="UUI16" s="267"/>
      <c r="UUJ16" s="267"/>
      <c r="UUK16" s="267"/>
      <c r="UUL16" s="267"/>
      <c r="UUM16" s="267"/>
      <c r="UUN16" s="267"/>
      <c r="UUO16" s="267"/>
      <c r="UUP16" s="267"/>
      <c r="UUQ16" s="267"/>
      <c r="UUR16" s="267"/>
      <c r="UUS16" s="267"/>
      <c r="UUT16" s="267"/>
      <c r="UUU16" s="267"/>
      <c r="UUV16" s="267"/>
      <c r="UUW16" s="267"/>
      <c r="UUX16" s="267"/>
      <c r="UUY16" s="267"/>
      <c r="UUZ16" s="267"/>
      <c r="UVA16" s="267"/>
      <c r="UVB16" s="267"/>
      <c r="UVC16" s="267"/>
      <c r="UVD16" s="267"/>
      <c r="UVE16" s="267"/>
      <c r="UVF16" s="267"/>
      <c r="UVG16" s="267"/>
      <c r="UVH16" s="267"/>
      <c r="UVI16" s="267"/>
      <c r="UVJ16" s="267"/>
      <c r="UVK16" s="267"/>
      <c r="UVL16" s="267"/>
      <c r="UVM16" s="267"/>
      <c r="UVN16" s="267"/>
      <c r="UVO16" s="267"/>
      <c r="UVP16" s="267"/>
      <c r="UVQ16" s="267"/>
      <c r="UVR16" s="267"/>
      <c r="UVS16" s="267"/>
      <c r="UVT16" s="267"/>
      <c r="UVU16" s="267"/>
      <c r="UVV16" s="267"/>
      <c r="UVW16" s="267"/>
      <c r="UVX16" s="267"/>
      <c r="UVY16" s="267"/>
      <c r="UVZ16" s="267"/>
      <c r="UWA16" s="267"/>
      <c r="UWB16" s="267"/>
      <c r="UWC16" s="267"/>
      <c r="UWD16" s="267"/>
      <c r="UWE16" s="267"/>
      <c r="UWF16" s="267"/>
      <c r="UWG16" s="267"/>
      <c r="UWH16" s="267"/>
      <c r="UWI16" s="267"/>
      <c r="UWJ16" s="267"/>
      <c r="UWK16" s="267"/>
      <c r="UWL16" s="267"/>
      <c r="UWM16" s="267"/>
      <c r="UWN16" s="267"/>
      <c r="UWO16" s="267"/>
      <c r="UWP16" s="267"/>
      <c r="UWQ16" s="267"/>
      <c r="UWR16" s="267"/>
      <c r="UWS16" s="267"/>
      <c r="UWT16" s="267"/>
      <c r="UWU16" s="267"/>
      <c r="UWV16" s="267"/>
      <c r="UWW16" s="267"/>
      <c r="UWX16" s="267"/>
      <c r="UWY16" s="267"/>
      <c r="UWZ16" s="267"/>
      <c r="UXA16" s="267"/>
      <c r="UXB16" s="267"/>
      <c r="UXC16" s="267"/>
      <c r="UXD16" s="267"/>
      <c r="UXE16" s="267"/>
      <c r="UXF16" s="267"/>
      <c r="UXG16" s="267"/>
      <c r="UXH16" s="267"/>
      <c r="UXI16" s="267"/>
      <c r="UXJ16" s="267"/>
      <c r="UXK16" s="267"/>
      <c r="UXL16" s="267"/>
      <c r="UXM16" s="267"/>
      <c r="UXN16" s="267"/>
      <c r="UXO16" s="267"/>
      <c r="UXP16" s="267"/>
      <c r="UXQ16" s="267"/>
      <c r="UXR16" s="267"/>
      <c r="UXS16" s="267"/>
      <c r="UXT16" s="267"/>
      <c r="UXU16" s="267"/>
      <c r="UXV16" s="267"/>
      <c r="UXW16" s="267"/>
      <c r="UXX16" s="267"/>
      <c r="UXY16" s="267"/>
      <c r="UXZ16" s="267"/>
      <c r="UYA16" s="267"/>
      <c r="UYB16" s="267"/>
      <c r="UYC16" s="267"/>
      <c r="UYD16" s="267"/>
      <c r="UYE16" s="267"/>
      <c r="UYF16" s="267"/>
      <c r="UYG16" s="267"/>
      <c r="UYH16" s="267"/>
      <c r="UYI16" s="267"/>
      <c r="UYJ16" s="267"/>
      <c r="UYK16" s="267"/>
      <c r="UYL16" s="267"/>
      <c r="UYM16" s="267"/>
      <c r="UYN16" s="267"/>
      <c r="UYO16" s="267"/>
      <c r="UYP16" s="267"/>
      <c r="UYQ16" s="267"/>
      <c r="UYR16" s="267"/>
      <c r="UYS16" s="267"/>
      <c r="UYT16" s="267"/>
      <c r="UYU16" s="267"/>
      <c r="UYV16" s="267"/>
      <c r="UYW16" s="267"/>
      <c r="UYX16" s="267"/>
      <c r="UYY16" s="267"/>
      <c r="UYZ16" s="267"/>
      <c r="UZA16" s="267"/>
      <c r="UZB16" s="267"/>
      <c r="UZC16" s="267"/>
      <c r="UZD16" s="267"/>
      <c r="UZE16" s="267"/>
      <c r="UZF16" s="267"/>
      <c r="UZG16" s="267"/>
      <c r="UZH16" s="267"/>
      <c r="UZI16" s="267"/>
      <c r="UZJ16" s="267"/>
      <c r="UZK16" s="267"/>
      <c r="UZL16" s="267"/>
      <c r="UZM16" s="267"/>
      <c r="UZN16" s="267"/>
      <c r="UZO16" s="267"/>
      <c r="UZP16" s="267"/>
      <c r="UZQ16" s="267"/>
      <c r="UZR16" s="267"/>
      <c r="UZS16" s="267"/>
      <c r="UZT16" s="267"/>
      <c r="UZU16" s="267"/>
      <c r="UZV16" s="267"/>
      <c r="UZW16" s="267"/>
      <c r="UZX16" s="267"/>
      <c r="UZY16" s="267"/>
      <c r="UZZ16" s="267"/>
      <c r="VAA16" s="267"/>
      <c r="VAB16" s="267"/>
      <c r="VAC16" s="267"/>
      <c r="VAD16" s="267"/>
      <c r="VAE16" s="267"/>
      <c r="VAF16" s="267"/>
      <c r="VAG16" s="267"/>
      <c r="VAH16" s="267"/>
      <c r="VAI16" s="267"/>
      <c r="VAJ16" s="267"/>
      <c r="VAK16" s="267"/>
      <c r="VAL16" s="267"/>
      <c r="VAM16" s="267"/>
      <c r="VAN16" s="267"/>
      <c r="VAO16" s="267"/>
      <c r="VAP16" s="267"/>
      <c r="VAQ16" s="267"/>
      <c r="VAR16" s="267"/>
      <c r="VAS16" s="267"/>
      <c r="VAT16" s="267"/>
      <c r="VAU16" s="267"/>
      <c r="VAV16" s="267"/>
      <c r="VAW16" s="267"/>
      <c r="VAX16" s="267"/>
      <c r="VAY16" s="267"/>
      <c r="VAZ16" s="267"/>
      <c r="VBA16" s="267"/>
      <c r="VBB16" s="267"/>
      <c r="VBC16" s="267"/>
      <c r="VBD16" s="267"/>
      <c r="VBE16" s="267"/>
      <c r="VBF16" s="267"/>
      <c r="VBG16" s="267"/>
      <c r="VBH16" s="267"/>
      <c r="VBI16" s="267"/>
      <c r="VBJ16" s="267"/>
      <c r="VBK16" s="267"/>
      <c r="VBL16" s="267"/>
      <c r="VBM16" s="267"/>
      <c r="VBN16" s="267"/>
      <c r="VBO16" s="267"/>
      <c r="VBP16" s="267"/>
      <c r="VBQ16" s="267"/>
      <c r="VBR16" s="267"/>
      <c r="VBS16" s="267"/>
      <c r="VBT16" s="267"/>
      <c r="VBU16" s="267"/>
      <c r="VBV16" s="267"/>
      <c r="VBW16" s="267"/>
      <c r="VBX16" s="267"/>
      <c r="VBY16" s="267"/>
      <c r="VBZ16" s="267"/>
      <c r="VCA16" s="267"/>
      <c r="VCB16" s="267"/>
      <c r="VCC16" s="267"/>
      <c r="VCD16" s="267"/>
      <c r="VCE16" s="267"/>
      <c r="VCF16" s="267"/>
      <c r="VCG16" s="267"/>
      <c r="VCH16" s="267"/>
      <c r="VCI16" s="267"/>
      <c r="VCJ16" s="267"/>
      <c r="VCK16" s="267"/>
      <c r="VCL16" s="267"/>
      <c r="VCM16" s="267"/>
      <c r="VCN16" s="267"/>
      <c r="VCO16" s="267"/>
      <c r="VCP16" s="267"/>
      <c r="VCQ16" s="267"/>
      <c r="VCR16" s="267"/>
      <c r="VCS16" s="267"/>
      <c r="VCT16" s="267"/>
      <c r="VCU16" s="267"/>
      <c r="VCV16" s="267"/>
      <c r="VCW16" s="267"/>
      <c r="VCX16" s="267"/>
      <c r="VCY16" s="267"/>
      <c r="VCZ16" s="267"/>
      <c r="VDA16" s="267"/>
      <c r="VDB16" s="267"/>
      <c r="VDC16" s="267"/>
      <c r="VDD16" s="267"/>
      <c r="VDE16" s="267"/>
      <c r="VDF16" s="267"/>
      <c r="VDG16" s="267"/>
      <c r="VDH16" s="267"/>
      <c r="VDI16" s="267"/>
      <c r="VDJ16" s="267"/>
      <c r="VDK16" s="267"/>
      <c r="VDL16" s="267"/>
      <c r="VDM16" s="267"/>
      <c r="VDN16" s="267"/>
      <c r="VDO16" s="267"/>
      <c r="VDP16" s="267"/>
      <c r="VDQ16" s="267"/>
      <c r="VDR16" s="267"/>
      <c r="VDS16" s="267"/>
      <c r="VDT16" s="267"/>
      <c r="VDU16" s="267"/>
      <c r="VDV16" s="267"/>
      <c r="VDW16" s="267"/>
      <c r="VDX16" s="267"/>
      <c r="VDY16" s="267"/>
      <c r="VDZ16" s="267"/>
      <c r="VEA16" s="267"/>
      <c r="VEB16" s="267"/>
      <c r="VEC16" s="267"/>
      <c r="VED16" s="267"/>
      <c r="VEE16" s="267"/>
      <c r="VEF16" s="267"/>
      <c r="VEG16" s="267"/>
      <c r="VEH16" s="267"/>
      <c r="VEI16" s="267"/>
      <c r="VEJ16" s="267"/>
      <c r="VEK16" s="267"/>
      <c r="VEL16" s="267"/>
      <c r="VEM16" s="267"/>
      <c r="VEN16" s="267"/>
      <c r="VEO16" s="267"/>
      <c r="VEP16" s="267"/>
      <c r="VEQ16" s="267"/>
      <c r="VER16" s="267"/>
      <c r="VES16" s="267"/>
      <c r="VET16" s="267"/>
      <c r="VEU16" s="267"/>
      <c r="VEV16" s="267"/>
      <c r="VEW16" s="267"/>
      <c r="VEX16" s="267"/>
      <c r="VEY16" s="267"/>
      <c r="VEZ16" s="267"/>
      <c r="VFA16" s="267"/>
      <c r="VFB16" s="267"/>
      <c r="VFC16" s="267"/>
      <c r="VFD16" s="267"/>
      <c r="VFE16" s="267"/>
      <c r="VFF16" s="267"/>
      <c r="VFG16" s="267"/>
      <c r="VFH16" s="267"/>
      <c r="VFI16" s="267"/>
      <c r="VFJ16" s="267"/>
      <c r="VFK16" s="267"/>
      <c r="VFL16" s="267"/>
      <c r="VFM16" s="267"/>
      <c r="VFN16" s="267"/>
      <c r="VFO16" s="267"/>
      <c r="VFP16" s="267"/>
      <c r="VFQ16" s="267"/>
      <c r="VFR16" s="267"/>
      <c r="VFS16" s="267"/>
      <c r="VFT16" s="267"/>
      <c r="VFU16" s="267"/>
      <c r="VFV16" s="267"/>
      <c r="VFW16" s="267"/>
      <c r="VFX16" s="267"/>
      <c r="VFY16" s="267"/>
      <c r="VFZ16" s="267"/>
      <c r="VGA16" s="267"/>
      <c r="VGB16" s="267"/>
      <c r="VGC16" s="267"/>
      <c r="VGD16" s="267"/>
      <c r="VGE16" s="267"/>
      <c r="VGF16" s="267"/>
      <c r="VGG16" s="267"/>
      <c r="VGH16" s="267"/>
      <c r="VGI16" s="267"/>
      <c r="VGJ16" s="267"/>
      <c r="VGK16" s="267"/>
      <c r="VGL16" s="267"/>
      <c r="VGM16" s="267"/>
      <c r="VGN16" s="267"/>
      <c r="VGO16" s="267"/>
      <c r="VGP16" s="267"/>
      <c r="VGQ16" s="267"/>
      <c r="VGR16" s="267"/>
      <c r="VGS16" s="267"/>
      <c r="VGT16" s="267"/>
      <c r="VGU16" s="267"/>
      <c r="VGV16" s="267"/>
      <c r="VGW16" s="267"/>
      <c r="VGX16" s="267"/>
      <c r="VGY16" s="267"/>
      <c r="VGZ16" s="267"/>
      <c r="VHA16" s="267"/>
      <c r="VHB16" s="267"/>
      <c r="VHC16" s="267"/>
      <c r="VHD16" s="267"/>
      <c r="VHE16" s="267"/>
      <c r="VHF16" s="267"/>
      <c r="VHG16" s="267"/>
      <c r="VHH16" s="267"/>
      <c r="VHI16" s="267"/>
      <c r="VHJ16" s="267"/>
      <c r="VHK16" s="267"/>
      <c r="VHL16" s="267"/>
      <c r="VHM16" s="267"/>
      <c r="VHN16" s="267"/>
      <c r="VHO16" s="267"/>
      <c r="VHP16" s="267"/>
      <c r="VHQ16" s="267"/>
      <c r="VHR16" s="267"/>
      <c r="VHS16" s="267"/>
      <c r="VHT16" s="267"/>
      <c r="VHU16" s="267"/>
      <c r="VHV16" s="267"/>
      <c r="VHW16" s="267"/>
      <c r="VHX16" s="267"/>
      <c r="VHY16" s="267"/>
      <c r="VHZ16" s="267"/>
      <c r="VIA16" s="267"/>
      <c r="VIB16" s="267"/>
      <c r="VIC16" s="267"/>
      <c r="VID16" s="267"/>
      <c r="VIE16" s="267"/>
      <c r="VIF16" s="267"/>
      <c r="VIG16" s="267"/>
      <c r="VIH16" s="267"/>
      <c r="VII16" s="267"/>
      <c r="VIJ16" s="267"/>
      <c r="VIK16" s="267"/>
      <c r="VIL16" s="267"/>
      <c r="VIM16" s="267"/>
      <c r="VIN16" s="267"/>
      <c r="VIO16" s="267"/>
      <c r="VIP16" s="267"/>
      <c r="VIQ16" s="267"/>
      <c r="VIR16" s="267"/>
      <c r="VIS16" s="267"/>
      <c r="VIT16" s="267"/>
      <c r="VIU16" s="267"/>
      <c r="VIV16" s="267"/>
      <c r="VIW16" s="267"/>
      <c r="VIX16" s="267"/>
      <c r="VIY16" s="267"/>
      <c r="VIZ16" s="267"/>
      <c r="VJA16" s="267"/>
      <c r="VJB16" s="267"/>
      <c r="VJC16" s="267"/>
      <c r="VJD16" s="267"/>
      <c r="VJE16" s="267"/>
      <c r="VJF16" s="267"/>
      <c r="VJG16" s="267"/>
      <c r="VJH16" s="267"/>
      <c r="VJI16" s="267"/>
      <c r="VJJ16" s="267"/>
      <c r="VJK16" s="267"/>
      <c r="VJL16" s="267"/>
      <c r="VJM16" s="267"/>
      <c r="VJN16" s="267"/>
      <c r="VJO16" s="267"/>
      <c r="VJP16" s="267"/>
      <c r="VJQ16" s="267"/>
      <c r="VJR16" s="267"/>
      <c r="VJS16" s="267"/>
      <c r="VJT16" s="267"/>
      <c r="VJU16" s="267"/>
      <c r="VJV16" s="267"/>
      <c r="VJW16" s="267"/>
      <c r="VJX16" s="267"/>
      <c r="VJY16" s="267"/>
      <c r="VJZ16" s="267"/>
      <c r="VKA16" s="267"/>
      <c r="VKB16" s="267"/>
      <c r="VKC16" s="267"/>
      <c r="VKD16" s="267"/>
      <c r="VKE16" s="267"/>
      <c r="VKF16" s="267"/>
      <c r="VKG16" s="267"/>
      <c r="VKH16" s="267"/>
      <c r="VKI16" s="267"/>
      <c r="VKJ16" s="267"/>
      <c r="VKK16" s="267"/>
      <c r="VKL16" s="267"/>
      <c r="VKM16" s="267"/>
      <c r="VKN16" s="267"/>
      <c r="VKO16" s="267"/>
      <c r="VKP16" s="267"/>
      <c r="VKQ16" s="267"/>
      <c r="VKR16" s="267"/>
      <c r="VKS16" s="267"/>
      <c r="VKT16" s="267"/>
      <c r="VKU16" s="267"/>
      <c r="VKV16" s="267"/>
      <c r="VKW16" s="267"/>
      <c r="VKX16" s="267"/>
      <c r="VKY16" s="267"/>
      <c r="VKZ16" s="267"/>
      <c r="VLA16" s="267"/>
      <c r="VLB16" s="267"/>
      <c r="VLC16" s="267"/>
      <c r="VLD16" s="267"/>
      <c r="VLE16" s="267"/>
      <c r="VLF16" s="267"/>
      <c r="VLG16" s="267"/>
      <c r="VLH16" s="267"/>
      <c r="VLI16" s="267"/>
      <c r="VLJ16" s="267"/>
      <c r="VLK16" s="267"/>
      <c r="VLL16" s="267"/>
      <c r="VLM16" s="267"/>
      <c r="VLN16" s="267"/>
      <c r="VLO16" s="267"/>
      <c r="VLP16" s="267"/>
      <c r="VLQ16" s="267"/>
      <c r="VLR16" s="267"/>
      <c r="VLS16" s="267"/>
      <c r="VLT16" s="267"/>
      <c r="VLU16" s="267"/>
      <c r="VLV16" s="267"/>
      <c r="VLW16" s="267"/>
      <c r="VLX16" s="267"/>
      <c r="VLY16" s="267"/>
      <c r="VLZ16" s="267"/>
      <c r="VMA16" s="267"/>
      <c r="VMB16" s="267"/>
      <c r="VMC16" s="267"/>
      <c r="VMD16" s="267"/>
      <c r="VME16" s="267"/>
      <c r="VMF16" s="267"/>
      <c r="VMG16" s="267"/>
      <c r="VMH16" s="267"/>
      <c r="VMI16" s="267"/>
      <c r="VMJ16" s="267"/>
      <c r="VMK16" s="267"/>
      <c r="VML16" s="267"/>
      <c r="VMM16" s="267"/>
      <c r="VMN16" s="267"/>
      <c r="VMO16" s="267"/>
      <c r="VMP16" s="267"/>
      <c r="VMQ16" s="267"/>
      <c r="VMR16" s="267"/>
      <c r="VMS16" s="267"/>
      <c r="VMT16" s="267"/>
      <c r="VMU16" s="267"/>
      <c r="VMV16" s="267"/>
      <c r="VMW16" s="267"/>
      <c r="VMX16" s="267"/>
      <c r="VMY16" s="267"/>
      <c r="VMZ16" s="267"/>
      <c r="VNA16" s="267"/>
      <c r="VNB16" s="267"/>
      <c r="VNC16" s="267"/>
      <c r="VND16" s="267"/>
      <c r="VNE16" s="267"/>
      <c r="VNF16" s="267"/>
      <c r="VNG16" s="267"/>
      <c r="VNH16" s="267"/>
      <c r="VNI16" s="267"/>
      <c r="VNJ16" s="267"/>
      <c r="VNK16" s="267"/>
      <c r="VNL16" s="267"/>
      <c r="VNM16" s="267"/>
      <c r="VNN16" s="267"/>
      <c r="VNO16" s="267"/>
      <c r="VNP16" s="267"/>
      <c r="VNQ16" s="267"/>
      <c r="VNR16" s="267"/>
      <c r="VNS16" s="267"/>
      <c r="VNT16" s="267"/>
      <c r="VNU16" s="267"/>
      <c r="VNV16" s="267"/>
      <c r="VNW16" s="267"/>
      <c r="VNX16" s="267"/>
      <c r="VNY16" s="267"/>
      <c r="VNZ16" s="267"/>
      <c r="VOA16" s="267"/>
      <c r="VOB16" s="267"/>
      <c r="VOC16" s="267"/>
      <c r="VOD16" s="267"/>
      <c r="VOE16" s="267"/>
      <c r="VOF16" s="267"/>
      <c r="VOG16" s="267"/>
      <c r="VOH16" s="267"/>
      <c r="VOI16" s="267"/>
      <c r="VOJ16" s="267"/>
      <c r="VOK16" s="267"/>
      <c r="VOL16" s="267"/>
      <c r="VOM16" s="267"/>
      <c r="VON16" s="267"/>
      <c r="VOO16" s="267"/>
      <c r="VOP16" s="267"/>
      <c r="VOQ16" s="267"/>
      <c r="VOR16" s="267"/>
      <c r="VOS16" s="267"/>
      <c r="VOT16" s="267"/>
      <c r="VOU16" s="267"/>
      <c r="VOV16" s="267"/>
      <c r="VOW16" s="267"/>
      <c r="VOX16" s="267"/>
      <c r="VOY16" s="267"/>
      <c r="VOZ16" s="267"/>
      <c r="VPA16" s="267"/>
      <c r="VPB16" s="267"/>
      <c r="VPC16" s="267"/>
      <c r="VPD16" s="267"/>
      <c r="VPE16" s="267"/>
      <c r="VPF16" s="267"/>
      <c r="VPG16" s="267"/>
      <c r="VPH16" s="267"/>
      <c r="VPI16" s="267"/>
      <c r="VPJ16" s="267"/>
      <c r="VPK16" s="267"/>
      <c r="VPL16" s="267"/>
      <c r="VPM16" s="267"/>
      <c r="VPN16" s="267"/>
      <c r="VPO16" s="267"/>
      <c r="VPP16" s="267"/>
      <c r="VPQ16" s="267"/>
      <c r="VPR16" s="267"/>
      <c r="VPS16" s="267"/>
      <c r="VPT16" s="267"/>
      <c r="VPU16" s="267"/>
      <c r="VPV16" s="267"/>
      <c r="VPW16" s="267"/>
      <c r="VPX16" s="267"/>
      <c r="VPY16" s="267"/>
      <c r="VPZ16" s="267"/>
      <c r="VQA16" s="267"/>
      <c r="VQB16" s="267"/>
      <c r="VQC16" s="267"/>
      <c r="VQD16" s="267"/>
      <c r="VQE16" s="267"/>
      <c r="VQF16" s="267"/>
      <c r="VQG16" s="267"/>
      <c r="VQH16" s="267"/>
      <c r="VQI16" s="267"/>
      <c r="VQJ16" s="267"/>
      <c r="VQK16" s="267"/>
      <c r="VQL16" s="267"/>
      <c r="VQM16" s="267"/>
      <c r="VQN16" s="267"/>
      <c r="VQO16" s="267"/>
      <c r="VQP16" s="267"/>
      <c r="VQQ16" s="267"/>
      <c r="VQR16" s="267"/>
      <c r="VQS16" s="267"/>
      <c r="VQT16" s="267"/>
      <c r="VQU16" s="267"/>
      <c r="VQV16" s="267"/>
      <c r="VQW16" s="267"/>
      <c r="VQX16" s="267"/>
      <c r="VQY16" s="267"/>
      <c r="VQZ16" s="267"/>
      <c r="VRA16" s="267"/>
      <c r="VRB16" s="267"/>
      <c r="VRC16" s="267"/>
      <c r="VRD16" s="267"/>
      <c r="VRE16" s="267"/>
      <c r="VRF16" s="267"/>
      <c r="VRG16" s="267"/>
      <c r="VRH16" s="267"/>
      <c r="VRI16" s="267"/>
      <c r="VRJ16" s="267"/>
      <c r="VRK16" s="267"/>
      <c r="VRL16" s="267"/>
      <c r="VRM16" s="267"/>
      <c r="VRN16" s="267"/>
      <c r="VRO16" s="267"/>
      <c r="VRP16" s="267"/>
      <c r="VRQ16" s="267"/>
      <c r="VRR16" s="267"/>
      <c r="VRS16" s="267"/>
      <c r="VRT16" s="267"/>
      <c r="VRU16" s="267"/>
      <c r="VRV16" s="267"/>
      <c r="VRW16" s="267"/>
      <c r="VRX16" s="267"/>
      <c r="VRY16" s="267"/>
      <c r="VRZ16" s="267"/>
      <c r="VSA16" s="267"/>
      <c r="VSB16" s="267"/>
      <c r="VSC16" s="267"/>
      <c r="VSD16" s="267"/>
      <c r="VSE16" s="267"/>
      <c r="VSF16" s="267"/>
      <c r="VSG16" s="267"/>
      <c r="VSH16" s="267"/>
      <c r="VSI16" s="267"/>
      <c r="VSJ16" s="267"/>
      <c r="VSK16" s="267"/>
      <c r="VSL16" s="267"/>
      <c r="VSM16" s="267"/>
      <c r="VSN16" s="267"/>
      <c r="VSO16" s="267"/>
      <c r="VSP16" s="267"/>
      <c r="VSQ16" s="267"/>
      <c r="VSR16" s="267"/>
      <c r="VSS16" s="267"/>
      <c r="VST16" s="267"/>
      <c r="VSU16" s="267"/>
      <c r="VSV16" s="267"/>
      <c r="VSW16" s="267"/>
      <c r="VSX16" s="267"/>
      <c r="VSY16" s="267"/>
      <c r="VSZ16" s="267"/>
      <c r="VTA16" s="267"/>
      <c r="VTB16" s="267"/>
      <c r="VTC16" s="267"/>
      <c r="VTD16" s="267"/>
      <c r="VTE16" s="267"/>
      <c r="VTF16" s="267"/>
      <c r="VTG16" s="267"/>
      <c r="VTH16" s="267"/>
      <c r="VTI16" s="267"/>
      <c r="VTJ16" s="267"/>
      <c r="VTK16" s="267"/>
      <c r="VTL16" s="267"/>
      <c r="VTM16" s="267"/>
      <c r="VTN16" s="267"/>
      <c r="VTO16" s="267"/>
      <c r="VTP16" s="267"/>
      <c r="VTQ16" s="267"/>
      <c r="VTR16" s="267"/>
      <c r="VTS16" s="267"/>
      <c r="VTT16" s="267"/>
      <c r="VTU16" s="267"/>
      <c r="VTV16" s="267"/>
      <c r="VTW16" s="267"/>
      <c r="VTX16" s="267"/>
      <c r="VTY16" s="267"/>
      <c r="VTZ16" s="267"/>
      <c r="VUA16" s="267"/>
      <c r="VUB16" s="267"/>
      <c r="VUC16" s="267"/>
      <c r="VUD16" s="267"/>
      <c r="VUE16" s="267"/>
      <c r="VUF16" s="267"/>
      <c r="VUG16" s="267"/>
      <c r="VUH16" s="267"/>
      <c r="VUI16" s="267"/>
      <c r="VUJ16" s="267"/>
      <c r="VUK16" s="267"/>
      <c r="VUL16" s="267"/>
      <c r="VUM16" s="267"/>
      <c r="VUN16" s="267"/>
      <c r="VUO16" s="267"/>
      <c r="VUP16" s="267"/>
      <c r="VUQ16" s="267"/>
      <c r="VUR16" s="267"/>
      <c r="VUS16" s="267"/>
      <c r="VUT16" s="267"/>
      <c r="VUU16" s="267"/>
      <c r="VUV16" s="267"/>
      <c r="VUW16" s="267"/>
      <c r="VUX16" s="267"/>
      <c r="VUY16" s="267"/>
      <c r="VUZ16" s="267"/>
      <c r="VVA16" s="267"/>
      <c r="VVB16" s="267"/>
      <c r="VVC16" s="267"/>
      <c r="VVD16" s="267"/>
      <c r="VVE16" s="267"/>
      <c r="VVF16" s="267"/>
      <c r="VVG16" s="267"/>
      <c r="VVH16" s="267"/>
      <c r="VVI16" s="267"/>
      <c r="VVJ16" s="267"/>
      <c r="VVK16" s="267"/>
      <c r="VVL16" s="267"/>
      <c r="VVM16" s="267"/>
      <c r="VVN16" s="267"/>
      <c r="VVO16" s="267"/>
      <c r="VVP16" s="267"/>
      <c r="VVQ16" s="267"/>
      <c r="VVR16" s="267"/>
      <c r="VVS16" s="267"/>
      <c r="VVT16" s="267"/>
      <c r="VVU16" s="267"/>
      <c r="VVV16" s="267"/>
      <c r="VVW16" s="267"/>
      <c r="VVX16" s="267"/>
      <c r="VVY16" s="267"/>
      <c r="VVZ16" s="267"/>
      <c r="VWA16" s="267"/>
      <c r="VWB16" s="267"/>
      <c r="VWC16" s="267"/>
      <c r="VWD16" s="267"/>
      <c r="VWE16" s="267"/>
      <c r="VWF16" s="267"/>
      <c r="VWG16" s="267"/>
      <c r="VWH16" s="267"/>
      <c r="VWI16" s="267"/>
      <c r="VWJ16" s="267"/>
      <c r="VWK16" s="267"/>
      <c r="VWL16" s="267"/>
      <c r="VWM16" s="267"/>
      <c r="VWN16" s="267"/>
      <c r="VWO16" s="267"/>
      <c r="VWP16" s="267"/>
      <c r="VWQ16" s="267"/>
      <c r="VWR16" s="267"/>
      <c r="VWS16" s="267"/>
      <c r="VWT16" s="267"/>
      <c r="VWU16" s="267"/>
      <c r="VWV16" s="267"/>
      <c r="VWW16" s="267"/>
      <c r="VWX16" s="267"/>
      <c r="VWY16" s="267"/>
      <c r="VWZ16" s="267"/>
      <c r="VXA16" s="267"/>
      <c r="VXB16" s="267"/>
      <c r="VXC16" s="267"/>
      <c r="VXD16" s="267"/>
      <c r="VXE16" s="267"/>
      <c r="VXF16" s="267"/>
      <c r="VXG16" s="267"/>
      <c r="VXH16" s="267"/>
      <c r="VXI16" s="267"/>
      <c r="VXJ16" s="267"/>
      <c r="VXK16" s="267"/>
      <c r="VXL16" s="267"/>
      <c r="VXM16" s="267"/>
      <c r="VXN16" s="267"/>
      <c r="VXO16" s="267"/>
      <c r="VXP16" s="267"/>
      <c r="VXQ16" s="267"/>
      <c r="VXR16" s="267"/>
      <c r="VXS16" s="267"/>
      <c r="VXT16" s="267"/>
      <c r="VXU16" s="267"/>
      <c r="VXV16" s="267"/>
      <c r="VXW16" s="267"/>
      <c r="VXX16" s="267"/>
      <c r="VXY16" s="267"/>
      <c r="VXZ16" s="267"/>
      <c r="VYA16" s="267"/>
      <c r="VYB16" s="267"/>
      <c r="VYC16" s="267"/>
      <c r="VYD16" s="267"/>
      <c r="VYE16" s="267"/>
      <c r="VYF16" s="267"/>
      <c r="VYG16" s="267"/>
      <c r="VYH16" s="267"/>
      <c r="VYI16" s="267"/>
      <c r="VYJ16" s="267"/>
      <c r="VYK16" s="267"/>
      <c r="VYL16" s="267"/>
      <c r="VYM16" s="267"/>
      <c r="VYN16" s="267"/>
      <c r="VYO16" s="267"/>
      <c r="VYP16" s="267"/>
      <c r="VYQ16" s="267"/>
      <c r="VYR16" s="267"/>
      <c r="VYS16" s="267"/>
      <c r="VYT16" s="267"/>
      <c r="VYU16" s="267"/>
      <c r="VYV16" s="267"/>
      <c r="VYW16" s="267"/>
      <c r="VYX16" s="267"/>
      <c r="VYY16" s="267"/>
      <c r="VYZ16" s="267"/>
      <c r="VZA16" s="267"/>
      <c r="VZB16" s="267"/>
      <c r="VZC16" s="267"/>
      <c r="VZD16" s="267"/>
      <c r="VZE16" s="267"/>
      <c r="VZF16" s="267"/>
      <c r="VZG16" s="267"/>
      <c r="VZH16" s="267"/>
      <c r="VZI16" s="267"/>
      <c r="VZJ16" s="267"/>
      <c r="VZK16" s="267"/>
      <c r="VZL16" s="267"/>
      <c r="VZM16" s="267"/>
      <c r="VZN16" s="267"/>
      <c r="VZO16" s="267"/>
      <c r="VZP16" s="267"/>
      <c r="VZQ16" s="267"/>
      <c r="VZR16" s="267"/>
      <c r="VZS16" s="267"/>
      <c r="VZT16" s="267"/>
      <c r="VZU16" s="267"/>
      <c r="VZV16" s="267"/>
      <c r="VZW16" s="267"/>
      <c r="VZX16" s="267"/>
      <c r="VZY16" s="267"/>
      <c r="VZZ16" s="267"/>
      <c r="WAA16" s="267"/>
      <c r="WAB16" s="267"/>
      <c r="WAC16" s="267"/>
      <c r="WAD16" s="267"/>
      <c r="WAE16" s="267"/>
      <c r="WAF16" s="267"/>
      <c r="WAG16" s="267"/>
      <c r="WAH16" s="267"/>
      <c r="WAI16" s="267"/>
      <c r="WAJ16" s="267"/>
      <c r="WAK16" s="267"/>
      <c r="WAL16" s="267"/>
      <c r="WAM16" s="267"/>
      <c r="WAN16" s="267"/>
      <c r="WAO16" s="267"/>
      <c r="WAP16" s="267"/>
      <c r="WAQ16" s="267"/>
      <c r="WAR16" s="267"/>
      <c r="WAS16" s="267"/>
      <c r="WAT16" s="267"/>
      <c r="WAU16" s="267"/>
      <c r="WAV16" s="267"/>
      <c r="WAW16" s="267"/>
      <c r="WAX16" s="267"/>
      <c r="WAY16" s="267"/>
      <c r="WAZ16" s="267"/>
      <c r="WBA16" s="267"/>
      <c r="WBB16" s="267"/>
      <c r="WBC16" s="267"/>
      <c r="WBD16" s="267"/>
      <c r="WBE16" s="267"/>
      <c r="WBF16" s="267"/>
      <c r="WBG16" s="267"/>
      <c r="WBH16" s="267"/>
      <c r="WBI16" s="267"/>
      <c r="WBJ16" s="267"/>
      <c r="WBK16" s="267"/>
      <c r="WBL16" s="267"/>
      <c r="WBM16" s="267"/>
      <c r="WBN16" s="267"/>
      <c r="WBO16" s="267"/>
      <c r="WBP16" s="267"/>
      <c r="WBQ16" s="267"/>
      <c r="WBR16" s="267"/>
      <c r="WBS16" s="267"/>
      <c r="WBT16" s="267"/>
      <c r="WBU16" s="267"/>
      <c r="WBV16" s="267"/>
      <c r="WBW16" s="267"/>
      <c r="WBX16" s="267"/>
      <c r="WBY16" s="267"/>
      <c r="WBZ16" s="267"/>
      <c r="WCA16" s="267"/>
      <c r="WCB16" s="267"/>
      <c r="WCC16" s="267"/>
      <c r="WCD16" s="267"/>
      <c r="WCE16" s="267"/>
      <c r="WCF16" s="267"/>
      <c r="WCG16" s="267"/>
      <c r="WCH16" s="267"/>
      <c r="WCI16" s="267"/>
      <c r="WCJ16" s="267"/>
      <c r="WCK16" s="267"/>
      <c r="WCL16" s="267"/>
      <c r="WCM16" s="267"/>
      <c r="WCN16" s="267"/>
      <c r="WCO16" s="267"/>
      <c r="WCP16" s="267"/>
      <c r="WCQ16" s="267"/>
      <c r="WCR16" s="267"/>
      <c r="WCS16" s="267"/>
      <c r="WCT16" s="267"/>
      <c r="WCU16" s="267"/>
      <c r="WCV16" s="267"/>
      <c r="WCW16" s="267"/>
      <c r="WCX16" s="267"/>
      <c r="WCY16" s="267"/>
      <c r="WCZ16" s="267"/>
      <c r="WDA16" s="267"/>
      <c r="WDB16" s="267"/>
      <c r="WDC16" s="267"/>
      <c r="WDD16" s="267"/>
      <c r="WDE16" s="267"/>
      <c r="WDF16" s="267"/>
      <c r="WDG16" s="267"/>
      <c r="WDH16" s="267"/>
      <c r="WDI16" s="267"/>
      <c r="WDJ16" s="267"/>
      <c r="WDK16" s="267"/>
      <c r="WDL16" s="267"/>
      <c r="WDM16" s="267"/>
      <c r="WDN16" s="267"/>
      <c r="WDO16" s="267"/>
      <c r="WDP16" s="267"/>
      <c r="WDQ16" s="267"/>
      <c r="WDR16" s="267"/>
      <c r="WDS16" s="267"/>
      <c r="WDT16" s="267"/>
      <c r="WDU16" s="267"/>
      <c r="WDV16" s="267"/>
      <c r="WDW16" s="267"/>
      <c r="WDX16" s="267"/>
      <c r="WDY16" s="267"/>
      <c r="WDZ16" s="267"/>
      <c r="WEA16" s="267"/>
      <c r="WEB16" s="267"/>
      <c r="WEC16" s="267"/>
      <c r="WED16" s="267"/>
      <c r="WEE16" s="267"/>
      <c r="WEF16" s="267"/>
      <c r="WEG16" s="267"/>
      <c r="WEH16" s="267"/>
      <c r="WEI16" s="267"/>
      <c r="WEJ16" s="267"/>
      <c r="WEK16" s="267"/>
      <c r="WEL16" s="267"/>
      <c r="WEM16" s="267"/>
      <c r="WEN16" s="267"/>
      <c r="WEO16" s="267"/>
      <c r="WEP16" s="267"/>
      <c r="WEQ16" s="267"/>
      <c r="WER16" s="267"/>
      <c r="WES16" s="267"/>
      <c r="WET16" s="267"/>
      <c r="WEU16" s="267"/>
      <c r="WEV16" s="267"/>
      <c r="WEW16" s="267"/>
      <c r="WEX16" s="267"/>
      <c r="WEY16" s="267"/>
      <c r="WEZ16" s="267"/>
      <c r="WFA16" s="267"/>
      <c r="WFB16" s="267"/>
      <c r="WFC16" s="267"/>
      <c r="WFD16" s="267"/>
      <c r="WFE16" s="267"/>
      <c r="WFF16" s="267"/>
      <c r="WFG16" s="267"/>
      <c r="WFH16" s="267"/>
      <c r="WFI16" s="267"/>
      <c r="WFJ16" s="267"/>
      <c r="WFK16" s="267"/>
      <c r="WFL16" s="267"/>
      <c r="WFM16" s="267"/>
      <c r="WFN16" s="267"/>
      <c r="WFO16" s="267"/>
      <c r="WFP16" s="267"/>
      <c r="WFQ16" s="267"/>
      <c r="WFR16" s="267"/>
      <c r="WFS16" s="267"/>
      <c r="WFT16" s="267"/>
      <c r="WFU16" s="267"/>
      <c r="WFV16" s="267"/>
      <c r="WFW16" s="267"/>
      <c r="WFX16" s="267"/>
      <c r="WFY16" s="267"/>
      <c r="WFZ16" s="267"/>
      <c r="WGA16" s="267"/>
      <c r="WGB16" s="267"/>
      <c r="WGC16" s="267"/>
      <c r="WGD16" s="267"/>
      <c r="WGE16" s="267"/>
      <c r="WGF16" s="267"/>
      <c r="WGG16" s="267"/>
      <c r="WGH16" s="267"/>
      <c r="WGI16" s="267"/>
      <c r="WGJ16" s="267"/>
      <c r="WGK16" s="267"/>
      <c r="WGL16" s="267"/>
      <c r="WGM16" s="267"/>
      <c r="WGN16" s="267"/>
      <c r="WGO16" s="267"/>
      <c r="WGP16" s="267"/>
      <c r="WGQ16" s="267"/>
      <c r="WGR16" s="267"/>
      <c r="WGS16" s="267"/>
      <c r="WGT16" s="267"/>
      <c r="WGU16" s="267"/>
      <c r="WGV16" s="267"/>
      <c r="WGW16" s="267"/>
      <c r="WGX16" s="267"/>
      <c r="WGY16" s="267"/>
      <c r="WGZ16" s="267"/>
      <c r="WHA16" s="267"/>
      <c r="WHB16" s="267"/>
      <c r="WHC16" s="267"/>
      <c r="WHD16" s="267"/>
      <c r="WHE16" s="267"/>
      <c r="WHF16" s="267"/>
      <c r="WHG16" s="267"/>
      <c r="WHH16" s="267"/>
      <c r="WHI16" s="267"/>
      <c r="WHJ16" s="267"/>
      <c r="WHK16" s="267"/>
      <c r="WHL16" s="267"/>
      <c r="WHM16" s="267"/>
      <c r="WHN16" s="267"/>
      <c r="WHO16" s="267"/>
      <c r="WHP16" s="267"/>
      <c r="WHQ16" s="267"/>
      <c r="WHR16" s="267"/>
      <c r="WHS16" s="267"/>
      <c r="WHT16" s="267"/>
      <c r="WHU16" s="267"/>
      <c r="WHV16" s="267"/>
      <c r="WHW16" s="267"/>
      <c r="WHX16" s="267"/>
      <c r="WHY16" s="267"/>
      <c r="WHZ16" s="267"/>
      <c r="WIA16" s="267"/>
      <c r="WIB16" s="267"/>
      <c r="WIC16" s="267"/>
      <c r="WID16" s="267"/>
      <c r="WIE16" s="267"/>
      <c r="WIF16" s="267"/>
      <c r="WIG16" s="267"/>
      <c r="WIH16" s="267"/>
      <c r="WII16" s="267"/>
      <c r="WIJ16" s="267"/>
      <c r="WIK16" s="267"/>
      <c r="WIL16" s="267"/>
      <c r="WIM16" s="267"/>
      <c r="WIN16" s="267"/>
      <c r="WIO16" s="267"/>
      <c r="WIP16" s="267"/>
      <c r="WIQ16" s="267"/>
      <c r="WIR16" s="267"/>
      <c r="WIS16" s="267"/>
      <c r="WIT16" s="267"/>
      <c r="WIU16" s="267"/>
      <c r="WIV16" s="267"/>
      <c r="WIW16" s="267"/>
      <c r="WIX16" s="267"/>
      <c r="WIY16" s="267"/>
      <c r="WIZ16" s="267"/>
      <c r="WJA16" s="267"/>
      <c r="WJB16" s="267"/>
      <c r="WJC16" s="267"/>
      <c r="WJD16" s="267"/>
      <c r="WJE16" s="267"/>
      <c r="WJF16" s="267"/>
      <c r="WJG16" s="267"/>
      <c r="WJH16" s="267"/>
      <c r="WJI16" s="267"/>
      <c r="WJJ16" s="267"/>
      <c r="WJK16" s="267"/>
      <c r="WJL16" s="267"/>
      <c r="WJM16" s="267"/>
      <c r="WJN16" s="267"/>
      <c r="WJO16" s="267"/>
      <c r="WJP16" s="267"/>
      <c r="WJQ16" s="267"/>
      <c r="WJR16" s="267"/>
      <c r="WJS16" s="267"/>
      <c r="WJT16" s="267"/>
      <c r="WJU16" s="267"/>
      <c r="WJV16" s="267"/>
      <c r="WJW16" s="267"/>
      <c r="WJX16" s="267"/>
      <c r="WJY16" s="267"/>
      <c r="WJZ16" s="267"/>
      <c r="WKA16" s="267"/>
      <c r="WKB16" s="267"/>
      <c r="WKC16" s="267"/>
      <c r="WKD16" s="267"/>
      <c r="WKE16" s="267"/>
      <c r="WKF16" s="267"/>
      <c r="WKG16" s="267"/>
      <c r="WKH16" s="267"/>
      <c r="WKI16" s="267"/>
      <c r="WKJ16" s="267"/>
      <c r="WKK16" s="267"/>
      <c r="WKL16" s="267"/>
      <c r="WKM16" s="267"/>
      <c r="WKN16" s="267"/>
      <c r="WKO16" s="267"/>
      <c r="WKP16" s="267"/>
      <c r="WKQ16" s="267"/>
      <c r="WKR16" s="267"/>
      <c r="WKS16" s="267"/>
      <c r="WKT16" s="267"/>
      <c r="WKU16" s="267"/>
      <c r="WKV16" s="267"/>
      <c r="WKW16" s="267"/>
      <c r="WKX16" s="267"/>
      <c r="WKY16" s="267"/>
      <c r="WKZ16" s="267"/>
      <c r="WLA16" s="267"/>
      <c r="WLB16" s="267"/>
      <c r="WLC16" s="267"/>
      <c r="WLD16" s="267"/>
      <c r="WLE16" s="267"/>
      <c r="WLF16" s="267"/>
      <c r="WLG16" s="267"/>
      <c r="WLH16" s="267"/>
      <c r="WLI16" s="267"/>
      <c r="WLJ16" s="267"/>
      <c r="WLK16" s="267"/>
      <c r="WLL16" s="267"/>
      <c r="WLM16" s="267"/>
      <c r="WLN16" s="267"/>
      <c r="WLO16" s="267"/>
      <c r="WLP16" s="267"/>
      <c r="WLQ16" s="267"/>
      <c r="WLR16" s="267"/>
      <c r="WLS16" s="267"/>
      <c r="WLT16" s="267"/>
      <c r="WLU16" s="267"/>
      <c r="WLV16" s="267"/>
      <c r="WLW16" s="267"/>
      <c r="WLX16" s="267"/>
      <c r="WLY16" s="267"/>
      <c r="WLZ16" s="267"/>
      <c r="WMA16" s="267"/>
      <c r="WMB16" s="267"/>
      <c r="WMC16" s="267"/>
      <c r="WMD16" s="267"/>
      <c r="WME16" s="267"/>
      <c r="WMF16" s="267"/>
      <c r="WMG16" s="267"/>
      <c r="WMH16" s="267"/>
      <c r="WMI16" s="267"/>
      <c r="WMJ16" s="267"/>
      <c r="WMK16" s="267"/>
      <c r="WML16" s="267"/>
      <c r="WMM16" s="267"/>
      <c r="WMN16" s="267"/>
      <c r="WMO16" s="267"/>
      <c r="WMP16" s="267"/>
      <c r="WMQ16" s="267"/>
      <c r="WMR16" s="267"/>
      <c r="WMS16" s="267"/>
      <c r="WMT16" s="267"/>
      <c r="WMU16" s="267"/>
      <c r="WMV16" s="267"/>
      <c r="WMW16" s="267"/>
      <c r="WMX16" s="267"/>
      <c r="WMY16" s="267"/>
      <c r="WMZ16" s="267"/>
      <c r="WNA16" s="267"/>
      <c r="WNB16" s="267"/>
      <c r="WNC16" s="267"/>
      <c r="WND16" s="267"/>
      <c r="WNE16" s="267"/>
      <c r="WNF16" s="267"/>
      <c r="WNG16" s="267"/>
      <c r="WNH16" s="267"/>
      <c r="WNI16" s="267"/>
      <c r="WNJ16" s="267"/>
      <c r="WNK16" s="267"/>
      <c r="WNL16" s="267"/>
      <c r="WNM16" s="267"/>
      <c r="WNN16" s="267"/>
      <c r="WNO16" s="267"/>
      <c r="WNP16" s="267"/>
      <c r="WNQ16" s="267"/>
      <c r="WNR16" s="267"/>
      <c r="WNS16" s="267"/>
      <c r="WNT16" s="267"/>
      <c r="WNU16" s="267"/>
      <c r="WNV16" s="267"/>
      <c r="WNW16" s="267"/>
      <c r="WNX16" s="267"/>
      <c r="WNY16" s="267"/>
      <c r="WNZ16" s="267"/>
      <c r="WOA16" s="267"/>
      <c r="WOB16" s="267"/>
      <c r="WOC16" s="267"/>
      <c r="WOD16" s="267"/>
      <c r="WOE16" s="267"/>
      <c r="WOF16" s="267"/>
      <c r="WOG16" s="267"/>
      <c r="WOH16" s="267"/>
      <c r="WOI16" s="267"/>
      <c r="WOJ16" s="267"/>
      <c r="WOK16" s="267"/>
      <c r="WOL16" s="267"/>
      <c r="WOM16" s="267"/>
      <c r="WON16" s="267"/>
      <c r="WOO16" s="267"/>
      <c r="WOP16" s="267"/>
      <c r="WOQ16" s="267"/>
      <c r="WOR16" s="267"/>
      <c r="WOS16" s="267"/>
      <c r="WOT16" s="267"/>
      <c r="WOU16" s="267"/>
      <c r="WOV16" s="267"/>
      <c r="WOW16" s="267"/>
      <c r="WOX16" s="267"/>
      <c r="WOY16" s="267"/>
      <c r="WOZ16" s="267"/>
      <c r="WPA16" s="267"/>
      <c r="WPB16" s="267"/>
      <c r="WPC16" s="267"/>
      <c r="WPD16" s="267"/>
      <c r="WPE16" s="267"/>
      <c r="WPF16" s="267"/>
      <c r="WPG16" s="267"/>
      <c r="WPH16" s="267"/>
      <c r="WPI16" s="267"/>
      <c r="WPJ16" s="267"/>
      <c r="WPK16" s="267"/>
      <c r="WPL16" s="267"/>
      <c r="WPM16" s="267"/>
      <c r="WPN16" s="267"/>
      <c r="WPO16" s="267"/>
      <c r="WPP16" s="267"/>
      <c r="WPQ16" s="267"/>
      <c r="WPR16" s="267"/>
      <c r="WPS16" s="267"/>
      <c r="WPT16" s="267"/>
      <c r="WPU16" s="267"/>
      <c r="WPV16" s="267"/>
      <c r="WPW16" s="267"/>
      <c r="WPX16" s="267"/>
      <c r="WPY16" s="267"/>
      <c r="WPZ16" s="267"/>
      <c r="WQA16" s="267"/>
      <c r="WQB16" s="267"/>
      <c r="WQC16" s="267"/>
      <c r="WQD16" s="267"/>
      <c r="WQE16" s="267"/>
      <c r="WQF16" s="267"/>
      <c r="WQG16" s="267"/>
      <c r="WQH16" s="267"/>
      <c r="WQI16" s="267"/>
      <c r="WQJ16" s="267"/>
      <c r="WQK16" s="267"/>
      <c r="WQL16" s="267"/>
      <c r="WQM16" s="267"/>
      <c r="WQN16" s="267"/>
      <c r="WQO16" s="267"/>
      <c r="WQP16" s="267"/>
      <c r="WQQ16" s="267"/>
      <c r="WQR16" s="267"/>
      <c r="WQS16" s="267"/>
      <c r="WQT16" s="267"/>
      <c r="WQU16" s="267"/>
      <c r="WQV16" s="267"/>
      <c r="WQW16" s="267"/>
      <c r="WQX16" s="267"/>
      <c r="WQY16" s="267"/>
      <c r="WQZ16" s="267"/>
      <c r="WRA16" s="267"/>
      <c r="WRB16" s="267"/>
      <c r="WRC16" s="267"/>
      <c r="WRD16" s="267"/>
      <c r="WRE16" s="267"/>
      <c r="WRF16" s="267"/>
      <c r="WRG16" s="267"/>
      <c r="WRH16" s="267"/>
      <c r="WRI16" s="267"/>
      <c r="WRJ16" s="267"/>
      <c r="WRK16" s="267"/>
      <c r="WRL16" s="267"/>
      <c r="WRM16" s="267"/>
      <c r="WRN16" s="267"/>
      <c r="WRO16" s="267"/>
      <c r="WRP16" s="267"/>
      <c r="WRQ16" s="267"/>
      <c r="WRR16" s="267"/>
      <c r="WRS16" s="267"/>
      <c r="WRT16" s="267"/>
      <c r="WRU16" s="267"/>
      <c r="WRV16" s="267"/>
      <c r="WRW16" s="267"/>
      <c r="WRX16" s="267"/>
      <c r="WRY16" s="267"/>
      <c r="WRZ16" s="267"/>
      <c r="WSA16" s="267"/>
      <c r="WSB16" s="267"/>
      <c r="WSC16" s="267"/>
      <c r="WSD16" s="267"/>
      <c r="WSE16" s="267"/>
      <c r="WSF16" s="267"/>
      <c r="WSG16" s="267"/>
      <c r="WSH16" s="267"/>
      <c r="WSI16" s="267"/>
      <c r="WSJ16" s="267"/>
      <c r="WSK16" s="267"/>
      <c r="WSL16" s="267"/>
      <c r="WSM16" s="267"/>
      <c r="WSN16" s="267"/>
      <c r="WSO16" s="267"/>
      <c r="WSP16" s="267"/>
      <c r="WSQ16" s="267"/>
      <c r="WSR16" s="267"/>
      <c r="WSS16" s="267"/>
      <c r="WST16" s="267"/>
      <c r="WSU16" s="267"/>
      <c r="WSV16" s="267"/>
      <c r="WSW16" s="267"/>
      <c r="WSX16" s="267"/>
      <c r="WSY16" s="267"/>
      <c r="WSZ16" s="267"/>
      <c r="WTA16" s="267"/>
      <c r="WTB16" s="267"/>
      <c r="WTC16" s="267"/>
      <c r="WTD16" s="267"/>
      <c r="WTE16" s="267"/>
      <c r="WTF16" s="267"/>
      <c r="WTG16" s="267"/>
      <c r="WTH16" s="267"/>
      <c r="WTI16" s="267"/>
      <c r="WTJ16" s="267"/>
      <c r="WTK16" s="267"/>
      <c r="WTL16" s="267"/>
      <c r="WTM16" s="267"/>
      <c r="WTN16" s="267"/>
      <c r="WTO16" s="267"/>
      <c r="WTP16" s="267"/>
      <c r="WTQ16" s="267"/>
      <c r="WTR16" s="267"/>
      <c r="WTS16" s="267"/>
      <c r="WTT16" s="267"/>
      <c r="WTU16" s="267"/>
      <c r="WTV16" s="267"/>
      <c r="WTW16" s="267"/>
      <c r="WTX16" s="267"/>
      <c r="WTY16" s="267"/>
      <c r="WTZ16" s="267"/>
      <c r="WUA16" s="267"/>
      <c r="WUB16" s="267"/>
      <c r="WUC16" s="267"/>
      <c r="WUD16" s="267"/>
      <c r="WUE16" s="267"/>
      <c r="WUF16" s="267"/>
      <c r="WUG16" s="267"/>
      <c r="WUH16" s="267"/>
      <c r="WUI16" s="267"/>
      <c r="WUJ16" s="267"/>
      <c r="WUK16" s="267"/>
      <c r="WUL16" s="267"/>
      <c r="WUM16" s="267"/>
      <c r="WUN16" s="267"/>
      <c r="WUO16" s="267"/>
      <c r="WUP16" s="267"/>
      <c r="WUQ16" s="267"/>
      <c r="WUR16" s="267"/>
      <c r="WUS16" s="267"/>
      <c r="WUT16" s="267"/>
      <c r="WUU16" s="267"/>
      <c r="WUV16" s="267"/>
      <c r="WUW16" s="267"/>
      <c r="WUX16" s="267"/>
      <c r="WUY16" s="267"/>
      <c r="WUZ16" s="267"/>
      <c r="WVA16" s="267"/>
      <c r="WVB16" s="267"/>
      <c r="WVC16" s="267"/>
      <c r="WVD16" s="267"/>
      <c r="WVE16" s="267"/>
      <c r="WVF16" s="267"/>
      <c r="WVG16" s="267"/>
      <c r="WVH16" s="267"/>
      <c r="WVI16" s="267"/>
      <c r="WVJ16" s="267"/>
      <c r="WVK16" s="267"/>
      <c r="WVL16" s="267"/>
      <c r="WVM16" s="267"/>
      <c r="WVN16" s="267"/>
      <c r="WVO16" s="267"/>
      <c r="WVP16" s="267"/>
      <c r="WVQ16" s="267"/>
      <c r="WVR16" s="267"/>
      <c r="WVS16" s="267"/>
      <c r="WVT16" s="267"/>
      <c r="WVU16" s="267"/>
      <c r="WVV16" s="267"/>
      <c r="WVW16" s="267"/>
      <c r="WVX16" s="267"/>
      <c r="WVY16" s="267"/>
      <c r="WVZ16" s="267"/>
      <c r="WWA16" s="267"/>
      <c r="WWB16" s="267"/>
      <c r="WWC16" s="267"/>
      <c r="WWD16" s="267"/>
      <c r="WWE16" s="267"/>
      <c r="WWF16" s="267"/>
      <c r="WWG16" s="267"/>
      <c r="WWH16" s="267"/>
      <c r="WWI16" s="267"/>
      <c r="WWJ16" s="267"/>
      <c r="WWK16" s="267"/>
      <c r="WWL16" s="267"/>
      <c r="WWM16" s="267"/>
      <c r="WWN16" s="267"/>
      <c r="WWO16" s="267"/>
      <c r="WWP16" s="267"/>
      <c r="WWQ16" s="267"/>
      <c r="WWR16" s="267"/>
      <c r="WWS16" s="267"/>
      <c r="WWT16" s="267"/>
      <c r="WWU16" s="267"/>
      <c r="WWV16" s="267"/>
      <c r="WWW16" s="267"/>
      <c r="WWX16" s="267"/>
      <c r="WWY16" s="267"/>
      <c r="WWZ16" s="267"/>
      <c r="WXA16" s="267"/>
      <c r="WXB16" s="267"/>
      <c r="WXC16" s="267"/>
      <c r="WXD16" s="267"/>
      <c r="WXE16" s="267"/>
      <c r="WXF16" s="267"/>
      <c r="WXG16" s="267"/>
      <c r="WXH16" s="267"/>
      <c r="WXI16" s="267"/>
      <c r="WXJ16" s="267"/>
      <c r="WXK16" s="267"/>
      <c r="WXL16" s="267"/>
      <c r="WXM16" s="267"/>
      <c r="WXN16" s="267"/>
      <c r="WXO16" s="267"/>
      <c r="WXP16" s="267"/>
      <c r="WXQ16" s="267"/>
      <c r="WXR16" s="267"/>
      <c r="WXS16" s="267"/>
      <c r="WXT16" s="267"/>
      <c r="WXU16" s="267"/>
      <c r="WXV16" s="267"/>
      <c r="WXW16" s="267"/>
      <c r="WXX16" s="267"/>
      <c r="WXY16" s="267"/>
      <c r="WXZ16" s="267"/>
      <c r="WYA16" s="267"/>
      <c r="WYB16" s="267"/>
      <c r="WYC16" s="267"/>
      <c r="WYD16" s="267"/>
      <c r="WYE16" s="267"/>
      <c r="WYF16" s="267"/>
      <c r="WYG16" s="267"/>
      <c r="WYH16" s="267"/>
      <c r="WYI16" s="267"/>
      <c r="WYJ16" s="267"/>
      <c r="WYK16" s="267"/>
      <c r="WYL16" s="267"/>
      <c r="WYM16" s="267"/>
      <c r="WYN16" s="267"/>
      <c r="WYO16" s="267"/>
      <c r="WYP16" s="267"/>
      <c r="WYQ16" s="267"/>
      <c r="WYR16" s="267"/>
      <c r="WYS16" s="267"/>
      <c r="WYT16" s="267"/>
      <c r="WYU16" s="267"/>
      <c r="WYV16" s="267"/>
      <c r="WYW16" s="267"/>
      <c r="WYX16" s="267"/>
      <c r="WYY16" s="267"/>
      <c r="WYZ16" s="267"/>
      <c r="WZA16" s="267"/>
      <c r="WZB16" s="267"/>
      <c r="WZC16" s="267"/>
      <c r="WZD16" s="267"/>
      <c r="WZE16" s="267"/>
      <c r="WZF16" s="267"/>
      <c r="WZG16" s="267"/>
      <c r="WZH16" s="267"/>
      <c r="WZI16" s="267"/>
      <c r="WZJ16" s="267"/>
      <c r="WZK16" s="267"/>
      <c r="WZL16" s="267"/>
      <c r="WZM16" s="267"/>
      <c r="WZN16" s="267"/>
      <c r="WZO16" s="267"/>
      <c r="WZP16" s="267"/>
      <c r="WZQ16" s="267"/>
      <c r="WZR16" s="267"/>
      <c r="WZS16" s="267"/>
      <c r="WZT16" s="267"/>
      <c r="WZU16" s="267"/>
      <c r="WZV16" s="267"/>
      <c r="WZW16" s="267"/>
      <c r="WZX16" s="267"/>
      <c r="WZY16" s="267"/>
      <c r="WZZ16" s="267"/>
      <c r="XAA16" s="267"/>
      <c r="XAB16" s="267"/>
      <c r="XAC16" s="267"/>
      <c r="XAD16" s="267"/>
      <c r="XAE16" s="267"/>
      <c r="XAF16" s="267"/>
      <c r="XAG16" s="267"/>
      <c r="XAH16" s="267"/>
      <c r="XAI16" s="267"/>
      <c r="XAJ16" s="267"/>
      <c r="XAK16" s="267"/>
      <c r="XAL16" s="267"/>
      <c r="XAM16" s="267"/>
      <c r="XAN16" s="267"/>
      <c r="XAO16" s="267"/>
      <c r="XAP16" s="267"/>
      <c r="XAQ16" s="267"/>
      <c r="XAR16" s="267"/>
      <c r="XAS16" s="267"/>
      <c r="XAT16" s="267"/>
      <c r="XAU16" s="267"/>
      <c r="XAV16" s="267"/>
      <c r="XAW16" s="267"/>
      <c r="XAX16" s="267"/>
      <c r="XAY16" s="267"/>
      <c r="XAZ16" s="267"/>
      <c r="XBA16" s="267"/>
      <c r="XBB16" s="267"/>
      <c r="XBC16" s="267"/>
      <c r="XBD16" s="267"/>
      <c r="XBE16" s="267"/>
      <c r="XBF16" s="267"/>
      <c r="XBG16" s="267"/>
      <c r="XBH16" s="267"/>
      <c r="XBI16" s="267"/>
      <c r="XBJ16" s="267"/>
      <c r="XBK16" s="267"/>
      <c r="XBL16" s="267"/>
      <c r="XBM16" s="267"/>
      <c r="XBN16" s="267"/>
      <c r="XBO16" s="267"/>
      <c r="XBP16" s="267"/>
      <c r="XBQ16" s="267"/>
      <c r="XBR16" s="267"/>
      <c r="XBS16" s="267"/>
      <c r="XBT16" s="267"/>
      <c r="XBU16" s="267"/>
      <c r="XBV16" s="267"/>
      <c r="XBW16" s="267"/>
      <c r="XBX16" s="267"/>
      <c r="XBY16" s="267"/>
    </row>
    <row r="17" spans="1:16301" s="162" customFormat="1" ht="31.5" hidden="1" x14ac:dyDescent="0.25">
      <c r="A17" s="133">
        <v>9</v>
      </c>
      <c r="B17" s="156" t="s">
        <v>858</v>
      </c>
      <c r="C17" s="156" t="s">
        <v>859</v>
      </c>
      <c r="D17" s="138"/>
      <c r="E17" s="139"/>
      <c r="F17" s="139">
        <v>87.2</v>
      </c>
      <c r="G17" s="137"/>
      <c r="H17" s="137"/>
      <c r="I17" s="137">
        <v>402</v>
      </c>
      <c r="J17" s="140"/>
      <c r="K17" s="140"/>
      <c r="L17" s="140">
        <v>4.6100917431192663</v>
      </c>
      <c r="M17" s="141">
        <v>0</v>
      </c>
      <c r="N17" s="142">
        <f t="shared" si="2"/>
        <v>0</v>
      </c>
      <c r="O17" s="143">
        <f t="shared" si="3"/>
        <v>0</v>
      </c>
      <c r="P17" s="142">
        <f t="shared" si="4"/>
        <v>0</v>
      </c>
      <c r="Q17" s="143">
        <f t="shared" si="5"/>
        <v>0</v>
      </c>
      <c r="R17" s="142">
        <f t="shared" si="9"/>
        <v>25</v>
      </c>
      <c r="S17" s="142">
        <f t="shared" si="6"/>
        <v>0</v>
      </c>
      <c r="T17" s="142">
        <f t="shared" si="7"/>
        <v>0</v>
      </c>
      <c r="U17" s="143">
        <f t="shared" si="8"/>
        <v>0</v>
      </c>
      <c r="V17" s="142">
        <f t="shared" si="10"/>
        <v>50</v>
      </c>
      <c r="W17" s="148"/>
      <c r="X17" s="148"/>
      <c r="Y17" s="148"/>
      <c r="Z17" s="156"/>
      <c r="AA17" s="210"/>
      <c r="AB17" s="210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  <c r="WVT17" s="158"/>
      <c r="WVU17" s="158"/>
      <c r="WVV17" s="158"/>
      <c r="WVW17" s="158"/>
      <c r="WVX17" s="158"/>
      <c r="WVY17" s="158"/>
      <c r="WVZ17" s="158"/>
      <c r="WWA17" s="158"/>
      <c r="WWB17" s="158"/>
      <c r="WWC17" s="158"/>
      <c r="WWD17" s="158"/>
      <c r="WWE17" s="158"/>
      <c r="WWF17" s="158"/>
      <c r="WWG17" s="158"/>
      <c r="WWH17" s="158"/>
      <c r="WWI17" s="158"/>
      <c r="WWJ17" s="158"/>
      <c r="WWK17" s="158"/>
      <c r="WWL17" s="158"/>
      <c r="WWM17" s="158"/>
      <c r="WWN17" s="158"/>
      <c r="WWO17" s="158"/>
      <c r="WWP17" s="158"/>
      <c r="WWQ17" s="158"/>
      <c r="WWR17" s="158"/>
      <c r="WWS17" s="158"/>
      <c r="WWT17" s="158"/>
      <c r="WWU17" s="158"/>
      <c r="WWV17" s="158"/>
      <c r="WWW17" s="158"/>
      <c r="WWX17" s="158"/>
      <c r="WWY17" s="158"/>
      <c r="WWZ17" s="158"/>
      <c r="WXA17" s="158"/>
      <c r="WXB17" s="158"/>
      <c r="WXC17" s="158"/>
      <c r="WXD17" s="158"/>
      <c r="WXE17" s="158"/>
      <c r="WXF17" s="158"/>
      <c r="WXG17" s="158"/>
      <c r="WXH17" s="158"/>
      <c r="WXI17" s="158"/>
      <c r="WXJ17" s="158"/>
      <c r="WXK17" s="158"/>
      <c r="WXL17" s="158"/>
      <c r="WXM17" s="158"/>
      <c r="WXN17" s="158"/>
      <c r="WXO17" s="158"/>
      <c r="WXP17" s="158"/>
      <c r="WXQ17" s="158"/>
      <c r="WXR17" s="158"/>
      <c r="WXS17" s="158"/>
      <c r="WXT17" s="158"/>
      <c r="WXU17" s="158"/>
      <c r="WXV17" s="158"/>
      <c r="WXW17" s="158"/>
      <c r="WXX17" s="158"/>
      <c r="WXY17" s="158"/>
      <c r="WXZ17" s="158"/>
      <c r="WYA17" s="158"/>
      <c r="WYB17" s="158"/>
      <c r="WYC17" s="158"/>
      <c r="WYD17" s="158"/>
      <c r="WYE17" s="158"/>
      <c r="WYF17" s="158"/>
      <c r="WYG17" s="158"/>
      <c r="WYH17" s="158"/>
      <c r="WYI17" s="158"/>
      <c r="WYJ17" s="158"/>
      <c r="WYK17" s="158"/>
      <c r="WYL17" s="158"/>
      <c r="WYM17" s="158"/>
      <c r="WYN17" s="158"/>
      <c r="WYO17" s="158"/>
      <c r="WYP17" s="158"/>
      <c r="WYQ17" s="158"/>
      <c r="WYR17" s="158"/>
      <c r="WYS17" s="158"/>
      <c r="WYT17" s="158"/>
      <c r="WYU17" s="158"/>
      <c r="WYV17" s="158"/>
      <c r="WYW17" s="158"/>
      <c r="WYX17" s="158"/>
      <c r="WYY17" s="158"/>
      <c r="WYZ17" s="158"/>
      <c r="WZA17" s="158"/>
      <c r="WZB17" s="158"/>
      <c r="WZC17" s="158"/>
      <c r="WZD17" s="158"/>
      <c r="WZE17" s="158"/>
      <c r="WZF17" s="158"/>
      <c r="WZG17" s="158"/>
      <c r="WZH17" s="158"/>
      <c r="WZI17" s="158"/>
      <c r="WZJ17" s="158"/>
      <c r="WZK17" s="158"/>
      <c r="WZL17" s="158"/>
      <c r="WZM17" s="158"/>
      <c r="WZN17" s="158"/>
      <c r="WZO17" s="158"/>
      <c r="WZP17" s="158"/>
      <c r="WZQ17" s="158"/>
      <c r="WZR17" s="158"/>
      <c r="WZS17" s="158"/>
      <c r="WZT17" s="158"/>
      <c r="WZU17" s="158"/>
      <c r="WZV17" s="158"/>
      <c r="WZW17" s="158"/>
      <c r="WZX17" s="158"/>
      <c r="WZY17" s="158"/>
      <c r="WZZ17" s="158"/>
      <c r="XAA17" s="158"/>
      <c r="XAB17" s="158"/>
      <c r="XAC17" s="158"/>
      <c r="XAD17" s="158"/>
      <c r="XAE17" s="158"/>
      <c r="XAF17" s="158"/>
      <c r="XAG17" s="158"/>
      <c r="XAH17" s="158"/>
      <c r="XAI17" s="158"/>
      <c r="XAJ17" s="158"/>
      <c r="XAK17" s="158"/>
      <c r="XAL17" s="158"/>
      <c r="XAM17" s="158"/>
      <c r="XAN17" s="158"/>
      <c r="XAO17" s="158"/>
      <c r="XAP17" s="158"/>
      <c r="XAQ17" s="158"/>
      <c r="XAR17" s="158"/>
      <c r="XAS17" s="158"/>
      <c r="XAT17" s="158"/>
      <c r="XAU17" s="158"/>
      <c r="XAV17" s="158"/>
      <c r="XAW17" s="158"/>
      <c r="XAX17" s="158"/>
      <c r="XAY17" s="158"/>
      <c r="XAZ17" s="158"/>
      <c r="XBA17" s="158"/>
      <c r="XBB17" s="158"/>
      <c r="XBC17" s="158"/>
      <c r="XBD17" s="158"/>
      <c r="XBE17" s="158"/>
      <c r="XBF17" s="158"/>
      <c r="XBG17" s="158"/>
      <c r="XBH17" s="158"/>
      <c r="XBI17" s="158"/>
      <c r="XBJ17" s="158"/>
      <c r="XBK17" s="158"/>
      <c r="XBL17" s="158"/>
      <c r="XBM17" s="158"/>
      <c r="XBN17" s="158"/>
      <c r="XBO17" s="158"/>
      <c r="XBP17" s="158"/>
      <c r="XBQ17" s="158"/>
      <c r="XBR17" s="158"/>
      <c r="XBS17" s="158"/>
      <c r="XBT17" s="158"/>
      <c r="XBU17" s="158"/>
      <c r="XBV17" s="158"/>
      <c r="XBW17" s="158"/>
      <c r="XBX17" s="158"/>
      <c r="XBY17" s="158"/>
    </row>
    <row r="18" spans="1:16301" ht="31.5" hidden="1" x14ac:dyDescent="0.25">
      <c r="A18" s="133">
        <v>10</v>
      </c>
      <c r="B18" s="156" t="s">
        <v>860</v>
      </c>
      <c r="C18" s="156" t="s">
        <v>859</v>
      </c>
      <c r="D18" s="138"/>
      <c r="E18" s="139"/>
      <c r="F18" s="139">
        <v>43.53</v>
      </c>
      <c r="G18" s="137"/>
      <c r="H18" s="137"/>
      <c r="I18" s="137">
        <v>89</v>
      </c>
      <c r="J18" s="140"/>
      <c r="K18" s="140"/>
      <c r="L18" s="140">
        <v>2.0445669653112795</v>
      </c>
      <c r="M18" s="141">
        <v>0</v>
      </c>
      <c r="N18" s="142">
        <f t="shared" si="2"/>
        <v>0</v>
      </c>
      <c r="O18" s="143">
        <f t="shared" si="3"/>
        <v>0</v>
      </c>
      <c r="P18" s="142">
        <f t="shared" si="4"/>
        <v>0</v>
      </c>
      <c r="Q18" s="143">
        <f t="shared" si="5"/>
        <v>0</v>
      </c>
      <c r="R18" s="142">
        <f t="shared" si="9"/>
        <v>25</v>
      </c>
      <c r="S18" s="142">
        <f t="shared" si="6"/>
        <v>0</v>
      </c>
      <c r="T18" s="142">
        <f t="shared" si="7"/>
        <v>0</v>
      </c>
      <c r="U18" s="143">
        <f t="shared" si="8"/>
        <v>0</v>
      </c>
      <c r="V18" s="142">
        <f t="shared" si="10"/>
        <v>50</v>
      </c>
      <c r="W18" s="148"/>
      <c r="X18" s="148"/>
      <c r="Y18" s="148"/>
      <c r="Z18" s="156"/>
      <c r="AA18" s="210"/>
      <c r="AB18" s="210"/>
    </row>
    <row r="19" spans="1:16301" s="267" customFormat="1" ht="31.5" hidden="1" x14ac:dyDescent="0.25">
      <c r="A19" s="257">
        <v>11</v>
      </c>
      <c r="B19" s="258" t="s">
        <v>861</v>
      </c>
      <c r="C19" s="258" t="s">
        <v>73</v>
      </c>
      <c r="D19" s="259"/>
      <c r="E19" s="260"/>
      <c r="F19" s="260">
        <v>117.98</v>
      </c>
      <c r="G19" s="207"/>
      <c r="H19" s="207"/>
      <c r="I19" s="207">
        <v>133</v>
      </c>
      <c r="J19" s="261"/>
      <c r="K19" s="261"/>
      <c r="L19" s="140">
        <v>1.1273097135107646</v>
      </c>
      <c r="M19" s="262">
        <v>0</v>
      </c>
      <c r="N19" s="208">
        <f t="shared" si="2"/>
        <v>0</v>
      </c>
      <c r="O19" s="143">
        <f t="shared" si="3"/>
        <v>0</v>
      </c>
      <c r="P19" s="208">
        <f t="shared" si="4"/>
        <v>0</v>
      </c>
      <c r="Q19" s="143">
        <f t="shared" si="5"/>
        <v>0</v>
      </c>
      <c r="R19" s="142">
        <v>25</v>
      </c>
      <c r="S19" s="208">
        <f t="shared" si="6"/>
        <v>0</v>
      </c>
      <c r="T19" s="208">
        <f t="shared" si="7"/>
        <v>0</v>
      </c>
      <c r="U19" s="143">
        <f t="shared" si="8"/>
        <v>0</v>
      </c>
      <c r="V19" s="142">
        <v>50</v>
      </c>
      <c r="W19" s="266"/>
      <c r="X19" s="266"/>
      <c r="Y19" s="266"/>
      <c r="Z19" s="264"/>
      <c r="AA19" s="264"/>
      <c r="AB19" s="264"/>
    </row>
    <row r="20" spans="1:16301" s="267" customFormat="1" ht="31.5" hidden="1" x14ac:dyDescent="0.25">
      <c r="A20" s="257">
        <v>12</v>
      </c>
      <c r="B20" s="258" t="s">
        <v>862</v>
      </c>
      <c r="C20" s="258" t="s">
        <v>74</v>
      </c>
      <c r="D20" s="259"/>
      <c r="E20" s="260"/>
      <c r="F20" s="260">
        <v>188.58</v>
      </c>
      <c r="G20" s="207"/>
      <c r="H20" s="207"/>
      <c r="I20" s="207">
        <v>392</v>
      </c>
      <c r="J20" s="261"/>
      <c r="K20" s="261"/>
      <c r="L20" s="140">
        <v>2.0786933927245732</v>
      </c>
      <c r="M20" s="262">
        <v>0</v>
      </c>
      <c r="N20" s="208">
        <f t="shared" si="2"/>
        <v>0</v>
      </c>
      <c r="O20" s="143">
        <f t="shared" si="3"/>
        <v>0</v>
      </c>
      <c r="P20" s="208">
        <f t="shared" si="4"/>
        <v>0</v>
      </c>
      <c r="Q20" s="143">
        <f t="shared" si="5"/>
        <v>0</v>
      </c>
      <c r="R20" s="142">
        <v>25</v>
      </c>
      <c r="S20" s="208">
        <f t="shared" si="6"/>
        <v>0</v>
      </c>
      <c r="T20" s="208">
        <f t="shared" si="7"/>
        <v>0</v>
      </c>
      <c r="U20" s="143">
        <f t="shared" si="8"/>
        <v>0</v>
      </c>
      <c r="V20" s="142">
        <v>50</v>
      </c>
      <c r="W20" s="266"/>
      <c r="X20" s="266"/>
      <c r="Y20" s="266"/>
      <c r="Z20" s="264"/>
      <c r="AA20" s="264"/>
      <c r="AB20" s="264"/>
    </row>
    <row r="21" spans="1:16301" s="267" customFormat="1" ht="31.5" hidden="1" x14ac:dyDescent="0.25">
      <c r="A21" s="257">
        <v>13</v>
      </c>
      <c r="B21" s="258" t="s">
        <v>704</v>
      </c>
      <c r="C21" s="258" t="s">
        <v>74</v>
      </c>
      <c r="D21" s="259"/>
      <c r="E21" s="260"/>
      <c r="F21" s="260">
        <v>14.64</v>
      </c>
      <c r="G21" s="207"/>
      <c r="H21" s="207"/>
      <c r="I21" s="207">
        <v>36</v>
      </c>
      <c r="J21" s="261"/>
      <c r="K21" s="261"/>
      <c r="L21" s="140">
        <v>2.459016393442623</v>
      </c>
      <c r="M21" s="262">
        <v>0</v>
      </c>
      <c r="N21" s="208">
        <f t="shared" si="2"/>
        <v>0</v>
      </c>
      <c r="O21" s="143">
        <f t="shared" si="3"/>
        <v>0</v>
      </c>
      <c r="P21" s="208">
        <f t="shared" si="4"/>
        <v>0</v>
      </c>
      <c r="Q21" s="143">
        <f t="shared" si="5"/>
        <v>0</v>
      </c>
      <c r="R21" s="142">
        <v>25</v>
      </c>
      <c r="S21" s="208">
        <f t="shared" si="6"/>
        <v>0</v>
      </c>
      <c r="T21" s="208">
        <f t="shared" si="7"/>
        <v>0</v>
      </c>
      <c r="U21" s="143">
        <f t="shared" si="8"/>
        <v>0</v>
      </c>
      <c r="V21" s="142">
        <v>50</v>
      </c>
      <c r="W21" s="266"/>
      <c r="X21" s="266"/>
      <c r="Y21" s="266"/>
      <c r="Z21" s="264"/>
      <c r="AA21" s="264"/>
      <c r="AB21" s="264"/>
    </row>
    <row r="22" spans="1:16301" ht="31.5" hidden="1" x14ac:dyDescent="0.25">
      <c r="A22" s="133">
        <v>14</v>
      </c>
      <c r="B22" s="156" t="s">
        <v>444</v>
      </c>
      <c r="C22" s="156" t="s">
        <v>859</v>
      </c>
      <c r="D22" s="138"/>
      <c r="E22" s="139"/>
      <c r="F22" s="139">
        <v>528.92999999999995</v>
      </c>
      <c r="G22" s="137"/>
      <c r="H22" s="137"/>
      <c r="I22" s="137">
        <v>1186</v>
      </c>
      <c r="J22" s="140"/>
      <c r="K22" s="140"/>
      <c r="L22" s="140">
        <v>2.2422626812621709</v>
      </c>
      <c r="M22" s="141">
        <v>0</v>
      </c>
      <c r="N22" s="142">
        <f t="shared" si="2"/>
        <v>0</v>
      </c>
      <c r="O22" s="143">
        <f t="shared" si="3"/>
        <v>0</v>
      </c>
      <c r="P22" s="142">
        <f t="shared" si="4"/>
        <v>0</v>
      </c>
      <c r="Q22" s="143">
        <f t="shared" si="5"/>
        <v>0</v>
      </c>
      <c r="R22" s="142">
        <f t="shared" si="9"/>
        <v>25</v>
      </c>
      <c r="S22" s="142">
        <f t="shared" si="6"/>
        <v>0</v>
      </c>
      <c r="T22" s="142">
        <f t="shared" si="7"/>
        <v>0</v>
      </c>
      <c r="U22" s="143">
        <f t="shared" si="8"/>
        <v>0</v>
      </c>
      <c r="V22" s="142">
        <f t="shared" si="10"/>
        <v>50</v>
      </c>
      <c r="W22" s="148"/>
      <c r="X22" s="148"/>
      <c r="Y22" s="148"/>
      <c r="Z22" s="156"/>
      <c r="AA22" s="210"/>
      <c r="AB22" s="210"/>
    </row>
    <row r="23" spans="1:16301" hidden="1" x14ac:dyDescent="0.25">
      <c r="A23" s="133">
        <v>15</v>
      </c>
      <c r="B23" s="156" t="s">
        <v>863</v>
      </c>
      <c r="C23" s="156" t="s">
        <v>689</v>
      </c>
      <c r="D23" s="138"/>
      <c r="E23" s="139"/>
      <c r="F23" s="139">
        <v>27.57</v>
      </c>
      <c r="G23" s="137"/>
      <c r="H23" s="137"/>
      <c r="I23" s="137">
        <v>55</v>
      </c>
      <c r="J23" s="140"/>
      <c r="K23" s="140"/>
      <c r="L23" s="140">
        <v>1.9949220166848023</v>
      </c>
      <c r="M23" s="141">
        <v>0</v>
      </c>
      <c r="N23" s="142">
        <f t="shared" si="2"/>
        <v>0</v>
      </c>
      <c r="O23" s="143">
        <f t="shared" si="3"/>
        <v>0</v>
      </c>
      <c r="P23" s="142">
        <f t="shared" si="4"/>
        <v>0</v>
      </c>
      <c r="Q23" s="143">
        <f t="shared" si="5"/>
        <v>0</v>
      </c>
      <c r="R23" s="142">
        <f t="shared" si="9"/>
        <v>25</v>
      </c>
      <c r="S23" s="142">
        <f t="shared" si="6"/>
        <v>0</v>
      </c>
      <c r="T23" s="142">
        <f t="shared" si="7"/>
        <v>0</v>
      </c>
      <c r="U23" s="143">
        <f t="shared" si="8"/>
        <v>0</v>
      </c>
      <c r="V23" s="142">
        <f t="shared" si="10"/>
        <v>50</v>
      </c>
      <c r="W23" s="148"/>
      <c r="X23" s="148"/>
      <c r="Y23" s="148"/>
      <c r="Z23" s="156"/>
      <c r="AA23" s="210"/>
      <c r="AB23" s="210"/>
    </row>
    <row r="24" spans="1:16301" hidden="1" x14ac:dyDescent="0.25">
      <c r="A24" s="133">
        <v>16</v>
      </c>
      <c r="B24" s="156" t="s">
        <v>864</v>
      </c>
      <c r="C24" s="156" t="s">
        <v>689</v>
      </c>
      <c r="D24" s="138"/>
      <c r="E24" s="139"/>
      <c r="F24" s="139">
        <v>27.45</v>
      </c>
      <c r="G24" s="137"/>
      <c r="H24" s="137"/>
      <c r="I24" s="137">
        <v>113</v>
      </c>
      <c r="J24" s="140"/>
      <c r="K24" s="140"/>
      <c r="L24" s="140">
        <v>4.1165755919854279</v>
      </c>
      <c r="M24" s="141">
        <v>0</v>
      </c>
      <c r="N24" s="142">
        <f t="shared" si="2"/>
        <v>0</v>
      </c>
      <c r="O24" s="143">
        <f t="shared" si="3"/>
        <v>0</v>
      </c>
      <c r="P24" s="142">
        <f t="shared" si="4"/>
        <v>0</v>
      </c>
      <c r="Q24" s="143">
        <f t="shared" si="5"/>
        <v>0</v>
      </c>
      <c r="R24" s="142">
        <f t="shared" si="9"/>
        <v>25</v>
      </c>
      <c r="S24" s="142">
        <f t="shared" si="6"/>
        <v>0</v>
      </c>
      <c r="T24" s="142">
        <f t="shared" si="7"/>
        <v>0</v>
      </c>
      <c r="U24" s="143">
        <f t="shared" si="8"/>
        <v>0</v>
      </c>
      <c r="V24" s="142">
        <f t="shared" si="10"/>
        <v>50</v>
      </c>
      <c r="W24" s="148"/>
      <c r="X24" s="148"/>
      <c r="Y24" s="148"/>
      <c r="Z24" s="156"/>
      <c r="AA24" s="210"/>
      <c r="AB24" s="210"/>
    </row>
    <row r="25" spans="1:16301" hidden="1" x14ac:dyDescent="0.25">
      <c r="A25" s="133">
        <v>17</v>
      </c>
      <c r="B25" s="156" t="s">
        <v>865</v>
      </c>
      <c r="C25" s="156" t="s">
        <v>689</v>
      </c>
      <c r="D25" s="138"/>
      <c r="E25" s="139"/>
      <c r="F25" s="139">
        <v>28.07</v>
      </c>
      <c r="G25" s="137"/>
      <c r="H25" s="137"/>
      <c r="I25" s="137">
        <v>22</v>
      </c>
      <c r="J25" s="140"/>
      <c r="K25" s="140"/>
      <c r="L25" s="140">
        <v>0.78375489846811541</v>
      </c>
      <c r="M25" s="141">
        <f t="shared" si="1"/>
        <v>0</v>
      </c>
      <c r="N25" s="142">
        <f t="shared" si="2"/>
        <v>0</v>
      </c>
      <c r="O25" s="143">
        <f t="shared" si="3"/>
        <v>0</v>
      </c>
      <c r="P25" s="142">
        <f t="shared" si="4"/>
        <v>0</v>
      </c>
      <c r="Q25" s="143">
        <f t="shared" si="5"/>
        <v>0</v>
      </c>
      <c r="R25" s="142">
        <f t="shared" si="9"/>
        <v>0</v>
      </c>
      <c r="S25" s="142">
        <f t="shared" si="6"/>
        <v>0</v>
      </c>
      <c r="T25" s="142">
        <f t="shared" si="7"/>
        <v>0</v>
      </c>
      <c r="U25" s="143">
        <f t="shared" si="8"/>
        <v>0</v>
      </c>
      <c r="V25" s="142">
        <f t="shared" si="10"/>
        <v>0</v>
      </c>
      <c r="W25" s="148"/>
      <c r="X25" s="148"/>
      <c r="Y25" s="148"/>
      <c r="Z25" s="156"/>
      <c r="AA25" s="210"/>
      <c r="AB25" s="210"/>
    </row>
    <row r="26" spans="1:16301" hidden="1" x14ac:dyDescent="0.25">
      <c r="A26" s="133">
        <v>18</v>
      </c>
      <c r="B26" s="156" t="s">
        <v>866</v>
      </c>
      <c r="C26" s="156" t="s">
        <v>689</v>
      </c>
      <c r="D26" s="138"/>
      <c r="E26" s="139"/>
      <c r="F26" s="139">
        <v>21.19</v>
      </c>
      <c r="G26" s="137"/>
      <c r="H26" s="137"/>
      <c r="I26" s="137">
        <v>144</v>
      </c>
      <c r="J26" s="140"/>
      <c r="K26" s="140"/>
      <c r="L26" s="140">
        <v>6.7956583294006601</v>
      </c>
      <c r="M26" s="141">
        <v>0</v>
      </c>
      <c r="N26" s="142">
        <f t="shared" si="2"/>
        <v>0</v>
      </c>
      <c r="O26" s="143">
        <f t="shared" si="3"/>
        <v>0</v>
      </c>
      <c r="P26" s="142">
        <f t="shared" si="4"/>
        <v>0</v>
      </c>
      <c r="Q26" s="143">
        <f t="shared" si="5"/>
        <v>0</v>
      </c>
      <c r="R26" s="142">
        <f t="shared" si="9"/>
        <v>25</v>
      </c>
      <c r="S26" s="142">
        <f t="shared" si="6"/>
        <v>0</v>
      </c>
      <c r="T26" s="142">
        <f t="shared" si="7"/>
        <v>0</v>
      </c>
      <c r="U26" s="143">
        <f t="shared" si="8"/>
        <v>0</v>
      </c>
      <c r="V26" s="142">
        <f t="shared" si="10"/>
        <v>50</v>
      </c>
      <c r="W26" s="148"/>
      <c r="X26" s="148"/>
      <c r="Y26" s="148"/>
      <c r="Z26" s="156"/>
      <c r="AA26" s="210"/>
      <c r="AB26" s="210"/>
    </row>
    <row r="27" spans="1:16301" hidden="1" x14ac:dyDescent="0.25">
      <c r="A27" s="133">
        <v>19</v>
      </c>
      <c r="B27" s="156" t="s">
        <v>867</v>
      </c>
      <c r="C27" s="156" t="s">
        <v>689</v>
      </c>
      <c r="D27" s="138"/>
      <c r="E27" s="139"/>
      <c r="F27" s="139">
        <v>11.02</v>
      </c>
      <c r="G27" s="137"/>
      <c r="H27" s="137"/>
      <c r="I27" s="137">
        <v>0</v>
      </c>
      <c r="J27" s="140"/>
      <c r="K27" s="140"/>
      <c r="L27" s="140">
        <v>0</v>
      </c>
      <c r="M27" s="141">
        <f t="shared" si="1"/>
        <v>0</v>
      </c>
      <c r="N27" s="142">
        <f t="shared" si="2"/>
        <v>0</v>
      </c>
      <c r="O27" s="143">
        <f t="shared" si="3"/>
        <v>0</v>
      </c>
      <c r="P27" s="142">
        <f t="shared" si="4"/>
        <v>0</v>
      </c>
      <c r="Q27" s="143">
        <f t="shared" si="5"/>
        <v>0</v>
      </c>
      <c r="R27" s="142">
        <f t="shared" si="9"/>
        <v>0</v>
      </c>
      <c r="S27" s="142">
        <f t="shared" si="6"/>
        <v>0</v>
      </c>
      <c r="T27" s="142">
        <f t="shared" si="7"/>
        <v>0</v>
      </c>
      <c r="U27" s="143">
        <f t="shared" si="8"/>
        <v>0</v>
      </c>
      <c r="V27" s="142">
        <f t="shared" si="10"/>
        <v>0</v>
      </c>
      <c r="W27" s="148"/>
      <c r="X27" s="148"/>
      <c r="Y27" s="148"/>
      <c r="Z27" s="156"/>
      <c r="AA27" s="210"/>
      <c r="AB27" s="210"/>
    </row>
    <row r="28" spans="1:16301" ht="31.5" x14ac:dyDescent="0.25">
      <c r="A28" s="133">
        <v>20</v>
      </c>
      <c r="B28" s="156" t="s">
        <v>176</v>
      </c>
      <c r="C28" s="156" t="s">
        <v>689</v>
      </c>
      <c r="D28" s="138"/>
      <c r="E28" s="139"/>
      <c r="F28" s="139">
        <v>21.16</v>
      </c>
      <c r="G28" s="137">
        <v>0</v>
      </c>
      <c r="H28" s="137">
        <v>19</v>
      </c>
      <c r="I28" s="137">
        <v>62</v>
      </c>
      <c r="J28" s="140">
        <v>0</v>
      </c>
      <c r="K28" s="140">
        <v>0.89792060491493386</v>
      </c>
      <c r="L28" s="140">
        <v>2.9300567107750473</v>
      </c>
      <c r="M28" s="141">
        <v>5</v>
      </c>
      <c r="N28" s="208">
        <f t="shared" si="2"/>
        <v>3</v>
      </c>
      <c r="O28" s="143">
        <f t="shared" si="3"/>
        <v>3.1</v>
      </c>
      <c r="P28" s="200">
        <f t="shared" si="4"/>
        <v>0</v>
      </c>
      <c r="Q28" s="143">
        <f t="shared" si="5"/>
        <v>0.75</v>
      </c>
      <c r="R28" s="142">
        <v>25</v>
      </c>
      <c r="S28" s="200">
        <f t="shared" si="6"/>
        <v>2</v>
      </c>
      <c r="T28" s="200">
        <f t="shared" si="7"/>
        <v>1</v>
      </c>
      <c r="U28" s="143">
        <f t="shared" si="8"/>
        <v>1.5</v>
      </c>
      <c r="V28" s="142">
        <v>50</v>
      </c>
      <c r="W28" s="245">
        <v>3</v>
      </c>
      <c r="X28" s="245">
        <v>0</v>
      </c>
      <c r="Y28" s="245">
        <v>1</v>
      </c>
      <c r="Z28" s="210">
        <v>0</v>
      </c>
      <c r="AA28" s="210"/>
      <c r="AB28" s="210"/>
    </row>
    <row r="29" spans="1:16301" ht="31.5" x14ac:dyDescent="0.25">
      <c r="A29" s="133">
        <v>21</v>
      </c>
      <c r="B29" s="217" t="s">
        <v>693</v>
      </c>
      <c r="C29" s="156" t="s">
        <v>689</v>
      </c>
      <c r="D29" s="138"/>
      <c r="E29" s="139"/>
      <c r="F29" s="139">
        <v>5.22</v>
      </c>
      <c r="G29" s="137">
        <v>34</v>
      </c>
      <c r="H29" s="137">
        <v>42</v>
      </c>
      <c r="I29" s="137">
        <v>50</v>
      </c>
      <c r="J29" s="140">
        <v>6.5134099616858236</v>
      </c>
      <c r="K29" s="140">
        <v>8.0459770114942533</v>
      </c>
      <c r="L29" s="140">
        <v>9.5785440613026829</v>
      </c>
      <c r="M29" s="141">
        <v>8</v>
      </c>
      <c r="N29" s="208">
        <f t="shared" si="2"/>
        <v>4</v>
      </c>
      <c r="O29" s="143">
        <f t="shared" si="3"/>
        <v>4</v>
      </c>
      <c r="P29" s="200">
        <f t="shared" si="4"/>
        <v>1</v>
      </c>
      <c r="Q29" s="143">
        <f t="shared" si="5"/>
        <v>1</v>
      </c>
      <c r="R29" s="142">
        <v>25</v>
      </c>
      <c r="S29" s="200">
        <f t="shared" si="6"/>
        <v>1</v>
      </c>
      <c r="T29" s="200">
        <f t="shared" si="7"/>
        <v>2</v>
      </c>
      <c r="U29" s="143">
        <f t="shared" si="8"/>
        <v>2</v>
      </c>
      <c r="V29" s="142">
        <v>50</v>
      </c>
      <c r="W29" s="245">
        <v>4</v>
      </c>
      <c r="X29" s="245"/>
      <c r="Y29" s="245"/>
      <c r="Z29" s="210">
        <v>2</v>
      </c>
      <c r="AA29" s="210"/>
      <c r="AB29" s="210">
        <f t="shared" ref="AB29:AB41" si="11">AA29*100/Z29</f>
        <v>0</v>
      </c>
    </row>
    <row r="30" spans="1:16301" ht="31.5" x14ac:dyDescent="0.25">
      <c r="A30" s="133">
        <v>22</v>
      </c>
      <c r="B30" s="217" t="s">
        <v>694</v>
      </c>
      <c r="C30" s="156" t="s">
        <v>689</v>
      </c>
      <c r="D30" s="138"/>
      <c r="E30" s="139"/>
      <c r="F30" s="139">
        <v>9.5299999999999994</v>
      </c>
      <c r="G30" s="137">
        <v>28</v>
      </c>
      <c r="H30" s="137">
        <v>30</v>
      </c>
      <c r="I30" s="137">
        <v>36</v>
      </c>
      <c r="J30" s="140">
        <v>2.9380902413431271</v>
      </c>
      <c r="K30" s="140">
        <v>3.1479538300104934</v>
      </c>
      <c r="L30" s="140">
        <v>3.777544596012592</v>
      </c>
      <c r="M30" s="141">
        <f t="shared" si="1"/>
        <v>7</v>
      </c>
      <c r="N30" s="208">
        <f t="shared" si="2"/>
        <v>2</v>
      </c>
      <c r="O30" s="143">
        <f t="shared" si="3"/>
        <v>2.52</v>
      </c>
      <c r="P30" s="200">
        <f t="shared" si="4"/>
        <v>0</v>
      </c>
      <c r="Q30" s="143">
        <f t="shared" si="5"/>
        <v>0.5</v>
      </c>
      <c r="R30" s="142">
        <v>25</v>
      </c>
      <c r="S30" s="200">
        <f t="shared" si="6"/>
        <v>1</v>
      </c>
      <c r="T30" s="200">
        <f t="shared" si="7"/>
        <v>1</v>
      </c>
      <c r="U30" s="143">
        <f t="shared" si="8"/>
        <v>1</v>
      </c>
      <c r="V30" s="142">
        <v>50</v>
      </c>
      <c r="W30" s="245">
        <v>2</v>
      </c>
      <c r="X30" s="245"/>
      <c r="Y30" s="245"/>
      <c r="Z30" s="210">
        <v>0</v>
      </c>
      <c r="AA30" s="210"/>
      <c r="AB30" s="210"/>
    </row>
    <row r="31" spans="1:16301" ht="47.25" x14ac:dyDescent="0.25">
      <c r="A31" s="133">
        <v>23</v>
      </c>
      <c r="B31" s="156" t="s">
        <v>695</v>
      </c>
      <c r="C31" s="156" t="s">
        <v>689</v>
      </c>
      <c r="D31" s="138"/>
      <c r="E31" s="139"/>
      <c r="F31" s="139">
        <v>26.93</v>
      </c>
      <c r="G31" s="137">
        <v>107</v>
      </c>
      <c r="H31" s="137">
        <v>110</v>
      </c>
      <c r="I31" s="137">
        <v>123</v>
      </c>
      <c r="J31" s="140">
        <v>3.973264017823988</v>
      </c>
      <c r="K31" s="140">
        <v>4.0846639435573708</v>
      </c>
      <c r="L31" s="140">
        <v>4.5673969550686966</v>
      </c>
      <c r="M31" s="141">
        <f t="shared" si="1"/>
        <v>8</v>
      </c>
      <c r="N31" s="208">
        <f t="shared" si="2"/>
        <v>9</v>
      </c>
      <c r="O31" s="143">
        <f t="shared" si="3"/>
        <v>9.84</v>
      </c>
      <c r="P31" s="200">
        <f t="shared" si="4"/>
        <v>2</v>
      </c>
      <c r="Q31" s="143">
        <f t="shared" si="5"/>
        <v>2.25</v>
      </c>
      <c r="R31" s="142">
        <v>25</v>
      </c>
      <c r="S31" s="200">
        <f t="shared" si="6"/>
        <v>3</v>
      </c>
      <c r="T31" s="200">
        <f t="shared" si="7"/>
        <v>4</v>
      </c>
      <c r="U31" s="143">
        <f t="shared" si="8"/>
        <v>4.5</v>
      </c>
      <c r="V31" s="142">
        <v>50</v>
      </c>
      <c r="W31" s="245">
        <v>15</v>
      </c>
      <c r="X31" s="245">
        <v>3</v>
      </c>
      <c r="Y31" s="245">
        <v>6</v>
      </c>
      <c r="Z31" s="210">
        <v>10</v>
      </c>
      <c r="AA31" s="210">
        <v>1</v>
      </c>
      <c r="AB31" s="210">
        <f t="shared" si="11"/>
        <v>10</v>
      </c>
    </row>
    <row r="32" spans="1:16301" ht="31.5" x14ac:dyDescent="0.25">
      <c r="A32" s="133">
        <v>24</v>
      </c>
      <c r="B32" s="156" t="s">
        <v>696</v>
      </c>
      <c r="C32" s="156" t="s">
        <v>668</v>
      </c>
      <c r="D32" s="138"/>
      <c r="E32" s="139"/>
      <c r="F32" s="139">
        <v>47.4</v>
      </c>
      <c r="G32" s="137">
        <v>162</v>
      </c>
      <c r="H32" s="137">
        <v>195</v>
      </c>
      <c r="I32" s="137">
        <v>247</v>
      </c>
      <c r="J32" s="140">
        <v>3.4177215189873418</v>
      </c>
      <c r="K32" s="140">
        <v>4.1139240506329111</v>
      </c>
      <c r="L32" s="140">
        <v>5.2109704641350216</v>
      </c>
      <c r="M32" s="141">
        <v>5.2</v>
      </c>
      <c r="N32" s="208">
        <f t="shared" si="2"/>
        <v>12</v>
      </c>
      <c r="O32" s="143">
        <f t="shared" si="3"/>
        <v>12.844000000000001</v>
      </c>
      <c r="P32" s="200">
        <f t="shared" si="4"/>
        <v>2</v>
      </c>
      <c r="Q32" s="143">
        <f t="shared" si="5"/>
        <v>2.4</v>
      </c>
      <c r="R32" s="142">
        <v>20</v>
      </c>
      <c r="S32" s="200">
        <f t="shared" si="6"/>
        <v>4</v>
      </c>
      <c r="T32" s="200">
        <f t="shared" si="7"/>
        <v>6</v>
      </c>
      <c r="U32" s="143">
        <f t="shared" si="8"/>
        <v>6</v>
      </c>
      <c r="V32" s="142">
        <v>50</v>
      </c>
      <c r="W32" s="245">
        <v>12</v>
      </c>
      <c r="X32" s="245">
        <v>2</v>
      </c>
      <c r="Y32" s="245">
        <v>6</v>
      </c>
      <c r="Z32" s="210">
        <v>12</v>
      </c>
      <c r="AA32" s="210">
        <v>2</v>
      </c>
      <c r="AB32" s="210">
        <f t="shared" si="11"/>
        <v>16.666666666666668</v>
      </c>
    </row>
    <row r="33" spans="1:28" ht="47.25" x14ac:dyDescent="0.25">
      <c r="A33" s="133">
        <v>25</v>
      </c>
      <c r="B33" s="156" t="s">
        <v>806</v>
      </c>
      <c r="C33" s="156" t="s">
        <v>689</v>
      </c>
      <c r="D33" s="138"/>
      <c r="E33" s="139"/>
      <c r="F33" s="139">
        <v>18.670000000000002</v>
      </c>
      <c r="G33" s="137"/>
      <c r="H33" s="137"/>
      <c r="I33" s="137">
        <v>55</v>
      </c>
      <c r="J33" s="140">
        <v>0</v>
      </c>
      <c r="K33" s="140">
        <v>0</v>
      </c>
      <c r="L33" s="140">
        <v>2.9459025174076054</v>
      </c>
      <c r="M33" s="141">
        <f t="shared" si="1"/>
        <v>7</v>
      </c>
      <c r="N33" s="208">
        <f t="shared" si="2"/>
        <v>3</v>
      </c>
      <c r="O33" s="143">
        <f t="shared" si="3"/>
        <v>3.85</v>
      </c>
      <c r="P33" s="200">
        <f t="shared" si="4"/>
        <v>0</v>
      </c>
      <c r="Q33" s="143">
        <f t="shared" si="5"/>
        <v>0.75</v>
      </c>
      <c r="R33" s="142">
        <v>25</v>
      </c>
      <c r="S33" s="200">
        <f t="shared" si="6"/>
        <v>2</v>
      </c>
      <c r="T33" s="200">
        <f t="shared" si="7"/>
        <v>1</v>
      </c>
      <c r="U33" s="143">
        <f t="shared" si="8"/>
        <v>1.5</v>
      </c>
      <c r="V33" s="142">
        <v>50</v>
      </c>
      <c r="W33" s="245">
        <v>3</v>
      </c>
      <c r="X33" s="245"/>
      <c r="Y33" s="245"/>
      <c r="Z33" s="210" t="s">
        <v>671</v>
      </c>
      <c r="AA33" s="210"/>
      <c r="AB33" s="210"/>
    </row>
    <row r="34" spans="1:28" ht="31.5" x14ac:dyDescent="0.25">
      <c r="A34" s="133">
        <v>26</v>
      </c>
      <c r="B34" s="156" t="s">
        <v>697</v>
      </c>
      <c r="C34" s="156" t="s">
        <v>689</v>
      </c>
      <c r="D34" s="138"/>
      <c r="E34" s="139"/>
      <c r="F34" s="139">
        <v>28.76</v>
      </c>
      <c r="G34" s="137">
        <v>163</v>
      </c>
      <c r="H34" s="137">
        <v>156</v>
      </c>
      <c r="I34" s="137">
        <v>188</v>
      </c>
      <c r="J34" s="140">
        <v>5.667593880389429</v>
      </c>
      <c r="K34" s="140">
        <v>5.4242002781641165</v>
      </c>
      <c r="L34" s="140">
        <v>6.5368567454798328</v>
      </c>
      <c r="M34" s="141">
        <v>6.5</v>
      </c>
      <c r="N34" s="208">
        <f t="shared" si="2"/>
        <v>12</v>
      </c>
      <c r="O34" s="143">
        <f t="shared" si="3"/>
        <v>12.22</v>
      </c>
      <c r="P34" s="200">
        <f t="shared" si="4"/>
        <v>3</v>
      </c>
      <c r="Q34" s="143">
        <f t="shared" si="5"/>
        <v>3</v>
      </c>
      <c r="R34" s="142">
        <v>25</v>
      </c>
      <c r="S34" s="200">
        <f t="shared" si="6"/>
        <v>5</v>
      </c>
      <c r="T34" s="200">
        <f t="shared" si="7"/>
        <v>4</v>
      </c>
      <c r="U34" s="143">
        <f t="shared" si="8"/>
        <v>4.8</v>
      </c>
      <c r="V34" s="142">
        <v>40</v>
      </c>
      <c r="W34" s="245">
        <v>12</v>
      </c>
      <c r="X34" s="245">
        <v>3</v>
      </c>
      <c r="Y34" s="245">
        <v>4</v>
      </c>
      <c r="Z34" s="210">
        <v>12</v>
      </c>
      <c r="AA34" s="210">
        <v>12</v>
      </c>
      <c r="AB34" s="210">
        <f t="shared" si="11"/>
        <v>100</v>
      </c>
    </row>
    <row r="35" spans="1:28" ht="47.25" hidden="1" x14ac:dyDescent="0.25">
      <c r="A35" s="133">
        <v>27</v>
      </c>
      <c r="B35" s="258" t="s">
        <v>868</v>
      </c>
      <c r="C35" s="156" t="s">
        <v>689</v>
      </c>
      <c r="D35" s="138"/>
      <c r="E35" s="139"/>
      <c r="F35" s="139">
        <v>57.63</v>
      </c>
      <c r="G35" s="137">
        <v>33</v>
      </c>
      <c r="H35" s="137">
        <v>68</v>
      </c>
      <c r="I35" s="137">
        <v>37</v>
      </c>
      <c r="J35" s="140">
        <v>0.57261842790213424</v>
      </c>
      <c r="K35" s="140">
        <v>1.1799410029498525</v>
      </c>
      <c r="L35" s="140">
        <v>0.64202672219330204</v>
      </c>
      <c r="M35" s="141">
        <v>0</v>
      </c>
      <c r="N35" s="208">
        <f t="shared" si="2"/>
        <v>0</v>
      </c>
      <c r="O35" s="143">
        <f t="shared" si="3"/>
        <v>0</v>
      </c>
      <c r="P35" s="268">
        <f t="shared" si="4"/>
        <v>0</v>
      </c>
      <c r="Q35" s="143">
        <f t="shared" si="5"/>
        <v>0</v>
      </c>
      <c r="R35" s="142">
        <v>25</v>
      </c>
      <c r="S35" s="142">
        <f t="shared" si="6"/>
        <v>0</v>
      </c>
      <c r="T35" s="268">
        <f t="shared" si="7"/>
        <v>0</v>
      </c>
      <c r="U35" s="143">
        <f t="shared" si="8"/>
        <v>0</v>
      </c>
      <c r="V35" s="142">
        <v>50</v>
      </c>
      <c r="W35" s="174" t="s">
        <v>671</v>
      </c>
      <c r="X35" s="174"/>
      <c r="Y35" s="174"/>
      <c r="Z35" s="210">
        <v>3</v>
      </c>
      <c r="AA35" s="210"/>
      <c r="AB35" s="210">
        <f t="shared" si="11"/>
        <v>0</v>
      </c>
    </row>
    <row r="36" spans="1:28" ht="31.5" x14ac:dyDescent="0.25">
      <c r="A36" s="133">
        <v>28</v>
      </c>
      <c r="B36" s="156" t="s">
        <v>698</v>
      </c>
      <c r="C36" s="156" t="s">
        <v>689</v>
      </c>
      <c r="D36" s="138"/>
      <c r="E36" s="139"/>
      <c r="F36" s="139">
        <v>68.53</v>
      </c>
      <c r="G36" s="137">
        <v>115</v>
      </c>
      <c r="H36" s="137">
        <v>156</v>
      </c>
      <c r="I36" s="137">
        <v>188</v>
      </c>
      <c r="J36" s="140">
        <v>1.6780971837151613</v>
      </c>
      <c r="K36" s="140">
        <v>2.2763753100831754</v>
      </c>
      <c r="L36" s="140">
        <v>2.7433240916386983</v>
      </c>
      <c r="M36" s="141">
        <v>6</v>
      </c>
      <c r="N36" s="208">
        <f t="shared" si="2"/>
        <v>11</v>
      </c>
      <c r="O36" s="143">
        <f t="shared" si="3"/>
        <v>11.28</v>
      </c>
      <c r="P36" s="200">
        <f t="shared" si="4"/>
        <v>2</v>
      </c>
      <c r="Q36" s="143">
        <f t="shared" si="5"/>
        <v>2.75</v>
      </c>
      <c r="R36" s="142">
        <v>25</v>
      </c>
      <c r="S36" s="200">
        <f t="shared" si="6"/>
        <v>7</v>
      </c>
      <c r="T36" s="200">
        <f t="shared" si="7"/>
        <v>2</v>
      </c>
      <c r="U36" s="143">
        <f t="shared" si="8"/>
        <v>2.75</v>
      </c>
      <c r="V36" s="142">
        <v>25</v>
      </c>
      <c r="W36" s="245">
        <v>11</v>
      </c>
      <c r="X36" s="245">
        <v>2</v>
      </c>
      <c r="Y36" s="245">
        <v>2</v>
      </c>
      <c r="Z36" s="210">
        <v>10</v>
      </c>
      <c r="AA36" s="210">
        <v>4</v>
      </c>
      <c r="AB36" s="210">
        <f t="shared" si="11"/>
        <v>40</v>
      </c>
    </row>
    <row r="37" spans="1:28" x14ac:dyDescent="0.25">
      <c r="A37" s="133">
        <v>29</v>
      </c>
      <c r="B37" s="156" t="s">
        <v>2</v>
      </c>
      <c r="C37" s="156" t="s">
        <v>689</v>
      </c>
      <c r="D37" s="138"/>
      <c r="E37" s="139"/>
      <c r="F37" s="139">
        <v>179.89</v>
      </c>
      <c r="G37" s="137">
        <v>141</v>
      </c>
      <c r="H37" s="137">
        <v>289</v>
      </c>
      <c r="I37" s="137">
        <v>506</v>
      </c>
      <c r="J37" s="140">
        <v>0.78381232975707382</v>
      </c>
      <c r="K37" s="140">
        <v>1.6065373283673356</v>
      </c>
      <c r="L37" s="140">
        <v>2.8128300628161655</v>
      </c>
      <c r="M37" s="141">
        <v>3</v>
      </c>
      <c r="N37" s="208">
        <f t="shared" si="2"/>
        <v>15</v>
      </c>
      <c r="O37" s="143">
        <f t="shared" si="3"/>
        <v>15.18</v>
      </c>
      <c r="P37" s="200">
        <f t="shared" si="4"/>
        <v>0</v>
      </c>
      <c r="Q37" s="143">
        <f t="shared" si="5"/>
        <v>0</v>
      </c>
      <c r="R37" s="142">
        <v>0</v>
      </c>
      <c r="S37" s="200">
        <f t="shared" si="6"/>
        <v>8</v>
      </c>
      <c r="T37" s="200">
        <f t="shared" si="7"/>
        <v>7</v>
      </c>
      <c r="U37" s="143">
        <f t="shared" si="8"/>
        <v>7.5</v>
      </c>
      <c r="V37" s="142">
        <v>50</v>
      </c>
      <c r="W37" s="245" t="s">
        <v>852</v>
      </c>
      <c r="X37" s="245"/>
      <c r="Y37" s="245"/>
      <c r="Z37" s="210">
        <v>0</v>
      </c>
      <c r="AA37" s="210"/>
      <c r="AB37" s="210"/>
    </row>
    <row r="38" spans="1:28" ht="31.5" x14ac:dyDescent="0.25">
      <c r="A38" s="133">
        <v>30</v>
      </c>
      <c r="B38" s="156" t="s">
        <v>118</v>
      </c>
      <c r="C38" s="156" t="s">
        <v>689</v>
      </c>
      <c r="D38" s="138"/>
      <c r="E38" s="139"/>
      <c r="F38" s="139">
        <v>29.44</v>
      </c>
      <c r="G38" s="137">
        <v>167</v>
      </c>
      <c r="H38" s="137">
        <v>199</v>
      </c>
      <c r="I38" s="137">
        <v>258</v>
      </c>
      <c r="J38" s="140">
        <v>5.6725543478260869</v>
      </c>
      <c r="K38" s="140">
        <v>6.7595108695652169</v>
      </c>
      <c r="L38" s="140">
        <v>8.7635869565217384</v>
      </c>
      <c r="M38" s="141">
        <v>10.3</v>
      </c>
      <c r="N38" s="208">
        <f t="shared" si="2"/>
        <v>26</v>
      </c>
      <c r="O38" s="143">
        <f t="shared" si="3"/>
        <v>26.574000000000002</v>
      </c>
      <c r="P38" s="200">
        <f t="shared" si="4"/>
        <v>6</v>
      </c>
      <c r="Q38" s="143">
        <f t="shared" si="5"/>
        <v>6.5</v>
      </c>
      <c r="R38" s="142">
        <v>25</v>
      </c>
      <c r="S38" s="200">
        <f t="shared" si="6"/>
        <v>10</v>
      </c>
      <c r="T38" s="200">
        <f t="shared" si="7"/>
        <v>10</v>
      </c>
      <c r="U38" s="143">
        <f t="shared" si="8"/>
        <v>10.92</v>
      </c>
      <c r="V38" s="142">
        <v>42</v>
      </c>
      <c r="W38" s="245">
        <v>26</v>
      </c>
      <c r="X38" s="245">
        <v>6</v>
      </c>
      <c r="Y38" s="245">
        <v>10</v>
      </c>
      <c r="Z38" s="210">
        <v>15</v>
      </c>
      <c r="AA38" s="210">
        <v>4</v>
      </c>
      <c r="AB38" s="210">
        <f t="shared" si="11"/>
        <v>26.666666666666668</v>
      </c>
    </row>
    <row r="39" spans="1:28" ht="31.5" x14ac:dyDescent="0.25">
      <c r="A39" s="133">
        <v>31</v>
      </c>
      <c r="B39" s="156" t="s">
        <v>115</v>
      </c>
      <c r="C39" s="156" t="s">
        <v>689</v>
      </c>
      <c r="D39" s="138"/>
      <c r="E39" s="139"/>
      <c r="F39" s="139">
        <v>110.43</v>
      </c>
      <c r="G39" s="137">
        <v>348</v>
      </c>
      <c r="H39" s="137">
        <v>325</v>
      </c>
      <c r="I39" s="137">
        <v>377</v>
      </c>
      <c r="J39" s="140">
        <v>3.1513175767454493</v>
      </c>
      <c r="K39" s="140">
        <v>2.9430408403513537</v>
      </c>
      <c r="L39" s="140">
        <v>3.41392737480757</v>
      </c>
      <c r="M39" s="141">
        <v>6.8</v>
      </c>
      <c r="N39" s="208">
        <f t="shared" si="2"/>
        <v>25</v>
      </c>
      <c r="O39" s="143">
        <f t="shared" si="3"/>
        <v>25.635999999999999</v>
      </c>
      <c r="P39" s="200">
        <f t="shared" si="4"/>
        <v>3</v>
      </c>
      <c r="Q39" s="143">
        <f t="shared" si="5"/>
        <v>3</v>
      </c>
      <c r="R39" s="142">
        <v>12</v>
      </c>
      <c r="S39" s="200">
        <f t="shared" si="6"/>
        <v>12</v>
      </c>
      <c r="T39" s="200">
        <f t="shared" si="7"/>
        <v>10</v>
      </c>
      <c r="U39" s="143">
        <f t="shared" si="8"/>
        <v>10</v>
      </c>
      <c r="V39" s="142">
        <v>40</v>
      </c>
      <c r="W39" s="245">
        <v>25</v>
      </c>
      <c r="X39" s="245">
        <v>3</v>
      </c>
      <c r="Y39" s="245">
        <v>10</v>
      </c>
      <c r="Z39" s="210">
        <v>22</v>
      </c>
      <c r="AA39" s="210"/>
      <c r="AB39" s="210">
        <f t="shared" si="11"/>
        <v>0</v>
      </c>
    </row>
    <row r="40" spans="1:28" ht="31.5" x14ac:dyDescent="0.25">
      <c r="A40" s="133">
        <v>32</v>
      </c>
      <c r="B40" s="156" t="s">
        <v>117</v>
      </c>
      <c r="C40" s="156" t="s">
        <v>689</v>
      </c>
      <c r="D40" s="138"/>
      <c r="E40" s="139"/>
      <c r="F40" s="139">
        <v>13.57</v>
      </c>
      <c r="G40" s="137">
        <v>50</v>
      </c>
      <c r="H40" s="137">
        <v>48</v>
      </c>
      <c r="I40" s="137">
        <v>61</v>
      </c>
      <c r="J40" s="140">
        <v>3.6845983787767134</v>
      </c>
      <c r="K40" s="140">
        <v>3.5372144436256447</v>
      </c>
      <c r="L40" s="140">
        <v>4.4952100221075906</v>
      </c>
      <c r="M40" s="141">
        <v>6</v>
      </c>
      <c r="N40" s="208">
        <f t="shared" si="2"/>
        <v>3</v>
      </c>
      <c r="O40" s="143">
        <f t="shared" si="3"/>
        <v>3.66</v>
      </c>
      <c r="P40" s="200">
        <f t="shared" si="4"/>
        <v>0</v>
      </c>
      <c r="Q40" s="143">
        <f t="shared" si="5"/>
        <v>0.75</v>
      </c>
      <c r="R40" s="142">
        <v>25</v>
      </c>
      <c r="S40" s="200">
        <f t="shared" si="6"/>
        <v>2</v>
      </c>
      <c r="T40" s="200">
        <f t="shared" si="7"/>
        <v>1</v>
      </c>
      <c r="U40" s="143">
        <f t="shared" si="8"/>
        <v>1.5</v>
      </c>
      <c r="V40" s="142">
        <v>50</v>
      </c>
      <c r="W40" s="245">
        <v>3</v>
      </c>
      <c r="X40" s="245">
        <v>0</v>
      </c>
      <c r="Y40" s="245">
        <v>1</v>
      </c>
      <c r="Z40" s="210">
        <v>3</v>
      </c>
      <c r="AA40" s="210">
        <v>3</v>
      </c>
      <c r="AB40" s="210">
        <f t="shared" si="11"/>
        <v>100</v>
      </c>
    </row>
    <row r="41" spans="1:28" ht="31.5" x14ac:dyDescent="0.25">
      <c r="A41" s="133">
        <v>33</v>
      </c>
      <c r="B41" s="156" t="s">
        <v>199</v>
      </c>
      <c r="C41" s="156" t="s">
        <v>689</v>
      </c>
      <c r="D41" s="138"/>
      <c r="E41" s="139"/>
      <c r="F41" s="139">
        <v>13.83</v>
      </c>
      <c r="G41" s="137">
        <v>68</v>
      </c>
      <c r="H41" s="137">
        <v>90</v>
      </c>
      <c r="I41" s="137">
        <v>72</v>
      </c>
      <c r="J41" s="140">
        <v>4.9168474331164136</v>
      </c>
      <c r="K41" s="140">
        <v>6.5075921908893708</v>
      </c>
      <c r="L41" s="140">
        <v>5.2060737527114966</v>
      </c>
      <c r="M41" s="141">
        <v>6</v>
      </c>
      <c r="N41" s="208">
        <f t="shared" si="2"/>
        <v>4</v>
      </c>
      <c r="O41" s="143">
        <f t="shared" si="3"/>
        <v>4.32</v>
      </c>
      <c r="P41" s="200">
        <f t="shared" si="4"/>
        <v>1</v>
      </c>
      <c r="Q41" s="143">
        <f t="shared" si="5"/>
        <v>1</v>
      </c>
      <c r="R41" s="142">
        <v>25</v>
      </c>
      <c r="S41" s="200">
        <f t="shared" si="6"/>
        <v>2</v>
      </c>
      <c r="T41" s="200">
        <f t="shared" si="7"/>
        <v>1</v>
      </c>
      <c r="U41" s="143">
        <f t="shared" si="8"/>
        <v>1</v>
      </c>
      <c r="V41" s="142">
        <v>25</v>
      </c>
      <c r="W41" s="245">
        <v>4</v>
      </c>
      <c r="X41" s="245">
        <v>1</v>
      </c>
      <c r="Y41" s="245">
        <v>1</v>
      </c>
      <c r="Z41" s="210">
        <v>5</v>
      </c>
      <c r="AA41" s="210">
        <v>1</v>
      </c>
      <c r="AB41" s="210">
        <f t="shared" si="11"/>
        <v>20</v>
      </c>
    </row>
    <row r="42" spans="1:28" ht="33" hidden="1" customHeight="1" x14ac:dyDescent="0.25">
      <c r="A42" s="133">
        <v>34</v>
      </c>
      <c r="B42" s="156" t="s">
        <v>699</v>
      </c>
      <c r="C42" s="156" t="s">
        <v>689</v>
      </c>
      <c r="D42" s="138"/>
      <c r="E42" s="139"/>
      <c r="F42" s="139">
        <v>0</v>
      </c>
      <c r="G42" s="137"/>
      <c r="H42" s="137"/>
      <c r="I42" s="137">
        <v>0</v>
      </c>
      <c r="J42" s="140"/>
      <c r="K42" s="140"/>
      <c r="L42" s="140"/>
      <c r="M42" s="141">
        <f t="shared" si="1"/>
        <v>0</v>
      </c>
      <c r="N42" s="208">
        <f t="shared" si="2"/>
        <v>0</v>
      </c>
      <c r="O42" s="143">
        <f t="shared" si="3"/>
        <v>0</v>
      </c>
      <c r="P42" s="142">
        <f t="shared" si="4"/>
        <v>0</v>
      </c>
      <c r="Q42" s="143">
        <f t="shared" si="5"/>
        <v>0</v>
      </c>
      <c r="R42" s="142">
        <v>25</v>
      </c>
      <c r="S42" s="142">
        <f t="shared" si="6"/>
        <v>0</v>
      </c>
      <c r="T42" s="142">
        <f t="shared" si="7"/>
        <v>0</v>
      </c>
      <c r="U42" s="143">
        <f t="shared" si="8"/>
        <v>0</v>
      </c>
      <c r="V42" s="142">
        <v>50</v>
      </c>
      <c r="W42" s="174">
        <v>0</v>
      </c>
      <c r="X42" s="174"/>
      <c r="Y42" s="174"/>
      <c r="Z42" s="210"/>
      <c r="AA42" s="210"/>
      <c r="AB42" s="210"/>
    </row>
    <row r="43" spans="1:28" ht="31.5" x14ac:dyDescent="0.25">
      <c r="A43" s="133">
        <v>35</v>
      </c>
      <c r="B43" s="156" t="s">
        <v>196</v>
      </c>
      <c r="C43" s="156" t="s">
        <v>689</v>
      </c>
      <c r="D43" s="138"/>
      <c r="E43" s="139"/>
      <c r="F43" s="139">
        <v>11.74</v>
      </c>
      <c r="G43" s="133" t="s">
        <v>676</v>
      </c>
      <c r="H43" s="133" t="s">
        <v>676</v>
      </c>
      <c r="I43" s="137">
        <v>360</v>
      </c>
      <c r="J43" s="133" t="s">
        <v>676</v>
      </c>
      <c r="K43" s="133" t="s">
        <v>676</v>
      </c>
      <c r="L43" s="221">
        <v>30.664395229982965</v>
      </c>
      <c r="M43" s="141">
        <v>4.2</v>
      </c>
      <c r="N43" s="208">
        <f t="shared" si="2"/>
        <v>15</v>
      </c>
      <c r="O43" s="143">
        <f t="shared" si="3"/>
        <v>15.12</v>
      </c>
      <c r="P43" s="200">
        <f t="shared" si="4"/>
        <v>3</v>
      </c>
      <c r="Q43" s="143">
        <f t="shared" si="5"/>
        <v>3.75</v>
      </c>
      <c r="R43" s="142">
        <v>25</v>
      </c>
      <c r="S43" s="200">
        <f t="shared" si="6"/>
        <v>9</v>
      </c>
      <c r="T43" s="200">
        <f t="shared" si="7"/>
        <v>3</v>
      </c>
      <c r="U43" s="143">
        <f t="shared" si="8"/>
        <v>3</v>
      </c>
      <c r="V43" s="142">
        <v>20</v>
      </c>
      <c r="W43" s="245">
        <v>15</v>
      </c>
      <c r="X43" s="245">
        <v>3</v>
      </c>
      <c r="Y43" s="245">
        <v>3</v>
      </c>
      <c r="Z43" s="210">
        <v>0</v>
      </c>
      <c r="AA43" s="210"/>
      <c r="AB43" s="210"/>
    </row>
    <row r="44" spans="1:28" ht="31.5" x14ac:dyDescent="0.25">
      <c r="A44" s="133">
        <v>36</v>
      </c>
      <c r="B44" s="156" t="s">
        <v>116</v>
      </c>
      <c r="C44" s="156" t="s">
        <v>689</v>
      </c>
      <c r="D44" s="139">
        <v>62.92</v>
      </c>
      <c r="E44" s="139">
        <v>62.92</v>
      </c>
      <c r="F44" s="139">
        <v>62.92</v>
      </c>
      <c r="G44" s="137">
        <v>148</v>
      </c>
      <c r="H44" s="137">
        <v>181</v>
      </c>
      <c r="I44" s="137">
        <v>264</v>
      </c>
      <c r="J44" s="140">
        <v>2.3521932612841705</v>
      </c>
      <c r="K44" s="140">
        <v>2.8766687857596946</v>
      </c>
      <c r="L44" s="140">
        <v>4.1958041958041958</v>
      </c>
      <c r="M44" s="141">
        <v>6</v>
      </c>
      <c r="N44" s="208">
        <f t="shared" si="2"/>
        <v>15</v>
      </c>
      <c r="O44" s="143">
        <f t="shared" si="3"/>
        <v>15.84</v>
      </c>
      <c r="P44" s="200">
        <f t="shared" si="4"/>
        <v>3</v>
      </c>
      <c r="Q44" s="143">
        <f t="shared" si="5"/>
        <v>3.75</v>
      </c>
      <c r="R44" s="142">
        <v>25</v>
      </c>
      <c r="S44" s="200">
        <f t="shared" si="6"/>
        <v>6</v>
      </c>
      <c r="T44" s="200">
        <f t="shared" si="7"/>
        <v>6</v>
      </c>
      <c r="U44" s="143">
        <f t="shared" si="8"/>
        <v>6.75</v>
      </c>
      <c r="V44" s="142">
        <v>45</v>
      </c>
      <c r="W44" s="245">
        <v>15</v>
      </c>
      <c r="X44" s="245">
        <v>3</v>
      </c>
      <c r="Y44" s="245">
        <v>6</v>
      </c>
      <c r="Z44" s="210">
        <v>12</v>
      </c>
      <c r="AA44" s="210">
        <v>0</v>
      </c>
      <c r="AB44" s="210">
        <f t="shared" ref="AB44:AB48" si="12">AA44*100/Z44</f>
        <v>0</v>
      </c>
    </row>
    <row r="45" spans="1:28" ht="31.5" x14ac:dyDescent="0.25">
      <c r="A45" s="133">
        <v>37</v>
      </c>
      <c r="B45" s="156" t="s">
        <v>126</v>
      </c>
      <c r="C45" s="156" t="s">
        <v>689</v>
      </c>
      <c r="D45" s="138"/>
      <c r="E45" s="139"/>
      <c r="F45" s="139">
        <v>15.14</v>
      </c>
      <c r="G45" s="137">
        <v>124</v>
      </c>
      <c r="H45" s="137">
        <v>36</v>
      </c>
      <c r="I45" s="137">
        <v>138</v>
      </c>
      <c r="J45" s="140">
        <v>8.1902245706737116</v>
      </c>
      <c r="K45" s="140">
        <v>2.3778071334214004</v>
      </c>
      <c r="L45" s="140">
        <v>9.1149273447820338</v>
      </c>
      <c r="M45" s="141">
        <v>8</v>
      </c>
      <c r="N45" s="208">
        <f t="shared" si="2"/>
        <v>11</v>
      </c>
      <c r="O45" s="143">
        <f t="shared" si="3"/>
        <v>11.04</v>
      </c>
      <c r="P45" s="200">
        <f t="shared" si="4"/>
        <v>2</v>
      </c>
      <c r="Q45" s="143">
        <f t="shared" si="5"/>
        <v>2.75</v>
      </c>
      <c r="R45" s="142">
        <v>25</v>
      </c>
      <c r="S45" s="200">
        <f t="shared" si="6"/>
        <v>5</v>
      </c>
      <c r="T45" s="200">
        <f t="shared" si="7"/>
        <v>4</v>
      </c>
      <c r="U45" s="143">
        <f t="shared" si="8"/>
        <v>4.95</v>
      </c>
      <c r="V45" s="142">
        <v>45</v>
      </c>
      <c r="W45" s="245">
        <v>11</v>
      </c>
      <c r="X45" s="245">
        <v>2</v>
      </c>
      <c r="Y45" s="245">
        <v>4</v>
      </c>
      <c r="Z45" s="210">
        <v>2</v>
      </c>
      <c r="AA45" s="210"/>
      <c r="AB45" s="210">
        <f t="shared" si="12"/>
        <v>0</v>
      </c>
    </row>
    <row r="46" spans="1:28" ht="31.5" x14ac:dyDescent="0.25">
      <c r="A46" s="133">
        <v>38</v>
      </c>
      <c r="B46" s="156" t="s">
        <v>88</v>
      </c>
      <c r="C46" s="156" t="s">
        <v>689</v>
      </c>
      <c r="D46" s="139"/>
      <c r="E46" s="139">
        <v>66.8</v>
      </c>
      <c r="F46" s="139">
        <v>72.81</v>
      </c>
      <c r="G46" s="137">
        <v>285</v>
      </c>
      <c r="H46" s="137">
        <v>293</v>
      </c>
      <c r="I46" s="137">
        <v>359</v>
      </c>
      <c r="J46" s="140">
        <v>3.9142974866089824</v>
      </c>
      <c r="K46" s="140">
        <v>4.0241725037769536</v>
      </c>
      <c r="L46" s="140">
        <v>4.9306413954127182</v>
      </c>
      <c r="M46" s="141">
        <v>6.8</v>
      </c>
      <c r="N46" s="208">
        <f t="shared" si="2"/>
        <v>24</v>
      </c>
      <c r="O46" s="143">
        <f t="shared" si="3"/>
        <v>24.411999999999999</v>
      </c>
      <c r="P46" s="200">
        <f t="shared" si="4"/>
        <v>6</v>
      </c>
      <c r="Q46" s="143">
        <f t="shared" si="5"/>
        <v>6</v>
      </c>
      <c r="R46" s="142">
        <v>25</v>
      </c>
      <c r="S46" s="200">
        <f t="shared" si="6"/>
        <v>14</v>
      </c>
      <c r="T46" s="200">
        <f t="shared" si="7"/>
        <v>4</v>
      </c>
      <c r="U46" s="143">
        <f t="shared" si="8"/>
        <v>4.8</v>
      </c>
      <c r="V46" s="142">
        <v>20</v>
      </c>
      <c r="W46" s="245">
        <v>24</v>
      </c>
      <c r="X46" s="245">
        <v>6</v>
      </c>
      <c r="Y46" s="245">
        <v>4</v>
      </c>
      <c r="Z46" s="210">
        <v>22</v>
      </c>
      <c r="AA46" s="210">
        <v>6</v>
      </c>
      <c r="AB46" s="210">
        <f t="shared" si="12"/>
        <v>27.272727272727273</v>
      </c>
    </row>
    <row r="47" spans="1:28" ht="31.5" x14ac:dyDescent="0.25">
      <c r="A47" s="133">
        <v>39</v>
      </c>
      <c r="B47" s="156" t="s">
        <v>807</v>
      </c>
      <c r="C47" s="156" t="s">
        <v>689</v>
      </c>
      <c r="D47" s="138"/>
      <c r="E47" s="139"/>
      <c r="F47" s="139">
        <v>24.51</v>
      </c>
      <c r="G47" s="137"/>
      <c r="H47" s="137"/>
      <c r="I47" s="137">
        <v>66</v>
      </c>
      <c r="J47" s="140">
        <v>0</v>
      </c>
      <c r="K47" s="140">
        <v>0</v>
      </c>
      <c r="L47" s="140">
        <v>2.6927784577723375</v>
      </c>
      <c r="M47" s="141">
        <v>6</v>
      </c>
      <c r="N47" s="208">
        <f t="shared" si="2"/>
        <v>3</v>
      </c>
      <c r="O47" s="143">
        <f t="shared" si="3"/>
        <v>3.96</v>
      </c>
      <c r="P47" s="200">
        <f t="shared" si="4"/>
        <v>0</v>
      </c>
      <c r="Q47" s="143">
        <f t="shared" si="5"/>
        <v>0.75</v>
      </c>
      <c r="R47" s="142">
        <v>25</v>
      </c>
      <c r="S47" s="200">
        <f t="shared" si="6"/>
        <v>3</v>
      </c>
      <c r="T47" s="200">
        <f t="shared" si="7"/>
        <v>0</v>
      </c>
      <c r="U47" s="143">
        <f t="shared" si="8"/>
        <v>0</v>
      </c>
      <c r="V47" s="142">
        <v>0</v>
      </c>
      <c r="W47" s="245">
        <v>3</v>
      </c>
      <c r="X47" s="245">
        <v>0</v>
      </c>
      <c r="Y47" s="245">
        <v>0</v>
      </c>
      <c r="Z47" s="210" t="s">
        <v>671</v>
      </c>
      <c r="AA47" s="210"/>
      <c r="AB47" s="210"/>
    </row>
    <row r="48" spans="1:28" ht="31.5" x14ac:dyDescent="0.25">
      <c r="A48" s="133">
        <v>40</v>
      </c>
      <c r="B48" s="156" t="s">
        <v>700</v>
      </c>
      <c r="C48" s="156" t="s">
        <v>689</v>
      </c>
      <c r="D48" s="139">
        <v>15.05</v>
      </c>
      <c r="E48" s="139">
        <v>15.05</v>
      </c>
      <c r="F48" s="139">
        <v>15.05</v>
      </c>
      <c r="G48" s="137">
        <v>30</v>
      </c>
      <c r="H48" s="137">
        <v>33</v>
      </c>
      <c r="I48" s="137">
        <v>42</v>
      </c>
      <c r="J48" s="140">
        <v>1.9933554817275747</v>
      </c>
      <c r="K48" s="140">
        <v>2.1926910299003319</v>
      </c>
      <c r="L48" s="140">
        <v>2.7906976744186047</v>
      </c>
      <c r="M48" s="141">
        <f t="shared" si="1"/>
        <v>7</v>
      </c>
      <c r="N48" s="208">
        <f t="shared" si="2"/>
        <v>2</v>
      </c>
      <c r="O48" s="143">
        <f t="shared" si="3"/>
        <v>2.94</v>
      </c>
      <c r="P48" s="200">
        <f t="shared" si="4"/>
        <v>0</v>
      </c>
      <c r="Q48" s="143">
        <f t="shared" si="5"/>
        <v>0.5</v>
      </c>
      <c r="R48" s="142">
        <v>25</v>
      </c>
      <c r="S48" s="200">
        <f t="shared" si="6"/>
        <v>2</v>
      </c>
      <c r="T48" s="200">
        <f t="shared" si="7"/>
        <v>0</v>
      </c>
      <c r="U48" s="143">
        <f t="shared" si="8"/>
        <v>0</v>
      </c>
      <c r="V48" s="142">
        <v>0</v>
      </c>
      <c r="W48" s="245">
        <v>2</v>
      </c>
      <c r="X48" s="245">
        <v>0</v>
      </c>
      <c r="Y48" s="245">
        <v>0</v>
      </c>
      <c r="Z48" s="210">
        <v>2</v>
      </c>
      <c r="AA48" s="210">
        <v>0</v>
      </c>
      <c r="AB48" s="210">
        <f t="shared" si="12"/>
        <v>0</v>
      </c>
    </row>
    <row r="49" spans="1:28" ht="31.5" hidden="1" x14ac:dyDescent="0.25">
      <c r="A49" s="133">
        <v>41</v>
      </c>
      <c r="B49" s="156" t="s">
        <v>133</v>
      </c>
      <c r="C49" s="156" t="s">
        <v>689</v>
      </c>
      <c r="D49" s="138"/>
      <c r="E49" s="139"/>
      <c r="F49" s="139">
        <v>32.6</v>
      </c>
      <c r="G49" s="137"/>
      <c r="H49" s="137"/>
      <c r="I49" s="137">
        <v>35</v>
      </c>
      <c r="J49" s="140"/>
      <c r="K49" s="140"/>
      <c r="L49" s="140">
        <v>1.0736196319018405</v>
      </c>
      <c r="M49" s="141">
        <v>0</v>
      </c>
      <c r="N49" s="208">
        <f t="shared" si="2"/>
        <v>0</v>
      </c>
      <c r="O49" s="143">
        <f t="shared" si="3"/>
        <v>0</v>
      </c>
      <c r="P49" s="268">
        <f t="shared" si="4"/>
        <v>0</v>
      </c>
      <c r="Q49" s="143">
        <f t="shared" si="5"/>
        <v>0</v>
      </c>
      <c r="R49" s="142">
        <v>25</v>
      </c>
      <c r="S49" s="142">
        <f t="shared" si="6"/>
        <v>0</v>
      </c>
      <c r="T49" s="268">
        <f t="shared" si="7"/>
        <v>0</v>
      </c>
      <c r="U49" s="143">
        <f t="shared" si="8"/>
        <v>0</v>
      </c>
      <c r="V49" s="142">
        <v>50</v>
      </c>
      <c r="W49" s="269">
        <v>0</v>
      </c>
      <c r="X49" s="174"/>
      <c r="Y49" s="174"/>
      <c r="Z49" s="210"/>
      <c r="AA49" s="210"/>
      <c r="AB49" s="210"/>
    </row>
    <row r="50" spans="1:28" hidden="1" x14ac:dyDescent="0.25">
      <c r="A50" s="133">
        <v>42</v>
      </c>
      <c r="B50" s="156" t="s">
        <v>444</v>
      </c>
      <c r="C50" s="156" t="s">
        <v>689</v>
      </c>
      <c r="D50" s="138"/>
      <c r="E50" s="139"/>
      <c r="F50" s="139">
        <v>991.94</v>
      </c>
      <c r="G50" s="137"/>
      <c r="H50" s="137"/>
      <c r="I50" s="137">
        <v>3829</v>
      </c>
      <c r="J50" s="140"/>
      <c r="K50" s="140"/>
      <c r="L50" s="140">
        <v>3.860112506804847</v>
      </c>
      <c r="M50" s="141">
        <v>0</v>
      </c>
      <c r="N50" s="142">
        <f t="shared" si="2"/>
        <v>0</v>
      </c>
      <c r="O50" s="143">
        <f t="shared" si="3"/>
        <v>0</v>
      </c>
      <c r="P50" s="142">
        <f t="shared" si="4"/>
        <v>0</v>
      </c>
      <c r="Q50" s="143">
        <f t="shared" si="5"/>
        <v>0</v>
      </c>
      <c r="R50" s="142">
        <f t="shared" si="9"/>
        <v>25</v>
      </c>
      <c r="S50" s="142">
        <f t="shared" si="6"/>
        <v>0</v>
      </c>
      <c r="T50" s="142">
        <f t="shared" si="7"/>
        <v>0</v>
      </c>
      <c r="U50" s="143">
        <f t="shared" si="8"/>
        <v>0</v>
      </c>
      <c r="V50" s="142">
        <f t="shared" si="10"/>
        <v>50</v>
      </c>
      <c r="W50" s="148"/>
      <c r="X50" s="148"/>
      <c r="Y50" s="148"/>
      <c r="Z50" s="156"/>
      <c r="AA50" s="210"/>
      <c r="AB50" s="210"/>
    </row>
    <row r="51" spans="1:28" hidden="1" x14ac:dyDescent="0.25">
      <c r="A51" s="133">
        <v>43</v>
      </c>
      <c r="B51" s="156" t="s">
        <v>869</v>
      </c>
      <c r="C51" s="156" t="s">
        <v>680</v>
      </c>
      <c r="D51" s="138"/>
      <c r="E51" s="139"/>
      <c r="F51" s="139">
        <v>104.55</v>
      </c>
      <c r="G51" s="137"/>
      <c r="H51" s="137"/>
      <c r="I51" s="137">
        <v>393</v>
      </c>
      <c r="J51" s="140"/>
      <c r="K51" s="140"/>
      <c r="L51" s="140">
        <v>3.7589670014347205</v>
      </c>
      <c r="M51" s="141">
        <v>0</v>
      </c>
      <c r="N51" s="142">
        <f t="shared" si="2"/>
        <v>0</v>
      </c>
      <c r="O51" s="143">
        <f t="shared" si="3"/>
        <v>0</v>
      </c>
      <c r="P51" s="142">
        <f t="shared" si="4"/>
        <v>0</v>
      </c>
      <c r="Q51" s="143">
        <f t="shared" si="5"/>
        <v>0</v>
      </c>
      <c r="R51" s="142">
        <f t="shared" si="9"/>
        <v>25</v>
      </c>
      <c r="S51" s="142">
        <f t="shared" si="6"/>
        <v>0</v>
      </c>
      <c r="T51" s="142">
        <f t="shared" si="7"/>
        <v>0</v>
      </c>
      <c r="U51" s="143">
        <f t="shared" si="8"/>
        <v>0</v>
      </c>
      <c r="V51" s="142">
        <f t="shared" si="10"/>
        <v>50</v>
      </c>
      <c r="W51" s="148"/>
      <c r="X51" s="148"/>
      <c r="Y51" s="148"/>
      <c r="Z51" s="156"/>
      <c r="AA51" s="210"/>
      <c r="AB51" s="210"/>
    </row>
    <row r="52" spans="1:28" ht="47.25" x14ac:dyDescent="0.25">
      <c r="A52" s="133">
        <v>44</v>
      </c>
      <c r="B52" s="156" t="s">
        <v>134</v>
      </c>
      <c r="C52" s="156" t="s">
        <v>680</v>
      </c>
      <c r="D52" s="139">
        <v>25.64</v>
      </c>
      <c r="E52" s="139">
        <v>25.64</v>
      </c>
      <c r="F52" s="139">
        <v>25.64</v>
      </c>
      <c r="G52" s="137">
        <v>0</v>
      </c>
      <c r="H52" s="137">
        <v>0</v>
      </c>
      <c r="I52" s="137">
        <v>36</v>
      </c>
      <c r="J52" s="140">
        <v>0</v>
      </c>
      <c r="K52" s="140">
        <v>0</v>
      </c>
      <c r="L52" s="140">
        <v>1.4040561622464898</v>
      </c>
      <c r="M52" s="141">
        <f t="shared" si="1"/>
        <v>5</v>
      </c>
      <c r="N52" s="208">
        <f t="shared" si="2"/>
        <v>1</v>
      </c>
      <c r="O52" s="143">
        <f t="shared" si="3"/>
        <v>1.8</v>
      </c>
      <c r="P52" s="200">
        <f t="shared" si="4"/>
        <v>0</v>
      </c>
      <c r="Q52" s="143">
        <f t="shared" si="5"/>
        <v>0.25</v>
      </c>
      <c r="R52" s="142">
        <v>25</v>
      </c>
      <c r="S52" s="200">
        <f t="shared" si="6"/>
        <v>1</v>
      </c>
      <c r="T52" s="200">
        <f t="shared" si="7"/>
        <v>0</v>
      </c>
      <c r="U52" s="143">
        <f t="shared" si="8"/>
        <v>0.5</v>
      </c>
      <c r="V52" s="142">
        <v>50</v>
      </c>
      <c r="W52" s="245">
        <v>1</v>
      </c>
      <c r="X52" s="245"/>
      <c r="Y52" s="245"/>
      <c r="Z52" s="210">
        <v>0</v>
      </c>
      <c r="AA52" s="210"/>
      <c r="AB52" s="210"/>
    </row>
    <row r="53" spans="1:28" ht="31.5" x14ac:dyDescent="0.25">
      <c r="A53" s="133">
        <v>45</v>
      </c>
      <c r="B53" s="156" t="s">
        <v>48</v>
      </c>
      <c r="C53" s="156" t="s">
        <v>667</v>
      </c>
      <c r="D53" s="139">
        <v>17.899999999999999</v>
      </c>
      <c r="E53" s="139">
        <v>17.899999999999999</v>
      </c>
      <c r="F53" s="139">
        <v>17.899999999999999</v>
      </c>
      <c r="G53" s="137">
        <v>21</v>
      </c>
      <c r="H53" s="137">
        <v>46</v>
      </c>
      <c r="I53" s="137">
        <v>47</v>
      </c>
      <c r="J53" s="140">
        <v>1.1731843575418994</v>
      </c>
      <c r="K53" s="140">
        <v>2.569832402234637</v>
      </c>
      <c r="L53" s="140">
        <v>2.6256983240223466</v>
      </c>
      <c r="M53" s="141">
        <f t="shared" si="1"/>
        <v>7</v>
      </c>
      <c r="N53" s="208">
        <f t="shared" si="2"/>
        <v>3</v>
      </c>
      <c r="O53" s="143">
        <f t="shared" si="3"/>
        <v>3.29</v>
      </c>
      <c r="P53" s="200">
        <f t="shared" si="4"/>
        <v>0</v>
      </c>
      <c r="Q53" s="143">
        <f t="shared" si="5"/>
        <v>0.75</v>
      </c>
      <c r="R53" s="142">
        <v>25</v>
      </c>
      <c r="S53" s="200">
        <f t="shared" si="6"/>
        <v>3</v>
      </c>
      <c r="T53" s="200">
        <f t="shared" si="7"/>
        <v>0</v>
      </c>
      <c r="U53" s="143">
        <f t="shared" si="8"/>
        <v>0</v>
      </c>
      <c r="V53" s="142">
        <v>0</v>
      </c>
      <c r="W53" s="245">
        <v>3</v>
      </c>
      <c r="X53" s="245"/>
      <c r="Y53" s="245"/>
      <c r="Z53" s="210">
        <v>3</v>
      </c>
      <c r="AA53" s="210"/>
      <c r="AB53" s="210">
        <f t="shared" ref="AB53:AB58" si="13">AA53*100/Z53</f>
        <v>0</v>
      </c>
    </row>
    <row r="54" spans="1:28" x14ac:dyDescent="0.25">
      <c r="A54" s="133">
        <v>46</v>
      </c>
      <c r="B54" s="156" t="s">
        <v>7</v>
      </c>
      <c r="C54" s="156" t="s">
        <v>680</v>
      </c>
      <c r="D54" s="139">
        <v>17.600000000000001</v>
      </c>
      <c r="E54" s="139">
        <v>17.600000000000001</v>
      </c>
      <c r="F54" s="139">
        <v>17.600000000000001</v>
      </c>
      <c r="G54" s="240">
        <v>72</v>
      </c>
      <c r="H54" s="240">
        <v>30</v>
      </c>
      <c r="I54" s="137">
        <v>60</v>
      </c>
      <c r="J54" s="140">
        <v>4.0909090909090908</v>
      </c>
      <c r="K54" s="140">
        <v>1.7045454545454544</v>
      </c>
      <c r="L54" s="140">
        <v>3.4090909090909087</v>
      </c>
      <c r="M54" s="141">
        <v>6</v>
      </c>
      <c r="N54" s="208">
        <f t="shared" si="2"/>
        <v>3</v>
      </c>
      <c r="O54" s="143">
        <f t="shared" si="3"/>
        <v>3.6</v>
      </c>
      <c r="P54" s="200">
        <f t="shared" si="4"/>
        <v>0</v>
      </c>
      <c r="Q54" s="143">
        <f t="shared" si="5"/>
        <v>0.75</v>
      </c>
      <c r="R54" s="142">
        <v>25</v>
      </c>
      <c r="S54" s="200">
        <f t="shared" si="6"/>
        <v>3</v>
      </c>
      <c r="T54" s="200">
        <f t="shared" si="7"/>
        <v>0</v>
      </c>
      <c r="U54" s="143">
        <f t="shared" si="8"/>
        <v>0</v>
      </c>
      <c r="V54" s="142">
        <v>0</v>
      </c>
      <c r="W54" s="245">
        <v>3</v>
      </c>
      <c r="X54" s="245"/>
      <c r="Y54" s="245"/>
      <c r="Z54" s="210">
        <v>0</v>
      </c>
      <c r="AA54" s="210"/>
      <c r="AB54" s="210"/>
    </row>
    <row r="55" spans="1:28" ht="47.25" x14ac:dyDescent="0.25">
      <c r="A55" s="133">
        <v>47</v>
      </c>
      <c r="B55" s="156" t="s">
        <v>288</v>
      </c>
      <c r="C55" s="156" t="s">
        <v>680</v>
      </c>
      <c r="D55" s="138"/>
      <c r="E55" s="139">
        <v>70.599999999999994</v>
      </c>
      <c r="F55" s="139">
        <v>63.96</v>
      </c>
      <c r="G55" s="137">
        <v>41</v>
      </c>
      <c r="H55" s="137">
        <v>34</v>
      </c>
      <c r="I55" s="137">
        <v>104</v>
      </c>
      <c r="J55" s="140">
        <v>0.64102564102564097</v>
      </c>
      <c r="K55" s="140">
        <v>0.53158223889931211</v>
      </c>
      <c r="L55" s="140">
        <v>1.6260162601626016</v>
      </c>
      <c r="M55" s="141">
        <f t="shared" si="1"/>
        <v>5</v>
      </c>
      <c r="N55" s="208">
        <f t="shared" si="2"/>
        <v>5</v>
      </c>
      <c r="O55" s="143">
        <f t="shared" si="3"/>
        <v>5.2</v>
      </c>
      <c r="P55" s="200">
        <f t="shared" si="4"/>
        <v>1</v>
      </c>
      <c r="Q55" s="143">
        <f t="shared" si="5"/>
        <v>1.25</v>
      </c>
      <c r="R55" s="142">
        <v>25</v>
      </c>
      <c r="S55" s="200">
        <f t="shared" si="6"/>
        <v>2</v>
      </c>
      <c r="T55" s="200">
        <f t="shared" si="7"/>
        <v>2</v>
      </c>
      <c r="U55" s="143">
        <f t="shared" si="8"/>
        <v>2.5</v>
      </c>
      <c r="V55" s="142">
        <v>50</v>
      </c>
      <c r="W55" s="245">
        <v>16</v>
      </c>
      <c r="X55" s="245">
        <v>4</v>
      </c>
      <c r="Y55" s="245">
        <v>6</v>
      </c>
      <c r="Z55" s="210">
        <v>1</v>
      </c>
      <c r="AA55" s="210">
        <v>1</v>
      </c>
      <c r="AB55" s="210">
        <f t="shared" si="13"/>
        <v>100</v>
      </c>
    </row>
    <row r="56" spans="1:28" hidden="1" x14ac:dyDescent="0.25">
      <c r="A56" s="133">
        <v>48</v>
      </c>
      <c r="B56" s="156" t="s">
        <v>2</v>
      </c>
      <c r="C56" s="156" t="s">
        <v>680</v>
      </c>
      <c r="D56" s="139">
        <v>57.19</v>
      </c>
      <c r="E56" s="139">
        <v>57.19</v>
      </c>
      <c r="F56" s="139">
        <v>57.19</v>
      </c>
      <c r="G56" s="137"/>
      <c r="H56" s="137">
        <v>107</v>
      </c>
      <c r="I56" s="137">
        <v>37</v>
      </c>
      <c r="J56" s="140">
        <v>0</v>
      </c>
      <c r="K56" s="140">
        <v>1.8709564609197413</v>
      </c>
      <c r="L56" s="140">
        <v>0.64696625284140585</v>
      </c>
      <c r="M56" s="141">
        <v>0</v>
      </c>
      <c r="N56" s="208">
        <f t="shared" si="2"/>
        <v>0</v>
      </c>
      <c r="O56" s="143">
        <f t="shared" si="3"/>
        <v>0</v>
      </c>
      <c r="P56" s="268">
        <f t="shared" si="4"/>
        <v>0</v>
      </c>
      <c r="Q56" s="143">
        <f t="shared" si="5"/>
        <v>0</v>
      </c>
      <c r="R56" s="142">
        <v>25</v>
      </c>
      <c r="S56" s="142">
        <f t="shared" si="6"/>
        <v>0</v>
      </c>
      <c r="T56" s="268">
        <f t="shared" si="7"/>
        <v>0</v>
      </c>
      <c r="U56" s="143">
        <f t="shared" si="8"/>
        <v>0</v>
      </c>
      <c r="V56" s="142">
        <v>50</v>
      </c>
      <c r="W56" s="174"/>
      <c r="X56" s="174"/>
      <c r="Y56" s="174"/>
      <c r="Z56" s="210">
        <v>0</v>
      </c>
      <c r="AA56" s="210"/>
      <c r="AB56" s="210"/>
    </row>
    <row r="57" spans="1:28" ht="31.5" x14ac:dyDescent="0.25">
      <c r="A57" s="133">
        <v>49</v>
      </c>
      <c r="B57" s="156" t="s">
        <v>89</v>
      </c>
      <c r="C57" s="156" t="s">
        <v>667</v>
      </c>
      <c r="D57" s="139">
        <v>39.6</v>
      </c>
      <c r="E57" s="139">
        <v>39.6</v>
      </c>
      <c r="F57" s="139">
        <v>39.6</v>
      </c>
      <c r="G57" s="137">
        <v>37</v>
      </c>
      <c r="H57" s="137">
        <v>61</v>
      </c>
      <c r="I57" s="137">
        <v>73</v>
      </c>
      <c r="J57" s="140">
        <v>0.93434343434343436</v>
      </c>
      <c r="K57" s="140">
        <v>1.5404040404040404</v>
      </c>
      <c r="L57" s="140">
        <v>1.8434343434343434</v>
      </c>
      <c r="M57" s="141">
        <f t="shared" si="1"/>
        <v>5</v>
      </c>
      <c r="N57" s="208">
        <f t="shared" si="2"/>
        <v>3</v>
      </c>
      <c r="O57" s="143">
        <f t="shared" si="3"/>
        <v>3.65</v>
      </c>
      <c r="P57" s="200">
        <f t="shared" si="4"/>
        <v>0</v>
      </c>
      <c r="Q57" s="143">
        <f t="shared" si="5"/>
        <v>0.75</v>
      </c>
      <c r="R57" s="142">
        <v>25</v>
      </c>
      <c r="S57" s="200">
        <f t="shared" si="6"/>
        <v>2</v>
      </c>
      <c r="T57" s="200">
        <f t="shared" si="7"/>
        <v>1</v>
      </c>
      <c r="U57" s="143">
        <f t="shared" si="8"/>
        <v>1.5</v>
      </c>
      <c r="V57" s="142">
        <v>50</v>
      </c>
      <c r="W57" s="245">
        <v>7</v>
      </c>
      <c r="X57" s="245">
        <v>1</v>
      </c>
      <c r="Y57" s="245">
        <v>3</v>
      </c>
      <c r="Z57" s="210">
        <v>2</v>
      </c>
      <c r="AA57" s="210">
        <v>1</v>
      </c>
      <c r="AB57" s="210">
        <f t="shared" si="13"/>
        <v>50</v>
      </c>
    </row>
    <row r="58" spans="1:28" ht="47.25" x14ac:dyDescent="0.25">
      <c r="A58" s="133">
        <v>50</v>
      </c>
      <c r="B58" s="156" t="s">
        <v>86</v>
      </c>
      <c r="C58" s="156" t="s">
        <v>680</v>
      </c>
      <c r="D58" s="138"/>
      <c r="E58" s="139"/>
      <c r="F58" s="139">
        <v>43.33</v>
      </c>
      <c r="G58" s="137">
        <v>61</v>
      </c>
      <c r="H58" s="137">
        <v>85</v>
      </c>
      <c r="I58" s="137">
        <v>102</v>
      </c>
      <c r="J58" s="140">
        <v>1.4078006000461574</v>
      </c>
      <c r="K58" s="140">
        <v>1.9616893607200554</v>
      </c>
      <c r="L58" s="140">
        <v>2.3540272328640666</v>
      </c>
      <c r="M58" s="141">
        <f t="shared" si="1"/>
        <v>7</v>
      </c>
      <c r="N58" s="208">
        <f t="shared" si="2"/>
        <v>7</v>
      </c>
      <c r="O58" s="143">
        <f t="shared" si="3"/>
        <v>7.14</v>
      </c>
      <c r="P58" s="200">
        <f t="shared" si="4"/>
        <v>1</v>
      </c>
      <c r="Q58" s="143">
        <f t="shared" si="5"/>
        <v>1.75</v>
      </c>
      <c r="R58" s="142">
        <v>25</v>
      </c>
      <c r="S58" s="200">
        <f t="shared" si="6"/>
        <v>3</v>
      </c>
      <c r="T58" s="200">
        <f t="shared" si="7"/>
        <v>3</v>
      </c>
      <c r="U58" s="143">
        <f t="shared" si="8"/>
        <v>3.5</v>
      </c>
      <c r="V58" s="142">
        <v>50</v>
      </c>
      <c r="W58" s="245">
        <v>7</v>
      </c>
      <c r="X58" s="245">
        <v>1</v>
      </c>
      <c r="Y58" s="245">
        <v>3</v>
      </c>
      <c r="Z58" s="210">
        <v>5</v>
      </c>
      <c r="AA58" s="210">
        <v>0</v>
      </c>
      <c r="AB58" s="210">
        <f t="shared" si="13"/>
        <v>0</v>
      </c>
    </row>
    <row r="59" spans="1:28" hidden="1" x14ac:dyDescent="0.25">
      <c r="A59" s="133">
        <v>51</v>
      </c>
      <c r="B59" s="156" t="s">
        <v>444</v>
      </c>
      <c r="C59" s="156" t="s">
        <v>680</v>
      </c>
      <c r="D59" s="138"/>
      <c r="E59" s="139"/>
      <c r="F59" s="139">
        <v>340.63</v>
      </c>
      <c r="G59" s="137"/>
      <c r="H59" s="137"/>
      <c r="I59" s="137">
        <v>796</v>
      </c>
      <c r="J59" s="140"/>
      <c r="K59" s="140"/>
      <c r="L59" s="140">
        <v>2.3368464316120132</v>
      </c>
      <c r="M59" s="141">
        <v>0</v>
      </c>
      <c r="N59" s="142">
        <f t="shared" si="2"/>
        <v>0</v>
      </c>
      <c r="O59" s="143">
        <f t="shared" si="3"/>
        <v>0</v>
      </c>
      <c r="P59" s="142">
        <f t="shared" si="4"/>
        <v>0</v>
      </c>
      <c r="Q59" s="143">
        <f t="shared" si="5"/>
        <v>0</v>
      </c>
      <c r="R59" s="142">
        <f t="shared" si="9"/>
        <v>25</v>
      </c>
      <c r="S59" s="142">
        <f t="shared" si="6"/>
        <v>0</v>
      </c>
      <c r="T59" s="142">
        <f t="shared" si="7"/>
        <v>0</v>
      </c>
      <c r="U59" s="143">
        <f t="shared" si="8"/>
        <v>0</v>
      </c>
      <c r="V59" s="142">
        <f t="shared" si="10"/>
        <v>50</v>
      </c>
      <c r="W59" s="148"/>
      <c r="X59" s="148"/>
      <c r="Y59" s="148"/>
      <c r="Z59" s="156"/>
      <c r="AA59" s="210"/>
      <c r="AB59" s="210"/>
    </row>
    <row r="60" spans="1:28" ht="31.5" hidden="1" x14ac:dyDescent="0.25">
      <c r="A60" s="133">
        <v>52</v>
      </c>
      <c r="B60" s="156" t="s">
        <v>870</v>
      </c>
      <c r="C60" s="156" t="s">
        <v>871</v>
      </c>
      <c r="D60" s="138"/>
      <c r="E60" s="139"/>
      <c r="F60" s="139">
        <v>0</v>
      </c>
      <c r="G60" s="137"/>
      <c r="H60" s="137"/>
      <c r="I60" s="137">
        <v>0</v>
      </c>
      <c r="J60" s="140"/>
      <c r="K60" s="140"/>
      <c r="L60" s="140">
        <v>0</v>
      </c>
      <c r="M60" s="141">
        <f t="shared" si="1"/>
        <v>0</v>
      </c>
      <c r="N60" s="142">
        <f t="shared" si="2"/>
        <v>0</v>
      </c>
      <c r="O60" s="143">
        <f t="shared" si="3"/>
        <v>0</v>
      </c>
      <c r="P60" s="142">
        <f t="shared" si="4"/>
        <v>0</v>
      </c>
      <c r="Q60" s="143">
        <f t="shared" si="5"/>
        <v>0</v>
      </c>
      <c r="R60" s="142">
        <f t="shared" si="9"/>
        <v>0</v>
      </c>
      <c r="S60" s="142">
        <f t="shared" si="6"/>
        <v>0</v>
      </c>
      <c r="T60" s="142">
        <f t="shared" si="7"/>
        <v>0</v>
      </c>
      <c r="U60" s="143">
        <f t="shared" si="8"/>
        <v>0</v>
      </c>
      <c r="V60" s="142">
        <f t="shared" si="10"/>
        <v>0</v>
      </c>
      <c r="W60" s="148"/>
      <c r="X60" s="148"/>
      <c r="Y60" s="148"/>
      <c r="Z60" s="156"/>
      <c r="AA60" s="210"/>
      <c r="AB60" s="210"/>
    </row>
    <row r="61" spans="1:28" ht="31.5" hidden="1" x14ac:dyDescent="0.25">
      <c r="A61" s="133">
        <v>53</v>
      </c>
      <c r="B61" s="156" t="s">
        <v>872</v>
      </c>
      <c r="C61" s="156" t="s">
        <v>871</v>
      </c>
      <c r="D61" s="138"/>
      <c r="E61" s="139"/>
      <c r="F61" s="139">
        <v>0</v>
      </c>
      <c r="G61" s="137"/>
      <c r="H61" s="137"/>
      <c r="I61" s="137">
        <v>0</v>
      </c>
      <c r="J61" s="140"/>
      <c r="K61" s="140"/>
      <c r="L61" s="140">
        <v>0</v>
      </c>
      <c r="M61" s="141">
        <f t="shared" si="1"/>
        <v>0</v>
      </c>
      <c r="N61" s="142">
        <f t="shared" si="2"/>
        <v>0</v>
      </c>
      <c r="O61" s="143">
        <f t="shared" si="3"/>
        <v>0</v>
      </c>
      <c r="P61" s="142">
        <f t="shared" si="4"/>
        <v>0</v>
      </c>
      <c r="Q61" s="143">
        <f t="shared" si="5"/>
        <v>0</v>
      </c>
      <c r="R61" s="142">
        <f t="shared" si="9"/>
        <v>0</v>
      </c>
      <c r="S61" s="142">
        <f t="shared" si="6"/>
        <v>0</v>
      </c>
      <c r="T61" s="142">
        <f t="shared" si="7"/>
        <v>0</v>
      </c>
      <c r="U61" s="143">
        <f t="shared" si="8"/>
        <v>0</v>
      </c>
      <c r="V61" s="142">
        <f t="shared" si="10"/>
        <v>0</v>
      </c>
      <c r="W61" s="148"/>
      <c r="X61" s="148"/>
      <c r="Y61" s="148"/>
      <c r="Z61" s="156"/>
      <c r="AA61" s="210"/>
      <c r="AB61" s="210"/>
    </row>
    <row r="62" spans="1:28" ht="31.5" hidden="1" x14ac:dyDescent="0.25">
      <c r="A62" s="133">
        <v>54</v>
      </c>
      <c r="B62" s="156" t="s">
        <v>701</v>
      </c>
      <c r="C62" s="156" t="s">
        <v>49</v>
      </c>
      <c r="D62" s="138"/>
      <c r="E62" s="139"/>
      <c r="F62" s="139">
        <v>0</v>
      </c>
      <c r="G62" s="137"/>
      <c r="H62" s="137"/>
      <c r="I62" s="137">
        <v>0</v>
      </c>
      <c r="J62" s="140"/>
      <c r="K62" s="140"/>
      <c r="L62" s="140"/>
      <c r="M62" s="141">
        <f t="shared" si="1"/>
        <v>0</v>
      </c>
      <c r="N62" s="208">
        <f t="shared" si="2"/>
        <v>0</v>
      </c>
      <c r="O62" s="143">
        <f t="shared" si="3"/>
        <v>0</v>
      </c>
      <c r="P62" s="142">
        <f t="shared" si="4"/>
        <v>0</v>
      </c>
      <c r="Q62" s="143">
        <f t="shared" si="5"/>
        <v>0</v>
      </c>
      <c r="R62" s="142">
        <v>25</v>
      </c>
      <c r="S62" s="142">
        <f t="shared" si="6"/>
        <v>0</v>
      </c>
      <c r="T62" s="142">
        <f t="shared" si="7"/>
        <v>0</v>
      </c>
      <c r="U62" s="143">
        <f t="shared" si="8"/>
        <v>0</v>
      </c>
      <c r="V62" s="142">
        <v>50</v>
      </c>
      <c r="W62" s="174"/>
      <c r="X62" s="174"/>
      <c r="Y62" s="174"/>
      <c r="Z62" s="210"/>
      <c r="AA62" s="210"/>
      <c r="AB62" s="210"/>
    </row>
    <row r="63" spans="1:28" ht="31.5" hidden="1" x14ac:dyDescent="0.25">
      <c r="A63" s="133">
        <v>55</v>
      </c>
      <c r="B63" s="156" t="s">
        <v>702</v>
      </c>
      <c r="C63" s="156" t="s">
        <v>49</v>
      </c>
      <c r="D63" s="138"/>
      <c r="E63" s="139"/>
      <c r="F63" s="139">
        <v>0</v>
      </c>
      <c r="G63" s="137"/>
      <c r="H63" s="137"/>
      <c r="I63" s="137">
        <v>0</v>
      </c>
      <c r="J63" s="140"/>
      <c r="K63" s="140"/>
      <c r="L63" s="140"/>
      <c r="M63" s="141">
        <f t="shared" si="1"/>
        <v>0</v>
      </c>
      <c r="N63" s="208">
        <f t="shared" si="2"/>
        <v>0</v>
      </c>
      <c r="O63" s="143">
        <f t="shared" si="3"/>
        <v>0</v>
      </c>
      <c r="P63" s="142">
        <f t="shared" si="4"/>
        <v>0</v>
      </c>
      <c r="Q63" s="143">
        <f t="shared" si="5"/>
        <v>0</v>
      </c>
      <c r="R63" s="142">
        <v>25</v>
      </c>
      <c r="S63" s="142">
        <f t="shared" si="6"/>
        <v>0</v>
      </c>
      <c r="T63" s="142">
        <f t="shared" si="7"/>
        <v>0</v>
      </c>
      <c r="U63" s="143">
        <f t="shared" si="8"/>
        <v>0</v>
      </c>
      <c r="V63" s="142">
        <v>50</v>
      </c>
      <c r="W63" s="174"/>
      <c r="X63" s="174"/>
      <c r="Y63" s="174"/>
      <c r="Z63" s="210"/>
      <c r="AA63" s="210"/>
      <c r="AB63" s="210"/>
    </row>
    <row r="64" spans="1:28" ht="31.5" hidden="1" x14ac:dyDescent="0.25">
      <c r="A64" s="133">
        <v>56</v>
      </c>
      <c r="B64" s="156" t="s">
        <v>50</v>
      </c>
      <c r="C64" s="156" t="s">
        <v>49</v>
      </c>
      <c r="D64" s="138"/>
      <c r="E64" s="139"/>
      <c r="F64" s="139">
        <v>0</v>
      </c>
      <c r="G64" s="137"/>
      <c r="H64" s="137"/>
      <c r="I64" s="137">
        <v>0</v>
      </c>
      <c r="J64" s="140"/>
      <c r="K64" s="140"/>
      <c r="L64" s="140"/>
      <c r="M64" s="141">
        <f t="shared" si="1"/>
        <v>0</v>
      </c>
      <c r="N64" s="208">
        <f t="shared" si="2"/>
        <v>0</v>
      </c>
      <c r="O64" s="143">
        <f t="shared" si="3"/>
        <v>0</v>
      </c>
      <c r="P64" s="142">
        <f t="shared" si="4"/>
        <v>0</v>
      </c>
      <c r="Q64" s="143">
        <f t="shared" si="5"/>
        <v>0</v>
      </c>
      <c r="R64" s="142">
        <v>25</v>
      </c>
      <c r="S64" s="142">
        <f t="shared" si="6"/>
        <v>0</v>
      </c>
      <c r="T64" s="142">
        <f t="shared" si="7"/>
        <v>0</v>
      </c>
      <c r="U64" s="143">
        <f t="shared" si="8"/>
        <v>0</v>
      </c>
      <c r="V64" s="142">
        <v>50</v>
      </c>
      <c r="W64" s="174"/>
      <c r="X64" s="174"/>
      <c r="Y64" s="174"/>
      <c r="Z64" s="210"/>
      <c r="AA64" s="210"/>
      <c r="AB64" s="210"/>
    </row>
    <row r="65" spans="1:28" s="267" customFormat="1" ht="31.5" hidden="1" x14ac:dyDescent="0.25">
      <c r="A65" s="257">
        <v>57</v>
      </c>
      <c r="B65" s="258" t="s">
        <v>54</v>
      </c>
      <c r="C65" s="258" t="s">
        <v>53</v>
      </c>
      <c r="D65" s="259"/>
      <c r="E65" s="260"/>
      <c r="F65" s="260">
        <v>193.8</v>
      </c>
      <c r="G65" s="207"/>
      <c r="H65" s="207"/>
      <c r="I65" s="207">
        <v>361</v>
      </c>
      <c r="J65" s="261"/>
      <c r="K65" s="261"/>
      <c r="L65" s="140">
        <v>1.8627450980392155</v>
      </c>
      <c r="M65" s="262">
        <v>0</v>
      </c>
      <c r="N65" s="208">
        <f t="shared" si="2"/>
        <v>0</v>
      </c>
      <c r="O65" s="143">
        <f t="shared" si="3"/>
        <v>0</v>
      </c>
      <c r="P65" s="208">
        <f t="shared" si="4"/>
        <v>0</v>
      </c>
      <c r="Q65" s="143">
        <f t="shared" si="5"/>
        <v>0</v>
      </c>
      <c r="R65" s="142">
        <v>25</v>
      </c>
      <c r="S65" s="208">
        <f t="shared" si="6"/>
        <v>0</v>
      </c>
      <c r="T65" s="208">
        <f t="shared" si="7"/>
        <v>0</v>
      </c>
      <c r="U65" s="143">
        <f t="shared" si="8"/>
        <v>0</v>
      </c>
      <c r="V65" s="142">
        <v>50</v>
      </c>
      <c r="W65" s="266"/>
      <c r="X65" s="266"/>
      <c r="Y65" s="266"/>
      <c r="Z65" s="264"/>
      <c r="AA65" s="264"/>
      <c r="AB65" s="264"/>
    </row>
    <row r="66" spans="1:28" ht="31.5" hidden="1" x14ac:dyDescent="0.25">
      <c r="A66" s="133">
        <v>58</v>
      </c>
      <c r="B66" s="156" t="s">
        <v>920</v>
      </c>
      <c r="C66" s="156" t="s">
        <v>49</v>
      </c>
      <c r="D66" s="138"/>
      <c r="E66" s="139"/>
      <c r="F66" s="139">
        <v>0</v>
      </c>
      <c r="G66" s="137"/>
      <c r="H66" s="137"/>
      <c r="I66" s="137">
        <v>0</v>
      </c>
      <c r="J66" s="140"/>
      <c r="K66" s="140"/>
      <c r="L66" s="140"/>
      <c r="M66" s="141">
        <f t="shared" si="1"/>
        <v>0</v>
      </c>
      <c r="N66" s="208">
        <f t="shared" si="2"/>
        <v>0</v>
      </c>
      <c r="O66" s="143">
        <f t="shared" si="3"/>
        <v>0</v>
      </c>
      <c r="P66" s="142">
        <f t="shared" si="4"/>
        <v>0</v>
      </c>
      <c r="Q66" s="143">
        <f t="shared" si="5"/>
        <v>0</v>
      </c>
      <c r="R66" s="142">
        <v>25</v>
      </c>
      <c r="S66" s="142">
        <f t="shared" si="6"/>
        <v>0</v>
      </c>
      <c r="T66" s="142">
        <f t="shared" si="7"/>
        <v>0</v>
      </c>
      <c r="U66" s="143">
        <f t="shared" si="8"/>
        <v>0</v>
      </c>
      <c r="V66" s="142">
        <v>50</v>
      </c>
      <c r="W66" s="174"/>
      <c r="X66" s="174"/>
      <c r="Y66" s="174"/>
      <c r="Z66" s="210"/>
      <c r="AA66" s="210"/>
      <c r="AB66" s="210"/>
    </row>
    <row r="67" spans="1:28" s="267" customFormat="1" ht="31.5" hidden="1" x14ac:dyDescent="0.25">
      <c r="A67" s="257">
        <v>59</v>
      </c>
      <c r="B67" s="258" t="s">
        <v>921</v>
      </c>
      <c r="C67" s="258" t="s">
        <v>53</v>
      </c>
      <c r="D67" s="259"/>
      <c r="E67" s="260"/>
      <c r="F67" s="260">
        <v>65.55</v>
      </c>
      <c r="G67" s="207"/>
      <c r="H67" s="207"/>
      <c r="I67" s="207">
        <v>96</v>
      </c>
      <c r="J67" s="261"/>
      <c r="K67" s="261"/>
      <c r="L67" s="140">
        <v>1.4645308924485128</v>
      </c>
      <c r="M67" s="262">
        <v>0</v>
      </c>
      <c r="N67" s="208">
        <f t="shared" si="2"/>
        <v>0</v>
      </c>
      <c r="O67" s="143">
        <f t="shared" si="3"/>
        <v>0</v>
      </c>
      <c r="P67" s="208">
        <f t="shared" si="4"/>
        <v>0</v>
      </c>
      <c r="Q67" s="143">
        <f t="shared" si="5"/>
        <v>0</v>
      </c>
      <c r="R67" s="142">
        <v>25</v>
      </c>
      <c r="S67" s="208">
        <f t="shared" si="6"/>
        <v>0</v>
      </c>
      <c r="T67" s="208">
        <f t="shared" si="7"/>
        <v>0</v>
      </c>
      <c r="U67" s="143">
        <f t="shared" si="8"/>
        <v>0</v>
      </c>
      <c r="V67" s="142">
        <v>50</v>
      </c>
      <c r="W67" s="266"/>
      <c r="X67" s="266"/>
      <c r="Y67" s="266"/>
      <c r="Z67" s="264"/>
      <c r="AA67" s="264"/>
      <c r="AB67" s="264"/>
    </row>
    <row r="68" spans="1:28" ht="31.5" hidden="1" x14ac:dyDescent="0.25">
      <c r="A68" s="133">
        <v>60</v>
      </c>
      <c r="B68" s="156" t="s">
        <v>808</v>
      </c>
      <c r="C68" s="156" t="s">
        <v>49</v>
      </c>
      <c r="D68" s="138"/>
      <c r="E68" s="139"/>
      <c r="F68" s="139">
        <v>0</v>
      </c>
      <c r="G68" s="137"/>
      <c r="H68" s="137"/>
      <c r="I68" s="137">
        <v>0</v>
      </c>
      <c r="J68" s="140"/>
      <c r="K68" s="140"/>
      <c r="L68" s="140"/>
      <c r="M68" s="141">
        <f t="shared" si="1"/>
        <v>0</v>
      </c>
      <c r="N68" s="208">
        <f t="shared" si="2"/>
        <v>0</v>
      </c>
      <c r="O68" s="143">
        <f t="shared" si="3"/>
        <v>0</v>
      </c>
      <c r="P68" s="142">
        <f t="shared" si="4"/>
        <v>0</v>
      </c>
      <c r="Q68" s="143">
        <f t="shared" si="5"/>
        <v>0</v>
      </c>
      <c r="R68" s="142">
        <v>25</v>
      </c>
      <c r="S68" s="142">
        <f t="shared" si="6"/>
        <v>0</v>
      </c>
      <c r="T68" s="142">
        <f t="shared" si="7"/>
        <v>0</v>
      </c>
      <c r="U68" s="143">
        <f t="shared" si="8"/>
        <v>0</v>
      </c>
      <c r="V68" s="142">
        <v>50</v>
      </c>
      <c r="W68" s="174"/>
      <c r="X68" s="174"/>
      <c r="Y68" s="174"/>
      <c r="Z68" s="210"/>
      <c r="AA68" s="210"/>
      <c r="AB68" s="210"/>
    </row>
    <row r="69" spans="1:28" ht="31.5" hidden="1" x14ac:dyDescent="0.25">
      <c r="A69" s="133">
        <v>61</v>
      </c>
      <c r="B69" s="156" t="s">
        <v>91</v>
      </c>
      <c r="C69" s="156" t="s">
        <v>49</v>
      </c>
      <c r="D69" s="138"/>
      <c r="E69" s="139"/>
      <c r="F69" s="139">
        <v>0</v>
      </c>
      <c r="G69" s="137"/>
      <c r="H69" s="137"/>
      <c r="I69" s="137">
        <v>0</v>
      </c>
      <c r="J69" s="140"/>
      <c r="K69" s="140"/>
      <c r="L69" s="140"/>
      <c r="M69" s="141">
        <f t="shared" si="1"/>
        <v>0</v>
      </c>
      <c r="N69" s="208">
        <f t="shared" si="2"/>
        <v>0</v>
      </c>
      <c r="O69" s="143">
        <f t="shared" si="3"/>
        <v>0</v>
      </c>
      <c r="P69" s="142">
        <f t="shared" si="4"/>
        <v>0</v>
      </c>
      <c r="Q69" s="143">
        <f t="shared" si="5"/>
        <v>0</v>
      </c>
      <c r="R69" s="142">
        <v>25</v>
      </c>
      <c r="S69" s="142">
        <f t="shared" si="6"/>
        <v>0</v>
      </c>
      <c r="T69" s="142">
        <f t="shared" si="7"/>
        <v>0</v>
      </c>
      <c r="U69" s="143">
        <f t="shared" si="8"/>
        <v>0</v>
      </c>
      <c r="V69" s="142">
        <v>50</v>
      </c>
      <c r="W69" s="174"/>
      <c r="X69" s="174"/>
      <c r="Y69" s="174"/>
      <c r="Z69" s="210"/>
      <c r="AA69" s="210"/>
      <c r="AB69" s="210"/>
    </row>
    <row r="70" spans="1:28" ht="31.5" hidden="1" x14ac:dyDescent="0.25">
      <c r="A70" s="133">
        <v>62</v>
      </c>
      <c r="B70" s="156" t="s">
        <v>90</v>
      </c>
      <c r="C70" s="156" t="s">
        <v>49</v>
      </c>
      <c r="D70" s="138"/>
      <c r="E70" s="139"/>
      <c r="F70" s="139">
        <v>0</v>
      </c>
      <c r="G70" s="137"/>
      <c r="H70" s="137"/>
      <c r="I70" s="137">
        <v>0</v>
      </c>
      <c r="J70" s="140"/>
      <c r="K70" s="140"/>
      <c r="L70" s="140"/>
      <c r="M70" s="141">
        <f t="shared" si="1"/>
        <v>0</v>
      </c>
      <c r="N70" s="208">
        <f t="shared" si="2"/>
        <v>0</v>
      </c>
      <c r="O70" s="143">
        <f t="shared" si="3"/>
        <v>0</v>
      </c>
      <c r="P70" s="142">
        <f t="shared" si="4"/>
        <v>0</v>
      </c>
      <c r="Q70" s="143">
        <f t="shared" si="5"/>
        <v>0</v>
      </c>
      <c r="R70" s="142">
        <v>25</v>
      </c>
      <c r="S70" s="142">
        <f t="shared" si="6"/>
        <v>0</v>
      </c>
      <c r="T70" s="142">
        <f t="shared" si="7"/>
        <v>0</v>
      </c>
      <c r="U70" s="143">
        <f t="shared" si="8"/>
        <v>0</v>
      </c>
      <c r="V70" s="142">
        <v>50</v>
      </c>
      <c r="W70" s="174"/>
      <c r="X70" s="174"/>
      <c r="Y70" s="174"/>
      <c r="Z70" s="210"/>
      <c r="AA70" s="210"/>
      <c r="AB70" s="210"/>
    </row>
    <row r="71" spans="1:28" ht="31.5" hidden="1" x14ac:dyDescent="0.25">
      <c r="A71" s="133">
        <v>63</v>
      </c>
      <c r="B71" s="156" t="s">
        <v>703</v>
      </c>
      <c r="C71" s="156" t="s">
        <v>49</v>
      </c>
      <c r="D71" s="138"/>
      <c r="E71" s="139"/>
      <c r="F71" s="139">
        <v>0</v>
      </c>
      <c r="G71" s="137"/>
      <c r="H71" s="137"/>
      <c r="I71" s="137">
        <v>0</v>
      </c>
      <c r="J71" s="140"/>
      <c r="K71" s="140"/>
      <c r="L71" s="140"/>
      <c r="M71" s="141">
        <f t="shared" si="1"/>
        <v>0</v>
      </c>
      <c r="N71" s="208">
        <f t="shared" si="2"/>
        <v>0</v>
      </c>
      <c r="O71" s="143">
        <f t="shared" si="3"/>
        <v>0</v>
      </c>
      <c r="P71" s="142">
        <f t="shared" si="4"/>
        <v>0</v>
      </c>
      <c r="Q71" s="143">
        <f t="shared" si="5"/>
        <v>0</v>
      </c>
      <c r="R71" s="142">
        <v>25</v>
      </c>
      <c r="S71" s="142">
        <f t="shared" si="6"/>
        <v>0</v>
      </c>
      <c r="T71" s="142">
        <f t="shared" si="7"/>
        <v>0</v>
      </c>
      <c r="U71" s="143">
        <f t="shared" si="8"/>
        <v>0</v>
      </c>
      <c r="V71" s="142">
        <v>50</v>
      </c>
      <c r="W71" s="174"/>
      <c r="X71" s="174"/>
      <c r="Y71" s="174"/>
      <c r="Z71" s="210"/>
      <c r="AA71" s="210"/>
      <c r="AB71" s="210"/>
    </row>
    <row r="72" spans="1:28" ht="31.5" hidden="1" x14ac:dyDescent="0.25">
      <c r="A72" s="133">
        <v>64</v>
      </c>
      <c r="B72" s="156" t="s">
        <v>242</v>
      </c>
      <c r="C72" s="156" t="s">
        <v>49</v>
      </c>
      <c r="D72" s="138"/>
      <c r="E72" s="139"/>
      <c r="F72" s="139">
        <v>0</v>
      </c>
      <c r="G72" s="137"/>
      <c r="H72" s="137"/>
      <c r="I72" s="137">
        <v>0</v>
      </c>
      <c r="J72" s="140"/>
      <c r="K72" s="140"/>
      <c r="L72" s="140"/>
      <c r="M72" s="141">
        <f t="shared" si="1"/>
        <v>0</v>
      </c>
      <c r="N72" s="208">
        <f t="shared" si="2"/>
        <v>0</v>
      </c>
      <c r="O72" s="143">
        <f t="shared" si="3"/>
        <v>0</v>
      </c>
      <c r="P72" s="142">
        <f t="shared" si="4"/>
        <v>0</v>
      </c>
      <c r="Q72" s="143">
        <f t="shared" si="5"/>
        <v>0</v>
      </c>
      <c r="R72" s="142">
        <v>25</v>
      </c>
      <c r="S72" s="142">
        <f t="shared" si="6"/>
        <v>0</v>
      </c>
      <c r="T72" s="142">
        <f t="shared" si="7"/>
        <v>0</v>
      </c>
      <c r="U72" s="143">
        <f t="shared" si="8"/>
        <v>0</v>
      </c>
      <c r="V72" s="142">
        <v>50</v>
      </c>
      <c r="W72" s="174"/>
      <c r="X72" s="174"/>
      <c r="Y72" s="174"/>
      <c r="Z72" s="210"/>
      <c r="AA72" s="210"/>
      <c r="AB72" s="210"/>
    </row>
    <row r="73" spans="1:28" ht="31.5" hidden="1" x14ac:dyDescent="0.25">
      <c r="A73" s="133">
        <v>65</v>
      </c>
      <c r="B73" s="156" t="s">
        <v>444</v>
      </c>
      <c r="C73" s="156" t="s">
        <v>871</v>
      </c>
      <c r="D73" s="138"/>
      <c r="E73" s="139"/>
      <c r="F73" s="139">
        <v>1407.66</v>
      </c>
      <c r="G73" s="137"/>
      <c r="H73" s="137"/>
      <c r="I73" s="137">
        <v>528</v>
      </c>
      <c r="J73" s="140"/>
      <c r="K73" s="140"/>
      <c r="L73" s="140">
        <v>0.37509057584928174</v>
      </c>
      <c r="M73" s="141">
        <v>0</v>
      </c>
      <c r="N73" s="142">
        <f t="shared" si="2"/>
        <v>0</v>
      </c>
      <c r="O73" s="143">
        <f t="shared" si="3"/>
        <v>0</v>
      </c>
      <c r="P73" s="142">
        <f t="shared" si="4"/>
        <v>0</v>
      </c>
      <c r="Q73" s="143">
        <f t="shared" si="5"/>
        <v>0</v>
      </c>
      <c r="R73" s="142">
        <f t="shared" si="9"/>
        <v>0</v>
      </c>
      <c r="S73" s="142">
        <f t="shared" si="6"/>
        <v>0</v>
      </c>
      <c r="T73" s="142">
        <f t="shared" si="7"/>
        <v>0</v>
      </c>
      <c r="U73" s="143">
        <f t="shared" si="8"/>
        <v>0</v>
      </c>
      <c r="V73" s="142">
        <f t="shared" si="10"/>
        <v>0</v>
      </c>
      <c r="W73" s="148"/>
      <c r="X73" s="148"/>
      <c r="Y73" s="148"/>
      <c r="Z73" s="156"/>
      <c r="AA73" s="210"/>
      <c r="AB73" s="210"/>
    </row>
    <row r="74" spans="1:28" hidden="1" x14ac:dyDescent="0.25">
      <c r="A74" s="133">
        <v>66</v>
      </c>
      <c r="B74" s="156" t="s">
        <v>873</v>
      </c>
      <c r="C74" s="156" t="s">
        <v>669</v>
      </c>
      <c r="D74" s="138"/>
      <c r="E74" s="139"/>
      <c r="F74" s="139">
        <v>200.64</v>
      </c>
      <c r="G74" s="137"/>
      <c r="H74" s="137"/>
      <c r="I74" s="137">
        <v>0</v>
      </c>
      <c r="J74" s="140"/>
      <c r="K74" s="140"/>
      <c r="L74" s="140">
        <v>0</v>
      </c>
      <c r="M74" s="141">
        <f t="shared" si="1"/>
        <v>0</v>
      </c>
      <c r="N74" s="142">
        <f t="shared" si="2"/>
        <v>0</v>
      </c>
      <c r="O74" s="143">
        <f t="shared" si="3"/>
        <v>0</v>
      </c>
      <c r="P74" s="142">
        <f t="shared" si="4"/>
        <v>0</v>
      </c>
      <c r="Q74" s="143">
        <f t="shared" si="5"/>
        <v>0</v>
      </c>
      <c r="R74" s="142">
        <f t="shared" si="9"/>
        <v>0</v>
      </c>
      <c r="S74" s="142">
        <f t="shared" si="6"/>
        <v>0</v>
      </c>
      <c r="T74" s="142">
        <f t="shared" si="7"/>
        <v>0</v>
      </c>
      <c r="U74" s="143">
        <f t="shared" si="8"/>
        <v>0</v>
      </c>
      <c r="V74" s="142">
        <f t="shared" si="10"/>
        <v>0</v>
      </c>
      <c r="W74" s="148"/>
      <c r="X74" s="148"/>
      <c r="Y74" s="148"/>
      <c r="Z74" s="156"/>
      <c r="AA74" s="210"/>
      <c r="AB74" s="210"/>
    </row>
    <row r="75" spans="1:28" ht="31.5" hidden="1" x14ac:dyDescent="0.25">
      <c r="A75" s="133">
        <v>67</v>
      </c>
      <c r="B75" s="156" t="s">
        <v>705</v>
      </c>
      <c r="C75" s="156" t="s">
        <v>669</v>
      </c>
      <c r="D75" s="138"/>
      <c r="E75" s="139"/>
      <c r="F75" s="139">
        <v>12.6</v>
      </c>
      <c r="G75" s="137"/>
      <c r="H75" s="137"/>
      <c r="I75" s="137">
        <v>3</v>
      </c>
      <c r="J75" s="140"/>
      <c r="K75" s="140"/>
      <c r="L75" s="140">
        <v>0.23809523809523811</v>
      </c>
      <c r="M75" s="141">
        <f t="shared" ref="M75:M136" si="14">IF(I75&lt;VLOOKUP(L75,$M$505:$Q$513,2),0,VLOOKUP(L75,$M$505:$Q$513,3))</f>
        <v>0</v>
      </c>
      <c r="N75" s="208">
        <f t="shared" ref="N75:N138" si="15">ROUNDDOWN(O75,0)</f>
        <v>0</v>
      </c>
      <c r="O75" s="143">
        <f t="shared" ref="O75:O138" si="16">I75*M75/100</f>
        <v>0</v>
      </c>
      <c r="P75" s="142">
        <f t="shared" ref="P75:P138" si="17">ROUNDDOWN(Q75,0)</f>
        <v>0</v>
      </c>
      <c r="Q75" s="143">
        <f t="shared" ref="Q75:Q138" si="18">N75*R75/100</f>
        <v>0</v>
      </c>
      <c r="R75" s="142">
        <v>25</v>
      </c>
      <c r="S75" s="142">
        <f t="shared" ref="S75:S138" si="19">N75-P75-T75</f>
        <v>0</v>
      </c>
      <c r="T75" s="142">
        <f t="shared" ref="T75:T138" si="20">ROUNDDOWN(U75,0)</f>
        <v>0</v>
      </c>
      <c r="U75" s="143">
        <f t="shared" ref="U75:U138" si="21">N75*V75/100</f>
        <v>0</v>
      </c>
      <c r="V75" s="142">
        <v>50</v>
      </c>
      <c r="W75" s="174"/>
      <c r="X75" s="174"/>
      <c r="Y75" s="174"/>
      <c r="Z75" s="210"/>
      <c r="AA75" s="210"/>
      <c r="AB75" s="210"/>
    </row>
    <row r="76" spans="1:28" ht="31.5" hidden="1" x14ac:dyDescent="0.25">
      <c r="A76" s="133">
        <v>68</v>
      </c>
      <c r="B76" s="156" t="s">
        <v>696</v>
      </c>
      <c r="C76" s="156" t="s">
        <v>669</v>
      </c>
      <c r="D76" s="138"/>
      <c r="E76" s="139"/>
      <c r="F76" s="139">
        <v>21.47</v>
      </c>
      <c r="G76" s="137"/>
      <c r="H76" s="137"/>
      <c r="I76" s="137">
        <v>0</v>
      </c>
      <c r="J76" s="140"/>
      <c r="K76" s="140"/>
      <c r="L76" s="140">
        <v>0</v>
      </c>
      <c r="M76" s="141">
        <f t="shared" si="14"/>
        <v>0</v>
      </c>
      <c r="N76" s="208">
        <f t="shared" si="15"/>
        <v>0</v>
      </c>
      <c r="O76" s="143">
        <f t="shared" si="16"/>
        <v>0</v>
      </c>
      <c r="P76" s="142">
        <f t="shared" si="17"/>
        <v>0</v>
      </c>
      <c r="Q76" s="143">
        <f t="shared" si="18"/>
        <v>0</v>
      </c>
      <c r="R76" s="142">
        <v>25</v>
      </c>
      <c r="S76" s="142">
        <f t="shared" si="19"/>
        <v>0</v>
      </c>
      <c r="T76" s="142">
        <f t="shared" si="20"/>
        <v>0</v>
      </c>
      <c r="U76" s="143">
        <f t="shared" si="21"/>
        <v>0</v>
      </c>
      <c r="V76" s="142">
        <v>50</v>
      </c>
      <c r="W76" s="174"/>
      <c r="X76" s="174"/>
      <c r="Y76" s="174"/>
      <c r="Z76" s="210"/>
      <c r="AA76" s="210"/>
      <c r="AB76" s="210"/>
    </row>
    <row r="77" spans="1:28" ht="47.25" x14ac:dyDescent="0.25">
      <c r="A77" s="133">
        <v>69</v>
      </c>
      <c r="B77" s="156" t="s">
        <v>170</v>
      </c>
      <c r="C77" s="156" t="s">
        <v>669</v>
      </c>
      <c r="D77" s="138"/>
      <c r="E77" s="139"/>
      <c r="F77" s="139">
        <v>799.5</v>
      </c>
      <c r="G77" s="137">
        <v>126</v>
      </c>
      <c r="H77" s="137">
        <v>138</v>
      </c>
      <c r="I77" s="137">
        <v>126</v>
      </c>
      <c r="J77" s="140">
        <v>0.1575984990619137</v>
      </c>
      <c r="K77" s="140">
        <v>0.17260787992495311</v>
      </c>
      <c r="L77" s="140">
        <v>0.1575984990619137</v>
      </c>
      <c r="M77" s="141">
        <f t="shared" si="14"/>
        <v>3</v>
      </c>
      <c r="N77" s="208">
        <f t="shared" si="15"/>
        <v>3</v>
      </c>
      <c r="O77" s="143">
        <f t="shared" si="16"/>
        <v>3.78</v>
      </c>
      <c r="P77" s="200">
        <f t="shared" si="17"/>
        <v>0</v>
      </c>
      <c r="Q77" s="143">
        <f t="shared" si="18"/>
        <v>0.75</v>
      </c>
      <c r="R77" s="142">
        <v>25</v>
      </c>
      <c r="S77" s="200">
        <f t="shared" si="19"/>
        <v>2</v>
      </c>
      <c r="T77" s="200">
        <f t="shared" si="20"/>
        <v>1</v>
      </c>
      <c r="U77" s="143">
        <f t="shared" si="21"/>
        <v>1.5</v>
      </c>
      <c r="V77" s="142">
        <v>50</v>
      </c>
      <c r="W77" s="245">
        <v>3</v>
      </c>
      <c r="X77" s="245"/>
      <c r="Y77" s="245"/>
      <c r="Z77" s="210">
        <v>3</v>
      </c>
      <c r="AA77" s="210">
        <v>1</v>
      </c>
      <c r="AB77" s="210">
        <f t="shared" ref="AB77" si="22">AA77*100/Z77</f>
        <v>33.333333333333336</v>
      </c>
    </row>
    <row r="78" spans="1:28" x14ac:dyDescent="0.25">
      <c r="A78" s="133">
        <v>70</v>
      </c>
      <c r="B78" s="156" t="s">
        <v>2</v>
      </c>
      <c r="C78" s="156" t="s">
        <v>669</v>
      </c>
      <c r="D78" s="138"/>
      <c r="E78" s="139"/>
      <c r="F78" s="139">
        <v>1057.96</v>
      </c>
      <c r="G78" s="137"/>
      <c r="H78" s="137"/>
      <c r="I78" s="137">
        <v>126</v>
      </c>
      <c r="J78" s="140">
        <v>0</v>
      </c>
      <c r="K78" s="140">
        <v>0</v>
      </c>
      <c r="L78" s="140">
        <v>0.11909713032628833</v>
      </c>
      <c r="M78" s="141">
        <f t="shared" si="14"/>
        <v>3</v>
      </c>
      <c r="N78" s="208">
        <f t="shared" si="15"/>
        <v>3</v>
      </c>
      <c r="O78" s="143">
        <f t="shared" si="16"/>
        <v>3.78</v>
      </c>
      <c r="P78" s="200">
        <f t="shared" si="17"/>
        <v>0</v>
      </c>
      <c r="Q78" s="143">
        <f t="shared" si="18"/>
        <v>0</v>
      </c>
      <c r="R78" s="142">
        <v>0</v>
      </c>
      <c r="S78" s="200">
        <f t="shared" si="19"/>
        <v>2</v>
      </c>
      <c r="T78" s="200">
        <f t="shared" si="20"/>
        <v>1</v>
      </c>
      <c r="U78" s="143">
        <f t="shared" si="21"/>
        <v>1.5</v>
      </c>
      <c r="V78" s="142">
        <v>50</v>
      </c>
      <c r="W78" s="245" t="s">
        <v>852</v>
      </c>
      <c r="X78" s="245"/>
      <c r="Y78" s="245"/>
      <c r="Z78" s="210">
        <v>0</v>
      </c>
      <c r="AA78" s="210"/>
      <c r="AB78" s="210"/>
    </row>
    <row r="79" spans="1:28" ht="47.25" hidden="1" x14ac:dyDescent="0.25">
      <c r="A79" s="133">
        <v>71</v>
      </c>
      <c r="B79" s="156" t="s">
        <v>203</v>
      </c>
      <c r="C79" s="156" t="s">
        <v>669</v>
      </c>
      <c r="D79" s="138"/>
      <c r="E79" s="139"/>
      <c r="F79" s="139">
        <v>57.09</v>
      </c>
      <c r="G79" s="137"/>
      <c r="H79" s="137"/>
      <c r="I79" s="137">
        <v>33</v>
      </c>
      <c r="J79" s="140"/>
      <c r="K79" s="140"/>
      <c r="L79" s="140">
        <v>0.57803468208092479</v>
      </c>
      <c r="M79" s="141">
        <f t="shared" si="14"/>
        <v>3</v>
      </c>
      <c r="N79" s="208">
        <f t="shared" si="15"/>
        <v>0</v>
      </c>
      <c r="O79" s="143">
        <f t="shared" si="16"/>
        <v>0.99</v>
      </c>
      <c r="P79" s="142">
        <f t="shared" si="17"/>
        <v>0</v>
      </c>
      <c r="Q79" s="143">
        <f t="shared" si="18"/>
        <v>0</v>
      </c>
      <c r="R79" s="142">
        <v>25</v>
      </c>
      <c r="S79" s="142">
        <f t="shared" si="19"/>
        <v>0</v>
      </c>
      <c r="T79" s="142">
        <f t="shared" si="20"/>
        <v>0</v>
      </c>
      <c r="U79" s="143">
        <f t="shared" si="21"/>
        <v>0</v>
      </c>
      <c r="V79" s="142">
        <v>50</v>
      </c>
      <c r="W79" s="174"/>
      <c r="X79" s="174"/>
      <c r="Y79" s="174"/>
      <c r="Z79" s="210"/>
      <c r="AA79" s="210"/>
      <c r="AB79" s="210"/>
    </row>
    <row r="80" spans="1:28" ht="30.75" hidden="1" customHeight="1" x14ac:dyDescent="0.25">
      <c r="A80" s="133">
        <v>72</v>
      </c>
      <c r="B80" s="156" t="s">
        <v>92</v>
      </c>
      <c r="C80" s="156" t="s">
        <v>669</v>
      </c>
      <c r="D80" s="138"/>
      <c r="E80" s="139"/>
      <c r="F80" s="139">
        <v>1569.54</v>
      </c>
      <c r="G80" s="137"/>
      <c r="H80" s="137"/>
      <c r="I80" s="137">
        <v>0</v>
      </c>
      <c r="J80" s="140"/>
      <c r="K80" s="140"/>
      <c r="L80" s="140">
        <v>0</v>
      </c>
      <c r="M80" s="141">
        <f t="shared" si="14"/>
        <v>0</v>
      </c>
      <c r="N80" s="208">
        <f t="shared" si="15"/>
        <v>0</v>
      </c>
      <c r="O80" s="143">
        <f t="shared" si="16"/>
        <v>0</v>
      </c>
      <c r="P80" s="142">
        <f t="shared" si="17"/>
        <v>0</v>
      </c>
      <c r="Q80" s="143">
        <f t="shared" si="18"/>
        <v>0</v>
      </c>
      <c r="R80" s="142">
        <v>25</v>
      </c>
      <c r="S80" s="142">
        <f t="shared" si="19"/>
        <v>0</v>
      </c>
      <c r="T80" s="142">
        <f t="shared" si="20"/>
        <v>0</v>
      </c>
      <c r="U80" s="143">
        <f t="shared" si="21"/>
        <v>0</v>
      </c>
      <c r="V80" s="142">
        <v>50</v>
      </c>
      <c r="W80" s="174"/>
      <c r="X80" s="174"/>
      <c r="Y80" s="174"/>
      <c r="Z80" s="210"/>
      <c r="AA80" s="210"/>
      <c r="AB80" s="210"/>
    </row>
    <row r="81" spans="1:28" ht="31.5" hidden="1" x14ac:dyDescent="0.25">
      <c r="A81" s="133">
        <v>73</v>
      </c>
      <c r="B81" s="156" t="s">
        <v>211</v>
      </c>
      <c r="C81" s="156" t="s">
        <v>669</v>
      </c>
      <c r="D81" s="138"/>
      <c r="E81" s="139"/>
      <c r="F81" s="139">
        <v>0</v>
      </c>
      <c r="G81" s="137"/>
      <c r="H81" s="137"/>
      <c r="I81" s="137">
        <v>0</v>
      </c>
      <c r="J81" s="140"/>
      <c r="K81" s="140"/>
      <c r="L81" s="140"/>
      <c r="M81" s="141">
        <f t="shared" si="14"/>
        <v>0</v>
      </c>
      <c r="N81" s="208">
        <f t="shared" si="15"/>
        <v>0</v>
      </c>
      <c r="O81" s="143">
        <f t="shared" si="16"/>
        <v>0</v>
      </c>
      <c r="P81" s="142">
        <f t="shared" si="17"/>
        <v>0</v>
      </c>
      <c r="Q81" s="143">
        <f t="shared" si="18"/>
        <v>0</v>
      </c>
      <c r="R81" s="142">
        <v>25</v>
      </c>
      <c r="S81" s="142">
        <f t="shared" si="19"/>
        <v>0</v>
      </c>
      <c r="T81" s="142">
        <f t="shared" si="20"/>
        <v>0</v>
      </c>
      <c r="U81" s="143">
        <f t="shared" si="21"/>
        <v>0</v>
      </c>
      <c r="V81" s="142">
        <v>50</v>
      </c>
      <c r="W81" s="174"/>
      <c r="X81" s="174"/>
      <c r="Y81" s="174"/>
      <c r="Z81" s="210"/>
      <c r="AA81" s="210"/>
      <c r="AB81" s="210"/>
    </row>
    <row r="82" spans="1:28" ht="31.5" hidden="1" x14ac:dyDescent="0.25">
      <c r="A82" s="133">
        <v>74</v>
      </c>
      <c r="B82" s="156" t="s">
        <v>706</v>
      </c>
      <c r="C82" s="156" t="s">
        <v>669</v>
      </c>
      <c r="D82" s="138"/>
      <c r="E82" s="139"/>
      <c r="F82" s="139">
        <v>0</v>
      </c>
      <c r="G82" s="137"/>
      <c r="H82" s="137"/>
      <c r="I82" s="137">
        <v>0</v>
      </c>
      <c r="J82" s="140"/>
      <c r="K82" s="140"/>
      <c r="L82" s="140"/>
      <c r="M82" s="141">
        <f t="shared" si="14"/>
        <v>0</v>
      </c>
      <c r="N82" s="208">
        <f t="shared" si="15"/>
        <v>0</v>
      </c>
      <c r="O82" s="143">
        <f t="shared" si="16"/>
        <v>0</v>
      </c>
      <c r="P82" s="142">
        <f t="shared" si="17"/>
        <v>0</v>
      </c>
      <c r="Q82" s="143">
        <f t="shared" si="18"/>
        <v>0</v>
      </c>
      <c r="R82" s="142">
        <v>25</v>
      </c>
      <c r="S82" s="142">
        <f t="shared" si="19"/>
        <v>0</v>
      </c>
      <c r="T82" s="142">
        <f t="shared" si="20"/>
        <v>0</v>
      </c>
      <c r="U82" s="143">
        <f t="shared" si="21"/>
        <v>0</v>
      </c>
      <c r="V82" s="142">
        <v>50</v>
      </c>
      <c r="W82" s="174"/>
      <c r="X82" s="174"/>
      <c r="Y82" s="174"/>
      <c r="Z82" s="210"/>
      <c r="AA82" s="210"/>
      <c r="AB82" s="210"/>
    </row>
    <row r="83" spans="1:28" hidden="1" x14ac:dyDescent="0.25">
      <c r="A83" s="133">
        <v>75</v>
      </c>
      <c r="B83" s="156" t="s">
        <v>444</v>
      </c>
      <c r="C83" s="156" t="s">
        <v>669</v>
      </c>
      <c r="D83" s="138"/>
      <c r="E83" s="139"/>
      <c r="F83" s="139">
        <v>5384.98</v>
      </c>
      <c r="G83" s="137"/>
      <c r="H83" s="137"/>
      <c r="I83" s="137">
        <v>288</v>
      </c>
      <c r="J83" s="140"/>
      <c r="K83" s="140"/>
      <c r="L83" s="140">
        <v>5.3482092784002913E-2</v>
      </c>
      <c r="M83" s="141">
        <v>0</v>
      </c>
      <c r="N83" s="142">
        <f t="shared" si="15"/>
        <v>0</v>
      </c>
      <c r="O83" s="143">
        <f t="shared" si="16"/>
        <v>0</v>
      </c>
      <c r="P83" s="142">
        <f t="shared" si="17"/>
        <v>0</v>
      </c>
      <c r="Q83" s="143">
        <f t="shared" si="18"/>
        <v>0</v>
      </c>
      <c r="R83" s="142">
        <f t="shared" ref="R83:R134" si="23">IF(I83&lt;VLOOKUP(L83,$M$505:$Q$513,2),0,VLOOKUP(L83,$M$505:$Q$513,4))</f>
        <v>0</v>
      </c>
      <c r="S83" s="142">
        <f t="shared" si="19"/>
        <v>0</v>
      </c>
      <c r="T83" s="142">
        <f t="shared" si="20"/>
        <v>0</v>
      </c>
      <c r="U83" s="143">
        <f t="shared" si="21"/>
        <v>0</v>
      </c>
      <c r="V83" s="142">
        <f t="shared" ref="V83:V134" si="24">IF(I83&lt;VLOOKUP(L83,$M$505:$Q$513,2),0,VLOOKUP(L83,$M$505:$Q$513,5))</f>
        <v>0</v>
      </c>
      <c r="W83" s="148"/>
      <c r="X83" s="148"/>
      <c r="Y83" s="148"/>
      <c r="Z83" s="156"/>
      <c r="AA83" s="210"/>
      <c r="AB83" s="210"/>
    </row>
    <row r="84" spans="1:28" ht="47.25" hidden="1" x14ac:dyDescent="0.25">
      <c r="A84" s="133">
        <v>76</v>
      </c>
      <c r="B84" s="156" t="s">
        <v>874</v>
      </c>
      <c r="C84" s="156" t="s">
        <v>875</v>
      </c>
      <c r="D84" s="138"/>
      <c r="E84" s="139"/>
      <c r="F84" s="139">
        <v>83.38</v>
      </c>
      <c r="G84" s="137"/>
      <c r="H84" s="137"/>
      <c r="I84" s="137">
        <v>732</v>
      </c>
      <c r="J84" s="140"/>
      <c r="K84" s="140"/>
      <c r="L84" s="140">
        <v>8.7790837131206523</v>
      </c>
      <c r="M84" s="141">
        <v>0</v>
      </c>
      <c r="N84" s="142">
        <f t="shared" si="15"/>
        <v>0</v>
      </c>
      <c r="O84" s="143">
        <f t="shared" si="16"/>
        <v>0</v>
      </c>
      <c r="P84" s="142">
        <f t="shared" si="17"/>
        <v>0</v>
      </c>
      <c r="Q84" s="143">
        <f t="shared" si="18"/>
        <v>0</v>
      </c>
      <c r="R84" s="142">
        <f t="shared" si="23"/>
        <v>25</v>
      </c>
      <c r="S84" s="142">
        <f t="shared" si="19"/>
        <v>0</v>
      </c>
      <c r="T84" s="142">
        <f t="shared" si="20"/>
        <v>0</v>
      </c>
      <c r="U84" s="143">
        <f t="shared" si="21"/>
        <v>0</v>
      </c>
      <c r="V84" s="142">
        <f t="shared" si="24"/>
        <v>50</v>
      </c>
      <c r="W84" s="148"/>
      <c r="X84" s="148"/>
      <c r="Y84" s="148"/>
      <c r="Z84" s="156"/>
      <c r="AA84" s="210"/>
      <c r="AB84" s="210"/>
    </row>
    <row r="85" spans="1:28" ht="47.25" hidden="1" x14ac:dyDescent="0.25">
      <c r="A85" s="133">
        <v>77</v>
      </c>
      <c r="B85" s="156" t="s">
        <v>876</v>
      </c>
      <c r="C85" s="156" t="s">
        <v>875</v>
      </c>
      <c r="D85" s="138"/>
      <c r="E85" s="139"/>
      <c r="F85" s="139">
        <v>9.94</v>
      </c>
      <c r="G85" s="137"/>
      <c r="H85" s="137"/>
      <c r="I85" s="137">
        <v>0</v>
      </c>
      <c r="J85" s="140"/>
      <c r="K85" s="140"/>
      <c r="L85" s="140">
        <v>0</v>
      </c>
      <c r="M85" s="141">
        <f t="shared" si="14"/>
        <v>0</v>
      </c>
      <c r="N85" s="142">
        <f t="shared" si="15"/>
        <v>0</v>
      </c>
      <c r="O85" s="143">
        <f t="shared" si="16"/>
        <v>0</v>
      </c>
      <c r="P85" s="142">
        <f t="shared" si="17"/>
        <v>0</v>
      </c>
      <c r="Q85" s="143">
        <f t="shared" si="18"/>
        <v>0</v>
      </c>
      <c r="R85" s="142">
        <f t="shared" si="23"/>
        <v>0</v>
      </c>
      <c r="S85" s="142">
        <f t="shared" si="19"/>
        <v>0</v>
      </c>
      <c r="T85" s="142">
        <f t="shared" si="20"/>
        <v>0</v>
      </c>
      <c r="U85" s="143">
        <f t="shared" si="21"/>
        <v>0</v>
      </c>
      <c r="V85" s="142">
        <f t="shared" si="24"/>
        <v>0</v>
      </c>
      <c r="W85" s="148"/>
      <c r="X85" s="148"/>
      <c r="Y85" s="148"/>
      <c r="Z85" s="156"/>
      <c r="AA85" s="210"/>
      <c r="AB85" s="210"/>
    </row>
    <row r="86" spans="1:28" ht="47.25" hidden="1" x14ac:dyDescent="0.25">
      <c r="A86" s="133">
        <v>78</v>
      </c>
      <c r="B86" s="156" t="s">
        <v>877</v>
      </c>
      <c r="C86" s="156" t="s">
        <v>875</v>
      </c>
      <c r="D86" s="138"/>
      <c r="E86" s="139"/>
      <c r="F86" s="139">
        <v>6.74</v>
      </c>
      <c r="G86" s="137"/>
      <c r="H86" s="137"/>
      <c r="I86" s="137">
        <v>71</v>
      </c>
      <c r="J86" s="140"/>
      <c r="K86" s="140"/>
      <c r="L86" s="140">
        <v>10.534124629080118</v>
      </c>
      <c r="M86" s="141">
        <v>0</v>
      </c>
      <c r="N86" s="142">
        <f t="shared" si="15"/>
        <v>0</v>
      </c>
      <c r="O86" s="143">
        <f t="shared" si="16"/>
        <v>0</v>
      </c>
      <c r="P86" s="142">
        <f t="shared" si="17"/>
        <v>0</v>
      </c>
      <c r="Q86" s="143">
        <f t="shared" si="18"/>
        <v>0</v>
      </c>
      <c r="R86" s="142">
        <f t="shared" si="23"/>
        <v>25</v>
      </c>
      <c r="S86" s="142">
        <f t="shared" si="19"/>
        <v>0</v>
      </c>
      <c r="T86" s="142">
        <f t="shared" si="20"/>
        <v>0</v>
      </c>
      <c r="U86" s="143">
        <f t="shared" si="21"/>
        <v>0</v>
      </c>
      <c r="V86" s="142">
        <f t="shared" si="24"/>
        <v>50</v>
      </c>
      <c r="W86" s="148"/>
      <c r="X86" s="148"/>
      <c r="Y86" s="148"/>
      <c r="Z86" s="156"/>
      <c r="AA86" s="210"/>
      <c r="AB86" s="210"/>
    </row>
    <row r="87" spans="1:28" ht="47.25" hidden="1" x14ac:dyDescent="0.25">
      <c r="A87" s="133">
        <v>79</v>
      </c>
      <c r="B87" s="156" t="s">
        <v>878</v>
      </c>
      <c r="C87" s="156" t="s">
        <v>875</v>
      </c>
      <c r="D87" s="138"/>
      <c r="E87" s="139"/>
      <c r="F87" s="139">
        <v>32.270000000000003</v>
      </c>
      <c r="G87" s="137"/>
      <c r="H87" s="137"/>
      <c r="I87" s="137">
        <v>266</v>
      </c>
      <c r="J87" s="140"/>
      <c r="K87" s="140"/>
      <c r="L87" s="140">
        <v>8.2429501084598691</v>
      </c>
      <c r="M87" s="141">
        <v>0</v>
      </c>
      <c r="N87" s="142">
        <f t="shared" si="15"/>
        <v>0</v>
      </c>
      <c r="O87" s="143">
        <f t="shared" si="16"/>
        <v>0</v>
      </c>
      <c r="P87" s="142">
        <f t="shared" si="17"/>
        <v>0</v>
      </c>
      <c r="Q87" s="143">
        <f t="shared" si="18"/>
        <v>0</v>
      </c>
      <c r="R87" s="142">
        <f t="shared" si="23"/>
        <v>25</v>
      </c>
      <c r="S87" s="142">
        <f t="shared" si="19"/>
        <v>0</v>
      </c>
      <c r="T87" s="142">
        <f t="shared" si="20"/>
        <v>0</v>
      </c>
      <c r="U87" s="143">
        <f t="shared" si="21"/>
        <v>0</v>
      </c>
      <c r="V87" s="142">
        <f t="shared" si="24"/>
        <v>50</v>
      </c>
      <c r="W87" s="148"/>
      <c r="X87" s="148"/>
      <c r="Y87" s="148"/>
      <c r="Z87" s="156"/>
      <c r="AA87" s="210"/>
      <c r="AB87" s="210"/>
    </row>
    <row r="88" spans="1:28" s="267" customFormat="1" ht="63" hidden="1" x14ac:dyDescent="0.25">
      <c r="A88" s="257">
        <v>80</v>
      </c>
      <c r="B88" s="258" t="s">
        <v>879</v>
      </c>
      <c r="C88" s="258" t="s">
        <v>552</v>
      </c>
      <c r="D88" s="259"/>
      <c r="E88" s="260"/>
      <c r="F88" s="260">
        <v>198.1</v>
      </c>
      <c r="G88" s="207"/>
      <c r="H88" s="207"/>
      <c r="I88" s="207">
        <v>223</v>
      </c>
      <c r="J88" s="261"/>
      <c r="K88" s="261"/>
      <c r="L88" s="140">
        <v>1.1256940938919737</v>
      </c>
      <c r="M88" s="262">
        <v>0</v>
      </c>
      <c r="N88" s="208">
        <f t="shared" si="15"/>
        <v>0</v>
      </c>
      <c r="O88" s="143">
        <f t="shared" si="16"/>
        <v>0</v>
      </c>
      <c r="P88" s="208">
        <f t="shared" si="17"/>
        <v>0</v>
      </c>
      <c r="Q88" s="143">
        <f t="shared" si="18"/>
        <v>0</v>
      </c>
      <c r="R88" s="142">
        <v>25</v>
      </c>
      <c r="S88" s="208">
        <f t="shared" si="19"/>
        <v>0</v>
      </c>
      <c r="T88" s="208">
        <f t="shared" si="20"/>
        <v>0</v>
      </c>
      <c r="U88" s="143">
        <f t="shared" si="21"/>
        <v>0</v>
      </c>
      <c r="V88" s="142">
        <v>50</v>
      </c>
      <c r="W88" s="266"/>
      <c r="X88" s="266"/>
      <c r="Y88" s="266"/>
      <c r="Z88" s="264"/>
      <c r="AA88" s="264"/>
      <c r="AB88" s="264"/>
    </row>
    <row r="89" spans="1:28" s="267" customFormat="1" ht="47.25" hidden="1" x14ac:dyDescent="0.25">
      <c r="A89" s="257">
        <v>81</v>
      </c>
      <c r="B89" s="258" t="s">
        <v>52</v>
      </c>
      <c r="C89" s="258" t="s">
        <v>51</v>
      </c>
      <c r="D89" s="259"/>
      <c r="E89" s="260"/>
      <c r="F89" s="260">
        <v>99.68</v>
      </c>
      <c r="G89" s="207"/>
      <c r="H89" s="207"/>
      <c r="I89" s="207">
        <v>179</v>
      </c>
      <c r="J89" s="261"/>
      <c r="K89" s="261"/>
      <c r="L89" s="140">
        <v>1.7957463884430176</v>
      </c>
      <c r="M89" s="262">
        <v>0</v>
      </c>
      <c r="N89" s="208">
        <f t="shared" si="15"/>
        <v>0</v>
      </c>
      <c r="O89" s="143">
        <f t="shared" si="16"/>
        <v>0</v>
      </c>
      <c r="P89" s="208">
        <f t="shared" si="17"/>
        <v>0</v>
      </c>
      <c r="Q89" s="143">
        <f t="shared" si="18"/>
        <v>0</v>
      </c>
      <c r="R89" s="142">
        <v>25</v>
      </c>
      <c r="S89" s="208">
        <f t="shared" si="19"/>
        <v>0</v>
      </c>
      <c r="T89" s="208">
        <f t="shared" si="20"/>
        <v>0</v>
      </c>
      <c r="U89" s="143">
        <f t="shared" si="21"/>
        <v>0</v>
      </c>
      <c r="V89" s="142">
        <v>50</v>
      </c>
      <c r="W89" s="266"/>
      <c r="X89" s="266"/>
      <c r="Y89" s="266"/>
      <c r="Z89" s="264"/>
      <c r="AA89" s="264"/>
      <c r="AB89" s="264"/>
    </row>
    <row r="90" spans="1:28" s="267" customFormat="1" ht="31.5" hidden="1" x14ac:dyDescent="0.25">
      <c r="A90" s="257">
        <v>82</v>
      </c>
      <c r="B90" s="258" t="s">
        <v>922</v>
      </c>
      <c r="C90" s="258" t="s">
        <v>51</v>
      </c>
      <c r="D90" s="259"/>
      <c r="E90" s="260"/>
      <c r="F90" s="260">
        <v>174.74</v>
      </c>
      <c r="G90" s="207"/>
      <c r="H90" s="207"/>
      <c r="I90" s="207">
        <v>138</v>
      </c>
      <c r="J90" s="261"/>
      <c r="K90" s="261"/>
      <c r="L90" s="140">
        <v>0.78974476364884971</v>
      </c>
      <c r="M90" s="262">
        <v>0</v>
      </c>
      <c r="N90" s="208">
        <f t="shared" si="15"/>
        <v>0</v>
      </c>
      <c r="O90" s="143">
        <f t="shared" si="16"/>
        <v>0</v>
      </c>
      <c r="P90" s="208">
        <f t="shared" si="17"/>
        <v>0</v>
      </c>
      <c r="Q90" s="143">
        <f t="shared" si="18"/>
        <v>0</v>
      </c>
      <c r="R90" s="142">
        <v>25</v>
      </c>
      <c r="S90" s="208">
        <f t="shared" si="19"/>
        <v>0</v>
      </c>
      <c r="T90" s="208">
        <f t="shared" si="20"/>
        <v>0</v>
      </c>
      <c r="U90" s="143">
        <f t="shared" si="21"/>
        <v>0</v>
      </c>
      <c r="V90" s="142">
        <v>50</v>
      </c>
      <c r="W90" s="266"/>
      <c r="X90" s="266"/>
      <c r="Y90" s="266"/>
      <c r="Z90" s="264"/>
      <c r="AA90" s="264"/>
      <c r="AB90" s="264"/>
    </row>
    <row r="91" spans="1:28" s="267" customFormat="1" ht="31.5" hidden="1" x14ac:dyDescent="0.25">
      <c r="A91" s="257">
        <v>83</v>
      </c>
      <c r="B91" s="258" t="s">
        <v>923</v>
      </c>
      <c r="C91" s="258" t="s">
        <v>552</v>
      </c>
      <c r="D91" s="259"/>
      <c r="E91" s="260"/>
      <c r="F91" s="260">
        <v>80.599999999999994</v>
      </c>
      <c r="G91" s="207"/>
      <c r="H91" s="207"/>
      <c r="I91" s="207">
        <v>384</v>
      </c>
      <c r="J91" s="261"/>
      <c r="K91" s="261"/>
      <c r="L91" s="140">
        <v>4.7642679900744422</v>
      </c>
      <c r="M91" s="262">
        <v>0</v>
      </c>
      <c r="N91" s="208">
        <f t="shared" si="15"/>
        <v>0</v>
      </c>
      <c r="O91" s="143">
        <f t="shared" si="16"/>
        <v>0</v>
      </c>
      <c r="P91" s="208">
        <f t="shared" si="17"/>
        <v>0</v>
      </c>
      <c r="Q91" s="143">
        <f t="shared" si="18"/>
        <v>0</v>
      </c>
      <c r="R91" s="142">
        <v>25</v>
      </c>
      <c r="S91" s="208">
        <f t="shared" si="19"/>
        <v>0</v>
      </c>
      <c r="T91" s="208">
        <f t="shared" si="20"/>
        <v>0</v>
      </c>
      <c r="U91" s="143">
        <f t="shared" si="21"/>
        <v>0</v>
      </c>
      <c r="V91" s="142">
        <v>50</v>
      </c>
      <c r="W91" s="266"/>
      <c r="X91" s="266"/>
      <c r="Y91" s="266"/>
      <c r="Z91" s="264"/>
      <c r="AA91" s="264"/>
      <c r="AB91" s="264"/>
    </row>
    <row r="92" spans="1:28" s="267" customFormat="1" ht="31.5" hidden="1" x14ac:dyDescent="0.25">
      <c r="A92" s="257">
        <v>84</v>
      </c>
      <c r="B92" s="258" t="s">
        <v>209</v>
      </c>
      <c r="C92" s="258" t="s">
        <v>51</v>
      </c>
      <c r="D92" s="259"/>
      <c r="E92" s="260"/>
      <c r="F92" s="260">
        <v>16.29</v>
      </c>
      <c r="G92" s="207"/>
      <c r="H92" s="207"/>
      <c r="I92" s="207">
        <v>25</v>
      </c>
      <c r="J92" s="261"/>
      <c r="K92" s="261"/>
      <c r="L92" s="140">
        <v>1.5346838551258442</v>
      </c>
      <c r="M92" s="262">
        <f t="shared" si="14"/>
        <v>0</v>
      </c>
      <c r="N92" s="208">
        <f t="shared" si="15"/>
        <v>0</v>
      </c>
      <c r="O92" s="143">
        <f t="shared" si="16"/>
        <v>0</v>
      </c>
      <c r="P92" s="208">
        <f t="shared" si="17"/>
        <v>0</v>
      </c>
      <c r="Q92" s="143">
        <f t="shared" si="18"/>
        <v>0</v>
      </c>
      <c r="R92" s="142">
        <v>25</v>
      </c>
      <c r="S92" s="208">
        <f t="shared" si="19"/>
        <v>0</v>
      </c>
      <c r="T92" s="208">
        <f t="shared" si="20"/>
        <v>0</v>
      </c>
      <c r="U92" s="143">
        <f t="shared" si="21"/>
        <v>0</v>
      </c>
      <c r="V92" s="142">
        <v>50</v>
      </c>
      <c r="W92" s="266"/>
      <c r="X92" s="266"/>
      <c r="Y92" s="266"/>
      <c r="Z92" s="264"/>
      <c r="AA92" s="264"/>
      <c r="AB92" s="264"/>
    </row>
    <row r="93" spans="1:28" s="267" customFormat="1" ht="31.5" hidden="1" x14ac:dyDescent="0.25">
      <c r="A93" s="257">
        <v>85</v>
      </c>
      <c r="B93" s="258" t="s">
        <v>93</v>
      </c>
      <c r="C93" s="258" t="s">
        <v>51</v>
      </c>
      <c r="D93" s="259"/>
      <c r="E93" s="260"/>
      <c r="F93" s="260">
        <v>0</v>
      </c>
      <c r="G93" s="207"/>
      <c r="H93" s="207"/>
      <c r="I93" s="207">
        <v>0</v>
      </c>
      <c r="J93" s="261"/>
      <c r="K93" s="261"/>
      <c r="L93" s="140"/>
      <c r="M93" s="262">
        <f t="shared" si="14"/>
        <v>0</v>
      </c>
      <c r="N93" s="208">
        <f t="shared" si="15"/>
        <v>0</v>
      </c>
      <c r="O93" s="143">
        <f t="shared" si="16"/>
        <v>0</v>
      </c>
      <c r="P93" s="208">
        <f t="shared" si="17"/>
        <v>0</v>
      </c>
      <c r="Q93" s="143">
        <f t="shared" si="18"/>
        <v>0</v>
      </c>
      <c r="R93" s="142">
        <v>25</v>
      </c>
      <c r="S93" s="208">
        <f t="shared" si="19"/>
        <v>0</v>
      </c>
      <c r="T93" s="208">
        <f t="shared" si="20"/>
        <v>0</v>
      </c>
      <c r="U93" s="143">
        <f t="shared" si="21"/>
        <v>0</v>
      </c>
      <c r="V93" s="142">
        <v>50</v>
      </c>
      <c r="W93" s="266"/>
      <c r="X93" s="266"/>
      <c r="Y93" s="266"/>
      <c r="Z93" s="264"/>
      <c r="AA93" s="264"/>
      <c r="AB93" s="264"/>
    </row>
    <row r="94" spans="1:28" s="267" customFormat="1" ht="31.5" hidden="1" x14ac:dyDescent="0.25">
      <c r="A94" s="257">
        <v>86</v>
      </c>
      <c r="B94" s="258" t="s">
        <v>707</v>
      </c>
      <c r="C94" s="258" t="s">
        <v>51</v>
      </c>
      <c r="D94" s="259"/>
      <c r="E94" s="260"/>
      <c r="F94" s="260">
        <v>0</v>
      </c>
      <c r="G94" s="207"/>
      <c r="H94" s="207"/>
      <c r="I94" s="207">
        <v>0</v>
      </c>
      <c r="J94" s="261"/>
      <c r="K94" s="261"/>
      <c r="L94" s="140"/>
      <c r="M94" s="262">
        <f t="shared" si="14"/>
        <v>0</v>
      </c>
      <c r="N94" s="208">
        <f t="shared" si="15"/>
        <v>0</v>
      </c>
      <c r="O94" s="143">
        <f t="shared" si="16"/>
        <v>0</v>
      </c>
      <c r="P94" s="208">
        <f t="shared" si="17"/>
        <v>0</v>
      </c>
      <c r="Q94" s="143">
        <f t="shared" si="18"/>
        <v>0</v>
      </c>
      <c r="R94" s="142">
        <v>25</v>
      </c>
      <c r="S94" s="208">
        <f t="shared" si="19"/>
        <v>0</v>
      </c>
      <c r="T94" s="208">
        <f t="shared" si="20"/>
        <v>0</v>
      </c>
      <c r="U94" s="143">
        <f t="shared" si="21"/>
        <v>0</v>
      </c>
      <c r="V94" s="142">
        <v>50</v>
      </c>
      <c r="W94" s="266"/>
      <c r="X94" s="266"/>
      <c r="Y94" s="266"/>
      <c r="Z94" s="264"/>
      <c r="AA94" s="264"/>
      <c r="AB94" s="264"/>
    </row>
    <row r="95" spans="1:28" ht="47.25" hidden="1" x14ac:dyDescent="0.25">
      <c r="A95" s="133">
        <v>87</v>
      </c>
      <c r="B95" s="156" t="s">
        <v>672</v>
      </c>
      <c r="C95" s="156" t="s">
        <v>51</v>
      </c>
      <c r="D95" s="138"/>
      <c r="E95" s="139"/>
      <c r="F95" s="139">
        <v>65</v>
      </c>
      <c r="G95" s="137"/>
      <c r="H95" s="137"/>
      <c r="I95" s="137">
        <v>299.09634972850859</v>
      </c>
      <c r="J95" s="140"/>
      <c r="K95" s="140"/>
      <c r="L95" s="140">
        <v>4.6014823035155166</v>
      </c>
      <c r="M95" s="141">
        <v>0</v>
      </c>
      <c r="N95" s="142">
        <f t="shared" si="15"/>
        <v>0</v>
      </c>
      <c r="O95" s="143">
        <f t="shared" si="16"/>
        <v>0</v>
      </c>
      <c r="P95" s="268">
        <f t="shared" si="17"/>
        <v>0</v>
      </c>
      <c r="Q95" s="143">
        <f t="shared" si="18"/>
        <v>0</v>
      </c>
      <c r="R95" s="142">
        <v>25</v>
      </c>
      <c r="S95" s="142">
        <f t="shared" si="19"/>
        <v>0</v>
      </c>
      <c r="T95" s="268">
        <f t="shared" si="20"/>
        <v>0</v>
      </c>
      <c r="U95" s="143">
        <f t="shared" si="21"/>
        <v>0</v>
      </c>
      <c r="V95" s="142">
        <v>50</v>
      </c>
      <c r="W95" s="174">
        <v>0</v>
      </c>
      <c r="X95" s="174"/>
      <c r="Y95" s="174"/>
      <c r="Z95" s="210"/>
      <c r="AA95" s="210"/>
      <c r="AB95" s="210"/>
    </row>
    <row r="96" spans="1:28" s="267" customFormat="1" ht="47.25" hidden="1" x14ac:dyDescent="0.25">
      <c r="A96" s="257">
        <v>88</v>
      </c>
      <c r="B96" s="258" t="s">
        <v>881</v>
      </c>
      <c r="C96" s="258" t="s">
        <v>552</v>
      </c>
      <c r="D96" s="259"/>
      <c r="E96" s="260"/>
      <c r="F96" s="260">
        <v>226.38</v>
      </c>
      <c r="G96" s="207"/>
      <c r="H96" s="207"/>
      <c r="I96" s="207">
        <v>341</v>
      </c>
      <c r="J96" s="261"/>
      <c r="K96" s="261"/>
      <c r="L96" s="140">
        <v>1.5063168124392614</v>
      </c>
      <c r="M96" s="262">
        <v>0</v>
      </c>
      <c r="N96" s="208">
        <f t="shared" si="15"/>
        <v>0</v>
      </c>
      <c r="O96" s="143">
        <f t="shared" si="16"/>
        <v>0</v>
      </c>
      <c r="P96" s="208">
        <f t="shared" si="17"/>
        <v>0</v>
      </c>
      <c r="Q96" s="143">
        <f t="shared" si="18"/>
        <v>0</v>
      </c>
      <c r="R96" s="142">
        <v>25</v>
      </c>
      <c r="S96" s="208">
        <f t="shared" si="19"/>
        <v>0</v>
      </c>
      <c r="T96" s="208">
        <f t="shared" si="20"/>
        <v>0</v>
      </c>
      <c r="U96" s="143">
        <f t="shared" si="21"/>
        <v>0</v>
      </c>
      <c r="V96" s="142">
        <v>50</v>
      </c>
      <c r="W96" s="266">
        <v>0</v>
      </c>
      <c r="X96" s="266"/>
      <c r="Y96" s="266"/>
      <c r="Z96" s="264"/>
      <c r="AA96" s="264"/>
      <c r="AB96" s="264"/>
    </row>
    <row r="97" spans="1:28" ht="47.25" hidden="1" x14ac:dyDescent="0.25">
      <c r="A97" s="133">
        <v>89</v>
      </c>
      <c r="B97" s="156" t="s">
        <v>444</v>
      </c>
      <c r="C97" s="156" t="s">
        <v>875</v>
      </c>
      <c r="D97" s="138"/>
      <c r="E97" s="139"/>
      <c r="F97" s="139">
        <v>1228.44</v>
      </c>
      <c r="G97" s="137"/>
      <c r="H97" s="137"/>
      <c r="I97" s="137">
        <v>3520</v>
      </c>
      <c r="J97" s="140"/>
      <c r="K97" s="140"/>
      <c r="L97" s="140">
        <v>2.8654228126729837</v>
      </c>
      <c r="M97" s="141">
        <v>0</v>
      </c>
      <c r="N97" s="142">
        <f t="shared" si="15"/>
        <v>0</v>
      </c>
      <c r="O97" s="143">
        <f t="shared" si="16"/>
        <v>0</v>
      </c>
      <c r="P97" s="142">
        <f t="shared" si="17"/>
        <v>0</v>
      </c>
      <c r="Q97" s="143">
        <f t="shared" si="18"/>
        <v>0</v>
      </c>
      <c r="R97" s="142">
        <f t="shared" si="23"/>
        <v>25</v>
      </c>
      <c r="S97" s="142">
        <f t="shared" si="19"/>
        <v>0</v>
      </c>
      <c r="T97" s="142">
        <f t="shared" si="20"/>
        <v>0</v>
      </c>
      <c r="U97" s="143">
        <f t="shared" si="21"/>
        <v>0</v>
      </c>
      <c r="V97" s="142">
        <f t="shared" si="24"/>
        <v>50</v>
      </c>
      <c r="W97" s="148"/>
      <c r="X97" s="148"/>
      <c r="Y97" s="148"/>
      <c r="Z97" s="156"/>
      <c r="AA97" s="210"/>
      <c r="AB97" s="210"/>
    </row>
    <row r="98" spans="1:28" hidden="1" x14ac:dyDescent="0.25">
      <c r="A98" s="133">
        <v>90</v>
      </c>
      <c r="B98" s="156" t="s">
        <v>882</v>
      </c>
      <c r="C98" s="156" t="s">
        <v>9</v>
      </c>
      <c r="D98" s="138"/>
      <c r="E98" s="139"/>
      <c r="F98" s="139">
        <v>24.03</v>
      </c>
      <c r="G98" s="137"/>
      <c r="H98" s="137"/>
      <c r="I98" s="137">
        <v>805</v>
      </c>
      <c r="J98" s="140"/>
      <c r="K98" s="140"/>
      <c r="L98" s="140">
        <v>33.49979192675822</v>
      </c>
      <c r="M98" s="141">
        <v>0</v>
      </c>
      <c r="N98" s="142">
        <f t="shared" si="15"/>
        <v>0</v>
      </c>
      <c r="O98" s="143">
        <f t="shared" si="16"/>
        <v>0</v>
      </c>
      <c r="P98" s="142">
        <f t="shared" si="17"/>
        <v>0</v>
      </c>
      <c r="Q98" s="143">
        <f t="shared" si="18"/>
        <v>0</v>
      </c>
      <c r="R98" s="142">
        <f t="shared" si="23"/>
        <v>25</v>
      </c>
      <c r="S98" s="142">
        <f t="shared" si="19"/>
        <v>0</v>
      </c>
      <c r="T98" s="142">
        <f t="shared" si="20"/>
        <v>0</v>
      </c>
      <c r="U98" s="143">
        <f t="shared" si="21"/>
        <v>0</v>
      </c>
      <c r="V98" s="142">
        <f t="shared" si="24"/>
        <v>50</v>
      </c>
      <c r="W98" s="148"/>
      <c r="X98" s="148"/>
      <c r="Y98" s="148"/>
      <c r="Z98" s="156"/>
      <c r="AA98" s="210"/>
      <c r="AB98" s="210"/>
    </row>
    <row r="99" spans="1:28" ht="31.5" x14ac:dyDescent="0.25">
      <c r="A99" s="133">
        <v>91</v>
      </c>
      <c r="B99" s="156" t="s">
        <v>708</v>
      </c>
      <c r="C99" s="156" t="s">
        <v>675</v>
      </c>
      <c r="D99" s="139"/>
      <c r="E99" s="139">
        <v>201.5</v>
      </c>
      <c r="F99" s="139">
        <v>201.5</v>
      </c>
      <c r="G99" s="137">
        <v>728</v>
      </c>
      <c r="H99" s="137">
        <v>624</v>
      </c>
      <c r="I99" s="137">
        <v>977</v>
      </c>
      <c r="J99" s="140">
        <v>3.6129032258064515</v>
      </c>
      <c r="K99" s="140">
        <v>3.096774193548387</v>
      </c>
      <c r="L99" s="140">
        <v>4.8486352357320097</v>
      </c>
      <c r="M99" s="141">
        <v>6</v>
      </c>
      <c r="N99" s="208">
        <f t="shared" si="15"/>
        <v>58</v>
      </c>
      <c r="O99" s="143">
        <f t="shared" si="16"/>
        <v>58.62</v>
      </c>
      <c r="P99" s="200">
        <f t="shared" si="17"/>
        <v>7</v>
      </c>
      <c r="Q99" s="143">
        <f t="shared" si="18"/>
        <v>7.54</v>
      </c>
      <c r="R99" s="142">
        <v>13</v>
      </c>
      <c r="S99" s="200">
        <f t="shared" si="19"/>
        <v>22</v>
      </c>
      <c r="T99" s="200">
        <f t="shared" si="20"/>
        <v>29</v>
      </c>
      <c r="U99" s="143">
        <f t="shared" si="21"/>
        <v>29</v>
      </c>
      <c r="V99" s="142">
        <v>50</v>
      </c>
      <c r="W99" s="245">
        <v>58</v>
      </c>
      <c r="X99" s="245">
        <v>7</v>
      </c>
      <c r="Y99" s="245">
        <v>29</v>
      </c>
      <c r="Z99" s="210">
        <v>43</v>
      </c>
      <c r="AA99" s="210">
        <v>27</v>
      </c>
      <c r="AB99" s="210">
        <f t="shared" ref="AB99:AB100" si="25">AA99*100/Z99</f>
        <v>62.790697674418603</v>
      </c>
    </row>
    <row r="100" spans="1:28" ht="31.5" x14ac:dyDescent="0.25">
      <c r="A100" s="133">
        <v>92</v>
      </c>
      <c r="B100" s="156" t="s">
        <v>10</v>
      </c>
      <c r="C100" s="156" t="s">
        <v>9</v>
      </c>
      <c r="D100" s="138"/>
      <c r="E100" s="139"/>
      <c r="F100" s="139">
        <v>164.4</v>
      </c>
      <c r="G100" s="137">
        <v>779</v>
      </c>
      <c r="H100" s="137">
        <v>651</v>
      </c>
      <c r="I100" s="137">
        <v>698</v>
      </c>
      <c r="J100" s="140">
        <v>4.7384428223844282</v>
      </c>
      <c r="K100" s="140">
        <v>3.9598540145985401</v>
      </c>
      <c r="L100" s="140">
        <v>4.2457420924574212</v>
      </c>
      <c r="M100" s="141">
        <v>4.3</v>
      </c>
      <c r="N100" s="208">
        <f t="shared" si="15"/>
        <v>30</v>
      </c>
      <c r="O100" s="143">
        <f t="shared" si="16"/>
        <v>30.013999999999999</v>
      </c>
      <c r="P100" s="200">
        <f t="shared" si="17"/>
        <v>0</v>
      </c>
      <c r="Q100" s="143">
        <f t="shared" si="18"/>
        <v>0</v>
      </c>
      <c r="R100" s="142">
        <v>0</v>
      </c>
      <c r="S100" s="200">
        <f t="shared" si="19"/>
        <v>20</v>
      </c>
      <c r="T100" s="200">
        <f t="shared" si="20"/>
        <v>10</v>
      </c>
      <c r="U100" s="143">
        <f t="shared" si="21"/>
        <v>10.5</v>
      </c>
      <c r="V100" s="142">
        <v>35</v>
      </c>
      <c r="W100" s="245">
        <v>30</v>
      </c>
      <c r="X100" s="245">
        <v>0</v>
      </c>
      <c r="Y100" s="245">
        <v>10</v>
      </c>
      <c r="Z100" s="210">
        <v>30</v>
      </c>
      <c r="AA100" s="210">
        <v>19</v>
      </c>
      <c r="AB100" s="210">
        <f t="shared" si="25"/>
        <v>63.333333333333336</v>
      </c>
    </row>
    <row r="101" spans="1:28" x14ac:dyDescent="0.25">
      <c r="A101" s="133">
        <v>93</v>
      </c>
      <c r="B101" s="156" t="s">
        <v>2</v>
      </c>
      <c r="C101" s="156" t="s">
        <v>9</v>
      </c>
      <c r="D101" s="138"/>
      <c r="E101" s="139"/>
      <c r="F101" s="139">
        <v>69.3</v>
      </c>
      <c r="G101" s="137">
        <v>92</v>
      </c>
      <c r="H101" s="207">
        <v>158</v>
      </c>
      <c r="I101" s="207">
        <v>94</v>
      </c>
      <c r="J101" s="140">
        <v>1.3275613275613276</v>
      </c>
      <c r="K101" s="140">
        <v>2.2799422799422802</v>
      </c>
      <c r="L101" s="140">
        <v>1.3564213564213565</v>
      </c>
      <c r="M101" s="141">
        <v>3</v>
      </c>
      <c r="N101" s="208">
        <f t="shared" si="15"/>
        <v>2</v>
      </c>
      <c r="O101" s="143">
        <f t="shared" si="16"/>
        <v>2.82</v>
      </c>
      <c r="P101" s="200">
        <f t="shared" si="17"/>
        <v>0</v>
      </c>
      <c r="Q101" s="143">
        <f t="shared" si="18"/>
        <v>0</v>
      </c>
      <c r="R101" s="142">
        <v>0</v>
      </c>
      <c r="S101" s="200">
        <f t="shared" si="19"/>
        <v>1</v>
      </c>
      <c r="T101" s="200">
        <f t="shared" si="20"/>
        <v>1</v>
      </c>
      <c r="U101" s="143">
        <f t="shared" si="21"/>
        <v>1</v>
      </c>
      <c r="V101" s="142">
        <v>50</v>
      </c>
      <c r="W101" s="245" t="s">
        <v>852</v>
      </c>
      <c r="X101" s="245"/>
      <c r="Y101" s="245"/>
      <c r="Z101" s="210">
        <v>0</v>
      </c>
      <c r="AA101" s="210"/>
      <c r="AB101" s="210"/>
    </row>
    <row r="102" spans="1:28" hidden="1" x14ac:dyDescent="0.25">
      <c r="A102" s="133">
        <v>94</v>
      </c>
      <c r="B102" s="156" t="s">
        <v>444</v>
      </c>
      <c r="C102" s="156" t="s">
        <v>9</v>
      </c>
      <c r="D102" s="138"/>
      <c r="E102" s="139"/>
      <c r="F102" s="139">
        <v>352.98</v>
      </c>
      <c r="G102" s="137"/>
      <c r="H102" s="137"/>
      <c r="I102" s="137">
        <v>2098</v>
      </c>
      <c r="J102" s="140"/>
      <c r="K102" s="140"/>
      <c r="L102" s="140">
        <v>5.9436795285851884</v>
      </c>
      <c r="M102" s="141">
        <v>0</v>
      </c>
      <c r="N102" s="142">
        <f t="shared" si="15"/>
        <v>0</v>
      </c>
      <c r="O102" s="143">
        <f t="shared" si="16"/>
        <v>0</v>
      </c>
      <c r="P102" s="142">
        <f t="shared" si="17"/>
        <v>0</v>
      </c>
      <c r="Q102" s="143">
        <f t="shared" si="18"/>
        <v>0</v>
      </c>
      <c r="R102" s="142">
        <f t="shared" si="23"/>
        <v>25</v>
      </c>
      <c r="S102" s="142">
        <f t="shared" si="19"/>
        <v>0</v>
      </c>
      <c r="T102" s="142">
        <f t="shared" si="20"/>
        <v>0</v>
      </c>
      <c r="U102" s="143">
        <f t="shared" si="21"/>
        <v>0</v>
      </c>
      <c r="V102" s="142">
        <f t="shared" si="24"/>
        <v>50</v>
      </c>
      <c r="W102" s="148"/>
      <c r="X102" s="148"/>
      <c r="Y102" s="148"/>
      <c r="Z102" s="156"/>
      <c r="AA102" s="210"/>
      <c r="AB102" s="210"/>
    </row>
    <row r="103" spans="1:28" hidden="1" x14ac:dyDescent="0.25">
      <c r="A103" s="133">
        <v>95</v>
      </c>
      <c r="B103" s="156" t="s">
        <v>883</v>
      </c>
      <c r="C103" s="156" t="s">
        <v>55</v>
      </c>
      <c r="D103" s="138"/>
      <c r="E103" s="139"/>
      <c r="F103" s="139">
        <v>28.08</v>
      </c>
      <c r="G103" s="137"/>
      <c r="H103" s="137"/>
      <c r="I103" s="137">
        <v>0</v>
      </c>
      <c r="J103" s="140"/>
      <c r="K103" s="140"/>
      <c r="L103" s="140">
        <v>0</v>
      </c>
      <c r="M103" s="141">
        <f t="shared" si="14"/>
        <v>0</v>
      </c>
      <c r="N103" s="142">
        <f t="shared" si="15"/>
        <v>0</v>
      </c>
      <c r="O103" s="143">
        <f t="shared" si="16"/>
        <v>0</v>
      </c>
      <c r="P103" s="142">
        <f t="shared" si="17"/>
        <v>0</v>
      </c>
      <c r="Q103" s="143">
        <f t="shared" si="18"/>
        <v>0</v>
      </c>
      <c r="R103" s="142">
        <f t="shared" si="23"/>
        <v>0</v>
      </c>
      <c r="S103" s="142">
        <f t="shared" si="19"/>
        <v>0</v>
      </c>
      <c r="T103" s="142">
        <f t="shared" si="20"/>
        <v>0</v>
      </c>
      <c r="U103" s="143">
        <f t="shared" si="21"/>
        <v>0</v>
      </c>
      <c r="V103" s="142">
        <f t="shared" si="24"/>
        <v>0</v>
      </c>
      <c r="W103" s="148"/>
      <c r="X103" s="148"/>
      <c r="Y103" s="148"/>
      <c r="Z103" s="156"/>
      <c r="AA103" s="210"/>
      <c r="AB103" s="210"/>
    </row>
    <row r="104" spans="1:28" hidden="1" x14ac:dyDescent="0.25">
      <c r="A104" s="133">
        <v>96</v>
      </c>
      <c r="B104" s="156" t="s">
        <v>884</v>
      </c>
      <c r="C104" s="156" t="s">
        <v>55</v>
      </c>
      <c r="D104" s="138"/>
      <c r="E104" s="139"/>
      <c r="F104" s="139">
        <v>117.82</v>
      </c>
      <c r="G104" s="137"/>
      <c r="H104" s="137"/>
      <c r="I104" s="137">
        <v>153</v>
      </c>
      <c r="J104" s="140"/>
      <c r="K104" s="140"/>
      <c r="L104" s="140">
        <v>1.2985910711254456</v>
      </c>
      <c r="M104" s="141">
        <v>0</v>
      </c>
      <c r="N104" s="142">
        <f t="shared" si="15"/>
        <v>0</v>
      </c>
      <c r="O104" s="143">
        <f t="shared" si="16"/>
        <v>0</v>
      </c>
      <c r="P104" s="142">
        <f t="shared" si="17"/>
        <v>0</v>
      </c>
      <c r="Q104" s="143">
        <f t="shared" si="18"/>
        <v>0</v>
      </c>
      <c r="R104" s="142">
        <f t="shared" si="23"/>
        <v>25</v>
      </c>
      <c r="S104" s="142">
        <f t="shared" si="19"/>
        <v>0</v>
      </c>
      <c r="T104" s="142">
        <f t="shared" si="20"/>
        <v>0</v>
      </c>
      <c r="U104" s="143">
        <f t="shared" si="21"/>
        <v>0</v>
      </c>
      <c r="V104" s="142">
        <f t="shared" si="24"/>
        <v>50</v>
      </c>
      <c r="W104" s="148"/>
      <c r="X104" s="148"/>
      <c r="Y104" s="148"/>
      <c r="Z104" s="156"/>
      <c r="AA104" s="210"/>
      <c r="AB104" s="210"/>
    </row>
    <row r="105" spans="1:28" hidden="1" x14ac:dyDescent="0.25">
      <c r="A105" s="133">
        <v>97</v>
      </c>
      <c r="B105" s="156" t="s">
        <v>885</v>
      </c>
      <c r="C105" s="156" t="s">
        <v>55</v>
      </c>
      <c r="D105" s="138"/>
      <c r="E105" s="139"/>
      <c r="F105" s="139">
        <v>44.39</v>
      </c>
      <c r="G105" s="137"/>
      <c r="H105" s="137"/>
      <c r="I105" s="137">
        <v>0</v>
      </c>
      <c r="J105" s="140"/>
      <c r="K105" s="140"/>
      <c r="L105" s="140">
        <v>0</v>
      </c>
      <c r="M105" s="141">
        <f t="shared" si="14"/>
        <v>0</v>
      </c>
      <c r="N105" s="142">
        <f t="shared" si="15"/>
        <v>0</v>
      </c>
      <c r="O105" s="143">
        <f t="shared" si="16"/>
        <v>0</v>
      </c>
      <c r="P105" s="142">
        <f t="shared" si="17"/>
        <v>0</v>
      </c>
      <c r="Q105" s="143">
        <f t="shared" si="18"/>
        <v>0</v>
      </c>
      <c r="R105" s="142">
        <f t="shared" si="23"/>
        <v>0</v>
      </c>
      <c r="S105" s="142">
        <f t="shared" si="19"/>
        <v>0</v>
      </c>
      <c r="T105" s="142">
        <f t="shared" si="20"/>
        <v>0</v>
      </c>
      <c r="U105" s="143">
        <f t="shared" si="21"/>
        <v>0</v>
      </c>
      <c r="V105" s="142">
        <f t="shared" si="24"/>
        <v>0</v>
      </c>
      <c r="W105" s="148"/>
      <c r="X105" s="148"/>
      <c r="Y105" s="148"/>
      <c r="Z105" s="156"/>
      <c r="AA105" s="210"/>
      <c r="AB105" s="210"/>
    </row>
    <row r="106" spans="1:28" hidden="1" x14ac:dyDescent="0.25">
      <c r="A106" s="133">
        <v>98</v>
      </c>
      <c r="B106" s="156" t="s">
        <v>886</v>
      </c>
      <c r="C106" s="156" t="s">
        <v>55</v>
      </c>
      <c r="D106" s="138"/>
      <c r="E106" s="139"/>
      <c r="F106" s="139">
        <v>24.82</v>
      </c>
      <c r="G106" s="137"/>
      <c r="H106" s="137"/>
      <c r="I106" s="137">
        <v>53</v>
      </c>
      <c r="J106" s="140"/>
      <c r="K106" s="140"/>
      <c r="L106" s="140">
        <v>2.1353746978243353</v>
      </c>
      <c r="M106" s="141">
        <v>0</v>
      </c>
      <c r="N106" s="142">
        <f t="shared" si="15"/>
        <v>0</v>
      </c>
      <c r="O106" s="143">
        <f t="shared" si="16"/>
        <v>0</v>
      </c>
      <c r="P106" s="142">
        <f t="shared" si="17"/>
        <v>0</v>
      </c>
      <c r="Q106" s="143">
        <f t="shared" si="18"/>
        <v>0</v>
      </c>
      <c r="R106" s="142">
        <f t="shared" si="23"/>
        <v>25</v>
      </c>
      <c r="S106" s="142">
        <f t="shared" si="19"/>
        <v>0</v>
      </c>
      <c r="T106" s="142">
        <f t="shared" si="20"/>
        <v>0</v>
      </c>
      <c r="U106" s="143">
        <f t="shared" si="21"/>
        <v>0</v>
      </c>
      <c r="V106" s="142">
        <f t="shared" si="24"/>
        <v>50</v>
      </c>
      <c r="W106" s="148"/>
      <c r="X106" s="148"/>
      <c r="Y106" s="148"/>
      <c r="Z106" s="156"/>
      <c r="AA106" s="210"/>
      <c r="AB106" s="210"/>
    </row>
    <row r="107" spans="1:28" hidden="1" x14ac:dyDescent="0.25">
      <c r="A107" s="133">
        <v>99</v>
      </c>
      <c r="B107" s="156" t="s">
        <v>876</v>
      </c>
      <c r="C107" s="156" t="s">
        <v>55</v>
      </c>
      <c r="D107" s="138"/>
      <c r="E107" s="139"/>
      <c r="F107" s="139">
        <v>26.86</v>
      </c>
      <c r="G107" s="137"/>
      <c r="H107" s="137"/>
      <c r="I107" s="137">
        <v>0</v>
      </c>
      <c r="J107" s="140"/>
      <c r="K107" s="140"/>
      <c r="L107" s="140">
        <v>0</v>
      </c>
      <c r="M107" s="141">
        <f t="shared" si="14"/>
        <v>0</v>
      </c>
      <c r="N107" s="142">
        <f t="shared" si="15"/>
        <v>0</v>
      </c>
      <c r="O107" s="143">
        <f t="shared" si="16"/>
        <v>0</v>
      </c>
      <c r="P107" s="142">
        <f t="shared" si="17"/>
        <v>0</v>
      </c>
      <c r="Q107" s="143">
        <f t="shared" si="18"/>
        <v>0</v>
      </c>
      <c r="R107" s="142">
        <f t="shared" si="23"/>
        <v>0</v>
      </c>
      <c r="S107" s="142">
        <f t="shared" si="19"/>
        <v>0</v>
      </c>
      <c r="T107" s="142">
        <f t="shared" si="20"/>
        <v>0</v>
      </c>
      <c r="U107" s="143">
        <f t="shared" si="21"/>
        <v>0</v>
      </c>
      <c r="V107" s="142">
        <f t="shared" si="24"/>
        <v>0</v>
      </c>
      <c r="W107" s="148"/>
      <c r="X107" s="148"/>
      <c r="Y107" s="148"/>
      <c r="Z107" s="156"/>
      <c r="AA107" s="210"/>
      <c r="AB107" s="210"/>
    </row>
    <row r="108" spans="1:28" s="267" customFormat="1" ht="63" hidden="1" x14ac:dyDescent="0.25">
      <c r="A108" s="257">
        <v>100</v>
      </c>
      <c r="B108" s="258" t="s">
        <v>709</v>
      </c>
      <c r="C108" s="258" t="s">
        <v>55</v>
      </c>
      <c r="D108" s="259"/>
      <c r="E108" s="260"/>
      <c r="F108" s="260">
        <v>40.01</v>
      </c>
      <c r="G108" s="207"/>
      <c r="H108" s="207"/>
      <c r="I108" s="207">
        <v>0</v>
      </c>
      <c r="J108" s="261"/>
      <c r="K108" s="261"/>
      <c r="L108" s="140">
        <v>0</v>
      </c>
      <c r="M108" s="262">
        <f t="shared" si="14"/>
        <v>0</v>
      </c>
      <c r="N108" s="208">
        <f t="shared" si="15"/>
        <v>0</v>
      </c>
      <c r="O108" s="143">
        <f t="shared" si="16"/>
        <v>0</v>
      </c>
      <c r="P108" s="208">
        <f t="shared" si="17"/>
        <v>0</v>
      </c>
      <c r="Q108" s="143">
        <f t="shared" si="18"/>
        <v>0</v>
      </c>
      <c r="R108" s="142">
        <v>25</v>
      </c>
      <c r="S108" s="208">
        <f t="shared" si="19"/>
        <v>0</v>
      </c>
      <c r="T108" s="208">
        <f t="shared" si="20"/>
        <v>0</v>
      </c>
      <c r="U108" s="143">
        <f t="shared" si="21"/>
        <v>0</v>
      </c>
      <c r="V108" s="142">
        <v>50</v>
      </c>
      <c r="W108" s="266"/>
      <c r="X108" s="266"/>
      <c r="Y108" s="266"/>
      <c r="Z108" s="264"/>
      <c r="AA108" s="264"/>
      <c r="AB108" s="264"/>
    </row>
    <row r="109" spans="1:28" s="242" customFormat="1" ht="47.25" x14ac:dyDescent="0.25">
      <c r="A109" s="216">
        <v>101</v>
      </c>
      <c r="B109" s="217" t="s">
        <v>710</v>
      </c>
      <c r="C109" s="217" t="s">
        <v>55</v>
      </c>
      <c r="D109" s="259"/>
      <c r="E109" s="260"/>
      <c r="F109" s="219">
        <v>163.6</v>
      </c>
      <c r="G109" s="220"/>
      <c r="H109" s="220"/>
      <c r="I109" s="220">
        <v>556</v>
      </c>
      <c r="J109" s="221"/>
      <c r="K109" s="221"/>
      <c r="L109" s="221">
        <v>3.3985330073349633</v>
      </c>
      <c r="M109" s="197">
        <v>0</v>
      </c>
      <c r="N109" s="208">
        <f t="shared" si="15"/>
        <v>0</v>
      </c>
      <c r="O109" s="143">
        <f t="shared" si="16"/>
        <v>0</v>
      </c>
      <c r="P109" s="200">
        <f t="shared" si="17"/>
        <v>0</v>
      </c>
      <c r="Q109" s="143">
        <f t="shared" si="18"/>
        <v>0</v>
      </c>
      <c r="R109" s="142">
        <v>25</v>
      </c>
      <c r="S109" s="200">
        <f t="shared" si="19"/>
        <v>0</v>
      </c>
      <c r="T109" s="200">
        <f t="shared" si="20"/>
        <v>0</v>
      </c>
      <c r="U109" s="143">
        <f t="shared" si="21"/>
        <v>0</v>
      </c>
      <c r="V109" s="142">
        <v>50</v>
      </c>
      <c r="W109" s="245">
        <v>30</v>
      </c>
      <c r="X109" s="245"/>
      <c r="Y109" s="245"/>
      <c r="Z109" s="240"/>
      <c r="AA109" s="240"/>
      <c r="AB109" s="240"/>
    </row>
    <row r="110" spans="1:28" s="267" customFormat="1" hidden="1" x14ac:dyDescent="0.25">
      <c r="A110" s="257">
        <v>102</v>
      </c>
      <c r="B110" s="258" t="s">
        <v>2</v>
      </c>
      <c r="C110" s="258" t="s">
        <v>55</v>
      </c>
      <c r="D110" s="259"/>
      <c r="E110" s="260"/>
      <c r="F110" s="260">
        <v>116.87</v>
      </c>
      <c r="G110" s="207"/>
      <c r="H110" s="207"/>
      <c r="I110" s="207">
        <v>56</v>
      </c>
      <c r="J110" s="261"/>
      <c r="K110" s="261"/>
      <c r="L110" s="140">
        <v>0.47916488405921109</v>
      </c>
      <c r="M110" s="262">
        <v>0</v>
      </c>
      <c r="N110" s="208">
        <f t="shared" si="15"/>
        <v>0</v>
      </c>
      <c r="O110" s="143">
        <f t="shared" si="16"/>
        <v>0</v>
      </c>
      <c r="P110" s="208">
        <f t="shared" si="17"/>
        <v>0</v>
      </c>
      <c r="Q110" s="143">
        <f t="shared" si="18"/>
        <v>0</v>
      </c>
      <c r="R110" s="142">
        <v>25</v>
      </c>
      <c r="S110" s="208">
        <f t="shared" si="19"/>
        <v>0</v>
      </c>
      <c r="T110" s="208">
        <f t="shared" si="20"/>
        <v>0</v>
      </c>
      <c r="U110" s="143">
        <f t="shared" si="21"/>
        <v>0</v>
      </c>
      <c r="V110" s="142">
        <v>50</v>
      </c>
      <c r="W110" s="266"/>
      <c r="X110" s="266"/>
      <c r="Y110" s="266"/>
      <c r="Z110" s="264"/>
      <c r="AA110" s="264"/>
      <c r="AB110" s="264"/>
    </row>
    <row r="111" spans="1:28" s="267" customFormat="1" hidden="1" x14ac:dyDescent="0.25">
      <c r="A111" s="257">
        <v>103</v>
      </c>
      <c r="B111" s="258" t="s">
        <v>57</v>
      </c>
      <c r="C111" s="258" t="s">
        <v>55</v>
      </c>
      <c r="D111" s="259"/>
      <c r="E111" s="260"/>
      <c r="F111" s="260">
        <v>50.96</v>
      </c>
      <c r="G111" s="207"/>
      <c r="H111" s="207"/>
      <c r="I111" s="207">
        <v>1225</v>
      </c>
      <c r="J111" s="261"/>
      <c r="K111" s="261"/>
      <c r="L111" s="140">
        <v>24.038461538461537</v>
      </c>
      <c r="M111" s="262">
        <v>0</v>
      </c>
      <c r="N111" s="208">
        <f t="shared" si="15"/>
        <v>0</v>
      </c>
      <c r="O111" s="143">
        <f t="shared" si="16"/>
        <v>0</v>
      </c>
      <c r="P111" s="208">
        <f t="shared" si="17"/>
        <v>0</v>
      </c>
      <c r="Q111" s="143">
        <f t="shared" si="18"/>
        <v>0</v>
      </c>
      <c r="R111" s="142">
        <v>25</v>
      </c>
      <c r="S111" s="208">
        <f t="shared" si="19"/>
        <v>0</v>
      </c>
      <c r="T111" s="208">
        <f t="shared" si="20"/>
        <v>0</v>
      </c>
      <c r="U111" s="143">
        <f t="shared" si="21"/>
        <v>0</v>
      </c>
      <c r="V111" s="142">
        <v>50</v>
      </c>
      <c r="W111" s="266"/>
      <c r="X111" s="266"/>
      <c r="Y111" s="266"/>
      <c r="Z111" s="264"/>
      <c r="AA111" s="264"/>
      <c r="AB111" s="264"/>
    </row>
    <row r="112" spans="1:28" s="267" customFormat="1" ht="47.25" hidden="1" x14ac:dyDescent="0.25">
      <c r="A112" s="257">
        <v>104</v>
      </c>
      <c r="B112" s="258" t="s">
        <v>86</v>
      </c>
      <c r="C112" s="258" t="s">
        <v>55</v>
      </c>
      <c r="D112" s="259"/>
      <c r="E112" s="260"/>
      <c r="F112" s="260">
        <v>39.590000000000003</v>
      </c>
      <c r="G112" s="207"/>
      <c r="H112" s="207"/>
      <c r="I112" s="207">
        <v>24</v>
      </c>
      <c r="J112" s="261"/>
      <c r="K112" s="261"/>
      <c r="L112" s="140">
        <v>0.60621369032583983</v>
      </c>
      <c r="M112" s="262">
        <f t="shared" si="14"/>
        <v>0</v>
      </c>
      <c r="N112" s="208">
        <f t="shared" si="15"/>
        <v>0</v>
      </c>
      <c r="O112" s="143">
        <f t="shared" si="16"/>
        <v>0</v>
      </c>
      <c r="P112" s="208">
        <f t="shared" si="17"/>
        <v>0</v>
      </c>
      <c r="Q112" s="143">
        <f t="shared" si="18"/>
        <v>0</v>
      </c>
      <c r="R112" s="142">
        <v>25</v>
      </c>
      <c r="S112" s="208">
        <f t="shared" si="19"/>
        <v>0</v>
      </c>
      <c r="T112" s="208">
        <f t="shared" si="20"/>
        <v>0</v>
      </c>
      <c r="U112" s="143">
        <f t="shared" si="21"/>
        <v>0</v>
      </c>
      <c r="V112" s="142">
        <v>50</v>
      </c>
      <c r="W112" s="266"/>
      <c r="X112" s="266"/>
      <c r="Y112" s="266"/>
      <c r="Z112" s="264"/>
      <c r="AA112" s="264"/>
      <c r="AB112" s="264"/>
    </row>
    <row r="113" spans="1:28" hidden="1" x14ac:dyDescent="0.25">
      <c r="A113" s="133">
        <v>105</v>
      </c>
      <c r="B113" s="156" t="s">
        <v>444</v>
      </c>
      <c r="C113" s="156" t="s">
        <v>55</v>
      </c>
      <c r="D113" s="138"/>
      <c r="E113" s="139"/>
      <c r="F113" s="139">
        <v>653</v>
      </c>
      <c r="G113" s="137"/>
      <c r="H113" s="137"/>
      <c r="I113" s="137">
        <v>2067</v>
      </c>
      <c r="J113" s="140"/>
      <c r="K113" s="140"/>
      <c r="L113" s="140">
        <v>3.1653905053598774</v>
      </c>
      <c r="M113" s="141">
        <v>0</v>
      </c>
      <c r="N113" s="142">
        <f t="shared" si="15"/>
        <v>0</v>
      </c>
      <c r="O113" s="143">
        <f t="shared" si="16"/>
        <v>0</v>
      </c>
      <c r="P113" s="142">
        <f t="shared" si="17"/>
        <v>0</v>
      </c>
      <c r="Q113" s="143">
        <f t="shared" si="18"/>
        <v>0</v>
      </c>
      <c r="R113" s="142">
        <f t="shared" si="23"/>
        <v>25</v>
      </c>
      <c r="S113" s="142">
        <f t="shared" si="19"/>
        <v>0</v>
      </c>
      <c r="T113" s="142">
        <f t="shared" si="20"/>
        <v>0</v>
      </c>
      <c r="U113" s="143">
        <f t="shared" si="21"/>
        <v>0</v>
      </c>
      <c r="V113" s="142">
        <f t="shared" si="24"/>
        <v>50</v>
      </c>
      <c r="W113" s="148"/>
      <c r="X113" s="148"/>
      <c r="Y113" s="148"/>
      <c r="Z113" s="156"/>
      <c r="AA113" s="210"/>
      <c r="AB113" s="210"/>
    </row>
    <row r="114" spans="1:28" hidden="1" x14ac:dyDescent="0.25">
      <c r="A114" s="133">
        <v>106</v>
      </c>
      <c r="B114" s="156" t="s">
        <v>887</v>
      </c>
      <c r="C114" s="156" t="s">
        <v>712</v>
      </c>
      <c r="D114" s="138"/>
      <c r="E114" s="139"/>
      <c r="F114" s="139">
        <v>0</v>
      </c>
      <c r="G114" s="137"/>
      <c r="H114" s="137"/>
      <c r="I114" s="137">
        <v>0</v>
      </c>
      <c r="J114" s="140"/>
      <c r="K114" s="140"/>
      <c r="L114" s="140">
        <v>0</v>
      </c>
      <c r="M114" s="141">
        <f t="shared" si="14"/>
        <v>0</v>
      </c>
      <c r="N114" s="142">
        <f t="shared" si="15"/>
        <v>0</v>
      </c>
      <c r="O114" s="143">
        <f t="shared" si="16"/>
        <v>0</v>
      </c>
      <c r="P114" s="142">
        <f t="shared" si="17"/>
        <v>0</v>
      </c>
      <c r="Q114" s="143">
        <f t="shared" si="18"/>
        <v>0</v>
      </c>
      <c r="R114" s="142">
        <f t="shared" si="23"/>
        <v>0</v>
      </c>
      <c r="S114" s="142">
        <f t="shared" si="19"/>
        <v>0</v>
      </c>
      <c r="T114" s="142">
        <f t="shared" si="20"/>
        <v>0</v>
      </c>
      <c r="U114" s="143">
        <f t="shared" si="21"/>
        <v>0</v>
      </c>
      <c r="V114" s="142">
        <f t="shared" si="24"/>
        <v>0</v>
      </c>
      <c r="W114" s="148"/>
      <c r="X114" s="148"/>
      <c r="Y114" s="148"/>
      <c r="Z114" s="156"/>
      <c r="AA114" s="210"/>
      <c r="AB114" s="210"/>
    </row>
    <row r="115" spans="1:28" hidden="1" x14ac:dyDescent="0.25">
      <c r="A115" s="133">
        <v>107</v>
      </c>
      <c r="B115" s="156" t="s">
        <v>872</v>
      </c>
      <c r="C115" s="156" t="s">
        <v>712</v>
      </c>
      <c r="D115" s="138"/>
      <c r="E115" s="139"/>
      <c r="F115" s="139">
        <v>0</v>
      </c>
      <c r="G115" s="137"/>
      <c r="H115" s="137"/>
      <c r="I115" s="137">
        <v>0</v>
      </c>
      <c r="J115" s="140"/>
      <c r="K115" s="140"/>
      <c r="L115" s="140">
        <v>0</v>
      </c>
      <c r="M115" s="141">
        <f t="shared" si="14"/>
        <v>0</v>
      </c>
      <c r="N115" s="142">
        <f t="shared" si="15"/>
        <v>0</v>
      </c>
      <c r="O115" s="143">
        <f t="shared" si="16"/>
        <v>0</v>
      </c>
      <c r="P115" s="142">
        <f t="shared" si="17"/>
        <v>0</v>
      </c>
      <c r="Q115" s="143">
        <f t="shared" si="18"/>
        <v>0</v>
      </c>
      <c r="R115" s="142">
        <f t="shared" si="23"/>
        <v>0</v>
      </c>
      <c r="S115" s="142">
        <f t="shared" si="19"/>
        <v>0</v>
      </c>
      <c r="T115" s="142">
        <f t="shared" si="20"/>
        <v>0</v>
      </c>
      <c r="U115" s="143">
        <f t="shared" si="21"/>
        <v>0</v>
      </c>
      <c r="V115" s="142">
        <f t="shared" si="24"/>
        <v>0</v>
      </c>
      <c r="W115" s="148"/>
      <c r="X115" s="148"/>
      <c r="Y115" s="148"/>
      <c r="Z115" s="156"/>
      <c r="AA115" s="210"/>
      <c r="AB115" s="210"/>
    </row>
    <row r="116" spans="1:28" ht="31.5" hidden="1" x14ac:dyDescent="0.25">
      <c r="A116" s="133">
        <v>108</v>
      </c>
      <c r="B116" s="156" t="s">
        <v>713</v>
      </c>
      <c r="C116" s="156" t="s">
        <v>712</v>
      </c>
      <c r="D116" s="138"/>
      <c r="E116" s="139"/>
      <c r="F116" s="139">
        <v>0</v>
      </c>
      <c r="G116" s="137"/>
      <c r="H116" s="137"/>
      <c r="I116" s="137">
        <v>0</v>
      </c>
      <c r="J116" s="140"/>
      <c r="K116" s="140"/>
      <c r="L116" s="140"/>
      <c r="M116" s="141">
        <f t="shared" si="14"/>
        <v>0</v>
      </c>
      <c r="N116" s="208">
        <f t="shared" si="15"/>
        <v>0</v>
      </c>
      <c r="O116" s="143">
        <f t="shared" si="16"/>
        <v>0</v>
      </c>
      <c r="P116" s="142">
        <f t="shared" si="17"/>
        <v>0</v>
      </c>
      <c r="Q116" s="143">
        <f t="shared" si="18"/>
        <v>0</v>
      </c>
      <c r="R116" s="142">
        <v>25</v>
      </c>
      <c r="S116" s="142">
        <f t="shared" si="19"/>
        <v>0</v>
      </c>
      <c r="T116" s="142">
        <f t="shared" si="20"/>
        <v>0</v>
      </c>
      <c r="U116" s="143">
        <f t="shared" si="21"/>
        <v>0</v>
      </c>
      <c r="V116" s="142">
        <v>50</v>
      </c>
      <c r="W116" s="174"/>
      <c r="X116" s="174"/>
      <c r="Y116" s="174"/>
      <c r="Z116" s="210"/>
      <c r="AA116" s="210"/>
      <c r="AB116" s="210"/>
    </row>
    <row r="117" spans="1:28" ht="31.5" hidden="1" x14ac:dyDescent="0.25">
      <c r="A117" s="133">
        <v>109</v>
      </c>
      <c r="B117" s="156" t="s">
        <v>60</v>
      </c>
      <c r="C117" s="156" t="s">
        <v>712</v>
      </c>
      <c r="D117" s="138"/>
      <c r="E117" s="139"/>
      <c r="F117" s="139">
        <v>0</v>
      </c>
      <c r="G117" s="137"/>
      <c r="H117" s="137"/>
      <c r="I117" s="137">
        <v>0</v>
      </c>
      <c r="J117" s="140"/>
      <c r="K117" s="140"/>
      <c r="L117" s="140"/>
      <c r="M117" s="141">
        <f t="shared" si="14"/>
        <v>0</v>
      </c>
      <c r="N117" s="208">
        <f t="shared" si="15"/>
        <v>0</v>
      </c>
      <c r="O117" s="143">
        <f t="shared" si="16"/>
        <v>0</v>
      </c>
      <c r="P117" s="142">
        <f t="shared" si="17"/>
        <v>0</v>
      </c>
      <c r="Q117" s="143">
        <f t="shared" si="18"/>
        <v>0</v>
      </c>
      <c r="R117" s="142">
        <v>25</v>
      </c>
      <c r="S117" s="142">
        <f t="shared" si="19"/>
        <v>0</v>
      </c>
      <c r="T117" s="142">
        <f t="shared" si="20"/>
        <v>0</v>
      </c>
      <c r="U117" s="143">
        <f t="shared" si="21"/>
        <v>0</v>
      </c>
      <c r="V117" s="142">
        <v>50</v>
      </c>
      <c r="W117" s="174"/>
      <c r="X117" s="174"/>
      <c r="Y117" s="174"/>
      <c r="Z117" s="210"/>
      <c r="AA117" s="210"/>
      <c r="AB117" s="210"/>
    </row>
    <row r="118" spans="1:28" ht="31.5" x14ac:dyDescent="0.25">
      <c r="A118" s="133">
        <v>110</v>
      </c>
      <c r="B118" s="156" t="s">
        <v>59</v>
      </c>
      <c r="C118" s="156" t="s">
        <v>712</v>
      </c>
      <c r="D118" s="138"/>
      <c r="E118" s="139"/>
      <c r="F118" s="139">
        <v>262.24</v>
      </c>
      <c r="G118" s="137">
        <v>111</v>
      </c>
      <c r="H118" s="137">
        <v>345</v>
      </c>
      <c r="I118" s="137">
        <v>289</v>
      </c>
      <c r="J118" s="140">
        <v>0.4232763880414887</v>
      </c>
      <c r="K118" s="140">
        <v>1.315588773642465</v>
      </c>
      <c r="L118" s="140">
        <v>1.1020439292251372</v>
      </c>
      <c r="M118" s="141">
        <v>0</v>
      </c>
      <c r="N118" s="208">
        <f t="shared" si="15"/>
        <v>0</v>
      </c>
      <c r="O118" s="143">
        <f t="shared" si="16"/>
        <v>0</v>
      </c>
      <c r="P118" s="200">
        <f t="shared" si="17"/>
        <v>0</v>
      </c>
      <c r="Q118" s="143">
        <f t="shared" si="18"/>
        <v>0</v>
      </c>
      <c r="R118" s="142">
        <v>9</v>
      </c>
      <c r="S118" s="200">
        <f t="shared" si="19"/>
        <v>0</v>
      </c>
      <c r="T118" s="200">
        <f t="shared" si="20"/>
        <v>0</v>
      </c>
      <c r="U118" s="143">
        <f t="shared" si="21"/>
        <v>0</v>
      </c>
      <c r="V118" s="142">
        <v>25</v>
      </c>
      <c r="W118" s="245">
        <v>14</v>
      </c>
      <c r="X118" s="245">
        <v>1</v>
      </c>
      <c r="Y118" s="245">
        <v>3</v>
      </c>
      <c r="Z118" s="210">
        <v>10</v>
      </c>
      <c r="AA118" s="210">
        <v>3</v>
      </c>
      <c r="AB118" s="210">
        <f>AA118*100/Z118</f>
        <v>30</v>
      </c>
    </row>
    <row r="119" spans="1:28" ht="31.5" hidden="1" x14ac:dyDescent="0.25">
      <c r="A119" s="133">
        <v>111</v>
      </c>
      <c r="B119" s="156" t="s">
        <v>711</v>
      </c>
      <c r="C119" s="156" t="s">
        <v>712</v>
      </c>
      <c r="D119" s="138"/>
      <c r="E119" s="139"/>
      <c r="F119" s="139">
        <v>0</v>
      </c>
      <c r="G119" s="137"/>
      <c r="H119" s="137"/>
      <c r="I119" s="137">
        <v>0</v>
      </c>
      <c r="J119" s="140"/>
      <c r="K119" s="140"/>
      <c r="L119" s="140"/>
      <c r="M119" s="141">
        <f t="shared" si="14"/>
        <v>0</v>
      </c>
      <c r="N119" s="208">
        <f t="shared" si="15"/>
        <v>0</v>
      </c>
      <c r="O119" s="143">
        <f t="shared" si="16"/>
        <v>0</v>
      </c>
      <c r="P119" s="142">
        <f t="shared" si="17"/>
        <v>0</v>
      </c>
      <c r="Q119" s="143">
        <f t="shared" si="18"/>
        <v>0</v>
      </c>
      <c r="R119" s="142">
        <v>25</v>
      </c>
      <c r="S119" s="142">
        <f t="shared" si="19"/>
        <v>0</v>
      </c>
      <c r="T119" s="142">
        <f t="shared" si="20"/>
        <v>0</v>
      </c>
      <c r="U119" s="143">
        <f t="shared" si="21"/>
        <v>0</v>
      </c>
      <c r="V119" s="142">
        <v>50</v>
      </c>
      <c r="W119" s="174"/>
      <c r="X119" s="174"/>
      <c r="Y119" s="174"/>
      <c r="Z119" s="210"/>
      <c r="AA119" s="210"/>
      <c r="AB119" s="210"/>
    </row>
    <row r="120" spans="1:28" hidden="1" x14ac:dyDescent="0.25">
      <c r="A120" s="133">
        <v>112</v>
      </c>
      <c r="B120" s="156" t="s">
        <v>2</v>
      </c>
      <c r="C120" s="156" t="s">
        <v>712</v>
      </c>
      <c r="D120" s="138"/>
      <c r="E120" s="139"/>
      <c r="F120" s="139">
        <v>0</v>
      </c>
      <c r="G120" s="137"/>
      <c r="H120" s="137"/>
      <c r="I120" s="137">
        <v>0</v>
      </c>
      <c r="J120" s="140"/>
      <c r="K120" s="140"/>
      <c r="L120" s="140"/>
      <c r="M120" s="141">
        <f t="shared" si="14"/>
        <v>0</v>
      </c>
      <c r="N120" s="208">
        <f t="shared" si="15"/>
        <v>0</v>
      </c>
      <c r="O120" s="143">
        <f t="shared" si="16"/>
        <v>0</v>
      </c>
      <c r="P120" s="142">
        <f t="shared" si="17"/>
        <v>0</v>
      </c>
      <c r="Q120" s="143">
        <f t="shared" si="18"/>
        <v>0</v>
      </c>
      <c r="R120" s="142">
        <v>25</v>
      </c>
      <c r="S120" s="142">
        <f t="shared" si="19"/>
        <v>0</v>
      </c>
      <c r="T120" s="142">
        <f t="shared" si="20"/>
        <v>0</v>
      </c>
      <c r="U120" s="143">
        <f t="shared" si="21"/>
        <v>0</v>
      </c>
      <c r="V120" s="142">
        <v>50</v>
      </c>
      <c r="W120" s="174"/>
      <c r="X120" s="174"/>
      <c r="Y120" s="174"/>
      <c r="Z120" s="210"/>
      <c r="AA120" s="210"/>
      <c r="AB120" s="210"/>
    </row>
    <row r="121" spans="1:28" ht="31.5" hidden="1" x14ac:dyDescent="0.25">
      <c r="A121" s="133">
        <v>113</v>
      </c>
      <c r="B121" s="156" t="s">
        <v>714</v>
      </c>
      <c r="C121" s="156" t="s">
        <v>712</v>
      </c>
      <c r="D121" s="138"/>
      <c r="E121" s="139"/>
      <c r="F121" s="139">
        <v>0</v>
      </c>
      <c r="G121" s="137"/>
      <c r="H121" s="137"/>
      <c r="I121" s="137">
        <v>0</v>
      </c>
      <c r="J121" s="140"/>
      <c r="K121" s="140"/>
      <c r="L121" s="140"/>
      <c r="M121" s="141">
        <f t="shared" si="14"/>
        <v>0</v>
      </c>
      <c r="N121" s="208">
        <f t="shared" si="15"/>
        <v>0</v>
      </c>
      <c r="O121" s="143">
        <f t="shared" si="16"/>
        <v>0</v>
      </c>
      <c r="P121" s="142">
        <f t="shared" si="17"/>
        <v>0</v>
      </c>
      <c r="Q121" s="143">
        <f t="shared" si="18"/>
        <v>0</v>
      </c>
      <c r="R121" s="142">
        <v>25</v>
      </c>
      <c r="S121" s="142">
        <f t="shared" si="19"/>
        <v>0</v>
      </c>
      <c r="T121" s="142">
        <f t="shared" si="20"/>
        <v>0</v>
      </c>
      <c r="U121" s="143">
        <f t="shared" si="21"/>
        <v>0</v>
      </c>
      <c r="V121" s="142">
        <v>50</v>
      </c>
      <c r="W121" s="174"/>
      <c r="X121" s="174"/>
      <c r="Y121" s="174"/>
      <c r="Z121" s="210"/>
      <c r="AA121" s="210"/>
      <c r="AB121" s="210"/>
    </row>
    <row r="122" spans="1:28" ht="31.5" hidden="1" x14ac:dyDescent="0.25">
      <c r="A122" s="133">
        <v>114</v>
      </c>
      <c r="B122" s="156" t="s">
        <v>715</v>
      </c>
      <c r="C122" s="156" t="s">
        <v>712</v>
      </c>
      <c r="D122" s="138"/>
      <c r="E122" s="139"/>
      <c r="F122" s="139">
        <v>0</v>
      </c>
      <c r="G122" s="137"/>
      <c r="H122" s="137"/>
      <c r="I122" s="137">
        <v>0</v>
      </c>
      <c r="J122" s="140"/>
      <c r="K122" s="140"/>
      <c r="L122" s="140"/>
      <c r="M122" s="141">
        <f t="shared" si="14"/>
        <v>0</v>
      </c>
      <c r="N122" s="208">
        <f t="shared" si="15"/>
        <v>0</v>
      </c>
      <c r="O122" s="143">
        <f t="shared" si="16"/>
        <v>0</v>
      </c>
      <c r="P122" s="142">
        <f t="shared" si="17"/>
        <v>0</v>
      </c>
      <c r="Q122" s="143">
        <f t="shared" si="18"/>
        <v>0</v>
      </c>
      <c r="R122" s="142">
        <v>25</v>
      </c>
      <c r="S122" s="142">
        <f t="shared" si="19"/>
        <v>0</v>
      </c>
      <c r="T122" s="142">
        <f t="shared" si="20"/>
        <v>0</v>
      </c>
      <c r="U122" s="143">
        <f t="shared" si="21"/>
        <v>0</v>
      </c>
      <c r="V122" s="142">
        <v>50</v>
      </c>
      <c r="W122" s="174"/>
      <c r="X122" s="174"/>
      <c r="Y122" s="174"/>
      <c r="Z122" s="210"/>
      <c r="AA122" s="210"/>
      <c r="AB122" s="210"/>
    </row>
    <row r="123" spans="1:28" ht="31.5" hidden="1" x14ac:dyDescent="0.25">
      <c r="A123" s="133">
        <v>115</v>
      </c>
      <c r="B123" s="156" t="s">
        <v>716</v>
      </c>
      <c r="C123" s="156" t="s">
        <v>712</v>
      </c>
      <c r="D123" s="138"/>
      <c r="E123" s="139"/>
      <c r="F123" s="139">
        <v>0</v>
      </c>
      <c r="G123" s="137"/>
      <c r="H123" s="137"/>
      <c r="I123" s="137">
        <v>0</v>
      </c>
      <c r="J123" s="140"/>
      <c r="K123" s="140"/>
      <c r="L123" s="140"/>
      <c r="M123" s="141">
        <f t="shared" si="14"/>
        <v>0</v>
      </c>
      <c r="N123" s="208">
        <f t="shared" si="15"/>
        <v>0</v>
      </c>
      <c r="O123" s="143">
        <f t="shared" si="16"/>
        <v>0</v>
      </c>
      <c r="P123" s="142">
        <f t="shared" si="17"/>
        <v>0</v>
      </c>
      <c r="Q123" s="143">
        <f t="shared" si="18"/>
        <v>0</v>
      </c>
      <c r="R123" s="142">
        <v>25</v>
      </c>
      <c r="S123" s="142">
        <f t="shared" si="19"/>
        <v>0</v>
      </c>
      <c r="T123" s="142">
        <f t="shared" si="20"/>
        <v>0</v>
      </c>
      <c r="U123" s="143">
        <f t="shared" si="21"/>
        <v>0</v>
      </c>
      <c r="V123" s="142">
        <v>50</v>
      </c>
      <c r="W123" s="174"/>
      <c r="X123" s="174"/>
      <c r="Y123" s="174"/>
      <c r="Z123" s="210"/>
      <c r="AA123" s="210"/>
      <c r="AB123" s="210"/>
    </row>
    <row r="124" spans="1:28" ht="47.25" hidden="1" x14ac:dyDescent="0.25">
      <c r="A124" s="133">
        <v>116</v>
      </c>
      <c r="B124" s="156" t="s">
        <v>717</v>
      </c>
      <c r="C124" s="156" t="s">
        <v>712</v>
      </c>
      <c r="D124" s="138"/>
      <c r="E124" s="139"/>
      <c r="F124" s="139">
        <v>0</v>
      </c>
      <c r="G124" s="137"/>
      <c r="H124" s="137"/>
      <c r="I124" s="137">
        <v>0</v>
      </c>
      <c r="J124" s="140"/>
      <c r="K124" s="140"/>
      <c r="L124" s="140"/>
      <c r="M124" s="141">
        <f t="shared" si="14"/>
        <v>0</v>
      </c>
      <c r="N124" s="208">
        <f t="shared" si="15"/>
        <v>0</v>
      </c>
      <c r="O124" s="143">
        <f t="shared" si="16"/>
        <v>0</v>
      </c>
      <c r="P124" s="142">
        <f t="shared" si="17"/>
        <v>0</v>
      </c>
      <c r="Q124" s="143">
        <f t="shared" si="18"/>
        <v>0</v>
      </c>
      <c r="R124" s="142">
        <v>25</v>
      </c>
      <c r="S124" s="142">
        <f t="shared" si="19"/>
        <v>0</v>
      </c>
      <c r="T124" s="142">
        <f t="shared" si="20"/>
        <v>0</v>
      </c>
      <c r="U124" s="143">
        <f t="shared" si="21"/>
        <v>0</v>
      </c>
      <c r="V124" s="142">
        <v>50</v>
      </c>
      <c r="W124" s="174"/>
      <c r="X124" s="174"/>
      <c r="Y124" s="174"/>
      <c r="Z124" s="210"/>
      <c r="AA124" s="210"/>
      <c r="AB124" s="210"/>
    </row>
    <row r="125" spans="1:28" ht="47.25" hidden="1" x14ac:dyDescent="0.25">
      <c r="A125" s="133">
        <v>117</v>
      </c>
      <c r="B125" s="156" t="s">
        <v>92</v>
      </c>
      <c r="C125" s="156" t="s">
        <v>712</v>
      </c>
      <c r="D125" s="138"/>
      <c r="E125" s="139"/>
      <c r="F125" s="139">
        <v>0</v>
      </c>
      <c r="G125" s="137"/>
      <c r="H125" s="137"/>
      <c r="I125" s="137">
        <v>0</v>
      </c>
      <c r="J125" s="140"/>
      <c r="K125" s="140"/>
      <c r="L125" s="140"/>
      <c r="M125" s="141">
        <f t="shared" si="14"/>
        <v>0</v>
      </c>
      <c r="N125" s="208">
        <f t="shared" si="15"/>
        <v>0</v>
      </c>
      <c r="O125" s="143">
        <f t="shared" si="16"/>
        <v>0</v>
      </c>
      <c r="P125" s="142">
        <f t="shared" si="17"/>
        <v>0</v>
      </c>
      <c r="Q125" s="143">
        <f t="shared" si="18"/>
        <v>0</v>
      </c>
      <c r="R125" s="142">
        <v>25</v>
      </c>
      <c r="S125" s="142">
        <f t="shared" si="19"/>
        <v>0</v>
      </c>
      <c r="T125" s="142">
        <f t="shared" si="20"/>
        <v>0</v>
      </c>
      <c r="U125" s="143">
        <f t="shared" si="21"/>
        <v>0</v>
      </c>
      <c r="V125" s="142">
        <v>50</v>
      </c>
      <c r="W125" s="174"/>
      <c r="X125" s="174"/>
      <c r="Y125" s="174"/>
      <c r="Z125" s="210"/>
      <c r="AA125" s="210"/>
      <c r="AB125" s="210"/>
    </row>
    <row r="126" spans="1:28" ht="31.5" hidden="1" x14ac:dyDescent="0.25">
      <c r="A126" s="133">
        <v>118</v>
      </c>
      <c r="B126" s="156" t="s">
        <v>924</v>
      </c>
      <c r="C126" s="156" t="s">
        <v>712</v>
      </c>
      <c r="D126" s="138"/>
      <c r="E126" s="139"/>
      <c r="F126" s="139">
        <v>0</v>
      </c>
      <c r="G126" s="137"/>
      <c r="H126" s="137"/>
      <c r="I126" s="137">
        <v>0</v>
      </c>
      <c r="J126" s="140"/>
      <c r="K126" s="140"/>
      <c r="L126" s="140"/>
      <c r="M126" s="141">
        <f t="shared" si="14"/>
        <v>0</v>
      </c>
      <c r="N126" s="208">
        <f t="shared" si="15"/>
        <v>0</v>
      </c>
      <c r="O126" s="143">
        <f t="shared" si="16"/>
        <v>0</v>
      </c>
      <c r="P126" s="142">
        <f t="shared" si="17"/>
        <v>0</v>
      </c>
      <c r="Q126" s="143">
        <f t="shared" si="18"/>
        <v>0</v>
      </c>
      <c r="R126" s="142">
        <v>25</v>
      </c>
      <c r="S126" s="142">
        <f t="shared" si="19"/>
        <v>0</v>
      </c>
      <c r="T126" s="142">
        <f t="shared" si="20"/>
        <v>0</v>
      </c>
      <c r="U126" s="143">
        <f t="shared" si="21"/>
        <v>0</v>
      </c>
      <c r="V126" s="142">
        <v>50</v>
      </c>
      <c r="W126" s="174"/>
      <c r="X126" s="174"/>
      <c r="Y126" s="174"/>
      <c r="Z126" s="210"/>
      <c r="AA126" s="210"/>
      <c r="AB126" s="210"/>
    </row>
    <row r="127" spans="1:28" ht="31.5" hidden="1" x14ac:dyDescent="0.25">
      <c r="A127" s="133">
        <v>119</v>
      </c>
      <c r="B127" s="156" t="s">
        <v>888</v>
      </c>
      <c r="C127" s="156" t="s">
        <v>712</v>
      </c>
      <c r="D127" s="138"/>
      <c r="E127" s="139"/>
      <c r="F127" s="139">
        <v>0</v>
      </c>
      <c r="G127" s="137"/>
      <c r="H127" s="137"/>
      <c r="I127" s="137">
        <v>0</v>
      </c>
      <c r="J127" s="140"/>
      <c r="K127" s="140"/>
      <c r="L127" s="140"/>
      <c r="M127" s="141">
        <f t="shared" si="14"/>
        <v>0</v>
      </c>
      <c r="N127" s="208">
        <f t="shared" si="15"/>
        <v>0</v>
      </c>
      <c r="O127" s="143">
        <f t="shared" si="16"/>
        <v>0</v>
      </c>
      <c r="P127" s="142">
        <f t="shared" si="17"/>
        <v>0</v>
      </c>
      <c r="Q127" s="143">
        <f t="shared" si="18"/>
        <v>0</v>
      </c>
      <c r="R127" s="142">
        <v>25</v>
      </c>
      <c r="S127" s="142">
        <f t="shared" si="19"/>
        <v>0</v>
      </c>
      <c r="T127" s="142">
        <f t="shared" si="20"/>
        <v>0</v>
      </c>
      <c r="U127" s="143">
        <f t="shared" si="21"/>
        <v>0</v>
      </c>
      <c r="V127" s="142">
        <v>50</v>
      </c>
      <c r="W127" s="174"/>
      <c r="X127" s="174"/>
      <c r="Y127" s="174"/>
      <c r="Z127" s="210"/>
      <c r="AA127" s="210"/>
      <c r="AB127" s="210"/>
    </row>
    <row r="128" spans="1:28" ht="31.5" hidden="1" x14ac:dyDescent="0.25">
      <c r="A128" s="133">
        <v>120</v>
      </c>
      <c r="B128" s="156" t="s">
        <v>718</v>
      </c>
      <c r="C128" s="156" t="s">
        <v>712</v>
      </c>
      <c r="D128" s="138"/>
      <c r="E128" s="139"/>
      <c r="F128" s="139">
        <v>0</v>
      </c>
      <c r="G128" s="137"/>
      <c r="H128" s="137"/>
      <c r="I128" s="137">
        <v>0</v>
      </c>
      <c r="J128" s="140"/>
      <c r="K128" s="140"/>
      <c r="L128" s="140"/>
      <c r="M128" s="141">
        <f t="shared" si="14"/>
        <v>0</v>
      </c>
      <c r="N128" s="208">
        <f t="shared" si="15"/>
        <v>0</v>
      </c>
      <c r="O128" s="143">
        <f t="shared" si="16"/>
        <v>0</v>
      </c>
      <c r="P128" s="142">
        <f t="shared" si="17"/>
        <v>0</v>
      </c>
      <c r="Q128" s="143">
        <f t="shared" si="18"/>
        <v>0</v>
      </c>
      <c r="R128" s="142">
        <v>25</v>
      </c>
      <c r="S128" s="142">
        <f t="shared" si="19"/>
        <v>0</v>
      </c>
      <c r="T128" s="142">
        <f t="shared" si="20"/>
        <v>0</v>
      </c>
      <c r="U128" s="143">
        <f t="shared" si="21"/>
        <v>0</v>
      </c>
      <c r="V128" s="142">
        <v>50</v>
      </c>
      <c r="W128" s="174"/>
      <c r="X128" s="174"/>
      <c r="Y128" s="174"/>
      <c r="Z128" s="210"/>
      <c r="AA128" s="210"/>
      <c r="AB128" s="210"/>
    </row>
    <row r="129" spans="1:28" ht="31.5" hidden="1" x14ac:dyDescent="0.25">
      <c r="A129" s="133">
        <v>121</v>
      </c>
      <c r="B129" s="156" t="s">
        <v>719</v>
      </c>
      <c r="C129" s="156" t="s">
        <v>712</v>
      </c>
      <c r="D129" s="138"/>
      <c r="E129" s="139"/>
      <c r="F129" s="139">
        <v>0</v>
      </c>
      <c r="G129" s="137"/>
      <c r="H129" s="137"/>
      <c r="I129" s="137">
        <v>0</v>
      </c>
      <c r="J129" s="140"/>
      <c r="K129" s="140"/>
      <c r="L129" s="140"/>
      <c r="M129" s="141">
        <f t="shared" si="14"/>
        <v>0</v>
      </c>
      <c r="N129" s="208">
        <f t="shared" si="15"/>
        <v>0</v>
      </c>
      <c r="O129" s="143">
        <f t="shared" si="16"/>
        <v>0</v>
      </c>
      <c r="P129" s="142">
        <f t="shared" si="17"/>
        <v>0</v>
      </c>
      <c r="Q129" s="143">
        <f t="shared" si="18"/>
        <v>0</v>
      </c>
      <c r="R129" s="142">
        <v>25</v>
      </c>
      <c r="S129" s="142">
        <f t="shared" si="19"/>
        <v>0</v>
      </c>
      <c r="T129" s="142">
        <f t="shared" si="20"/>
        <v>0</v>
      </c>
      <c r="U129" s="143">
        <f t="shared" si="21"/>
        <v>0</v>
      </c>
      <c r="V129" s="142">
        <v>50</v>
      </c>
      <c r="W129" s="174"/>
      <c r="X129" s="174"/>
      <c r="Y129" s="174"/>
      <c r="Z129" s="210"/>
      <c r="AA129" s="210"/>
      <c r="AB129" s="210"/>
    </row>
    <row r="130" spans="1:28" ht="31.5" hidden="1" x14ac:dyDescent="0.25">
      <c r="A130" s="133">
        <v>122</v>
      </c>
      <c r="B130" s="156" t="s">
        <v>215</v>
      </c>
      <c r="C130" s="156" t="s">
        <v>712</v>
      </c>
      <c r="D130" s="138"/>
      <c r="E130" s="139"/>
      <c r="F130" s="139">
        <v>0</v>
      </c>
      <c r="G130" s="137"/>
      <c r="H130" s="137"/>
      <c r="I130" s="137">
        <v>0</v>
      </c>
      <c r="J130" s="140"/>
      <c r="K130" s="140"/>
      <c r="L130" s="140"/>
      <c r="M130" s="141">
        <f t="shared" si="14"/>
        <v>0</v>
      </c>
      <c r="N130" s="208">
        <f t="shared" si="15"/>
        <v>0</v>
      </c>
      <c r="O130" s="143">
        <f t="shared" si="16"/>
        <v>0</v>
      </c>
      <c r="P130" s="142">
        <f t="shared" si="17"/>
        <v>0</v>
      </c>
      <c r="Q130" s="143">
        <f t="shared" si="18"/>
        <v>0</v>
      </c>
      <c r="R130" s="142">
        <v>25</v>
      </c>
      <c r="S130" s="142">
        <f t="shared" si="19"/>
        <v>0</v>
      </c>
      <c r="T130" s="142">
        <f t="shared" si="20"/>
        <v>0</v>
      </c>
      <c r="U130" s="143">
        <f t="shared" si="21"/>
        <v>0</v>
      </c>
      <c r="V130" s="142">
        <v>50</v>
      </c>
      <c r="W130" s="174"/>
      <c r="X130" s="174"/>
      <c r="Y130" s="174"/>
      <c r="Z130" s="210"/>
      <c r="AA130" s="210"/>
      <c r="AB130" s="210"/>
    </row>
    <row r="131" spans="1:28" hidden="1" x14ac:dyDescent="0.25">
      <c r="A131" s="133">
        <v>123</v>
      </c>
      <c r="B131" s="156" t="s">
        <v>444</v>
      </c>
      <c r="C131" s="156" t="s">
        <v>712</v>
      </c>
      <c r="D131" s="138"/>
      <c r="E131" s="139"/>
      <c r="F131" s="139">
        <v>262.44</v>
      </c>
      <c r="G131" s="137"/>
      <c r="H131" s="137"/>
      <c r="I131" s="137">
        <v>289</v>
      </c>
      <c r="J131" s="140"/>
      <c r="K131" s="140"/>
      <c r="L131" s="140">
        <v>1.1012040847431794</v>
      </c>
      <c r="M131" s="141">
        <v>0</v>
      </c>
      <c r="N131" s="142">
        <f t="shared" si="15"/>
        <v>0</v>
      </c>
      <c r="O131" s="143">
        <f t="shared" si="16"/>
        <v>0</v>
      </c>
      <c r="P131" s="142">
        <f t="shared" si="17"/>
        <v>0</v>
      </c>
      <c r="Q131" s="143">
        <f t="shared" si="18"/>
        <v>0</v>
      </c>
      <c r="R131" s="142">
        <f t="shared" si="23"/>
        <v>25</v>
      </c>
      <c r="S131" s="142">
        <f t="shared" si="19"/>
        <v>0</v>
      </c>
      <c r="T131" s="142">
        <f t="shared" si="20"/>
        <v>0</v>
      </c>
      <c r="U131" s="143">
        <f t="shared" si="21"/>
        <v>0</v>
      </c>
      <c r="V131" s="142">
        <f t="shared" si="24"/>
        <v>50</v>
      </c>
      <c r="W131" s="148"/>
      <c r="X131" s="148"/>
      <c r="Y131" s="148"/>
      <c r="Z131" s="156"/>
      <c r="AA131" s="210"/>
      <c r="AB131" s="210"/>
    </row>
    <row r="132" spans="1:28" hidden="1" x14ac:dyDescent="0.25">
      <c r="A132" s="133">
        <v>124</v>
      </c>
      <c r="B132" s="156" t="s">
        <v>889</v>
      </c>
      <c r="C132" s="156" t="s">
        <v>721</v>
      </c>
      <c r="D132" s="138"/>
      <c r="E132" s="139"/>
      <c r="F132" s="139">
        <v>24.6</v>
      </c>
      <c r="G132" s="137"/>
      <c r="H132" s="137"/>
      <c r="I132" s="137">
        <v>95</v>
      </c>
      <c r="J132" s="140"/>
      <c r="K132" s="140"/>
      <c r="L132" s="140">
        <v>3.8617886178861784</v>
      </c>
      <c r="M132" s="141">
        <v>0</v>
      </c>
      <c r="N132" s="142">
        <f t="shared" si="15"/>
        <v>0</v>
      </c>
      <c r="O132" s="143">
        <f t="shared" si="16"/>
        <v>0</v>
      </c>
      <c r="P132" s="142">
        <f t="shared" si="17"/>
        <v>0</v>
      </c>
      <c r="Q132" s="143">
        <f t="shared" si="18"/>
        <v>0</v>
      </c>
      <c r="R132" s="142">
        <f t="shared" si="23"/>
        <v>25</v>
      </c>
      <c r="S132" s="142">
        <f t="shared" si="19"/>
        <v>0</v>
      </c>
      <c r="T132" s="142">
        <f t="shared" si="20"/>
        <v>0</v>
      </c>
      <c r="U132" s="143">
        <f t="shared" si="21"/>
        <v>0</v>
      </c>
      <c r="V132" s="142">
        <f t="shared" si="24"/>
        <v>50</v>
      </c>
      <c r="W132" s="148"/>
      <c r="X132" s="148"/>
      <c r="Y132" s="148"/>
      <c r="Z132" s="156"/>
      <c r="AA132" s="210"/>
      <c r="AB132" s="210"/>
    </row>
    <row r="133" spans="1:28" hidden="1" x14ac:dyDescent="0.25">
      <c r="A133" s="133">
        <v>125</v>
      </c>
      <c r="B133" s="156" t="s">
        <v>890</v>
      </c>
      <c r="C133" s="156" t="s">
        <v>721</v>
      </c>
      <c r="D133" s="138"/>
      <c r="E133" s="139"/>
      <c r="F133" s="139">
        <v>21.26</v>
      </c>
      <c r="G133" s="137"/>
      <c r="H133" s="137"/>
      <c r="I133" s="137">
        <v>0</v>
      </c>
      <c r="J133" s="140"/>
      <c r="K133" s="140"/>
      <c r="L133" s="140">
        <v>0</v>
      </c>
      <c r="M133" s="141">
        <f t="shared" si="14"/>
        <v>0</v>
      </c>
      <c r="N133" s="142">
        <f t="shared" si="15"/>
        <v>0</v>
      </c>
      <c r="O133" s="143">
        <f t="shared" si="16"/>
        <v>0</v>
      </c>
      <c r="P133" s="142">
        <f t="shared" si="17"/>
        <v>0</v>
      </c>
      <c r="Q133" s="143">
        <f t="shared" si="18"/>
        <v>0</v>
      </c>
      <c r="R133" s="142">
        <f t="shared" si="23"/>
        <v>0</v>
      </c>
      <c r="S133" s="142">
        <f t="shared" si="19"/>
        <v>0</v>
      </c>
      <c r="T133" s="142">
        <f t="shared" si="20"/>
        <v>0</v>
      </c>
      <c r="U133" s="143">
        <f t="shared" si="21"/>
        <v>0</v>
      </c>
      <c r="V133" s="142">
        <f t="shared" si="24"/>
        <v>0</v>
      </c>
      <c r="W133" s="148"/>
      <c r="X133" s="148"/>
      <c r="Y133" s="148"/>
      <c r="Z133" s="156"/>
      <c r="AA133" s="210"/>
      <c r="AB133" s="210"/>
    </row>
    <row r="134" spans="1:28" hidden="1" x14ac:dyDescent="0.25">
      <c r="A134" s="133">
        <v>126</v>
      </c>
      <c r="B134" s="156" t="s">
        <v>891</v>
      </c>
      <c r="C134" s="156" t="s">
        <v>721</v>
      </c>
      <c r="D134" s="138"/>
      <c r="E134" s="139"/>
      <c r="F134" s="139">
        <v>14.37</v>
      </c>
      <c r="G134" s="137"/>
      <c r="H134" s="137"/>
      <c r="I134" s="137">
        <v>83</v>
      </c>
      <c r="J134" s="140"/>
      <c r="K134" s="140"/>
      <c r="L134" s="140">
        <v>5.7759220598469039</v>
      </c>
      <c r="M134" s="141">
        <v>0</v>
      </c>
      <c r="N134" s="142">
        <f t="shared" si="15"/>
        <v>0</v>
      </c>
      <c r="O134" s="143">
        <f t="shared" si="16"/>
        <v>0</v>
      </c>
      <c r="P134" s="142">
        <f t="shared" si="17"/>
        <v>0</v>
      </c>
      <c r="Q134" s="143">
        <f t="shared" si="18"/>
        <v>0</v>
      </c>
      <c r="R134" s="142">
        <f t="shared" si="23"/>
        <v>25</v>
      </c>
      <c r="S134" s="142">
        <f t="shared" si="19"/>
        <v>0</v>
      </c>
      <c r="T134" s="142">
        <f t="shared" si="20"/>
        <v>0</v>
      </c>
      <c r="U134" s="143">
        <f t="shared" si="21"/>
        <v>0</v>
      </c>
      <c r="V134" s="142">
        <f t="shared" si="24"/>
        <v>50</v>
      </c>
      <c r="W134" s="148"/>
      <c r="X134" s="148"/>
      <c r="Y134" s="148"/>
      <c r="Z134" s="156"/>
      <c r="AA134" s="210"/>
      <c r="AB134" s="210"/>
    </row>
    <row r="135" spans="1:28" ht="31.5" x14ac:dyDescent="0.25">
      <c r="A135" s="133">
        <v>127</v>
      </c>
      <c r="B135" s="156" t="s">
        <v>811</v>
      </c>
      <c r="C135" s="156" t="s">
        <v>721</v>
      </c>
      <c r="D135" s="138"/>
      <c r="E135" s="139"/>
      <c r="F135" s="139">
        <v>18.93</v>
      </c>
      <c r="G135" s="137"/>
      <c r="H135" s="137"/>
      <c r="I135" s="137">
        <v>122</v>
      </c>
      <c r="J135" s="140">
        <v>0</v>
      </c>
      <c r="K135" s="140">
        <v>0</v>
      </c>
      <c r="L135" s="140">
        <v>6.4447966191230854</v>
      </c>
      <c r="M135" s="141">
        <v>9.5</v>
      </c>
      <c r="N135" s="208">
        <f t="shared" si="15"/>
        <v>11</v>
      </c>
      <c r="O135" s="143">
        <f t="shared" si="16"/>
        <v>11.59</v>
      </c>
      <c r="P135" s="200">
        <f t="shared" si="17"/>
        <v>2</v>
      </c>
      <c r="Q135" s="143">
        <f t="shared" si="18"/>
        <v>2.75</v>
      </c>
      <c r="R135" s="142">
        <v>25</v>
      </c>
      <c r="S135" s="200">
        <f t="shared" si="19"/>
        <v>7</v>
      </c>
      <c r="T135" s="200">
        <f t="shared" si="20"/>
        <v>2</v>
      </c>
      <c r="U135" s="143">
        <f t="shared" si="21"/>
        <v>2.2000000000000002</v>
      </c>
      <c r="V135" s="142">
        <v>20</v>
      </c>
      <c r="W135" s="245">
        <v>11</v>
      </c>
      <c r="X135" s="245">
        <v>2</v>
      </c>
      <c r="Y135" s="245">
        <v>2</v>
      </c>
      <c r="Z135" s="210"/>
      <c r="AA135" s="210"/>
      <c r="AB135" s="210"/>
    </row>
    <row r="136" spans="1:28" ht="17.25" customHeight="1" x14ac:dyDescent="0.25">
      <c r="A136" s="133">
        <v>128</v>
      </c>
      <c r="B136" s="156" t="s">
        <v>720</v>
      </c>
      <c r="C136" s="156" t="s">
        <v>721</v>
      </c>
      <c r="D136" s="138"/>
      <c r="E136" s="139"/>
      <c r="F136" s="139">
        <v>108.5</v>
      </c>
      <c r="G136" s="137">
        <v>92</v>
      </c>
      <c r="H136" s="137">
        <v>80</v>
      </c>
      <c r="I136" s="137">
        <v>80.333333333333329</v>
      </c>
      <c r="J136" s="140">
        <v>0.84792626728110598</v>
      </c>
      <c r="K136" s="140">
        <v>0.73732718894009219</v>
      </c>
      <c r="L136" s="140">
        <v>0.74039938556067586</v>
      </c>
      <c r="M136" s="141">
        <f t="shared" si="14"/>
        <v>3</v>
      </c>
      <c r="N136" s="208">
        <f t="shared" si="15"/>
        <v>2</v>
      </c>
      <c r="O136" s="143">
        <f t="shared" si="16"/>
        <v>2.41</v>
      </c>
      <c r="P136" s="200">
        <f t="shared" si="17"/>
        <v>0</v>
      </c>
      <c r="Q136" s="143">
        <f t="shared" si="18"/>
        <v>0</v>
      </c>
      <c r="R136" s="142">
        <v>0</v>
      </c>
      <c r="S136" s="200">
        <f t="shared" si="19"/>
        <v>2</v>
      </c>
      <c r="T136" s="200">
        <f t="shared" si="20"/>
        <v>0</v>
      </c>
      <c r="U136" s="143">
        <f t="shared" si="21"/>
        <v>0.8</v>
      </c>
      <c r="V136" s="142">
        <v>40</v>
      </c>
      <c r="W136" s="245">
        <v>6</v>
      </c>
      <c r="X136" s="245">
        <v>0</v>
      </c>
      <c r="Y136" s="245">
        <v>2</v>
      </c>
      <c r="Z136" s="210">
        <v>2</v>
      </c>
      <c r="AA136" s="210">
        <v>2</v>
      </c>
      <c r="AB136" s="210">
        <f t="shared" ref="AB136:AB142" si="26">AA136*100/Z136</f>
        <v>100</v>
      </c>
    </row>
    <row r="137" spans="1:28" x14ac:dyDescent="0.25">
      <c r="A137" s="133">
        <v>129</v>
      </c>
      <c r="B137" s="156" t="s">
        <v>2</v>
      </c>
      <c r="C137" s="156" t="s">
        <v>721</v>
      </c>
      <c r="D137" s="138"/>
      <c r="E137" s="139"/>
      <c r="F137" s="139">
        <v>316.76</v>
      </c>
      <c r="G137" s="137">
        <v>1678</v>
      </c>
      <c r="H137" s="137">
        <v>800</v>
      </c>
      <c r="I137" s="137">
        <v>844</v>
      </c>
      <c r="J137" s="140">
        <v>5.2973860335901</v>
      </c>
      <c r="K137" s="140">
        <v>2.5255714105316329</v>
      </c>
      <c r="L137" s="140">
        <v>2.6644778381108725</v>
      </c>
      <c r="M137" s="141">
        <v>4.5</v>
      </c>
      <c r="N137" s="208">
        <f t="shared" si="15"/>
        <v>37</v>
      </c>
      <c r="O137" s="143">
        <f t="shared" si="16"/>
        <v>37.979999999999997</v>
      </c>
      <c r="P137" s="200">
        <f t="shared" si="17"/>
        <v>0</v>
      </c>
      <c r="Q137" s="143">
        <f t="shared" si="18"/>
        <v>0</v>
      </c>
      <c r="R137" s="142">
        <v>0</v>
      </c>
      <c r="S137" s="200">
        <f t="shared" si="19"/>
        <v>19</v>
      </c>
      <c r="T137" s="200">
        <f t="shared" si="20"/>
        <v>18</v>
      </c>
      <c r="U137" s="143">
        <f t="shared" si="21"/>
        <v>18.5</v>
      </c>
      <c r="V137" s="142">
        <v>50</v>
      </c>
      <c r="W137" s="245" t="s">
        <v>852</v>
      </c>
      <c r="X137" s="245"/>
      <c r="Y137" s="245"/>
      <c r="Z137" s="210">
        <v>32</v>
      </c>
      <c r="AA137" s="210">
        <v>21</v>
      </c>
      <c r="AB137" s="210">
        <f t="shared" si="26"/>
        <v>65.625</v>
      </c>
    </row>
    <row r="138" spans="1:28" ht="31.5" x14ac:dyDescent="0.25">
      <c r="A138" s="133">
        <v>130</v>
      </c>
      <c r="B138" s="156" t="s">
        <v>119</v>
      </c>
      <c r="C138" s="156" t="s">
        <v>721</v>
      </c>
      <c r="D138" s="138"/>
      <c r="E138" s="139"/>
      <c r="F138" s="139">
        <v>74.75</v>
      </c>
      <c r="G138" s="137">
        <v>122</v>
      </c>
      <c r="H138" s="137">
        <v>117</v>
      </c>
      <c r="I138" s="137">
        <v>203</v>
      </c>
      <c r="J138" s="140">
        <v>1.6321070234113713</v>
      </c>
      <c r="K138" s="140">
        <v>1.5652173913043479</v>
      </c>
      <c r="L138" s="140">
        <v>2.7157190635451505</v>
      </c>
      <c r="M138" s="141">
        <v>6</v>
      </c>
      <c r="N138" s="208">
        <f t="shared" si="15"/>
        <v>12</v>
      </c>
      <c r="O138" s="143">
        <f t="shared" si="16"/>
        <v>12.18</v>
      </c>
      <c r="P138" s="200">
        <f t="shared" si="17"/>
        <v>0</v>
      </c>
      <c r="Q138" s="143">
        <f t="shared" si="18"/>
        <v>0</v>
      </c>
      <c r="R138" s="142">
        <v>0</v>
      </c>
      <c r="S138" s="200">
        <f t="shared" si="19"/>
        <v>6</v>
      </c>
      <c r="T138" s="200">
        <f t="shared" si="20"/>
        <v>6</v>
      </c>
      <c r="U138" s="143">
        <f t="shared" si="21"/>
        <v>6</v>
      </c>
      <c r="V138" s="142">
        <v>50</v>
      </c>
      <c r="W138" s="245">
        <v>12</v>
      </c>
      <c r="X138" s="245">
        <v>0</v>
      </c>
      <c r="Y138" s="245">
        <v>6</v>
      </c>
      <c r="Z138" s="210">
        <v>5</v>
      </c>
      <c r="AA138" s="210">
        <v>2</v>
      </c>
      <c r="AB138" s="210">
        <f t="shared" si="26"/>
        <v>40</v>
      </c>
    </row>
    <row r="139" spans="1:28" ht="31.5" x14ac:dyDescent="0.25">
      <c r="A139" s="133">
        <v>131</v>
      </c>
      <c r="B139" s="156" t="s">
        <v>121</v>
      </c>
      <c r="C139" s="156" t="s">
        <v>721</v>
      </c>
      <c r="D139" s="138"/>
      <c r="E139" s="139"/>
      <c r="F139" s="139">
        <v>150.49</v>
      </c>
      <c r="G139" s="137">
        <v>2191</v>
      </c>
      <c r="H139" s="207">
        <v>2230</v>
      </c>
      <c r="I139" s="207">
        <v>1149</v>
      </c>
      <c r="J139" s="140">
        <v>14.559106917403149</v>
      </c>
      <c r="K139" s="140">
        <v>14.818260349524884</v>
      </c>
      <c r="L139" s="140">
        <v>7.6350588078942119</v>
      </c>
      <c r="M139" s="141">
        <v>7</v>
      </c>
      <c r="N139" s="208">
        <f t="shared" ref="N139:N202" si="27">ROUNDDOWN(O139,0)</f>
        <v>80</v>
      </c>
      <c r="O139" s="143">
        <f t="shared" ref="O139:O202" si="28">I139*M139/100</f>
        <v>80.430000000000007</v>
      </c>
      <c r="P139" s="200">
        <f t="shared" ref="P139:P202" si="29">ROUNDDOWN(Q139,0)</f>
        <v>20</v>
      </c>
      <c r="Q139" s="143">
        <f t="shared" ref="Q139:Q202" si="30">N139*R139/100</f>
        <v>20</v>
      </c>
      <c r="R139" s="142">
        <v>25</v>
      </c>
      <c r="S139" s="200">
        <f t="shared" ref="S139:S202" si="31">N139-P139-T139</f>
        <v>20</v>
      </c>
      <c r="T139" s="200">
        <f t="shared" ref="T139:T202" si="32">ROUNDDOWN(U139,0)</f>
        <v>40</v>
      </c>
      <c r="U139" s="143">
        <f t="shared" ref="U139:U202" si="33">N139*V139/100</f>
        <v>40</v>
      </c>
      <c r="V139" s="142">
        <v>50</v>
      </c>
      <c r="W139" s="245">
        <v>100</v>
      </c>
      <c r="X139" s="245">
        <v>25</v>
      </c>
      <c r="Y139" s="245">
        <v>50</v>
      </c>
      <c r="Z139" s="210">
        <v>90</v>
      </c>
      <c r="AA139" s="210">
        <v>40</v>
      </c>
      <c r="AB139" s="210">
        <f t="shared" si="26"/>
        <v>44.444444444444443</v>
      </c>
    </row>
    <row r="140" spans="1:28" ht="30.75" customHeight="1" x14ac:dyDescent="0.25">
      <c r="A140" s="133">
        <v>132</v>
      </c>
      <c r="B140" s="156" t="s">
        <v>95</v>
      </c>
      <c r="C140" s="156" t="s">
        <v>721</v>
      </c>
      <c r="D140" s="138"/>
      <c r="E140" s="139"/>
      <c r="F140" s="139">
        <v>224.21</v>
      </c>
      <c r="G140" s="137">
        <v>675</v>
      </c>
      <c r="H140" s="137">
        <v>642</v>
      </c>
      <c r="I140" s="137">
        <v>698</v>
      </c>
      <c r="J140" s="140">
        <v>3.010570447348468</v>
      </c>
      <c r="K140" s="140">
        <v>2.8633870032558759</v>
      </c>
      <c r="L140" s="140">
        <v>3.1131528477766377</v>
      </c>
      <c r="M140" s="141">
        <v>6.7</v>
      </c>
      <c r="N140" s="208">
        <f t="shared" si="27"/>
        <v>46</v>
      </c>
      <c r="O140" s="143">
        <f t="shared" si="28"/>
        <v>46.766000000000005</v>
      </c>
      <c r="P140" s="200">
        <f t="shared" si="29"/>
        <v>11</v>
      </c>
      <c r="Q140" s="143">
        <f t="shared" si="30"/>
        <v>11.5</v>
      </c>
      <c r="R140" s="142">
        <v>25</v>
      </c>
      <c r="S140" s="200">
        <f t="shared" si="31"/>
        <v>26</v>
      </c>
      <c r="T140" s="200">
        <f t="shared" si="32"/>
        <v>9</v>
      </c>
      <c r="U140" s="143">
        <f t="shared" si="33"/>
        <v>9.1999999999999993</v>
      </c>
      <c r="V140" s="142">
        <v>20</v>
      </c>
      <c r="W140" s="245">
        <v>46</v>
      </c>
      <c r="X140" s="245">
        <v>11</v>
      </c>
      <c r="Y140" s="245">
        <v>9</v>
      </c>
      <c r="Z140" s="210">
        <v>15</v>
      </c>
      <c r="AA140" s="210">
        <v>15</v>
      </c>
      <c r="AB140" s="210">
        <f t="shared" si="26"/>
        <v>100</v>
      </c>
    </row>
    <row r="141" spans="1:28" ht="31.5" x14ac:dyDescent="0.25">
      <c r="A141" s="133">
        <v>133</v>
      </c>
      <c r="B141" s="156" t="s">
        <v>722</v>
      </c>
      <c r="C141" s="156" t="s">
        <v>721</v>
      </c>
      <c r="D141" s="138"/>
      <c r="E141" s="139">
        <v>15.4</v>
      </c>
      <c r="F141" s="139">
        <v>41.43</v>
      </c>
      <c r="G141" s="137">
        <v>98</v>
      </c>
      <c r="H141" s="137">
        <v>46</v>
      </c>
      <c r="I141" s="137">
        <v>110</v>
      </c>
      <c r="J141" s="140">
        <v>2.3654356746319092</v>
      </c>
      <c r="K141" s="140">
        <v>1.1103065411537534</v>
      </c>
      <c r="L141" s="140">
        <v>2.6550808592807145</v>
      </c>
      <c r="M141" s="141">
        <f t="shared" ref="M141:M202" si="34">IF(I141&lt;VLOOKUP(L141,$M$505:$Q$513,2),0,VLOOKUP(L141,$M$505:$Q$513,3))</f>
        <v>7</v>
      </c>
      <c r="N141" s="208">
        <f t="shared" si="27"/>
        <v>7</v>
      </c>
      <c r="O141" s="143">
        <f t="shared" si="28"/>
        <v>7.7</v>
      </c>
      <c r="P141" s="200">
        <f t="shared" si="29"/>
        <v>1</v>
      </c>
      <c r="Q141" s="143">
        <f t="shared" si="30"/>
        <v>1.75</v>
      </c>
      <c r="R141" s="142">
        <v>25</v>
      </c>
      <c r="S141" s="200">
        <f t="shared" si="31"/>
        <v>5</v>
      </c>
      <c r="T141" s="200">
        <f t="shared" si="32"/>
        <v>1</v>
      </c>
      <c r="U141" s="143">
        <f t="shared" si="33"/>
        <v>1.4</v>
      </c>
      <c r="V141" s="142">
        <v>20</v>
      </c>
      <c r="W141" s="245">
        <v>7</v>
      </c>
      <c r="X141" s="245">
        <v>1</v>
      </c>
      <c r="Y141" s="245">
        <v>1</v>
      </c>
      <c r="Z141" s="210">
        <v>3</v>
      </c>
      <c r="AA141" s="210">
        <v>3</v>
      </c>
      <c r="AB141" s="210">
        <f t="shared" si="26"/>
        <v>100</v>
      </c>
    </row>
    <row r="142" spans="1:28" ht="31.5" x14ac:dyDescent="0.25">
      <c r="A142" s="133">
        <v>134</v>
      </c>
      <c r="B142" s="156" t="s">
        <v>892</v>
      </c>
      <c r="C142" s="156" t="s">
        <v>721</v>
      </c>
      <c r="D142" s="138"/>
      <c r="E142" s="139"/>
      <c r="F142" s="139">
        <v>148.30000000000001</v>
      </c>
      <c r="G142" s="137">
        <v>289</v>
      </c>
      <c r="H142" s="137">
        <v>339</v>
      </c>
      <c r="I142" s="137">
        <v>559</v>
      </c>
      <c r="J142" s="140">
        <v>1.9487525286581253</v>
      </c>
      <c r="K142" s="140">
        <v>2.2859069453809844</v>
      </c>
      <c r="L142" s="140">
        <v>3.7693863789615643</v>
      </c>
      <c r="M142" s="141">
        <v>3.8</v>
      </c>
      <c r="N142" s="208">
        <f t="shared" si="27"/>
        <v>21</v>
      </c>
      <c r="O142" s="143">
        <f t="shared" si="28"/>
        <v>21.241999999999997</v>
      </c>
      <c r="P142" s="200">
        <f t="shared" si="29"/>
        <v>5</v>
      </c>
      <c r="Q142" s="143">
        <f t="shared" si="30"/>
        <v>5.25</v>
      </c>
      <c r="R142" s="142">
        <v>25</v>
      </c>
      <c r="S142" s="200">
        <f t="shared" si="31"/>
        <v>10</v>
      </c>
      <c r="T142" s="200">
        <f t="shared" si="32"/>
        <v>6</v>
      </c>
      <c r="U142" s="143">
        <f t="shared" si="33"/>
        <v>6.3</v>
      </c>
      <c r="V142" s="142">
        <v>30</v>
      </c>
      <c r="W142" s="245">
        <v>21</v>
      </c>
      <c r="X142" s="245">
        <v>5</v>
      </c>
      <c r="Y142" s="245">
        <v>6</v>
      </c>
      <c r="Z142" s="210">
        <v>20</v>
      </c>
      <c r="AA142" s="210">
        <v>15</v>
      </c>
      <c r="AB142" s="210">
        <f t="shared" si="26"/>
        <v>75</v>
      </c>
    </row>
    <row r="143" spans="1:28" ht="31.5" hidden="1" x14ac:dyDescent="0.25">
      <c r="A143" s="133">
        <v>135</v>
      </c>
      <c r="B143" s="258" t="s">
        <v>127</v>
      </c>
      <c r="C143" s="156" t="s">
        <v>721</v>
      </c>
      <c r="D143" s="138"/>
      <c r="E143" s="139"/>
      <c r="F143" s="139">
        <v>13.2</v>
      </c>
      <c r="G143" s="137"/>
      <c r="H143" s="137"/>
      <c r="I143" s="137">
        <v>0</v>
      </c>
      <c r="J143" s="140"/>
      <c r="K143" s="140"/>
      <c r="L143" s="140">
        <v>0</v>
      </c>
      <c r="M143" s="141">
        <f t="shared" si="34"/>
        <v>0</v>
      </c>
      <c r="N143" s="208">
        <f t="shared" si="27"/>
        <v>0</v>
      </c>
      <c r="O143" s="143">
        <f t="shared" si="28"/>
        <v>0</v>
      </c>
      <c r="P143" s="142">
        <f t="shared" si="29"/>
        <v>0</v>
      </c>
      <c r="Q143" s="143">
        <f t="shared" si="30"/>
        <v>0</v>
      </c>
      <c r="R143" s="142">
        <v>25</v>
      </c>
      <c r="S143" s="142">
        <f t="shared" si="31"/>
        <v>0</v>
      </c>
      <c r="T143" s="142">
        <f t="shared" si="32"/>
        <v>0</v>
      </c>
      <c r="U143" s="143">
        <f t="shared" si="33"/>
        <v>0</v>
      </c>
      <c r="V143" s="142">
        <v>50</v>
      </c>
      <c r="W143" s="174"/>
      <c r="X143" s="174"/>
      <c r="Y143" s="174"/>
      <c r="Z143" s="210"/>
      <c r="AA143" s="210"/>
      <c r="AB143" s="210"/>
    </row>
    <row r="144" spans="1:28" ht="31.5" x14ac:dyDescent="0.25">
      <c r="A144" s="133">
        <v>136</v>
      </c>
      <c r="B144" s="156" t="s">
        <v>223</v>
      </c>
      <c r="C144" s="156" t="s">
        <v>721</v>
      </c>
      <c r="D144" s="138"/>
      <c r="E144" s="139">
        <v>9.48</v>
      </c>
      <c r="F144" s="139">
        <v>9.48</v>
      </c>
      <c r="G144" s="137">
        <v>86</v>
      </c>
      <c r="H144" s="137">
        <v>70</v>
      </c>
      <c r="I144" s="137">
        <v>79</v>
      </c>
      <c r="J144" s="140">
        <v>9.071729957805907</v>
      </c>
      <c r="K144" s="140">
        <v>7.3839662447257384</v>
      </c>
      <c r="L144" s="140">
        <v>8.3333333333333321</v>
      </c>
      <c r="M144" s="141">
        <v>11</v>
      </c>
      <c r="N144" s="208">
        <f t="shared" si="27"/>
        <v>8</v>
      </c>
      <c r="O144" s="143">
        <f t="shared" si="28"/>
        <v>8.69</v>
      </c>
      <c r="P144" s="200">
        <f t="shared" si="29"/>
        <v>1</v>
      </c>
      <c r="Q144" s="143">
        <f t="shared" si="30"/>
        <v>1.2</v>
      </c>
      <c r="R144" s="142">
        <v>15</v>
      </c>
      <c r="S144" s="200">
        <f t="shared" si="31"/>
        <v>5</v>
      </c>
      <c r="T144" s="200">
        <f t="shared" si="32"/>
        <v>2</v>
      </c>
      <c r="U144" s="143">
        <f t="shared" si="33"/>
        <v>2</v>
      </c>
      <c r="V144" s="142">
        <v>25</v>
      </c>
      <c r="W144" s="245">
        <v>8</v>
      </c>
      <c r="X144" s="245">
        <v>1</v>
      </c>
      <c r="Y144" s="245">
        <v>2</v>
      </c>
      <c r="Z144" s="210">
        <v>5</v>
      </c>
      <c r="AA144" s="210">
        <v>1</v>
      </c>
      <c r="AB144" s="210">
        <f>AA144*100/Z144</f>
        <v>20</v>
      </c>
    </row>
    <row r="145" spans="1:28" hidden="1" x14ac:dyDescent="0.25">
      <c r="A145" s="133">
        <v>137</v>
      </c>
      <c r="B145" s="156" t="s">
        <v>444</v>
      </c>
      <c r="C145" s="156" t="s">
        <v>721</v>
      </c>
      <c r="D145" s="138"/>
      <c r="E145" s="139"/>
      <c r="F145" s="139">
        <v>1432.58</v>
      </c>
      <c r="G145" s="137"/>
      <c r="H145" s="137"/>
      <c r="I145" s="137">
        <v>4183</v>
      </c>
      <c r="J145" s="140"/>
      <c r="K145" s="140"/>
      <c r="L145" s="140">
        <v>2.9199067416828379</v>
      </c>
      <c r="M145" s="141">
        <v>0</v>
      </c>
      <c r="N145" s="142">
        <f t="shared" si="27"/>
        <v>0</v>
      </c>
      <c r="O145" s="143">
        <f t="shared" si="28"/>
        <v>0</v>
      </c>
      <c r="P145" s="142">
        <f t="shared" si="29"/>
        <v>0</v>
      </c>
      <c r="Q145" s="143">
        <f t="shared" si="30"/>
        <v>0</v>
      </c>
      <c r="R145" s="142">
        <f t="shared" ref="R145:R200" si="35">IF(I145&lt;VLOOKUP(L145,$M$505:$Q$513,2),0,VLOOKUP(L145,$M$505:$Q$513,4))</f>
        <v>25</v>
      </c>
      <c r="S145" s="142">
        <f t="shared" si="31"/>
        <v>0</v>
      </c>
      <c r="T145" s="142">
        <f t="shared" si="32"/>
        <v>0</v>
      </c>
      <c r="U145" s="143">
        <f t="shared" si="33"/>
        <v>0</v>
      </c>
      <c r="V145" s="142">
        <f t="shared" ref="V145:V200" si="36">IF(I145&lt;VLOOKUP(L145,$M$505:$Q$513,2),0,VLOOKUP(L145,$M$505:$Q$513,5))</f>
        <v>50</v>
      </c>
      <c r="W145" s="148"/>
      <c r="X145" s="148"/>
      <c r="Y145" s="148"/>
      <c r="Z145" s="156"/>
      <c r="AA145" s="210"/>
      <c r="AB145" s="210"/>
    </row>
    <row r="146" spans="1:28" hidden="1" x14ac:dyDescent="0.25">
      <c r="A146" s="133">
        <v>138</v>
      </c>
      <c r="B146" s="156" t="s">
        <v>893</v>
      </c>
      <c r="C146" s="156" t="s">
        <v>723</v>
      </c>
      <c r="D146" s="138"/>
      <c r="E146" s="139"/>
      <c r="F146" s="139">
        <v>15.03</v>
      </c>
      <c r="G146" s="137"/>
      <c r="H146" s="137"/>
      <c r="I146" s="137">
        <v>37</v>
      </c>
      <c r="J146" s="140"/>
      <c r="K146" s="140"/>
      <c r="L146" s="140">
        <v>2.4617431803060548</v>
      </c>
      <c r="M146" s="141">
        <v>0</v>
      </c>
      <c r="N146" s="142">
        <f t="shared" si="27"/>
        <v>0</v>
      </c>
      <c r="O146" s="143">
        <f t="shared" si="28"/>
        <v>0</v>
      </c>
      <c r="P146" s="142">
        <f t="shared" si="29"/>
        <v>0</v>
      </c>
      <c r="Q146" s="143">
        <f t="shared" si="30"/>
        <v>0</v>
      </c>
      <c r="R146" s="142">
        <f t="shared" si="35"/>
        <v>25</v>
      </c>
      <c r="S146" s="142">
        <f t="shared" si="31"/>
        <v>0</v>
      </c>
      <c r="T146" s="142">
        <f t="shared" si="32"/>
        <v>0</v>
      </c>
      <c r="U146" s="143">
        <f t="shared" si="33"/>
        <v>0</v>
      </c>
      <c r="V146" s="142">
        <f t="shared" si="36"/>
        <v>50</v>
      </c>
      <c r="W146" s="148"/>
      <c r="X146" s="148"/>
      <c r="Y146" s="148"/>
      <c r="Z146" s="156"/>
      <c r="AA146" s="210"/>
      <c r="AB146" s="210"/>
    </row>
    <row r="147" spans="1:28" hidden="1" x14ac:dyDescent="0.25">
      <c r="A147" s="133">
        <v>139</v>
      </c>
      <c r="B147" s="156" t="s">
        <v>894</v>
      </c>
      <c r="C147" s="156" t="s">
        <v>723</v>
      </c>
      <c r="D147" s="138"/>
      <c r="E147" s="139"/>
      <c r="F147" s="139">
        <v>8.6999999999999993</v>
      </c>
      <c r="G147" s="137"/>
      <c r="H147" s="137"/>
      <c r="I147" s="137">
        <v>140</v>
      </c>
      <c r="J147" s="140"/>
      <c r="K147" s="140"/>
      <c r="L147" s="140">
        <v>16.091954022988507</v>
      </c>
      <c r="M147" s="141">
        <v>0</v>
      </c>
      <c r="N147" s="142">
        <f t="shared" si="27"/>
        <v>0</v>
      </c>
      <c r="O147" s="143">
        <f t="shared" si="28"/>
        <v>0</v>
      </c>
      <c r="P147" s="142">
        <f t="shared" si="29"/>
        <v>0</v>
      </c>
      <c r="Q147" s="143">
        <f t="shared" si="30"/>
        <v>0</v>
      </c>
      <c r="R147" s="142">
        <f t="shared" si="35"/>
        <v>25</v>
      </c>
      <c r="S147" s="142">
        <f t="shared" si="31"/>
        <v>0</v>
      </c>
      <c r="T147" s="142">
        <f t="shared" si="32"/>
        <v>0</v>
      </c>
      <c r="U147" s="143">
        <f t="shared" si="33"/>
        <v>0</v>
      </c>
      <c r="V147" s="142">
        <f t="shared" si="36"/>
        <v>50</v>
      </c>
      <c r="W147" s="148"/>
      <c r="X147" s="148"/>
      <c r="Y147" s="148"/>
      <c r="Z147" s="156"/>
      <c r="AA147" s="210"/>
      <c r="AB147" s="210"/>
    </row>
    <row r="148" spans="1:28" ht="31.5" x14ac:dyDescent="0.25">
      <c r="A148" s="133">
        <v>140</v>
      </c>
      <c r="B148" s="156" t="s">
        <v>724</v>
      </c>
      <c r="C148" s="156" t="s">
        <v>723</v>
      </c>
      <c r="D148" s="138"/>
      <c r="E148" s="139">
        <v>349.38</v>
      </c>
      <c r="F148" s="139">
        <v>349.38</v>
      </c>
      <c r="G148" s="137">
        <v>1228</v>
      </c>
      <c r="H148" s="207">
        <v>1372</v>
      </c>
      <c r="I148" s="207">
        <v>1339</v>
      </c>
      <c r="J148" s="140">
        <v>3.5147976415364361</v>
      </c>
      <c r="K148" s="140">
        <v>3.9269563226286563</v>
      </c>
      <c r="L148" s="140">
        <v>3.8325032915450228</v>
      </c>
      <c r="M148" s="141">
        <v>5</v>
      </c>
      <c r="N148" s="208">
        <f t="shared" si="27"/>
        <v>66</v>
      </c>
      <c r="O148" s="143">
        <f t="shared" si="28"/>
        <v>66.95</v>
      </c>
      <c r="P148" s="200">
        <f t="shared" si="29"/>
        <v>3</v>
      </c>
      <c r="Q148" s="143">
        <f t="shared" si="30"/>
        <v>3.3</v>
      </c>
      <c r="R148" s="142">
        <v>5</v>
      </c>
      <c r="S148" s="200">
        <f t="shared" si="31"/>
        <v>30</v>
      </c>
      <c r="T148" s="200">
        <f t="shared" si="32"/>
        <v>33</v>
      </c>
      <c r="U148" s="143">
        <f t="shared" si="33"/>
        <v>33</v>
      </c>
      <c r="V148" s="142">
        <v>50</v>
      </c>
      <c r="W148" s="245">
        <v>100</v>
      </c>
      <c r="X148" s="245">
        <v>3</v>
      </c>
      <c r="Y148" s="245">
        <v>50</v>
      </c>
      <c r="Z148" s="210">
        <v>60</v>
      </c>
      <c r="AA148" s="210">
        <v>40</v>
      </c>
      <c r="AB148" s="210">
        <f t="shared" ref="AB148" si="37">AA148*100/Z148</f>
        <v>66.666666666666671</v>
      </c>
    </row>
    <row r="149" spans="1:28" x14ac:dyDescent="0.25">
      <c r="A149" s="133">
        <v>141</v>
      </c>
      <c r="B149" s="156" t="s">
        <v>2</v>
      </c>
      <c r="C149" s="156" t="s">
        <v>723</v>
      </c>
      <c r="D149" s="138"/>
      <c r="E149" s="139">
        <v>147.01</v>
      </c>
      <c r="F149" s="139">
        <v>147.01</v>
      </c>
      <c r="G149" s="137">
        <v>249</v>
      </c>
      <c r="H149" s="137">
        <v>270</v>
      </c>
      <c r="I149" s="137">
        <v>288</v>
      </c>
      <c r="J149" s="140">
        <v>1.6937623290932591</v>
      </c>
      <c r="K149" s="140">
        <v>1.8366097544384736</v>
      </c>
      <c r="L149" s="140">
        <v>1.959050404734372</v>
      </c>
      <c r="M149" s="141">
        <v>3</v>
      </c>
      <c r="N149" s="208">
        <f t="shared" si="27"/>
        <v>8</v>
      </c>
      <c r="O149" s="143">
        <f t="shared" si="28"/>
        <v>8.64</v>
      </c>
      <c r="P149" s="200">
        <f t="shared" si="29"/>
        <v>0</v>
      </c>
      <c r="Q149" s="143">
        <f t="shared" si="30"/>
        <v>0</v>
      </c>
      <c r="R149" s="142">
        <v>0</v>
      </c>
      <c r="S149" s="200">
        <f t="shared" si="31"/>
        <v>4</v>
      </c>
      <c r="T149" s="200">
        <f t="shared" si="32"/>
        <v>4</v>
      </c>
      <c r="U149" s="143">
        <f t="shared" si="33"/>
        <v>4</v>
      </c>
      <c r="V149" s="142">
        <v>50</v>
      </c>
      <c r="W149" s="245" t="s">
        <v>852</v>
      </c>
      <c r="X149" s="245"/>
      <c r="Y149" s="245"/>
      <c r="Z149" s="210">
        <v>0</v>
      </c>
      <c r="AA149" s="210"/>
      <c r="AB149" s="210"/>
    </row>
    <row r="150" spans="1:28" ht="31.5" hidden="1" x14ac:dyDescent="0.25">
      <c r="A150" s="133">
        <v>142</v>
      </c>
      <c r="B150" s="156" t="s">
        <v>96</v>
      </c>
      <c r="C150" s="156" t="s">
        <v>723</v>
      </c>
      <c r="D150" s="138"/>
      <c r="E150" s="139"/>
      <c r="F150" s="139">
        <v>22.38</v>
      </c>
      <c r="G150" s="137"/>
      <c r="H150" s="137"/>
      <c r="I150" s="137">
        <v>0</v>
      </c>
      <c r="J150" s="140"/>
      <c r="K150" s="140"/>
      <c r="L150" s="140">
        <v>0</v>
      </c>
      <c r="M150" s="141">
        <f t="shared" si="34"/>
        <v>0</v>
      </c>
      <c r="N150" s="208">
        <f t="shared" si="27"/>
        <v>0</v>
      </c>
      <c r="O150" s="143">
        <f t="shared" si="28"/>
        <v>0</v>
      </c>
      <c r="P150" s="142">
        <f t="shared" si="29"/>
        <v>0</v>
      </c>
      <c r="Q150" s="143">
        <f t="shared" si="30"/>
        <v>0</v>
      </c>
      <c r="R150" s="142">
        <v>25</v>
      </c>
      <c r="S150" s="142">
        <f t="shared" si="31"/>
        <v>0</v>
      </c>
      <c r="T150" s="142">
        <f t="shared" si="32"/>
        <v>0</v>
      </c>
      <c r="U150" s="143">
        <f t="shared" si="33"/>
        <v>0</v>
      </c>
      <c r="V150" s="142">
        <v>50</v>
      </c>
      <c r="W150" s="174">
        <v>0</v>
      </c>
      <c r="X150" s="174"/>
      <c r="Y150" s="174"/>
      <c r="Z150" s="210"/>
      <c r="AA150" s="210"/>
      <c r="AB150" s="210"/>
    </row>
    <row r="151" spans="1:28" ht="31.5" x14ac:dyDescent="0.25">
      <c r="A151" s="133">
        <v>143</v>
      </c>
      <c r="B151" s="156" t="s">
        <v>700</v>
      </c>
      <c r="C151" s="156" t="s">
        <v>723</v>
      </c>
      <c r="D151" s="138"/>
      <c r="E151" s="139"/>
      <c r="F151" s="139">
        <v>16.11</v>
      </c>
      <c r="G151" s="137">
        <v>30</v>
      </c>
      <c r="H151" s="137">
        <v>36</v>
      </c>
      <c r="I151" s="137">
        <v>36</v>
      </c>
      <c r="J151" s="140">
        <v>1.8621973929236499</v>
      </c>
      <c r="K151" s="140">
        <v>2.2346368715083798</v>
      </c>
      <c r="L151" s="140">
        <v>2.2346368715083798</v>
      </c>
      <c r="M151" s="141">
        <f t="shared" si="34"/>
        <v>7</v>
      </c>
      <c r="N151" s="208">
        <f t="shared" si="27"/>
        <v>2</v>
      </c>
      <c r="O151" s="143">
        <f t="shared" si="28"/>
        <v>2.52</v>
      </c>
      <c r="P151" s="200">
        <f t="shared" si="29"/>
        <v>0</v>
      </c>
      <c r="Q151" s="143">
        <f t="shared" si="30"/>
        <v>0.5</v>
      </c>
      <c r="R151" s="142">
        <v>25</v>
      </c>
      <c r="S151" s="200">
        <f t="shared" si="31"/>
        <v>1</v>
      </c>
      <c r="T151" s="200">
        <f t="shared" si="32"/>
        <v>1</v>
      </c>
      <c r="U151" s="143">
        <f t="shared" si="33"/>
        <v>1</v>
      </c>
      <c r="V151" s="142">
        <v>50</v>
      </c>
      <c r="W151" s="245">
        <v>2</v>
      </c>
      <c r="X151" s="245"/>
      <c r="Y151" s="245"/>
      <c r="Z151" s="210">
        <v>2</v>
      </c>
      <c r="AA151" s="210">
        <v>0</v>
      </c>
      <c r="AB151" s="210">
        <f>AA151*100/Z151</f>
        <v>0</v>
      </c>
    </row>
    <row r="152" spans="1:28" hidden="1" x14ac:dyDescent="0.25">
      <c r="A152" s="133">
        <v>144</v>
      </c>
      <c r="B152" s="156" t="s">
        <v>444</v>
      </c>
      <c r="C152" s="156" t="s">
        <v>723</v>
      </c>
      <c r="D152" s="138"/>
      <c r="E152" s="139"/>
      <c r="F152" s="139">
        <v>558.61</v>
      </c>
      <c r="G152" s="137"/>
      <c r="H152" s="137"/>
      <c r="I152" s="137">
        <v>1840</v>
      </c>
      <c r="J152" s="140"/>
      <c r="K152" s="140"/>
      <c r="L152" s="140">
        <v>3.2938901917258909</v>
      </c>
      <c r="M152" s="141">
        <v>0</v>
      </c>
      <c r="N152" s="142">
        <f t="shared" si="27"/>
        <v>0</v>
      </c>
      <c r="O152" s="143">
        <f t="shared" si="28"/>
        <v>0</v>
      </c>
      <c r="P152" s="142">
        <f t="shared" si="29"/>
        <v>0</v>
      </c>
      <c r="Q152" s="143">
        <f t="shared" si="30"/>
        <v>0</v>
      </c>
      <c r="R152" s="142">
        <f t="shared" si="35"/>
        <v>25</v>
      </c>
      <c r="S152" s="142">
        <f t="shared" si="31"/>
        <v>0</v>
      </c>
      <c r="T152" s="142">
        <f t="shared" si="32"/>
        <v>0</v>
      </c>
      <c r="U152" s="143">
        <f t="shared" si="33"/>
        <v>0</v>
      </c>
      <c r="V152" s="142">
        <f t="shared" si="36"/>
        <v>50</v>
      </c>
      <c r="W152" s="148"/>
      <c r="X152" s="148"/>
      <c r="Y152" s="148"/>
      <c r="Z152" s="156"/>
      <c r="AA152" s="210"/>
      <c r="AB152" s="210"/>
    </row>
    <row r="153" spans="1:28" ht="31.5" x14ac:dyDescent="0.25">
      <c r="A153" s="133">
        <v>145</v>
      </c>
      <c r="B153" s="156" t="s">
        <v>221</v>
      </c>
      <c r="C153" s="156" t="s">
        <v>61</v>
      </c>
      <c r="D153" s="138"/>
      <c r="E153" s="139"/>
      <c r="F153" s="139">
        <v>165.23</v>
      </c>
      <c r="G153" s="137">
        <v>243</v>
      </c>
      <c r="H153" s="207">
        <v>480</v>
      </c>
      <c r="I153" s="207">
        <v>377</v>
      </c>
      <c r="J153" s="140">
        <v>1.4706772377897477</v>
      </c>
      <c r="K153" s="140">
        <v>2.9050414573624646</v>
      </c>
      <c r="L153" s="140">
        <v>2.2816679779701023</v>
      </c>
      <c r="M153" s="141">
        <v>5</v>
      </c>
      <c r="N153" s="208">
        <f t="shared" si="27"/>
        <v>18</v>
      </c>
      <c r="O153" s="143">
        <f t="shared" si="28"/>
        <v>18.850000000000001</v>
      </c>
      <c r="P153" s="200">
        <f t="shared" si="29"/>
        <v>0</v>
      </c>
      <c r="Q153" s="143">
        <f t="shared" si="30"/>
        <v>0</v>
      </c>
      <c r="R153" s="142">
        <v>0</v>
      </c>
      <c r="S153" s="200">
        <f t="shared" si="31"/>
        <v>18</v>
      </c>
      <c r="T153" s="200">
        <f t="shared" si="32"/>
        <v>0</v>
      </c>
      <c r="U153" s="143">
        <f t="shared" si="33"/>
        <v>0</v>
      </c>
      <c r="V153" s="142">
        <v>0</v>
      </c>
      <c r="W153" s="245">
        <v>25</v>
      </c>
      <c r="X153" s="245">
        <v>0</v>
      </c>
      <c r="Y153" s="245">
        <v>0</v>
      </c>
      <c r="Z153" s="210">
        <v>17</v>
      </c>
      <c r="AA153" s="210">
        <v>10</v>
      </c>
      <c r="AB153" s="210">
        <f>AA153*100/Z153</f>
        <v>58.823529411764703</v>
      </c>
    </row>
    <row r="154" spans="1:28" hidden="1" x14ac:dyDescent="0.25">
      <c r="A154" s="133">
        <v>146</v>
      </c>
      <c r="B154" s="156" t="s">
        <v>2</v>
      </c>
      <c r="C154" s="156" t="s">
        <v>61</v>
      </c>
      <c r="D154" s="138"/>
      <c r="E154" s="139"/>
      <c r="F154" s="139">
        <v>196.8</v>
      </c>
      <c r="G154" s="137"/>
      <c r="H154" s="137"/>
      <c r="I154" s="137">
        <v>0</v>
      </c>
      <c r="J154" s="140"/>
      <c r="K154" s="140"/>
      <c r="L154" s="140">
        <v>0</v>
      </c>
      <c r="M154" s="141">
        <f t="shared" si="34"/>
        <v>0</v>
      </c>
      <c r="N154" s="208">
        <f t="shared" si="27"/>
        <v>0</v>
      </c>
      <c r="O154" s="143">
        <f t="shared" si="28"/>
        <v>0</v>
      </c>
      <c r="P154" s="142">
        <f t="shared" si="29"/>
        <v>0</v>
      </c>
      <c r="Q154" s="143">
        <f t="shared" si="30"/>
        <v>0</v>
      </c>
      <c r="R154" s="142">
        <v>25</v>
      </c>
      <c r="S154" s="142">
        <f t="shared" si="31"/>
        <v>0</v>
      </c>
      <c r="T154" s="142">
        <f t="shared" si="32"/>
        <v>0</v>
      </c>
      <c r="U154" s="143">
        <f t="shared" si="33"/>
        <v>0</v>
      </c>
      <c r="V154" s="142">
        <v>50</v>
      </c>
      <c r="W154" s="174"/>
      <c r="X154" s="174"/>
      <c r="Y154" s="174"/>
      <c r="Z154" s="210"/>
      <c r="AA154" s="210"/>
      <c r="AB154" s="210"/>
    </row>
    <row r="155" spans="1:28" hidden="1" x14ac:dyDescent="0.25">
      <c r="A155" s="133">
        <v>147</v>
      </c>
      <c r="B155" s="156" t="s">
        <v>444</v>
      </c>
      <c r="C155" s="156" t="s">
        <v>61</v>
      </c>
      <c r="D155" s="138"/>
      <c r="E155" s="139"/>
      <c r="F155" s="139">
        <v>362.03</v>
      </c>
      <c r="G155" s="137"/>
      <c r="H155" s="137"/>
      <c r="I155" s="137">
        <v>377</v>
      </c>
      <c r="J155" s="140"/>
      <c r="K155" s="140"/>
      <c r="L155" s="140">
        <v>1.0413501643510208</v>
      </c>
      <c r="M155" s="141">
        <v>0</v>
      </c>
      <c r="N155" s="142">
        <f t="shared" si="27"/>
        <v>0</v>
      </c>
      <c r="O155" s="143">
        <f t="shared" si="28"/>
        <v>0</v>
      </c>
      <c r="P155" s="142">
        <f t="shared" si="29"/>
        <v>0</v>
      </c>
      <c r="Q155" s="143">
        <f t="shared" si="30"/>
        <v>0</v>
      </c>
      <c r="R155" s="142">
        <f t="shared" si="35"/>
        <v>25</v>
      </c>
      <c r="S155" s="142">
        <f t="shared" si="31"/>
        <v>0</v>
      </c>
      <c r="T155" s="142">
        <f t="shared" si="32"/>
        <v>0</v>
      </c>
      <c r="U155" s="143">
        <f t="shared" si="33"/>
        <v>0</v>
      </c>
      <c r="V155" s="142">
        <f t="shared" si="36"/>
        <v>50</v>
      </c>
      <c r="W155" s="148"/>
      <c r="X155" s="148"/>
      <c r="Y155" s="148"/>
      <c r="Z155" s="156"/>
      <c r="AA155" s="210"/>
      <c r="AB155" s="210"/>
    </row>
    <row r="156" spans="1:28" hidden="1" x14ac:dyDescent="0.25">
      <c r="A156" s="133">
        <v>148</v>
      </c>
      <c r="B156" s="156" t="s">
        <v>895</v>
      </c>
      <c r="C156" s="156" t="s">
        <v>16</v>
      </c>
      <c r="D156" s="138"/>
      <c r="E156" s="139"/>
      <c r="F156" s="139">
        <v>61.4</v>
      </c>
      <c r="G156" s="137"/>
      <c r="H156" s="137"/>
      <c r="I156" s="137">
        <v>0</v>
      </c>
      <c r="J156" s="140"/>
      <c r="K156" s="140"/>
      <c r="L156" s="140">
        <v>0</v>
      </c>
      <c r="M156" s="141">
        <f t="shared" si="34"/>
        <v>0</v>
      </c>
      <c r="N156" s="142">
        <f t="shared" si="27"/>
        <v>0</v>
      </c>
      <c r="O156" s="143">
        <f t="shared" si="28"/>
        <v>0</v>
      </c>
      <c r="P156" s="142">
        <f t="shared" si="29"/>
        <v>0</v>
      </c>
      <c r="Q156" s="143">
        <f t="shared" si="30"/>
        <v>0</v>
      </c>
      <c r="R156" s="142">
        <f t="shared" si="35"/>
        <v>0</v>
      </c>
      <c r="S156" s="142">
        <f t="shared" si="31"/>
        <v>0</v>
      </c>
      <c r="T156" s="142">
        <f t="shared" si="32"/>
        <v>0</v>
      </c>
      <c r="U156" s="143">
        <f t="shared" si="33"/>
        <v>0</v>
      </c>
      <c r="V156" s="142">
        <f t="shared" si="36"/>
        <v>0</v>
      </c>
      <c r="W156" s="148"/>
      <c r="X156" s="148"/>
      <c r="Y156" s="148"/>
      <c r="Z156" s="156"/>
      <c r="AA156" s="210"/>
      <c r="AB156" s="210"/>
    </row>
    <row r="157" spans="1:28" ht="31.5" x14ac:dyDescent="0.25">
      <c r="A157" s="133">
        <v>149</v>
      </c>
      <c r="B157" s="156" t="s">
        <v>87</v>
      </c>
      <c r="C157" s="156" t="s">
        <v>16</v>
      </c>
      <c r="D157" s="138"/>
      <c r="E157" s="139">
        <v>236</v>
      </c>
      <c r="F157" s="139">
        <v>236</v>
      </c>
      <c r="G157" s="133" t="s">
        <v>676</v>
      </c>
      <c r="H157" s="137">
        <v>521</v>
      </c>
      <c r="I157" s="137">
        <v>430</v>
      </c>
      <c r="J157" s="133" t="s">
        <v>676</v>
      </c>
      <c r="K157" s="140">
        <v>2.2076271186440679</v>
      </c>
      <c r="L157" s="140">
        <v>1.8220338983050848</v>
      </c>
      <c r="M157" s="141">
        <f t="shared" si="34"/>
        <v>5</v>
      </c>
      <c r="N157" s="208">
        <f t="shared" si="27"/>
        <v>21</v>
      </c>
      <c r="O157" s="143">
        <f t="shared" si="28"/>
        <v>21.5</v>
      </c>
      <c r="P157" s="200">
        <f t="shared" si="29"/>
        <v>5</v>
      </c>
      <c r="Q157" s="143">
        <f t="shared" si="30"/>
        <v>5.25</v>
      </c>
      <c r="R157" s="142">
        <v>25</v>
      </c>
      <c r="S157" s="200">
        <f t="shared" si="31"/>
        <v>7</v>
      </c>
      <c r="T157" s="200">
        <f t="shared" si="32"/>
        <v>9</v>
      </c>
      <c r="U157" s="143">
        <f t="shared" si="33"/>
        <v>9.4499999999999993</v>
      </c>
      <c r="V157" s="142">
        <v>45</v>
      </c>
      <c r="W157" s="245">
        <v>23</v>
      </c>
      <c r="X157" s="245">
        <v>5</v>
      </c>
      <c r="Y157" s="245">
        <v>9</v>
      </c>
      <c r="Z157" s="210">
        <v>36</v>
      </c>
      <c r="AA157" s="210" t="s">
        <v>676</v>
      </c>
      <c r="AB157" s="210"/>
    </row>
    <row r="158" spans="1:28" x14ac:dyDescent="0.25">
      <c r="A158" s="133">
        <v>150</v>
      </c>
      <c r="B158" s="156" t="s">
        <v>2</v>
      </c>
      <c r="C158" s="156" t="s">
        <v>16</v>
      </c>
      <c r="D158" s="138"/>
      <c r="E158" s="139"/>
      <c r="F158" s="139">
        <v>620.29</v>
      </c>
      <c r="G158" s="137">
        <v>259</v>
      </c>
      <c r="H158" s="207">
        <v>330</v>
      </c>
      <c r="I158" s="207">
        <v>267</v>
      </c>
      <c r="J158" s="140">
        <v>0.41754663141433845</v>
      </c>
      <c r="K158" s="140">
        <v>0.53200922149317253</v>
      </c>
      <c r="L158" s="140">
        <v>0.43044382466265779</v>
      </c>
      <c r="M158" s="141">
        <v>2</v>
      </c>
      <c r="N158" s="208">
        <f t="shared" si="27"/>
        <v>5</v>
      </c>
      <c r="O158" s="143">
        <f t="shared" si="28"/>
        <v>5.34</v>
      </c>
      <c r="P158" s="200">
        <f t="shared" si="29"/>
        <v>0</v>
      </c>
      <c r="Q158" s="143">
        <f t="shared" si="30"/>
        <v>0</v>
      </c>
      <c r="R158" s="142">
        <v>0</v>
      </c>
      <c r="S158" s="200">
        <f t="shared" si="31"/>
        <v>3</v>
      </c>
      <c r="T158" s="200">
        <f t="shared" si="32"/>
        <v>2</v>
      </c>
      <c r="U158" s="143">
        <f t="shared" si="33"/>
        <v>2.5</v>
      </c>
      <c r="V158" s="142">
        <v>50</v>
      </c>
      <c r="W158" s="245" t="s">
        <v>852</v>
      </c>
      <c r="X158" s="245"/>
      <c r="Y158" s="245"/>
      <c r="Z158" s="210">
        <v>0</v>
      </c>
      <c r="AA158" s="210"/>
      <c r="AB158" s="210"/>
    </row>
    <row r="159" spans="1:28" ht="31.5" hidden="1" x14ac:dyDescent="0.25">
      <c r="A159" s="133">
        <v>151</v>
      </c>
      <c r="B159" s="156" t="s">
        <v>129</v>
      </c>
      <c r="C159" s="156" t="s">
        <v>16</v>
      </c>
      <c r="D159" s="138"/>
      <c r="E159" s="139"/>
      <c r="F159" s="139">
        <v>0</v>
      </c>
      <c r="G159" s="137"/>
      <c r="H159" s="137"/>
      <c r="I159" s="137">
        <v>0</v>
      </c>
      <c r="J159" s="140"/>
      <c r="K159" s="140"/>
      <c r="L159" s="140"/>
      <c r="M159" s="141">
        <f t="shared" si="34"/>
        <v>0</v>
      </c>
      <c r="N159" s="208">
        <f t="shared" si="27"/>
        <v>0</v>
      </c>
      <c r="O159" s="143">
        <f t="shared" si="28"/>
        <v>0</v>
      </c>
      <c r="P159" s="142">
        <f t="shared" si="29"/>
        <v>0</v>
      </c>
      <c r="Q159" s="143">
        <f t="shared" si="30"/>
        <v>0</v>
      </c>
      <c r="R159" s="142">
        <v>25</v>
      </c>
      <c r="S159" s="142">
        <f t="shared" si="31"/>
        <v>0</v>
      </c>
      <c r="T159" s="142">
        <f t="shared" si="32"/>
        <v>0</v>
      </c>
      <c r="U159" s="143">
        <f t="shared" si="33"/>
        <v>0</v>
      </c>
      <c r="V159" s="142">
        <v>50</v>
      </c>
      <c r="W159" s="174">
        <v>0</v>
      </c>
      <c r="X159" s="174"/>
      <c r="Y159" s="174"/>
      <c r="Z159" s="210"/>
      <c r="AA159" s="210"/>
      <c r="AB159" s="210"/>
    </row>
    <row r="160" spans="1:28" ht="31.5" x14ac:dyDescent="0.25">
      <c r="A160" s="133">
        <v>152</v>
      </c>
      <c r="B160" s="156" t="s">
        <v>725</v>
      </c>
      <c r="C160" s="156" t="s">
        <v>16</v>
      </c>
      <c r="D160" s="138"/>
      <c r="E160" s="139"/>
      <c r="F160" s="139">
        <v>69.28</v>
      </c>
      <c r="G160" s="137">
        <v>78</v>
      </c>
      <c r="H160" s="137">
        <v>53</v>
      </c>
      <c r="I160" s="137">
        <v>51</v>
      </c>
      <c r="J160" s="140">
        <v>1.125866050808314</v>
      </c>
      <c r="K160" s="140">
        <v>0.76501154734411081</v>
      </c>
      <c r="L160" s="140">
        <v>0.73614318706697457</v>
      </c>
      <c r="M160" s="141">
        <f t="shared" si="34"/>
        <v>3</v>
      </c>
      <c r="N160" s="208">
        <f t="shared" si="27"/>
        <v>1</v>
      </c>
      <c r="O160" s="143">
        <f t="shared" si="28"/>
        <v>1.53</v>
      </c>
      <c r="P160" s="200">
        <f t="shared" si="29"/>
        <v>0</v>
      </c>
      <c r="Q160" s="143">
        <f t="shared" si="30"/>
        <v>0.25</v>
      </c>
      <c r="R160" s="142">
        <v>25</v>
      </c>
      <c r="S160" s="200">
        <f t="shared" si="31"/>
        <v>1</v>
      </c>
      <c r="T160" s="200">
        <f t="shared" si="32"/>
        <v>0</v>
      </c>
      <c r="U160" s="143">
        <f t="shared" si="33"/>
        <v>0.5</v>
      </c>
      <c r="V160" s="142">
        <v>50</v>
      </c>
      <c r="W160" s="245">
        <v>1</v>
      </c>
      <c r="X160" s="245"/>
      <c r="Y160" s="245"/>
      <c r="Z160" s="210">
        <v>1</v>
      </c>
      <c r="AA160" s="210">
        <v>0</v>
      </c>
      <c r="AB160" s="210">
        <f t="shared" ref="AB160:AB161" si="38">AA160*100/Z160</f>
        <v>0</v>
      </c>
    </row>
    <row r="161" spans="1:28" ht="31.5" x14ac:dyDescent="0.25">
      <c r="A161" s="133">
        <v>153</v>
      </c>
      <c r="B161" s="156" t="s">
        <v>726</v>
      </c>
      <c r="C161" s="156" t="s">
        <v>16</v>
      </c>
      <c r="D161" s="138"/>
      <c r="E161" s="139"/>
      <c r="F161" s="139">
        <v>66.61</v>
      </c>
      <c r="G161" s="137">
        <v>46</v>
      </c>
      <c r="H161" s="137">
        <v>39</v>
      </c>
      <c r="I161" s="137">
        <v>49</v>
      </c>
      <c r="J161" s="140">
        <v>0.6905869989491068</v>
      </c>
      <c r="K161" s="140">
        <v>0.58549767302206879</v>
      </c>
      <c r="L161" s="140">
        <v>0.73562528148926587</v>
      </c>
      <c r="M161" s="141">
        <f t="shared" si="34"/>
        <v>3</v>
      </c>
      <c r="N161" s="208">
        <f t="shared" si="27"/>
        <v>1</v>
      </c>
      <c r="O161" s="143">
        <f t="shared" si="28"/>
        <v>1.47</v>
      </c>
      <c r="P161" s="200">
        <f t="shared" si="29"/>
        <v>0</v>
      </c>
      <c r="Q161" s="143">
        <f t="shared" si="30"/>
        <v>0.25</v>
      </c>
      <c r="R161" s="142">
        <v>25</v>
      </c>
      <c r="S161" s="200">
        <f t="shared" si="31"/>
        <v>1</v>
      </c>
      <c r="T161" s="200">
        <f t="shared" si="32"/>
        <v>0</v>
      </c>
      <c r="U161" s="143">
        <f t="shared" si="33"/>
        <v>0.5</v>
      </c>
      <c r="V161" s="142">
        <v>50</v>
      </c>
      <c r="W161" s="245">
        <v>1</v>
      </c>
      <c r="X161" s="245"/>
      <c r="Y161" s="245"/>
      <c r="Z161" s="210">
        <v>1</v>
      </c>
      <c r="AA161" s="210">
        <v>0</v>
      </c>
      <c r="AB161" s="210">
        <f t="shared" si="38"/>
        <v>0</v>
      </c>
    </row>
    <row r="162" spans="1:28" hidden="1" x14ac:dyDescent="0.25">
      <c r="A162" s="133">
        <v>154</v>
      </c>
      <c r="B162" s="156" t="s">
        <v>444</v>
      </c>
      <c r="C162" s="156" t="s">
        <v>16</v>
      </c>
      <c r="D162" s="138"/>
      <c r="E162" s="139"/>
      <c r="F162" s="139">
        <v>1085.9100000000001</v>
      </c>
      <c r="G162" s="137"/>
      <c r="H162" s="137"/>
      <c r="I162" s="137">
        <v>797</v>
      </c>
      <c r="J162" s="140"/>
      <c r="K162" s="140"/>
      <c r="L162" s="140">
        <v>0.73394664382867825</v>
      </c>
      <c r="M162" s="141">
        <v>0</v>
      </c>
      <c r="N162" s="142">
        <f t="shared" si="27"/>
        <v>0</v>
      </c>
      <c r="O162" s="143">
        <f t="shared" si="28"/>
        <v>0</v>
      </c>
      <c r="P162" s="142">
        <f t="shared" si="29"/>
        <v>0</v>
      </c>
      <c r="Q162" s="143">
        <f t="shared" si="30"/>
        <v>0</v>
      </c>
      <c r="R162" s="142">
        <f t="shared" si="35"/>
        <v>0</v>
      </c>
      <c r="S162" s="142">
        <f t="shared" si="31"/>
        <v>0</v>
      </c>
      <c r="T162" s="142">
        <f t="shared" si="32"/>
        <v>0</v>
      </c>
      <c r="U162" s="143">
        <f t="shared" si="33"/>
        <v>0</v>
      </c>
      <c r="V162" s="142">
        <f t="shared" si="36"/>
        <v>0</v>
      </c>
      <c r="W162" s="148"/>
      <c r="X162" s="148"/>
      <c r="Y162" s="148"/>
      <c r="Z162" s="156"/>
      <c r="AA162" s="210"/>
      <c r="AB162" s="210"/>
    </row>
    <row r="163" spans="1:28" hidden="1" x14ac:dyDescent="0.25">
      <c r="A163" s="133">
        <v>155</v>
      </c>
      <c r="B163" s="156" t="s">
        <v>896</v>
      </c>
      <c r="C163" s="156" t="s">
        <v>17</v>
      </c>
      <c r="D163" s="138"/>
      <c r="E163" s="139"/>
      <c r="F163" s="139">
        <v>16.03</v>
      </c>
      <c r="G163" s="137"/>
      <c r="H163" s="137"/>
      <c r="I163" s="137">
        <v>0</v>
      </c>
      <c r="J163" s="140"/>
      <c r="K163" s="140"/>
      <c r="L163" s="140">
        <v>0</v>
      </c>
      <c r="M163" s="141">
        <f t="shared" si="34"/>
        <v>0</v>
      </c>
      <c r="N163" s="142">
        <f t="shared" si="27"/>
        <v>0</v>
      </c>
      <c r="O163" s="143">
        <f t="shared" si="28"/>
        <v>0</v>
      </c>
      <c r="P163" s="142">
        <f t="shared" si="29"/>
        <v>0</v>
      </c>
      <c r="Q163" s="143">
        <f t="shared" si="30"/>
        <v>0</v>
      </c>
      <c r="R163" s="142">
        <f t="shared" si="35"/>
        <v>0</v>
      </c>
      <c r="S163" s="142">
        <f t="shared" si="31"/>
        <v>0</v>
      </c>
      <c r="T163" s="142">
        <f t="shared" si="32"/>
        <v>0</v>
      </c>
      <c r="U163" s="143">
        <f t="shared" si="33"/>
        <v>0</v>
      </c>
      <c r="V163" s="142">
        <f t="shared" si="36"/>
        <v>0</v>
      </c>
      <c r="W163" s="148"/>
      <c r="X163" s="148"/>
      <c r="Y163" s="148"/>
      <c r="Z163" s="156"/>
      <c r="AA163" s="210"/>
      <c r="AB163" s="210"/>
    </row>
    <row r="164" spans="1:28" ht="31.5" hidden="1" x14ac:dyDescent="0.25">
      <c r="A164" s="133">
        <v>156</v>
      </c>
      <c r="B164" s="156" t="s">
        <v>897</v>
      </c>
      <c r="C164" s="156" t="s">
        <v>17</v>
      </c>
      <c r="D164" s="138"/>
      <c r="E164" s="139"/>
      <c r="F164" s="139">
        <v>70.53</v>
      </c>
      <c r="G164" s="137"/>
      <c r="H164" s="137"/>
      <c r="I164" s="137">
        <v>41</v>
      </c>
      <c r="J164" s="140"/>
      <c r="K164" s="140"/>
      <c r="L164" s="140">
        <v>0.58131291648943706</v>
      </c>
      <c r="M164" s="141">
        <v>0</v>
      </c>
      <c r="N164" s="208">
        <f t="shared" si="27"/>
        <v>0</v>
      </c>
      <c r="O164" s="143">
        <f t="shared" si="28"/>
        <v>0</v>
      </c>
      <c r="P164" s="268">
        <f t="shared" si="29"/>
        <v>0</v>
      </c>
      <c r="Q164" s="143">
        <f t="shared" si="30"/>
        <v>0</v>
      </c>
      <c r="R164" s="142">
        <v>25</v>
      </c>
      <c r="S164" s="142">
        <f t="shared" si="31"/>
        <v>0</v>
      </c>
      <c r="T164" s="268">
        <f t="shared" si="32"/>
        <v>0</v>
      </c>
      <c r="U164" s="143">
        <f t="shared" si="33"/>
        <v>0</v>
      </c>
      <c r="V164" s="142">
        <v>50</v>
      </c>
      <c r="W164" s="269">
        <v>0</v>
      </c>
      <c r="X164" s="174"/>
      <c r="Y164" s="174"/>
      <c r="Z164" s="210"/>
      <c r="AA164" s="210"/>
      <c r="AB164" s="210"/>
    </row>
    <row r="165" spans="1:28" s="267" customFormat="1" ht="47.25" hidden="1" x14ac:dyDescent="0.25">
      <c r="A165" s="257">
        <v>157</v>
      </c>
      <c r="B165" s="258" t="s">
        <v>62</v>
      </c>
      <c r="C165" s="258" t="s">
        <v>17</v>
      </c>
      <c r="D165" s="259"/>
      <c r="E165" s="260"/>
      <c r="F165" s="260">
        <v>55.27</v>
      </c>
      <c r="G165" s="207"/>
      <c r="H165" s="207"/>
      <c r="I165" s="207">
        <v>127</v>
      </c>
      <c r="J165" s="261"/>
      <c r="K165" s="261"/>
      <c r="L165" s="140">
        <v>2.2978107472408178</v>
      </c>
      <c r="M165" s="262">
        <v>0</v>
      </c>
      <c r="N165" s="208">
        <f t="shared" si="27"/>
        <v>0</v>
      </c>
      <c r="O165" s="143">
        <f t="shared" si="28"/>
        <v>0</v>
      </c>
      <c r="P165" s="208">
        <f t="shared" si="29"/>
        <v>0</v>
      </c>
      <c r="Q165" s="143">
        <f t="shared" si="30"/>
        <v>0</v>
      </c>
      <c r="R165" s="142">
        <v>25</v>
      </c>
      <c r="S165" s="208">
        <f t="shared" si="31"/>
        <v>0</v>
      </c>
      <c r="T165" s="208">
        <f t="shared" si="32"/>
        <v>0</v>
      </c>
      <c r="U165" s="143">
        <f t="shared" si="33"/>
        <v>0</v>
      </c>
      <c r="V165" s="142">
        <v>50</v>
      </c>
      <c r="W165" s="266">
        <v>0</v>
      </c>
      <c r="X165" s="266"/>
      <c r="Y165" s="266"/>
      <c r="Z165" s="264"/>
      <c r="AA165" s="264"/>
      <c r="AB165" s="264"/>
    </row>
    <row r="166" spans="1:28" s="267" customFormat="1" hidden="1" x14ac:dyDescent="0.25">
      <c r="A166" s="257">
        <v>158</v>
      </c>
      <c r="B166" s="258" t="s">
        <v>2</v>
      </c>
      <c r="C166" s="258" t="s">
        <v>17</v>
      </c>
      <c r="D166" s="259"/>
      <c r="E166" s="260"/>
      <c r="F166" s="260">
        <v>118.56</v>
      </c>
      <c r="G166" s="207"/>
      <c r="H166" s="207"/>
      <c r="I166" s="207">
        <v>34</v>
      </c>
      <c r="J166" s="261"/>
      <c r="K166" s="261"/>
      <c r="L166" s="140">
        <v>0.28677462887989202</v>
      </c>
      <c r="M166" s="262">
        <v>0</v>
      </c>
      <c r="N166" s="208">
        <f t="shared" si="27"/>
        <v>0</v>
      </c>
      <c r="O166" s="143">
        <f t="shared" si="28"/>
        <v>0</v>
      </c>
      <c r="P166" s="208">
        <f t="shared" si="29"/>
        <v>0</v>
      </c>
      <c r="Q166" s="143">
        <f t="shared" si="30"/>
        <v>0</v>
      </c>
      <c r="R166" s="142">
        <v>25</v>
      </c>
      <c r="S166" s="208">
        <f t="shared" si="31"/>
        <v>0</v>
      </c>
      <c r="T166" s="208">
        <f t="shared" si="32"/>
        <v>0</v>
      </c>
      <c r="U166" s="143">
        <f t="shared" si="33"/>
        <v>0</v>
      </c>
      <c r="V166" s="142">
        <v>50</v>
      </c>
      <c r="W166" s="266"/>
      <c r="X166" s="266"/>
      <c r="Y166" s="266"/>
      <c r="Z166" s="264"/>
      <c r="AA166" s="264"/>
      <c r="AB166" s="264"/>
    </row>
    <row r="167" spans="1:28" ht="47.25" x14ac:dyDescent="0.25">
      <c r="A167" s="133">
        <v>159</v>
      </c>
      <c r="B167" s="156" t="s">
        <v>672</v>
      </c>
      <c r="C167" s="156" t="s">
        <v>17</v>
      </c>
      <c r="D167" s="138"/>
      <c r="E167" s="139"/>
      <c r="F167" s="139">
        <v>187</v>
      </c>
      <c r="G167" s="137">
        <v>59</v>
      </c>
      <c r="H167" s="137">
        <v>61</v>
      </c>
      <c r="I167" s="137">
        <v>54.233045965595323</v>
      </c>
      <c r="J167" s="140">
        <v>0.31550802139037432</v>
      </c>
      <c r="K167" s="140">
        <v>0.32620320855614976</v>
      </c>
      <c r="L167" s="140">
        <v>0.29001628858607126</v>
      </c>
      <c r="M167" s="141">
        <f t="shared" si="34"/>
        <v>3</v>
      </c>
      <c r="N167" s="208">
        <f t="shared" si="27"/>
        <v>1</v>
      </c>
      <c r="O167" s="143">
        <f t="shared" si="28"/>
        <v>1.6269913789678596</v>
      </c>
      <c r="P167" s="200">
        <f t="shared" si="29"/>
        <v>0</v>
      </c>
      <c r="Q167" s="143">
        <f t="shared" si="30"/>
        <v>0.25</v>
      </c>
      <c r="R167" s="142">
        <v>25</v>
      </c>
      <c r="S167" s="200">
        <f t="shared" si="31"/>
        <v>1</v>
      </c>
      <c r="T167" s="200">
        <f t="shared" si="32"/>
        <v>0</v>
      </c>
      <c r="U167" s="143">
        <f t="shared" si="33"/>
        <v>0.5</v>
      </c>
      <c r="V167" s="142">
        <v>50</v>
      </c>
      <c r="W167" s="245">
        <v>2</v>
      </c>
      <c r="X167" s="245"/>
      <c r="Y167" s="245"/>
      <c r="Z167" s="210">
        <v>1</v>
      </c>
      <c r="AA167" s="210">
        <v>1</v>
      </c>
      <c r="AB167" s="210">
        <f>AA167*100/Z167</f>
        <v>100</v>
      </c>
    </row>
    <row r="168" spans="1:28" hidden="1" x14ac:dyDescent="0.25">
      <c r="A168" s="133">
        <v>160</v>
      </c>
      <c r="B168" s="156" t="s">
        <v>444</v>
      </c>
      <c r="C168" s="156" t="s">
        <v>17</v>
      </c>
      <c r="D168" s="138"/>
      <c r="E168" s="139"/>
      <c r="F168" s="139">
        <v>512.1</v>
      </c>
      <c r="G168" s="137"/>
      <c r="H168" s="137"/>
      <c r="I168" s="137">
        <v>276</v>
      </c>
      <c r="J168" s="140"/>
      <c r="K168" s="140"/>
      <c r="L168" s="140">
        <v>0.53895723491505565</v>
      </c>
      <c r="M168" s="141">
        <v>0</v>
      </c>
      <c r="N168" s="142">
        <f t="shared" si="27"/>
        <v>0</v>
      </c>
      <c r="O168" s="143">
        <f t="shared" si="28"/>
        <v>0</v>
      </c>
      <c r="P168" s="142">
        <f t="shared" si="29"/>
        <v>0</v>
      </c>
      <c r="Q168" s="143">
        <f t="shared" si="30"/>
        <v>0</v>
      </c>
      <c r="R168" s="142">
        <f t="shared" si="35"/>
        <v>0</v>
      </c>
      <c r="S168" s="142">
        <f t="shared" si="31"/>
        <v>0</v>
      </c>
      <c r="T168" s="142">
        <f t="shared" si="32"/>
        <v>0</v>
      </c>
      <c r="U168" s="143">
        <f t="shared" si="33"/>
        <v>0</v>
      </c>
      <c r="V168" s="142">
        <f t="shared" si="36"/>
        <v>0</v>
      </c>
      <c r="W168" s="148"/>
      <c r="X168" s="148"/>
      <c r="Y168" s="148"/>
      <c r="Z168" s="156"/>
      <c r="AA168" s="210"/>
      <c r="AB168" s="210"/>
    </row>
    <row r="169" spans="1:28" ht="31.5" x14ac:dyDescent="0.25">
      <c r="A169" s="133">
        <v>161</v>
      </c>
      <c r="B169" s="156" t="s">
        <v>19</v>
      </c>
      <c r="C169" s="156" t="s">
        <v>18</v>
      </c>
      <c r="D169" s="138"/>
      <c r="E169" s="139"/>
      <c r="F169" s="139">
        <v>161.28</v>
      </c>
      <c r="G169" s="137">
        <v>354</v>
      </c>
      <c r="H169" s="137">
        <v>294</v>
      </c>
      <c r="I169" s="137">
        <v>332</v>
      </c>
      <c r="J169" s="140">
        <v>2.1949404761904763</v>
      </c>
      <c r="K169" s="140">
        <v>1.8229166666666667</v>
      </c>
      <c r="L169" s="140">
        <v>2.058531746031746</v>
      </c>
      <c r="M169" s="141">
        <v>5</v>
      </c>
      <c r="N169" s="208">
        <f t="shared" si="27"/>
        <v>16</v>
      </c>
      <c r="O169" s="143">
        <f t="shared" si="28"/>
        <v>16.600000000000001</v>
      </c>
      <c r="P169" s="200">
        <f t="shared" si="29"/>
        <v>0</v>
      </c>
      <c r="Q169" s="143">
        <f t="shared" si="30"/>
        <v>0</v>
      </c>
      <c r="R169" s="142">
        <v>0</v>
      </c>
      <c r="S169" s="200">
        <f t="shared" si="31"/>
        <v>14</v>
      </c>
      <c r="T169" s="200">
        <f t="shared" si="32"/>
        <v>2</v>
      </c>
      <c r="U169" s="143">
        <f t="shared" si="33"/>
        <v>2.4</v>
      </c>
      <c r="V169" s="142">
        <v>15</v>
      </c>
      <c r="W169" s="245">
        <v>16</v>
      </c>
      <c r="X169" s="245">
        <v>0</v>
      </c>
      <c r="Y169" s="245">
        <v>2</v>
      </c>
      <c r="Z169" s="210">
        <v>8</v>
      </c>
      <c r="AA169" s="210">
        <v>5</v>
      </c>
      <c r="AB169" s="210">
        <f>AA169*100/Z169</f>
        <v>62.5</v>
      </c>
    </row>
    <row r="170" spans="1:28" hidden="1" x14ac:dyDescent="0.25">
      <c r="A170" s="133">
        <v>162</v>
      </c>
      <c r="B170" s="156" t="s">
        <v>2</v>
      </c>
      <c r="C170" s="156" t="s">
        <v>18</v>
      </c>
      <c r="D170" s="138"/>
      <c r="E170" s="139"/>
      <c r="F170" s="139">
        <v>92.31</v>
      </c>
      <c r="G170" s="137"/>
      <c r="H170" s="137"/>
      <c r="I170" s="137">
        <v>27</v>
      </c>
      <c r="J170" s="140"/>
      <c r="K170" s="140"/>
      <c r="L170" s="140">
        <v>0.29249268768280795</v>
      </c>
      <c r="M170" s="141">
        <f t="shared" si="34"/>
        <v>0</v>
      </c>
      <c r="N170" s="208">
        <f t="shared" si="27"/>
        <v>0</v>
      </c>
      <c r="O170" s="143">
        <f t="shared" si="28"/>
        <v>0</v>
      </c>
      <c r="P170" s="142">
        <f t="shared" si="29"/>
        <v>0</v>
      </c>
      <c r="Q170" s="143">
        <f t="shared" si="30"/>
        <v>0</v>
      </c>
      <c r="R170" s="142">
        <v>25</v>
      </c>
      <c r="S170" s="142">
        <f t="shared" si="31"/>
        <v>0</v>
      </c>
      <c r="T170" s="142">
        <f t="shared" si="32"/>
        <v>0</v>
      </c>
      <c r="U170" s="143">
        <f t="shared" si="33"/>
        <v>0</v>
      </c>
      <c r="V170" s="142">
        <v>50</v>
      </c>
      <c r="W170" s="174"/>
      <c r="X170" s="174"/>
      <c r="Y170" s="174"/>
      <c r="Z170" s="210"/>
      <c r="AA170" s="210"/>
      <c r="AB170" s="210"/>
    </row>
    <row r="171" spans="1:28" ht="31.5" hidden="1" x14ac:dyDescent="0.25">
      <c r="A171" s="133">
        <v>163</v>
      </c>
      <c r="B171" s="156" t="s">
        <v>142</v>
      </c>
      <c r="C171" s="156" t="s">
        <v>18</v>
      </c>
      <c r="D171" s="138"/>
      <c r="E171" s="139"/>
      <c r="F171" s="139">
        <v>165.08</v>
      </c>
      <c r="G171" s="137"/>
      <c r="H171" s="137"/>
      <c r="I171" s="137">
        <v>180</v>
      </c>
      <c r="J171" s="140"/>
      <c r="K171" s="140"/>
      <c r="L171" s="140">
        <v>1.0903804216137629</v>
      </c>
      <c r="M171" s="141">
        <v>0</v>
      </c>
      <c r="N171" s="208">
        <f t="shared" si="27"/>
        <v>0</v>
      </c>
      <c r="O171" s="143">
        <f t="shared" si="28"/>
        <v>0</v>
      </c>
      <c r="P171" s="142">
        <f t="shared" si="29"/>
        <v>0</v>
      </c>
      <c r="Q171" s="143">
        <f t="shared" si="30"/>
        <v>0</v>
      </c>
      <c r="R171" s="142">
        <v>25</v>
      </c>
      <c r="S171" s="142">
        <f t="shared" si="31"/>
        <v>0</v>
      </c>
      <c r="T171" s="142">
        <f t="shared" si="32"/>
        <v>0</v>
      </c>
      <c r="U171" s="143">
        <f t="shared" si="33"/>
        <v>0</v>
      </c>
      <c r="V171" s="142">
        <v>50</v>
      </c>
      <c r="W171" s="174">
        <v>0</v>
      </c>
      <c r="X171" s="174"/>
      <c r="Y171" s="174"/>
      <c r="Z171" s="210"/>
      <c r="AA171" s="210"/>
      <c r="AB171" s="210"/>
    </row>
    <row r="172" spans="1:28" hidden="1" x14ac:dyDescent="0.25">
      <c r="A172" s="133">
        <v>164</v>
      </c>
      <c r="B172" s="156" t="s">
        <v>444</v>
      </c>
      <c r="C172" s="156" t="s">
        <v>18</v>
      </c>
      <c r="D172" s="138"/>
      <c r="E172" s="139"/>
      <c r="F172" s="139">
        <v>418.67</v>
      </c>
      <c r="G172" s="137"/>
      <c r="H172" s="137"/>
      <c r="I172" s="137">
        <v>539</v>
      </c>
      <c r="J172" s="140"/>
      <c r="K172" s="140"/>
      <c r="L172" s="140">
        <v>1.2874101320849356</v>
      </c>
      <c r="M172" s="141">
        <v>0</v>
      </c>
      <c r="N172" s="142">
        <f t="shared" si="27"/>
        <v>0</v>
      </c>
      <c r="O172" s="143">
        <f t="shared" si="28"/>
        <v>0</v>
      </c>
      <c r="P172" s="142">
        <f t="shared" si="29"/>
        <v>0</v>
      </c>
      <c r="Q172" s="143">
        <f t="shared" si="30"/>
        <v>0</v>
      </c>
      <c r="R172" s="142">
        <f t="shared" si="35"/>
        <v>25</v>
      </c>
      <c r="S172" s="142">
        <f t="shared" si="31"/>
        <v>0</v>
      </c>
      <c r="T172" s="142">
        <f t="shared" si="32"/>
        <v>0</v>
      </c>
      <c r="U172" s="143">
        <f t="shared" si="33"/>
        <v>0</v>
      </c>
      <c r="V172" s="142">
        <f t="shared" si="36"/>
        <v>50</v>
      </c>
      <c r="W172" s="148"/>
      <c r="X172" s="148"/>
      <c r="Y172" s="148"/>
      <c r="Z172" s="156"/>
      <c r="AA172" s="210"/>
      <c r="AB172" s="210"/>
    </row>
    <row r="173" spans="1:28" hidden="1" x14ac:dyDescent="0.25">
      <c r="A173" s="133">
        <v>165</v>
      </c>
      <c r="B173" s="156" t="s">
        <v>898</v>
      </c>
      <c r="C173" s="156" t="s">
        <v>20</v>
      </c>
      <c r="D173" s="138"/>
      <c r="E173" s="139"/>
      <c r="F173" s="139">
        <v>24.95</v>
      </c>
      <c r="G173" s="137"/>
      <c r="H173" s="137"/>
      <c r="I173" s="137">
        <v>0</v>
      </c>
      <c r="J173" s="140"/>
      <c r="K173" s="140"/>
      <c r="L173" s="140">
        <v>0</v>
      </c>
      <c r="M173" s="141">
        <f t="shared" si="34"/>
        <v>0</v>
      </c>
      <c r="N173" s="142">
        <f t="shared" si="27"/>
        <v>0</v>
      </c>
      <c r="O173" s="143">
        <f t="shared" si="28"/>
        <v>0</v>
      </c>
      <c r="P173" s="142">
        <f t="shared" si="29"/>
        <v>0</v>
      </c>
      <c r="Q173" s="143">
        <f t="shared" si="30"/>
        <v>0</v>
      </c>
      <c r="R173" s="142">
        <f t="shared" si="35"/>
        <v>0</v>
      </c>
      <c r="S173" s="142">
        <f t="shared" si="31"/>
        <v>0</v>
      </c>
      <c r="T173" s="142">
        <f t="shared" si="32"/>
        <v>0</v>
      </c>
      <c r="U173" s="143">
        <f t="shared" si="33"/>
        <v>0</v>
      </c>
      <c r="V173" s="142">
        <f t="shared" si="36"/>
        <v>0</v>
      </c>
      <c r="W173" s="148"/>
      <c r="X173" s="148"/>
      <c r="Y173" s="148"/>
      <c r="Z173" s="156"/>
      <c r="AA173" s="210"/>
      <c r="AB173" s="210"/>
    </row>
    <row r="174" spans="1:28" ht="31.5" x14ac:dyDescent="0.25">
      <c r="A174" s="133">
        <v>166</v>
      </c>
      <c r="B174" s="217" t="s">
        <v>186</v>
      </c>
      <c r="C174" s="156" t="s">
        <v>20</v>
      </c>
      <c r="D174" s="138">
        <v>147.81</v>
      </c>
      <c r="E174" s="139">
        <v>485.12</v>
      </c>
      <c r="F174" s="139">
        <v>485.12</v>
      </c>
      <c r="G174" s="137">
        <v>580</v>
      </c>
      <c r="H174" s="137">
        <v>1562</v>
      </c>
      <c r="I174" s="137">
        <v>1701</v>
      </c>
      <c r="J174" s="140">
        <v>1.1955804749340369</v>
      </c>
      <c r="K174" s="140">
        <v>3.2198218997361479</v>
      </c>
      <c r="L174" s="140">
        <v>3.506348944591029</v>
      </c>
      <c r="M174" s="262">
        <v>5.5</v>
      </c>
      <c r="N174" s="208">
        <f t="shared" si="27"/>
        <v>93</v>
      </c>
      <c r="O174" s="143">
        <f t="shared" si="28"/>
        <v>93.555000000000007</v>
      </c>
      <c r="P174" s="200">
        <f t="shared" si="29"/>
        <v>10</v>
      </c>
      <c r="Q174" s="143">
        <f t="shared" si="30"/>
        <v>10.23</v>
      </c>
      <c r="R174" s="142">
        <v>11</v>
      </c>
      <c r="S174" s="200">
        <f t="shared" si="31"/>
        <v>37</v>
      </c>
      <c r="T174" s="200">
        <f t="shared" si="32"/>
        <v>46</v>
      </c>
      <c r="U174" s="143">
        <f t="shared" si="33"/>
        <v>46.5</v>
      </c>
      <c r="V174" s="142">
        <v>50</v>
      </c>
      <c r="W174" s="245">
        <v>120</v>
      </c>
      <c r="X174" s="245">
        <v>10</v>
      </c>
      <c r="Y174" s="245">
        <v>50</v>
      </c>
      <c r="Z174" s="210">
        <v>78</v>
      </c>
      <c r="AA174" s="264">
        <v>51</v>
      </c>
      <c r="AB174" s="210">
        <f t="shared" ref="AB174:AB176" si="39">AA174*100/Z174</f>
        <v>65.384615384615387</v>
      </c>
    </row>
    <row r="175" spans="1:28" ht="31.5" x14ac:dyDescent="0.25">
      <c r="A175" s="133">
        <v>167</v>
      </c>
      <c r="B175" s="217" t="s">
        <v>21</v>
      </c>
      <c r="C175" s="156" t="s">
        <v>20</v>
      </c>
      <c r="D175" s="138"/>
      <c r="E175" s="139"/>
      <c r="F175" s="139">
        <v>227.38</v>
      </c>
      <c r="G175" s="137">
        <v>626</v>
      </c>
      <c r="H175" s="137">
        <v>588</v>
      </c>
      <c r="I175" s="137">
        <v>766</v>
      </c>
      <c r="J175" s="140">
        <v>2.75310053654675</v>
      </c>
      <c r="K175" s="140">
        <v>2.5859794177148387</v>
      </c>
      <c r="L175" s="140">
        <v>3.3688099217169496</v>
      </c>
      <c r="M175" s="262">
        <v>5.5</v>
      </c>
      <c r="N175" s="208">
        <f t="shared" si="27"/>
        <v>42</v>
      </c>
      <c r="O175" s="143">
        <f t="shared" si="28"/>
        <v>42.13</v>
      </c>
      <c r="P175" s="200">
        <f t="shared" si="29"/>
        <v>5</v>
      </c>
      <c r="Q175" s="143">
        <f t="shared" si="30"/>
        <v>5.04</v>
      </c>
      <c r="R175" s="142">
        <v>12</v>
      </c>
      <c r="S175" s="200">
        <f t="shared" si="31"/>
        <v>22</v>
      </c>
      <c r="T175" s="200">
        <f t="shared" si="32"/>
        <v>15</v>
      </c>
      <c r="U175" s="143">
        <f t="shared" si="33"/>
        <v>15.96</v>
      </c>
      <c r="V175" s="142">
        <v>38</v>
      </c>
      <c r="W175" s="245">
        <v>56</v>
      </c>
      <c r="X175" s="245">
        <v>5</v>
      </c>
      <c r="Y175" s="245">
        <v>15</v>
      </c>
      <c r="Z175" s="210">
        <v>40</v>
      </c>
      <c r="AA175" s="264">
        <v>25</v>
      </c>
      <c r="AB175" s="210">
        <f t="shared" si="39"/>
        <v>62.5</v>
      </c>
    </row>
    <row r="176" spans="1:28" x14ac:dyDescent="0.25">
      <c r="A176" s="133">
        <v>168</v>
      </c>
      <c r="B176" s="156" t="s">
        <v>2</v>
      </c>
      <c r="C176" s="156" t="s">
        <v>20</v>
      </c>
      <c r="D176" s="138">
        <v>609.92999999999995</v>
      </c>
      <c r="E176" s="139">
        <v>257.27999999999997</v>
      </c>
      <c r="F176" s="139">
        <v>257.27999999999997</v>
      </c>
      <c r="G176" s="137">
        <v>811</v>
      </c>
      <c r="H176" s="137">
        <v>192</v>
      </c>
      <c r="I176" s="137">
        <v>230</v>
      </c>
      <c r="J176" s="140">
        <v>3.1522077114427862</v>
      </c>
      <c r="K176" s="140">
        <v>0.74626865671641796</v>
      </c>
      <c r="L176" s="140">
        <v>0.8939676616915424</v>
      </c>
      <c r="M176" s="141">
        <f t="shared" si="34"/>
        <v>3</v>
      </c>
      <c r="N176" s="208">
        <f t="shared" si="27"/>
        <v>6</v>
      </c>
      <c r="O176" s="143">
        <f t="shared" si="28"/>
        <v>6.9</v>
      </c>
      <c r="P176" s="200">
        <f t="shared" si="29"/>
        <v>0</v>
      </c>
      <c r="Q176" s="143">
        <f t="shared" si="30"/>
        <v>0</v>
      </c>
      <c r="R176" s="142">
        <v>0</v>
      </c>
      <c r="S176" s="200">
        <f t="shared" si="31"/>
        <v>3</v>
      </c>
      <c r="T176" s="200">
        <f t="shared" si="32"/>
        <v>3</v>
      </c>
      <c r="U176" s="143">
        <f t="shared" si="33"/>
        <v>3</v>
      </c>
      <c r="V176" s="142">
        <v>50</v>
      </c>
      <c r="W176" s="245" t="s">
        <v>852</v>
      </c>
      <c r="X176" s="245"/>
      <c r="Y176" s="245"/>
      <c r="Z176" s="210">
        <v>5</v>
      </c>
      <c r="AA176" s="210">
        <v>5</v>
      </c>
      <c r="AB176" s="210">
        <f t="shared" si="39"/>
        <v>100</v>
      </c>
    </row>
    <row r="177" spans="1:28" hidden="1" x14ac:dyDescent="0.25">
      <c r="A177" s="133">
        <v>169</v>
      </c>
      <c r="B177" s="156" t="s">
        <v>444</v>
      </c>
      <c r="C177" s="156" t="s">
        <v>20</v>
      </c>
      <c r="D177" s="138"/>
      <c r="E177" s="139"/>
      <c r="F177" s="139">
        <v>994.73</v>
      </c>
      <c r="G177" s="137"/>
      <c r="H177" s="137"/>
      <c r="I177" s="137">
        <v>2697</v>
      </c>
      <c r="J177" s="140"/>
      <c r="K177" s="140"/>
      <c r="L177" s="140">
        <v>2.7112884903441135</v>
      </c>
      <c r="M177" s="141">
        <v>0</v>
      </c>
      <c r="N177" s="142">
        <f t="shared" si="27"/>
        <v>0</v>
      </c>
      <c r="O177" s="143">
        <f t="shared" si="28"/>
        <v>0</v>
      </c>
      <c r="P177" s="142">
        <f t="shared" si="29"/>
        <v>0</v>
      </c>
      <c r="Q177" s="143">
        <f t="shared" si="30"/>
        <v>0</v>
      </c>
      <c r="R177" s="142">
        <f t="shared" si="35"/>
        <v>25</v>
      </c>
      <c r="S177" s="142">
        <f t="shared" si="31"/>
        <v>0</v>
      </c>
      <c r="T177" s="142">
        <f t="shared" si="32"/>
        <v>0</v>
      </c>
      <c r="U177" s="143">
        <f t="shared" si="33"/>
        <v>0</v>
      </c>
      <c r="V177" s="142">
        <f t="shared" si="36"/>
        <v>50</v>
      </c>
      <c r="W177" s="148"/>
      <c r="X177" s="148"/>
      <c r="Y177" s="148"/>
      <c r="Z177" s="156"/>
      <c r="AA177" s="210"/>
      <c r="AB177" s="210"/>
    </row>
    <row r="178" spans="1:28" hidden="1" x14ac:dyDescent="0.25">
      <c r="A178" s="133">
        <v>170</v>
      </c>
      <c r="B178" s="156" t="s">
        <v>2</v>
      </c>
      <c r="C178" s="156" t="s">
        <v>727</v>
      </c>
      <c r="D178" s="138"/>
      <c r="E178" s="139">
        <v>891.37</v>
      </c>
      <c r="F178" s="139">
        <v>891.37</v>
      </c>
      <c r="G178" s="137">
        <v>112</v>
      </c>
      <c r="H178" s="207">
        <v>260</v>
      </c>
      <c r="I178" s="207">
        <v>176</v>
      </c>
      <c r="J178" s="140">
        <v>0.12564928144317175</v>
      </c>
      <c r="K178" s="140">
        <v>0.29168583192164871</v>
      </c>
      <c r="L178" s="140">
        <v>0.19744887083926987</v>
      </c>
      <c r="M178" s="141">
        <v>0</v>
      </c>
      <c r="N178" s="208">
        <f t="shared" si="27"/>
        <v>0</v>
      </c>
      <c r="O178" s="143">
        <f t="shared" si="28"/>
        <v>0</v>
      </c>
      <c r="P178" s="268">
        <f t="shared" si="29"/>
        <v>0</v>
      </c>
      <c r="Q178" s="143">
        <f t="shared" si="30"/>
        <v>0</v>
      </c>
      <c r="R178" s="142">
        <v>25</v>
      </c>
      <c r="S178" s="142">
        <f t="shared" si="31"/>
        <v>0</v>
      </c>
      <c r="T178" s="268">
        <f t="shared" si="32"/>
        <v>0</v>
      </c>
      <c r="U178" s="143">
        <f t="shared" si="33"/>
        <v>0</v>
      </c>
      <c r="V178" s="142">
        <v>50</v>
      </c>
      <c r="W178" s="174"/>
      <c r="X178" s="174"/>
      <c r="Y178" s="174"/>
      <c r="Z178" s="210">
        <v>0</v>
      </c>
      <c r="AA178" s="210"/>
      <c r="AB178" s="210"/>
    </row>
    <row r="179" spans="1:28" ht="33" hidden="1" customHeight="1" x14ac:dyDescent="0.25">
      <c r="A179" s="133">
        <v>171</v>
      </c>
      <c r="B179" s="156" t="s">
        <v>728</v>
      </c>
      <c r="C179" s="156" t="s">
        <v>727</v>
      </c>
      <c r="D179" s="138"/>
      <c r="E179" s="139"/>
      <c r="F179" s="139">
        <v>837.74</v>
      </c>
      <c r="G179" s="137"/>
      <c r="H179" s="137"/>
      <c r="I179" s="137">
        <v>30</v>
      </c>
      <c r="J179" s="140"/>
      <c r="K179" s="140"/>
      <c r="L179" s="140">
        <v>3.5810633370735548E-2</v>
      </c>
      <c r="M179" s="141">
        <f t="shared" si="34"/>
        <v>0</v>
      </c>
      <c r="N179" s="208">
        <f t="shared" si="27"/>
        <v>0</v>
      </c>
      <c r="O179" s="143">
        <f t="shared" si="28"/>
        <v>0</v>
      </c>
      <c r="P179" s="142">
        <f t="shared" si="29"/>
        <v>0</v>
      </c>
      <c r="Q179" s="143">
        <f t="shared" si="30"/>
        <v>0</v>
      </c>
      <c r="R179" s="142">
        <v>25</v>
      </c>
      <c r="S179" s="142">
        <f t="shared" si="31"/>
        <v>0</v>
      </c>
      <c r="T179" s="142">
        <f t="shared" si="32"/>
        <v>0</v>
      </c>
      <c r="U179" s="143">
        <f t="shared" si="33"/>
        <v>0</v>
      </c>
      <c r="V179" s="142">
        <v>50</v>
      </c>
      <c r="W179" s="174"/>
      <c r="X179" s="174"/>
      <c r="Y179" s="174"/>
      <c r="Z179" s="210"/>
      <c r="AA179" s="210"/>
      <c r="AB179" s="210"/>
    </row>
    <row r="180" spans="1:28" ht="32.25" hidden="1" customHeight="1" x14ac:dyDescent="0.25">
      <c r="A180" s="133">
        <v>172</v>
      </c>
      <c r="B180" s="156" t="s">
        <v>165</v>
      </c>
      <c r="C180" s="156" t="s">
        <v>727</v>
      </c>
      <c r="D180" s="138"/>
      <c r="E180" s="139"/>
      <c r="F180" s="139">
        <v>1700.17</v>
      </c>
      <c r="G180" s="137"/>
      <c r="H180" s="137"/>
      <c r="I180" s="137">
        <v>122</v>
      </c>
      <c r="J180" s="140"/>
      <c r="K180" s="140"/>
      <c r="L180" s="140">
        <v>7.1757530129340011E-2</v>
      </c>
      <c r="M180" s="141">
        <v>0</v>
      </c>
      <c r="N180" s="208">
        <f t="shared" si="27"/>
        <v>0</v>
      </c>
      <c r="O180" s="143">
        <f t="shared" si="28"/>
        <v>0</v>
      </c>
      <c r="P180" s="142">
        <f t="shared" si="29"/>
        <v>0</v>
      </c>
      <c r="Q180" s="143">
        <f t="shared" si="30"/>
        <v>0</v>
      </c>
      <c r="R180" s="142">
        <v>25</v>
      </c>
      <c r="S180" s="142">
        <f t="shared" si="31"/>
        <v>0</v>
      </c>
      <c r="T180" s="142">
        <f t="shared" si="32"/>
        <v>0</v>
      </c>
      <c r="U180" s="143">
        <f t="shared" si="33"/>
        <v>0</v>
      </c>
      <c r="V180" s="142">
        <v>50</v>
      </c>
      <c r="W180" s="174">
        <v>0</v>
      </c>
      <c r="X180" s="174"/>
      <c r="Y180" s="174"/>
      <c r="Z180" s="210"/>
      <c r="AA180" s="210"/>
      <c r="AB180" s="210"/>
    </row>
    <row r="181" spans="1:28" hidden="1" x14ac:dyDescent="0.25">
      <c r="A181" s="133">
        <v>173</v>
      </c>
      <c r="B181" s="156" t="s">
        <v>444</v>
      </c>
      <c r="C181" s="156" t="s">
        <v>727</v>
      </c>
      <c r="D181" s="138"/>
      <c r="E181" s="139"/>
      <c r="F181" s="139">
        <v>3429.28</v>
      </c>
      <c r="G181" s="137"/>
      <c r="H181" s="137"/>
      <c r="I181" s="137">
        <v>329</v>
      </c>
      <c r="J181" s="140"/>
      <c r="K181" s="140"/>
      <c r="L181" s="140">
        <v>9.5938506042084634E-2</v>
      </c>
      <c r="M181" s="141">
        <v>0</v>
      </c>
      <c r="N181" s="142">
        <f t="shared" si="27"/>
        <v>0</v>
      </c>
      <c r="O181" s="143">
        <f t="shared" si="28"/>
        <v>0</v>
      </c>
      <c r="P181" s="142">
        <f t="shared" si="29"/>
        <v>0</v>
      </c>
      <c r="Q181" s="143">
        <f t="shared" si="30"/>
        <v>0</v>
      </c>
      <c r="R181" s="142">
        <f t="shared" si="35"/>
        <v>0</v>
      </c>
      <c r="S181" s="142">
        <f t="shared" si="31"/>
        <v>0</v>
      </c>
      <c r="T181" s="142">
        <f t="shared" si="32"/>
        <v>0</v>
      </c>
      <c r="U181" s="143">
        <f t="shared" si="33"/>
        <v>0</v>
      </c>
      <c r="V181" s="142">
        <f t="shared" si="36"/>
        <v>0</v>
      </c>
      <c r="W181" s="148"/>
      <c r="X181" s="148"/>
      <c r="Y181" s="148"/>
      <c r="Z181" s="156"/>
      <c r="AA181" s="210"/>
      <c r="AB181" s="210"/>
    </row>
    <row r="182" spans="1:28" hidden="1" x14ac:dyDescent="0.25">
      <c r="A182" s="133">
        <v>174</v>
      </c>
      <c r="B182" s="156" t="s">
        <v>883</v>
      </c>
      <c r="C182" s="156" t="s">
        <v>23</v>
      </c>
      <c r="D182" s="138"/>
      <c r="E182" s="139"/>
      <c r="F182" s="139">
        <v>42.38</v>
      </c>
      <c r="G182" s="137"/>
      <c r="H182" s="137"/>
      <c r="I182" s="137">
        <v>0</v>
      </c>
      <c r="J182" s="140"/>
      <c r="K182" s="140"/>
      <c r="L182" s="140">
        <v>0</v>
      </c>
      <c r="M182" s="141">
        <f t="shared" si="34"/>
        <v>0</v>
      </c>
      <c r="N182" s="142">
        <f t="shared" si="27"/>
        <v>0</v>
      </c>
      <c r="O182" s="143">
        <f t="shared" si="28"/>
        <v>0</v>
      </c>
      <c r="P182" s="142">
        <f t="shared" si="29"/>
        <v>0</v>
      </c>
      <c r="Q182" s="143">
        <f t="shared" si="30"/>
        <v>0</v>
      </c>
      <c r="R182" s="142">
        <f t="shared" si="35"/>
        <v>0</v>
      </c>
      <c r="S182" s="142">
        <f t="shared" si="31"/>
        <v>0</v>
      </c>
      <c r="T182" s="142">
        <f t="shared" si="32"/>
        <v>0</v>
      </c>
      <c r="U182" s="143">
        <f t="shared" si="33"/>
        <v>0</v>
      </c>
      <c r="V182" s="142">
        <f t="shared" si="36"/>
        <v>0</v>
      </c>
      <c r="W182" s="148"/>
      <c r="X182" s="148"/>
      <c r="Y182" s="148"/>
      <c r="Z182" s="156"/>
      <c r="AA182" s="210"/>
      <c r="AB182" s="210"/>
    </row>
    <row r="183" spans="1:28" ht="31.5" x14ac:dyDescent="0.25">
      <c r="A183" s="133">
        <v>175</v>
      </c>
      <c r="B183" s="217" t="s">
        <v>24</v>
      </c>
      <c r="C183" s="156" t="s">
        <v>23</v>
      </c>
      <c r="D183" s="138"/>
      <c r="E183" s="139"/>
      <c r="F183" s="139">
        <v>297.57</v>
      </c>
      <c r="G183" s="137">
        <v>263</v>
      </c>
      <c r="H183" s="137">
        <v>172</v>
      </c>
      <c r="I183" s="137">
        <v>80</v>
      </c>
      <c r="J183" s="140">
        <v>0.88382565446785633</v>
      </c>
      <c r="K183" s="140">
        <v>0.57801525691433953</v>
      </c>
      <c r="L183" s="140">
        <v>0.26884430554155325</v>
      </c>
      <c r="M183" s="141">
        <f t="shared" si="34"/>
        <v>3</v>
      </c>
      <c r="N183" s="208">
        <f t="shared" si="27"/>
        <v>2</v>
      </c>
      <c r="O183" s="143">
        <f t="shared" si="28"/>
        <v>2.4</v>
      </c>
      <c r="P183" s="200">
        <f t="shared" si="29"/>
        <v>0</v>
      </c>
      <c r="Q183" s="143">
        <f t="shared" si="30"/>
        <v>0.5</v>
      </c>
      <c r="R183" s="142">
        <v>25</v>
      </c>
      <c r="S183" s="200">
        <f t="shared" si="31"/>
        <v>1</v>
      </c>
      <c r="T183" s="200">
        <f t="shared" si="32"/>
        <v>1</v>
      </c>
      <c r="U183" s="143">
        <f t="shared" si="33"/>
        <v>1</v>
      </c>
      <c r="V183" s="142">
        <v>50</v>
      </c>
      <c r="W183" s="245">
        <v>12</v>
      </c>
      <c r="X183" s="245">
        <v>0</v>
      </c>
      <c r="Y183" s="245">
        <v>0</v>
      </c>
      <c r="Z183" s="210">
        <v>5</v>
      </c>
      <c r="AA183" s="210"/>
      <c r="AB183" s="210">
        <f t="shared" ref="AB183" si="40">AA183*100/Z183</f>
        <v>0</v>
      </c>
    </row>
    <row r="184" spans="1:28" x14ac:dyDescent="0.25">
      <c r="A184" s="133">
        <v>176</v>
      </c>
      <c r="B184" s="156" t="s">
        <v>2</v>
      </c>
      <c r="C184" s="156" t="s">
        <v>23</v>
      </c>
      <c r="D184" s="138"/>
      <c r="E184" s="139"/>
      <c r="F184" s="139">
        <v>100.68</v>
      </c>
      <c r="G184" s="137">
        <v>0</v>
      </c>
      <c r="H184" s="137">
        <v>0</v>
      </c>
      <c r="I184" s="137">
        <v>72</v>
      </c>
      <c r="J184" s="140">
        <v>0</v>
      </c>
      <c r="K184" s="140">
        <v>0</v>
      </c>
      <c r="L184" s="140">
        <v>0.71513706793802145</v>
      </c>
      <c r="M184" s="141">
        <f t="shared" si="34"/>
        <v>3</v>
      </c>
      <c r="N184" s="208">
        <f t="shared" si="27"/>
        <v>2</v>
      </c>
      <c r="O184" s="143">
        <f t="shared" si="28"/>
        <v>2.16</v>
      </c>
      <c r="P184" s="200">
        <f t="shared" si="29"/>
        <v>0</v>
      </c>
      <c r="Q184" s="143">
        <f t="shared" si="30"/>
        <v>0</v>
      </c>
      <c r="R184" s="142">
        <v>0</v>
      </c>
      <c r="S184" s="200">
        <f t="shared" si="31"/>
        <v>1</v>
      </c>
      <c r="T184" s="200">
        <f t="shared" si="32"/>
        <v>1</v>
      </c>
      <c r="U184" s="143">
        <f t="shared" si="33"/>
        <v>1</v>
      </c>
      <c r="V184" s="142">
        <v>50</v>
      </c>
      <c r="W184" s="245" t="s">
        <v>852</v>
      </c>
      <c r="X184" s="245"/>
      <c r="Y184" s="245"/>
      <c r="Z184" s="210">
        <v>0</v>
      </c>
      <c r="AA184" s="210"/>
      <c r="AB184" s="210"/>
    </row>
    <row r="185" spans="1:28" ht="31.5" hidden="1" customHeight="1" x14ac:dyDescent="0.25">
      <c r="A185" s="133">
        <v>177</v>
      </c>
      <c r="B185" s="156" t="s">
        <v>98</v>
      </c>
      <c r="C185" s="156" t="s">
        <v>23</v>
      </c>
      <c r="D185" s="138"/>
      <c r="E185" s="139"/>
      <c r="F185" s="139">
        <v>0</v>
      </c>
      <c r="G185" s="137"/>
      <c r="H185" s="137"/>
      <c r="I185" s="137">
        <v>0</v>
      </c>
      <c r="J185" s="140"/>
      <c r="K185" s="140"/>
      <c r="L185" s="140">
        <v>0</v>
      </c>
      <c r="M185" s="141">
        <f t="shared" si="34"/>
        <v>0</v>
      </c>
      <c r="N185" s="208">
        <f t="shared" si="27"/>
        <v>0</v>
      </c>
      <c r="O185" s="143">
        <f t="shared" si="28"/>
        <v>0</v>
      </c>
      <c r="P185" s="142">
        <f t="shared" si="29"/>
        <v>0</v>
      </c>
      <c r="Q185" s="143">
        <f t="shared" si="30"/>
        <v>0</v>
      </c>
      <c r="R185" s="142">
        <v>25</v>
      </c>
      <c r="S185" s="142">
        <f t="shared" si="31"/>
        <v>0</v>
      </c>
      <c r="T185" s="142">
        <f t="shared" si="32"/>
        <v>0</v>
      </c>
      <c r="U185" s="143">
        <f t="shared" si="33"/>
        <v>0</v>
      </c>
      <c r="V185" s="142">
        <v>50</v>
      </c>
      <c r="W185" s="174"/>
      <c r="X185" s="174"/>
      <c r="Y185" s="174"/>
      <c r="Z185" s="210"/>
      <c r="AA185" s="210"/>
      <c r="AB185" s="210"/>
    </row>
    <row r="186" spans="1:28" ht="31.5" x14ac:dyDescent="0.25">
      <c r="A186" s="133">
        <v>178</v>
      </c>
      <c r="B186" s="156" t="s">
        <v>97</v>
      </c>
      <c r="C186" s="156" t="s">
        <v>23</v>
      </c>
      <c r="D186" s="138"/>
      <c r="E186" s="139"/>
      <c r="F186" s="139">
        <v>17.87</v>
      </c>
      <c r="G186" s="137">
        <v>48</v>
      </c>
      <c r="H186" s="137">
        <v>164</v>
      </c>
      <c r="I186" s="137">
        <v>67</v>
      </c>
      <c r="J186" s="140">
        <v>2.686066032456631</v>
      </c>
      <c r="K186" s="140">
        <v>9.1773922775601555</v>
      </c>
      <c r="L186" s="140">
        <v>3.749300503637381</v>
      </c>
      <c r="M186" s="141">
        <v>5</v>
      </c>
      <c r="N186" s="208">
        <f t="shared" si="27"/>
        <v>3</v>
      </c>
      <c r="O186" s="143">
        <f t="shared" si="28"/>
        <v>3.35</v>
      </c>
      <c r="P186" s="200">
        <f t="shared" si="29"/>
        <v>0</v>
      </c>
      <c r="Q186" s="143">
        <f t="shared" si="30"/>
        <v>0.75</v>
      </c>
      <c r="R186" s="142">
        <v>25</v>
      </c>
      <c r="S186" s="200">
        <f t="shared" si="31"/>
        <v>2</v>
      </c>
      <c r="T186" s="200">
        <f t="shared" si="32"/>
        <v>1</v>
      </c>
      <c r="U186" s="143">
        <f t="shared" si="33"/>
        <v>1.5</v>
      </c>
      <c r="V186" s="142">
        <v>50</v>
      </c>
      <c r="W186" s="245">
        <v>3</v>
      </c>
      <c r="X186" s="245"/>
      <c r="Y186" s="245"/>
      <c r="Z186" s="210">
        <v>3</v>
      </c>
      <c r="AA186" s="210">
        <v>0</v>
      </c>
      <c r="AB186" s="210">
        <f>AA186*100/Z186</f>
        <v>0</v>
      </c>
    </row>
    <row r="187" spans="1:28" hidden="1" x14ac:dyDescent="0.25">
      <c r="A187" s="133">
        <v>179</v>
      </c>
      <c r="B187" s="156" t="s">
        <v>444</v>
      </c>
      <c r="C187" s="156" t="s">
        <v>23</v>
      </c>
      <c r="D187" s="138"/>
      <c r="E187" s="139"/>
      <c r="F187" s="139">
        <v>519.27</v>
      </c>
      <c r="G187" s="137"/>
      <c r="H187" s="137"/>
      <c r="I187" s="137">
        <v>219</v>
      </c>
      <c r="J187" s="140"/>
      <c r="K187" s="140"/>
      <c r="L187" s="140">
        <v>0.4217459125310532</v>
      </c>
      <c r="M187" s="141">
        <v>0</v>
      </c>
      <c r="N187" s="142">
        <f t="shared" si="27"/>
        <v>0</v>
      </c>
      <c r="O187" s="143">
        <f t="shared" si="28"/>
        <v>0</v>
      </c>
      <c r="P187" s="142">
        <f t="shared" si="29"/>
        <v>0</v>
      </c>
      <c r="Q187" s="143">
        <f t="shared" si="30"/>
        <v>0</v>
      </c>
      <c r="R187" s="142">
        <f t="shared" si="35"/>
        <v>0</v>
      </c>
      <c r="S187" s="142">
        <f t="shared" si="31"/>
        <v>0</v>
      </c>
      <c r="T187" s="142">
        <f t="shared" si="32"/>
        <v>0</v>
      </c>
      <c r="U187" s="143">
        <f t="shared" si="33"/>
        <v>0</v>
      </c>
      <c r="V187" s="142">
        <f t="shared" si="36"/>
        <v>0</v>
      </c>
      <c r="W187" s="148"/>
      <c r="X187" s="148"/>
      <c r="Y187" s="148"/>
      <c r="Z187" s="156"/>
      <c r="AA187" s="210"/>
      <c r="AB187" s="210"/>
    </row>
    <row r="188" spans="1:28" ht="31.5" hidden="1" x14ac:dyDescent="0.25">
      <c r="A188" s="133">
        <v>180</v>
      </c>
      <c r="B188" s="156" t="s">
        <v>899</v>
      </c>
      <c r="C188" s="156" t="s">
        <v>691</v>
      </c>
      <c r="D188" s="138"/>
      <c r="E188" s="139"/>
      <c r="F188" s="139">
        <v>40.049999999999997</v>
      </c>
      <c r="G188" s="137"/>
      <c r="H188" s="137"/>
      <c r="I188" s="137">
        <v>871</v>
      </c>
      <c r="J188" s="140"/>
      <c r="K188" s="140"/>
      <c r="L188" s="140">
        <v>21.747815230961301</v>
      </c>
      <c r="M188" s="141">
        <v>0</v>
      </c>
      <c r="N188" s="142">
        <f t="shared" si="27"/>
        <v>0</v>
      </c>
      <c r="O188" s="143">
        <f t="shared" si="28"/>
        <v>0</v>
      </c>
      <c r="P188" s="142">
        <f t="shared" si="29"/>
        <v>0</v>
      </c>
      <c r="Q188" s="143">
        <f t="shared" si="30"/>
        <v>0</v>
      </c>
      <c r="R188" s="142">
        <f t="shared" si="35"/>
        <v>25</v>
      </c>
      <c r="S188" s="142">
        <f t="shared" si="31"/>
        <v>0</v>
      </c>
      <c r="T188" s="142">
        <f t="shared" si="32"/>
        <v>0</v>
      </c>
      <c r="U188" s="143">
        <f t="shared" si="33"/>
        <v>0</v>
      </c>
      <c r="V188" s="142">
        <f t="shared" si="36"/>
        <v>50</v>
      </c>
      <c r="W188" s="148"/>
      <c r="X188" s="148"/>
      <c r="Y188" s="148"/>
      <c r="Z188" s="156"/>
      <c r="AA188" s="210"/>
      <c r="AB188" s="210"/>
    </row>
    <row r="189" spans="1:28" ht="31.5" x14ac:dyDescent="0.25">
      <c r="A189" s="133">
        <v>181</v>
      </c>
      <c r="B189" s="217" t="s">
        <v>115</v>
      </c>
      <c r="C189" s="156" t="s">
        <v>691</v>
      </c>
      <c r="D189" s="138"/>
      <c r="E189" s="139"/>
      <c r="F189" s="139">
        <v>91.05</v>
      </c>
      <c r="G189" s="137">
        <v>289</v>
      </c>
      <c r="H189" s="137">
        <v>376</v>
      </c>
      <c r="I189" s="137">
        <v>450</v>
      </c>
      <c r="J189" s="140">
        <v>3.1740801757276222</v>
      </c>
      <c r="K189" s="140">
        <v>4.1295991213618892</v>
      </c>
      <c r="L189" s="140">
        <v>4.9423393739703458</v>
      </c>
      <c r="M189" s="141">
        <v>5.2</v>
      </c>
      <c r="N189" s="208">
        <f t="shared" si="27"/>
        <v>23</v>
      </c>
      <c r="O189" s="143">
        <f t="shared" si="28"/>
        <v>23.4</v>
      </c>
      <c r="P189" s="200">
        <f t="shared" si="29"/>
        <v>3</v>
      </c>
      <c r="Q189" s="143">
        <f t="shared" si="30"/>
        <v>3.45</v>
      </c>
      <c r="R189" s="142">
        <v>15</v>
      </c>
      <c r="S189" s="200">
        <f t="shared" si="31"/>
        <v>15</v>
      </c>
      <c r="T189" s="200">
        <f t="shared" si="32"/>
        <v>5</v>
      </c>
      <c r="U189" s="143">
        <f t="shared" si="33"/>
        <v>5.75</v>
      </c>
      <c r="V189" s="142">
        <v>25</v>
      </c>
      <c r="W189" s="245">
        <v>23</v>
      </c>
      <c r="X189" s="245">
        <v>3</v>
      </c>
      <c r="Y189" s="245">
        <v>5</v>
      </c>
      <c r="Z189" s="210">
        <v>22</v>
      </c>
      <c r="AA189" s="210">
        <v>17</v>
      </c>
      <c r="AB189" s="210">
        <f t="shared" ref="AB189:AB190" si="41">AA189*100/Z189</f>
        <v>77.272727272727266</v>
      </c>
    </row>
    <row r="190" spans="1:28" ht="47.25" x14ac:dyDescent="0.25">
      <c r="A190" s="133">
        <v>182</v>
      </c>
      <c r="B190" s="156" t="s">
        <v>235</v>
      </c>
      <c r="C190" s="156" t="s">
        <v>544</v>
      </c>
      <c r="D190" s="138"/>
      <c r="E190" s="139"/>
      <c r="F190" s="139">
        <v>20.38</v>
      </c>
      <c r="G190" s="137">
        <v>101</v>
      </c>
      <c r="H190" s="137">
        <v>74</v>
      </c>
      <c r="I190" s="137">
        <v>58</v>
      </c>
      <c r="J190" s="140">
        <v>4.9558390578999019</v>
      </c>
      <c r="K190" s="140">
        <v>3.6310107948969579</v>
      </c>
      <c r="L190" s="140">
        <v>2.845927379784102</v>
      </c>
      <c r="M190" s="141">
        <f t="shared" si="34"/>
        <v>7</v>
      </c>
      <c r="N190" s="208">
        <f t="shared" si="27"/>
        <v>4</v>
      </c>
      <c r="O190" s="143">
        <f t="shared" si="28"/>
        <v>4.0599999999999996</v>
      </c>
      <c r="P190" s="200">
        <f t="shared" si="29"/>
        <v>1</v>
      </c>
      <c r="Q190" s="143">
        <f t="shared" si="30"/>
        <v>1</v>
      </c>
      <c r="R190" s="142">
        <v>25</v>
      </c>
      <c r="S190" s="200">
        <f t="shared" si="31"/>
        <v>2</v>
      </c>
      <c r="T190" s="200">
        <f t="shared" si="32"/>
        <v>1</v>
      </c>
      <c r="U190" s="143">
        <f t="shared" si="33"/>
        <v>1</v>
      </c>
      <c r="V190" s="142">
        <v>25</v>
      </c>
      <c r="W190" s="245">
        <v>5</v>
      </c>
      <c r="X190" s="245">
        <v>2</v>
      </c>
      <c r="Y190" s="245">
        <v>1</v>
      </c>
      <c r="Z190" s="210">
        <v>5</v>
      </c>
      <c r="AA190" s="210">
        <v>5</v>
      </c>
      <c r="AB190" s="210">
        <f t="shared" si="41"/>
        <v>100</v>
      </c>
    </row>
    <row r="191" spans="1:28" ht="31.5" x14ac:dyDescent="0.25">
      <c r="A191" s="133">
        <v>183</v>
      </c>
      <c r="B191" s="156" t="s">
        <v>2</v>
      </c>
      <c r="C191" s="156" t="s">
        <v>691</v>
      </c>
      <c r="D191" s="138"/>
      <c r="E191" s="139">
        <v>186.92</v>
      </c>
      <c r="F191" s="139">
        <v>186.92</v>
      </c>
      <c r="G191" s="137">
        <v>339</v>
      </c>
      <c r="H191" s="207">
        <v>258</v>
      </c>
      <c r="I191" s="207">
        <v>77</v>
      </c>
      <c r="J191" s="140">
        <v>1.8136101005777874</v>
      </c>
      <c r="K191" s="140">
        <v>1.3802696340680507</v>
      </c>
      <c r="L191" s="140">
        <v>0.41194093729937942</v>
      </c>
      <c r="M191" s="141">
        <f t="shared" si="34"/>
        <v>3</v>
      </c>
      <c r="N191" s="208">
        <f t="shared" si="27"/>
        <v>2</v>
      </c>
      <c r="O191" s="143">
        <f t="shared" si="28"/>
        <v>2.31</v>
      </c>
      <c r="P191" s="200">
        <f t="shared" si="29"/>
        <v>0</v>
      </c>
      <c r="Q191" s="143">
        <f t="shared" si="30"/>
        <v>0</v>
      </c>
      <c r="R191" s="142">
        <v>0</v>
      </c>
      <c r="S191" s="200">
        <f t="shared" si="31"/>
        <v>1</v>
      </c>
      <c r="T191" s="200">
        <f t="shared" si="32"/>
        <v>1</v>
      </c>
      <c r="U191" s="143">
        <f t="shared" si="33"/>
        <v>1</v>
      </c>
      <c r="V191" s="142">
        <v>50</v>
      </c>
      <c r="W191" s="245" t="s">
        <v>852</v>
      </c>
      <c r="X191" s="245"/>
      <c r="Y191" s="245"/>
      <c r="Z191" s="210">
        <v>0</v>
      </c>
      <c r="AA191" s="210"/>
      <c r="AB191" s="210"/>
    </row>
    <row r="192" spans="1:28" ht="31.5" hidden="1" x14ac:dyDescent="0.25">
      <c r="A192" s="133">
        <v>184</v>
      </c>
      <c r="B192" s="156" t="s">
        <v>444</v>
      </c>
      <c r="C192" s="156" t="s">
        <v>691</v>
      </c>
      <c r="D192" s="138"/>
      <c r="E192" s="139"/>
      <c r="F192" s="139">
        <v>298.35000000000002</v>
      </c>
      <c r="G192" s="137"/>
      <c r="H192" s="137"/>
      <c r="I192" s="137">
        <v>1457</v>
      </c>
      <c r="J192" s="140"/>
      <c r="K192" s="140"/>
      <c r="L192" s="140">
        <v>4.8835260599966475</v>
      </c>
      <c r="M192" s="141">
        <v>0</v>
      </c>
      <c r="N192" s="142">
        <f t="shared" si="27"/>
        <v>0</v>
      </c>
      <c r="O192" s="143">
        <f t="shared" si="28"/>
        <v>0</v>
      </c>
      <c r="P192" s="142">
        <f t="shared" si="29"/>
        <v>0</v>
      </c>
      <c r="Q192" s="143">
        <f t="shared" si="30"/>
        <v>0</v>
      </c>
      <c r="R192" s="142">
        <f t="shared" si="35"/>
        <v>25</v>
      </c>
      <c r="S192" s="142">
        <f t="shared" si="31"/>
        <v>0</v>
      </c>
      <c r="T192" s="142">
        <f t="shared" si="32"/>
        <v>0</v>
      </c>
      <c r="U192" s="143">
        <f t="shared" si="33"/>
        <v>0</v>
      </c>
      <c r="V192" s="142">
        <f t="shared" si="36"/>
        <v>50</v>
      </c>
      <c r="W192" s="148"/>
      <c r="X192" s="148"/>
      <c r="Y192" s="148"/>
      <c r="Z192" s="156"/>
      <c r="AA192" s="210"/>
      <c r="AB192" s="210"/>
    </row>
    <row r="193" spans="1:28" hidden="1" x14ac:dyDescent="0.25">
      <c r="A193" s="133">
        <v>185</v>
      </c>
      <c r="B193" s="156" t="s">
        <v>893</v>
      </c>
      <c r="C193" s="156" t="s">
        <v>26</v>
      </c>
      <c r="D193" s="138"/>
      <c r="E193" s="139"/>
      <c r="F193" s="139">
        <v>18.71</v>
      </c>
      <c r="G193" s="137"/>
      <c r="H193" s="137"/>
      <c r="I193" s="137">
        <v>41</v>
      </c>
      <c r="J193" s="140"/>
      <c r="K193" s="140"/>
      <c r="L193" s="140">
        <v>2.1913415285943345</v>
      </c>
      <c r="M193" s="141">
        <v>0</v>
      </c>
      <c r="N193" s="142">
        <f t="shared" si="27"/>
        <v>0</v>
      </c>
      <c r="O193" s="143">
        <f t="shared" si="28"/>
        <v>0</v>
      </c>
      <c r="P193" s="142">
        <f t="shared" si="29"/>
        <v>0</v>
      </c>
      <c r="Q193" s="143">
        <f t="shared" si="30"/>
        <v>0</v>
      </c>
      <c r="R193" s="142">
        <f t="shared" si="35"/>
        <v>25</v>
      </c>
      <c r="S193" s="142">
        <f t="shared" si="31"/>
        <v>0</v>
      </c>
      <c r="T193" s="142">
        <f t="shared" si="32"/>
        <v>0</v>
      </c>
      <c r="U193" s="143">
        <f t="shared" si="33"/>
        <v>0</v>
      </c>
      <c r="V193" s="142">
        <f t="shared" si="36"/>
        <v>50</v>
      </c>
      <c r="W193" s="148"/>
      <c r="X193" s="148"/>
      <c r="Y193" s="148"/>
      <c r="Z193" s="156"/>
      <c r="AA193" s="210"/>
      <c r="AB193" s="210"/>
    </row>
    <row r="194" spans="1:28" ht="31.5" hidden="1" x14ac:dyDescent="0.25">
      <c r="A194" s="133">
        <v>186</v>
      </c>
      <c r="B194" s="156" t="s">
        <v>812</v>
      </c>
      <c r="C194" s="156" t="s">
        <v>26</v>
      </c>
      <c r="D194" s="138"/>
      <c r="E194" s="139"/>
      <c r="F194" s="139">
        <v>14.85</v>
      </c>
      <c r="G194" s="137"/>
      <c r="H194" s="137"/>
      <c r="I194" s="137">
        <v>0</v>
      </c>
      <c r="J194" s="140"/>
      <c r="K194" s="140"/>
      <c r="L194" s="140">
        <v>0</v>
      </c>
      <c r="M194" s="141">
        <f t="shared" si="34"/>
        <v>0</v>
      </c>
      <c r="N194" s="208">
        <f t="shared" si="27"/>
        <v>0</v>
      </c>
      <c r="O194" s="143">
        <f t="shared" si="28"/>
        <v>0</v>
      </c>
      <c r="P194" s="142">
        <f t="shared" si="29"/>
        <v>0</v>
      </c>
      <c r="Q194" s="143">
        <f t="shared" si="30"/>
        <v>0</v>
      </c>
      <c r="R194" s="142">
        <v>25</v>
      </c>
      <c r="S194" s="142">
        <f t="shared" si="31"/>
        <v>0</v>
      </c>
      <c r="T194" s="142">
        <f t="shared" si="32"/>
        <v>0</v>
      </c>
      <c r="U194" s="143">
        <f t="shared" si="33"/>
        <v>0</v>
      </c>
      <c r="V194" s="142">
        <v>50</v>
      </c>
      <c r="W194" s="174"/>
      <c r="X194" s="174"/>
      <c r="Y194" s="174"/>
      <c r="Z194" s="210"/>
      <c r="AA194" s="210"/>
      <c r="AB194" s="210"/>
    </row>
    <row r="195" spans="1:28" ht="31.5" hidden="1" x14ac:dyDescent="0.25">
      <c r="A195" s="133">
        <v>187</v>
      </c>
      <c r="B195" s="156" t="s">
        <v>252</v>
      </c>
      <c r="C195" s="156" t="s">
        <v>26</v>
      </c>
      <c r="D195" s="138"/>
      <c r="E195" s="139"/>
      <c r="F195" s="139">
        <v>0</v>
      </c>
      <c r="G195" s="137"/>
      <c r="H195" s="137"/>
      <c r="I195" s="137">
        <v>0</v>
      </c>
      <c r="J195" s="140"/>
      <c r="K195" s="140"/>
      <c r="L195" s="140"/>
      <c r="M195" s="141">
        <f t="shared" si="34"/>
        <v>0</v>
      </c>
      <c r="N195" s="208">
        <f t="shared" si="27"/>
        <v>0</v>
      </c>
      <c r="O195" s="143">
        <f t="shared" si="28"/>
        <v>0</v>
      </c>
      <c r="P195" s="142">
        <f t="shared" si="29"/>
        <v>0</v>
      </c>
      <c r="Q195" s="143">
        <f t="shared" si="30"/>
        <v>0</v>
      </c>
      <c r="R195" s="142">
        <v>25</v>
      </c>
      <c r="S195" s="142">
        <f t="shared" si="31"/>
        <v>0</v>
      </c>
      <c r="T195" s="142">
        <f t="shared" si="32"/>
        <v>0</v>
      </c>
      <c r="U195" s="143">
        <f t="shared" si="33"/>
        <v>0</v>
      </c>
      <c r="V195" s="142">
        <v>50</v>
      </c>
      <c r="W195" s="174"/>
      <c r="X195" s="174"/>
      <c r="Y195" s="174"/>
      <c r="Z195" s="210"/>
      <c r="AA195" s="210"/>
      <c r="AB195" s="210"/>
    </row>
    <row r="196" spans="1:28" ht="31.5" hidden="1" x14ac:dyDescent="0.25">
      <c r="A196" s="133">
        <v>188</v>
      </c>
      <c r="B196" s="156" t="s">
        <v>901</v>
      </c>
      <c r="C196" s="156" t="s">
        <v>26</v>
      </c>
      <c r="D196" s="138"/>
      <c r="E196" s="139"/>
      <c r="F196" s="139">
        <v>0</v>
      </c>
      <c r="G196" s="137"/>
      <c r="H196" s="137"/>
      <c r="I196" s="137">
        <v>0</v>
      </c>
      <c r="J196" s="140"/>
      <c r="K196" s="140"/>
      <c r="L196" s="140"/>
      <c r="M196" s="141">
        <f t="shared" si="34"/>
        <v>0</v>
      </c>
      <c r="N196" s="208">
        <f t="shared" si="27"/>
        <v>0</v>
      </c>
      <c r="O196" s="143">
        <f t="shared" si="28"/>
        <v>0</v>
      </c>
      <c r="P196" s="142">
        <f t="shared" si="29"/>
        <v>0</v>
      </c>
      <c r="Q196" s="143">
        <f t="shared" si="30"/>
        <v>0</v>
      </c>
      <c r="R196" s="142">
        <v>25</v>
      </c>
      <c r="S196" s="142">
        <f t="shared" si="31"/>
        <v>0</v>
      </c>
      <c r="T196" s="142">
        <f t="shared" si="32"/>
        <v>0</v>
      </c>
      <c r="U196" s="143">
        <f t="shared" si="33"/>
        <v>0</v>
      </c>
      <c r="V196" s="142">
        <v>50</v>
      </c>
      <c r="W196" s="174"/>
      <c r="X196" s="174"/>
      <c r="Y196" s="174"/>
      <c r="Z196" s="210"/>
      <c r="AA196" s="210"/>
      <c r="AB196" s="210"/>
    </row>
    <row r="197" spans="1:28" hidden="1" x14ac:dyDescent="0.25">
      <c r="A197" s="133">
        <v>189</v>
      </c>
      <c r="B197" s="156" t="s">
        <v>2</v>
      </c>
      <c r="C197" s="156" t="s">
        <v>26</v>
      </c>
      <c r="D197" s="138"/>
      <c r="E197" s="139"/>
      <c r="F197" s="139">
        <v>0</v>
      </c>
      <c r="G197" s="137"/>
      <c r="H197" s="137"/>
      <c r="I197" s="137">
        <v>0</v>
      </c>
      <c r="J197" s="140"/>
      <c r="K197" s="140"/>
      <c r="L197" s="140"/>
      <c r="M197" s="141">
        <f t="shared" si="34"/>
        <v>0</v>
      </c>
      <c r="N197" s="208">
        <f t="shared" si="27"/>
        <v>0</v>
      </c>
      <c r="O197" s="143">
        <f t="shared" si="28"/>
        <v>0</v>
      </c>
      <c r="P197" s="142">
        <f t="shared" si="29"/>
        <v>0</v>
      </c>
      <c r="Q197" s="143">
        <f t="shared" si="30"/>
        <v>0</v>
      </c>
      <c r="R197" s="142">
        <v>25</v>
      </c>
      <c r="S197" s="142">
        <f t="shared" si="31"/>
        <v>0</v>
      </c>
      <c r="T197" s="142">
        <f t="shared" si="32"/>
        <v>0</v>
      </c>
      <c r="U197" s="143">
        <f t="shared" si="33"/>
        <v>0</v>
      </c>
      <c r="V197" s="142">
        <v>50</v>
      </c>
      <c r="W197" s="174"/>
      <c r="X197" s="174"/>
      <c r="Y197" s="174"/>
      <c r="Z197" s="210"/>
      <c r="AA197" s="210"/>
      <c r="AB197" s="210"/>
    </row>
    <row r="198" spans="1:28" ht="47.25" x14ac:dyDescent="0.25">
      <c r="A198" s="133">
        <v>190</v>
      </c>
      <c r="B198" s="156" t="s">
        <v>99</v>
      </c>
      <c r="C198" s="156" t="s">
        <v>26</v>
      </c>
      <c r="D198" s="138"/>
      <c r="E198" s="139"/>
      <c r="F198" s="139">
        <v>1715.11</v>
      </c>
      <c r="G198" s="137">
        <v>580</v>
      </c>
      <c r="H198" s="137">
        <v>2168</v>
      </c>
      <c r="I198" s="137">
        <v>2601</v>
      </c>
      <c r="J198" s="140">
        <v>0.33817072957419642</v>
      </c>
      <c r="K198" s="140">
        <v>1.2640588650290652</v>
      </c>
      <c r="L198" s="140">
        <v>1.5165208062456637</v>
      </c>
      <c r="M198" s="141">
        <v>2.15</v>
      </c>
      <c r="N198" s="208">
        <f t="shared" si="27"/>
        <v>55</v>
      </c>
      <c r="O198" s="143">
        <f t="shared" si="28"/>
        <v>55.921499999999995</v>
      </c>
      <c r="P198" s="200">
        <f t="shared" si="29"/>
        <v>0</v>
      </c>
      <c r="Q198" s="143">
        <f t="shared" si="30"/>
        <v>0</v>
      </c>
      <c r="R198" s="142">
        <v>0</v>
      </c>
      <c r="S198" s="200">
        <f t="shared" si="31"/>
        <v>55</v>
      </c>
      <c r="T198" s="200">
        <f t="shared" si="32"/>
        <v>0</v>
      </c>
      <c r="U198" s="143">
        <f t="shared" si="33"/>
        <v>0</v>
      </c>
      <c r="V198" s="142">
        <v>0</v>
      </c>
      <c r="W198" s="245">
        <v>55</v>
      </c>
      <c r="X198" s="245">
        <v>0</v>
      </c>
      <c r="Y198" s="245">
        <v>0</v>
      </c>
      <c r="Z198" s="210">
        <v>45</v>
      </c>
      <c r="AA198" s="210">
        <v>28</v>
      </c>
      <c r="AB198" s="210">
        <f>AA198*100/Z198</f>
        <v>62.222222222222221</v>
      </c>
    </row>
    <row r="199" spans="1:28" hidden="1" x14ac:dyDescent="0.25">
      <c r="A199" s="133">
        <v>191</v>
      </c>
      <c r="B199" s="156" t="s">
        <v>444</v>
      </c>
      <c r="C199" s="156" t="s">
        <v>26</v>
      </c>
      <c r="D199" s="138"/>
      <c r="E199" s="139"/>
      <c r="F199" s="139">
        <v>2363.2800000000002</v>
      </c>
      <c r="G199" s="137"/>
      <c r="H199" s="137"/>
      <c r="I199" s="137">
        <v>2642</v>
      </c>
      <c r="J199" s="140"/>
      <c r="K199" s="140"/>
      <c r="L199" s="140">
        <v>1.1179377813885785</v>
      </c>
      <c r="M199" s="141">
        <v>0</v>
      </c>
      <c r="N199" s="142">
        <f t="shared" si="27"/>
        <v>0</v>
      </c>
      <c r="O199" s="143">
        <f t="shared" si="28"/>
        <v>0</v>
      </c>
      <c r="P199" s="142">
        <f t="shared" si="29"/>
        <v>0</v>
      </c>
      <c r="Q199" s="143">
        <f t="shared" si="30"/>
        <v>0</v>
      </c>
      <c r="R199" s="142">
        <f t="shared" si="35"/>
        <v>25</v>
      </c>
      <c r="S199" s="142">
        <f t="shared" si="31"/>
        <v>0</v>
      </c>
      <c r="T199" s="142">
        <f t="shared" si="32"/>
        <v>0</v>
      </c>
      <c r="U199" s="143">
        <f t="shared" si="33"/>
        <v>0</v>
      </c>
      <c r="V199" s="142">
        <f t="shared" si="36"/>
        <v>50</v>
      </c>
      <c r="W199" s="148"/>
      <c r="X199" s="148"/>
      <c r="Y199" s="148"/>
      <c r="Z199" s="156"/>
      <c r="AA199" s="210"/>
      <c r="AB199" s="210"/>
    </row>
    <row r="200" spans="1:28" hidden="1" x14ac:dyDescent="0.25">
      <c r="A200" s="133">
        <v>192</v>
      </c>
      <c r="B200" s="156" t="s">
        <v>902</v>
      </c>
      <c r="C200" s="156" t="s">
        <v>27</v>
      </c>
      <c r="D200" s="138"/>
      <c r="E200" s="139"/>
      <c r="F200" s="139">
        <v>4.47</v>
      </c>
      <c r="G200" s="137"/>
      <c r="H200" s="137"/>
      <c r="I200" s="137">
        <v>1</v>
      </c>
      <c r="J200" s="140"/>
      <c r="K200" s="140"/>
      <c r="L200" s="140">
        <v>0.2237136465324385</v>
      </c>
      <c r="M200" s="141">
        <f t="shared" si="34"/>
        <v>0</v>
      </c>
      <c r="N200" s="142">
        <f t="shared" si="27"/>
        <v>0</v>
      </c>
      <c r="O200" s="143">
        <f t="shared" si="28"/>
        <v>0</v>
      </c>
      <c r="P200" s="142">
        <f t="shared" si="29"/>
        <v>0</v>
      </c>
      <c r="Q200" s="143">
        <f t="shared" si="30"/>
        <v>0</v>
      </c>
      <c r="R200" s="142">
        <f t="shared" si="35"/>
        <v>0</v>
      </c>
      <c r="S200" s="142">
        <f t="shared" si="31"/>
        <v>0</v>
      </c>
      <c r="T200" s="142">
        <f t="shared" si="32"/>
        <v>0</v>
      </c>
      <c r="U200" s="143">
        <f t="shared" si="33"/>
        <v>0</v>
      </c>
      <c r="V200" s="142">
        <f t="shared" si="36"/>
        <v>0</v>
      </c>
      <c r="W200" s="148"/>
      <c r="X200" s="148"/>
      <c r="Y200" s="148"/>
      <c r="Z200" s="156"/>
      <c r="AA200" s="210"/>
      <c r="AB200" s="210"/>
    </row>
    <row r="201" spans="1:28" ht="31.5" hidden="1" x14ac:dyDescent="0.25">
      <c r="A201" s="133">
        <v>193</v>
      </c>
      <c r="B201" s="156" t="s">
        <v>48</v>
      </c>
      <c r="C201" s="156" t="s">
        <v>27</v>
      </c>
      <c r="D201" s="138"/>
      <c r="E201" s="139"/>
      <c r="F201" s="139">
        <v>7.89</v>
      </c>
      <c r="G201" s="137"/>
      <c r="H201" s="137"/>
      <c r="I201" s="137">
        <v>47</v>
      </c>
      <c r="J201" s="140"/>
      <c r="K201" s="140"/>
      <c r="L201" s="140">
        <v>5.9569074778200255</v>
      </c>
      <c r="M201" s="141">
        <v>0</v>
      </c>
      <c r="N201" s="208">
        <f t="shared" si="27"/>
        <v>0</v>
      </c>
      <c r="O201" s="143">
        <f t="shared" si="28"/>
        <v>0</v>
      </c>
      <c r="P201" s="268">
        <f t="shared" si="29"/>
        <v>0</v>
      </c>
      <c r="Q201" s="143">
        <f t="shared" si="30"/>
        <v>0</v>
      </c>
      <c r="R201" s="142">
        <v>25</v>
      </c>
      <c r="S201" s="142">
        <f t="shared" si="31"/>
        <v>0</v>
      </c>
      <c r="T201" s="268">
        <f t="shared" si="32"/>
        <v>0</v>
      </c>
      <c r="U201" s="143">
        <f t="shared" si="33"/>
        <v>0</v>
      </c>
      <c r="V201" s="142">
        <v>50</v>
      </c>
      <c r="W201" s="174" t="s">
        <v>660</v>
      </c>
      <c r="X201" s="174"/>
      <c r="Y201" s="174"/>
      <c r="Z201" s="210"/>
      <c r="AA201" s="210"/>
      <c r="AB201" s="210"/>
    </row>
    <row r="202" spans="1:28" ht="31.5" x14ac:dyDescent="0.25">
      <c r="A202" s="133">
        <v>194</v>
      </c>
      <c r="B202" s="156" t="s">
        <v>29</v>
      </c>
      <c r="C202" s="156" t="s">
        <v>27</v>
      </c>
      <c r="D202" s="138"/>
      <c r="E202" s="139"/>
      <c r="F202" s="139">
        <v>19.32</v>
      </c>
      <c r="G202" s="137">
        <v>85</v>
      </c>
      <c r="H202" s="137">
        <v>146</v>
      </c>
      <c r="I202" s="137">
        <v>178</v>
      </c>
      <c r="J202" s="140">
        <v>4.3995859213250519</v>
      </c>
      <c r="K202" s="140">
        <v>7.5569358178053827</v>
      </c>
      <c r="L202" s="140">
        <v>9.2132505175983432</v>
      </c>
      <c r="M202" s="141">
        <f t="shared" si="34"/>
        <v>12</v>
      </c>
      <c r="N202" s="208">
        <f t="shared" si="27"/>
        <v>21</v>
      </c>
      <c r="O202" s="143">
        <f t="shared" si="28"/>
        <v>21.36</v>
      </c>
      <c r="P202" s="200">
        <f t="shared" si="29"/>
        <v>5</v>
      </c>
      <c r="Q202" s="143">
        <f t="shared" si="30"/>
        <v>5.25</v>
      </c>
      <c r="R202" s="142">
        <v>25</v>
      </c>
      <c r="S202" s="200">
        <f t="shared" si="31"/>
        <v>12</v>
      </c>
      <c r="T202" s="200">
        <f t="shared" si="32"/>
        <v>4</v>
      </c>
      <c r="U202" s="143">
        <f t="shared" si="33"/>
        <v>4.2</v>
      </c>
      <c r="V202" s="142">
        <v>20</v>
      </c>
      <c r="W202" s="245">
        <v>21</v>
      </c>
      <c r="X202" s="245">
        <v>5</v>
      </c>
      <c r="Y202" s="245">
        <v>4</v>
      </c>
      <c r="Z202" s="210">
        <v>21</v>
      </c>
      <c r="AA202" s="210">
        <v>7</v>
      </c>
      <c r="AB202" s="210">
        <f t="shared" ref="AB202:AB205" si="42">AA202*100/Z202</f>
        <v>33.333333333333336</v>
      </c>
    </row>
    <row r="203" spans="1:28" ht="31.5" x14ac:dyDescent="0.25">
      <c r="A203" s="133">
        <v>195</v>
      </c>
      <c r="B203" s="156" t="s">
        <v>28</v>
      </c>
      <c r="C203" s="156" t="s">
        <v>27</v>
      </c>
      <c r="D203" s="138"/>
      <c r="E203" s="139"/>
      <c r="F203" s="139">
        <v>245.29</v>
      </c>
      <c r="G203" s="137">
        <v>1330</v>
      </c>
      <c r="H203" s="137">
        <v>1322</v>
      </c>
      <c r="I203" s="137">
        <v>1355</v>
      </c>
      <c r="J203" s="140">
        <v>5.4221533694810224</v>
      </c>
      <c r="K203" s="140">
        <v>5.3895389131232418</v>
      </c>
      <c r="L203" s="140">
        <v>5.5240735455990873</v>
      </c>
      <c r="M203" s="141">
        <f t="shared" ref="M203:M264" si="43">IF(I203&lt;VLOOKUP(L203,$M$505:$Q$513,2),0,VLOOKUP(L203,$M$505:$Q$513,3))</f>
        <v>8</v>
      </c>
      <c r="N203" s="208">
        <f t="shared" ref="N203:N266" si="44">ROUNDDOWN(O203,0)</f>
        <v>108</v>
      </c>
      <c r="O203" s="143">
        <f t="shared" ref="O203:O266" si="45">I203*M203/100</f>
        <v>108.4</v>
      </c>
      <c r="P203" s="200">
        <f t="shared" ref="P203:P266" si="46">ROUNDDOWN(Q203,0)</f>
        <v>10</v>
      </c>
      <c r="Q203" s="143">
        <f t="shared" ref="Q203:Q266" si="47">N203*R203/100</f>
        <v>10.8</v>
      </c>
      <c r="R203" s="142">
        <v>10</v>
      </c>
      <c r="S203" s="200">
        <f t="shared" ref="S203:S266" si="48">N203-P203-T203</f>
        <v>66</v>
      </c>
      <c r="T203" s="200">
        <f t="shared" ref="T203:T266" si="49">ROUNDDOWN(U203,0)</f>
        <v>32</v>
      </c>
      <c r="U203" s="143">
        <f t="shared" ref="U203:U266" si="50">N203*V203/100</f>
        <v>32.4</v>
      </c>
      <c r="V203" s="142">
        <v>30</v>
      </c>
      <c r="W203" s="245">
        <v>163</v>
      </c>
      <c r="X203" s="245">
        <v>10</v>
      </c>
      <c r="Y203" s="245">
        <v>32</v>
      </c>
      <c r="Z203" s="210">
        <v>92</v>
      </c>
      <c r="AA203" s="210">
        <v>63</v>
      </c>
      <c r="AB203" s="210">
        <f t="shared" si="42"/>
        <v>68.478260869565219</v>
      </c>
    </row>
    <row r="204" spans="1:28" ht="31.5" x14ac:dyDescent="0.25">
      <c r="A204" s="133">
        <v>196</v>
      </c>
      <c r="B204" s="156" t="s">
        <v>729</v>
      </c>
      <c r="C204" s="156" t="s">
        <v>27</v>
      </c>
      <c r="D204" s="138"/>
      <c r="E204" s="139"/>
      <c r="F204" s="139">
        <v>139.09</v>
      </c>
      <c r="G204" s="137">
        <v>356</v>
      </c>
      <c r="H204" s="137">
        <v>1012</v>
      </c>
      <c r="I204" s="137">
        <v>1611</v>
      </c>
      <c r="J204" s="140">
        <v>2.5594938529009994</v>
      </c>
      <c r="K204" s="140">
        <v>7.2758645481343009</v>
      </c>
      <c r="L204" s="140">
        <v>11.582428643324466</v>
      </c>
      <c r="M204" s="141">
        <v>3.45</v>
      </c>
      <c r="N204" s="208">
        <f t="shared" si="44"/>
        <v>55</v>
      </c>
      <c r="O204" s="143">
        <f t="shared" si="45"/>
        <v>55.57950000000001</v>
      </c>
      <c r="P204" s="200">
        <f t="shared" si="46"/>
        <v>5</v>
      </c>
      <c r="Q204" s="143">
        <f t="shared" si="47"/>
        <v>5.5</v>
      </c>
      <c r="R204" s="142">
        <v>10</v>
      </c>
      <c r="S204" s="200">
        <f t="shared" si="48"/>
        <v>35</v>
      </c>
      <c r="T204" s="200">
        <f t="shared" si="49"/>
        <v>15</v>
      </c>
      <c r="U204" s="143">
        <f t="shared" si="50"/>
        <v>15.4</v>
      </c>
      <c r="V204" s="142">
        <v>28</v>
      </c>
      <c r="W204" s="245">
        <v>55</v>
      </c>
      <c r="X204" s="245">
        <v>5</v>
      </c>
      <c r="Y204" s="245">
        <v>15</v>
      </c>
      <c r="Z204" s="210">
        <v>50</v>
      </c>
      <c r="AA204" s="210">
        <v>39</v>
      </c>
      <c r="AB204" s="210">
        <f t="shared" si="42"/>
        <v>78</v>
      </c>
    </row>
    <row r="205" spans="1:28" x14ac:dyDescent="0.25">
      <c r="A205" s="133">
        <v>197</v>
      </c>
      <c r="B205" s="156" t="s">
        <v>2</v>
      </c>
      <c r="C205" s="156" t="s">
        <v>27</v>
      </c>
      <c r="D205" s="138"/>
      <c r="E205" s="139"/>
      <c r="F205" s="139">
        <v>134.47999999999999</v>
      </c>
      <c r="G205" s="137">
        <v>158</v>
      </c>
      <c r="H205" s="137">
        <v>181</v>
      </c>
      <c r="I205" s="137">
        <v>195</v>
      </c>
      <c r="J205" s="140">
        <v>1.1748958953004165</v>
      </c>
      <c r="K205" s="140">
        <v>1.3459250446163</v>
      </c>
      <c r="L205" s="140">
        <v>1.4500297441998811</v>
      </c>
      <c r="M205" s="141">
        <f t="shared" si="43"/>
        <v>5</v>
      </c>
      <c r="N205" s="208">
        <f t="shared" si="44"/>
        <v>9</v>
      </c>
      <c r="O205" s="143">
        <f t="shared" si="45"/>
        <v>9.75</v>
      </c>
      <c r="P205" s="200">
        <f t="shared" si="46"/>
        <v>0</v>
      </c>
      <c r="Q205" s="143">
        <f t="shared" si="47"/>
        <v>0</v>
      </c>
      <c r="R205" s="142">
        <v>0</v>
      </c>
      <c r="S205" s="200">
        <f t="shared" si="48"/>
        <v>5</v>
      </c>
      <c r="T205" s="200">
        <f t="shared" si="49"/>
        <v>4</v>
      </c>
      <c r="U205" s="143">
        <f t="shared" si="50"/>
        <v>4.5</v>
      </c>
      <c r="V205" s="142">
        <v>50</v>
      </c>
      <c r="W205" s="245" t="s">
        <v>852</v>
      </c>
      <c r="X205" s="245"/>
      <c r="Y205" s="245"/>
      <c r="Z205" s="210">
        <v>7</v>
      </c>
      <c r="AA205" s="210">
        <v>5</v>
      </c>
      <c r="AB205" s="210">
        <f t="shared" si="42"/>
        <v>71.428571428571431</v>
      </c>
    </row>
    <row r="206" spans="1:28" ht="31.5" hidden="1" x14ac:dyDescent="0.25">
      <c r="A206" s="133">
        <v>198</v>
      </c>
      <c r="B206" s="156" t="s">
        <v>89</v>
      </c>
      <c r="C206" s="156" t="s">
        <v>27</v>
      </c>
      <c r="D206" s="138"/>
      <c r="E206" s="139"/>
      <c r="F206" s="139">
        <v>20.93</v>
      </c>
      <c r="G206" s="137"/>
      <c r="H206" s="137"/>
      <c r="I206" s="137">
        <v>20</v>
      </c>
      <c r="J206" s="140"/>
      <c r="K206" s="140"/>
      <c r="L206" s="140">
        <v>0.95556617295747737</v>
      </c>
      <c r="M206" s="141">
        <f t="shared" si="43"/>
        <v>0</v>
      </c>
      <c r="N206" s="208">
        <f t="shared" si="44"/>
        <v>0</v>
      </c>
      <c r="O206" s="143">
        <f t="shared" si="45"/>
        <v>0</v>
      </c>
      <c r="P206" s="142">
        <f t="shared" si="46"/>
        <v>0</v>
      </c>
      <c r="Q206" s="143">
        <f t="shared" si="47"/>
        <v>0</v>
      </c>
      <c r="R206" s="142">
        <v>25</v>
      </c>
      <c r="S206" s="142">
        <f t="shared" si="48"/>
        <v>0</v>
      </c>
      <c r="T206" s="142">
        <f t="shared" si="49"/>
        <v>0</v>
      </c>
      <c r="U206" s="143">
        <f t="shared" si="50"/>
        <v>0</v>
      </c>
      <c r="V206" s="142">
        <v>50</v>
      </c>
      <c r="W206" s="174" t="s">
        <v>660</v>
      </c>
      <c r="X206" s="174"/>
      <c r="Y206" s="174"/>
      <c r="Z206" s="210"/>
      <c r="AA206" s="210"/>
      <c r="AB206" s="210"/>
    </row>
    <row r="207" spans="1:28" ht="31.5" hidden="1" x14ac:dyDescent="0.25">
      <c r="A207" s="133">
        <v>199</v>
      </c>
      <c r="B207" s="156" t="s">
        <v>903</v>
      </c>
      <c r="C207" s="156" t="s">
        <v>27</v>
      </c>
      <c r="D207" s="138"/>
      <c r="E207" s="139"/>
      <c r="F207" s="139">
        <v>1.06</v>
      </c>
      <c r="G207" s="137"/>
      <c r="H207" s="137"/>
      <c r="I207" s="137">
        <v>6</v>
      </c>
      <c r="J207" s="140"/>
      <c r="K207" s="140"/>
      <c r="L207" s="140">
        <v>5.6603773584905657</v>
      </c>
      <c r="M207" s="141">
        <f t="shared" si="43"/>
        <v>0</v>
      </c>
      <c r="N207" s="208">
        <f t="shared" si="44"/>
        <v>0</v>
      </c>
      <c r="O207" s="143">
        <f t="shared" si="45"/>
        <v>0</v>
      </c>
      <c r="P207" s="142">
        <f t="shared" si="46"/>
        <v>0</v>
      </c>
      <c r="Q207" s="143">
        <f t="shared" si="47"/>
        <v>0</v>
      </c>
      <c r="R207" s="142">
        <v>25</v>
      </c>
      <c r="S207" s="142">
        <f t="shared" si="48"/>
        <v>0</v>
      </c>
      <c r="T207" s="142">
        <f t="shared" si="49"/>
        <v>0</v>
      </c>
      <c r="U207" s="143">
        <f t="shared" si="50"/>
        <v>0</v>
      </c>
      <c r="V207" s="142">
        <v>50</v>
      </c>
      <c r="W207" s="174"/>
      <c r="X207" s="174"/>
      <c r="Y207" s="174"/>
      <c r="Z207" s="210"/>
      <c r="AA207" s="210"/>
      <c r="AB207" s="210"/>
    </row>
    <row r="208" spans="1:28" hidden="1" x14ac:dyDescent="0.25">
      <c r="A208" s="133">
        <v>200</v>
      </c>
      <c r="B208" s="156" t="s">
        <v>444</v>
      </c>
      <c r="C208" s="156" t="s">
        <v>27</v>
      </c>
      <c r="D208" s="138"/>
      <c r="E208" s="139"/>
      <c r="F208" s="139">
        <v>572.53</v>
      </c>
      <c r="G208" s="137"/>
      <c r="H208" s="137"/>
      <c r="I208" s="137">
        <v>3414</v>
      </c>
      <c r="J208" s="140"/>
      <c r="K208" s="140"/>
      <c r="L208" s="140">
        <v>5.963006305346445</v>
      </c>
      <c r="M208" s="141">
        <v>0</v>
      </c>
      <c r="N208" s="142">
        <f t="shared" si="44"/>
        <v>0</v>
      </c>
      <c r="O208" s="143">
        <f t="shared" si="45"/>
        <v>0</v>
      </c>
      <c r="P208" s="142">
        <f t="shared" si="46"/>
        <v>0</v>
      </c>
      <c r="Q208" s="143">
        <f t="shared" si="47"/>
        <v>0</v>
      </c>
      <c r="R208" s="142">
        <f t="shared" ref="R208:R266" si="51">IF(I208&lt;VLOOKUP(L208,$M$505:$Q$513,2),0,VLOOKUP(L208,$M$505:$Q$513,4))</f>
        <v>25</v>
      </c>
      <c r="S208" s="142">
        <f t="shared" si="48"/>
        <v>0</v>
      </c>
      <c r="T208" s="142">
        <f t="shared" si="49"/>
        <v>0</v>
      </c>
      <c r="U208" s="143">
        <f t="shared" si="50"/>
        <v>0</v>
      </c>
      <c r="V208" s="142">
        <f t="shared" ref="V208:V266" si="52">IF(I208&lt;VLOOKUP(L208,$M$505:$Q$513,2),0,VLOOKUP(L208,$M$505:$Q$513,5))</f>
        <v>50</v>
      </c>
      <c r="W208" s="148"/>
      <c r="X208" s="148"/>
      <c r="Y208" s="148"/>
      <c r="Z208" s="156"/>
      <c r="AA208" s="210"/>
      <c r="AB208" s="210"/>
    </row>
    <row r="209" spans="1:28" ht="31.5" hidden="1" x14ac:dyDescent="0.25">
      <c r="A209" s="133">
        <v>201</v>
      </c>
      <c r="B209" s="156" t="s">
        <v>724</v>
      </c>
      <c r="C209" s="156" t="s">
        <v>30</v>
      </c>
      <c r="D209" s="138"/>
      <c r="E209" s="139"/>
      <c r="F209" s="139">
        <v>37.049999999999997</v>
      </c>
      <c r="G209" s="137"/>
      <c r="H209" s="137"/>
      <c r="I209" s="137">
        <v>0</v>
      </c>
      <c r="J209" s="140"/>
      <c r="K209" s="140"/>
      <c r="L209" s="140">
        <v>0</v>
      </c>
      <c r="M209" s="141">
        <f t="shared" si="43"/>
        <v>0</v>
      </c>
      <c r="N209" s="208">
        <f t="shared" si="44"/>
        <v>0</v>
      </c>
      <c r="O209" s="143">
        <f t="shared" si="45"/>
        <v>0</v>
      </c>
      <c r="P209" s="142">
        <f t="shared" si="46"/>
        <v>0</v>
      </c>
      <c r="Q209" s="143">
        <f t="shared" si="47"/>
        <v>0</v>
      </c>
      <c r="R209" s="142">
        <v>25</v>
      </c>
      <c r="S209" s="142">
        <f t="shared" si="48"/>
        <v>0</v>
      </c>
      <c r="T209" s="142">
        <f t="shared" si="49"/>
        <v>0</v>
      </c>
      <c r="U209" s="143">
        <f t="shared" si="50"/>
        <v>0</v>
      </c>
      <c r="V209" s="142">
        <v>50</v>
      </c>
      <c r="W209" s="174">
        <v>0</v>
      </c>
      <c r="X209" s="174"/>
      <c r="Y209" s="174"/>
      <c r="Z209" s="210"/>
      <c r="AA209" s="210"/>
      <c r="AB209" s="210"/>
    </row>
    <row r="210" spans="1:28" ht="31.5" hidden="1" x14ac:dyDescent="0.25">
      <c r="A210" s="133">
        <v>202</v>
      </c>
      <c r="B210" s="156" t="s">
        <v>904</v>
      </c>
      <c r="C210" s="156" t="s">
        <v>30</v>
      </c>
      <c r="D210" s="138"/>
      <c r="E210" s="139"/>
      <c r="F210" s="139">
        <v>134.30000000000001</v>
      </c>
      <c r="G210" s="137"/>
      <c r="H210" s="137"/>
      <c r="I210" s="137">
        <v>607</v>
      </c>
      <c r="J210" s="140"/>
      <c r="K210" s="140"/>
      <c r="L210" s="140">
        <v>4.5197319434102754</v>
      </c>
      <c r="M210" s="141">
        <v>0</v>
      </c>
      <c r="N210" s="208">
        <f t="shared" si="44"/>
        <v>0</v>
      </c>
      <c r="O210" s="143">
        <f t="shared" si="45"/>
        <v>0</v>
      </c>
      <c r="P210" s="268">
        <f t="shared" si="46"/>
        <v>0</v>
      </c>
      <c r="Q210" s="143">
        <f t="shared" si="47"/>
        <v>0</v>
      </c>
      <c r="R210" s="142">
        <v>25</v>
      </c>
      <c r="S210" s="142">
        <f t="shared" si="48"/>
        <v>0</v>
      </c>
      <c r="T210" s="268">
        <f t="shared" si="49"/>
        <v>0</v>
      </c>
      <c r="U210" s="143">
        <f t="shared" si="50"/>
        <v>0</v>
      </c>
      <c r="V210" s="142">
        <v>50</v>
      </c>
      <c r="W210" s="174"/>
      <c r="X210" s="174"/>
      <c r="Y210" s="174"/>
      <c r="Z210" s="210"/>
      <c r="AA210" s="210"/>
      <c r="AB210" s="210"/>
    </row>
    <row r="211" spans="1:28" ht="31.5" x14ac:dyDescent="0.25">
      <c r="A211" s="133">
        <v>203</v>
      </c>
      <c r="B211" s="156" t="s">
        <v>814</v>
      </c>
      <c r="C211" s="156" t="s">
        <v>30</v>
      </c>
      <c r="D211" s="138"/>
      <c r="E211" s="139"/>
      <c r="F211" s="139">
        <v>147.16999999999999</v>
      </c>
      <c r="G211" s="137">
        <v>1973</v>
      </c>
      <c r="H211" s="137">
        <v>1179</v>
      </c>
      <c r="I211" s="137">
        <v>907</v>
      </c>
      <c r="J211" s="140">
        <v>13.406264863762996</v>
      </c>
      <c r="K211" s="140">
        <v>8.0111435754569555</v>
      </c>
      <c r="L211" s="140">
        <v>6.1629408167425428</v>
      </c>
      <c r="M211" s="141">
        <v>5.6</v>
      </c>
      <c r="N211" s="208">
        <f t="shared" si="44"/>
        <v>50</v>
      </c>
      <c r="O211" s="143">
        <f t="shared" si="45"/>
        <v>50.792000000000002</v>
      </c>
      <c r="P211" s="200">
        <f t="shared" si="46"/>
        <v>3</v>
      </c>
      <c r="Q211" s="143">
        <f t="shared" si="47"/>
        <v>3</v>
      </c>
      <c r="R211" s="142">
        <v>6</v>
      </c>
      <c r="S211" s="200">
        <f t="shared" si="48"/>
        <v>22</v>
      </c>
      <c r="T211" s="200">
        <f t="shared" si="49"/>
        <v>25</v>
      </c>
      <c r="U211" s="143">
        <f t="shared" si="50"/>
        <v>25</v>
      </c>
      <c r="V211" s="142">
        <v>50</v>
      </c>
      <c r="W211" s="245">
        <v>50</v>
      </c>
      <c r="X211" s="245">
        <v>3</v>
      </c>
      <c r="Y211" s="245">
        <v>35</v>
      </c>
      <c r="Z211" s="210">
        <v>40</v>
      </c>
      <c r="AA211" s="210">
        <v>37</v>
      </c>
      <c r="AB211" s="210">
        <f>AA211*100/Z211</f>
        <v>92.5</v>
      </c>
    </row>
    <row r="212" spans="1:28" hidden="1" x14ac:dyDescent="0.25">
      <c r="A212" s="133">
        <v>204</v>
      </c>
      <c r="B212" s="156" t="s">
        <v>444</v>
      </c>
      <c r="C212" s="156" t="s">
        <v>30</v>
      </c>
      <c r="D212" s="138"/>
      <c r="E212" s="139"/>
      <c r="F212" s="139">
        <v>318.52</v>
      </c>
      <c r="G212" s="137"/>
      <c r="H212" s="137"/>
      <c r="I212" s="137">
        <v>1514</v>
      </c>
      <c r="J212" s="140"/>
      <c r="K212" s="140"/>
      <c r="L212" s="140">
        <v>4.7532337058897403</v>
      </c>
      <c r="M212" s="141">
        <v>0</v>
      </c>
      <c r="N212" s="142">
        <f t="shared" si="44"/>
        <v>0</v>
      </c>
      <c r="O212" s="143">
        <f t="shared" si="45"/>
        <v>0</v>
      </c>
      <c r="P212" s="142">
        <f t="shared" si="46"/>
        <v>0</v>
      </c>
      <c r="Q212" s="143">
        <f t="shared" si="47"/>
        <v>0</v>
      </c>
      <c r="R212" s="142">
        <f t="shared" si="51"/>
        <v>25</v>
      </c>
      <c r="S212" s="142">
        <f t="shared" si="48"/>
        <v>0</v>
      </c>
      <c r="T212" s="142">
        <f t="shared" si="49"/>
        <v>0</v>
      </c>
      <c r="U212" s="143">
        <f t="shared" si="50"/>
        <v>0</v>
      </c>
      <c r="V212" s="142">
        <f t="shared" si="52"/>
        <v>50</v>
      </c>
      <c r="W212" s="148"/>
      <c r="X212" s="148"/>
      <c r="Y212" s="148"/>
      <c r="Z212" s="156"/>
      <c r="AA212" s="210"/>
      <c r="AB212" s="210"/>
    </row>
    <row r="213" spans="1:28" hidden="1" x14ac:dyDescent="0.25">
      <c r="A213" s="133">
        <v>205</v>
      </c>
      <c r="B213" s="156" t="s">
        <v>905</v>
      </c>
      <c r="C213" s="156" t="s">
        <v>63</v>
      </c>
      <c r="D213" s="138"/>
      <c r="E213" s="139"/>
      <c r="F213" s="139">
        <v>0</v>
      </c>
      <c r="G213" s="137"/>
      <c r="H213" s="137"/>
      <c r="I213" s="137">
        <v>0</v>
      </c>
      <c r="J213" s="140"/>
      <c r="K213" s="140"/>
      <c r="L213" s="140">
        <v>0</v>
      </c>
      <c r="M213" s="141">
        <f t="shared" si="43"/>
        <v>0</v>
      </c>
      <c r="N213" s="142">
        <f t="shared" si="44"/>
        <v>0</v>
      </c>
      <c r="O213" s="143">
        <f t="shared" si="45"/>
        <v>0</v>
      </c>
      <c r="P213" s="142">
        <f t="shared" si="46"/>
        <v>0</v>
      </c>
      <c r="Q213" s="143">
        <f t="shared" si="47"/>
        <v>0</v>
      </c>
      <c r="R213" s="142">
        <f t="shared" si="51"/>
        <v>0</v>
      </c>
      <c r="S213" s="142">
        <f t="shared" si="48"/>
        <v>0</v>
      </c>
      <c r="T213" s="142">
        <f t="shared" si="49"/>
        <v>0</v>
      </c>
      <c r="U213" s="143">
        <f t="shared" si="50"/>
        <v>0</v>
      </c>
      <c r="V213" s="142">
        <f t="shared" si="52"/>
        <v>0</v>
      </c>
      <c r="W213" s="148"/>
      <c r="X213" s="148"/>
      <c r="Y213" s="148"/>
      <c r="Z213" s="156"/>
      <c r="AA213" s="210"/>
      <c r="AB213" s="210"/>
    </row>
    <row r="214" spans="1:28" hidden="1" x14ac:dyDescent="0.25">
      <c r="A214" s="133">
        <v>206</v>
      </c>
      <c r="B214" s="156" t="s">
        <v>906</v>
      </c>
      <c r="C214" s="156" t="s">
        <v>63</v>
      </c>
      <c r="D214" s="138"/>
      <c r="E214" s="139"/>
      <c r="F214" s="139">
        <v>0</v>
      </c>
      <c r="G214" s="137"/>
      <c r="H214" s="137"/>
      <c r="I214" s="137">
        <v>0</v>
      </c>
      <c r="J214" s="140"/>
      <c r="K214" s="140"/>
      <c r="L214" s="140">
        <v>0</v>
      </c>
      <c r="M214" s="141">
        <f t="shared" si="43"/>
        <v>0</v>
      </c>
      <c r="N214" s="142">
        <f t="shared" si="44"/>
        <v>0</v>
      </c>
      <c r="O214" s="143">
        <f t="shared" si="45"/>
        <v>0</v>
      </c>
      <c r="P214" s="142">
        <f t="shared" si="46"/>
        <v>0</v>
      </c>
      <c r="Q214" s="143">
        <f t="shared" si="47"/>
        <v>0</v>
      </c>
      <c r="R214" s="142">
        <f t="shared" si="51"/>
        <v>0</v>
      </c>
      <c r="S214" s="142">
        <f t="shared" si="48"/>
        <v>0</v>
      </c>
      <c r="T214" s="142">
        <f t="shared" si="49"/>
        <v>0</v>
      </c>
      <c r="U214" s="143">
        <f t="shared" si="50"/>
        <v>0</v>
      </c>
      <c r="V214" s="142">
        <f t="shared" si="52"/>
        <v>0</v>
      </c>
      <c r="W214" s="148"/>
      <c r="X214" s="148"/>
      <c r="Y214" s="148"/>
      <c r="Z214" s="156"/>
      <c r="AA214" s="210"/>
      <c r="AB214" s="210"/>
    </row>
    <row r="215" spans="1:28" hidden="1" x14ac:dyDescent="0.25">
      <c r="A215" s="133">
        <v>207</v>
      </c>
      <c r="B215" s="156" t="s">
        <v>907</v>
      </c>
      <c r="C215" s="156" t="s">
        <v>63</v>
      </c>
      <c r="D215" s="138"/>
      <c r="E215" s="139"/>
      <c r="F215" s="139">
        <v>0</v>
      </c>
      <c r="G215" s="137"/>
      <c r="H215" s="137"/>
      <c r="I215" s="137">
        <v>0</v>
      </c>
      <c r="J215" s="140"/>
      <c r="K215" s="140"/>
      <c r="L215" s="140">
        <v>0</v>
      </c>
      <c r="M215" s="141">
        <f t="shared" si="43"/>
        <v>0</v>
      </c>
      <c r="N215" s="142">
        <f t="shared" si="44"/>
        <v>0</v>
      </c>
      <c r="O215" s="143">
        <f t="shared" si="45"/>
        <v>0</v>
      </c>
      <c r="P215" s="142">
        <f t="shared" si="46"/>
        <v>0</v>
      </c>
      <c r="Q215" s="143">
        <f t="shared" si="47"/>
        <v>0</v>
      </c>
      <c r="R215" s="142">
        <f t="shared" si="51"/>
        <v>0</v>
      </c>
      <c r="S215" s="142">
        <f t="shared" si="48"/>
        <v>0</v>
      </c>
      <c r="T215" s="142">
        <f t="shared" si="49"/>
        <v>0</v>
      </c>
      <c r="U215" s="143">
        <f t="shared" si="50"/>
        <v>0</v>
      </c>
      <c r="V215" s="142">
        <f t="shared" si="52"/>
        <v>0</v>
      </c>
      <c r="W215" s="148"/>
      <c r="X215" s="148"/>
      <c r="Y215" s="148"/>
      <c r="Z215" s="156"/>
      <c r="AA215" s="210"/>
      <c r="AB215" s="210"/>
    </row>
    <row r="216" spans="1:28" hidden="1" x14ac:dyDescent="0.25">
      <c r="A216" s="133">
        <v>208</v>
      </c>
      <c r="B216" s="156" t="s">
        <v>908</v>
      </c>
      <c r="C216" s="156" t="s">
        <v>63</v>
      </c>
      <c r="D216" s="138"/>
      <c r="E216" s="139"/>
      <c r="F216" s="139">
        <v>0</v>
      </c>
      <c r="G216" s="137"/>
      <c r="H216" s="137"/>
      <c r="I216" s="137">
        <v>0</v>
      </c>
      <c r="J216" s="140"/>
      <c r="K216" s="140"/>
      <c r="L216" s="140">
        <v>0</v>
      </c>
      <c r="M216" s="141">
        <f t="shared" si="43"/>
        <v>0</v>
      </c>
      <c r="N216" s="142">
        <f t="shared" si="44"/>
        <v>0</v>
      </c>
      <c r="O216" s="143">
        <f t="shared" si="45"/>
        <v>0</v>
      </c>
      <c r="P216" s="142">
        <f t="shared" si="46"/>
        <v>0</v>
      </c>
      <c r="Q216" s="143">
        <f t="shared" si="47"/>
        <v>0</v>
      </c>
      <c r="R216" s="142">
        <f t="shared" si="51"/>
        <v>0</v>
      </c>
      <c r="S216" s="142">
        <f t="shared" si="48"/>
        <v>0</v>
      </c>
      <c r="T216" s="142">
        <f t="shared" si="49"/>
        <v>0</v>
      </c>
      <c r="U216" s="143">
        <f t="shared" si="50"/>
        <v>0</v>
      </c>
      <c r="V216" s="142">
        <f t="shared" si="52"/>
        <v>0</v>
      </c>
      <c r="W216" s="148"/>
      <c r="X216" s="148"/>
      <c r="Y216" s="148"/>
      <c r="Z216" s="156"/>
      <c r="AA216" s="210"/>
      <c r="AB216" s="210"/>
    </row>
    <row r="217" spans="1:28" ht="31.5" hidden="1" x14ac:dyDescent="0.25">
      <c r="A217" s="133">
        <v>209</v>
      </c>
      <c r="B217" s="156" t="s">
        <v>696</v>
      </c>
      <c r="C217" s="156" t="s">
        <v>63</v>
      </c>
      <c r="D217" s="138"/>
      <c r="E217" s="139"/>
      <c r="F217" s="139">
        <v>0</v>
      </c>
      <c r="G217" s="137"/>
      <c r="H217" s="137"/>
      <c r="I217" s="137">
        <v>0</v>
      </c>
      <c r="J217" s="140"/>
      <c r="K217" s="140"/>
      <c r="L217" s="140"/>
      <c r="M217" s="141">
        <f t="shared" si="43"/>
        <v>0</v>
      </c>
      <c r="N217" s="208">
        <f t="shared" si="44"/>
        <v>0</v>
      </c>
      <c r="O217" s="143">
        <f t="shared" si="45"/>
        <v>0</v>
      </c>
      <c r="P217" s="142">
        <f t="shared" si="46"/>
        <v>0</v>
      </c>
      <c r="Q217" s="143">
        <f t="shared" si="47"/>
        <v>0</v>
      </c>
      <c r="R217" s="142">
        <v>25</v>
      </c>
      <c r="S217" s="142">
        <f t="shared" si="48"/>
        <v>0</v>
      </c>
      <c r="T217" s="142">
        <f t="shared" si="49"/>
        <v>0</v>
      </c>
      <c r="U217" s="143">
        <f t="shared" si="50"/>
        <v>0</v>
      </c>
      <c r="V217" s="142">
        <v>50</v>
      </c>
      <c r="W217" s="174"/>
      <c r="X217" s="174"/>
      <c r="Y217" s="174"/>
      <c r="Z217" s="210"/>
      <c r="AA217" s="210"/>
      <c r="AB217" s="210"/>
    </row>
    <row r="218" spans="1:28" ht="31.5" hidden="1" x14ac:dyDescent="0.25">
      <c r="A218" s="133">
        <v>210</v>
      </c>
      <c r="B218" s="156" t="s">
        <v>708</v>
      </c>
      <c r="C218" s="156" t="s">
        <v>63</v>
      </c>
      <c r="D218" s="138"/>
      <c r="E218" s="139"/>
      <c r="F218" s="139">
        <v>0</v>
      </c>
      <c r="G218" s="137"/>
      <c r="H218" s="137"/>
      <c r="I218" s="137">
        <v>0</v>
      </c>
      <c r="J218" s="140"/>
      <c r="K218" s="140"/>
      <c r="L218" s="140"/>
      <c r="M218" s="141">
        <f t="shared" si="43"/>
        <v>0</v>
      </c>
      <c r="N218" s="208">
        <f t="shared" si="44"/>
        <v>0</v>
      </c>
      <c r="O218" s="143">
        <f t="shared" si="45"/>
        <v>0</v>
      </c>
      <c r="P218" s="142">
        <f t="shared" si="46"/>
        <v>0</v>
      </c>
      <c r="Q218" s="143">
        <f t="shared" si="47"/>
        <v>0</v>
      </c>
      <c r="R218" s="142">
        <v>25</v>
      </c>
      <c r="S218" s="142">
        <f t="shared" si="48"/>
        <v>0</v>
      </c>
      <c r="T218" s="142">
        <f t="shared" si="49"/>
        <v>0</v>
      </c>
      <c r="U218" s="143">
        <f t="shared" si="50"/>
        <v>0</v>
      </c>
      <c r="V218" s="142">
        <v>50</v>
      </c>
      <c r="W218" s="174"/>
      <c r="X218" s="174"/>
      <c r="Y218" s="174"/>
      <c r="Z218" s="210"/>
      <c r="AA218" s="210"/>
      <c r="AB218" s="210"/>
    </row>
    <row r="219" spans="1:28" hidden="1" x14ac:dyDescent="0.25">
      <c r="A219" s="133">
        <v>211</v>
      </c>
      <c r="B219" s="156" t="s">
        <v>2</v>
      </c>
      <c r="C219" s="156" t="s">
        <v>63</v>
      </c>
      <c r="D219" s="138"/>
      <c r="E219" s="139"/>
      <c r="F219" s="139">
        <v>0</v>
      </c>
      <c r="G219" s="137"/>
      <c r="H219" s="137"/>
      <c r="I219" s="137">
        <v>0</v>
      </c>
      <c r="J219" s="140"/>
      <c r="K219" s="140"/>
      <c r="L219" s="140"/>
      <c r="M219" s="141">
        <f t="shared" si="43"/>
        <v>0</v>
      </c>
      <c r="N219" s="208">
        <f t="shared" si="44"/>
        <v>0</v>
      </c>
      <c r="O219" s="143">
        <f t="shared" si="45"/>
        <v>0</v>
      </c>
      <c r="P219" s="142">
        <f t="shared" si="46"/>
        <v>0</v>
      </c>
      <c r="Q219" s="143">
        <f t="shared" si="47"/>
        <v>0</v>
      </c>
      <c r="R219" s="142">
        <v>25</v>
      </c>
      <c r="S219" s="142">
        <f t="shared" si="48"/>
        <v>0</v>
      </c>
      <c r="T219" s="142">
        <f t="shared" si="49"/>
        <v>0</v>
      </c>
      <c r="U219" s="143">
        <f t="shared" si="50"/>
        <v>0</v>
      </c>
      <c r="V219" s="142">
        <v>50</v>
      </c>
      <c r="W219" s="174"/>
      <c r="X219" s="174"/>
      <c r="Y219" s="174"/>
      <c r="Z219" s="210"/>
      <c r="AA219" s="210"/>
      <c r="AB219" s="210"/>
    </row>
    <row r="220" spans="1:28" ht="31.5" hidden="1" x14ac:dyDescent="0.25">
      <c r="A220" s="133">
        <v>212</v>
      </c>
      <c r="B220" s="156" t="s">
        <v>730</v>
      </c>
      <c r="C220" s="156" t="s">
        <v>63</v>
      </c>
      <c r="D220" s="138"/>
      <c r="E220" s="139"/>
      <c r="F220" s="139">
        <v>0</v>
      </c>
      <c r="G220" s="137"/>
      <c r="H220" s="137"/>
      <c r="I220" s="137">
        <v>0</v>
      </c>
      <c r="J220" s="140"/>
      <c r="K220" s="140"/>
      <c r="L220" s="140"/>
      <c r="M220" s="141">
        <f t="shared" si="43"/>
        <v>0</v>
      </c>
      <c r="N220" s="208">
        <f t="shared" si="44"/>
        <v>0</v>
      </c>
      <c r="O220" s="143">
        <f t="shared" si="45"/>
        <v>0</v>
      </c>
      <c r="P220" s="142">
        <f t="shared" si="46"/>
        <v>0</v>
      </c>
      <c r="Q220" s="143">
        <f t="shared" si="47"/>
        <v>0</v>
      </c>
      <c r="R220" s="142">
        <v>25</v>
      </c>
      <c r="S220" s="142">
        <f t="shared" si="48"/>
        <v>0</v>
      </c>
      <c r="T220" s="142">
        <f t="shared" si="49"/>
        <v>0</v>
      </c>
      <c r="U220" s="143">
        <f t="shared" si="50"/>
        <v>0</v>
      </c>
      <c r="V220" s="142">
        <v>50</v>
      </c>
      <c r="W220" s="174"/>
      <c r="X220" s="174"/>
      <c r="Y220" s="174"/>
      <c r="Z220" s="210"/>
      <c r="AA220" s="210"/>
      <c r="AB220" s="210"/>
    </row>
    <row r="221" spans="1:28" ht="47.25" hidden="1" x14ac:dyDescent="0.25">
      <c r="A221" s="133">
        <v>213</v>
      </c>
      <c r="B221" s="156" t="s">
        <v>731</v>
      </c>
      <c r="C221" s="156" t="s">
        <v>63</v>
      </c>
      <c r="D221" s="138"/>
      <c r="E221" s="139"/>
      <c r="F221" s="139">
        <v>0</v>
      </c>
      <c r="G221" s="137"/>
      <c r="H221" s="137"/>
      <c r="I221" s="137">
        <v>0</v>
      </c>
      <c r="J221" s="140"/>
      <c r="K221" s="140"/>
      <c r="L221" s="140"/>
      <c r="M221" s="141">
        <f t="shared" si="43"/>
        <v>0</v>
      </c>
      <c r="N221" s="208">
        <f t="shared" si="44"/>
        <v>0</v>
      </c>
      <c r="O221" s="143">
        <f t="shared" si="45"/>
        <v>0</v>
      </c>
      <c r="P221" s="142">
        <f t="shared" si="46"/>
        <v>0</v>
      </c>
      <c r="Q221" s="143">
        <f t="shared" si="47"/>
        <v>0</v>
      </c>
      <c r="R221" s="142">
        <v>25</v>
      </c>
      <c r="S221" s="142">
        <f t="shared" si="48"/>
        <v>0</v>
      </c>
      <c r="T221" s="142">
        <f t="shared" si="49"/>
        <v>0</v>
      </c>
      <c r="U221" s="143">
        <f t="shared" si="50"/>
        <v>0</v>
      </c>
      <c r="V221" s="142">
        <v>50</v>
      </c>
      <c r="W221" s="174"/>
      <c r="X221" s="174"/>
      <c r="Y221" s="174"/>
      <c r="Z221" s="210"/>
      <c r="AA221" s="210"/>
      <c r="AB221" s="210"/>
    </row>
    <row r="222" spans="1:28" ht="47.25" hidden="1" x14ac:dyDescent="0.25">
      <c r="A222" s="133">
        <v>214</v>
      </c>
      <c r="B222" s="156" t="s">
        <v>816</v>
      </c>
      <c r="C222" s="156" t="s">
        <v>63</v>
      </c>
      <c r="D222" s="138"/>
      <c r="E222" s="139"/>
      <c r="F222" s="139">
        <v>0</v>
      </c>
      <c r="G222" s="137"/>
      <c r="H222" s="137"/>
      <c r="I222" s="137">
        <v>0</v>
      </c>
      <c r="J222" s="140"/>
      <c r="K222" s="140"/>
      <c r="L222" s="140"/>
      <c r="M222" s="141">
        <f t="shared" si="43"/>
        <v>0</v>
      </c>
      <c r="N222" s="208">
        <f t="shared" si="44"/>
        <v>0</v>
      </c>
      <c r="O222" s="143">
        <f t="shared" si="45"/>
        <v>0</v>
      </c>
      <c r="P222" s="142">
        <f t="shared" si="46"/>
        <v>0</v>
      </c>
      <c r="Q222" s="143">
        <f t="shared" si="47"/>
        <v>0</v>
      </c>
      <c r="R222" s="142">
        <v>25</v>
      </c>
      <c r="S222" s="142">
        <f t="shared" si="48"/>
        <v>0</v>
      </c>
      <c r="T222" s="142">
        <f t="shared" si="49"/>
        <v>0</v>
      </c>
      <c r="U222" s="143">
        <f t="shared" si="50"/>
        <v>0</v>
      </c>
      <c r="V222" s="142">
        <v>50</v>
      </c>
      <c r="W222" s="174"/>
      <c r="X222" s="174"/>
      <c r="Y222" s="174"/>
      <c r="Z222" s="210"/>
      <c r="AA222" s="210"/>
      <c r="AB222" s="210"/>
    </row>
    <row r="223" spans="1:28" hidden="1" x14ac:dyDescent="0.25">
      <c r="A223" s="133">
        <v>215</v>
      </c>
      <c r="B223" s="156" t="s">
        <v>444</v>
      </c>
      <c r="C223" s="156" t="s">
        <v>63</v>
      </c>
      <c r="D223" s="138"/>
      <c r="E223" s="139"/>
      <c r="F223" s="139">
        <v>0</v>
      </c>
      <c r="G223" s="137"/>
      <c r="H223" s="137"/>
      <c r="I223" s="137">
        <v>0</v>
      </c>
      <c r="J223" s="140"/>
      <c r="K223" s="140"/>
      <c r="L223" s="140">
        <v>0</v>
      </c>
      <c r="M223" s="141">
        <v>0</v>
      </c>
      <c r="N223" s="142">
        <f t="shared" si="44"/>
        <v>0</v>
      </c>
      <c r="O223" s="143">
        <f t="shared" si="45"/>
        <v>0</v>
      </c>
      <c r="P223" s="142">
        <f t="shared" si="46"/>
        <v>0</v>
      </c>
      <c r="Q223" s="143">
        <f t="shared" si="47"/>
        <v>0</v>
      </c>
      <c r="R223" s="142">
        <f t="shared" si="51"/>
        <v>0</v>
      </c>
      <c r="S223" s="142">
        <f t="shared" si="48"/>
        <v>0</v>
      </c>
      <c r="T223" s="142">
        <f t="shared" si="49"/>
        <v>0</v>
      </c>
      <c r="U223" s="143">
        <f t="shared" si="50"/>
        <v>0</v>
      </c>
      <c r="V223" s="142">
        <f t="shared" si="52"/>
        <v>0</v>
      </c>
      <c r="W223" s="148"/>
      <c r="X223" s="148"/>
      <c r="Y223" s="148"/>
      <c r="Z223" s="156"/>
      <c r="AA223" s="210"/>
      <c r="AB223" s="210"/>
    </row>
    <row r="224" spans="1:28" hidden="1" x14ac:dyDescent="0.25">
      <c r="A224" s="133">
        <v>216</v>
      </c>
      <c r="B224" s="156" t="s">
        <v>909</v>
      </c>
      <c r="C224" s="156" t="s">
        <v>283</v>
      </c>
      <c r="D224" s="138"/>
      <c r="E224" s="139"/>
      <c r="F224" s="139">
        <v>20.62</v>
      </c>
      <c r="G224" s="137"/>
      <c r="H224" s="137"/>
      <c r="I224" s="137">
        <v>303</v>
      </c>
      <c r="J224" s="140"/>
      <c r="K224" s="140"/>
      <c r="L224" s="140">
        <v>14.69447138700291</v>
      </c>
      <c r="M224" s="141">
        <v>0</v>
      </c>
      <c r="N224" s="142">
        <f t="shared" si="44"/>
        <v>0</v>
      </c>
      <c r="O224" s="143">
        <f t="shared" si="45"/>
        <v>0</v>
      </c>
      <c r="P224" s="142">
        <f t="shared" si="46"/>
        <v>0</v>
      </c>
      <c r="Q224" s="143">
        <f t="shared" si="47"/>
        <v>0</v>
      </c>
      <c r="R224" s="142">
        <f t="shared" si="51"/>
        <v>25</v>
      </c>
      <c r="S224" s="142">
        <f t="shared" si="48"/>
        <v>0</v>
      </c>
      <c r="T224" s="142">
        <f t="shared" si="49"/>
        <v>0</v>
      </c>
      <c r="U224" s="143">
        <f t="shared" si="50"/>
        <v>0</v>
      </c>
      <c r="V224" s="142">
        <f t="shared" si="52"/>
        <v>50</v>
      </c>
      <c r="W224" s="148"/>
      <c r="X224" s="148"/>
      <c r="Y224" s="148"/>
      <c r="Z224" s="156"/>
      <c r="AA224" s="210"/>
      <c r="AB224" s="210"/>
    </row>
    <row r="225" spans="1:28" hidden="1" x14ac:dyDescent="0.25">
      <c r="A225" s="133">
        <v>217</v>
      </c>
      <c r="B225" s="156" t="s">
        <v>867</v>
      </c>
      <c r="C225" s="156" t="s">
        <v>283</v>
      </c>
      <c r="D225" s="138"/>
      <c r="E225" s="139"/>
      <c r="F225" s="139">
        <v>48.41</v>
      </c>
      <c r="G225" s="137"/>
      <c r="H225" s="137"/>
      <c r="I225" s="137">
        <v>59</v>
      </c>
      <c r="J225" s="140"/>
      <c r="K225" s="140"/>
      <c r="L225" s="140">
        <v>1.2187564552778352</v>
      </c>
      <c r="M225" s="141">
        <v>0</v>
      </c>
      <c r="N225" s="142">
        <f t="shared" si="44"/>
        <v>0</v>
      </c>
      <c r="O225" s="143">
        <f t="shared" si="45"/>
        <v>0</v>
      </c>
      <c r="P225" s="142">
        <f t="shared" si="46"/>
        <v>0</v>
      </c>
      <c r="Q225" s="143">
        <f t="shared" si="47"/>
        <v>0</v>
      </c>
      <c r="R225" s="142">
        <f t="shared" si="51"/>
        <v>25</v>
      </c>
      <c r="S225" s="142">
        <f t="shared" si="48"/>
        <v>0</v>
      </c>
      <c r="T225" s="142">
        <f t="shared" si="49"/>
        <v>0</v>
      </c>
      <c r="U225" s="143">
        <f t="shared" si="50"/>
        <v>0</v>
      </c>
      <c r="V225" s="142">
        <f t="shared" si="52"/>
        <v>50</v>
      </c>
      <c r="W225" s="148"/>
      <c r="X225" s="148"/>
      <c r="Y225" s="148"/>
      <c r="Z225" s="156"/>
      <c r="AA225" s="210"/>
      <c r="AB225" s="210"/>
    </row>
    <row r="226" spans="1:28" ht="47.25" x14ac:dyDescent="0.25">
      <c r="A226" s="133">
        <v>218</v>
      </c>
      <c r="B226" s="156" t="s">
        <v>284</v>
      </c>
      <c r="C226" s="156" t="s">
        <v>283</v>
      </c>
      <c r="D226" s="138"/>
      <c r="E226" s="139"/>
      <c r="F226" s="139">
        <v>182.5</v>
      </c>
      <c r="G226" s="137"/>
      <c r="H226" s="137">
        <v>5</v>
      </c>
      <c r="I226" s="137">
        <v>69</v>
      </c>
      <c r="J226" s="140">
        <v>0</v>
      </c>
      <c r="K226" s="140">
        <v>2.7397260273972601E-2</v>
      </c>
      <c r="L226" s="140">
        <v>0.37808219178082192</v>
      </c>
      <c r="M226" s="141">
        <f t="shared" si="43"/>
        <v>3</v>
      </c>
      <c r="N226" s="208">
        <f t="shared" si="44"/>
        <v>2</v>
      </c>
      <c r="O226" s="143">
        <f t="shared" si="45"/>
        <v>2.0699999999999998</v>
      </c>
      <c r="P226" s="200">
        <f t="shared" si="46"/>
        <v>0</v>
      </c>
      <c r="Q226" s="143">
        <f t="shared" si="47"/>
        <v>0.5</v>
      </c>
      <c r="R226" s="142">
        <v>25</v>
      </c>
      <c r="S226" s="200">
        <f t="shared" si="48"/>
        <v>1</v>
      </c>
      <c r="T226" s="200">
        <f t="shared" si="49"/>
        <v>1</v>
      </c>
      <c r="U226" s="143">
        <f t="shared" si="50"/>
        <v>1</v>
      </c>
      <c r="V226" s="142">
        <v>50</v>
      </c>
      <c r="W226" s="245">
        <v>5</v>
      </c>
      <c r="X226" s="245"/>
      <c r="Y226" s="245"/>
      <c r="Z226" s="210">
        <v>0</v>
      </c>
      <c r="AA226" s="210"/>
      <c r="AB226" s="210"/>
    </row>
    <row r="227" spans="1:28" x14ac:dyDescent="0.25">
      <c r="A227" s="133">
        <v>219</v>
      </c>
      <c r="B227" s="156" t="s">
        <v>2</v>
      </c>
      <c r="C227" s="156" t="s">
        <v>283</v>
      </c>
      <c r="D227" s="138"/>
      <c r="E227" s="139"/>
      <c r="F227" s="139">
        <v>158.72</v>
      </c>
      <c r="G227" s="137"/>
      <c r="H227" s="137">
        <v>17</v>
      </c>
      <c r="I227" s="137">
        <v>49</v>
      </c>
      <c r="J227" s="140">
        <v>0</v>
      </c>
      <c r="K227" s="140">
        <v>0.10710685483870967</v>
      </c>
      <c r="L227" s="140">
        <v>0.30871975806451613</v>
      </c>
      <c r="M227" s="141">
        <f t="shared" si="43"/>
        <v>3</v>
      </c>
      <c r="N227" s="208">
        <f t="shared" si="44"/>
        <v>1</v>
      </c>
      <c r="O227" s="143">
        <f t="shared" si="45"/>
        <v>1.47</v>
      </c>
      <c r="P227" s="200">
        <f t="shared" si="46"/>
        <v>0</v>
      </c>
      <c r="Q227" s="143">
        <f t="shared" si="47"/>
        <v>0</v>
      </c>
      <c r="R227" s="142">
        <v>0</v>
      </c>
      <c r="S227" s="200">
        <f t="shared" si="48"/>
        <v>1</v>
      </c>
      <c r="T227" s="200">
        <f t="shared" si="49"/>
        <v>0</v>
      </c>
      <c r="U227" s="143">
        <f t="shared" si="50"/>
        <v>0.5</v>
      </c>
      <c r="V227" s="142">
        <v>50</v>
      </c>
      <c r="W227" s="245" t="s">
        <v>852</v>
      </c>
      <c r="X227" s="245"/>
      <c r="Y227" s="245"/>
      <c r="Z227" s="210">
        <v>0</v>
      </c>
      <c r="AA227" s="210"/>
      <c r="AB227" s="210"/>
    </row>
    <row r="228" spans="1:28" hidden="1" x14ac:dyDescent="0.25">
      <c r="A228" s="133">
        <v>220</v>
      </c>
      <c r="B228" s="156" t="s">
        <v>444</v>
      </c>
      <c r="C228" s="156" t="s">
        <v>283</v>
      </c>
      <c r="D228" s="138"/>
      <c r="E228" s="139"/>
      <c r="F228" s="139">
        <v>410.25</v>
      </c>
      <c r="G228" s="137"/>
      <c r="H228" s="137"/>
      <c r="I228" s="137">
        <v>480</v>
      </c>
      <c r="J228" s="140"/>
      <c r="K228" s="140"/>
      <c r="L228" s="140">
        <v>1.170018281535649</v>
      </c>
      <c r="M228" s="141">
        <v>0</v>
      </c>
      <c r="N228" s="142">
        <f t="shared" si="44"/>
        <v>0</v>
      </c>
      <c r="O228" s="143">
        <f t="shared" si="45"/>
        <v>0</v>
      </c>
      <c r="P228" s="142">
        <f t="shared" si="46"/>
        <v>0</v>
      </c>
      <c r="Q228" s="143">
        <f t="shared" si="47"/>
        <v>0</v>
      </c>
      <c r="R228" s="142">
        <f t="shared" si="51"/>
        <v>25</v>
      </c>
      <c r="S228" s="142">
        <f t="shared" si="48"/>
        <v>0</v>
      </c>
      <c r="T228" s="142">
        <f t="shared" si="49"/>
        <v>0</v>
      </c>
      <c r="U228" s="143">
        <f t="shared" si="50"/>
        <v>0</v>
      </c>
      <c r="V228" s="142">
        <f t="shared" si="52"/>
        <v>50</v>
      </c>
      <c r="W228" s="148"/>
      <c r="X228" s="148"/>
      <c r="Y228" s="148"/>
      <c r="Z228" s="156"/>
      <c r="AA228" s="210"/>
      <c r="AB228" s="210"/>
    </row>
    <row r="229" spans="1:28" ht="15.75" customHeight="1" x14ac:dyDescent="0.25">
      <c r="A229" s="133">
        <v>221</v>
      </c>
      <c r="B229" s="156" t="s">
        <v>732</v>
      </c>
      <c r="C229" s="156" t="s">
        <v>31</v>
      </c>
      <c r="D229" s="138"/>
      <c r="E229" s="139"/>
      <c r="F229" s="139">
        <v>99.13</v>
      </c>
      <c r="G229" s="137">
        <v>38</v>
      </c>
      <c r="H229" s="137">
        <v>83</v>
      </c>
      <c r="I229" s="137">
        <v>94</v>
      </c>
      <c r="J229" s="140">
        <v>0.38333501462725716</v>
      </c>
      <c r="K229" s="140">
        <v>0.83728437405427225</v>
      </c>
      <c r="L229" s="140">
        <v>0.94824977302532032</v>
      </c>
      <c r="M229" s="141">
        <f t="shared" si="43"/>
        <v>3</v>
      </c>
      <c r="N229" s="208">
        <f t="shared" si="44"/>
        <v>2</v>
      </c>
      <c r="O229" s="143">
        <f t="shared" si="45"/>
        <v>2.82</v>
      </c>
      <c r="P229" s="200">
        <f t="shared" si="46"/>
        <v>0</v>
      </c>
      <c r="Q229" s="143">
        <f t="shared" si="47"/>
        <v>0.5</v>
      </c>
      <c r="R229" s="142">
        <v>25</v>
      </c>
      <c r="S229" s="200">
        <f t="shared" si="48"/>
        <v>1</v>
      </c>
      <c r="T229" s="200">
        <f t="shared" si="49"/>
        <v>1</v>
      </c>
      <c r="U229" s="143">
        <f t="shared" si="50"/>
        <v>1</v>
      </c>
      <c r="V229" s="142">
        <v>50</v>
      </c>
      <c r="W229" s="245">
        <v>2</v>
      </c>
      <c r="X229" s="245"/>
      <c r="Y229" s="245"/>
      <c r="Z229" s="210">
        <v>0</v>
      </c>
      <c r="AA229" s="210"/>
      <c r="AB229" s="210"/>
    </row>
    <row r="230" spans="1:28" ht="31.5" hidden="1" x14ac:dyDescent="0.25">
      <c r="A230" s="133">
        <v>222</v>
      </c>
      <c r="B230" s="156" t="s">
        <v>857</v>
      </c>
      <c r="C230" s="156" t="s">
        <v>31</v>
      </c>
      <c r="D230" s="138"/>
      <c r="E230" s="139"/>
      <c r="F230" s="139">
        <v>19.7</v>
      </c>
      <c r="G230" s="137"/>
      <c r="H230" s="137"/>
      <c r="I230" s="137">
        <v>0</v>
      </c>
      <c r="J230" s="140"/>
      <c r="K230" s="140"/>
      <c r="L230" s="140">
        <v>0</v>
      </c>
      <c r="M230" s="141">
        <f t="shared" si="43"/>
        <v>0</v>
      </c>
      <c r="N230" s="142">
        <f t="shared" si="44"/>
        <v>0</v>
      </c>
      <c r="O230" s="143">
        <f t="shared" si="45"/>
        <v>0</v>
      </c>
      <c r="P230" s="142">
        <f t="shared" si="46"/>
        <v>0</v>
      </c>
      <c r="Q230" s="143">
        <f t="shared" si="47"/>
        <v>0</v>
      </c>
      <c r="R230" s="142">
        <f t="shared" si="51"/>
        <v>0</v>
      </c>
      <c r="S230" s="142">
        <f t="shared" si="48"/>
        <v>0</v>
      </c>
      <c r="T230" s="142">
        <f t="shared" si="49"/>
        <v>0</v>
      </c>
      <c r="U230" s="143">
        <f t="shared" si="50"/>
        <v>0</v>
      </c>
      <c r="V230" s="142">
        <f t="shared" si="52"/>
        <v>0</v>
      </c>
      <c r="W230" s="148"/>
      <c r="X230" s="148"/>
      <c r="Y230" s="148"/>
      <c r="Z230" s="156"/>
      <c r="AA230" s="210"/>
      <c r="AB230" s="210"/>
    </row>
    <row r="231" spans="1:28" ht="31.5" hidden="1" x14ac:dyDescent="0.25">
      <c r="A231" s="133">
        <v>223</v>
      </c>
      <c r="B231" s="156" t="s">
        <v>733</v>
      </c>
      <c r="C231" s="156" t="s">
        <v>31</v>
      </c>
      <c r="D231" s="138"/>
      <c r="E231" s="139"/>
      <c r="F231" s="139">
        <v>24.9</v>
      </c>
      <c r="G231" s="137"/>
      <c r="H231" s="137"/>
      <c r="I231" s="137">
        <v>20</v>
      </c>
      <c r="J231" s="140"/>
      <c r="K231" s="140"/>
      <c r="L231" s="140">
        <v>0.80321285140562249</v>
      </c>
      <c r="M231" s="141">
        <f t="shared" si="43"/>
        <v>0</v>
      </c>
      <c r="N231" s="208">
        <f t="shared" si="44"/>
        <v>0</v>
      </c>
      <c r="O231" s="143">
        <f t="shared" si="45"/>
        <v>0</v>
      </c>
      <c r="P231" s="142">
        <f t="shared" si="46"/>
        <v>0</v>
      </c>
      <c r="Q231" s="143">
        <f t="shared" si="47"/>
        <v>0</v>
      </c>
      <c r="R231" s="142">
        <v>25</v>
      </c>
      <c r="S231" s="142">
        <f t="shared" si="48"/>
        <v>0</v>
      </c>
      <c r="T231" s="142">
        <f t="shared" si="49"/>
        <v>0</v>
      </c>
      <c r="U231" s="143">
        <f t="shared" si="50"/>
        <v>0</v>
      </c>
      <c r="V231" s="142">
        <v>50</v>
      </c>
      <c r="W231" s="174"/>
      <c r="X231" s="174"/>
      <c r="Y231" s="174"/>
      <c r="Z231" s="210"/>
      <c r="AA231" s="210"/>
      <c r="AB231" s="210"/>
    </row>
    <row r="232" spans="1:28" ht="47.25" x14ac:dyDescent="0.25">
      <c r="A232" s="133">
        <v>224</v>
      </c>
      <c r="B232" s="156" t="s">
        <v>734</v>
      </c>
      <c r="C232" s="156" t="s">
        <v>31</v>
      </c>
      <c r="D232" s="138"/>
      <c r="E232" s="139"/>
      <c r="F232" s="139">
        <v>217.5</v>
      </c>
      <c r="G232" s="137">
        <v>143</v>
      </c>
      <c r="H232" s="137">
        <v>117</v>
      </c>
      <c r="I232" s="137">
        <v>151</v>
      </c>
      <c r="J232" s="140">
        <v>0.65747126436781611</v>
      </c>
      <c r="K232" s="140">
        <v>0.53793103448275859</v>
      </c>
      <c r="L232" s="140">
        <v>0.69425287356321841</v>
      </c>
      <c r="M232" s="141">
        <f t="shared" si="43"/>
        <v>3</v>
      </c>
      <c r="N232" s="208">
        <f t="shared" si="44"/>
        <v>4</v>
      </c>
      <c r="O232" s="143">
        <f t="shared" si="45"/>
        <v>4.53</v>
      </c>
      <c r="P232" s="200">
        <f t="shared" si="46"/>
        <v>0</v>
      </c>
      <c r="Q232" s="143">
        <f t="shared" si="47"/>
        <v>0</v>
      </c>
      <c r="R232" s="142">
        <v>0</v>
      </c>
      <c r="S232" s="200">
        <f t="shared" si="48"/>
        <v>4</v>
      </c>
      <c r="T232" s="200">
        <f t="shared" si="49"/>
        <v>0</v>
      </c>
      <c r="U232" s="143">
        <f t="shared" si="50"/>
        <v>0</v>
      </c>
      <c r="V232" s="142">
        <v>0</v>
      </c>
      <c r="W232" s="245">
        <v>9</v>
      </c>
      <c r="X232" s="245">
        <v>0</v>
      </c>
      <c r="Y232" s="245">
        <v>0</v>
      </c>
      <c r="Z232" s="210">
        <v>0</v>
      </c>
      <c r="AA232" s="210"/>
      <c r="AB232" s="210"/>
    </row>
    <row r="233" spans="1:28" ht="31.5" x14ac:dyDescent="0.25">
      <c r="A233" s="133">
        <v>225</v>
      </c>
      <c r="B233" s="156" t="s">
        <v>2</v>
      </c>
      <c r="C233" s="156" t="s">
        <v>31</v>
      </c>
      <c r="D233" s="138"/>
      <c r="E233" s="139"/>
      <c r="F233" s="139">
        <v>130.16999999999999</v>
      </c>
      <c r="G233" s="137">
        <v>152</v>
      </c>
      <c r="H233" s="137">
        <v>239</v>
      </c>
      <c r="I233" s="137">
        <v>243</v>
      </c>
      <c r="J233" s="140">
        <v>1.1677037719904741</v>
      </c>
      <c r="K233" s="140">
        <v>1.8360605362218638</v>
      </c>
      <c r="L233" s="140">
        <v>1.8667895828531922</v>
      </c>
      <c r="M233" s="141">
        <v>3</v>
      </c>
      <c r="N233" s="208">
        <f t="shared" si="44"/>
        <v>7</v>
      </c>
      <c r="O233" s="143">
        <f t="shared" si="45"/>
        <v>7.29</v>
      </c>
      <c r="P233" s="200">
        <f t="shared" si="46"/>
        <v>0</v>
      </c>
      <c r="Q233" s="143">
        <f t="shared" si="47"/>
        <v>0</v>
      </c>
      <c r="R233" s="142">
        <v>0</v>
      </c>
      <c r="S233" s="200">
        <f t="shared" si="48"/>
        <v>4</v>
      </c>
      <c r="T233" s="200">
        <f t="shared" si="49"/>
        <v>3</v>
      </c>
      <c r="U233" s="143">
        <f t="shared" si="50"/>
        <v>3.5</v>
      </c>
      <c r="V233" s="142">
        <v>50</v>
      </c>
      <c r="W233" s="245" t="s">
        <v>852</v>
      </c>
      <c r="X233" s="245"/>
      <c r="Y233" s="245"/>
      <c r="Z233" s="210">
        <v>0</v>
      </c>
      <c r="AA233" s="210"/>
      <c r="AB233" s="210"/>
    </row>
    <row r="234" spans="1:28" ht="31.5" x14ac:dyDescent="0.25">
      <c r="A234" s="133">
        <v>226</v>
      </c>
      <c r="B234" s="156" t="s">
        <v>817</v>
      </c>
      <c r="C234" s="156" t="s">
        <v>31</v>
      </c>
      <c r="D234" s="138"/>
      <c r="E234" s="139"/>
      <c r="F234" s="139">
        <v>29.84</v>
      </c>
      <c r="G234" s="137"/>
      <c r="H234" s="137"/>
      <c r="I234" s="137">
        <v>35</v>
      </c>
      <c r="J234" s="140">
        <v>0</v>
      </c>
      <c r="K234" s="140">
        <v>0</v>
      </c>
      <c r="L234" s="140">
        <v>1.1729222520107239</v>
      </c>
      <c r="M234" s="141">
        <f t="shared" si="43"/>
        <v>5</v>
      </c>
      <c r="N234" s="208">
        <f t="shared" si="44"/>
        <v>1</v>
      </c>
      <c r="O234" s="143">
        <f t="shared" si="45"/>
        <v>1.75</v>
      </c>
      <c r="P234" s="200">
        <f t="shared" si="46"/>
        <v>0</v>
      </c>
      <c r="Q234" s="143">
        <f t="shared" si="47"/>
        <v>0.25</v>
      </c>
      <c r="R234" s="142">
        <v>25</v>
      </c>
      <c r="S234" s="200">
        <f t="shared" si="48"/>
        <v>1</v>
      </c>
      <c r="T234" s="200">
        <f t="shared" si="49"/>
        <v>0</v>
      </c>
      <c r="U234" s="143">
        <f t="shared" si="50"/>
        <v>0.5</v>
      </c>
      <c r="V234" s="142">
        <v>50</v>
      </c>
      <c r="W234" s="245">
        <v>1</v>
      </c>
      <c r="X234" s="245"/>
      <c r="Y234" s="245"/>
      <c r="Z234" s="210" t="s">
        <v>671</v>
      </c>
      <c r="AA234" s="210"/>
      <c r="AB234" s="210"/>
    </row>
    <row r="235" spans="1:28" ht="31.5" hidden="1" x14ac:dyDescent="0.25">
      <c r="A235" s="133">
        <v>227</v>
      </c>
      <c r="B235" s="156" t="s">
        <v>100</v>
      </c>
      <c r="C235" s="156" t="s">
        <v>31</v>
      </c>
      <c r="D235" s="138"/>
      <c r="E235" s="139"/>
      <c r="F235" s="139">
        <v>0</v>
      </c>
      <c r="G235" s="137"/>
      <c r="H235" s="137"/>
      <c r="I235" s="137">
        <v>0</v>
      </c>
      <c r="J235" s="140"/>
      <c r="K235" s="140"/>
      <c r="L235" s="140"/>
      <c r="M235" s="141">
        <f t="shared" si="43"/>
        <v>0</v>
      </c>
      <c r="N235" s="208">
        <f t="shared" si="44"/>
        <v>0</v>
      </c>
      <c r="O235" s="143">
        <f t="shared" si="45"/>
        <v>0</v>
      </c>
      <c r="P235" s="142">
        <f t="shared" si="46"/>
        <v>0</v>
      </c>
      <c r="Q235" s="143">
        <f t="shared" si="47"/>
        <v>0</v>
      </c>
      <c r="R235" s="142">
        <v>25</v>
      </c>
      <c r="S235" s="142">
        <f t="shared" si="48"/>
        <v>0</v>
      </c>
      <c r="T235" s="142">
        <f t="shared" si="49"/>
        <v>0</v>
      </c>
      <c r="U235" s="143">
        <f t="shared" si="50"/>
        <v>0</v>
      </c>
      <c r="V235" s="142">
        <v>50</v>
      </c>
      <c r="W235" s="174"/>
      <c r="X235" s="174"/>
      <c r="Y235" s="174"/>
      <c r="Z235" s="210"/>
      <c r="AA235" s="210"/>
      <c r="AB235" s="210"/>
    </row>
    <row r="236" spans="1:28" ht="31.5" hidden="1" x14ac:dyDescent="0.25">
      <c r="A236" s="133">
        <v>228</v>
      </c>
      <c r="B236" s="156" t="s">
        <v>444</v>
      </c>
      <c r="C236" s="156" t="s">
        <v>31</v>
      </c>
      <c r="D236" s="138"/>
      <c r="E236" s="139"/>
      <c r="F236" s="139">
        <v>592.72</v>
      </c>
      <c r="G236" s="137"/>
      <c r="H236" s="137"/>
      <c r="I236" s="137">
        <v>543</v>
      </c>
      <c r="J236" s="140"/>
      <c r="K236" s="140"/>
      <c r="L236" s="140">
        <v>0.9161155351599406</v>
      </c>
      <c r="M236" s="141">
        <v>0</v>
      </c>
      <c r="N236" s="142">
        <f t="shared" si="44"/>
        <v>0</v>
      </c>
      <c r="O236" s="143">
        <f t="shared" si="45"/>
        <v>0</v>
      </c>
      <c r="P236" s="142">
        <f t="shared" si="46"/>
        <v>0</v>
      </c>
      <c r="Q236" s="143">
        <f t="shared" si="47"/>
        <v>0</v>
      </c>
      <c r="R236" s="142">
        <f t="shared" si="51"/>
        <v>0</v>
      </c>
      <c r="S236" s="142">
        <f t="shared" si="48"/>
        <v>0</v>
      </c>
      <c r="T236" s="142">
        <f t="shared" si="49"/>
        <v>0</v>
      </c>
      <c r="U236" s="143">
        <f t="shared" si="50"/>
        <v>0</v>
      </c>
      <c r="V236" s="142">
        <f t="shared" si="52"/>
        <v>0</v>
      </c>
      <c r="W236" s="148"/>
      <c r="X236" s="148"/>
      <c r="Y236" s="148"/>
      <c r="Z236" s="156"/>
      <c r="AA236" s="210"/>
      <c r="AB236" s="210"/>
    </row>
    <row r="237" spans="1:28" hidden="1" x14ac:dyDescent="0.25">
      <c r="A237" s="133">
        <v>229</v>
      </c>
      <c r="B237" s="156" t="s">
        <v>910</v>
      </c>
      <c r="C237" s="156" t="s">
        <v>911</v>
      </c>
      <c r="D237" s="138"/>
      <c r="E237" s="139"/>
      <c r="F237" s="139">
        <v>14.84</v>
      </c>
      <c r="G237" s="137"/>
      <c r="H237" s="137"/>
      <c r="I237" s="137">
        <v>91</v>
      </c>
      <c r="J237" s="140"/>
      <c r="K237" s="140"/>
      <c r="L237" s="140">
        <v>6.132075471698113</v>
      </c>
      <c r="M237" s="141">
        <v>0</v>
      </c>
      <c r="N237" s="142">
        <f t="shared" si="44"/>
        <v>0</v>
      </c>
      <c r="O237" s="143">
        <f t="shared" si="45"/>
        <v>0</v>
      </c>
      <c r="P237" s="142">
        <f t="shared" si="46"/>
        <v>0</v>
      </c>
      <c r="Q237" s="143">
        <f t="shared" si="47"/>
        <v>0</v>
      </c>
      <c r="R237" s="142">
        <f t="shared" si="51"/>
        <v>25</v>
      </c>
      <c r="S237" s="142">
        <f t="shared" si="48"/>
        <v>0</v>
      </c>
      <c r="T237" s="142">
        <f t="shared" si="49"/>
        <v>0</v>
      </c>
      <c r="U237" s="143">
        <f t="shared" si="50"/>
        <v>0</v>
      </c>
      <c r="V237" s="142">
        <f t="shared" si="52"/>
        <v>50</v>
      </c>
      <c r="W237" s="148"/>
      <c r="X237" s="148"/>
      <c r="Y237" s="148"/>
      <c r="Z237" s="156"/>
      <c r="AA237" s="210"/>
      <c r="AB237" s="210"/>
    </row>
    <row r="238" spans="1:28" ht="31.5" hidden="1" x14ac:dyDescent="0.25">
      <c r="A238" s="133">
        <v>230</v>
      </c>
      <c r="B238" s="156" t="s">
        <v>696</v>
      </c>
      <c r="C238" s="156" t="s">
        <v>911</v>
      </c>
      <c r="D238" s="138"/>
      <c r="E238" s="139"/>
      <c r="F238" s="139">
        <v>13.03</v>
      </c>
      <c r="G238" s="137"/>
      <c r="H238" s="137"/>
      <c r="I238" s="137">
        <v>28</v>
      </c>
      <c r="J238" s="140"/>
      <c r="K238" s="140"/>
      <c r="L238" s="140">
        <v>2.1488871834228704</v>
      </c>
      <c r="M238" s="141">
        <f t="shared" si="43"/>
        <v>0</v>
      </c>
      <c r="N238" s="208">
        <f t="shared" si="44"/>
        <v>0</v>
      </c>
      <c r="O238" s="143">
        <f t="shared" si="45"/>
        <v>0</v>
      </c>
      <c r="P238" s="142">
        <f t="shared" si="46"/>
        <v>0</v>
      </c>
      <c r="Q238" s="143">
        <f t="shared" si="47"/>
        <v>0</v>
      </c>
      <c r="R238" s="142">
        <v>25</v>
      </c>
      <c r="S238" s="142">
        <f t="shared" si="48"/>
        <v>0</v>
      </c>
      <c r="T238" s="142">
        <f t="shared" si="49"/>
        <v>0</v>
      </c>
      <c r="U238" s="143">
        <f t="shared" si="50"/>
        <v>0</v>
      </c>
      <c r="V238" s="142">
        <v>50</v>
      </c>
      <c r="W238" s="174"/>
      <c r="X238" s="174"/>
      <c r="Y238" s="174"/>
      <c r="Z238" s="210"/>
      <c r="AA238" s="210"/>
      <c r="AB238" s="210"/>
    </row>
    <row r="239" spans="1:28" x14ac:dyDescent="0.25">
      <c r="A239" s="133">
        <v>231</v>
      </c>
      <c r="B239" s="156" t="s">
        <v>2</v>
      </c>
      <c r="C239" s="156" t="s">
        <v>911</v>
      </c>
      <c r="D239" s="138"/>
      <c r="E239" s="139"/>
      <c r="F239" s="139">
        <v>144.78</v>
      </c>
      <c r="G239" s="137">
        <v>185</v>
      </c>
      <c r="H239" s="207">
        <v>149</v>
      </c>
      <c r="I239" s="207">
        <v>102</v>
      </c>
      <c r="J239" s="140">
        <v>1.2778008012156374</v>
      </c>
      <c r="K239" s="140">
        <v>1.0291476723304325</v>
      </c>
      <c r="L239" s="140">
        <v>0.70451719850808125</v>
      </c>
      <c r="M239" s="141">
        <f t="shared" si="43"/>
        <v>3</v>
      </c>
      <c r="N239" s="208">
        <f t="shared" si="44"/>
        <v>3</v>
      </c>
      <c r="O239" s="143">
        <f t="shared" si="45"/>
        <v>3.06</v>
      </c>
      <c r="P239" s="200">
        <f t="shared" si="46"/>
        <v>0</v>
      </c>
      <c r="Q239" s="143">
        <f t="shared" si="47"/>
        <v>0</v>
      </c>
      <c r="R239" s="142">
        <v>0</v>
      </c>
      <c r="S239" s="200">
        <f t="shared" si="48"/>
        <v>2</v>
      </c>
      <c r="T239" s="200">
        <f t="shared" si="49"/>
        <v>1</v>
      </c>
      <c r="U239" s="143">
        <f t="shared" si="50"/>
        <v>1.5</v>
      </c>
      <c r="V239" s="142">
        <v>50</v>
      </c>
      <c r="W239" s="245" t="s">
        <v>852</v>
      </c>
      <c r="X239" s="245"/>
      <c r="Y239" s="245"/>
      <c r="Z239" s="210">
        <v>0</v>
      </c>
      <c r="AA239" s="210"/>
      <c r="AB239" s="210"/>
    </row>
    <row r="240" spans="1:28" ht="31.5" x14ac:dyDescent="0.25">
      <c r="A240" s="133">
        <v>232</v>
      </c>
      <c r="B240" s="156" t="s">
        <v>240</v>
      </c>
      <c r="C240" s="156" t="s">
        <v>911</v>
      </c>
      <c r="D240" s="138"/>
      <c r="E240" s="139"/>
      <c r="F240" s="139">
        <v>15.54</v>
      </c>
      <c r="G240" s="137">
        <v>38</v>
      </c>
      <c r="H240" s="137">
        <v>72</v>
      </c>
      <c r="I240" s="137">
        <v>114</v>
      </c>
      <c r="J240" s="140">
        <v>2.4453024453024454</v>
      </c>
      <c r="K240" s="140">
        <v>4.6332046332046337</v>
      </c>
      <c r="L240" s="140">
        <v>7.3359073359073363</v>
      </c>
      <c r="M240" s="141">
        <f t="shared" si="43"/>
        <v>10</v>
      </c>
      <c r="N240" s="208">
        <f t="shared" si="44"/>
        <v>11</v>
      </c>
      <c r="O240" s="143">
        <f t="shared" si="45"/>
        <v>11.4</v>
      </c>
      <c r="P240" s="200">
        <f t="shared" si="46"/>
        <v>2</v>
      </c>
      <c r="Q240" s="143">
        <f t="shared" si="47"/>
        <v>2.75</v>
      </c>
      <c r="R240" s="142">
        <v>25</v>
      </c>
      <c r="S240" s="200">
        <f t="shared" si="48"/>
        <v>5</v>
      </c>
      <c r="T240" s="200">
        <f t="shared" si="49"/>
        <v>4</v>
      </c>
      <c r="U240" s="143">
        <f t="shared" si="50"/>
        <v>4.4000000000000004</v>
      </c>
      <c r="V240" s="142">
        <v>40</v>
      </c>
      <c r="W240" s="245">
        <v>11</v>
      </c>
      <c r="X240" s="245">
        <v>2</v>
      </c>
      <c r="Y240" s="245">
        <v>4</v>
      </c>
      <c r="Z240" s="210">
        <v>5</v>
      </c>
      <c r="AA240" s="210">
        <v>5</v>
      </c>
      <c r="AB240" s="210">
        <f t="shared" ref="AB240:AB245" si="53">AA240*100/Z240</f>
        <v>100</v>
      </c>
    </row>
    <row r="241" spans="1:28" ht="31.5" x14ac:dyDescent="0.25">
      <c r="A241" s="133">
        <v>233</v>
      </c>
      <c r="B241" s="156" t="s">
        <v>128</v>
      </c>
      <c r="C241" s="156" t="s">
        <v>911</v>
      </c>
      <c r="D241" s="138"/>
      <c r="E241" s="139"/>
      <c r="F241" s="139">
        <v>30.98</v>
      </c>
      <c r="G241" s="137">
        <v>82</v>
      </c>
      <c r="H241" s="137">
        <v>159</v>
      </c>
      <c r="I241" s="137">
        <v>230</v>
      </c>
      <c r="J241" s="140">
        <v>2.6468689477081986</v>
      </c>
      <c r="K241" s="140">
        <v>5.1323434473854102</v>
      </c>
      <c r="L241" s="140">
        <v>7.4241446094254355</v>
      </c>
      <c r="M241" s="141">
        <v>9.8000000000000007</v>
      </c>
      <c r="N241" s="208">
        <f t="shared" si="44"/>
        <v>22</v>
      </c>
      <c r="O241" s="143">
        <f t="shared" si="45"/>
        <v>22.54</v>
      </c>
      <c r="P241" s="200">
        <f t="shared" si="46"/>
        <v>5</v>
      </c>
      <c r="Q241" s="143">
        <f t="shared" si="47"/>
        <v>5.5</v>
      </c>
      <c r="R241" s="142">
        <v>25</v>
      </c>
      <c r="S241" s="200">
        <f t="shared" si="48"/>
        <v>9</v>
      </c>
      <c r="T241" s="200">
        <f t="shared" si="49"/>
        <v>8</v>
      </c>
      <c r="U241" s="143">
        <f t="shared" si="50"/>
        <v>8.8000000000000007</v>
      </c>
      <c r="V241" s="142">
        <v>40</v>
      </c>
      <c r="W241" s="245">
        <v>22</v>
      </c>
      <c r="X241" s="245">
        <v>5</v>
      </c>
      <c r="Y241" s="245">
        <v>8</v>
      </c>
      <c r="Z241" s="210">
        <v>15</v>
      </c>
      <c r="AA241" s="210">
        <v>10</v>
      </c>
      <c r="AB241" s="210">
        <f t="shared" si="53"/>
        <v>66.666666666666671</v>
      </c>
    </row>
    <row r="242" spans="1:28" ht="35.25" customHeight="1" x14ac:dyDescent="0.25">
      <c r="A242" s="133">
        <v>234</v>
      </c>
      <c r="B242" s="156" t="s">
        <v>244</v>
      </c>
      <c r="C242" s="156" t="s">
        <v>911</v>
      </c>
      <c r="D242" s="138"/>
      <c r="E242" s="139"/>
      <c r="F242" s="139">
        <v>24.17</v>
      </c>
      <c r="G242" s="137">
        <v>158</v>
      </c>
      <c r="H242" s="137">
        <v>160</v>
      </c>
      <c r="I242" s="137">
        <v>208</v>
      </c>
      <c r="J242" s="140">
        <v>6.5370293752585846</v>
      </c>
      <c r="K242" s="140">
        <v>6.6197765825403385</v>
      </c>
      <c r="L242" s="140">
        <v>8.6057095573024398</v>
      </c>
      <c r="M242" s="141">
        <v>8.5</v>
      </c>
      <c r="N242" s="208">
        <f t="shared" si="44"/>
        <v>17</v>
      </c>
      <c r="O242" s="143">
        <f t="shared" si="45"/>
        <v>17.68</v>
      </c>
      <c r="P242" s="200">
        <f t="shared" si="46"/>
        <v>4</v>
      </c>
      <c r="Q242" s="143">
        <f t="shared" si="47"/>
        <v>4.25</v>
      </c>
      <c r="R242" s="142">
        <v>25</v>
      </c>
      <c r="S242" s="200">
        <f t="shared" si="48"/>
        <v>7</v>
      </c>
      <c r="T242" s="200">
        <f t="shared" si="49"/>
        <v>6</v>
      </c>
      <c r="U242" s="143">
        <f t="shared" si="50"/>
        <v>6.8</v>
      </c>
      <c r="V242" s="142">
        <v>40</v>
      </c>
      <c r="W242" s="245">
        <v>17</v>
      </c>
      <c r="X242" s="245">
        <v>4</v>
      </c>
      <c r="Y242" s="245">
        <v>6</v>
      </c>
      <c r="Z242" s="210">
        <v>16</v>
      </c>
      <c r="AA242" s="210">
        <v>9</v>
      </c>
      <c r="AB242" s="210">
        <f t="shared" si="53"/>
        <v>56.25</v>
      </c>
    </row>
    <row r="243" spans="1:28" ht="31.5" x14ac:dyDescent="0.25">
      <c r="A243" s="133">
        <v>235</v>
      </c>
      <c r="B243" s="156" t="s">
        <v>101</v>
      </c>
      <c r="C243" s="156" t="s">
        <v>911</v>
      </c>
      <c r="D243" s="138"/>
      <c r="E243" s="139"/>
      <c r="F243" s="139">
        <v>6.27</v>
      </c>
      <c r="G243" s="137">
        <v>17</v>
      </c>
      <c r="H243" s="137">
        <v>37</v>
      </c>
      <c r="I243" s="137">
        <v>52</v>
      </c>
      <c r="J243" s="140">
        <v>2.7113237639553431</v>
      </c>
      <c r="K243" s="140">
        <v>5.9011164274322176</v>
      </c>
      <c r="L243" s="140">
        <v>8.2934609250398736</v>
      </c>
      <c r="M243" s="141">
        <v>11</v>
      </c>
      <c r="N243" s="208">
        <f t="shared" si="44"/>
        <v>5</v>
      </c>
      <c r="O243" s="143">
        <f t="shared" si="45"/>
        <v>5.72</v>
      </c>
      <c r="P243" s="200">
        <f t="shared" si="46"/>
        <v>1</v>
      </c>
      <c r="Q243" s="143">
        <f t="shared" si="47"/>
        <v>1.25</v>
      </c>
      <c r="R243" s="142">
        <v>25</v>
      </c>
      <c r="S243" s="200">
        <f t="shared" si="48"/>
        <v>2</v>
      </c>
      <c r="T243" s="200">
        <f t="shared" si="49"/>
        <v>2</v>
      </c>
      <c r="U243" s="143">
        <f t="shared" si="50"/>
        <v>2.5</v>
      </c>
      <c r="V243" s="142">
        <v>50</v>
      </c>
      <c r="W243" s="245">
        <v>5</v>
      </c>
      <c r="X243" s="245">
        <v>1</v>
      </c>
      <c r="Y243" s="245">
        <v>2</v>
      </c>
      <c r="Z243" s="210">
        <v>4</v>
      </c>
      <c r="AA243" s="210">
        <v>3</v>
      </c>
      <c r="AB243" s="210">
        <f t="shared" si="53"/>
        <v>75</v>
      </c>
    </row>
    <row r="244" spans="1:28" ht="31.5" x14ac:dyDescent="0.25">
      <c r="A244" s="133">
        <v>236</v>
      </c>
      <c r="B244" s="156" t="s">
        <v>143</v>
      </c>
      <c r="C244" s="156" t="s">
        <v>911</v>
      </c>
      <c r="D244" s="138"/>
      <c r="E244" s="139"/>
      <c r="F244" s="139">
        <v>72.73</v>
      </c>
      <c r="G244" s="137">
        <v>171</v>
      </c>
      <c r="H244" s="137">
        <v>224</v>
      </c>
      <c r="I244" s="137">
        <v>317</v>
      </c>
      <c r="J244" s="140">
        <v>2.3511618314313214</v>
      </c>
      <c r="K244" s="140">
        <v>3.0798845043310874</v>
      </c>
      <c r="L244" s="140">
        <v>4.3585865530042618</v>
      </c>
      <c r="M244" s="141">
        <v>6.5</v>
      </c>
      <c r="N244" s="208">
        <f t="shared" si="44"/>
        <v>20</v>
      </c>
      <c r="O244" s="143">
        <f t="shared" si="45"/>
        <v>20.605</v>
      </c>
      <c r="P244" s="200">
        <f t="shared" si="46"/>
        <v>5</v>
      </c>
      <c r="Q244" s="143">
        <f t="shared" si="47"/>
        <v>5</v>
      </c>
      <c r="R244" s="142">
        <v>25</v>
      </c>
      <c r="S244" s="200">
        <f t="shared" si="48"/>
        <v>8</v>
      </c>
      <c r="T244" s="200">
        <f t="shared" si="49"/>
        <v>7</v>
      </c>
      <c r="U244" s="143">
        <f t="shared" si="50"/>
        <v>7</v>
      </c>
      <c r="V244" s="142">
        <v>35</v>
      </c>
      <c r="W244" s="245">
        <v>20</v>
      </c>
      <c r="X244" s="245">
        <v>5</v>
      </c>
      <c r="Y244" s="245">
        <v>7</v>
      </c>
      <c r="Z244" s="210">
        <v>15</v>
      </c>
      <c r="AA244" s="210">
        <v>5</v>
      </c>
      <c r="AB244" s="210">
        <f t="shared" si="53"/>
        <v>33.333333333333336</v>
      </c>
    </row>
    <row r="245" spans="1:28" ht="31.5" x14ac:dyDescent="0.25">
      <c r="A245" s="133">
        <v>237</v>
      </c>
      <c r="B245" s="156" t="s">
        <v>122</v>
      </c>
      <c r="C245" s="156" t="s">
        <v>911</v>
      </c>
      <c r="D245" s="138"/>
      <c r="E245" s="139"/>
      <c r="F245" s="139">
        <v>57</v>
      </c>
      <c r="G245" s="137">
        <v>97</v>
      </c>
      <c r="H245" s="137">
        <v>98</v>
      </c>
      <c r="I245" s="137">
        <v>95</v>
      </c>
      <c r="J245" s="140">
        <v>1.7017543859649122</v>
      </c>
      <c r="K245" s="140">
        <v>1.7192982456140351</v>
      </c>
      <c r="L245" s="140">
        <v>1.6666666666666667</v>
      </c>
      <c r="M245" s="141">
        <v>2</v>
      </c>
      <c r="N245" s="208">
        <f t="shared" si="44"/>
        <v>1</v>
      </c>
      <c r="O245" s="143">
        <f t="shared" si="45"/>
        <v>1.9</v>
      </c>
      <c r="P245" s="200">
        <f t="shared" si="46"/>
        <v>0</v>
      </c>
      <c r="Q245" s="143">
        <f t="shared" si="47"/>
        <v>0.25</v>
      </c>
      <c r="R245" s="142">
        <v>25</v>
      </c>
      <c r="S245" s="200">
        <f t="shared" si="48"/>
        <v>1</v>
      </c>
      <c r="T245" s="200">
        <f t="shared" si="49"/>
        <v>0</v>
      </c>
      <c r="U245" s="143">
        <f t="shared" si="50"/>
        <v>0.5</v>
      </c>
      <c r="V245" s="142">
        <v>50</v>
      </c>
      <c r="W245" s="245">
        <v>1</v>
      </c>
      <c r="X245" s="245"/>
      <c r="Y245" s="245"/>
      <c r="Z245" s="210">
        <v>4</v>
      </c>
      <c r="AA245" s="210"/>
      <c r="AB245" s="210">
        <f t="shared" si="53"/>
        <v>0</v>
      </c>
    </row>
    <row r="246" spans="1:28" hidden="1" x14ac:dyDescent="0.25">
      <c r="A246" s="133">
        <v>238</v>
      </c>
      <c r="B246" s="156" t="s">
        <v>912</v>
      </c>
      <c r="C246" s="156" t="s">
        <v>911</v>
      </c>
      <c r="D246" s="138"/>
      <c r="E246" s="139"/>
      <c r="F246" s="139">
        <v>5.85</v>
      </c>
      <c r="G246" s="137"/>
      <c r="H246" s="137"/>
      <c r="I246" s="137">
        <v>78</v>
      </c>
      <c r="J246" s="140"/>
      <c r="K246" s="140"/>
      <c r="L246" s="140">
        <v>13.333333333333334</v>
      </c>
      <c r="M246" s="141">
        <v>0</v>
      </c>
      <c r="N246" s="208">
        <f t="shared" si="44"/>
        <v>0</v>
      </c>
      <c r="O246" s="143">
        <f t="shared" si="45"/>
        <v>0</v>
      </c>
      <c r="P246" s="268">
        <f t="shared" si="46"/>
        <v>0</v>
      </c>
      <c r="Q246" s="143">
        <f t="shared" si="47"/>
        <v>0</v>
      </c>
      <c r="R246" s="142">
        <v>25</v>
      </c>
      <c r="S246" s="142">
        <f t="shared" si="48"/>
        <v>0</v>
      </c>
      <c r="T246" s="268">
        <f t="shared" si="49"/>
        <v>0</v>
      </c>
      <c r="U246" s="143">
        <f t="shared" si="50"/>
        <v>0</v>
      </c>
      <c r="V246" s="142">
        <v>50</v>
      </c>
      <c r="W246" s="174"/>
      <c r="X246" s="174"/>
      <c r="Y246" s="174"/>
      <c r="Z246" s="210"/>
      <c r="AA246" s="210"/>
      <c r="AB246" s="210"/>
    </row>
    <row r="247" spans="1:28" hidden="1" x14ac:dyDescent="0.25">
      <c r="A247" s="133">
        <v>239</v>
      </c>
      <c r="B247" s="156" t="s">
        <v>444</v>
      </c>
      <c r="C247" s="156" t="s">
        <v>911</v>
      </c>
      <c r="D247" s="138"/>
      <c r="E247" s="139"/>
      <c r="F247" s="139">
        <v>385.19</v>
      </c>
      <c r="G247" s="137"/>
      <c r="H247" s="137"/>
      <c r="I247" s="137">
        <v>1315</v>
      </c>
      <c r="J247" s="140"/>
      <c r="K247" s="140"/>
      <c r="L247" s="140">
        <v>3.4138996339468832</v>
      </c>
      <c r="M247" s="141">
        <v>0</v>
      </c>
      <c r="N247" s="142">
        <f t="shared" si="44"/>
        <v>0</v>
      </c>
      <c r="O247" s="143">
        <f t="shared" si="45"/>
        <v>0</v>
      </c>
      <c r="P247" s="142">
        <f t="shared" si="46"/>
        <v>0</v>
      </c>
      <c r="Q247" s="143">
        <f t="shared" si="47"/>
        <v>0</v>
      </c>
      <c r="R247" s="142">
        <f t="shared" si="51"/>
        <v>25</v>
      </c>
      <c r="S247" s="142">
        <f t="shared" si="48"/>
        <v>0</v>
      </c>
      <c r="T247" s="142">
        <f t="shared" si="49"/>
        <v>0</v>
      </c>
      <c r="U247" s="143">
        <f t="shared" si="50"/>
        <v>0</v>
      </c>
      <c r="V247" s="142">
        <f t="shared" si="52"/>
        <v>50</v>
      </c>
      <c r="W247" s="148"/>
      <c r="X247" s="148"/>
      <c r="Y247" s="148"/>
      <c r="Z247" s="156"/>
      <c r="AA247" s="210"/>
      <c r="AB247" s="210"/>
    </row>
    <row r="248" spans="1:28" ht="31.5" x14ac:dyDescent="0.25">
      <c r="A248" s="133">
        <v>240</v>
      </c>
      <c r="B248" s="156" t="s">
        <v>818</v>
      </c>
      <c r="C248" s="156" t="s">
        <v>33</v>
      </c>
      <c r="D248" s="138"/>
      <c r="E248" s="139"/>
      <c r="F248" s="139">
        <v>12.32</v>
      </c>
      <c r="G248" s="137">
        <v>43</v>
      </c>
      <c r="H248" s="137">
        <v>45</v>
      </c>
      <c r="I248" s="137">
        <v>80</v>
      </c>
      <c r="J248" s="140">
        <v>3.4902597402597402</v>
      </c>
      <c r="K248" s="140">
        <v>3.6525974025974026</v>
      </c>
      <c r="L248" s="140">
        <v>6.4935064935064934</v>
      </c>
      <c r="M248" s="141">
        <f t="shared" si="43"/>
        <v>10</v>
      </c>
      <c r="N248" s="208">
        <f t="shared" si="44"/>
        <v>8</v>
      </c>
      <c r="O248" s="143">
        <f t="shared" si="45"/>
        <v>8</v>
      </c>
      <c r="P248" s="200">
        <f t="shared" si="46"/>
        <v>2</v>
      </c>
      <c r="Q248" s="143">
        <f t="shared" si="47"/>
        <v>2</v>
      </c>
      <c r="R248" s="142">
        <v>25</v>
      </c>
      <c r="S248" s="200">
        <f t="shared" si="48"/>
        <v>5</v>
      </c>
      <c r="T248" s="200">
        <f t="shared" si="49"/>
        <v>1</v>
      </c>
      <c r="U248" s="143">
        <f t="shared" si="50"/>
        <v>1.2</v>
      </c>
      <c r="V248" s="142">
        <v>15</v>
      </c>
      <c r="W248" s="245">
        <v>9</v>
      </c>
      <c r="X248" s="245">
        <v>2</v>
      </c>
      <c r="Y248" s="245">
        <v>1</v>
      </c>
      <c r="Z248" s="210">
        <v>3</v>
      </c>
      <c r="AA248" s="210">
        <v>2</v>
      </c>
      <c r="AB248" s="210">
        <f t="shared" ref="AB248:AB255" si="54">AA248*100/Z248</f>
        <v>66.666666666666671</v>
      </c>
    </row>
    <row r="249" spans="1:28" ht="47.25" x14ac:dyDescent="0.25">
      <c r="A249" s="133">
        <v>241</v>
      </c>
      <c r="B249" s="156" t="s">
        <v>34</v>
      </c>
      <c r="C249" s="156" t="s">
        <v>33</v>
      </c>
      <c r="D249" s="138"/>
      <c r="E249" s="139"/>
      <c r="F249" s="139">
        <v>54.46</v>
      </c>
      <c r="G249" s="137">
        <v>113</v>
      </c>
      <c r="H249" s="137">
        <v>87</v>
      </c>
      <c r="I249" s="137">
        <v>85</v>
      </c>
      <c r="J249" s="140">
        <v>2.0749173705471904</v>
      </c>
      <c r="K249" s="140">
        <v>1.5975027543150937</v>
      </c>
      <c r="L249" s="140">
        <v>1.5607785530664708</v>
      </c>
      <c r="M249" s="141">
        <f t="shared" si="43"/>
        <v>5</v>
      </c>
      <c r="N249" s="208">
        <f t="shared" si="44"/>
        <v>4</v>
      </c>
      <c r="O249" s="143">
        <f t="shared" si="45"/>
        <v>4.25</v>
      </c>
      <c r="P249" s="200">
        <f t="shared" si="46"/>
        <v>1</v>
      </c>
      <c r="Q249" s="143">
        <f t="shared" si="47"/>
        <v>1</v>
      </c>
      <c r="R249" s="142">
        <v>25</v>
      </c>
      <c r="S249" s="200">
        <f t="shared" si="48"/>
        <v>2</v>
      </c>
      <c r="T249" s="200">
        <f t="shared" si="49"/>
        <v>1</v>
      </c>
      <c r="U249" s="143">
        <f t="shared" si="50"/>
        <v>1</v>
      </c>
      <c r="V249" s="142">
        <v>25</v>
      </c>
      <c r="W249" s="245">
        <v>4</v>
      </c>
      <c r="X249" s="245">
        <v>1</v>
      </c>
      <c r="Y249" s="245">
        <v>1</v>
      </c>
      <c r="Z249" s="210">
        <v>4</v>
      </c>
      <c r="AA249" s="210">
        <v>4</v>
      </c>
      <c r="AB249" s="210">
        <f t="shared" si="54"/>
        <v>100</v>
      </c>
    </row>
    <row r="250" spans="1:28" ht="31.5" x14ac:dyDescent="0.25">
      <c r="A250" s="133">
        <v>242</v>
      </c>
      <c r="B250" s="217" t="s">
        <v>48</v>
      </c>
      <c r="C250" s="156" t="s">
        <v>33</v>
      </c>
      <c r="D250" s="138"/>
      <c r="E250" s="139"/>
      <c r="F250" s="139">
        <v>13.48</v>
      </c>
      <c r="G250" s="137">
        <v>35</v>
      </c>
      <c r="H250" s="137">
        <v>27</v>
      </c>
      <c r="I250" s="137">
        <v>44</v>
      </c>
      <c r="J250" s="140">
        <v>2.5964391691394657</v>
      </c>
      <c r="K250" s="140">
        <v>2.0029673590504449</v>
      </c>
      <c r="L250" s="140">
        <v>3.2640949554896141</v>
      </c>
      <c r="M250" s="141">
        <f t="shared" si="43"/>
        <v>7</v>
      </c>
      <c r="N250" s="208">
        <f t="shared" si="44"/>
        <v>3</v>
      </c>
      <c r="O250" s="143">
        <f t="shared" si="45"/>
        <v>3.08</v>
      </c>
      <c r="P250" s="200">
        <f t="shared" si="46"/>
        <v>0</v>
      </c>
      <c r="Q250" s="143">
        <f t="shared" si="47"/>
        <v>0.75</v>
      </c>
      <c r="R250" s="142">
        <v>25</v>
      </c>
      <c r="S250" s="200">
        <f t="shared" si="48"/>
        <v>2</v>
      </c>
      <c r="T250" s="200">
        <f t="shared" si="49"/>
        <v>1</v>
      </c>
      <c r="U250" s="143">
        <f t="shared" si="50"/>
        <v>1.5</v>
      </c>
      <c r="V250" s="142">
        <v>50</v>
      </c>
      <c r="W250" s="245">
        <v>3</v>
      </c>
      <c r="X250" s="245"/>
      <c r="Y250" s="245"/>
      <c r="Z250" s="210">
        <v>0</v>
      </c>
      <c r="AA250" s="210"/>
      <c r="AB250" s="210"/>
    </row>
    <row r="251" spans="1:28" ht="31.5" x14ac:dyDescent="0.25">
      <c r="A251" s="133">
        <v>243</v>
      </c>
      <c r="B251" s="156" t="s">
        <v>29</v>
      </c>
      <c r="C251" s="156" t="s">
        <v>33</v>
      </c>
      <c r="D251" s="138"/>
      <c r="E251" s="139"/>
      <c r="F251" s="139">
        <v>8.51</v>
      </c>
      <c r="G251" s="137">
        <v>3</v>
      </c>
      <c r="H251" s="137">
        <v>26</v>
      </c>
      <c r="I251" s="137">
        <v>38</v>
      </c>
      <c r="J251" s="140">
        <v>0.35252643948296125</v>
      </c>
      <c r="K251" s="140">
        <v>3.0552291421856639</v>
      </c>
      <c r="L251" s="140">
        <v>4.4653349001175089</v>
      </c>
      <c r="M251" s="141">
        <f t="shared" si="43"/>
        <v>8</v>
      </c>
      <c r="N251" s="208">
        <f t="shared" si="44"/>
        <v>3</v>
      </c>
      <c r="O251" s="143">
        <f t="shared" si="45"/>
        <v>3.04</v>
      </c>
      <c r="P251" s="200">
        <f t="shared" si="46"/>
        <v>0</v>
      </c>
      <c r="Q251" s="143">
        <f t="shared" si="47"/>
        <v>0.75</v>
      </c>
      <c r="R251" s="142">
        <v>25</v>
      </c>
      <c r="S251" s="200">
        <f t="shared" si="48"/>
        <v>2</v>
      </c>
      <c r="T251" s="200">
        <f t="shared" si="49"/>
        <v>1</v>
      </c>
      <c r="U251" s="143">
        <f t="shared" si="50"/>
        <v>1.5</v>
      </c>
      <c r="V251" s="142">
        <v>50</v>
      </c>
      <c r="W251" s="245">
        <v>3</v>
      </c>
      <c r="X251" s="245"/>
      <c r="Y251" s="245"/>
      <c r="Z251" s="210">
        <v>0</v>
      </c>
      <c r="AA251" s="210"/>
      <c r="AB251" s="210"/>
    </row>
    <row r="252" spans="1:28" x14ac:dyDescent="0.25">
      <c r="A252" s="133">
        <v>244</v>
      </c>
      <c r="B252" s="156" t="s">
        <v>2</v>
      </c>
      <c r="C252" s="156" t="s">
        <v>33</v>
      </c>
      <c r="D252" s="138"/>
      <c r="E252" s="139"/>
      <c r="F252" s="139">
        <v>100.33</v>
      </c>
      <c r="G252" s="137">
        <v>229</v>
      </c>
      <c r="H252" s="137">
        <v>375</v>
      </c>
      <c r="I252" s="137">
        <v>546</v>
      </c>
      <c r="J252" s="140">
        <v>2.2824678560749527</v>
      </c>
      <c r="K252" s="140">
        <v>3.7376657031795077</v>
      </c>
      <c r="L252" s="140">
        <v>5.4420412638293634</v>
      </c>
      <c r="M252" s="141">
        <v>5</v>
      </c>
      <c r="N252" s="208">
        <f t="shared" si="44"/>
        <v>27</v>
      </c>
      <c r="O252" s="143">
        <f t="shared" si="45"/>
        <v>27.3</v>
      </c>
      <c r="P252" s="200">
        <f t="shared" si="46"/>
        <v>0</v>
      </c>
      <c r="Q252" s="143">
        <f t="shared" si="47"/>
        <v>0</v>
      </c>
      <c r="R252" s="142">
        <v>0</v>
      </c>
      <c r="S252" s="200">
        <f t="shared" si="48"/>
        <v>14</v>
      </c>
      <c r="T252" s="200">
        <f t="shared" si="49"/>
        <v>13</v>
      </c>
      <c r="U252" s="143">
        <f t="shared" si="50"/>
        <v>13.5</v>
      </c>
      <c r="V252" s="142">
        <v>50</v>
      </c>
      <c r="W252" s="245" t="s">
        <v>852</v>
      </c>
      <c r="X252" s="245"/>
      <c r="Y252" s="245"/>
      <c r="Z252" s="210">
        <v>15</v>
      </c>
      <c r="AA252" s="210">
        <v>10</v>
      </c>
      <c r="AB252" s="210">
        <f t="shared" si="54"/>
        <v>66.666666666666671</v>
      </c>
    </row>
    <row r="253" spans="1:28" ht="31.5" x14ac:dyDescent="0.25">
      <c r="A253" s="133">
        <v>245</v>
      </c>
      <c r="B253" s="156" t="s">
        <v>103</v>
      </c>
      <c r="C253" s="156" t="s">
        <v>33</v>
      </c>
      <c r="D253" s="138"/>
      <c r="E253" s="139"/>
      <c r="F253" s="139">
        <v>35.26</v>
      </c>
      <c r="G253" s="137">
        <v>33</v>
      </c>
      <c r="H253" s="137">
        <v>35</v>
      </c>
      <c r="I253" s="137">
        <v>57</v>
      </c>
      <c r="J253" s="140">
        <v>0.93590470788428815</v>
      </c>
      <c r="K253" s="140">
        <v>0.99262620533182078</v>
      </c>
      <c r="L253" s="140">
        <v>1.6165626772546797</v>
      </c>
      <c r="M253" s="141">
        <f t="shared" si="43"/>
        <v>5</v>
      </c>
      <c r="N253" s="208">
        <f t="shared" si="44"/>
        <v>2</v>
      </c>
      <c r="O253" s="143">
        <f t="shared" si="45"/>
        <v>2.85</v>
      </c>
      <c r="P253" s="200">
        <f t="shared" si="46"/>
        <v>0</v>
      </c>
      <c r="Q253" s="143">
        <f t="shared" si="47"/>
        <v>0.5</v>
      </c>
      <c r="R253" s="142">
        <v>25</v>
      </c>
      <c r="S253" s="200">
        <f t="shared" si="48"/>
        <v>1</v>
      </c>
      <c r="T253" s="200">
        <f t="shared" si="49"/>
        <v>1</v>
      </c>
      <c r="U253" s="143">
        <f t="shared" si="50"/>
        <v>1</v>
      </c>
      <c r="V253" s="142">
        <v>50</v>
      </c>
      <c r="W253" s="245">
        <v>3</v>
      </c>
      <c r="X253" s="245"/>
      <c r="Y253" s="245"/>
      <c r="Z253" s="210">
        <v>1</v>
      </c>
      <c r="AA253" s="210">
        <v>0</v>
      </c>
      <c r="AB253" s="210">
        <f t="shared" si="54"/>
        <v>0</v>
      </c>
    </row>
    <row r="254" spans="1:28" ht="31.5" x14ac:dyDescent="0.25">
      <c r="A254" s="133">
        <v>246</v>
      </c>
      <c r="B254" s="156" t="s">
        <v>735</v>
      </c>
      <c r="C254" s="156" t="s">
        <v>33</v>
      </c>
      <c r="D254" s="138"/>
      <c r="E254" s="139"/>
      <c r="F254" s="139">
        <v>12.31</v>
      </c>
      <c r="G254" s="137">
        <v>30</v>
      </c>
      <c r="H254" s="137">
        <v>25</v>
      </c>
      <c r="I254" s="137">
        <v>37</v>
      </c>
      <c r="J254" s="140">
        <v>2.4370430544272947</v>
      </c>
      <c r="K254" s="140">
        <v>2.0308692120227456</v>
      </c>
      <c r="L254" s="140">
        <v>3.0056864337936635</v>
      </c>
      <c r="M254" s="141">
        <f t="shared" si="43"/>
        <v>7</v>
      </c>
      <c r="N254" s="208">
        <f t="shared" si="44"/>
        <v>2</v>
      </c>
      <c r="O254" s="143">
        <f t="shared" si="45"/>
        <v>2.59</v>
      </c>
      <c r="P254" s="200">
        <f t="shared" si="46"/>
        <v>0</v>
      </c>
      <c r="Q254" s="143">
        <f t="shared" si="47"/>
        <v>0.5</v>
      </c>
      <c r="R254" s="142">
        <v>25</v>
      </c>
      <c r="S254" s="200">
        <f t="shared" si="48"/>
        <v>1</v>
      </c>
      <c r="T254" s="200">
        <f t="shared" si="49"/>
        <v>1</v>
      </c>
      <c r="U254" s="143">
        <f t="shared" si="50"/>
        <v>1</v>
      </c>
      <c r="V254" s="142">
        <v>50</v>
      </c>
      <c r="W254" s="245">
        <v>2</v>
      </c>
      <c r="X254" s="245"/>
      <c r="Y254" s="245"/>
      <c r="Z254" s="210">
        <v>0</v>
      </c>
      <c r="AA254" s="210"/>
      <c r="AB254" s="210"/>
    </row>
    <row r="255" spans="1:28" ht="31.5" x14ac:dyDescent="0.25">
      <c r="A255" s="133">
        <v>247</v>
      </c>
      <c r="B255" s="156" t="s">
        <v>736</v>
      </c>
      <c r="C255" s="156" t="s">
        <v>33</v>
      </c>
      <c r="D255" s="138"/>
      <c r="E255" s="139"/>
      <c r="F255" s="139">
        <v>53.49</v>
      </c>
      <c r="G255" s="137"/>
      <c r="H255" s="137">
        <v>86</v>
      </c>
      <c r="I255" s="137">
        <v>132</v>
      </c>
      <c r="J255" s="140">
        <v>0</v>
      </c>
      <c r="K255" s="140">
        <v>1.6077771546083379</v>
      </c>
      <c r="L255" s="140">
        <v>2.4677509814918674</v>
      </c>
      <c r="M255" s="141">
        <f t="shared" si="43"/>
        <v>7</v>
      </c>
      <c r="N255" s="208">
        <f t="shared" si="44"/>
        <v>9</v>
      </c>
      <c r="O255" s="143">
        <f t="shared" si="45"/>
        <v>9.24</v>
      </c>
      <c r="P255" s="200">
        <f t="shared" si="46"/>
        <v>2</v>
      </c>
      <c r="Q255" s="143">
        <f t="shared" si="47"/>
        <v>2.25</v>
      </c>
      <c r="R255" s="142">
        <v>25</v>
      </c>
      <c r="S255" s="200">
        <f t="shared" si="48"/>
        <v>3</v>
      </c>
      <c r="T255" s="200">
        <f t="shared" si="49"/>
        <v>4</v>
      </c>
      <c r="U255" s="143">
        <f t="shared" si="50"/>
        <v>4.5</v>
      </c>
      <c r="V255" s="142">
        <v>50</v>
      </c>
      <c r="W255" s="245">
        <v>10</v>
      </c>
      <c r="X255" s="245">
        <v>2</v>
      </c>
      <c r="Y255" s="245">
        <v>4</v>
      </c>
      <c r="Z255" s="210">
        <v>4</v>
      </c>
      <c r="AA255" s="210">
        <v>1</v>
      </c>
      <c r="AB255" s="210">
        <f t="shared" si="54"/>
        <v>25</v>
      </c>
    </row>
    <row r="256" spans="1:28" ht="31.5" hidden="1" x14ac:dyDescent="0.25">
      <c r="A256" s="133">
        <v>248</v>
      </c>
      <c r="B256" s="156" t="s">
        <v>737</v>
      </c>
      <c r="C256" s="156" t="s">
        <v>33</v>
      </c>
      <c r="D256" s="138"/>
      <c r="E256" s="139"/>
      <c r="F256" s="139">
        <v>0</v>
      </c>
      <c r="G256" s="137"/>
      <c r="H256" s="137"/>
      <c r="I256" s="137">
        <v>0</v>
      </c>
      <c r="J256" s="140"/>
      <c r="K256" s="140"/>
      <c r="L256" s="140"/>
      <c r="M256" s="141">
        <f t="shared" si="43"/>
        <v>0</v>
      </c>
      <c r="N256" s="208">
        <f t="shared" si="44"/>
        <v>0</v>
      </c>
      <c r="O256" s="143">
        <f t="shared" si="45"/>
        <v>0</v>
      </c>
      <c r="P256" s="142">
        <f t="shared" si="46"/>
        <v>0</v>
      </c>
      <c r="Q256" s="143">
        <f t="shared" si="47"/>
        <v>0</v>
      </c>
      <c r="R256" s="142">
        <v>25</v>
      </c>
      <c r="S256" s="142">
        <f t="shared" si="48"/>
        <v>0</v>
      </c>
      <c r="T256" s="142">
        <f t="shared" si="49"/>
        <v>0</v>
      </c>
      <c r="U256" s="143">
        <f t="shared" si="50"/>
        <v>0</v>
      </c>
      <c r="V256" s="142">
        <v>50</v>
      </c>
      <c r="W256" s="174"/>
      <c r="X256" s="174"/>
      <c r="Y256" s="174"/>
      <c r="Z256" s="210"/>
      <c r="AA256" s="210"/>
      <c r="AB256" s="210"/>
    </row>
    <row r="257" spans="1:28" ht="47.25" x14ac:dyDescent="0.25">
      <c r="A257" s="133">
        <v>249</v>
      </c>
      <c r="B257" s="156" t="s">
        <v>178</v>
      </c>
      <c r="C257" s="156" t="s">
        <v>33</v>
      </c>
      <c r="D257" s="138"/>
      <c r="E257" s="139"/>
      <c r="F257" s="139">
        <v>99.98</v>
      </c>
      <c r="G257" s="137">
        <v>286</v>
      </c>
      <c r="H257" s="137">
        <v>273</v>
      </c>
      <c r="I257" s="137">
        <v>302</v>
      </c>
      <c r="J257" s="140">
        <v>2.8605721144228844</v>
      </c>
      <c r="K257" s="140">
        <v>2.7305461092218444</v>
      </c>
      <c r="L257" s="140">
        <v>3.0206041208241645</v>
      </c>
      <c r="M257" s="141">
        <f t="shared" si="43"/>
        <v>7</v>
      </c>
      <c r="N257" s="208">
        <f t="shared" si="44"/>
        <v>21</v>
      </c>
      <c r="O257" s="143">
        <f t="shared" si="45"/>
        <v>21.14</v>
      </c>
      <c r="P257" s="200">
        <f t="shared" si="46"/>
        <v>5</v>
      </c>
      <c r="Q257" s="143">
        <f t="shared" si="47"/>
        <v>5.25</v>
      </c>
      <c r="R257" s="142">
        <v>25</v>
      </c>
      <c r="S257" s="200">
        <f t="shared" si="48"/>
        <v>7</v>
      </c>
      <c r="T257" s="200">
        <f t="shared" si="49"/>
        <v>9</v>
      </c>
      <c r="U257" s="143">
        <f t="shared" si="50"/>
        <v>9.4499999999999993</v>
      </c>
      <c r="V257" s="142">
        <v>45</v>
      </c>
      <c r="W257" s="245">
        <v>25</v>
      </c>
      <c r="X257" s="245">
        <v>6</v>
      </c>
      <c r="Y257" s="245">
        <v>9</v>
      </c>
      <c r="Z257" s="210">
        <v>19</v>
      </c>
      <c r="AA257" s="210">
        <v>5</v>
      </c>
      <c r="AB257" s="210">
        <f t="shared" ref="AB257:AB259" si="55">AA257*100/Z257</f>
        <v>26.315789473684209</v>
      </c>
    </row>
    <row r="258" spans="1:28" ht="31.5" x14ac:dyDescent="0.25">
      <c r="A258" s="133">
        <v>250</v>
      </c>
      <c r="B258" s="156" t="s">
        <v>102</v>
      </c>
      <c r="C258" s="156" t="s">
        <v>473</v>
      </c>
      <c r="D258" s="138"/>
      <c r="E258" s="139"/>
      <c r="F258" s="139">
        <v>54.74</v>
      </c>
      <c r="G258" s="137">
        <v>122</v>
      </c>
      <c r="H258" s="137">
        <v>105</v>
      </c>
      <c r="I258" s="137">
        <v>164</v>
      </c>
      <c r="J258" s="140">
        <v>2.228717573986116</v>
      </c>
      <c r="K258" s="140">
        <v>1.918158567774936</v>
      </c>
      <c r="L258" s="140">
        <v>2.9959810010960903</v>
      </c>
      <c r="M258" s="141">
        <f t="shared" si="43"/>
        <v>7</v>
      </c>
      <c r="N258" s="208">
        <f t="shared" si="44"/>
        <v>11</v>
      </c>
      <c r="O258" s="143">
        <f t="shared" si="45"/>
        <v>11.48</v>
      </c>
      <c r="P258" s="200">
        <f t="shared" si="46"/>
        <v>2</v>
      </c>
      <c r="Q258" s="143">
        <f t="shared" si="47"/>
        <v>2.75</v>
      </c>
      <c r="R258" s="142">
        <v>25</v>
      </c>
      <c r="S258" s="200">
        <f t="shared" si="48"/>
        <v>4</v>
      </c>
      <c r="T258" s="200">
        <f t="shared" si="49"/>
        <v>5</v>
      </c>
      <c r="U258" s="143">
        <f t="shared" si="50"/>
        <v>5.5</v>
      </c>
      <c r="V258" s="142">
        <v>50</v>
      </c>
      <c r="W258" s="245">
        <v>12</v>
      </c>
      <c r="X258" s="245">
        <v>2</v>
      </c>
      <c r="Y258" s="245">
        <v>6</v>
      </c>
      <c r="Z258" s="210">
        <v>5</v>
      </c>
      <c r="AA258" s="210">
        <v>5</v>
      </c>
      <c r="AB258" s="210">
        <f t="shared" si="55"/>
        <v>100</v>
      </c>
    </row>
    <row r="259" spans="1:28" x14ac:dyDescent="0.25">
      <c r="A259" s="133">
        <v>251</v>
      </c>
      <c r="B259" s="156" t="s">
        <v>259</v>
      </c>
      <c r="C259" s="156" t="s">
        <v>33</v>
      </c>
      <c r="D259" s="138"/>
      <c r="E259" s="139"/>
      <c r="F259" s="139">
        <v>37.1</v>
      </c>
      <c r="G259" s="137">
        <v>322</v>
      </c>
      <c r="H259" s="137">
        <v>270</v>
      </c>
      <c r="I259" s="137">
        <v>426</v>
      </c>
      <c r="J259" s="140">
        <v>8.6792452830188669</v>
      </c>
      <c r="K259" s="140">
        <v>7.2776280323450129</v>
      </c>
      <c r="L259" s="140">
        <v>11.482479784366577</v>
      </c>
      <c r="M259" s="141">
        <v>9.5</v>
      </c>
      <c r="N259" s="208">
        <f t="shared" si="44"/>
        <v>40</v>
      </c>
      <c r="O259" s="143">
        <f t="shared" si="45"/>
        <v>40.47</v>
      </c>
      <c r="P259" s="200">
        <f t="shared" si="46"/>
        <v>10</v>
      </c>
      <c r="Q259" s="143">
        <f t="shared" si="47"/>
        <v>10</v>
      </c>
      <c r="R259" s="142">
        <v>25</v>
      </c>
      <c r="S259" s="200">
        <f t="shared" si="48"/>
        <v>22</v>
      </c>
      <c r="T259" s="200">
        <f t="shared" si="49"/>
        <v>8</v>
      </c>
      <c r="U259" s="143">
        <f t="shared" si="50"/>
        <v>8</v>
      </c>
      <c r="V259" s="142">
        <v>20</v>
      </c>
      <c r="W259" s="245">
        <v>40</v>
      </c>
      <c r="X259" s="245">
        <v>10</v>
      </c>
      <c r="Y259" s="245">
        <v>8</v>
      </c>
      <c r="Z259" s="210">
        <v>20</v>
      </c>
      <c r="AA259" s="210">
        <v>20</v>
      </c>
      <c r="AB259" s="210">
        <f t="shared" si="55"/>
        <v>100</v>
      </c>
    </row>
    <row r="260" spans="1:28" hidden="1" x14ac:dyDescent="0.25">
      <c r="A260" s="133">
        <v>252</v>
      </c>
      <c r="B260" s="156" t="s">
        <v>444</v>
      </c>
      <c r="C260" s="156" t="s">
        <v>33</v>
      </c>
      <c r="D260" s="138"/>
      <c r="E260" s="139"/>
      <c r="F260" s="139">
        <v>494.93</v>
      </c>
      <c r="G260" s="137"/>
      <c r="H260" s="137"/>
      <c r="I260" s="137">
        <v>1910</v>
      </c>
      <c r="J260" s="140"/>
      <c r="K260" s="140"/>
      <c r="L260" s="140">
        <v>3.8591315943668802</v>
      </c>
      <c r="M260" s="141">
        <v>0</v>
      </c>
      <c r="N260" s="142">
        <f t="shared" si="44"/>
        <v>0</v>
      </c>
      <c r="O260" s="143">
        <f t="shared" si="45"/>
        <v>0</v>
      </c>
      <c r="P260" s="142">
        <f t="shared" si="46"/>
        <v>0</v>
      </c>
      <c r="Q260" s="143">
        <f t="shared" si="47"/>
        <v>0</v>
      </c>
      <c r="R260" s="142">
        <f t="shared" si="51"/>
        <v>25</v>
      </c>
      <c r="S260" s="142">
        <f t="shared" si="48"/>
        <v>0</v>
      </c>
      <c r="T260" s="142">
        <f t="shared" si="49"/>
        <v>0</v>
      </c>
      <c r="U260" s="143">
        <f t="shared" si="50"/>
        <v>0</v>
      </c>
      <c r="V260" s="142">
        <f t="shared" si="52"/>
        <v>50</v>
      </c>
      <c r="W260" s="148"/>
      <c r="X260" s="148"/>
      <c r="Y260" s="148"/>
      <c r="Z260" s="156"/>
      <c r="AA260" s="210"/>
      <c r="AB260" s="210"/>
    </row>
    <row r="261" spans="1:28" ht="31.5" hidden="1" x14ac:dyDescent="0.25">
      <c r="A261" s="133">
        <v>253</v>
      </c>
      <c r="B261" s="156" t="s">
        <v>738</v>
      </c>
      <c r="C261" s="156" t="s">
        <v>35</v>
      </c>
      <c r="D261" s="138"/>
      <c r="E261" s="139"/>
      <c r="F261" s="139">
        <v>0</v>
      </c>
      <c r="G261" s="137"/>
      <c r="H261" s="137"/>
      <c r="I261" s="137">
        <v>0</v>
      </c>
      <c r="J261" s="140"/>
      <c r="K261" s="140"/>
      <c r="L261" s="140"/>
      <c r="M261" s="141">
        <f t="shared" si="43"/>
        <v>0</v>
      </c>
      <c r="N261" s="208">
        <f t="shared" si="44"/>
        <v>0</v>
      </c>
      <c r="O261" s="143">
        <f t="shared" si="45"/>
        <v>0</v>
      </c>
      <c r="P261" s="142">
        <f t="shared" si="46"/>
        <v>0</v>
      </c>
      <c r="Q261" s="143">
        <f t="shared" si="47"/>
        <v>0</v>
      </c>
      <c r="R261" s="142">
        <v>25</v>
      </c>
      <c r="S261" s="142">
        <f t="shared" si="48"/>
        <v>0</v>
      </c>
      <c r="T261" s="142">
        <f t="shared" si="49"/>
        <v>0</v>
      </c>
      <c r="U261" s="143">
        <f t="shared" si="50"/>
        <v>0</v>
      </c>
      <c r="V261" s="142">
        <v>50</v>
      </c>
      <c r="W261" s="174"/>
      <c r="X261" s="174"/>
      <c r="Y261" s="174"/>
      <c r="Z261" s="210"/>
      <c r="AA261" s="210"/>
      <c r="AB261" s="210"/>
    </row>
    <row r="262" spans="1:28" ht="31.5" hidden="1" x14ac:dyDescent="0.25">
      <c r="A262" s="133">
        <v>254</v>
      </c>
      <c r="B262" s="156" t="s">
        <v>711</v>
      </c>
      <c r="C262" s="156" t="s">
        <v>35</v>
      </c>
      <c r="D262" s="138"/>
      <c r="E262" s="139"/>
      <c r="F262" s="139">
        <v>30.76</v>
      </c>
      <c r="G262" s="137"/>
      <c r="H262" s="137"/>
      <c r="I262" s="137">
        <v>89</v>
      </c>
      <c r="J262" s="140"/>
      <c r="K262" s="140"/>
      <c r="L262" s="140">
        <v>2.8933680104031207</v>
      </c>
      <c r="M262" s="141">
        <v>0</v>
      </c>
      <c r="N262" s="208">
        <f t="shared" si="44"/>
        <v>0</v>
      </c>
      <c r="O262" s="143">
        <f t="shared" si="45"/>
        <v>0</v>
      </c>
      <c r="P262" s="142">
        <f t="shared" si="46"/>
        <v>0</v>
      </c>
      <c r="Q262" s="143">
        <f t="shared" si="47"/>
        <v>0</v>
      </c>
      <c r="R262" s="142">
        <v>25</v>
      </c>
      <c r="S262" s="142">
        <f t="shared" si="48"/>
        <v>0</v>
      </c>
      <c r="T262" s="142">
        <f t="shared" si="49"/>
        <v>0</v>
      </c>
      <c r="U262" s="143">
        <f t="shared" si="50"/>
        <v>0</v>
      </c>
      <c r="V262" s="142">
        <v>50</v>
      </c>
      <c r="W262" s="174">
        <v>0</v>
      </c>
      <c r="X262" s="174"/>
      <c r="Y262" s="174"/>
      <c r="Z262" s="210"/>
      <c r="AA262" s="210"/>
      <c r="AB262" s="210"/>
    </row>
    <row r="263" spans="1:28" hidden="1" x14ac:dyDescent="0.25">
      <c r="A263" s="133">
        <v>255</v>
      </c>
      <c r="B263" s="156" t="s">
        <v>2</v>
      </c>
      <c r="C263" s="156" t="s">
        <v>35</v>
      </c>
      <c r="D263" s="138"/>
      <c r="E263" s="139"/>
      <c r="F263" s="139">
        <v>138.1</v>
      </c>
      <c r="G263" s="137"/>
      <c r="H263" s="137">
        <v>65</v>
      </c>
      <c r="I263" s="137">
        <v>154</v>
      </c>
      <c r="J263" s="140">
        <v>0</v>
      </c>
      <c r="K263" s="140">
        <v>0.47067342505430848</v>
      </c>
      <c r="L263" s="140">
        <v>1.1151339608979001</v>
      </c>
      <c r="M263" s="141">
        <v>0</v>
      </c>
      <c r="N263" s="208">
        <f t="shared" si="44"/>
        <v>0</v>
      </c>
      <c r="O263" s="143">
        <f t="shared" si="45"/>
        <v>0</v>
      </c>
      <c r="P263" s="268">
        <f t="shared" si="46"/>
        <v>0</v>
      </c>
      <c r="Q263" s="143">
        <f t="shared" si="47"/>
        <v>0</v>
      </c>
      <c r="R263" s="142">
        <v>25</v>
      </c>
      <c r="S263" s="142">
        <f t="shared" si="48"/>
        <v>0</v>
      </c>
      <c r="T263" s="268">
        <f t="shared" si="49"/>
        <v>0</v>
      </c>
      <c r="U263" s="143">
        <f t="shared" si="50"/>
        <v>0</v>
      </c>
      <c r="V263" s="142">
        <v>50</v>
      </c>
      <c r="W263" s="174"/>
      <c r="X263" s="174"/>
      <c r="Y263" s="174"/>
      <c r="Z263" s="210">
        <v>0</v>
      </c>
      <c r="AA263" s="210"/>
      <c r="AB263" s="210"/>
    </row>
    <row r="264" spans="1:28" ht="31.5" hidden="1" x14ac:dyDescent="0.25">
      <c r="A264" s="133">
        <v>256</v>
      </c>
      <c r="B264" s="156" t="s">
        <v>209</v>
      </c>
      <c r="C264" s="156" t="s">
        <v>35</v>
      </c>
      <c r="D264" s="138"/>
      <c r="E264" s="139"/>
      <c r="F264" s="139">
        <v>0</v>
      </c>
      <c r="G264" s="137"/>
      <c r="H264" s="137"/>
      <c r="I264" s="137">
        <v>0</v>
      </c>
      <c r="J264" s="140"/>
      <c r="K264" s="140"/>
      <c r="L264" s="140"/>
      <c r="M264" s="141">
        <f t="shared" si="43"/>
        <v>0</v>
      </c>
      <c r="N264" s="208">
        <f t="shared" si="44"/>
        <v>0</v>
      </c>
      <c r="O264" s="143">
        <f t="shared" si="45"/>
        <v>0</v>
      </c>
      <c r="P264" s="142">
        <f t="shared" si="46"/>
        <v>0</v>
      </c>
      <c r="Q264" s="143">
        <f t="shared" si="47"/>
        <v>0</v>
      </c>
      <c r="R264" s="142">
        <v>25</v>
      </c>
      <c r="S264" s="142">
        <f t="shared" si="48"/>
        <v>0</v>
      </c>
      <c r="T264" s="142">
        <f t="shared" si="49"/>
        <v>0</v>
      </c>
      <c r="U264" s="143">
        <f t="shared" si="50"/>
        <v>0</v>
      </c>
      <c r="V264" s="142">
        <v>50</v>
      </c>
      <c r="W264" s="174"/>
      <c r="X264" s="174"/>
      <c r="Y264" s="174"/>
      <c r="Z264" s="210"/>
      <c r="AA264" s="210"/>
      <c r="AB264" s="210"/>
    </row>
    <row r="265" spans="1:28" ht="31.5" x14ac:dyDescent="0.25">
      <c r="A265" s="133">
        <v>257</v>
      </c>
      <c r="B265" s="156" t="s">
        <v>104</v>
      </c>
      <c r="C265" s="156" t="s">
        <v>35</v>
      </c>
      <c r="D265" s="138"/>
      <c r="E265" s="139"/>
      <c r="F265" s="139">
        <v>268.08999999999997</v>
      </c>
      <c r="G265" s="137"/>
      <c r="H265" s="137">
        <v>151</v>
      </c>
      <c r="I265" s="137">
        <v>124</v>
      </c>
      <c r="J265" s="140">
        <v>0</v>
      </c>
      <c r="K265" s="140">
        <v>0.56324368682158976</v>
      </c>
      <c r="L265" s="140">
        <v>0.46253123950912012</v>
      </c>
      <c r="M265" s="141">
        <v>0</v>
      </c>
      <c r="N265" s="208">
        <f t="shared" si="44"/>
        <v>0</v>
      </c>
      <c r="O265" s="143">
        <f t="shared" si="45"/>
        <v>0</v>
      </c>
      <c r="P265" s="200">
        <f t="shared" si="46"/>
        <v>0</v>
      </c>
      <c r="Q265" s="143">
        <f t="shared" si="47"/>
        <v>0</v>
      </c>
      <c r="R265" s="142">
        <v>25</v>
      </c>
      <c r="S265" s="200">
        <f t="shared" si="48"/>
        <v>0</v>
      </c>
      <c r="T265" s="200">
        <f t="shared" si="49"/>
        <v>0</v>
      </c>
      <c r="U265" s="143">
        <f t="shared" si="50"/>
        <v>0</v>
      </c>
      <c r="V265" s="142">
        <v>50</v>
      </c>
      <c r="W265" s="245">
        <v>3</v>
      </c>
      <c r="X265" s="245"/>
      <c r="Y265" s="245"/>
      <c r="Z265" s="210">
        <v>0</v>
      </c>
      <c r="AA265" s="210"/>
      <c r="AB265" s="210"/>
    </row>
    <row r="266" spans="1:28" hidden="1" x14ac:dyDescent="0.25">
      <c r="A266" s="133">
        <v>258</v>
      </c>
      <c r="B266" s="156" t="s">
        <v>444</v>
      </c>
      <c r="C266" s="156" t="s">
        <v>35</v>
      </c>
      <c r="D266" s="138"/>
      <c r="E266" s="139"/>
      <c r="F266" s="139">
        <v>614.1</v>
      </c>
      <c r="G266" s="137"/>
      <c r="H266" s="137"/>
      <c r="I266" s="137">
        <v>367</v>
      </c>
      <c r="J266" s="140"/>
      <c r="K266" s="140"/>
      <c r="L266" s="140">
        <v>0.5976225370460837</v>
      </c>
      <c r="M266" s="141">
        <v>0</v>
      </c>
      <c r="N266" s="142">
        <f t="shared" si="44"/>
        <v>0</v>
      </c>
      <c r="O266" s="143">
        <f t="shared" si="45"/>
        <v>0</v>
      </c>
      <c r="P266" s="142">
        <f t="shared" si="46"/>
        <v>0</v>
      </c>
      <c r="Q266" s="143">
        <f t="shared" si="47"/>
        <v>0</v>
      </c>
      <c r="R266" s="142">
        <f t="shared" si="51"/>
        <v>0</v>
      </c>
      <c r="S266" s="142">
        <f t="shared" si="48"/>
        <v>0</v>
      </c>
      <c r="T266" s="142">
        <f t="shared" si="49"/>
        <v>0</v>
      </c>
      <c r="U266" s="143">
        <f t="shared" si="50"/>
        <v>0</v>
      </c>
      <c r="V266" s="142">
        <f t="shared" si="52"/>
        <v>0</v>
      </c>
      <c r="W266" s="148"/>
      <c r="X266" s="148"/>
      <c r="Y266" s="148"/>
      <c r="Z266" s="156"/>
      <c r="AA266" s="210"/>
      <c r="AB266" s="210"/>
    </row>
    <row r="267" spans="1:28" x14ac:dyDescent="0.25">
      <c r="A267" s="133">
        <v>259</v>
      </c>
      <c r="B267" s="156" t="s">
        <v>2</v>
      </c>
      <c r="C267" s="156" t="s">
        <v>36</v>
      </c>
      <c r="D267" s="138"/>
      <c r="E267" s="139"/>
      <c r="F267" s="139">
        <v>245.91</v>
      </c>
      <c r="G267" s="137">
        <v>64</v>
      </c>
      <c r="H267" s="207">
        <v>137</v>
      </c>
      <c r="I267" s="207">
        <v>77</v>
      </c>
      <c r="J267" s="140">
        <v>0.26025781790085806</v>
      </c>
      <c r="K267" s="140">
        <v>0.55711439144402419</v>
      </c>
      <c r="L267" s="140">
        <v>0.31312268716196984</v>
      </c>
      <c r="M267" s="141">
        <f t="shared" ref="M267:M330" si="56">IF(I267&lt;VLOOKUP(L267,$M$505:$Q$513,2),0,VLOOKUP(L267,$M$505:$Q$513,3))</f>
        <v>3</v>
      </c>
      <c r="N267" s="208">
        <f t="shared" ref="N267:N330" si="57">ROUNDDOWN(O267,0)</f>
        <v>2</v>
      </c>
      <c r="O267" s="143">
        <f t="shared" ref="O267:O330" si="58">I267*M267/100</f>
        <v>2.31</v>
      </c>
      <c r="P267" s="200">
        <f t="shared" ref="P267:P330" si="59">ROUNDDOWN(Q267,0)</f>
        <v>0</v>
      </c>
      <c r="Q267" s="143">
        <f t="shared" ref="Q267:Q330" si="60">N267*R267/100</f>
        <v>0</v>
      </c>
      <c r="R267" s="142">
        <v>0</v>
      </c>
      <c r="S267" s="200">
        <f t="shared" ref="S267:S330" si="61">N267-P267-T267</f>
        <v>1</v>
      </c>
      <c r="T267" s="200">
        <f t="shared" ref="T267:T330" si="62">ROUNDDOWN(U267,0)</f>
        <v>1</v>
      </c>
      <c r="U267" s="143">
        <f t="shared" ref="U267:U330" si="63">N267*V267/100</f>
        <v>1</v>
      </c>
      <c r="V267" s="142">
        <v>50</v>
      </c>
      <c r="W267" s="245" t="s">
        <v>852</v>
      </c>
      <c r="X267" s="245"/>
      <c r="Y267" s="245"/>
      <c r="Z267" s="210">
        <v>0</v>
      </c>
      <c r="AA267" s="210"/>
      <c r="AB267" s="210"/>
    </row>
    <row r="268" spans="1:28" ht="47.25" x14ac:dyDescent="0.25">
      <c r="A268" s="133">
        <v>260</v>
      </c>
      <c r="B268" s="156" t="s">
        <v>913</v>
      </c>
      <c r="C268" s="156" t="s">
        <v>36</v>
      </c>
      <c r="D268" s="138"/>
      <c r="E268" s="139"/>
      <c r="F268" s="139">
        <v>82.98</v>
      </c>
      <c r="G268" s="137">
        <v>84</v>
      </c>
      <c r="H268" s="137">
        <v>195</v>
      </c>
      <c r="I268" s="137">
        <v>221</v>
      </c>
      <c r="J268" s="140">
        <v>1.0122921185827909</v>
      </c>
      <c r="K268" s="140">
        <v>2.3499638467100503</v>
      </c>
      <c r="L268" s="140">
        <v>2.663292359604724</v>
      </c>
      <c r="M268" s="141">
        <f t="shared" si="56"/>
        <v>7</v>
      </c>
      <c r="N268" s="208">
        <f t="shared" si="57"/>
        <v>15</v>
      </c>
      <c r="O268" s="143">
        <f t="shared" si="58"/>
        <v>15.47</v>
      </c>
      <c r="P268" s="200">
        <f t="shared" si="59"/>
        <v>0</v>
      </c>
      <c r="Q268" s="143">
        <f t="shared" si="60"/>
        <v>0</v>
      </c>
      <c r="R268" s="142">
        <v>0</v>
      </c>
      <c r="S268" s="200">
        <f t="shared" si="61"/>
        <v>13</v>
      </c>
      <c r="T268" s="200">
        <f t="shared" si="62"/>
        <v>2</v>
      </c>
      <c r="U268" s="143">
        <f t="shared" si="63"/>
        <v>2.25</v>
      </c>
      <c r="V268" s="142">
        <v>15</v>
      </c>
      <c r="W268" s="245">
        <v>16</v>
      </c>
      <c r="X268" s="245">
        <v>0</v>
      </c>
      <c r="Y268" s="245">
        <v>2</v>
      </c>
      <c r="Z268" s="210">
        <v>5</v>
      </c>
      <c r="AA268" s="210"/>
      <c r="AB268" s="210">
        <f t="shared" ref="AB268" si="64">AA268*100/Z268</f>
        <v>0</v>
      </c>
    </row>
    <row r="269" spans="1:28" hidden="1" x14ac:dyDescent="0.25">
      <c r="A269" s="133">
        <v>261</v>
      </c>
      <c r="B269" s="156" t="s">
        <v>444</v>
      </c>
      <c r="C269" s="156" t="s">
        <v>36</v>
      </c>
      <c r="D269" s="138"/>
      <c r="E269" s="139"/>
      <c r="F269" s="139">
        <v>328.89</v>
      </c>
      <c r="G269" s="137"/>
      <c r="H269" s="137"/>
      <c r="I269" s="137">
        <v>298</v>
      </c>
      <c r="J269" s="140"/>
      <c r="K269" s="140"/>
      <c r="L269" s="140">
        <v>0.90607802000668924</v>
      </c>
      <c r="M269" s="141">
        <v>0</v>
      </c>
      <c r="N269" s="142">
        <f t="shared" si="57"/>
        <v>0</v>
      </c>
      <c r="O269" s="143">
        <f t="shared" si="58"/>
        <v>0</v>
      </c>
      <c r="P269" s="142">
        <f t="shared" si="59"/>
        <v>0</v>
      </c>
      <c r="Q269" s="143">
        <f t="shared" si="60"/>
        <v>0</v>
      </c>
      <c r="R269" s="142">
        <f t="shared" ref="R269:R327" si="65">IF(I269&lt;VLOOKUP(L269,$M$505:$Q$513,2),0,VLOOKUP(L269,$M$505:$Q$513,4))</f>
        <v>0</v>
      </c>
      <c r="S269" s="142">
        <f t="shared" si="61"/>
        <v>0</v>
      </c>
      <c r="T269" s="142">
        <f t="shared" si="62"/>
        <v>0</v>
      </c>
      <c r="U269" s="143">
        <f t="shared" si="63"/>
        <v>0</v>
      </c>
      <c r="V269" s="142">
        <f t="shared" ref="V269:V327" si="66">IF(I269&lt;VLOOKUP(L269,$M$505:$Q$513,2),0,VLOOKUP(L269,$M$505:$Q$513,5))</f>
        <v>0</v>
      </c>
      <c r="W269" s="148"/>
      <c r="X269" s="148"/>
      <c r="Y269" s="148"/>
      <c r="Z269" s="156"/>
      <c r="AA269" s="210"/>
      <c r="AB269" s="210"/>
    </row>
    <row r="270" spans="1:28" ht="47.25" x14ac:dyDescent="0.25">
      <c r="A270" s="133">
        <v>262</v>
      </c>
      <c r="B270" s="156" t="s">
        <v>695</v>
      </c>
      <c r="C270" s="156" t="s">
        <v>740</v>
      </c>
      <c r="D270" s="138"/>
      <c r="E270" s="139"/>
      <c r="F270" s="139">
        <v>183.6</v>
      </c>
      <c r="G270" s="137">
        <v>694</v>
      </c>
      <c r="H270" s="137">
        <v>895</v>
      </c>
      <c r="I270" s="137">
        <v>748</v>
      </c>
      <c r="J270" s="140">
        <v>3.7799564270152506</v>
      </c>
      <c r="K270" s="140">
        <v>4.8747276688453161</v>
      </c>
      <c r="L270" s="140">
        <v>4.0740740740740744</v>
      </c>
      <c r="M270" s="141">
        <v>6.1</v>
      </c>
      <c r="N270" s="208">
        <f t="shared" si="57"/>
        <v>45</v>
      </c>
      <c r="O270" s="143">
        <f t="shared" si="58"/>
        <v>45.628</v>
      </c>
      <c r="P270" s="200">
        <f t="shared" si="59"/>
        <v>11</v>
      </c>
      <c r="Q270" s="143">
        <f t="shared" si="60"/>
        <v>11.25</v>
      </c>
      <c r="R270" s="142">
        <v>25</v>
      </c>
      <c r="S270" s="200">
        <f t="shared" si="61"/>
        <v>17</v>
      </c>
      <c r="T270" s="200">
        <f t="shared" si="62"/>
        <v>17</v>
      </c>
      <c r="U270" s="143">
        <f t="shared" si="63"/>
        <v>17.100000000000001</v>
      </c>
      <c r="V270" s="142">
        <v>38</v>
      </c>
      <c r="W270" s="245">
        <v>45</v>
      </c>
      <c r="X270" s="245">
        <v>11</v>
      </c>
      <c r="Y270" s="245">
        <v>17</v>
      </c>
      <c r="Z270" s="210">
        <v>35</v>
      </c>
      <c r="AA270" s="210">
        <v>11</v>
      </c>
      <c r="AB270" s="210">
        <f t="shared" ref="AB270:AB274" si="67">AA270*100/Z270</f>
        <v>31.428571428571427</v>
      </c>
    </row>
    <row r="271" spans="1:28" ht="31.5" x14ac:dyDescent="0.25">
      <c r="A271" s="133">
        <v>263</v>
      </c>
      <c r="B271" s="156" t="s">
        <v>708</v>
      </c>
      <c r="C271" s="156" t="s">
        <v>740</v>
      </c>
      <c r="D271" s="138"/>
      <c r="E271" s="139"/>
      <c r="F271" s="139">
        <v>74.8</v>
      </c>
      <c r="G271" s="137">
        <v>325</v>
      </c>
      <c r="H271" s="137">
        <v>538</v>
      </c>
      <c r="I271" s="137">
        <v>484</v>
      </c>
      <c r="J271" s="140">
        <v>4.3449197860962565</v>
      </c>
      <c r="K271" s="140">
        <v>7.1925133689839571</v>
      </c>
      <c r="L271" s="140">
        <v>6.4705882352941178</v>
      </c>
      <c r="M271" s="141">
        <v>4.9000000000000004</v>
      </c>
      <c r="N271" s="208">
        <f t="shared" si="57"/>
        <v>23</v>
      </c>
      <c r="O271" s="143">
        <f t="shared" si="58"/>
        <v>23.716000000000005</v>
      </c>
      <c r="P271" s="200">
        <f t="shared" si="59"/>
        <v>2</v>
      </c>
      <c r="Q271" s="143">
        <f t="shared" si="60"/>
        <v>2.99</v>
      </c>
      <c r="R271" s="142">
        <v>13</v>
      </c>
      <c r="S271" s="200">
        <f t="shared" si="61"/>
        <v>11</v>
      </c>
      <c r="T271" s="200">
        <f t="shared" si="62"/>
        <v>10</v>
      </c>
      <c r="U271" s="143">
        <f t="shared" si="63"/>
        <v>10.35</v>
      </c>
      <c r="V271" s="142">
        <v>45</v>
      </c>
      <c r="W271" s="245">
        <v>23</v>
      </c>
      <c r="X271" s="245">
        <v>2</v>
      </c>
      <c r="Y271" s="245">
        <v>10</v>
      </c>
      <c r="Z271" s="210">
        <v>0</v>
      </c>
      <c r="AA271" s="210"/>
      <c r="AB271" s="210"/>
    </row>
    <row r="272" spans="1:28" x14ac:dyDescent="0.25">
      <c r="A272" s="133">
        <v>264</v>
      </c>
      <c r="B272" s="156" t="s">
        <v>2</v>
      </c>
      <c r="C272" s="156" t="s">
        <v>740</v>
      </c>
      <c r="D272" s="138"/>
      <c r="E272" s="139"/>
      <c r="F272" s="139">
        <v>407.67</v>
      </c>
      <c r="G272" s="137">
        <v>82</v>
      </c>
      <c r="H272" s="137">
        <v>34</v>
      </c>
      <c r="I272" s="137">
        <v>105</v>
      </c>
      <c r="J272" s="140">
        <v>0.20114308141388867</v>
      </c>
      <c r="K272" s="140">
        <v>8.3400789854539206E-2</v>
      </c>
      <c r="L272" s="140">
        <v>0.25756126278607694</v>
      </c>
      <c r="M272" s="141">
        <f t="shared" si="56"/>
        <v>3</v>
      </c>
      <c r="N272" s="208">
        <f t="shared" si="57"/>
        <v>3</v>
      </c>
      <c r="O272" s="143">
        <f t="shared" si="58"/>
        <v>3.15</v>
      </c>
      <c r="P272" s="200">
        <f t="shared" si="59"/>
        <v>0</v>
      </c>
      <c r="Q272" s="143">
        <f t="shared" si="60"/>
        <v>0</v>
      </c>
      <c r="R272" s="142">
        <v>0</v>
      </c>
      <c r="S272" s="200">
        <f t="shared" si="61"/>
        <v>2</v>
      </c>
      <c r="T272" s="200">
        <f t="shared" si="62"/>
        <v>1</v>
      </c>
      <c r="U272" s="143">
        <f t="shared" si="63"/>
        <v>1.5</v>
      </c>
      <c r="V272" s="142">
        <v>50</v>
      </c>
      <c r="W272" s="245" t="s">
        <v>852</v>
      </c>
      <c r="X272" s="245"/>
      <c r="Y272" s="245"/>
      <c r="Z272" s="210">
        <v>0</v>
      </c>
      <c r="AA272" s="210"/>
      <c r="AB272" s="210"/>
    </row>
    <row r="273" spans="1:28" ht="31.5" x14ac:dyDescent="0.25">
      <c r="A273" s="133">
        <v>265</v>
      </c>
      <c r="B273" s="156" t="s">
        <v>123</v>
      </c>
      <c r="C273" s="156" t="s">
        <v>740</v>
      </c>
      <c r="D273" s="138"/>
      <c r="E273" s="139"/>
      <c r="F273" s="139">
        <v>15.12</v>
      </c>
      <c r="G273" s="137">
        <v>133</v>
      </c>
      <c r="H273" s="137">
        <v>96</v>
      </c>
      <c r="I273" s="137">
        <v>171</v>
      </c>
      <c r="J273" s="140">
        <v>8.7962962962962976</v>
      </c>
      <c r="K273" s="140">
        <v>6.3492063492063497</v>
      </c>
      <c r="L273" s="140">
        <v>11.30952380952381</v>
      </c>
      <c r="M273" s="141">
        <v>4.5</v>
      </c>
      <c r="N273" s="208">
        <f t="shared" si="57"/>
        <v>7</v>
      </c>
      <c r="O273" s="143">
        <f t="shared" si="58"/>
        <v>7.6950000000000003</v>
      </c>
      <c r="P273" s="200">
        <f t="shared" si="59"/>
        <v>1</v>
      </c>
      <c r="Q273" s="143">
        <f t="shared" si="60"/>
        <v>1.75</v>
      </c>
      <c r="R273" s="142">
        <v>25</v>
      </c>
      <c r="S273" s="200">
        <f t="shared" si="61"/>
        <v>4</v>
      </c>
      <c r="T273" s="200">
        <f t="shared" si="62"/>
        <v>2</v>
      </c>
      <c r="U273" s="143">
        <f t="shared" si="63"/>
        <v>2.8</v>
      </c>
      <c r="V273" s="142">
        <v>40</v>
      </c>
      <c r="W273" s="245">
        <v>7</v>
      </c>
      <c r="X273" s="245">
        <v>1</v>
      </c>
      <c r="Y273" s="245">
        <v>2</v>
      </c>
      <c r="Z273" s="210">
        <v>5</v>
      </c>
      <c r="AA273" s="210">
        <v>2</v>
      </c>
      <c r="AB273" s="210">
        <f t="shared" si="67"/>
        <v>40</v>
      </c>
    </row>
    <row r="274" spans="1:28" ht="31.5" x14ac:dyDescent="0.25">
      <c r="A274" s="133">
        <v>266</v>
      </c>
      <c r="B274" s="156" t="s">
        <v>741</v>
      </c>
      <c r="C274" s="156" t="s">
        <v>740</v>
      </c>
      <c r="D274" s="138"/>
      <c r="E274" s="139"/>
      <c r="F274" s="139">
        <v>108.07</v>
      </c>
      <c r="G274" s="137">
        <v>1524</v>
      </c>
      <c r="H274" s="207">
        <v>1856</v>
      </c>
      <c r="I274" s="207">
        <v>1109</v>
      </c>
      <c r="J274" s="140">
        <v>14.101970944758028</v>
      </c>
      <c r="K274" s="140">
        <v>17.17405385398353</v>
      </c>
      <c r="L274" s="140">
        <v>10.261867308226151</v>
      </c>
      <c r="M274" s="141">
        <v>3.65</v>
      </c>
      <c r="N274" s="208">
        <f t="shared" si="57"/>
        <v>40</v>
      </c>
      <c r="O274" s="143">
        <f t="shared" si="58"/>
        <v>40.478499999999997</v>
      </c>
      <c r="P274" s="200">
        <f t="shared" si="59"/>
        <v>5</v>
      </c>
      <c r="Q274" s="143">
        <f t="shared" si="60"/>
        <v>5.2</v>
      </c>
      <c r="R274" s="142">
        <v>13</v>
      </c>
      <c r="S274" s="200">
        <f t="shared" si="61"/>
        <v>15</v>
      </c>
      <c r="T274" s="200">
        <f t="shared" si="62"/>
        <v>20</v>
      </c>
      <c r="U274" s="143">
        <f t="shared" si="63"/>
        <v>20</v>
      </c>
      <c r="V274" s="142">
        <v>50</v>
      </c>
      <c r="W274" s="245">
        <v>45</v>
      </c>
      <c r="X274" s="245">
        <v>5</v>
      </c>
      <c r="Y274" s="245">
        <v>20</v>
      </c>
      <c r="Z274" s="210">
        <v>40</v>
      </c>
      <c r="AA274" s="210">
        <v>21</v>
      </c>
      <c r="AB274" s="210">
        <f t="shared" si="67"/>
        <v>52.5</v>
      </c>
    </row>
    <row r="275" spans="1:28" hidden="1" x14ac:dyDescent="0.25">
      <c r="A275" s="133">
        <v>267</v>
      </c>
      <c r="B275" s="156" t="s">
        <v>444</v>
      </c>
      <c r="C275" s="156" t="s">
        <v>740</v>
      </c>
      <c r="D275" s="138"/>
      <c r="E275" s="139"/>
      <c r="F275" s="139">
        <v>789.26</v>
      </c>
      <c r="G275" s="137"/>
      <c r="H275" s="137"/>
      <c r="I275" s="137">
        <v>2617</v>
      </c>
      <c r="J275" s="140"/>
      <c r="K275" s="140"/>
      <c r="L275" s="140">
        <v>3.3157641334921317</v>
      </c>
      <c r="M275" s="141">
        <v>0</v>
      </c>
      <c r="N275" s="142">
        <f t="shared" si="57"/>
        <v>0</v>
      </c>
      <c r="O275" s="143">
        <f t="shared" si="58"/>
        <v>0</v>
      </c>
      <c r="P275" s="142">
        <f t="shared" si="59"/>
        <v>0</v>
      </c>
      <c r="Q275" s="143">
        <f t="shared" si="60"/>
        <v>0</v>
      </c>
      <c r="R275" s="142">
        <f t="shared" si="65"/>
        <v>25</v>
      </c>
      <c r="S275" s="142">
        <f t="shared" si="61"/>
        <v>0</v>
      </c>
      <c r="T275" s="142">
        <f t="shared" si="62"/>
        <v>0</v>
      </c>
      <c r="U275" s="143">
        <f t="shared" si="63"/>
        <v>0</v>
      </c>
      <c r="V275" s="142">
        <f t="shared" si="66"/>
        <v>50</v>
      </c>
      <c r="W275" s="148"/>
      <c r="X275" s="148"/>
      <c r="Y275" s="148"/>
      <c r="Z275" s="156"/>
      <c r="AA275" s="210"/>
      <c r="AB275" s="210"/>
    </row>
    <row r="276" spans="1:28" ht="31.5" hidden="1" x14ac:dyDescent="0.25">
      <c r="A276" s="133">
        <v>268</v>
      </c>
      <c r="B276" s="156" t="s">
        <v>742</v>
      </c>
      <c r="C276" s="156" t="s">
        <v>65</v>
      </c>
      <c r="D276" s="138"/>
      <c r="E276" s="139"/>
      <c r="F276" s="139">
        <v>0</v>
      </c>
      <c r="G276" s="137"/>
      <c r="H276" s="137"/>
      <c r="I276" s="137">
        <v>0</v>
      </c>
      <c r="J276" s="140"/>
      <c r="K276" s="140"/>
      <c r="L276" s="140"/>
      <c r="M276" s="141">
        <f t="shared" si="56"/>
        <v>0</v>
      </c>
      <c r="N276" s="208">
        <f t="shared" si="57"/>
        <v>0</v>
      </c>
      <c r="O276" s="143">
        <f t="shared" si="58"/>
        <v>0</v>
      </c>
      <c r="P276" s="142">
        <f t="shared" si="59"/>
        <v>0</v>
      </c>
      <c r="Q276" s="143">
        <f t="shared" si="60"/>
        <v>0</v>
      </c>
      <c r="R276" s="142">
        <v>25</v>
      </c>
      <c r="S276" s="142">
        <f t="shared" si="61"/>
        <v>0</v>
      </c>
      <c r="T276" s="142">
        <f t="shared" si="62"/>
        <v>0</v>
      </c>
      <c r="U276" s="143">
        <f t="shared" si="63"/>
        <v>0</v>
      </c>
      <c r="V276" s="142">
        <v>50</v>
      </c>
      <c r="W276" s="174"/>
      <c r="X276" s="174"/>
      <c r="Y276" s="174"/>
      <c r="Z276" s="210"/>
      <c r="AA276" s="210"/>
      <c r="AB276" s="210"/>
    </row>
    <row r="277" spans="1:28" ht="31.5" hidden="1" x14ac:dyDescent="0.25">
      <c r="A277" s="133">
        <v>269</v>
      </c>
      <c r="B277" s="156" t="s">
        <v>743</v>
      </c>
      <c r="C277" s="156" t="s">
        <v>65</v>
      </c>
      <c r="D277" s="138"/>
      <c r="E277" s="139"/>
      <c r="F277" s="139">
        <v>0</v>
      </c>
      <c r="G277" s="137"/>
      <c r="H277" s="137"/>
      <c r="I277" s="137">
        <v>0</v>
      </c>
      <c r="J277" s="140"/>
      <c r="K277" s="140"/>
      <c r="L277" s="140"/>
      <c r="M277" s="141">
        <f t="shared" si="56"/>
        <v>0</v>
      </c>
      <c r="N277" s="208">
        <f t="shared" si="57"/>
        <v>0</v>
      </c>
      <c r="O277" s="143">
        <f t="shared" si="58"/>
        <v>0</v>
      </c>
      <c r="P277" s="142">
        <f t="shared" si="59"/>
        <v>0</v>
      </c>
      <c r="Q277" s="143">
        <f t="shared" si="60"/>
        <v>0</v>
      </c>
      <c r="R277" s="142">
        <v>25</v>
      </c>
      <c r="S277" s="142">
        <f t="shared" si="61"/>
        <v>0</v>
      </c>
      <c r="T277" s="142">
        <f t="shared" si="62"/>
        <v>0</v>
      </c>
      <c r="U277" s="143">
        <f t="shared" si="63"/>
        <v>0</v>
      </c>
      <c r="V277" s="142">
        <v>50</v>
      </c>
      <c r="W277" s="174"/>
      <c r="X277" s="174"/>
      <c r="Y277" s="174"/>
      <c r="Z277" s="210"/>
      <c r="AA277" s="210"/>
      <c r="AB277" s="210"/>
    </row>
    <row r="278" spans="1:28" ht="31.5" hidden="1" x14ac:dyDescent="0.25">
      <c r="A278" s="133">
        <v>270</v>
      </c>
      <c r="B278" s="156" t="s">
        <v>744</v>
      </c>
      <c r="C278" s="156" t="s">
        <v>65</v>
      </c>
      <c r="D278" s="138"/>
      <c r="E278" s="139"/>
      <c r="F278" s="139">
        <v>0</v>
      </c>
      <c r="G278" s="137"/>
      <c r="H278" s="137"/>
      <c r="I278" s="137">
        <v>0</v>
      </c>
      <c r="J278" s="140"/>
      <c r="K278" s="140"/>
      <c r="L278" s="140"/>
      <c r="M278" s="141">
        <f t="shared" si="56"/>
        <v>0</v>
      </c>
      <c r="N278" s="208">
        <f t="shared" si="57"/>
        <v>0</v>
      </c>
      <c r="O278" s="143">
        <f t="shared" si="58"/>
        <v>0</v>
      </c>
      <c r="P278" s="142">
        <f t="shared" si="59"/>
        <v>0</v>
      </c>
      <c r="Q278" s="143">
        <f t="shared" si="60"/>
        <v>0</v>
      </c>
      <c r="R278" s="142">
        <v>25</v>
      </c>
      <c r="S278" s="142">
        <f t="shared" si="61"/>
        <v>0</v>
      </c>
      <c r="T278" s="142">
        <f t="shared" si="62"/>
        <v>0</v>
      </c>
      <c r="U278" s="143">
        <f t="shared" si="63"/>
        <v>0</v>
      </c>
      <c r="V278" s="142">
        <v>50</v>
      </c>
      <c r="W278" s="174"/>
      <c r="X278" s="174"/>
      <c r="Y278" s="174"/>
      <c r="Z278" s="210"/>
      <c r="AA278" s="210"/>
      <c r="AB278" s="210"/>
    </row>
    <row r="279" spans="1:28" ht="47.25" hidden="1" x14ac:dyDescent="0.25">
      <c r="A279" s="133">
        <v>271</v>
      </c>
      <c r="B279" s="156" t="s">
        <v>745</v>
      </c>
      <c r="C279" s="156" t="s">
        <v>65</v>
      </c>
      <c r="D279" s="138"/>
      <c r="E279" s="139"/>
      <c r="F279" s="139">
        <v>0</v>
      </c>
      <c r="G279" s="137"/>
      <c r="H279" s="137"/>
      <c r="I279" s="137">
        <v>0</v>
      </c>
      <c r="J279" s="140"/>
      <c r="K279" s="140"/>
      <c r="L279" s="140"/>
      <c r="M279" s="141">
        <f t="shared" si="56"/>
        <v>0</v>
      </c>
      <c r="N279" s="208">
        <f t="shared" si="57"/>
        <v>0</v>
      </c>
      <c r="O279" s="143">
        <f t="shared" si="58"/>
        <v>0</v>
      </c>
      <c r="P279" s="142">
        <f t="shared" si="59"/>
        <v>0</v>
      </c>
      <c r="Q279" s="143">
        <f t="shared" si="60"/>
        <v>0</v>
      </c>
      <c r="R279" s="142">
        <v>25</v>
      </c>
      <c r="S279" s="142">
        <f t="shared" si="61"/>
        <v>0</v>
      </c>
      <c r="T279" s="142">
        <f t="shared" si="62"/>
        <v>0</v>
      </c>
      <c r="U279" s="143">
        <f t="shared" si="63"/>
        <v>0</v>
      </c>
      <c r="V279" s="142">
        <v>50</v>
      </c>
      <c r="W279" s="174"/>
      <c r="X279" s="174"/>
      <c r="Y279" s="174"/>
      <c r="Z279" s="210"/>
      <c r="AA279" s="210"/>
      <c r="AB279" s="210"/>
    </row>
    <row r="280" spans="1:28" ht="31.5" hidden="1" x14ac:dyDescent="0.25">
      <c r="A280" s="133">
        <v>272</v>
      </c>
      <c r="B280" s="156" t="s">
        <v>2</v>
      </c>
      <c r="C280" s="156" t="s">
        <v>65</v>
      </c>
      <c r="D280" s="138"/>
      <c r="E280" s="139"/>
      <c r="F280" s="139">
        <v>0</v>
      </c>
      <c r="G280" s="137"/>
      <c r="H280" s="137"/>
      <c r="I280" s="137">
        <v>0</v>
      </c>
      <c r="J280" s="140"/>
      <c r="K280" s="140"/>
      <c r="L280" s="140"/>
      <c r="M280" s="141">
        <f t="shared" si="56"/>
        <v>0</v>
      </c>
      <c r="N280" s="208">
        <f t="shared" si="57"/>
        <v>0</v>
      </c>
      <c r="O280" s="143">
        <f t="shared" si="58"/>
        <v>0</v>
      </c>
      <c r="P280" s="142">
        <f t="shared" si="59"/>
        <v>0</v>
      </c>
      <c r="Q280" s="143">
        <f t="shared" si="60"/>
        <v>0</v>
      </c>
      <c r="R280" s="142">
        <v>25</v>
      </c>
      <c r="S280" s="142">
        <f t="shared" si="61"/>
        <v>0</v>
      </c>
      <c r="T280" s="142">
        <f t="shared" si="62"/>
        <v>0</v>
      </c>
      <c r="U280" s="143">
        <f t="shared" si="63"/>
        <v>0</v>
      </c>
      <c r="V280" s="142">
        <v>50</v>
      </c>
      <c r="W280" s="174"/>
      <c r="X280" s="174"/>
      <c r="Y280" s="174"/>
      <c r="Z280" s="210"/>
      <c r="AA280" s="210"/>
      <c r="AB280" s="210"/>
    </row>
    <row r="281" spans="1:28" ht="31.5" hidden="1" x14ac:dyDescent="0.25">
      <c r="A281" s="133">
        <v>273</v>
      </c>
      <c r="B281" s="156" t="s">
        <v>820</v>
      </c>
      <c r="C281" s="156" t="s">
        <v>65</v>
      </c>
      <c r="D281" s="138"/>
      <c r="E281" s="139"/>
      <c r="F281" s="139">
        <v>0</v>
      </c>
      <c r="G281" s="137"/>
      <c r="H281" s="137"/>
      <c r="I281" s="137">
        <v>0</v>
      </c>
      <c r="J281" s="140"/>
      <c r="K281" s="140"/>
      <c r="L281" s="140"/>
      <c r="M281" s="141">
        <f t="shared" si="56"/>
        <v>0</v>
      </c>
      <c r="N281" s="208">
        <f t="shared" si="57"/>
        <v>0</v>
      </c>
      <c r="O281" s="143">
        <f t="shared" si="58"/>
        <v>0</v>
      </c>
      <c r="P281" s="142">
        <f t="shared" si="59"/>
        <v>0</v>
      </c>
      <c r="Q281" s="143">
        <f t="shared" si="60"/>
        <v>0</v>
      </c>
      <c r="R281" s="142">
        <v>25</v>
      </c>
      <c r="S281" s="142">
        <f t="shared" si="61"/>
        <v>0</v>
      </c>
      <c r="T281" s="142">
        <f t="shared" si="62"/>
        <v>0</v>
      </c>
      <c r="U281" s="143">
        <f t="shared" si="63"/>
        <v>0</v>
      </c>
      <c r="V281" s="142">
        <v>50</v>
      </c>
      <c r="W281" s="174"/>
      <c r="X281" s="174"/>
      <c r="Y281" s="174"/>
      <c r="Z281" s="210"/>
      <c r="AA281" s="210"/>
      <c r="AB281" s="210"/>
    </row>
    <row r="282" spans="1:28" ht="31.5" hidden="1" x14ac:dyDescent="0.25">
      <c r="A282" s="133">
        <v>274</v>
      </c>
      <c r="B282" s="156" t="s">
        <v>444</v>
      </c>
      <c r="C282" s="156" t="s">
        <v>65</v>
      </c>
      <c r="D282" s="138"/>
      <c r="E282" s="139"/>
      <c r="F282" s="139">
        <v>0</v>
      </c>
      <c r="G282" s="137"/>
      <c r="H282" s="137"/>
      <c r="I282" s="137">
        <v>0</v>
      </c>
      <c r="J282" s="140"/>
      <c r="K282" s="140"/>
      <c r="L282" s="140">
        <v>0</v>
      </c>
      <c r="M282" s="141">
        <v>0</v>
      </c>
      <c r="N282" s="142">
        <f t="shared" si="57"/>
        <v>0</v>
      </c>
      <c r="O282" s="143">
        <f t="shared" si="58"/>
        <v>0</v>
      </c>
      <c r="P282" s="142">
        <f t="shared" si="59"/>
        <v>0</v>
      </c>
      <c r="Q282" s="143">
        <f t="shared" si="60"/>
        <v>0</v>
      </c>
      <c r="R282" s="142">
        <f t="shared" si="65"/>
        <v>0</v>
      </c>
      <c r="S282" s="142">
        <f t="shared" si="61"/>
        <v>0</v>
      </c>
      <c r="T282" s="142">
        <f t="shared" si="62"/>
        <v>0</v>
      </c>
      <c r="U282" s="143">
        <f t="shared" si="63"/>
        <v>0</v>
      </c>
      <c r="V282" s="142">
        <f t="shared" si="66"/>
        <v>0</v>
      </c>
      <c r="W282" s="148"/>
      <c r="X282" s="148"/>
      <c r="Y282" s="148"/>
      <c r="Z282" s="156"/>
      <c r="AA282" s="210"/>
      <c r="AB282" s="210"/>
    </row>
    <row r="283" spans="1:28" hidden="1" x14ac:dyDescent="0.25">
      <c r="A283" s="133">
        <v>275</v>
      </c>
      <c r="B283" s="156" t="s">
        <v>882</v>
      </c>
      <c r="C283" s="156" t="s">
        <v>40</v>
      </c>
      <c r="D283" s="138"/>
      <c r="E283" s="139"/>
      <c r="F283" s="139">
        <v>16.95</v>
      </c>
      <c r="G283" s="137"/>
      <c r="H283" s="137"/>
      <c r="I283" s="137">
        <v>1024</v>
      </c>
      <c r="J283" s="140"/>
      <c r="K283" s="140"/>
      <c r="L283" s="140">
        <v>60.412979351032448</v>
      </c>
      <c r="M283" s="141">
        <v>0</v>
      </c>
      <c r="N283" s="142">
        <f t="shared" si="57"/>
        <v>0</v>
      </c>
      <c r="O283" s="143">
        <f t="shared" si="58"/>
        <v>0</v>
      </c>
      <c r="P283" s="142">
        <f t="shared" si="59"/>
        <v>0</v>
      </c>
      <c r="Q283" s="143">
        <f t="shared" si="60"/>
        <v>0</v>
      </c>
      <c r="R283" s="142">
        <f t="shared" si="65"/>
        <v>25</v>
      </c>
      <c r="S283" s="142">
        <f t="shared" si="61"/>
        <v>0</v>
      </c>
      <c r="T283" s="142">
        <f t="shared" si="62"/>
        <v>0</v>
      </c>
      <c r="U283" s="143">
        <f t="shared" si="63"/>
        <v>0</v>
      </c>
      <c r="V283" s="142">
        <f t="shared" si="66"/>
        <v>50</v>
      </c>
      <c r="W283" s="148"/>
      <c r="X283" s="148"/>
      <c r="Y283" s="148"/>
      <c r="Z283" s="156"/>
      <c r="AA283" s="210"/>
      <c r="AB283" s="210"/>
    </row>
    <row r="284" spans="1:28" ht="31.5" hidden="1" x14ac:dyDescent="0.25">
      <c r="A284" s="133">
        <v>276</v>
      </c>
      <c r="B284" s="156" t="s">
        <v>708</v>
      </c>
      <c r="C284" s="156" t="s">
        <v>40</v>
      </c>
      <c r="D284" s="138"/>
      <c r="E284" s="139"/>
      <c r="F284" s="139">
        <v>106.21</v>
      </c>
      <c r="G284" s="137"/>
      <c r="H284" s="137"/>
      <c r="I284" s="137">
        <v>474</v>
      </c>
      <c r="J284" s="140"/>
      <c r="K284" s="140"/>
      <c r="L284" s="140">
        <v>4.4628566048394696</v>
      </c>
      <c r="M284" s="141">
        <v>0</v>
      </c>
      <c r="N284" s="208">
        <f t="shared" si="57"/>
        <v>0</v>
      </c>
      <c r="O284" s="143">
        <f t="shared" si="58"/>
        <v>0</v>
      </c>
      <c r="P284" s="142">
        <f t="shared" si="59"/>
        <v>0</v>
      </c>
      <c r="Q284" s="143">
        <f t="shared" si="60"/>
        <v>0</v>
      </c>
      <c r="R284" s="142">
        <v>25</v>
      </c>
      <c r="S284" s="142">
        <f t="shared" si="61"/>
        <v>0</v>
      </c>
      <c r="T284" s="142">
        <f t="shared" si="62"/>
        <v>0</v>
      </c>
      <c r="U284" s="143">
        <f t="shared" si="63"/>
        <v>0</v>
      </c>
      <c r="V284" s="142">
        <v>50</v>
      </c>
      <c r="W284" s="174" t="s">
        <v>674</v>
      </c>
      <c r="X284" s="174"/>
      <c r="Y284" s="174"/>
      <c r="Z284" s="210"/>
      <c r="AA284" s="210"/>
      <c r="AB284" s="210"/>
    </row>
    <row r="285" spans="1:28" x14ac:dyDescent="0.25">
      <c r="A285" s="133">
        <v>277</v>
      </c>
      <c r="B285" s="156" t="s">
        <v>2</v>
      </c>
      <c r="C285" s="156" t="s">
        <v>40</v>
      </c>
      <c r="D285" s="138"/>
      <c r="E285" s="139"/>
      <c r="F285" s="139">
        <v>558.75</v>
      </c>
      <c r="G285" s="137">
        <v>454</v>
      </c>
      <c r="H285" s="137">
        <v>323</v>
      </c>
      <c r="I285" s="137">
        <v>663</v>
      </c>
      <c r="J285" s="140">
        <v>0.81252796420581652</v>
      </c>
      <c r="K285" s="140">
        <v>0.57807606263982103</v>
      </c>
      <c r="L285" s="140">
        <v>1.1865771812080537</v>
      </c>
      <c r="M285" s="141">
        <v>3</v>
      </c>
      <c r="N285" s="208">
        <f t="shared" si="57"/>
        <v>19</v>
      </c>
      <c r="O285" s="143">
        <f t="shared" si="58"/>
        <v>19.89</v>
      </c>
      <c r="P285" s="200">
        <f t="shared" si="59"/>
        <v>0</v>
      </c>
      <c r="Q285" s="143">
        <f t="shared" si="60"/>
        <v>0</v>
      </c>
      <c r="R285" s="142">
        <v>0</v>
      </c>
      <c r="S285" s="200">
        <f t="shared" si="61"/>
        <v>10</v>
      </c>
      <c r="T285" s="200">
        <f t="shared" si="62"/>
        <v>9</v>
      </c>
      <c r="U285" s="143">
        <f t="shared" si="63"/>
        <v>9.5</v>
      </c>
      <c r="V285" s="142">
        <v>50</v>
      </c>
      <c r="W285" s="245" t="s">
        <v>852</v>
      </c>
      <c r="X285" s="245"/>
      <c r="Y285" s="245"/>
      <c r="Z285" s="210">
        <v>0</v>
      </c>
      <c r="AA285" s="210"/>
      <c r="AB285" s="210"/>
    </row>
    <row r="286" spans="1:28" ht="31.5" x14ac:dyDescent="0.25">
      <c r="A286" s="133">
        <v>278</v>
      </c>
      <c r="B286" s="156" t="s">
        <v>105</v>
      </c>
      <c r="C286" s="156" t="s">
        <v>40</v>
      </c>
      <c r="D286" s="138"/>
      <c r="E286" s="139"/>
      <c r="F286" s="139">
        <v>217.72</v>
      </c>
      <c r="G286" s="137">
        <v>318</v>
      </c>
      <c r="H286" s="137">
        <v>368</v>
      </c>
      <c r="I286" s="137">
        <v>722</v>
      </c>
      <c r="J286" s="140">
        <v>1.4605915855226896</v>
      </c>
      <c r="K286" s="140">
        <v>1.6902443505419806</v>
      </c>
      <c r="L286" s="140">
        <v>3.3161859268785596</v>
      </c>
      <c r="M286" s="141">
        <v>2.5</v>
      </c>
      <c r="N286" s="208">
        <f t="shared" si="57"/>
        <v>18</v>
      </c>
      <c r="O286" s="143">
        <f t="shared" si="58"/>
        <v>18.05</v>
      </c>
      <c r="P286" s="200">
        <f t="shared" si="59"/>
        <v>4</v>
      </c>
      <c r="Q286" s="143">
        <f t="shared" si="60"/>
        <v>4.5</v>
      </c>
      <c r="R286" s="142">
        <v>25</v>
      </c>
      <c r="S286" s="200">
        <f t="shared" si="61"/>
        <v>11</v>
      </c>
      <c r="T286" s="200">
        <f t="shared" si="62"/>
        <v>3</v>
      </c>
      <c r="U286" s="143">
        <f t="shared" si="63"/>
        <v>3.6</v>
      </c>
      <c r="V286" s="142">
        <v>20</v>
      </c>
      <c r="W286" s="245">
        <v>18</v>
      </c>
      <c r="X286" s="245">
        <v>4</v>
      </c>
      <c r="Y286" s="245">
        <v>3</v>
      </c>
      <c r="Z286" s="210">
        <v>18</v>
      </c>
      <c r="AA286" s="210">
        <v>13</v>
      </c>
      <c r="AB286" s="210">
        <f t="shared" ref="AB286:AB287" si="68">AA286*100/Z286</f>
        <v>72.222222222222229</v>
      </c>
    </row>
    <row r="287" spans="1:28" ht="31.5" x14ac:dyDescent="0.25">
      <c r="A287" s="133">
        <v>279</v>
      </c>
      <c r="B287" s="156" t="s">
        <v>243</v>
      </c>
      <c r="C287" s="156" t="s">
        <v>40</v>
      </c>
      <c r="D287" s="138"/>
      <c r="E287" s="139"/>
      <c r="F287" s="139">
        <v>75.02</v>
      </c>
      <c r="G287" s="137">
        <v>169</v>
      </c>
      <c r="H287" s="137">
        <v>127</v>
      </c>
      <c r="I287" s="137">
        <v>275</v>
      </c>
      <c r="J287" s="140">
        <v>2.252732604638763</v>
      </c>
      <c r="K287" s="140">
        <v>1.6928818981604907</v>
      </c>
      <c r="L287" s="140">
        <v>3.6656891495601176</v>
      </c>
      <c r="M287" s="141">
        <v>4.2</v>
      </c>
      <c r="N287" s="208">
        <f t="shared" si="57"/>
        <v>11</v>
      </c>
      <c r="O287" s="143">
        <f t="shared" si="58"/>
        <v>11.55</v>
      </c>
      <c r="P287" s="200">
        <f t="shared" si="59"/>
        <v>2</v>
      </c>
      <c r="Q287" s="143">
        <f t="shared" si="60"/>
        <v>2.75</v>
      </c>
      <c r="R287" s="142">
        <v>25</v>
      </c>
      <c r="S287" s="200">
        <f t="shared" si="61"/>
        <v>5</v>
      </c>
      <c r="T287" s="200">
        <f t="shared" si="62"/>
        <v>4</v>
      </c>
      <c r="U287" s="143">
        <f t="shared" si="63"/>
        <v>4.4000000000000004</v>
      </c>
      <c r="V287" s="142">
        <v>40</v>
      </c>
      <c r="W287" s="245">
        <v>11</v>
      </c>
      <c r="X287" s="245">
        <v>2</v>
      </c>
      <c r="Y287" s="245">
        <v>4</v>
      </c>
      <c r="Z287" s="210">
        <v>6</v>
      </c>
      <c r="AA287" s="210">
        <v>4</v>
      </c>
      <c r="AB287" s="210">
        <f t="shared" si="68"/>
        <v>66.666666666666671</v>
      </c>
    </row>
    <row r="288" spans="1:28" hidden="1" x14ac:dyDescent="0.25">
      <c r="A288" s="133">
        <v>280</v>
      </c>
      <c r="B288" s="156" t="s">
        <v>444</v>
      </c>
      <c r="C288" s="156" t="s">
        <v>40</v>
      </c>
      <c r="D288" s="138"/>
      <c r="E288" s="139"/>
      <c r="F288" s="139">
        <v>974.58</v>
      </c>
      <c r="G288" s="137"/>
      <c r="H288" s="137"/>
      <c r="I288" s="137">
        <v>3158</v>
      </c>
      <c r="J288" s="140"/>
      <c r="K288" s="140"/>
      <c r="L288" s="140">
        <v>3.2403702107574546</v>
      </c>
      <c r="M288" s="141">
        <v>0</v>
      </c>
      <c r="N288" s="142">
        <f t="shared" si="57"/>
        <v>0</v>
      </c>
      <c r="O288" s="143">
        <f t="shared" si="58"/>
        <v>0</v>
      </c>
      <c r="P288" s="142">
        <f t="shared" si="59"/>
        <v>0</v>
      </c>
      <c r="Q288" s="143">
        <f t="shared" si="60"/>
        <v>0</v>
      </c>
      <c r="R288" s="142">
        <f t="shared" si="65"/>
        <v>25</v>
      </c>
      <c r="S288" s="142">
        <f t="shared" si="61"/>
        <v>0</v>
      </c>
      <c r="T288" s="142">
        <f t="shared" si="62"/>
        <v>0</v>
      </c>
      <c r="U288" s="143">
        <f t="shared" si="63"/>
        <v>0</v>
      </c>
      <c r="V288" s="142">
        <f t="shared" si="66"/>
        <v>50</v>
      </c>
      <c r="W288" s="148"/>
      <c r="X288" s="148"/>
      <c r="Y288" s="148"/>
      <c r="Z288" s="156"/>
      <c r="AA288" s="210"/>
      <c r="AB288" s="210"/>
    </row>
    <row r="289" spans="1:28" hidden="1" x14ac:dyDescent="0.25">
      <c r="A289" s="133">
        <v>281</v>
      </c>
      <c r="B289" s="156" t="s">
        <v>914</v>
      </c>
      <c r="C289" s="156" t="s">
        <v>67</v>
      </c>
      <c r="D289" s="138"/>
      <c r="E289" s="139"/>
      <c r="F289" s="139">
        <v>0</v>
      </c>
      <c r="G289" s="137"/>
      <c r="H289" s="137"/>
      <c r="I289" s="137">
        <v>0</v>
      </c>
      <c r="J289" s="140"/>
      <c r="K289" s="140"/>
      <c r="L289" s="140">
        <v>0</v>
      </c>
      <c r="M289" s="141">
        <f t="shared" si="56"/>
        <v>0</v>
      </c>
      <c r="N289" s="142">
        <f t="shared" si="57"/>
        <v>0</v>
      </c>
      <c r="O289" s="143">
        <f t="shared" si="58"/>
        <v>0</v>
      </c>
      <c r="P289" s="142">
        <f t="shared" si="59"/>
        <v>0</v>
      </c>
      <c r="Q289" s="143">
        <f t="shared" si="60"/>
        <v>0</v>
      </c>
      <c r="R289" s="142">
        <f t="shared" si="65"/>
        <v>0</v>
      </c>
      <c r="S289" s="142">
        <f t="shared" si="61"/>
        <v>0</v>
      </c>
      <c r="T289" s="142">
        <f t="shared" si="62"/>
        <v>0</v>
      </c>
      <c r="U289" s="143">
        <f t="shared" si="63"/>
        <v>0</v>
      </c>
      <c r="V289" s="142">
        <f t="shared" si="66"/>
        <v>0</v>
      </c>
      <c r="W289" s="148"/>
      <c r="X289" s="148"/>
      <c r="Y289" s="148"/>
      <c r="Z289" s="156"/>
      <c r="AA289" s="210"/>
      <c r="AB289" s="210"/>
    </row>
    <row r="290" spans="1:28" ht="31.5" hidden="1" x14ac:dyDescent="0.25">
      <c r="A290" s="133">
        <v>282</v>
      </c>
      <c r="B290" s="156" t="s">
        <v>915</v>
      </c>
      <c r="C290" s="156" t="s">
        <v>67</v>
      </c>
      <c r="D290" s="138"/>
      <c r="E290" s="139"/>
      <c r="F290" s="139">
        <v>0</v>
      </c>
      <c r="G290" s="137"/>
      <c r="H290" s="137"/>
      <c r="I290" s="137">
        <v>0</v>
      </c>
      <c r="J290" s="140"/>
      <c r="K290" s="140"/>
      <c r="L290" s="140"/>
      <c r="M290" s="141">
        <f t="shared" si="56"/>
        <v>0</v>
      </c>
      <c r="N290" s="208">
        <f t="shared" si="57"/>
        <v>0</v>
      </c>
      <c r="O290" s="143">
        <f t="shared" si="58"/>
        <v>0</v>
      </c>
      <c r="P290" s="142">
        <f t="shared" si="59"/>
        <v>0</v>
      </c>
      <c r="Q290" s="143">
        <f t="shared" si="60"/>
        <v>0</v>
      </c>
      <c r="R290" s="142">
        <v>25</v>
      </c>
      <c r="S290" s="142">
        <f t="shared" si="61"/>
        <v>0</v>
      </c>
      <c r="T290" s="142">
        <f t="shared" si="62"/>
        <v>0</v>
      </c>
      <c r="U290" s="143">
        <f t="shared" si="63"/>
        <v>0</v>
      </c>
      <c r="V290" s="142">
        <v>50</v>
      </c>
      <c r="W290" s="174"/>
      <c r="X290" s="174"/>
      <c r="Y290" s="174"/>
      <c r="Z290" s="210"/>
      <c r="AA290" s="210"/>
      <c r="AB290" s="210"/>
    </row>
    <row r="291" spans="1:28" hidden="1" x14ac:dyDescent="0.25">
      <c r="A291" s="133">
        <v>283</v>
      </c>
      <c r="B291" s="156" t="s">
        <v>2</v>
      </c>
      <c r="C291" s="156" t="s">
        <v>67</v>
      </c>
      <c r="D291" s="138"/>
      <c r="E291" s="139"/>
      <c r="F291" s="139">
        <v>0</v>
      </c>
      <c r="G291" s="137"/>
      <c r="H291" s="137"/>
      <c r="I291" s="137">
        <v>0</v>
      </c>
      <c r="J291" s="140"/>
      <c r="K291" s="140"/>
      <c r="L291" s="140"/>
      <c r="M291" s="141">
        <f t="shared" si="56"/>
        <v>0</v>
      </c>
      <c r="N291" s="208">
        <f t="shared" si="57"/>
        <v>0</v>
      </c>
      <c r="O291" s="143">
        <f t="shared" si="58"/>
        <v>0</v>
      </c>
      <c r="P291" s="142">
        <f t="shared" si="59"/>
        <v>0</v>
      </c>
      <c r="Q291" s="143">
        <f t="shared" si="60"/>
        <v>0</v>
      </c>
      <c r="R291" s="142">
        <v>25</v>
      </c>
      <c r="S291" s="142">
        <f t="shared" si="61"/>
        <v>0</v>
      </c>
      <c r="T291" s="142">
        <f t="shared" si="62"/>
        <v>0</v>
      </c>
      <c r="U291" s="143">
        <f t="shared" si="63"/>
        <v>0</v>
      </c>
      <c r="V291" s="142">
        <v>50</v>
      </c>
      <c r="W291" s="174"/>
      <c r="X291" s="174"/>
      <c r="Y291" s="174"/>
      <c r="Z291" s="210"/>
      <c r="AA291" s="210"/>
      <c r="AB291" s="210"/>
    </row>
    <row r="292" spans="1:28" ht="31.5" hidden="1" x14ac:dyDescent="0.25">
      <c r="A292" s="133">
        <v>284</v>
      </c>
      <c r="B292" s="156" t="s">
        <v>746</v>
      </c>
      <c r="C292" s="156" t="s">
        <v>67</v>
      </c>
      <c r="D292" s="138"/>
      <c r="E292" s="139"/>
      <c r="F292" s="139">
        <v>0</v>
      </c>
      <c r="G292" s="137"/>
      <c r="H292" s="137"/>
      <c r="I292" s="137">
        <v>0</v>
      </c>
      <c r="J292" s="140"/>
      <c r="K292" s="140"/>
      <c r="L292" s="140"/>
      <c r="M292" s="141">
        <f t="shared" si="56"/>
        <v>0</v>
      </c>
      <c r="N292" s="208">
        <f t="shared" si="57"/>
        <v>0</v>
      </c>
      <c r="O292" s="143">
        <f t="shared" si="58"/>
        <v>0</v>
      </c>
      <c r="P292" s="142">
        <f t="shared" si="59"/>
        <v>0</v>
      </c>
      <c r="Q292" s="143">
        <f t="shared" si="60"/>
        <v>0</v>
      </c>
      <c r="R292" s="142">
        <v>25</v>
      </c>
      <c r="S292" s="142">
        <f t="shared" si="61"/>
        <v>0</v>
      </c>
      <c r="T292" s="142">
        <f t="shared" si="62"/>
        <v>0</v>
      </c>
      <c r="U292" s="143">
        <f t="shared" si="63"/>
        <v>0</v>
      </c>
      <c r="V292" s="142">
        <v>50</v>
      </c>
      <c r="W292" s="174"/>
      <c r="X292" s="174"/>
      <c r="Y292" s="174"/>
      <c r="Z292" s="210"/>
      <c r="AA292" s="210"/>
      <c r="AB292" s="210"/>
    </row>
    <row r="293" spans="1:28" ht="31.5" hidden="1" x14ac:dyDescent="0.25">
      <c r="A293" s="133">
        <v>285</v>
      </c>
      <c r="B293" s="156" t="s">
        <v>826</v>
      </c>
      <c r="C293" s="156" t="s">
        <v>67</v>
      </c>
      <c r="D293" s="138"/>
      <c r="E293" s="139"/>
      <c r="F293" s="139">
        <v>0</v>
      </c>
      <c r="G293" s="137"/>
      <c r="H293" s="137"/>
      <c r="I293" s="137">
        <v>0</v>
      </c>
      <c r="J293" s="140"/>
      <c r="K293" s="140"/>
      <c r="L293" s="140"/>
      <c r="M293" s="141">
        <f t="shared" si="56"/>
        <v>0</v>
      </c>
      <c r="N293" s="208">
        <f t="shared" si="57"/>
        <v>0</v>
      </c>
      <c r="O293" s="143">
        <f t="shared" si="58"/>
        <v>0</v>
      </c>
      <c r="P293" s="142">
        <f t="shared" si="59"/>
        <v>0</v>
      </c>
      <c r="Q293" s="143">
        <f t="shared" si="60"/>
        <v>0</v>
      </c>
      <c r="R293" s="142">
        <v>25</v>
      </c>
      <c r="S293" s="142">
        <f t="shared" si="61"/>
        <v>0</v>
      </c>
      <c r="T293" s="142">
        <f t="shared" si="62"/>
        <v>0</v>
      </c>
      <c r="U293" s="143">
        <f t="shared" si="63"/>
        <v>0</v>
      </c>
      <c r="V293" s="142">
        <v>50</v>
      </c>
      <c r="W293" s="174"/>
      <c r="X293" s="174"/>
      <c r="Y293" s="174"/>
      <c r="Z293" s="210"/>
      <c r="AA293" s="210"/>
      <c r="AB293" s="210"/>
    </row>
    <row r="294" spans="1:28" ht="31.5" hidden="1" x14ac:dyDescent="0.25">
      <c r="A294" s="133">
        <v>286</v>
      </c>
      <c r="B294" s="156" t="s">
        <v>106</v>
      </c>
      <c r="C294" s="156" t="s">
        <v>67</v>
      </c>
      <c r="D294" s="138"/>
      <c r="E294" s="139"/>
      <c r="F294" s="139">
        <v>0</v>
      </c>
      <c r="G294" s="137"/>
      <c r="H294" s="137"/>
      <c r="I294" s="137">
        <v>0</v>
      </c>
      <c r="J294" s="140"/>
      <c r="K294" s="140"/>
      <c r="L294" s="140"/>
      <c r="M294" s="141">
        <f t="shared" si="56"/>
        <v>0</v>
      </c>
      <c r="N294" s="208">
        <f t="shared" si="57"/>
        <v>0</v>
      </c>
      <c r="O294" s="143">
        <f t="shared" si="58"/>
        <v>0</v>
      </c>
      <c r="P294" s="142">
        <f t="shared" si="59"/>
        <v>0</v>
      </c>
      <c r="Q294" s="143">
        <f t="shared" si="60"/>
        <v>0</v>
      </c>
      <c r="R294" s="142">
        <v>25</v>
      </c>
      <c r="S294" s="142">
        <f t="shared" si="61"/>
        <v>0</v>
      </c>
      <c r="T294" s="142">
        <f t="shared" si="62"/>
        <v>0</v>
      </c>
      <c r="U294" s="143">
        <f t="shared" si="63"/>
        <v>0</v>
      </c>
      <c r="V294" s="142">
        <v>50</v>
      </c>
      <c r="W294" s="174"/>
      <c r="X294" s="174"/>
      <c r="Y294" s="174"/>
      <c r="Z294" s="210"/>
      <c r="AA294" s="210"/>
      <c r="AB294" s="210"/>
    </row>
    <row r="295" spans="1:28" ht="47.25" hidden="1" x14ac:dyDescent="0.25">
      <c r="A295" s="133">
        <v>287</v>
      </c>
      <c r="B295" s="156" t="s">
        <v>747</v>
      </c>
      <c r="C295" s="156" t="s">
        <v>67</v>
      </c>
      <c r="D295" s="138"/>
      <c r="E295" s="139"/>
      <c r="F295" s="139">
        <v>0</v>
      </c>
      <c r="G295" s="137"/>
      <c r="H295" s="137"/>
      <c r="I295" s="137">
        <v>0</v>
      </c>
      <c r="J295" s="140"/>
      <c r="K295" s="140"/>
      <c r="L295" s="140"/>
      <c r="M295" s="141">
        <f t="shared" si="56"/>
        <v>0</v>
      </c>
      <c r="N295" s="208">
        <f t="shared" si="57"/>
        <v>0</v>
      </c>
      <c r="O295" s="143">
        <f t="shared" si="58"/>
        <v>0</v>
      </c>
      <c r="P295" s="142">
        <f t="shared" si="59"/>
        <v>0</v>
      </c>
      <c r="Q295" s="143">
        <f t="shared" si="60"/>
        <v>0</v>
      </c>
      <c r="R295" s="142">
        <v>25</v>
      </c>
      <c r="S295" s="142">
        <f t="shared" si="61"/>
        <v>0</v>
      </c>
      <c r="T295" s="142">
        <f t="shared" si="62"/>
        <v>0</v>
      </c>
      <c r="U295" s="143">
        <f t="shared" si="63"/>
        <v>0</v>
      </c>
      <c r="V295" s="142">
        <v>50</v>
      </c>
      <c r="W295" s="174"/>
      <c r="X295" s="174"/>
      <c r="Y295" s="174"/>
      <c r="Z295" s="210"/>
      <c r="AA295" s="210"/>
      <c r="AB295" s="210"/>
    </row>
    <row r="296" spans="1:28" hidden="1" x14ac:dyDescent="0.25">
      <c r="A296" s="133">
        <v>288</v>
      </c>
      <c r="B296" s="156" t="s">
        <v>444</v>
      </c>
      <c r="C296" s="156" t="s">
        <v>67</v>
      </c>
      <c r="D296" s="138"/>
      <c r="E296" s="139"/>
      <c r="F296" s="139">
        <v>0</v>
      </c>
      <c r="G296" s="137"/>
      <c r="H296" s="137"/>
      <c r="I296" s="137">
        <v>0</v>
      </c>
      <c r="J296" s="140"/>
      <c r="K296" s="140"/>
      <c r="L296" s="140">
        <v>0</v>
      </c>
      <c r="M296" s="141">
        <v>0</v>
      </c>
      <c r="N296" s="142">
        <f t="shared" si="57"/>
        <v>0</v>
      </c>
      <c r="O296" s="143">
        <f t="shared" si="58"/>
        <v>0</v>
      </c>
      <c r="P296" s="142">
        <f t="shared" si="59"/>
        <v>0</v>
      </c>
      <c r="Q296" s="143">
        <f t="shared" si="60"/>
        <v>0</v>
      </c>
      <c r="R296" s="142">
        <f t="shared" si="65"/>
        <v>0</v>
      </c>
      <c r="S296" s="142">
        <f t="shared" si="61"/>
        <v>0</v>
      </c>
      <c r="T296" s="142">
        <f t="shared" si="62"/>
        <v>0</v>
      </c>
      <c r="U296" s="143">
        <f t="shared" si="63"/>
        <v>0</v>
      </c>
      <c r="V296" s="142">
        <f t="shared" si="66"/>
        <v>0</v>
      </c>
      <c r="W296" s="148"/>
      <c r="X296" s="148"/>
      <c r="Y296" s="148"/>
      <c r="Z296" s="156"/>
      <c r="AA296" s="210"/>
      <c r="AB296" s="210"/>
    </row>
    <row r="297" spans="1:28" hidden="1" x14ac:dyDescent="0.25">
      <c r="A297" s="133">
        <v>289</v>
      </c>
      <c r="B297" s="156" t="s">
        <v>870</v>
      </c>
      <c r="C297" s="156" t="s">
        <v>69</v>
      </c>
      <c r="D297" s="138"/>
      <c r="E297" s="139"/>
      <c r="F297" s="139">
        <v>0</v>
      </c>
      <c r="G297" s="137"/>
      <c r="H297" s="137"/>
      <c r="I297" s="137">
        <v>0</v>
      </c>
      <c r="J297" s="140"/>
      <c r="K297" s="140"/>
      <c r="L297" s="140">
        <v>0</v>
      </c>
      <c r="M297" s="141">
        <f t="shared" si="56"/>
        <v>0</v>
      </c>
      <c r="N297" s="142">
        <f t="shared" si="57"/>
        <v>0</v>
      </c>
      <c r="O297" s="143">
        <f t="shared" si="58"/>
        <v>0</v>
      </c>
      <c r="P297" s="142">
        <f t="shared" si="59"/>
        <v>0</v>
      </c>
      <c r="Q297" s="143">
        <f t="shared" si="60"/>
        <v>0</v>
      </c>
      <c r="R297" s="142">
        <f t="shared" si="65"/>
        <v>0</v>
      </c>
      <c r="S297" s="142">
        <f t="shared" si="61"/>
        <v>0</v>
      </c>
      <c r="T297" s="142">
        <f t="shared" si="62"/>
        <v>0</v>
      </c>
      <c r="U297" s="143">
        <f t="shared" si="63"/>
        <v>0</v>
      </c>
      <c r="V297" s="142">
        <f t="shared" si="66"/>
        <v>0</v>
      </c>
      <c r="W297" s="148"/>
      <c r="X297" s="148"/>
      <c r="Y297" s="148"/>
      <c r="Z297" s="156"/>
      <c r="AA297" s="210"/>
      <c r="AB297" s="210"/>
    </row>
    <row r="298" spans="1:28" hidden="1" x14ac:dyDescent="0.25">
      <c r="A298" s="133">
        <v>290</v>
      </c>
      <c r="B298" s="156" t="s">
        <v>916</v>
      </c>
      <c r="C298" s="156" t="s">
        <v>69</v>
      </c>
      <c r="D298" s="138"/>
      <c r="E298" s="139"/>
      <c r="F298" s="139">
        <v>0</v>
      </c>
      <c r="G298" s="137"/>
      <c r="H298" s="137"/>
      <c r="I298" s="137">
        <v>0</v>
      </c>
      <c r="J298" s="140"/>
      <c r="K298" s="140"/>
      <c r="L298" s="140">
        <v>0</v>
      </c>
      <c r="M298" s="141">
        <v>0</v>
      </c>
      <c r="N298" s="142">
        <f t="shared" si="57"/>
        <v>0</v>
      </c>
      <c r="O298" s="143">
        <f t="shared" si="58"/>
        <v>0</v>
      </c>
      <c r="P298" s="142">
        <f t="shared" si="59"/>
        <v>0</v>
      </c>
      <c r="Q298" s="143">
        <f t="shared" si="60"/>
        <v>0</v>
      </c>
      <c r="R298" s="142">
        <f t="shared" si="65"/>
        <v>0</v>
      </c>
      <c r="S298" s="142">
        <f t="shared" si="61"/>
        <v>0</v>
      </c>
      <c r="T298" s="142">
        <f t="shared" si="62"/>
        <v>0</v>
      </c>
      <c r="U298" s="143">
        <f t="shared" si="63"/>
        <v>0</v>
      </c>
      <c r="V298" s="142">
        <f t="shared" si="66"/>
        <v>0</v>
      </c>
      <c r="W298" s="148"/>
      <c r="X298" s="148"/>
      <c r="Y298" s="148"/>
      <c r="Z298" s="156"/>
      <c r="AA298" s="210"/>
      <c r="AB298" s="210"/>
    </row>
    <row r="299" spans="1:28" s="267" customFormat="1" ht="31.5" hidden="1" x14ac:dyDescent="0.25">
      <c r="A299" s="257">
        <v>291</v>
      </c>
      <c r="B299" s="258" t="s">
        <v>748</v>
      </c>
      <c r="C299" s="258" t="s">
        <v>69</v>
      </c>
      <c r="D299" s="259"/>
      <c r="E299" s="260"/>
      <c r="F299" s="260">
        <v>0</v>
      </c>
      <c r="G299" s="207"/>
      <c r="H299" s="207"/>
      <c r="I299" s="207">
        <v>0</v>
      </c>
      <c r="J299" s="261"/>
      <c r="K299" s="261"/>
      <c r="L299" s="140"/>
      <c r="M299" s="262">
        <f t="shared" si="56"/>
        <v>0</v>
      </c>
      <c r="N299" s="208">
        <f t="shared" si="57"/>
        <v>0</v>
      </c>
      <c r="O299" s="143">
        <f t="shared" si="58"/>
        <v>0</v>
      </c>
      <c r="P299" s="208">
        <f t="shared" si="59"/>
        <v>0</v>
      </c>
      <c r="Q299" s="143">
        <f t="shared" si="60"/>
        <v>0</v>
      </c>
      <c r="R299" s="142">
        <v>25</v>
      </c>
      <c r="S299" s="208">
        <f t="shared" si="61"/>
        <v>0</v>
      </c>
      <c r="T299" s="208">
        <f t="shared" si="62"/>
        <v>0</v>
      </c>
      <c r="U299" s="143">
        <f t="shared" si="63"/>
        <v>0</v>
      </c>
      <c r="V299" s="142">
        <v>50</v>
      </c>
      <c r="W299" s="266"/>
      <c r="X299" s="266"/>
      <c r="Y299" s="266"/>
      <c r="Z299" s="264"/>
      <c r="AA299" s="264"/>
      <c r="AB299" s="264"/>
    </row>
    <row r="300" spans="1:28" s="267" customFormat="1" hidden="1" x14ac:dyDescent="0.25">
      <c r="A300" s="257">
        <v>292</v>
      </c>
      <c r="B300" s="258" t="s">
        <v>2</v>
      </c>
      <c r="C300" s="258" t="s">
        <v>69</v>
      </c>
      <c r="D300" s="259"/>
      <c r="E300" s="260"/>
      <c r="F300" s="260">
        <v>0</v>
      </c>
      <c r="G300" s="207"/>
      <c r="H300" s="207"/>
      <c r="I300" s="207">
        <v>0</v>
      </c>
      <c r="J300" s="261"/>
      <c r="K300" s="261"/>
      <c r="L300" s="140"/>
      <c r="M300" s="262">
        <f t="shared" si="56"/>
        <v>0</v>
      </c>
      <c r="N300" s="208">
        <f t="shared" si="57"/>
        <v>0</v>
      </c>
      <c r="O300" s="143">
        <f t="shared" si="58"/>
        <v>0</v>
      </c>
      <c r="P300" s="208">
        <f t="shared" si="59"/>
        <v>0</v>
      </c>
      <c r="Q300" s="143">
        <f t="shared" si="60"/>
        <v>0</v>
      </c>
      <c r="R300" s="142">
        <v>25</v>
      </c>
      <c r="S300" s="208">
        <f t="shared" si="61"/>
        <v>0</v>
      </c>
      <c r="T300" s="208">
        <f t="shared" si="62"/>
        <v>0</v>
      </c>
      <c r="U300" s="143">
        <f t="shared" si="63"/>
        <v>0</v>
      </c>
      <c r="V300" s="142">
        <v>50</v>
      </c>
      <c r="W300" s="266"/>
      <c r="X300" s="266"/>
      <c r="Y300" s="266"/>
      <c r="Z300" s="264"/>
      <c r="AA300" s="264"/>
      <c r="AB300" s="264"/>
    </row>
    <row r="301" spans="1:28" s="267" customFormat="1" ht="31.5" hidden="1" x14ac:dyDescent="0.25">
      <c r="A301" s="257">
        <v>293</v>
      </c>
      <c r="B301" s="258" t="s">
        <v>827</v>
      </c>
      <c r="C301" s="258" t="s">
        <v>69</v>
      </c>
      <c r="D301" s="259"/>
      <c r="E301" s="260"/>
      <c r="F301" s="260">
        <v>0</v>
      </c>
      <c r="G301" s="207"/>
      <c r="H301" s="207"/>
      <c r="I301" s="207">
        <v>0</v>
      </c>
      <c r="J301" s="261"/>
      <c r="K301" s="261"/>
      <c r="L301" s="140"/>
      <c r="M301" s="262">
        <f t="shared" si="56"/>
        <v>0</v>
      </c>
      <c r="N301" s="208">
        <f t="shared" si="57"/>
        <v>0</v>
      </c>
      <c r="O301" s="143">
        <f t="shared" si="58"/>
        <v>0</v>
      </c>
      <c r="P301" s="208">
        <f t="shared" si="59"/>
        <v>0</v>
      </c>
      <c r="Q301" s="143">
        <f t="shared" si="60"/>
        <v>0</v>
      </c>
      <c r="R301" s="142">
        <v>25</v>
      </c>
      <c r="S301" s="208">
        <f t="shared" si="61"/>
        <v>0</v>
      </c>
      <c r="T301" s="208">
        <f t="shared" si="62"/>
        <v>0</v>
      </c>
      <c r="U301" s="143">
        <f t="shared" si="63"/>
        <v>0</v>
      </c>
      <c r="V301" s="142">
        <v>50</v>
      </c>
      <c r="W301" s="266"/>
      <c r="X301" s="266"/>
      <c r="Y301" s="266"/>
      <c r="Z301" s="264"/>
      <c r="AA301" s="264"/>
      <c r="AB301" s="264"/>
    </row>
    <row r="302" spans="1:28" s="267" customFormat="1" ht="31.5" hidden="1" x14ac:dyDescent="0.25">
      <c r="A302" s="257">
        <v>294</v>
      </c>
      <c r="B302" s="258" t="s">
        <v>108</v>
      </c>
      <c r="C302" s="258" t="s">
        <v>69</v>
      </c>
      <c r="D302" s="259"/>
      <c r="E302" s="260"/>
      <c r="F302" s="260">
        <v>0</v>
      </c>
      <c r="G302" s="207"/>
      <c r="H302" s="207"/>
      <c r="I302" s="207">
        <v>0</v>
      </c>
      <c r="J302" s="261"/>
      <c r="K302" s="261"/>
      <c r="L302" s="140"/>
      <c r="M302" s="262">
        <f t="shared" si="56"/>
        <v>0</v>
      </c>
      <c r="N302" s="208">
        <f t="shared" si="57"/>
        <v>0</v>
      </c>
      <c r="O302" s="143">
        <f t="shared" si="58"/>
        <v>0</v>
      </c>
      <c r="P302" s="208">
        <f t="shared" si="59"/>
        <v>0</v>
      </c>
      <c r="Q302" s="143">
        <f t="shared" si="60"/>
        <v>0</v>
      </c>
      <c r="R302" s="142">
        <v>25</v>
      </c>
      <c r="S302" s="208">
        <f t="shared" si="61"/>
        <v>0</v>
      </c>
      <c r="T302" s="208">
        <f t="shared" si="62"/>
        <v>0</v>
      </c>
      <c r="U302" s="143">
        <f t="shared" si="63"/>
        <v>0</v>
      </c>
      <c r="V302" s="142">
        <v>50</v>
      </c>
      <c r="W302" s="266"/>
      <c r="X302" s="266"/>
      <c r="Y302" s="266"/>
      <c r="Z302" s="264"/>
      <c r="AA302" s="264"/>
      <c r="AB302" s="264"/>
    </row>
    <row r="303" spans="1:28" s="267" customFormat="1" ht="31.5" hidden="1" x14ac:dyDescent="0.25">
      <c r="A303" s="257">
        <v>295</v>
      </c>
      <c r="B303" s="258" t="s">
        <v>280</v>
      </c>
      <c r="C303" s="258" t="s">
        <v>69</v>
      </c>
      <c r="D303" s="259"/>
      <c r="E303" s="260"/>
      <c r="F303" s="260">
        <v>0</v>
      </c>
      <c r="G303" s="207"/>
      <c r="H303" s="207"/>
      <c r="I303" s="207">
        <v>0</v>
      </c>
      <c r="J303" s="261"/>
      <c r="K303" s="261"/>
      <c r="L303" s="140"/>
      <c r="M303" s="262">
        <f t="shared" si="56"/>
        <v>0</v>
      </c>
      <c r="N303" s="208">
        <f t="shared" si="57"/>
        <v>0</v>
      </c>
      <c r="O303" s="143">
        <f t="shared" si="58"/>
        <v>0</v>
      </c>
      <c r="P303" s="208">
        <f t="shared" si="59"/>
        <v>0</v>
      </c>
      <c r="Q303" s="143">
        <f t="shared" si="60"/>
        <v>0</v>
      </c>
      <c r="R303" s="142">
        <v>25</v>
      </c>
      <c r="S303" s="208">
        <f t="shared" si="61"/>
        <v>0</v>
      </c>
      <c r="T303" s="208">
        <f t="shared" si="62"/>
        <v>0</v>
      </c>
      <c r="U303" s="143">
        <f t="shared" si="63"/>
        <v>0</v>
      </c>
      <c r="V303" s="142">
        <v>50</v>
      </c>
      <c r="W303" s="266"/>
      <c r="X303" s="266"/>
      <c r="Y303" s="266"/>
      <c r="Z303" s="264"/>
      <c r="AA303" s="264"/>
      <c r="AB303" s="264"/>
    </row>
    <row r="304" spans="1:28" s="267" customFormat="1" ht="31.5" hidden="1" x14ac:dyDescent="0.25">
      <c r="A304" s="257">
        <v>296</v>
      </c>
      <c r="B304" s="258" t="s">
        <v>107</v>
      </c>
      <c r="C304" s="258" t="s">
        <v>69</v>
      </c>
      <c r="D304" s="259"/>
      <c r="E304" s="260"/>
      <c r="F304" s="260">
        <v>0</v>
      </c>
      <c r="G304" s="207"/>
      <c r="H304" s="207"/>
      <c r="I304" s="207">
        <v>0</v>
      </c>
      <c r="J304" s="261"/>
      <c r="K304" s="261"/>
      <c r="L304" s="140"/>
      <c r="M304" s="262">
        <f t="shared" si="56"/>
        <v>0</v>
      </c>
      <c r="N304" s="208">
        <f t="shared" si="57"/>
        <v>0</v>
      </c>
      <c r="O304" s="143">
        <f t="shared" si="58"/>
        <v>0</v>
      </c>
      <c r="P304" s="208">
        <f t="shared" si="59"/>
        <v>0</v>
      </c>
      <c r="Q304" s="143">
        <f t="shared" si="60"/>
        <v>0</v>
      </c>
      <c r="R304" s="142">
        <v>25</v>
      </c>
      <c r="S304" s="208">
        <f t="shared" si="61"/>
        <v>0</v>
      </c>
      <c r="T304" s="208">
        <f t="shared" si="62"/>
        <v>0</v>
      </c>
      <c r="U304" s="143">
        <f t="shared" si="63"/>
        <v>0</v>
      </c>
      <c r="V304" s="142">
        <v>50</v>
      </c>
      <c r="W304" s="266"/>
      <c r="X304" s="266"/>
      <c r="Y304" s="266"/>
      <c r="Z304" s="264"/>
      <c r="AA304" s="264"/>
      <c r="AB304" s="264"/>
    </row>
    <row r="305" spans="1:28" s="267" customFormat="1" ht="31.5" hidden="1" x14ac:dyDescent="0.25">
      <c r="A305" s="257">
        <v>297</v>
      </c>
      <c r="B305" s="258" t="s">
        <v>749</v>
      </c>
      <c r="C305" s="258" t="s">
        <v>69</v>
      </c>
      <c r="D305" s="259"/>
      <c r="E305" s="260"/>
      <c r="F305" s="260">
        <v>0</v>
      </c>
      <c r="G305" s="207"/>
      <c r="H305" s="207"/>
      <c r="I305" s="207">
        <v>0</v>
      </c>
      <c r="J305" s="261"/>
      <c r="K305" s="261"/>
      <c r="L305" s="140"/>
      <c r="M305" s="262">
        <f t="shared" si="56"/>
        <v>0</v>
      </c>
      <c r="N305" s="208">
        <f t="shared" si="57"/>
        <v>0</v>
      </c>
      <c r="O305" s="143">
        <f t="shared" si="58"/>
        <v>0</v>
      </c>
      <c r="P305" s="208">
        <f t="shared" si="59"/>
        <v>0</v>
      </c>
      <c r="Q305" s="143">
        <f t="shared" si="60"/>
        <v>0</v>
      </c>
      <c r="R305" s="142">
        <v>25</v>
      </c>
      <c r="S305" s="208">
        <f t="shared" si="61"/>
        <v>0</v>
      </c>
      <c r="T305" s="208">
        <f t="shared" si="62"/>
        <v>0</v>
      </c>
      <c r="U305" s="143">
        <f t="shared" si="63"/>
        <v>0</v>
      </c>
      <c r="V305" s="142">
        <v>50</v>
      </c>
      <c r="W305" s="266"/>
      <c r="X305" s="266"/>
      <c r="Y305" s="266"/>
      <c r="Z305" s="264"/>
      <c r="AA305" s="264"/>
      <c r="AB305" s="264"/>
    </row>
    <row r="306" spans="1:28" s="267" customFormat="1" ht="31.5" hidden="1" x14ac:dyDescent="0.25">
      <c r="A306" s="257">
        <v>298</v>
      </c>
      <c r="B306" s="258" t="s">
        <v>109</v>
      </c>
      <c r="C306" s="258" t="s">
        <v>69</v>
      </c>
      <c r="D306" s="259"/>
      <c r="E306" s="260"/>
      <c r="F306" s="260">
        <v>0</v>
      </c>
      <c r="G306" s="207"/>
      <c r="H306" s="207"/>
      <c r="I306" s="207">
        <v>0</v>
      </c>
      <c r="J306" s="261"/>
      <c r="K306" s="261"/>
      <c r="L306" s="140"/>
      <c r="M306" s="262">
        <f t="shared" si="56"/>
        <v>0</v>
      </c>
      <c r="N306" s="208">
        <f t="shared" si="57"/>
        <v>0</v>
      </c>
      <c r="O306" s="143">
        <f t="shared" si="58"/>
        <v>0</v>
      </c>
      <c r="P306" s="208">
        <f t="shared" si="59"/>
        <v>0</v>
      </c>
      <c r="Q306" s="143">
        <f t="shared" si="60"/>
        <v>0</v>
      </c>
      <c r="R306" s="142">
        <v>25</v>
      </c>
      <c r="S306" s="208">
        <f t="shared" si="61"/>
        <v>0</v>
      </c>
      <c r="T306" s="208">
        <f t="shared" si="62"/>
        <v>0</v>
      </c>
      <c r="U306" s="143">
        <f t="shared" si="63"/>
        <v>0</v>
      </c>
      <c r="V306" s="142">
        <v>50</v>
      </c>
      <c r="W306" s="266"/>
      <c r="X306" s="266"/>
      <c r="Y306" s="266"/>
      <c r="Z306" s="264"/>
      <c r="AA306" s="264"/>
      <c r="AB306" s="264"/>
    </row>
    <row r="307" spans="1:28" hidden="1" x14ac:dyDescent="0.25">
      <c r="A307" s="133">
        <v>299</v>
      </c>
      <c r="B307" s="156" t="s">
        <v>444</v>
      </c>
      <c r="C307" s="156" t="s">
        <v>69</v>
      </c>
      <c r="D307" s="138"/>
      <c r="E307" s="139"/>
      <c r="F307" s="139">
        <v>0</v>
      </c>
      <c r="G307" s="137"/>
      <c r="H307" s="137"/>
      <c r="I307" s="137">
        <v>0</v>
      </c>
      <c r="J307" s="140"/>
      <c r="K307" s="140"/>
      <c r="L307" s="140">
        <v>0</v>
      </c>
      <c r="M307" s="141">
        <v>0</v>
      </c>
      <c r="N307" s="142">
        <f t="shared" si="57"/>
        <v>0</v>
      </c>
      <c r="O307" s="143">
        <f t="shared" si="58"/>
        <v>0</v>
      </c>
      <c r="P307" s="142">
        <f t="shared" si="59"/>
        <v>0</v>
      </c>
      <c r="Q307" s="143">
        <f t="shared" si="60"/>
        <v>0</v>
      </c>
      <c r="R307" s="142">
        <f t="shared" si="65"/>
        <v>0</v>
      </c>
      <c r="S307" s="142">
        <f t="shared" si="61"/>
        <v>0</v>
      </c>
      <c r="T307" s="142">
        <f t="shared" si="62"/>
        <v>0</v>
      </c>
      <c r="U307" s="143">
        <f t="shared" si="63"/>
        <v>0</v>
      </c>
      <c r="V307" s="142">
        <f t="shared" si="66"/>
        <v>0</v>
      </c>
      <c r="W307" s="148"/>
      <c r="X307" s="148"/>
      <c r="Y307" s="148"/>
      <c r="Z307" s="156"/>
      <c r="AA307" s="210"/>
      <c r="AB307" s="210"/>
    </row>
    <row r="308" spans="1:28" hidden="1" x14ac:dyDescent="0.25">
      <c r="A308" s="133">
        <v>300</v>
      </c>
      <c r="B308" s="156" t="s">
        <v>867</v>
      </c>
      <c r="C308" s="156" t="s">
        <v>270</v>
      </c>
      <c r="D308" s="138"/>
      <c r="E308" s="139"/>
      <c r="F308" s="139">
        <v>40.85</v>
      </c>
      <c r="G308" s="137"/>
      <c r="H308" s="137"/>
      <c r="I308" s="137">
        <v>261</v>
      </c>
      <c r="J308" s="140"/>
      <c r="K308" s="140"/>
      <c r="L308" s="140">
        <v>6.3892288861689108</v>
      </c>
      <c r="M308" s="141">
        <v>0</v>
      </c>
      <c r="N308" s="142">
        <f t="shared" si="57"/>
        <v>0</v>
      </c>
      <c r="O308" s="143">
        <f t="shared" si="58"/>
        <v>0</v>
      </c>
      <c r="P308" s="142">
        <f t="shared" si="59"/>
        <v>0</v>
      </c>
      <c r="Q308" s="143">
        <f t="shared" si="60"/>
        <v>0</v>
      </c>
      <c r="R308" s="142">
        <f t="shared" si="65"/>
        <v>25</v>
      </c>
      <c r="S308" s="142">
        <f t="shared" si="61"/>
        <v>0</v>
      </c>
      <c r="T308" s="142">
        <f t="shared" si="62"/>
        <v>0</v>
      </c>
      <c r="U308" s="143">
        <f t="shared" si="63"/>
        <v>0</v>
      </c>
      <c r="V308" s="142">
        <f t="shared" si="66"/>
        <v>50</v>
      </c>
      <c r="W308" s="148"/>
      <c r="X308" s="148"/>
      <c r="Y308" s="148"/>
      <c r="Z308" s="156"/>
      <c r="AA308" s="210"/>
      <c r="AB308" s="210"/>
    </row>
    <row r="309" spans="1:28" ht="47.25" x14ac:dyDescent="0.25">
      <c r="A309" s="133">
        <v>301</v>
      </c>
      <c r="B309" s="217" t="s">
        <v>124</v>
      </c>
      <c r="C309" s="156" t="s">
        <v>270</v>
      </c>
      <c r="D309" s="138"/>
      <c r="E309" s="139"/>
      <c r="F309" s="139">
        <v>239.8</v>
      </c>
      <c r="G309" s="137">
        <v>547</v>
      </c>
      <c r="H309" s="137">
        <v>525</v>
      </c>
      <c r="I309" s="137">
        <v>547</v>
      </c>
      <c r="J309" s="140">
        <v>2.281067556296914</v>
      </c>
      <c r="K309" s="140">
        <v>2.1893244370308591</v>
      </c>
      <c r="L309" s="140">
        <v>2.281067556296914</v>
      </c>
      <c r="M309" s="141">
        <v>4.0999999999999996</v>
      </c>
      <c r="N309" s="208">
        <f t="shared" si="57"/>
        <v>22</v>
      </c>
      <c r="O309" s="143">
        <f t="shared" si="58"/>
        <v>22.427</v>
      </c>
      <c r="P309" s="200">
        <f t="shared" si="59"/>
        <v>0</v>
      </c>
      <c r="Q309" s="143">
        <f t="shared" si="60"/>
        <v>0</v>
      </c>
      <c r="R309" s="142">
        <v>0</v>
      </c>
      <c r="S309" s="200">
        <f t="shared" si="61"/>
        <v>11</v>
      </c>
      <c r="T309" s="200">
        <f t="shared" si="62"/>
        <v>11</v>
      </c>
      <c r="U309" s="143">
        <f t="shared" si="63"/>
        <v>11</v>
      </c>
      <c r="V309" s="142">
        <v>50</v>
      </c>
      <c r="W309" s="245">
        <v>22</v>
      </c>
      <c r="X309" s="245">
        <v>0</v>
      </c>
      <c r="Y309" s="245">
        <v>0</v>
      </c>
      <c r="Z309" s="210">
        <v>22</v>
      </c>
      <c r="AA309" s="210">
        <v>7</v>
      </c>
      <c r="AB309" s="210">
        <f t="shared" ref="AB309" si="69">AA309*100/Z309</f>
        <v>31.818181818181817</v>
      </c>
    </row>
    <row r="310" spans="1:28" x14ac:dyDescent="0.25">
      <c r="A310" s="133">
        <v>302</v>
      </c>
      <c r="B310" s="156" t="s">
        <v>2</v>
      </c>
      <c r="C310" s="156" t="s">
        <v>270</v>
      </c>
      <c r="D310" s="138"/>
      <c r="E310" s="139"/>
      <c r="F310" s="139">
        <v>105.76</v>
      </c>
      <c r="G310" s="137">
        <v>118</v>
      </c>
      <c r="H310" s="207">
        <v>138</v>
      </c>
      <c r="I310" s="207">
        <v>122</v>
      </c>
      <c r="J310" s="140">
        <v>1.1157337367624811</v>
      </c>
      <c r="K310" s="140">
        <v>1.304841149773071</v>
      </c>
      <c r="L310" s="140">
        <v>1.153555219364599</v>
      </c>
      <c r="M310" s="141">
        <v>3</v>
      </c>
      <c r="N310" s="208">
        <f t="shared" si="57"/>
        <v>3</v>
      </c>
      <c r="O310" s="143">
        <f t="shared" si="58"/>
        <v>3.66</v>
      </c>
      <c r="P310" s="200">
        <f t="shared" si="59"/>
        <v>0</v>
      </c>
      <c r="Q310" s="143">
        <f t="shared" si="60"/>
        <v>0</v>
      </c>
      <c r="R310" s="142">
        <v>0</v>
      </c>
      <c r="S310" s="200">
        <f t="shared" si="61"/>
        <v>2</v>
      </c>
      <c r="T310" s="200">
        <f t="shared" si="62"/>
        <v>1</v>
      </c>
      <c r="U310" s="143">
        <f t="shared" si="63"/>
        <v>1.5</v>
      </c>
      <c r="V310" s="142">
        <v>50</v>
      </c>
      <c r="W310" s="245" t="s">
        <v>852</v>
      </c>
      <c r="X310" s="245"/>
      <c r="Y310" s="245"/>
      <c r="Z310" s="210">
        <v>0</v>
      </c>
      <c r="AA310" s="210"/>
      <c r="AB310" s="210"/>
    </row>
    <row r="311" spans="1:28" ht="47.25" hidden="1" x14ac:dyDescent="0.25">
      <c r="A311" s="133">
        <v>303</v>
      </c>
      <c r="B311" s="156" t="s">
        <v>86</v>
      </c>
      <c r="C311" s="156" t="s">
        <v>270</v>
      </c>
      <c r="D311" s="138"/>
      <c r="E311" s="139"/>
      <c r="F311" s="139">
        <v>17.71</v>
      </c>
      <c r="G311" s="137"/>
      <c r="H311" s="137"/>
      <c r="I311" s="137">
        <v>15</v>
      </c>
      <c r="J311" s="140"/>
      <c r="K311" s="140"/>
      <c r="L311" s="140">
        <v>0.84697910784867303</v>
      </c>
      <c r="M311" s="141">
        <f t="shared" si="56"/>
        <v>0</v>
      </c>
      <c r="N311" s="208">
        <f t="shared" si="57"/>
        <v>0</v>
      </c>
      <c r="O311" s="143">
        <f t="shared" si="58"/>
        <v>0</v>
      </c>
      <c r="P311" s="142">
        <f t="shared" si="59"/>
        <v>0</v>
      </c>
      <c r="Q311" s="143">
        <f t="shared" si="60"/>
        <v>0</v>
      </c>
      <c r="R311" s="142">
        <v>25</v>
      </c>
      <c r="S311" s="142">
        <f t="shared" si="61"/>
        <v>0</v>
      </c>
      <c r="T311" s="142">
        <f t="shared" si="62"/>
        <v>0</v>
      </c>
      <c r="U311" s="143">
        <f t="shared" si="63"/>
        <v>0</v>
      </c>
      <c r="V311" s="142">
        <v>50</v>
      </c>
      <c r="W311" s="174"/>
      <c r="X311" s="174"/>
      <c r="Y311" s="174"/>
      <c r="Z311" s="210"/>
      <c r="AA311" s="210"/>
      <c r="AB311" s="210"/>
    </row>
    <row r="312" spans="1:28" hidden="1" x14ac:dyDescent="0.25">
      <c r="A312" s="133">
        <v>304</v>
      </c>
      <c r="B312" s="156" t="s">
        <v>444</v>
      </c>
      <c r="C312" s="156" t="s">
        <v>270</v>
      </c>
      <c r="D312" s="138"/>
      <c r="E312" s="139"/>
      <c r="F312" s="139">
        <v>404.02</v>
      </c>
      <c r="G312" s="137"/>
      <c r="H312" s="137"/>
      <c r="I312" s="137">
        <v>946</v>
      </c>
      <c r="J312" s="140"/>
      <c r="K312" s="140"/>
      <c r="L312" s="140">
        <v>2.3414682441463297</v>
      </c>
      <c r="M312" s="141">
        <v>0</v>
      </c>
      <c r="N312" s="142">
        <f t="shared" si="57"/>
        <v>0</v>
      </c>
      <c r="O312" s="143">
        <f t="shared" si="58"/>
        <v>0</v>
      </c>
      <c r="P312" s="142">
        <f t="shared" si="59"/>
        <v>0</v>
      </c>
      <c r="Q312" s="143">
        <f t="shared" si="60"/>
        <v>0</v>
      </c>
      <c r="R312" s="142">
        <f t="shared" si="65"/>
        <v>25</v>
      </c>
      <c r="S312" s="142">
        <f t="shared" si="61"/>
        <v>0</v>
      </c>
      <c r="T312" s="142">
        <f t="shared" si="62"/>
        <v>0</v>
      </c>
      <c r="U312" s="143">
        <f t="shared" si="63"/>
        <v>0</v>
      </c>
      <c r="V312" s="142">
        <f t="shared" si="66"/>
        <v>50</v>
      </c>
      <c r="W312" s="148"/>
      <c r="X312" s="148"/>
      <c r="Y312" s="148"/>
      <c r="Z312" s="156"/>
      <c r="AA312" s="210"/>
      <c r="AB312" s="210"/>
    </row>
    <row r="313" spans="1:28" hidden="1" x14ac:dyDescent="0.25">
      <c r="A313" s="133">
        <v>305</v>
      </c>
      <c r="B313" s="156" t="s">
        <v>2</v>
      </c>
      <c r="C313" s="156" t="s">
        <v>41</v>
      </c>
      <c r="D313" s="138"/>
      <c r="E313" s="139"/>
      <c r="F313" s="139">
        <v>41.5</v>
      </c>
      <c r="G313" s="137"/>
      <c r="H313" s="137"/>
      <c r="I313" s="137">
        <v>14</v>
      </c>
      <c r="J313" s="140"/>
      <c r="K313" s="140"/>
      <c r="L313" s="140">
        <v>0.33734939759036142</v>
      </c>
      <c r="M313" s="141">
        <f t="shared" si="56"/>
        <v>0</v>
      </c>
      <c r="N313" s="208">
        <f t="shared" si="57"/>
        <v>0</v>
      </c>
      <c r="O313" s="143">
        <f t="shared" si="58"/>
        <v>0</v>
      </c>
      <c r="P313" s="142">
        <f t="shared" si="59"/>
        <v>0</v>
      </c>
      <c r="Q313" s="143">
        <f t="shared" si="60"/>
        <v>0</v>
      </c>
      <c r="R313" s="142">
        <v>25</v>
      </c>
      <c r="S313" s="142">
        <f t="shared" si="61"/>
        <v>0</v>
      </c>
      <c r="T313" s="142">
        <f t="shared" si="62"/>
        <v>0</v>
      </c>
      <c r="U313" s="143">
        <f t="shared" si="63"/>
        <v>0</v>
      </c>
      <c r="V313" s="142">
        <v>50</v>
      </c>
      <c r="W313" s="174"/>
      <c r="X313" s="174"/>
      <c r="Y313" s="174"/>
      <c r="Z313" s="210"/>
      <c r="AA313" s="210"/>
      <c r="AB313" s="210"/>
    </row>
    <row r="314" spans="1:28" ht="47.25" x14ac:dyDescent="0.25">
      <c r="A314" s="133">
        <v>306</v>
      </c>
      <c r="B314" s="156" t="s">
        <v>86</v>
      </c>
      <c r="C314" s="156" t="s">
        <v>41</v>
      </c>
      <c r="D314" s="138"/>
      <c r="E314" s="139"/>
      <c r="F314" s="139">
        <v>165.58</v>
      </c>
      <c r="G314" s="137">
        <v>171</v>
      </c>
      <c r="H314" s="137">
        <v>281</v>
      </c>
      <c r="I314" s="137">
        <v>226</v>
      </c>
      <c r="J314" s="140">
        <v>1.0327334219108588</v>
      </c>
      <c r="K314" s="140">
        <v>1.697064862906148</v>
      </c>
      <c r="L314" s="140">
        <v>1.3648991424085033</v>
      </c>
      <c r="M314" s="141">
        <f t="shared" si="56"/>
        <v>5</v>
      </c>
      <c r="N314" s="208">
        <f t="shared" si="57"/>
        <v>11</v>
      </c>
      <c r="O314" s="143">
        <f t="shared" si="58"/>
        <v>11.3</v>
      </c>
      <c r="P314" s="200">
        <f t="shared" si="59"/>
        <v>2</v>
      </c>
      <c r="Q314" s="143">
        <f t="shared" si="60"/>
        <v>2.75</v>
      </c>
      <c r="R314" s="142">
        <v>25</v>
      </c>
      <c r="S314" s="200">
        <f t="shared" si="61"/>
        <v>5</v>
      </c>
      <c r="T314" s="200">
        <f t="shared" si="62"/>
        <v>4</v>
      </c>
      <c r="U314" s="143">
        <f t="shared" si="63"/>
        <v>4.4000000000000004</v>
      </c>
      <c r="V314" s="142">
        <v>40</v>
      </c>
      <c r="W314" s="245">
        <v>11</v>
      </c>
      <c r="X314" s="245">
        <v>2</v>
      </c>
      <c r="Y314" s="245">
        <v>4</v>
      </c>
      <c r="Z314" s="210">
        <v>14</v>
      </c>
      <c r="AA314" s="210">
        <v>12</v>
      </c>
      <c r="AB314" s="210">
        <f>AA314*100/Z314</f>
        <v>85.714285714285708</v>
      </c>
    </row>
    <row r="315" spans="1:28" hidden="1" x14ac:dyDescent="0.25">
      <c r="A315" s="133">
        <v>307</v>
      </c>
      <c r="B315" s="156" t="s">
        <v>444</v>
      </c>
      <c r="C315" s="156" t="s">
        <v>41</v>
      </c>
      <c r="D315" s="138"/>
      <c r="E315" s="139"/>
      <c r="F315" s="139">
        <v>207.08</v>
      </c>
      <c r="G315" s="137"/>
      <c r="H315" s="137"/>
      <c r="I315" s="137">
        <v>240</v>
      </c>
      <c r="J315" s="140"/>
      <c r="K315" s="140"/>
      <c r="L315" s="140">
        <v>1.1589723778249952</v>
      </c>
      <c r="M315" s="141">
        <v>0</v>
      </c>
      <c r="N315" s="142">
        <f t="shared" si="57"/>
        <v>0</v>
      </c>
      <c r="O315" s="143">
        <f t="shared" si="58"/>
        <v>0</v>
      </c>
      <c r="P315" s="142">
        <f t="shared" si="59"/>
        <v>0</v>
      </c>
      <c r="Q315" s="143">
        <f t="shared" si="60"/>
        <v>0</v>
      </c>
      <c r="R315" s="142">
        <f t="shared" si="65"/>
        <v>25</v>
      </c>
      <c r="S315" s="142">
        <f t="shared" si="61"/>
        <v>0</v>
      </c>
      <c r="T315" s="142">
        <f t="shared" si="62"/>
        <v>0</v>
      </c>
      <c r="U315" s="143">
        <f t="shared" si="63"/>
        <v>0</v>
      </c>
      <c r="V315" s="142">
        <f t="shared" si="66"/>
        <v>50</v>
      </c>
      <c r="W315" s="148"/>
      <c r="X315" s="148"/>
      <c r="Y315" s="148"/>
      <c r="Z315" s="156"/>
      <c r="AA315" s="210"/>
      <c r="AB315" s="210"/>
    </row>
    <row r="316" spans="1:28" hidden="1" x14ac:dyDescent="0.25">
      <c r="A316" s="133">
        <v>308</v>
      </c>
      <c r="B316" s="156" t="s">
        <v>909</v>
      </c>
      <c r="C316" s="156" t="s">
        <v>917</v>
      </c>
      <c r="D316" s="138"/>
      <c r="E316" s="139"/>
      <c r="F316" s="139">
        <v>6.81</v>
      </c>
      <c r="G316" s="137"/>
      <c r="H316" s="137"/>
      <c r="I316" s="137">
        <v>79</v>
      </c>
      <c r="J316" s="140"/>
      <c r="K316" s="140"/>
      <c r="L316" s="140">
        <v>11.600587371512482</v>
      </c>
      <c r="M316" s="141">
        <v>0</v>
      </c>
      <c r="N316" s="142">
        <f t="shared" si="57"/>
        <v>0</v>
      </c>
      <c r="O316" s="143">
        <f t="shared" si="58"/>
        <v>0</v>
      </c>
      <c r="P316" s="142">
        <f t="shared" si="59"/>
        <v>0</v>
      </c>
      <c r="Q316" s="143">
        <f t="shared" si="60"/>
        <v>0</v>
      </c>
      <c r="R316" s="142">
        <f t="shared" si="65"/>
        <v>25</v>
      </c>
      <c r="S316" s="142">
        <f t="shared" si="61"/>
        <v>0</v>
      </c>
      <c r="T316" s="142">
        <f t="shared" si="62"/>
        <v>0</v>
      </c>
      <c r="U316" s="143">
        <f t="shared" si="63"/>
        <v>0</v>
      </c>
      <c r="V316" s="142">
        <f t="shared" si="66"/>
        <v>50</v>
      </c>
      <c r="W316" s="148"/>
      <c r="X316" s="148"/>
      <c r="Y316" s="148"/>
      <c r="Z316" s="156"/>
      <c r="AA316" s="210"/>
      <c r="AB316" s="210"/>
    </row>
    <row r="317" spans="1:28" hidden="1" x14ac:dyDescent="0.25">
      <c r="A317" s="133">
        <v>309</v>
      </c>
      <c r="B317" s="156" t="s">
        <v>918</v>
      </c>
      <c r="C317" s="156" t="s">
        <v>917</v>
      </c>
      <c r="D317" s="138"/>
      <c r="E317" s="139"/>
      <c r="F317" s="139">
        <v>27.28</v>
      </c>
      <c r="G317" s="137"/>
      <c r="H317" s="137"/>
      <c r="I317" s="137">
        <v>282</v>
      </c>
      <c r="J317" s="140"/>
      <c r="K317" s="140"/>
      <c r="L317" s="140">
        <v>10.33724340175953</v>
      </c>
      <c r="M317" s="141">
        <v>0</v>
      </c>
      <c r="N317" s="142">
        <f t="shared" si="57"/>
        <v>0</v>
      </c>
      <c r="O317" s="143">
        <f t="shared" si="58"/>
        <v>0</v>
      </c>
      <c r="P317" s="142">
        <f t="shared" si="59"/>
        <v>0</v>
      </c>
      <c r="Q317" s="143">
        <f t="shared" si="60"/>
        <v>0</v>
      </c>
      <c r="R317" s="142">
        <f t="shared" si="65"/>
        <v>25</v>
      </c>
      <c r="S317" s="142">
        <f t="shared" si="61"/>
        <v>0</v>
      </c>
      <c r="T317" s="142">
        <f t="shared" si="62"/>
        <v>0</v>
      </c>
      <c r="U317" s="143">
        <f t="shared" si="63"/>
        <v>0</v>
      </c>
      <c r="V317" s="142">
        <f t="shared" si="66"/>
        <v>50</v>
      </c>
      <c r="W317" s="148"/>
      <c r="X317" s="148"/>
      <c r="Y317" s="148"/>
      <c r="Z317" s="156"/>
      <c r="AA317" s="210"/>
      <c r="AB317" s="210"/>
    </row>
    <row r="318" spans="1:28" hidden="1" x14ac:dyDescent="0.25">
      <c r="A318" s="133">
        <v>310</v>
      </c>
      <c r="B318" s="156" t="s">
        <v>919</v>
      </c>
      <c r="C318" s="156" t="s">
        <v>917</v>
      </c>
      <c r="D318" s="138"/>
      <c r="E318" s="139"/>
      <c r="F318" s="139">
        <v>17.239999999999998</v>
      </c>
      <c r="G318" s="137"/>
      <c r="H318" s="137"/>
      <c r="I318" s="137">
        <v>244</v>
      </c>
      <c r="J318" s="140"/>
      <c r="K318" s="140"/>
      <c r="L318" s="140">
        <v>14.153132250580049</v>
      </c>
      <c r="M318" s="141">
        <v>0</v>
      </c>
      <c r="N318" s="142">
        <f t="shared" si="57"/>
        <v>0</v>
      </c>
      <c r="O318" s="143">
        <f t="shared" si="58"/>
        <v>0</v>
      </c>
      <c r="P318" s="142">
        <f t="shared" si="59"/>
        <v>0</v>
      </c>
      <c r="Q318" s="143">
        <f t="shared" si="60"/>
        <v>0</v>
      </c>
      <c r="R318" s="142">
        <f t="shared" si="65"/>
        <v>25</v>
      </c>
      <c r="S318" s="142">
        <f t="shared" si="61"/>
        <v>0</v>
      </c>
      <c r="T318" s="142">
        <f t="shared" si="62"/>
        <v>0</v>
      </c>
      <c r="U318" s="143">
        <f t="shared" si="63"/>
        <v>0</v>
      </c>
      <c r="V318" s="142">
        <f t="shared" si="66"/>
        <v>50</v>
      </c>
      <c r="W318" s="148"/>
      <c r="X318" s="148"/>
      <c r="Y318" s="148"/>
      <c r="Z318" s="156"/>
      <c r="AA318" s="210"/>
      <c r="AB318" s="210"/>
    </row>
    <row r="319" spans="1:28" x14ac:dyDescent="0.25">
      <c r="A319" s="133">
        <v>311</v>
      </c>
      <c r="B319" s="156" t="s">
        <v>2</v>
      </c>
      <c r="C319" s="156" t="s">
        <v>917</v>
      </c>
      <c r="D319" s="138"/>
      <c r="E319" s="139"/>
      <c r="F319" s="139">
        <v>52.59</v>
      </c>
      <c r="G319" s="137">
        <v>197</v>
      </c>
      <c r="H319" s="137">
        <v>178</v>
      </c>
      <c r="I319" s="137">
        <v>212</v>
      </c>
      <c r="J319" s="140">
        <v>3.7459593078532039</v>
      </c>
      <c r="K319" s="140">
        <v>3.384673892374976</v>
      </c>
      <c r="L319" s="140">
        <v>4.0311846358623313</v>
      </c>
      <c r="M319" s="141">
        <v>3</v>
      </c>
      <c r="N319" s="208">
        <f t="shared" si="57"/>
        <v>6</v>
      </c>
      <c r="O319" s="143">
        <f t="shared" si="58"/>
        <v>6.36</v>
      </c>
      <c r="P319" s="200">
        <f t="shared" si="59"/>
        <v>0</v>
      </c>
      <c r="Q319" s="143">
        <f t="shared" si="60"/>
        <v>0</v>
      </c>
      <c r="R319" s="142">
        <v>0</v>
      </c>
      <c r="S319" s="200">
        <f t="shared" si="61"/>
        <v>3</v>
      </c>
      <c r="T319" s="200">
        <f t="shared" si="62"/>
        <v>3</v>
      </c>
      <c r="U319" s="143">
        <f t="shared" si="63"/>
        <v>3</v>
      </c>
      <c r="V319" s="142">
        <v>50</v>
      </c>
      <c r="W319" s="245" t="s">
        <v>852</v>
      </c>
      <c r="X319" s="245"/>
      <c r="Y319" s="245"/>
      <c r="Z319" s="210">
        <v>12</v>
      </c>
      <c r="AA319" s="210">
        <v>7</v>
      </c>
      <c r="AB319" s="210">
        <f t="shared" ref="AB319:AB322" si="70">AA319*100/Z319</f>
        <v>58.333333333333336</v>
      </c>
    </row>
    <row r="320" spans="1:28" ht="31.5" x14ac:dyDescent="0.25">
      <c r="A320" s="133">
        <v>312</v>
      </c>
      <c r="B320" s="156" t="s">
        <v>125</v>
      </c>
      <c r="C320" s="156" t="s">
        <v>917</v>
      </c>
      <c r="D320" s="138"/>
      <c r="E320" s="139"/>
      <c r="F320" s="139">
        <v>41.59</v>
      </c>
      <c r="G320" s="137">
        <v>220</v>
      </c>
      <c r="H320" s="137">
        <v>120</v>
      </c>
      <c r="I320" s="137">
        <v>207</v>
      </c>
      <c r="J320" s="140">
        <v>5.2897331089204132</v>
      </c>
      <c r="K320" s="140">
        <v>2.8853089685020437</v>
      </c>
      <c r="L320" s="140">
        <v>4.9771579706660249</v>
      </c>
      <c r="M320" s="141">
        <v>7</v>
      </c>
      <c r="N320" s="208">
        <f t="shared" si="57"/>
        <v>14</v>
      </c>
      <c r="O320" s="143">
        <f t="shared" si="58"/>
        <v>14.49</v>
      </c>
      <c r="P320" s="200">
        <f t="shared" si="59"/>
        <v>3</v>
      </c>
      <c r="Q320" s="143">
        <f t="shared" si="60"/>
        <v>3.5</v>
      </c>
      <c r="R320" s="142">
        <v>25</v>
      </c>
      <c r="S320" s="200">
        <f t="shared" si="61"/>
        <v>6</v>
      </c>
      <c r="T320" s="200">
        <f t="shared" si="62"/>
        <v>5</v>
      </c>
      <c r="U320" s="143">
        <f t="shared" si="63"/>
        <v>5.6</v>
      </c>
      <c r="V320" s="142">
        <v>40</v>
      </c>
      <c r="W320" s="245">
        <v>14</v>
      </c>
      <c r="X320" s="245">
        <v>3</v>
      </c>
      <c r="Y320" s="245">
        <v>5</v>
      </c>
      <c r="Z320" s="210">
        <v>8</v>
      </c>
      <c r="AA320" s="210">
        <v>2</v>
      </c>
      <c r="AB320" s="210">
        <f t="shared" si="70"/>
        <v>25</v>
      </c>
    </row>
    <row r="321" spans="1:28" ht="31.5" x14ac:dyDescent="0.25">
      <c r="A321" s="133">
        <v>313</v>
      </c>
      <c r="B321" s="156" t="s">
        <v>276</v>
      </c>
      <c r="C321" s="156" t="s">
        <v>917</v>
      </c>
      <c r="D321" s="138"/>
      <c r="E321" s="139"/>
      <c r="F321" s="139">
        <v>24.64</v>
      </c>
      <c r="G321" s="137">
        <v>104</v>
      </c>
      <c r="H321" s="137">
        <v>93</v>
      </c>
      <c r="I321" s="137">
        <v>126</v>
      </c>
      <c r="J321" s="140">
        <v>4.220779220779221</v>
      </c>
      <c r="K321" s="140">
        <v>3.7743506493506493</v>
      </c>
      <c r="L321" s="140">
        <v>5.1136363636363633</v>
      </c>
      <c r="M321" s="141">
        <v>7</v>
      </c>
      <c r="N321" s="208">
        <f t="shared" si="57"/>
        <v>8</v>
      </c>
      <c r="O321" s="143">
        <f t="shared" si="58"/>
        <v>8.82</v>
      </c>
      <c r="P321" s="200">
        <f t="shared" si="59"/>
        <v>2</v>
      </c>
      <c r="Q321" s="143">
        <f t="shared" si="60"/>
        <v>2</v>
      </c>
      <c r="R321" s="142">
        <v>25</v>
      </c>
      <c r="S321" s="200">
        <f t="shared" si="61"/>
        <v>3</v>
      </c>
      <c r="T321" s="200">
        <f t="shared" si="62"/>
        <v>3</v>
      </c>
      <c r="U321" s="143">
        <f t="shared" si="63"/>
        <v>3.2</v>
      </c>
      <c r="V321" s="142">
        <v>40</v>
      </c>
      <c r="W321" s="245">
        <v>8</v>
      </c>
      <c r="X321" s="245">
        <v>2</v>
      </c>
      <c r="Y321" s="245">
        <v>3</v>
      </c>
      <c r="Z321" s="210">
        <v>6</v>
      </c>
      <c r="AA321" s="210">
        <v>5</v>
      </c>
      <c r="AB321" s="210">
        <f t="shared" si="70"/>
        <v>83.333333333333329</v>
      </c>
    </row>
    <row r="322" spans="1:28" ht="63" x14ac:dyDescent="0.25">
      <c r="A322" s="133">
        <v>314</v>
      </c>
      <c r="B322" s="217" t="s">
        <v>43</v>
      </c>
      <c r="C322" s="156" t="s">
        <v>917</v>
      </c>
      <c r="D322" s="138"/>
      <c r="E322" s="139"/>
      <c r="F322" s="139">
        <v>181.3</v>
      </c>
      <c r="G322" s="137">
        <v>485</v>
      </c>
      <c r="H322" s="137">
        <v>555</v>
      </c>
      <c r="I322" s="137">
        <v>651</v>
      </c>
      <c r="J322" s="140">
        <v>2.675124103695532</v>
      </c>
      <c r="K322" s="140">
        <v>3.0612244897959182</v>
      </c>
      <c r="L322" s="140">
        <v>3.5907335907335907</v>
      </c>
      <c r="M322" s="141">
        <v>4.4000000000000004</v>
      </c>
      <c r="N322" s="208">
        <f t="shared" si="57"/>
        <v>28</v>
      </c>
      <c r="O322" s="143">
        <f t="shared" si="58"/>
        <v>28.644000000000002</v>
      </c>
      <c r="P322" s="200">
        <f t="shared" si="59"/>
        <v>0</v>
      </c>
      <c r="Q322" s="143">
        <f t="shared" si="60"/>
        <v>0</v>
      </c>
      <c r="R322" s="142">
        <v>0</v>
      </c>
      <c r="S322" s="200">
        <f t="shared" si="61"/>
        <v>14</v>
      </c>
      <c r="T322" s="200">
        <f t="shared" si="62"/>
        <v>14</v>
      </c>
      <c r="U322" s="143">
        <f t="shared" si="63"/>
        <v>14</v>
      </c>
      <c r="V322" s="142">
        <v>50</v>
      </c>
      <c r="W322" s="245">
        <v>28</v>
      </c>
      <c r="X322" s="245">
        <v>0</v>
      </c>
      <c r="Y322" s="245">
        <v>14</v>
      </c>
      <c r="Z322" s="210">
        <v>28</v>
      </c>
      <c r="AA322" s="210">
        <v>17</v>
      </c>
      <c r="AB322" s="210">
        <f t="shared" si="70"/>
        <v>60.714285714285715</v>
      </c>
    </row>
    <row r="323" spans="1:28" hidden="1" x14ac:dyDescent="0.25">
      <c r="A323" s="133">
        <v>315</v>
      </c>
      <c r="B323" s="156" t="s">
        <v>444</v>
      </c>
      <c r="C323" s="156" t="s">
        <v>917</v>
      </c>
      <c r="D323" s="138"/>
      <c r="E323" s="139"/>
      <c r="F323" s="139">
        <v>351.45</v>
      </c>
      <c r="G323" s="137"/>
      <c r="H323" s="137"/>
      <c r="I323" s="137">
        <v>1803</v>
      </c>
      <c r="J323" s="140"/>
      <c r="K323" s="140"/>
      <c r="L323" s="140">
        <v>5.1301749893299187</v>
      </c>
      <c r="M323" s="141">
        <v>0</v>
      </c>
      <c r="N323" s="142">
        <f t="shared" si="57"/>
        <v>0</v>
      </c>
      <c r="O323" s="143">
        <f t="shared" si="58"/>
        <v>0</v>
      </c>
      <c r="P323" s="142">
        <f t="shared" si="59"/>
        <v>0</v>
      </c>
      <c r="Q323" s="143">
        <f t="shared" si="60"/>
        <v>0</v>
      </c>
      <c r="R323" s="142">
        <f t="shared" si="65"/>
        <v>25</v>
      </c>
      <c r="S323" s="142">
        <f t="shared" si="61"/>
        <v>0</v>
      </c>
      <c r="T323" s="142">
        <f t="shared" si="62"/>
        <v>0</v>
      </c>
      <c r="U323" s="143">
        <f t="shared" si="63"/>
        <v>0</v>
      </c>
      <c r="V323" s="142">
        <f t="shared" si="66"/>
        <v>50</v>
      </c>
      <c r="W323" s="148"/>
      <c r="X323" s="148"/>
      <c r="Y323" s="148"/>
      <c r="Z323" s="156"/>
      <c r="AA323" s="210"/>
      <c r="AB323" s="210"/>
    </row>
    <row r="324" spans="1:28" ht="31.5" x14ac:dyDescent="0.25">
      <c r="A324" s="133">
        <v>316</v>
      </c>
      <c r="B324" s="156" t="s">
        <v>45</v>
      </c>
      <c r="C324" s="156" t="s">
        <v>44</v>
      </c>
      <c r="D324" s="138"/>
      <c r="E324" s="139"/>
      <c r="F324" s="139">
        <v>177.71</v>
      </c>
      <c r="G324" s="137">
        <v>2281</v>
      </c>
      <c r="H324" s="137">
        <v>2446</v>
      </c>
      <c r="I324" s="137">
        <v>2501</v>
      </c>
      <c r="J324" s="140">
        <v>12.835518541443925</v>
      </c>
      <c r="K324" s="140">
        <v>13.763997524056046</v>
      </c>
      <c r="L324" s="140">
        <v>14.073490518260087</v>
      </c>
      <c r="M324" s="141">
        <v>6</v>
      </c>
      <c r="N324" s="208">
        <f t="shared" si="57"/>
        <v>150</v>
      </c>
      <c r="O324" s="143">
        <f t="shared" si="58"/>
        <v>150.06</v>
      </c>
      <c r="P324" s="200">
        <f t="shared" si="59"/>
        <v>5</v>
      </c>
      <c r="Q324" s="143">
        <f t="shared" si="60"/>
        <v>5.7</v>
      </c>
      <c r="R324" s="142">
        <v>3.8</v>
      </c>
      <c r="S324" s="200">
        <f t="shared" si="61"/>
        <v>70</v>
      </c>
      <c r="T324" s="200">
        <f t="shared" si="62"/>
        <v>75</v>
      </c>
      <c r="U324" s="143">
        <f t="shared" si="63"/>
        <v>75</v>
      </c>
      <c r="V324" s="142">
        <v>50</v>
      </c>
      <c r="W324" s="245">
        <v>150</v>
      </c>
      <c r="X324" s="245">
        <v>5</v>
      </c>
      <c r="Y324" s="245">
        <v>75</v>
      </c>
      <c r="Z324" s="210">
        <v>97</v>
      </c>
      <c r="AA324" s="210">
        <v>70</v>
      </c>
      <c r="AB324" s="210">
        <f>AA324*100/Z324</f>
        <v>72.164948453608247</v>
      </c>
    </row>
    <row r="325" spans="1:28" hidden="1" x14ac:dyDescent="0.25">
      <c r="A325" s="133">
        <v>317</v>
      </c>
      <c r="B325" s="156" t="s">
        <v>2</v>
      </c>
      <c r="C325" s="156" t="s">
        <v>44</v>
      </c>
      <c r="D325" s="138"/>
      <c r="E325" s="139"/>
      <c r="F325" s="139">
        <v>0</v>
      </c>
      <c r="G325" s="137"/>
      <c r="H325" s="137"/>
      <c r="I325" s="137">
        <v>0</v>
      </c>
      <c r="J325" s="140"/>
      <c r="K325" s="140"/>
      <c r="L325" s="140"/>
      <c r="M325" s="141">
        <f t="shared" si="56"/>
        <v>0</v>
      </c>
      <c r="N325" s="208">
        <f t="shared" si="57"/>
        <v>0</v>
      </c>
      <c r="O325" s="143">
        <f t="shared" si="58"/>
        <v>0</v>
      </c>
      <c r="P325" s="142">
        <f t="shared" si="59"/>
        <v>0</v>
      </c>
      <c r="Q325" s="143">
        <f t="shared" si="60"/>
        <v>0</v>
      </c>
      <c r="R325" s="142">
        <v>25</v>
      </c>
      <c r="S325" s="142">
        <f t="shared" si="61"/>
        <v>0</v>
      </c>
      <c r="T325" s="142">
        <f t="shared" si="62"/>
        <v>0</v>
      </c>
      <c r="U325" s="143">
        <f t="shared" si="63"/>
        <v>0</v>
      </c>
      <c r="V325" s="142">
        <v>50</v>
      </c>
      <c r="W325" s="174"/>
      <c r="X325" s="174"/>
      <c r="Y325" s="174"/>
      <c r="Z325" s="210"/>
      <c r="AA325" s="210"/>
      <c r="AB325" s="210"/>
    </row>
    <row r="326" spans="1:28" ht="31.5" x14ac:dyDescent="0.25">
      <c r="A326" s="133">
        <v>318</v>
      </c>
      <c r="B326" s="156" t="s">
        <v>272</v>
      </c>
      <c r="C326" s="156" t="s">
        <v>44</v>
      </c>
      <c r="D326" s="138"/>
      <c r="E326" s="139"/>
      <c r="F326" s="139">
        <v>604.91</v>
      </c>
      <c r="G326" s="137">
        <v>1375</v>
      </c>
      <c r="H326" s="137">
        <v>1521</v>
      </c>
      <c r="I326" s="137">
        <v>1721</v>
      </c>
      <c r="J326" s="140">
        <v>2.2730654146897886</v>
      </c>
      <c r="K326" s="140">
        <v>2.514423633267759</v>
      </c>
      <c r="L326" s="140">
        <v>2.8450513299499098</v>
      </c>
      <c r="M326" s="141">
        <v>4.5999999999999996</v>
      </c>
      <c r="N326" s="208">
        <f t="shared" si="57"/>
        <v>79</v>
      </c>
      <c r="O326" s="143">
        <f t="shared" si="58"/>
        <v>79.165999999999997</v>
      </c>
      <c r="P326" s="200">
        <f t="shared" si="59"/>
        <v>4</v>
      </c>
      <c r="Q326" s="143">
        <f t="shared" si="60"/>
        <v>4.74</v>
      </c>
      <c r="R326" s="142">
        <v>6</v>
      </c>
      <c r="S326" s="200">
        <f t="shared" si="61"/>
        <v>36</v>
      </c>
      <c r="T326" s="200">
        <f t="shared" si="62"/>
        <v>39</v>
      </c>
      <c r="U326" s="143">
        <f t="shared" si="63"/>
        <v>39.5</v>
      </c>
      <c r="V326" s="142">
        <v>50</v>
      </c>
      <c r="W326" s="245">
        <v>79</v>
      </c>
      <c r="X326" s="245">
        <v>4</v>
      </c>
      <c r="Y326" s="245">
        <v>40</v>
      </c>
      <c r="Z326" s="210">
        <v>60</v>
      </c>
      <c r="AA326" s="210">
        <v>45</v>
      </c>
      <c r="AB326" s="210">
        <f>AA326*100/Z326</f>
        <v>75</v>
      </c>
    </row>
    <row r="327" spans="1:28" hidden="1" x14ac:dyDescent="0.25">
      <c r="A327" s="133">
        <v>319</v>
      </c>
      <c r="B327" s="156" t="s">
        <v>444</v>
      </c>
      <c r="C327" s="156" t="s">
        <v>44</v>
      </c>
      <c r="D327" s="138"/>
      <c r="E327" s="139"/>
      <c r="F327" s="139">
        <v>788.65</v>
      </c>
      <c r="G327" s="137"/>
      <c r="H327" s="137"/>
      <c r="I327" s="137">
        <v>4222</v>
      </c>
      <c r="J327" s="140"/>
      <c r="K327" s="140"/>
      <c r="L327" s="140">
        <v>5.3534521016927661</v>
      </c>
      <c r="M327" s="141">
        <v>0</v>
      </c>
      <c r="N327" s="142">
        <f t="shared" si="57"/>
        <v>0</v>
      </c>
      <c r="O327" s="143">
        <f t="shared" si="58"/>
        <v>0</v>
      </c>
      <c r="P327" s="142">
        <f t="shared" si="59"/>
        <v>0</v>
      </c>
      <c r="Q327" s="143">
        <f t="shared" si="60"/>
        <v>0</v>
      </c>
      <c r="R327" s="142">
        <f t="shared" si="65"/>
        <v>25</v>
      </c>
      <c r="S327" s="142">
        <f t="shared" si="61"/>
        <v>0</v>
      </c>
      <c r="T327" s="142">
        <f t="shared" si="62"/>
        <v>0</v>
      </c>
      <c r="U327" s="143">
        <f t="shared" si="63"/>
        <v>0</v>
      </c>
      <c r="V327" s="142">
        <f t="shared" si="66"/>
        <v>50</v>
      </c>
      <c r="W327" s="148"/>
      <c r="X327" s="148"/>
      <c r="Y327" s="148"/>
      <c r="Z327" s="156"/>
      <c r="AA327" s="210"/>
      <c r="AB327" s="210"/>
    </row>
    <row r="328" spans="1:28" ht="31.5" hidden="1" x14ac:dyDescent="0.25">
      <c r="A328" s="133">
        <v>320</v>
      </c>
      <c r="B328" s="156" t="s">
        <v>828</v>
      </c>
      <c r="C328" s="156" t="s">
        <v>70</v>
      </c>
      <c r="D328" s="138"/>
      <c r="E328" s="139"/>
      <c r="F328" s="139">
        <v>0</v>
      </c>
      <c r="G328" s="137"/>
      <c r="H328" s="137"/>
      <c r="I328" s="137">
        <v>0</v>
      </c>
      <c r="J328" s="140"/>
      <c r="K328" s="140"/>
      <c r="L328" s="140"/>
      <c r="M328" s="141">
        <f t="shared" si="56"/>
        <v>0</v>
      </c>
      <c r="N328" s="208">
        <f t="shared" si="57"/>
        <v>0</v>
      </c>
      <c r="O328" s="143">
        <f t="shared" si="58"/>
        <v>0</v>
      </c>
      <c r="P328" s="142">
        <f t="shared" si="59"/>
        <v>0</v>
      </c>
      <c r="Q328" s="143">
        <f t="shared" si="60"/>
        <v>0</v>
      </c>
      <c r="R328" s="142">
        <v>25</v>
      </c>
      <c r="S328" s="142">
        <f t="shared" si="61"/>
        <v>0</v>
      </c>
      <c r="T328" s="142">
        <f t="shared" si="62"/>
        <v>0</v>
      </c>
      <c r="U328" s="143">
        <f t="shared" si="63"/>
        <v>0</v>
      </c>
      <c r="V328" s="142">
        <v>50</v>
      </c>
      <c r="W328" s="174"/>
      <c r="X328" s="174"/>
      <c r="Y328" s="174"/>
      <c r="Z328" s="210"/>
      <c r="AA328" s="210"/>
      <c r="AB328" s="210"/>
    </row>
    <row r="329" spans="1:28" ht="31.5" hidden="1" x14ac:dyDescent="0.25">
      <c r="A329" s="133">
        <v>321</v>
      </c>
      <c r="B329" s="156" t="s">
        <v>829</v>
      </c>
      <c r="C329" s="156" t="s">
        <v>70</v>
      </c>
      <c r="D329" s="138"/>
      <c r="E329" s="139"/>
      <c r="F329" s="139">
        <v>0</v>
      </c>
      <c r="G329" s="137"/>
      <c r="H329" s="137"/>
      <c r="I329" s="137">
        <v>0</v>
      </c>
      <c r="J329" s="140"/>
      <c r="K329" s="140"/>
      <c r="L329" s="140"/>
      <c r="M329" s="141">
        <f t="shared" si="56"/>
        <v>0</v>
      </c>
      <c r="N329" s="208">
        <f t="shared" si="57"/>
        <v>0</v>
      </c>
      <c r="O329" s="143">
        <f t="shared" si="58"/>
        <v>0</v>
      </c>
      <c r="P329" s="142">
        <f t="shared" si="59"/>
        <v>0</v>
      </c>
      <c r="Q329" s="143">
        <f t="shared" si="60"/>
        <v>0</v>
      </c>
      <c r="R329" s="142">
        <v>25</v>
      </c>
      <c r="S329" s="142">
        <f t="shared" si="61"/>
        <v>0</v>
      </c>
      <c r="T329" s="142">
        <f t="shared" si="62"/>
        <v>0</v>
      </c>
      <c r="U329" s="143">
        <f t="shared" si="63"/>
        <v>0</v>
      </c>
      <c r="V329" s="142">
        <v>50</v>
      </c>
      <c r="W329" s="174"/>
      <c r="X329" s="174"/>
      <c r="Y329" s="174"/>
      <c r="Z329" s="210"/>
      <c r="AA329" s="210"/>
      <c r="AB329" s="210"/>
    </row>
    <row r="330" spans="1:28" ht="31.5" hidden="1" x14ac:dyDescent="0.25">
      <c r="A330" s="133">
        <v>322</v>
      </c>
      <c r="B330" s="156" t="s">
        <v>830</v>
      </c>
      <c r="C330" s="156" t="s">
        <v>70</v>
      </c>
      <c r="D330" s="138"/>
      <c r="E330" s="139"/>
      <c r="F330" s="139">
        <v>0</v>
      </c>
      <c r="G330" s="137"/>
      <c r="H330" s="137"/>
      <c r="I330" s="137">
        <v>0</v>
      </c>
      <c r="J330" s="140"/>
      <c r="K330" s="140"/>
      <c r="L330" s="140"/>
      <c r="M330" s="141">
        <f t="shared" si="56"/>
        <v>0</v>
      </c>
      <c r="N330" s="208">
        <f t="shared" si="57"/>
        <v>0</v>
      </c>
      <c r="O330" s="143">
        <f t="shared" si="58"/>
        <v>0</v>
      </c>
      <c r="P330" s="142">
        <f t="shared" si="59"/>
        <v>0</v>
      </c>
      <c r="Q330" s="143">
        <f t="shared" si="60"/>
        <v>0</v>
      </c>
      <c r="R330" s="142">
        <v>25</v>
      </c>
      <c r="S330" s="142">
        <f t="shared" si="61"/>
        <v>0</v>
      </c>
      <c r="T330" s="142">
        <f t="shared" si="62"/>
        <v>0</v>
      </c>
      <c r="U330" s="143">
        <f t="shared" si="63"/>
        <v>0</v>
      </c>
      <c r="V330" s="142">
        <v>50</v>
      </c>
      <c r="W330" s="174"/>
      <c r="X330" s="174"/>
      <c r="Y330" s="174"/>
      <c r="Z330" s="210"/>
      <c r="AA330" s="210"/>
      <c r="AB330" s="210"/>
    </row>
    <row r="331" spans="1:28" ht="31.5" hidden="1" x14ac:dyDescent="0.25">
      <c r="A331" s="133">
        <v>323</v>
      </c>
      <c r="B331" s="156" t="s">
        <v>831</v>
      </c>
      <c r="C331" s="156" t="s">
        <v>70</v>
      </c>
      <c r="D331" s="138"/>
      <c r="E331" s="139"/>
      <c r="F331" s="139">
        <v>0</v>
      </c>
      <c r="G331" s="137"/>
      <c r="H331" s="137"/>
      <c r="I331" s="137">
        <v>0</v>
      </c>
      <c r="J331" s="140"/>
      <c r="K331" s="140"/>
      <c r="L331" s="140"/>
      <c r="M331" s="141">
        <f t="shared" ref="M331:M394" si="71">IF(I331&lt;VLOOKUP(L331,$M$505:$Q$513,2),0,VLOOKUP(L331,$M$505:$Q$513,3))</f>
        <v>0</v>
      </c>
      <c r="N331" s="208">
        <f t="shared" ref="N331:N394" si="72">ROUNDDOWN(O331,0)</f>
        <v>0</v>
      </c>
      <c r="O331" s="143">
        <f t="shared" ref="O331:O394" si="73">I331*M331/100</f>
        <v>0</v>
      </c>
      <c r="P331" s="142">
        <f t="shared" ref="P331:P394" si="74">ROUNDDOWN(Q331,0)</f>
        <v>0</v>
      </c>
      <c r="Q331" s="143">
        <f t="shared" ref="Q331:Q394" si="75">N331*R331/100</f>
        <v>0</v>
      </c>
      <c r="R331" s="142">
        <v>25</v>
      </c>
      <c r="S331" s="142">
        <f t="shared" ref="S331:S394" si="76">N331-P331-T331</f>
        <v>0</v>
      </c>
      <c r="T331" s="142">
        <f t="shared" ref="T331:T394" si="77">ROUNDDOWN(U331,0)</f>
        <v>0</v>
      </c>
      <c r="U331" s="143">
        <f t="shared" ref="U331:U394" si="78">N331*V331/100</f>
        <v>0</v>
      </c>
      <c r="V331" s="142">
        <v>50</v>
      </c>
      <c r="W331" s="174"/>
      <c r="X331" s="174"/>
      <c r="Y331" s="174"/>
      <c r="Z331" s="210"/>
      <c r="AA331" s="210"/>
      <c r="AB331" s="210"/>
    </row>
    <row r="332" spans="1:28" ht="31.5" hidden="1" x14ac:dyDescent="0.25">
      <c r="A332" s="133">
        <v>324</v>
      </c>
      <c r="B332" s="156" t="s">
        <v>832</v>
      </c>
      <c r="C332" s="156" t="s">
        <v>70</v>
      </c>
      <c r="D332" s="138"/>
      <c r="E332" s="139"/>
      <c r="F332" s="139">
        <v>0</v>
      </c>
      <c r="G332" s="137"/>
      <c r="H332" s="137"/>
      <c r="I332" s="137">
        <v>0</v>
      </c>
      <c r="J332" s="140"/>
      <c r="K332" s="140"/>
      <c r="L332" s="140"/>
      <c r="M332" s="141">
        <f t="shared" si="71"/>
        <v>0</v>
      </c>
      <c r="N332" s="208">
        <f t="shared" si="72"/>
        <v>0</v>
      </c>
      <c r="O332" s="143">
        <f t="shared" si="73"/>
        <v>0</v>
      </c>
      <c r="P332" s="142">
        <f t="shared" si="74"/>
        <v>0</v>
      </c>
      <c r="Q332" s="143">
        <f t="shared" si="75"/>
        <v>0</v>
      </c>
      <c r="R332" s="142">
        <v>25</v>
      </c>
      <c r="S332" s="142">
        <f t="shared" si="76"/>
        <v>0</v>
      </c>
      <c r="T332" s="142">
        <f t="shared" si="77"/>
        <v>0</v>
      </c>
      <c r="U332" s="143">
        <f t="shared" si="78"/>
        <v>0</v>
      </c>
      <c r="V332" s="142">
        <v>50</v>
      </c>
      <c r="W332" s="174"/>
      <c r="X332" s="174"/>
      <c r="Y332" s="174"/>
      <c r="Z332" s="210"/>
      <c r="AA332" s="210"/>
      <c r="AB332" s="210"/>
    </row>
    <row r="333" spans="1:28" ht="63" hidden="1" x14ac:dyDescent="0.25">
      <c r="A333" s="133">
        <v>325</v>
      </c>
      <c r="B333" s="156" t="s">
        <v>833</v>
      </c>
      <c r="C333" s="156" t="s">
        <v>70</v>
      </c>
      <c r="D333" s="138"/>
      <c r="E333" s="139"/>
      <c r="F333" s="139">
        <v>0</v>
      </c>
      <c r="G333" s="137"/>
      <c r="H333" s="137"/>
      <c r="I333" s="137">
        <v>0</v>
      </c>
      <c r="J333" s="140"/>
      <c r="K333" s="140"/>
      <c r="L333" s="140"/>
      <c r="M333" s="141">
        <f t="shared" si="71"/>
        <v>0</v>
      </c>
      <c r="N333" s="208">
        <f t="shared" si="72"/>
        <v>0</v>
      </c>
      <c r="O333" s="143">
        <f t="shared" si="73"/>
        <v>0</v>
      </c>
      <c r="P333" s="142">
        <f t="shared" si="74"/>
        <v>0</v>
      </c>
      <c r="Q333" s="143">
        <f t="shared" si="75"/>
        <v>0</v>
      </c>
      <c r="R333" s="142">
        <v>25</v>
      </c>
      <c r="S333" s="142">
        <f t="shared" si="76"/>
        <v>0</v>
      </c>
      <c r="T333" s="142">
        <f t="shared" si="77"/>
        <v>0</v>
      </c>
      <c r="U333" s="143">
        <f t="shared" si="78"/>
        <v>0</v>
      </c>
      <c r="V333" s="142">
        <v>50</v>
      </c>
      <c r="W333" s="174"/>
      <c r="X333" s="174"/>
      <c r="Y333" s="174"/>
      <c r="Z333" s="210"/>
      <c r="AA333" s="210"/>
      <c r="AB333" s="210"/>
    </row>
    <row r="334" spans="1:28" ht="47.25" hidden="1" x14ac:dyDescent="0.25">
      <c r="A334" s="133">
        <v>326</v>
      </c>
      <c r="B334" s="156" t="s">
        <v>150</v>
      </c>
      <c r="C334" s="156" t="s">
        <v>70</v>
      </c>
      <c r="D334" s="138"/>
      <c r="E334" s="139"/>
      <c r="F334" s="139">
        <v>0</v>
      </c>
      <c r="G334" s="137"/>
      <c r="H334" s="137"/>
      <c r="I334" s="137">
        <v>0</v>
      </c>
      <c r="J334" s="140"/>
      <c r="K334" s="140"/>
      <c r="L334" s="140"/>
      <c r="M334" s="141">
        <f t="shared" si="71"/>
        <v>0</v>
      </c>
      <c r="N334" s="208">
        <f t="shared" si="72"/>
        <v>0</v>
      </c>
      <c r="O334" s="143">
        <f t="shared" si="73"/>
        <v>0</v>
      </c>
      <c r="P334" s="142">
        <f t="shared" si="74"/>
        <v>0</v>
      </c>
      <c r="Q334" s="143">
        <f t="shared" si="75"/>
        <v>0</v>
      </c>
      <c r="R334" s="142">
        <v>25</v>
      </c>
      <c r="S334" s="142">
        <f t="shared" si="76"/>
        <v>0</v>
      </c>
      <c r="T334" s="142">
        <f t="shared" si="77"/>
        <v>0</v>
      </c>
      <c r="U334" s="143">
        <f t="shared" si="78"/>
        <v>0</v>
      </c>
      <c r="V334" s="142">
        <v>50</v>
      </c>
      <c r="W334" s="174"/>
      <c r="X334" s="174"/>
      <c r="Y334" s="174"/>
      <c r="Z334" s="210"/>
      <c r="AA334" s="210"/>
      <c r="AB334" s="210"/>
    </row>
    <row r="335" spans="1:28" ht="47.25" hidden="1" x14ac:dyDescent="0.25">
      <c r="A335" s="133">
        <v>327</v>
      </c>
      <c r="B335" s="156" t="s">
        <v>854</v>
      </c>
      <c r="C335" s="156" t="s">
        <v>70</v>
      </c>
      <c r="D335" s="138"/>
      <c r="E335" s="139"/>
      <c r="F335" s="139">
        <v>0</v>
      </c>
      <c r="G335" s="137"/>
      <c r="H335" s="137"/>
      <c r="I335" s="137">
        <v>0</v>
      </c>
      <c r="J335" s="140"/>
      <c r="K335" s="140"/>
      <c r="L335" s="140"/>
      <c r="M335" s="141">
        <f t="shared" si="71"/>
        <v>0</v>
      </c>
      <c r="N335" s="208">
        <f t="shared" si="72"/>
        <v>0</v>
      </c>
      <c r="O335" s="143">
        <f t="shared" si="73"/>
        <v>0</v>
      </c>
      <c r="P335" s="142">
        <f t="shared" si="74"/>
        <v>0</v>
      </c>
      <c r="Q335" s="143">
        <f t="shared" si="75"/>
        <v>0</v>
      </c>
      <c r="R335" s="142">
        <v>25</v>
      </c>
      <c r="S335" s="142">
        <f t="shared" si="76"/>
        <v>0</v>
      </c>
      <c r="T335" s="142">
        <f t="shared" si="77"/>
        <v>0</v>
      </c>
      <c r="U335" s="143">
        <f t="shared" si="78"/>
        <v>0</v>
      </c>
      <c r="V335" s="142">
        <v>50</v>
      </c>
      <c r="W335" s="174"/>
      <c r="X335" s="174"/>
      <c r="Y335" s="174"/>
      <c r="Z335" s="210"/>
      <c r="AA335" s="210"/>
      <c r="AB335" s="210"/>
    </row>
    <row r="336" spans="1:28" hidden="1" x14ac:dyDescent="0.25">
      <c r="A336" s="133">
        <v>328</v>
      </c>
      <c r="B336" s="156" t="s">
        <v>2</v>
      </c>
      <c r="C336" s="156" t="s">
        <v>70</v>
      </c>
      <c r="D336" s="138"/>
      <c r="E336" s="139"/>
      <c r="F336" s="139">
        <v>0</v>
      </c>
      <c r="G336" s="137"/>
      <c r="H336" s="137"/>
      <c r="I336" s="137">
        <v>0</v>
      </c>
      <c r="J336" s="140"/>
      <c r="K336" s="140"/>
      <c r="L336" s="140"/>
      <c r="M336" s="141">
        <f t="shared" si="71"/>
        <v>0</v>
      </c>
      <c r="N336" s="208">
        <f t="shared" si="72"/>
        <v>0</v>
      </c>
      <c r="O336" s="143">
        <f t="shared" si="73"/>
        <v>0</v>
      </c>
      <c r="P336" s="142">
        <f t="shared" si="74"/>
        <v>0</v>
      </c>
      <c r="Q336" s="143">
        <f t="shared" si="75"/>
        <v>0</v>
      </c>
      <c r="R336" s="142">
        <v>25</v>
      </c>
      <c r="S336" s="142">
        <f t="shared" si="76"/>
        <v>0</v>
      </c>
      <c r="T336" s="142">
        <f t="shared" si="77"/>
        <v>0</v>
      </c>
      <c r="U336" s="143">
        <f t="shared" si="78"/>
        <v>0</v>
      </c>
      <c r="V336" s="142">
        <v>50</v>
      </c>
      <c r="W336" s="174"/>
      <c r="X336" s="174"/>
      <c r="Y336" s="174"/>
      <c r="Z336" s="210"/>
      <c r="AA336" s="210"/>
      <c r="AB336" s="210"/>
    </row>
    <row r="337" spans="1:28" ht="31.5" hidden="1" x14ac:dyDescent="0.25">
      <c r="A337" s="133">
        <v>329</v>
      </c>
      <c r="B337" s="156" t="s">
        <v>130</v>
      </c>
      <c r="C337" s="156" t="s">
        <v>70</v>
      </c>
      <c r="D337" s="138"/>
      <c r="E337" s="139"/>
      <c r="F337" s="139">
        <v>0</v>
      </c>
      <c r="G337" s="137"/>
      <c r="H337" s="137"/>
      <c r="I337" s="137">
        <v>0</v>
      </c>
      <c r="J337" s="140"/>
      <c r="K337" s="140"/>
      <c r="L337" s="140"/>
      <c r="M337" s="141">
        <f t="shared" si="71"/>
        <v>0</v>
      </c>
      <c r="N337" s="208">
        <f t="shared" si="72"/>
        <v>0</v>
      </c>
      <c r="O337" s="143">
        <f t="shared" si="73"/>
        <v>0</v>
      </c>
      <c r="P337" s="142">
        <f t="shared" si="74"/>
        <v>0</v>
      </c>
      <c r="Q337" s="143">
        <f t="shared" si="75"/>
        <v>0</v>
      </c>
      <c r="R337" s="142">
        <v>25</v>
      </c>
      <c r="S337" s="142">
        <f t="shared" si="76"/>
        <v>0</v>
      </c>
      <c r="T337" s="142">
        <f t="shared" si="77"/>
        <v>0</v>
      </c>
      <c r="U337" s="143">
        <f t="shared" si="78"/>
        <v>0</v>
      </c>
      <c r="V337" s="142">
        <v>50</v>
      </c>
      <c r="W337" s="174"/>
      <c r="X337" s="174"/>
      <c r="Y337" s="174"/>
      <c r="Z337" s="210"/>
      <c r="AA337" s="210"/>
      <c r="AB337" s="210"/>
    </row>
    <row r="338" spans="1:28" ht="31.5" hidden="1" x14ac:dyDescent="0.25">
      <c r="A338" s="133">
        <v>330</v>
      </c>
      <c r="B338" s="156" t="s">
        <v>834</v>
      </c>
      <c r="C338" s="156" t="s">
        <v>70</v>
      </c>
      <c r="D338" s="138"/>
      <c r="E338" s="139"/>
      <c r="F338" s="139">
        <v>0</v>
      </c>
      <c r="G338" s="137"/>
      <c r="H338" s="137"/>
      <c r="I338" s="137">
        <v>0</v>
      </c>
      <c r="J338" s="140"/>
      <c r="K338" s="140"/>
      <c r="L338" s="140"/>
      <c r="M338" s="141">
        <f t="shared" si="71"/>
        <v>0</v>
      </c>
      <c r="N338" s="208">
        <f t="shared" si="72"/>
        <v>0</v>
      </c>
      <c r="O338" s="143">
        <f t="shared" si="73"/>
        <v>0</v>
      </c>
      <c r="P338" s="142">
        <f t="shared" si="74"/>
        <v>0</v>
      </c>
      <c r="Q338" s="143">
        <f t="shared" si="75"/>
        <v>0</v>
      </c>
      <c r="R338" s="142">
        <v>25</v>
      </c>
      <c r="S338" s="142">
        <f t="shared" si="76"/>
        <v>0</v>
      </c>
      <c r="T338" s="142">
        <f t="shared" si="77"/>
        <v>0</v>
      </c>
      <c r="U338" s="143">
        <f t="shared" si="78"/>
        <v>0</v>
      </c>
      <c r="V338" s="142">
        <v>50</v>
      </c>
      <c r="W338" s="174"/>
      <c r="X338" s="174"/>
      <c r="Y338" s="174"/>
      <c r="Z338" s="210"/>
      <c r="AA338" s="210"/>
      <c r="AB338" s="210"/>
    </row>
    <row r="339" spans="1:28" ht="31.5" hidden="1" x14ac:dyDescent="0.25">
      <c r="A339" s="133">
        <v>331</v>
      </c>
      <c r="B339" s="156" t="s">
        <v>110</v>
      </c>
      <c r="C339" s="156" t="s">
        <v>70</v>
      </c>
      <c r="D339" s="138"/>
      <c r="E339" s="139"/>
      <c r="F339" s="139">
        <v>0</v>
      </c>
      <c r="G339" s="137"/>
      <c r="H339" s="137"/>
      <c r="I339" s="137">
        <v>0</v>
      </c>
      <c r="J339" s="140"/>
      <c r="K339" s="140"/>
      <c r="L339" s="140"/>
      <c r="M339" s="141">
        <f t="shared" si="71"/>
        <v>0</v>
      </c>
      <c r="N339" s="208">
        <f t="shared" si="72"/>
        <v>0</v>
      </c>
      <c r="O339" s="143">
        <f t="shared" si="73"/>
        <v>0</v>
      </c>
      <c r="P339" s="142">
        <f t="shared" si="74"/>
        <v>0</v>
      </c>
      <c r="Q339" s="143">
        <f t="shared" si="75"/>
        <v>0</v>
      </c>
      <c r="R339" s="142">
        <v>25</v>
      </c>
      <c r="S339" s="142">
        <f t="shared" si="76"/>
        <v>0</v>
      </c>
      <c r="T339" s="142">
        <f t="shared" si="77"/>
        <v>0</v>
      </c>
      <c r="U339" s="143">
        <f t="shared" si="78"/>
        <v>0</v>
      </c>
      <c r="V339" s="142">
        <v>50</v>
      </c>
      <c r="W339" s="174"/>
      <c r="X339" s="174"/>
      <c r="Y339" s="174"/>
      <c r="Z339" s="210"/>
      <c r="AA339" s="210"/>
      <c r="AB339" s="210"/>
    </row>
    <row r="340" spans="1:28" ht="47.25" hidden="1" x14ac:dyDescent="0.25">
      <c r="A340" s="133">
        <v>332</v>
      </c>
      <c r="B340" s="156" t="s">
        <v>855</v>
      </c>
      <c r="C340" s="156" t="s">
        <v>70</v>
      </c>
      <c r="D340" s="138"/>
      <c r="E340" s="139"/>
      <c r="F340" s="139">
        <v>0</v>
      </c>
      <c r="G340" s="137"/>
      <c r="H340" s="137"/>
      <c r="I340" s="137">
        <v>0</v>
      </c>
      <c r="J340" s="140"/>
      <c r="K340" s="140"/>
      <c r="L340" s="140"/>
      <c r="M340" s="141">
        <f t="shared" si="71"/>
        <v>0</v>
      </c>
      <c r="N340" s="208">
        <f t="shared" si="72"/>
        <v>0</v>
      </c>
      <c r="O340" s="143">
        <f t="shared" si="73"/>
        <v>0</v>
      </c>
      <c r="P340" s="142">
        <f t="shared" si="74"/>
        <v>0</v>
      </c>
      <c r="Q340" s="143">
        <f t="shared" si="75"/>
        <v>0</v>
      </c>
      <c r="R340" s="142">
        <v>25</v>
      </c>
      <c r="S340" s="142">
        <f t="shared" si="76"/>
        <v>0</v>
      </c>
      <c r="T340" s="142">
        <f t="shared" si="77"/>
        <v>0</v>
      </c>
      <c r="U340" s="143">
        <f t="shared" si="78"/>
        <v>0</v>
      </c>
      <c r="V340" s="142">
        <v>50</v>
      </c>
      <c r="W340" s="174"/>
      <c r="X340" s="174"/>
      <c r="Y340" s="174"/>
      <c r="Z340" s="210"/>
      <c r="AA340" s="210"/>
      <c r="AB340" s="210"/>
    </row>
    <row r="341" spans="1:28" ht="47.25" hidden="1" x14ac:dyDescent="0.25">
      <c r="A341" s="133">
        <v>333</v>
      </c>
      <c r="B341" s="156" t="s">
        <v>856</v>
      </c>
      <c r="C341" s="156" t="s">
        <v>70</v>
      </c>
      <c r="D341" s="138"/>
      <c r="E341" s="139"/>
      <c r="F341" s="139">
        <v>0</v>
      </c>
      <c r="G341" s="137"/>
      <c r="H341" s="137"/>
      <c r="I341" s="137">
        <v>0</v>
      </c>
      <c r="J341" s="140"/>
      <c r="K341" s="140"/>
      <c r="L341" s="140"/>
      <c r="M341" s="141">
        <f t="shared" si="71"/>
        <v>0</v>
      </c>
      <c r="N341" s="208">
        <f t="shared" si="72"/>
        <v>0</v>
      </c>
      <c r="O341" s="143">
        <f t="shared" si="73"/>
        <v>0</v>
      </c>
      <c r="P341" s="142">
        <f t="shared" si="74"/>
        <v>0</v>
      </c>
      <c r="Q341" s="143">
        <f t="shared" si="75"/>
        <v>0</v>
      </c>
      <c r="R341" s="142">
        <v>25</v>
      </c>
      <c r="S341" s="142">
        <f t="shared" si="76"/>
        <v>0</v>
      </c>
      <c r="T341" s="142">
        <f t="shared" si="77"/>
        <v>0</v>
      </c>
      <c r="U341" s="143">
        <f t="shared" si="78"/>
        <v>0</v>
      </c>
      <c r="V341" s="142">
        <v>50</v>
      </c>
      <c r="W341" s="174"/>
      <c r="X341" s="174"/>
      <c r="Y341" s="174"/>
      <c r="Z341" s="210"/>
      <c r="AA341" s="210"/>
      <c r="AB341" s="210"/>
    </row>
    <row r="342" spans="1:28" ht="31.5" hidden="1" x14ac:dyDescent="0.25">
      <c r="A342" s="133">
        <v>334</v>
      </c>
      <c r="B342" s="156" t="s">
        <v>112</v>
      </c>
      <c r="C342" s="156" t="s">
        <v>70</v>
      </c>
      <c r="D342" s="138"/>
      <c r="E342" s="139"/>
      <c r="F342" s="139">
        <v>0</v>
      </c>
      <c r="G342" s="137"/>
      <c r="H342" s="137"/>
      <c r="I342" s="137">
        <v>0</v>
      </c>
      <c r="J342" s="140"/>
      <c r="K342" s="140"/>
      <c r="L342" s="140"/>
      <c r="M342" s="141">
        <f t="shared" si="71"/>
        <v>0</v>
      </c>
      <c r="N342" s="208">
        <f t="shared" si="72"/>
        <v>0</v>
      </c>
      <c r="O342" s="143">
        <f t="shared" si="73"/>
        <v>0</v>
      </c>
      <c r="P342" s="142">
        <f t="shared" si="74"/>
        <v>0</v>
      </c>
      <c r="Q342" s="143">
        <f t="shared" si="75"/>
        <v>0</v>
      </c>
      <c r="R342" s="142">
        <v>25</v>
      </c>
      <c r="S342" s="142">
        <f t="shared" si="76"/>
        <v>0</v>
      </c>
      <c r="T342" s="142">
        <f t="shared" si="77"/>
        <v>0</v>
      </c>
      <c r="U342" s="143">
        <f t="shared" si="78"/>
        <v>0</v>
      </c>
      <c r="V342" s="142">
        <v>50</v>
      </c>
      <c r="W342" s="174"/>
      <c r="X342" s="174"/>
      <c r="Y342" s="174"/>
      <c r="Z342" s="210"/>
      <c r="AA342" s="210"/>
      <c r="AB342" s="210"/>
    </row>
    <row r="343" spans="1:28" ht="47.25" hidden="1" x14ac:dyDescent="0.25">
      <c r="A343" s="133">
        <v>335</v>
      </c>
      <c r="B343" s="156" t="s">
        <v>92</v>
      </c>
      <c r="C343" s="156" t="s">
        <v>70</v>
      </c>
      <c r="D343" s="138"/>
      <c r="E343" s="139"/>
      <c r="F343" s="139">
        <v>0</v>
      </c>
      <c r="G343" s="137"/>
      <c r="H343" s="137"/>
      <c r="I343" s="137">
        <v>0</v>
      </c>
      <c r="J343" s="140"/>
      <c r="K343" s="140"/>
      <c r="L343" s="140"/>
      <c r="M343" s="141">
        <f t="shared" si="71"/>
        <v>0</v>
      </c>
      <c r="N343" s="208">
        <f t="shared" si="72"/>
        <v>0</v>
      </c>
      <c r="O343" s="143">
        <f t="shared" si="73"/>
        <v>0</v>
      </c>
      <c r="P343" s="142">
        <f t="shared" si="74"/>
        <v>0</v>
      </c>
      <c r="Q343" s="143">
        <f t="shared" si="75"/>
        <v>0</v>
      </c>
      <c r="R343" s="142">
        <v>25</v>
      </c>
      <c r="S343" s="142">
        <f t="shared" si="76"/>
        <v>0</v>
      </c>
      <c r="T343" s="142">
        <f t="shared" si="77"/>
        <v>0</v>
      </c>
      <c r="U343" s="143">
        <f t="shared" si="78"/>
        <v>0</v>
      </c>
      <c r="V343" s="142">
        <v>50</v>
      </c>
      <c r="W343" s="174"/>
      <c r="X343" s="174"/>
      <c r="Y343" s="174"/>
      <c r="Z343" s="210"/>
      <c r="AA343" s="210"/>
      <c r="AB343" s="210"/>
    </row>
    <row r="344" spans="1:28" ht="31.5" hidden="1" x14ac:dyDescent="0.25">
      <c r="A344" s="133">
        <v>336</v>
      </c>
      <c r="B344" s="156" t="s">
        <v>114</v>
      </c>
      <c r="C344" s="156" t="s">
        <v>70</v>
      </c>
      <c r="D344" s="138"/>
      <c r="E344" s="139"/>
      <c r="F344" s="139">
        <v>0</v>
      </c>
      <c r="G344" s="137"/>
      <c r="H344" s="137"/>
      <c r="I344" s="137">
        <v>0</v>
      </c>
      <c r="J344" s="140"/>
      <c r="K344" s="140"/>
      <c r="L344" s="140"/>
      <c r="M344" s="141">
        <f t="shared" si="71"/>
        <v>0</v>
      </c>
      <c r="N344" s="208">
        <f t="shared" si="72"/>
        <v>0</v>
      </c>
      <c r="O344" s="143">
        <f t="shared" si="73"/>
        <v>0</v>
      </c>
      <c r="P344" s="142">
        <f t="shared" si="74"/>
        <v>0</v>
      </c>
      <c r="Q344" s="143">
        <f t="shared" si="75"/>
        <v>0</v>
      </c>
      <c r="R344" s="142">
        <v>25</v>
      </c>
      <c r="S344" s="142">
        <f t="shared" si="76"/>
        <v>0</v>
      </c>
      <c r="T344" s="142">
        <f t="shared" si="77"/>
        <v>0</v>
      </c>
      <c r="U344" s="143">
        <f t="shared" si="78"/>
        <v>0</v>
      </c>
      <c r="V344" s="142">
        <v>50</v>
      </c>
      <c r="W344" s="174"/>
      <c r="X344" s="174"/>
      <c r="Y344" s="174"/>
      <c r="Z344" s="210"/>
      <c r="AA344" s="210"/>
      <c r="AB344" s="210"/>
    </row>
    <row r="345" spans="1:28" ht="31.5" hidden="1" x14ac:dyDescent="0.25">
      <c r="A345" s="133">
        <v>337</v>
      </c>
      <c r="B345" s="156" t="s">
        <v>161</v>
      </c>
      <c r="C345" s="156" t="s">
        <v>70</v>
      </c>
      <c r="D345" s="138"/>
      <c r="E345" s="139"/>
      <c r="F345" s="139">
        <v>0</v>
      </c>
      <c r="G345" s="137"/>
      <c r="H345" s="137"/>
      <c r="I345" s="137">
        <v>0</v>
      </c>
      <c r="J345" s="140"/>
      <c r="K345" s="140"/>
      <c r="L345" s="140"/>
      <c r="M345" s="141">
        <f t="shared" si="71"/>
        <v>0</v>
      </c>
      <c r="N345" s="208">
        <f t="shared" si="72"/>
        <v>0</v>
      </c>
      <c r="O345" s="143">
        <f t="shared" si="73"/>
        <v>0</v>
      </c>
      <c r="P345" s="142">
        <f t="shared" si="74"/>
        <v>0</v>
      </c>
      <c r="Q345" s="143">
        <f t="shared" si="75"/>
        <v>0</v>
      </c>
      <c r="R345" s="142">
        <v>25</v>
      </c>
      <c r="S345" s="142">
        <f t="shared" si="76"/>
        <v>0</v>
      </c>
      <c r="T345" s="142">
        <f t="shared" si="77"/>
        <v>0</v>
      </c>
      <c r="U345" s="143">
        <f t="shared" si="78"/>
        <v>0</v>
      </c>
      <c r="V345" s="142">
        <v>50</v>
      </c>
      <c r="W345" s="174"/>
      <c r="X345" s="174"/>
      <c r="Y345" s="174"/>
      <c r="Z345" s="210"/>
      <c r="AA345" s="210"/>
      <c r="AB345" s="210"/>
    </row>
    <row r="346" spans="1:28" ht="31.5" hidden="1" x14ac:dyDescent="0.25">
      <c r="A346" s="133">
        <v>338</v>
      </c>
      <c r="B346" s="156" t="s">
        <v>71</v>
      </c>
      <c r="C346" s="156" t="s">
        <v>70</v>
      </c>
      <c r="D346" s="138"/>
      <c r="E346" s="139"/>
      <c r="F346" s="139">
        <v>0</v>
      </c>
      <c r="G346" s="137"/>
      <c r="H346" s="137"/>
      <c r="I346" s="137">
        <v>0</v>
      </c>
      <c r="J346" s="140"/>
      <c r="K346" s="140"/>
      <c r="L346" s="140"/>
      <c r="M346" s="141">
        <f t="shared" si="71"/>
        <v>0</v>
      </c>
      <c r="N346" s="208">
        <f t="shared" si="72"/>
        <v>0</v>
      </c>
      <c r="O346" s="143">
        <f t="shared" si="73"/>
        <v>0</v>
      </c>
      <c r="P346" s="142">
        <f t="shared" si="74"/>
        <v>0</v>
      </c>
      <c r="Q346" s="143">
        <f t="shared" si="75"/>
        <v>0</v>
      </c>
      <c r="R346" s="142">
        <v>25</v>
      </c>
      <c r="S346" s="142">
        <f t="shared" si="76"/>
        <v>0</v>
      </c>
      <c r="T346" s="142">
        <f t="shared" si="77"/>
        <v>0</v>
      </c>
      <c r="U346" s="143">
        <f t="shared" si="78"/>
        <v>0</v>
      </c>
      <c r="V346" s="142">
        <v>50</v>
      </c>
      <c r="W346" s="174"/>
      <c r="X346" s="174"/>
      <c r="Y346" s="174"/>
      <c r="Z346" s="210"/>
      <c r="AA346" s="210"/>
      <c r="AB346" s="210"/>
    </row>
    <row r="347" spans="1:28" ht="31.5" hidden="1" x14ac:dyDescent="0.25">
      <c r="A347" s="133">
        <v>339</v>
      </c>
      <c r="B347" s="156" t="s">
        <v>152</v>
      </c>
      <c r="C347" s="156" t="s">
        <v>70</v>
      </c>
      <c r="D347" s="138"/>
      <c r="E347" s="139"/>
      <c r="F347" s="139">
        <v>0</v>
      </c>
      <c r="G347" s="137"/>
      <c r="H347" s="137"/>
      <c r="I347" s="137">
        <v>0</v>
      </c>
      <c r="J347" s="140"/>
      <c r="K347" s="140"/>
      <c r="L347" s="140"/>
      <c r="M347" s="141">
        <f t="shared" si="71"/>
        <v>0</v>
      </c>
      <c r="N347" s="208">
        <f t="shared" si="72"/>
        <v>0</v>
      </c>
      <c r="O347" s="143">
        <f t="shared" si="73"/>
        <v>0</v>
      </c>
      <c r="P347" s="142">
        <f t="shared" si="74"/>
        <v>0</v>
      </c>
      <c r="Q347" s="143">
        <f t="shared" si="75"/>
        <v>0</v>
      </c>
      <c r="R347" s="142">
        <v>25</v>
      </c>
      <c r="S347" s="142">
        <f t="shared" si="76"/>
        <v>0</v>
      </c>
      <c r="T347" s="142">
        <f t="shared" si="77"/>
        <v>0</v>
      </c>
      <c r="U347" s="143">
        <f t="shared" si="78"/>
        <v>0</v>
      </c>
      <c r="V347" s="142">
        <v>50</v>
      </c>
      <c r="W347" s="174"/>
      <c r="X347" s="174"/>
      <c r="Y347" s="174"/>
      <c r="Z347" s="210"/>
      <c r="AA347" s="210"/>
      <c r="AB347" s="210"/>
    </row>
    <row r="348" spans="1:28" ht="31.5" hidden="1" x14ac:dyDescent="0.25">
      <c r="A348" s="133">
        <v>340</v>
      </c>
      <c r="B348" s="156" t="s">
        <v>137</v>
      </c>
      <c r="C348" s="156" t="s">
        <v>70</v>
      </c>
      <c r="D348" s="138"/>
      <c r="E348" s="139"/>
      <c r="F348" s="139">
        <v>0</v>
      </c>
      <c r="G348" s="137"/>
      <c r="H348" s="137"/>
      <c r="I348" s="137">
        <v>0</v>
      </c>
      <c r="J348" s="140"/>
      <c r="K348" s="140"/>
      <c r="L348" s="140"/>
      <c r="M348" s="141">
        <f t="shared" si="71"/>
        <v>0</v>
      </c>
      <c r="N348" s="208">
        <f t="shared" si="72"/>
        <v>0</v>
      </c>
      <c r="O348" s="143">
        <f t="shared" si="73"/>
        <v>0</v>
      </c>
      <c r="P348" s="142">
        <f t="shared" si="74"/>
        <v>0</v>
      </c>
      <c r="Q348" s="143">
        <f t="shared" si="75"/>
        <v>0</v>
      </c>
      <c r="R348" s="142">
        <v>25</v>
      </c>
      <c r="S348" s="142">
        <f t="shared" si="76"/>
        <v>0</v>
      </c>
      <c r="T348" s="142">
        <f t="shared" si="77"/>
        <v>0</v>
      </c>
      <c r="U348" s="143">
        <f t="shared" si="78"/>
        <v>0</v>
      </c>
      <c r="V348" s="142">
        <v>50</v>
      </c>
      <c r="W348" s="174"/>
      <c r="X348" s="174"/>
      <c r="Y348" s="174"/>
      <c r="Z348" s="210"/>
      <c r="AA348" s="210"/>
      <c r="AB348" s="210"/>
    </row>
    <row r="349" spans="1:28" ht="47.25" hidden="1" x14ac:dyDescent="0.25">
      <c r="A349" s="133">
        <v>341</v>
      </c>
      <c r="B349" s="156" t="s">
        <v>836</v>
      </c>
      <c r="C349" s="156" t="s">
        <v>70</v>
      </c>
      <c r="D349" s="138"/>
      <c r="E349" s="139"/>
      <c r="F349" s="139">
        <v>0</v>
      </c>
      <c r="G349" s="137"/>
      <c r="H349" s="137"/>
      <c r="I349" s="137">
        <v>0</v>
      </c>
      <c r="J349" s="140"/>
      <c r="K349" s="140"/>
      <c r="L349" s="140"/>
      <c r="M349" s="141">
        <f t="shared" si="71"/>
        <v>0</v>
      </c>
      <c r="N349" s="208">
        <f t="shared" si="72"/>
        <v>0</v>
      </c>
      <c r="O349" s="143">
        <f t="shared" si="73"/>
        <v>0</v>
      </c>
      <c r="P349" s="142">
        <f t="shared" si="74"/>
        <v>0</v>
      </c>
      <c r="Q349" s="143">
        <f t="shared" si="75"/>
        <v>0</v>
      </c>
      <c r="R349" s="142">
        <v>25</v>
      </c>
      <c r="S349" s="142">
        <f t="shared" si="76"/>
        <v>0</v>
      </c>
      <c r="T349" s="142">
        <f t="shared" si="77"/>
        <v>0</v>
      </c>
      <c r="U349" s="143">
        <f t="shared" si="78"/>
        <v>0</v>
      </c>
      <c r="V349" s="142">
        <v>50</v>
      </c>
      <c r="W349" s="174"/>
      <c r="X349" s="174"/>
      <c r="Y349" s="174"/>
      <c r="Z349" s="210"/>
      <c r="AA349" s="210"/>
      <c r="AB349" s="210"/>
    </row>
    <row r="350" spans="1:28" ht="47.25" hidden="1" x14ac:dyDescent="0.25">
      <c r="A350" s="133">
        <v>342</v>
      </c>
      <c r="B350" s="156" t="s">
        <v>837</v>
      </c>
      <c r="C350" s="156" t="s">
        <v>70</v>
      </c>
      <c r="D350" s="138"/>
      <c r="E350" s="139"/>
      <c r="F350" s="139">
        <v>0</v>
      </c>
      <c r="G350" s="137"/>
      <c r="H350" s="137"/>
      <c r="I350" s="137">
        <v>0</v>
      </c>
      <c r="J350" s="140"/>
      <c r="K350" s="140"/>
      <c r="L350" s="140"/>
      <c r="M350" s="141">
        <f t="shared" si="71"/>
        <v>0</v>
      </c>
      <c r="N350" s="208">
        <f t="shared" si="72"/>
        <v>0</v>
      </c>
      <c r="O350" s="143">
        <f t="shared" si="73"/>
        <v>0</v>
      </c>
      <c r="P350" s="142">
        <f t="shared" si="74"/>
        <v>0</v>
      </c>
      <c r="Q350" s="143">
        <f t="shared" si="75"/>
        <v>0</v>
      </c>
      <c r="R350" s="142">
        <v>25</v>
      </c>
      <c r="S350" s="142">
        <f t="shared" si="76"/>
        <v>0</v>
      </c>
      <c r="T350" s="142">
        <f t="shared" si="77"/>
        <v>0</v>
      </c>
      <c r="U350" s="143">
        <f t="shared" si="78"/>
        <v>0</v>
      </c>
      <c r="V350" s="142">
        <v>50</v>
      </c>
      <c r="W350" s="174"/>
      <c r="X350" s="174"/>
      <c r="Y350" s="174"/>
      <c r="Z350" s="210"/>
      <c r="AA350" s="210"/>
      <c r="AB350" s="210"/>
    </row>
    <row r="351" spans="1:28" ht="47.25" hidden="1" x14ac:dyDescent="0.25">
      <c r="A351" s="133">
        <v>343</v>
      </c>
      <c r="B351" s="156" t="s">
        <v>838</v>
      </c>
      <c r="C351" s="156" t="s">
        <v>70</v>
      </c>
      <c r="D351" s="138"/>
      <c r="E351" s="139"/>
      <c r="F351" s="139">
        <v>0</v>
      </c>
      <c r="G351" s="137"/>
      <c r="H351" s="137"/>
      <c r="I351" s="137">
        <v>0</v>
      </c>
      <c r="J351" s="140"/>
      <c r="K351" s="140"/>
      <c r="L351" s="140"/>
      <c r="M351" s="141">
        <f t="shared" si="71"/>
        <v>0</v>
      </c>
      <c r="N351" s="208">
        <f t="shared" si="72"/>
        <v>0</v>
      </c>
      <c r="O351" s="143">
        <f t="shared" si="73"/>
        <v>0</v>
      </c>
      <c r="P351" s="142">
        <f t="shared" si="74"/>
        <v>0</v>
      </c>
      <c r="Q351" s="143">
        <f t="shared" si="75"/>
        <v>0</v>
      </c>
      <c r="R351" s="142">
        <v>25</v>
      </c>
      <c r="S351" s="142">
        <f t="shared" si="76"/>
        <v>0</v>
      </c>
      <c r="T351" s="142">
        <f t="shared" si="77"/>
        <v>0</v>
      </c>
      <c r="U351" s="143">
        <f t="shared" si="78"/>
        <v>0</v>
      </c>
      <c r="V351" s="142">
        <v>50</v>
      </c>
      <c r="W351" s="174"/>
      <c r="X351" s="174"/>
      <c r="Y351" s="174"/>
      <c r="Z351" s="210"/>
      <c r="AA351" s="210"/>
      <c r="AB351" s="210"/>
    </row>
    <row r="352" spans="1:28" ht="47.25" hidden="1" x14ac:dyDescent="0.25">
      <c r="A352" s="133">
        <v>344</v>
      </c>
      <c r="B352" s="156" t="s">
        <v>839</v>
      </c>
      <c r="C352" s="156" t="s">
        <v>70</v>
      </c>
      <c r="D352" s="138"/>
      <c r="E352" s="139"/>
      <c r="F352" s="139">
        <v>0</v>
      </c>
      <c r="G352" s="137"/>
      <c r="H352" s="137"/>
      <c r="I352" s="137">
        <v>0</v>
      </c>
      <c r="J352" s="140"/>
      <c r="K352" s="140"/>
      <c r="L352" s="140"/>
      <c r="M352" s="141">
        <f t="shared" si="71"/>
        <v>0</v>
      </c>
      <c r="N352" s="208">
        <f t="shared" si="72"/>
        <v>0</v>
      </c>
      <c r="O352" s="143">
        <f t="shared" si="73"/>
        <v>0</v>
      </c>
      <c r="P352" s="142">
        <f t="shared" si="74"/>
        <v>0</v>
      </c>
      <c r="Q352" s="143">
        <f t="shared" si="75"/>
        <v>0</v>
      </c>
      <c r="R352" s="142">
        <v>25</v>
      </c>
      <c r="S352" s="142">
        <f t="shared" si="76"/>
        <v>0</v>
      </c>
      <c r="T352" s="142">
        <f t="shared" si="77"/>
        <v>0</v>
      </c>
      <c r="U352" s="143">
        <f t="shared" si="78"/>
        <v>0</v>
      </c>
      <c r="V352" s="142">
        <v>50</v>
      </c>
      <c r="W352" s="174"/>
      <c r="X352" s="174"/>
      <c r="Y352" s="174"/>
      <c r="Z352" s="210"/>
      <c r="AA352" s="210"/>
      <c r="AB352" s="210"/>
    </row>
    <row r="353" spans="1:28" ht="47.25" hidden="1" x14ac:dyDescent="0.25">
      <c r="A353" s="133">
        <v>345</v>
      </c>
      <c r="B353" s="156" t="s">
        <v>840</v>
      </c>
      <c r="C353" s="156" t="s">
        <v>70</v>
      </c>
      <c r="D353" s="138"/>
      <c r="E353" s="139"/>
      <c r="F353" s="139">
        <v>0</v>
      </c>
      <c r="G353" s="137"/>
      <c r="H353" s="137"/>
      <c r="I353" s="137">
        <v>0</v>
      </c>
      <c r="J353" s="140"/>
      <c r="K353" s="140"/>
      <c r="L353" s="140"/>
      <c r="M353" s="141">
        <f t="shared" si="71"/>
        <v>0</v>
      </c>
      <c r="N353" s="208">
        <f t="shared" si="72"/>
        <v>0</v>
      </c>
      <c r="O353" s="143">
        <f t="shared" si="73"/>
        <v>0</v>
      </c>
      <c r="P353" s="142">
        <f t="shared" si="74"/>
        <v>0</v>
      </c>
      <c r="Q353" s="143">
        <f t="shared" si="75"/>
        <v>0</v>
      </c>
      <c r="R353" s="142">
        <v>25</v>
      </c>
      <c r="S353" s="142">
        <f t="shared" si="76"/>
        <v>0</v>
      </c>
      <c r="T353" s="142">
        <f t="shared" si="77"/>
        <v>0</v>
      </c>
      <c r="U353" s="143">
        <f t="shared" si="78"/>
        <v>0</v>
      </c>
      <c r="V353" s="142">
        <v>50</v>
      </c>
      <c r="W353" s="174"/>
      <c r="X353" s="174"/>
      <c r="Y353" s="174"/>
      <c r="Z353" s="210"/>
      <c r="AA353" s="210"/>
      <c r="AB353" s="210"/>
    </row>
    <row r="354" spans="1:28" ht="47.25" hidden="1" x14ac:dyDescent="0.25">
      <c r="A354" s="133">
        <v>346</v>
      </c>
      <c r="B354" s="156" t="s">
        <v>841</v>
      </c>
      <c r="C354" s="156" t="s">
        <v>70</v>
      </c>
      <c r="D354" s="138"/>
      <c r="E354" s="139"/>
      <c r="F354" s="139">
        <v>0</v>
      </c>
      <c r="G354" s="137"/>
      <c r="H354" s="137"/>
      <c r="I354" s="137">
        <v>0</v>
      </c>
      <c r="J354" s="140"/>
      <c r="K354" s="140"/>
      <c r="L354" s="140"/>
      <c r="M354" s="141">
        <f t="shared" si="71"/>
        <v>0</v>
      </c>
      <c r="N354" s="208">
        <f t="shared" si="72"/>
        <v>0</v>
      </c>
      <c r="O354" s="143">
        <f t="shared" si="73"/>
        <v>0</v>
      </c>
      <c r="P354" s="142">
        <f t="shared" si="74"/>
        <v>0</v>
      </c>
      <c r="Q354" s="143">
        <f t="shared" si="75"/>
        <v>0</v>
      </c>
      <c r="R354" s="142">
        <v>25</v>
      </c>
      <c r="S354" s="142">
        <f t="shared" si="76"/>
        <v>0</v>
      </c>
      <c r="T354" s="142">
        <f t="shared" si="77"/>
        <v>0</v>
      </c>
      <c r="U354" s="143">
        <f t="shared" si="78"/>
        <v>0</v>
      </c>
      <c r="V354" s="142">
        <v>50</v>
      </c>
      <c r="W354" s="174"/>
      <c r="X354" s="174"/>
      <c r="Y354" s="174"/>
      <c r="Z354" s="210"/>
      <c r="AA354" s="210"/>
      <c r="AB354" s="210"/>
    </row>
    <row r="355" spans="1:28" ht="47.25" hidden="1" x14ac:dyDescent="0.25">
      <c r="A355" s="133">
        <v>347</v>
      </c>
      <c r="B355" s="156" t="s">
        <v>842</v>
      </c>
      <c r="C355" s="156" t="s">
        <v>70</v>
      </c>
      <c r="D355" s="138"/>
      <c r="E355" s="139"/>
      <c r="F355" s="139">
        <v>0</v>
      </c>
      <c r="G355" s="137"/>
      <c r="H355" s="137"/>
      <c r="I355" s="137">
        <v>0</v>
      </c>
      <c r="J355" s="140"/>
      <c r="K355" s="140"/>
      <c r="L355" s="140"/>
      <c r="M355" s="141">
        <f t="shared" si="71"/>
        <v>0</v>
      </c>
      <c r="N355" s="208">
        <f t="shared" si="72"/>
        <v>0</v>
      </c>
      <c r="O355" s="143">
        <f t="shared" si="73"/>
        <v>0</v>
      </c>
      <c r="P355" s="142">
        <f t="shared" si="74"/>
        <v>0</v>
      </c>
      <c r="Q355" s="143">
        <f t="shared" si="75"/>
        <v>0</v>
      </c>
      <c r="R355" s="142">
        <v>25</v>
      </c>
      <c r="S355" s="142">
        <f t="shared" si="76"/>
        <v>0</v>
      </c>
      <c r="T355" s="142">
        <f t="shared" si="77"/>
        <v>0</v>
      </c>
      <c r="U355" s="143">
        <f t="shared" si="78"/>
        <v>0</v>
      </c>
      <c r="V355" s="142">
        <v>50</v>
      </c>
      <c r="W355" s="174"/>
      <c r="X355" s="174"/>
      <c r="Y355" s="174"/>
      <c r="Z355" s="210"/>
      <c r="AA355" s="210"/>
      <c r="AB355" s="210"/>
    </row>
    <row r="356" spans="1:28" ht="31.5" hidden="1" x14ac:dyDescent="0.25">
      <c r="A356" s="133">
        <v>348</v>
      </c>
      <c r="B356" s="156" t="s">
        <v>843</v>
      </c>
      <c r="C356" s="156" t="s">
        <v>70</v>
      </c>
      <c r="D356" s="138"/>
      <c r="E356" s="139"/>
      <c r="F356" s="139">
        <v>0</v>
      </c>
      <c r="G356" s="137"/>
      <c r="H356" s="137"/>
      <c r="I356" s="137">
        <v>0</v>
      </c>
      <c r="J356" s="140"/>
      <c r="K356" s="140"/>
      <c r="L356" s="140"/>
      <c r="M356" s="141">
        <f t="shared" si="71"/>
        <v>0</v>
      </c>
      <c r="N356" s="208">
        <f t="shared" si="72"/>
        <v>0</v>
      </c>
      <c r="O356" s="143">
        <f t="shared" si="73"/>
        <v>0</v>
      </c>
      <c r="P356" s="142">
        <f t="shared" si="74"/>
        <v>0</v>
      </c>
      <c r="Q356" s="143">
        <f t="shared" si="75"/>
        <v>0</v>
      </c>
      <c r="R356" s="142">
        <v>25</v>
      </c>
      <c r="S356" s="142">
        <f t="shared" si="76"/>
        <v>0</v>
      </c>
      <c r="T356" s="142">
        <f t="shared" si="77"/>
        <v>0</v>
      </c>
      <c r="U356" s="143">
        <f t="shared" si="78"/>
        <v>0</v>
      </c>
      <c r="V356" s="142">
        <v>50</v>
      </c>
      <c r="W356" s="174"/>
      <c r="X356" s="174"/>
      <c r="Y356" s="174"/>
      <c r="Z356" s="210"/>
      <c r="AA356" s="210"/>
      <c r="AB356" s="210"/>
    </row>
    <row r="357" spans="1:28" hidden="1" x14ac:dyDescent="0.25">
      <c r="A357" s="133">
        <v>349</v>
      </c>
      <c r="B357" s="156" t="s">
        <v>844</v>
      </c>
      <c r="C357" s="156" t="s">
        <v>70</v>
      </c>
      <c r="D357" s="138"/>
      <c r="E357" s="139"/>
      <c r="F357" s="139">
        <v>0</v>
      </c>
      <c r="G357" s="137"/>
      <c r="H357" s="137"/>
      <c r="I357" s="137">
        <v>0</v>
      </c>
      <c r="J357" s="140"/>
      <c r="K357" s="140"/>
      <c r="L357" s="140"/>
      <c r="M357" s="141">
        <f t="shared" si="71"/>
        <v>0</v>
      </c>
      <c r="N357" s="208">
        <f t="shared" si="72"/>
        <v>0</v>
      </c>
      <c r="O357" s="143">
        <f t="shared" si="73"/>
        <v>0</v>
      </c>
      <c r="P357" s="142">
        <f t="shared" si="74"/>
        <v>0</v>
      </c>
      <c r="Q357" s="143">
        <f t="shared" si="75"/>
        <v>0</v>
      </c>
      <c r="R357" s="142">
        <v>25</v>
      </c>
      <c r="S357" s="142">
        <f t="shared" si="76"/>
        <v>0</v>
      </c>
      <c r="T357" s="142">
        <f t="shared" si="77"/>
        <v>0</v>
      </c>
      <c r="U357" s="143">
        <f t="shared" si="78"/>
        <v>0</v>
      </c>
      <c r="V357" s="142">
        <v>50</v>
      </c>
      <c r="W357" s="174"/>
      <c r="X357" s="174"/>
      <c r="Y357" s="174"/>
      <c r="Z357" s="210"/>
      <c r="AA357" s="210"/>
      <c r="AB357" s="210"/>
    </row>
    <row r="358" spans="1:28" ht="31.5" hidden="1" x14ac:dyDescent="0.25">
      <c r="A358" s="133">
        <v>350</v>
      </c>
      <c r="B358" s="156" t="s">
        <v>845</v>
      </c>
      <c r="C358" s="156" t="s">
        <v>70</v>
      </c>
      <c r="D358" s="138"/>
      <c r="E358" s="139"/>
      <c r="F358" s="139">
        <v>0</v>
      </c>
      <c r="G358" s="137"/>
      <c r="H358" s="137"/>
      <c r="I358" s="137">
        <v>0</v>
      </c>
      <c r="J358" s="140"/>
      <c r="K358" s="140"/>
      <c r="L358" s="140"/>
      <c r="M358" s="141">
        <f t="shared" si="71"/>
        <v>0</v>
      </c>
      <c r="N358" s="208">
        <f t="shared" si="72"/>
        <v>0</v>
      </c>
      <c r="O358" s="143">
        <f t="shared" si="73"/>
        <v>0</v>
      </c>
      <c r="P358" s="142">
        <f t="shared" si="74"/>
        <v>0</v>
      </c>
      <c r="Q358" s="143">
        <f t="shared" si="75"/>
        <v>0</v>
      </c>
      <c r="R358" s="142">
        <v>25</v>
      </c>
      <c r="S358" s="142">
        <f t="shared" si="76"/>
        <v>0</v>
      </c>
      <c r="T358" s="142">
        <f t="shared" si="77"/>
        <v>0</v>
      </c>
      <c r="U358" s="143">
        <f t="shared" si="78"/>
        <v>0</v>
      </c>
      <c r="V358" s="142">
        <v>50</v>
      </c>
      <c r="W358" s="174"/>
      <c r="X358" s="174"/>
      <c r="Y358" s="174"/>
      <c r="Z358" s="210"/>
      <c r="AA358" s="210"/>
      <c r="AB358" s="210"/>
    </row>
    <row r="359" spans="1:28" ht="47.25" hidden="1" x14ac:dyDescent="0.25">
      <c r="A359" s="133">
        <v>351</v>
      </c>
      <c r="B359" s="156" t="s">
        <v>846</v>
      </c>
      <c r="C359" s="156" t="s">
        <v>70</v>
      </c>
      <c r="D359" s="138"/>
      <c r="E359" s="139"/>
      <c r="F359" s="139">
        <v>0</v>
      </c>
      <c r="G359" s="137"/>
      <c r="H359" s="137"/>
      <c r="I359" s="137">
        <v>0</v>
      </c>
      <c r="J359" s="140"/>
      <c r="K359" s="140"/>
      <c r="L359" s="140"/>
      <c r="M359" s="141">
        <f t="shared" si="71"/>
        <v>0</v>
      </c>
      <c r="N359" s="208">
        <f t="shared" si="72"/>
        <v>0</v>
      </c>
      <c r="O359" s="143">
        <f t="shared" si="73"/>
        <v>0</v>
      </c>
      <c r="P359" s="142">
        <f t="shared" si="74"/>
        <v>0</v>
      </c>
      <c r="Q359" s="143">
        <f t="shared" si="75"/>
        <v>0</v>
      </c>
      <c r="R359" s="142">
        <v>25</v>
      </c>
      <c r="S359" s="142">
        <f t="shared" si="76"/>
        <v>0</v>
      </c>
      <c r="T359" s="142">
        <f t="shared" si="77"/>
        <v>0</v>
      </c>
      <c r="U359" s="143">
        <f t="shared" si="78"/>
        <v>0</v>
      </c>
      <c r="V359" s="142">
        <v>50</v>
      </c>
      <c r="W359" s="174"/>
      <c r="X359" s="174"/>
      <c r="Y359" s="174"/>
      <c r="Z359" s="210"/>
      <c r="AA359" s="210"/>
      <c r="AB359" s="210"/>
    </row>
    <row r="360" spans="1:28" ht="31.5" hidden="1" x14ac:dyDescent="0.25">
      <c r="A360" s="133">
        <v>352</v>
      </c>
      <c r="B360" s="156" t="s">
        <v>847</v>
      </c>
      <c r="C360" s="156" t="s">
        <v>70</v>
      </c>
      <c r="D360" s="138"/>
      <c r="E360" s="139"/>
      <c r="F360" s="139">
        <v>0</v>
      </c>
      <c r="G360" s="137"/>
      <c r="H360" s="137"/>
      <c r="I360" s="137">
        <v>0</v>
      </c>
      <c r="J360" s="140"/>
      <c r="K360" s="140"/>
      <c r="L360" s="140"/>
      <c r="M360" s="141">
        <f t="shared" si="71"/>
        <v>0</v>
      </c>
      <c r="N360" s="208">
        <f t="shared" si="72"/>
        <v>0</v>
      </c>
      <c r="O360" s="143">
        <f t="shared" si="73"/>
        <v>0</v>
      </c>
      <c r="P360" s="142">
        <f t="shared" si="74"/>
        <v>0</v>
      </c>
      <c r="Q360" s="143">
        <f t="shared" si="75"/>
        <v>0</v>
      </c>
      <c r="R360" s="142">
        <v>25</v>
      </c>
      <c r="S360" s="142">
        <f t="shared" si="76"/>
        <v>0</v>
      </c>
      <c r="T360" s="142">
        <f t="shared" si="77"/>
        <v>0</v>
      </c>
      <c r="U360" s="143">
        <f t="shared" si="78"/>
        <v>0</v>
      </c>
      <c r="V360" s="142">
        <v>50</v>
      </c>
      <c r="W360" s="174"/>
      <c r="X360" s="174"/>
      <c r="Y360" s="174"/>
      <c r="Z360" s="210"/>
      <c r="AA360" s="210"/>
      <c r="AB360" s="210"/>
    </row>
    <row r="361" spans="1:28" hidden="1" x14ac:dyDescent="0.25">
      <c r="A361" s="133">
        <v>353</v>
      </c>
      <c r="B361" s="156" t="s">
        <v>444</v>
      </c>
      <c r="C361" s="156" t="s">
        <v>70</v>
      </c>
      <c r="D361" s="138"/>
      <c r="E361" s="139"/>
      <c r="F361" s="139">
        <v>0</v>
      </c>
      <c r="G361" s="137"/>
      <c r="H361" s="137"/>
      <c r="I361" s="137">
        <v>0</v>
      </c>
      <c r="J361" s="140"/>
      <c r="K361" s="140"/>
      <c r="L361" s="140">
        <v>0</v>
      </c>
      <c r="M361" s="141">
        <f t="shared" si="71"/>
        <v>0</v>
      </c>
      <c r="N361" s="142">
        <f t="shared" si="72"/>
        <v>0</v>
      </c>
      <c r="O361" s="143">
        <f t="shared" si="73"/>
        <v>0</v>
      </c>
      <c r="P361" s="142">
        <f t="shared" si="74"/>
        <v>0</v>
      </c>
      <c r="Q361" s="143">
        <f t="shared" si="75"/>
        <v>0</v>
      </c>
      <c r="R361" s="142">
        <f t="shared" ref="R361:R394" si="79">IF(I361&lt;VLOOKUP(L361,$M$505:$Q$513,2),0,VLOOKUP(L361,$M$505:$Q$513,4))</f>
        <v>0</v>
      </c>
      <c r="S361" s="142">
        <f t="shared" si="76"/>
        <v>0</v>
      </c>
      <c r="T361" s="142">
        <f t="shared" si="77"/>
        <v>0</v>
      </c>
      <c r="U361" s="143">
        <f t="shared" si="78"/>
        <v>0</v>
      </c>
      <c r="V361" s="142">
        <f t="shared" ref="V361:V394" si="80">IF(I361&lt;VLOOKUP(L361,$M$505:$Q$513,2),0,VLOOKUP(L361,$M$505:$Q$513,5))</f>
        <v>0</v>
      </c>
      <c r="W361" s="148"/>
      <c r="X361" s="148"/>
      <c r="Y361" s="148"/>
      <c r="Z361" s="156"/>
      <c r="AA361" s="6"/>
      <c r="AB361" s="6"/>
    </row>
    <row r="362" spans="1:28" hidden="1" x14ac:dyDescent="0.25">
      <c r="A362" s="133">
        <v>354</v>
      </c>
      <c r="B362" s="156" t="e">
        <f t="shared" ref="B362:B423" ca="1" si="81">INDIRECT(CONCATENATE($C$507,$D$507,"!$B",$A362 + 8))</f>
        <v>#REF!</v>
      </c>
      <c r="C362" s="156" t="e">
        <f t="shared" ref="C362:C419" ca="1" si="82">INDIRECT(CONCATENATE($C$507,$D$507,"!$C",$A362 + 8))</f>
        <v>#REF!</v>
      </c>
      <c r="D362" s="138"/>
      <c r="E362" s="139"/>
      <c r="F362" s="139" t="e">
        <f t="shared" ref="F362:F423" ca="1" si="83">INDIRECT(CONCATENATE($C$507,$D$507,"!$Z",$A362 + 8))</f>
        <v>#REF!</v>
      </c>
      <c r="G362" s="137"/>
      <c r="H362" s="137"/>
      <c r="I362" s="137" t="e">
        <f t="shared" ref="I362:I423" ca="1" si="84">INDIRECT(CONCATENATE($C$507,$D$507,"!$AD",$A362 + 8))</f>
        <v>#REF!</v>
      </c>
      <c r="J362" s="140"/>
      <c r="K362" s="140"/>
      <c r="L362" s="140" t="e">
        <f t="shared" ref="L362:L392" ca="1" si="85">INDIRECT(CONCATENATE($C$507,$D$507,"!$V",$A362 + 8))</f>
        <v>#REF!</v>
      </c>
      <c r="M362" s="141" t="e">
        <f t="shared" ca="1" si="71"/>
        <v>#REF!</v>
      </c>
      <c r="N362" s="208" t="e">
        <f t="shared" ca="1" si="72"/>
        <v>#REF!</v>
      </c>
      <c r="O362" s="143" t="e">
        <f t="shared" ca="1" si="73"/>
        <v>#REF!</v>
      </c>
      <c r="P362" s="142" t="e">
        <f t="shared" ca="1" si="74"/>
        <v>#REF!</v>
      </c>
      <c r="Q362" s="143" t="e">
        <f t="shared" ca="1" si="75"/>
        <v>#REF!</v>
      </c>
      <c r="R362" s="142" t="e">
        <f t="shared" ca="1" si="79"/>
        <v>#REF!</v>
      </c>
      <c r="S362" s="142" t="e">
        <f t="shared" ca="1" si="76"/>
        <v>#REF!</v>
      </c>
      <c r="T362" s="142" t="e">
        <f t="shared" ca="1" si="77"/>
        <v>#REF!</v>
      </c>
      <c r="U362" s="143" t="e">
        <f t="shared" ca="1" si="78"/>
        <v>#REF!</v>
      </c>
      <c r="V362" s="142" t="e">
        <f t="shared" ca="1" si="80"/>
        <v>#REF!</v>
      </c>
      <c r="W362" s="174"/>
      <c r="X362" s="174"/>
      <c r="Y362" s="174"/>
      <c r="Z362" s="210"/>
    </row>
    <row r="363" spans="1:28" hidden="1" x14ac:dyDescent="0.25">
      <c r="A363" s="133">
        <v>355</v>
      </c>
      <c r="B363" s="156" t="e">
        <f t="shared" ca="1" si="81"/>
        <v>#REF!</v>
      </c>
      <c r="C363" s="156" t="e">
        <f t="shared" ca="1" si="82"/>
        <v>#REF!</v>
      </c>
      <c r="D363" s="138"/>
      <c r="E363" s="139"/>
      <c r="F363" s="139" t="e">
        <f t="shared" ca="1" si="83"/>
        <v>#REF!</v>
      </c>
      <c r="G363" s="137"/>
      <c r="H363" s="137"/>
      <c r="I363" s="137" t="e">
        <f t="shared" ca="1" si="84"/>
        <v>#REF!</v>
      </c>
      <c r="J363" s="140"/>
      <c r="K363" s="140"/>
      <c r="L363" s="140" t="e">
        <f t="shared" ca="1" si="85"/>
        <v>#REF!</v>
      </c>
      <c r="M363" s="141" t="e">
        <f t="shared" ca="1" si="71"/>
        <v>#REF!</v>
      </c>
      <c r="N363" s="208" t="e">
        <f t="shared" ca="1" si="72"/>
        <v>#REF!</v>
      </c>
      <c r="O363" s="143" t="e">
        <f t="shared" ca="1" si="73"/>
        <v>#REF!</v>
      </c>
      <c r="P363" s="142" t="e">
        <f t="shared" ca="1" si="74"/>
        <v>#REF!</v>
      </c>
      <c r="Q363" s="143" t="e">
        <f t="shared" ca="1" si="75"/>
        <v>#REF!</v>
      </c>
      <c r="R363" s="142" t="e">
        <f t="shared" ca="1" si="79"/>
        <v>#REF!</v>
      </c>
      <c r="S363" s="142" t="e">
        <f t="shared" ca="1" si="76"/>
        <v>#REF!</v>
      </c>
      <c r="T363" s="142" t="e">
        <f t="shared" ca="1" si="77"/>
        <v>#REF!</v>
      </c>
      <c r="U363" s="143" t="e">
        <f t="shared" ca="1" si="78"/>
        <v>#REF!</v>
      </c>
      <c r="V363" s="142" t="e">
        <f t="shared" ca="1" si="80"/>
        <v>#REF!</v>
      </c>
      <c r="W363" s="174"/>
      <c r="X363" s="174"/>
      <c r="Y363" s="174"/>
      <c r="Z363" s="210"/>
    </row>
    <row r="364" spans="1:28" hidden="1" x14ac:dyDescent="0.25">
      <c r="A364" s="133">
        <v>356</v>
      </c>
      <c r="B364" s="156" t="e">
        <f t="shared" ca="1" si="81"/>
        <v>#REF!</v>
      </c>
      <c r="C364" s="156" t="e">
        <f t="shared" ca="1" si="82"/>
        <v>#REF!</v>
      </c>
      <c r="D364" s="138"/>
      <c r="E364" s="139"/>
      <c r="F364" s="139" t="e">
        <f t="shared" ca="1" si="83"/>
        <v>#REF!</v>
      </c>
      <c r="G364" s="137"/>
      <c r="H364" s="137"/>
      <c r="I364" s="137" t="e">
        <f t="shared" ca="1" si="84"/>
        <v>#REF!</v>
      </c>
      <c r="J364" s="140"/>
      <c r="K364" s="140"/>
      <c r="L364" s="140" t="e">
        <f t="shared" ca="1" si="85"/>
        <v>#REF!</v>
      </c>
      <c r="M364" s="141" t="e">
        <f t="shared" ca="1" si="71"/>
        <v>#REF!</v>
      </c>
      <c r="N364" s="208" t="e">
        <f t="shared" ca="1" si="72"/>
        <v>#REF!</v>
      </c>
      <c r="O364" s="143" t="e">
        <f t="shared" ca="1" si="73"/>
        <v>#REF!</v>
      </c>
      <c r="P364" s="142" t="e">
        <f t="shared" ca="1" si="74"/>
        <v>#REF!</v>
      </c>
      <c r="Q364" s="143" t="e">
        <f t="shared" ca="1" si="75"/>
        <v>#REF!</v>
      </c>
      <c r="R364" s="142" t="e">
        <f t="shared" ca="1" si="79"/>
        <v>#REF!</v>
      </c>
      <c r="S364" s="142" t="e">
        <f t="shared" ca="1" si="76"/>
        <v>#REF!</v>
      </c>
      <c r="T364" s="142" t="e">
        <f t="shared" ca="1" si="77"/>
        <v>#REF!</v>
      </c>
      <c r="U364" s="143" t="e">
        <f t="shared" ca="1" si="78"/>
        <v>#REF!</v>
      </c>
      <c r="V364" s="142" t="e">
        <f t="shared" ca="1" si="80"/>
        <v>#REF!</v>
      </c>
      <c r="W364" s="174"/>
      <c r="X364" s="174"/>
      <c r="Y364" s="174"/>
      <c r="Z364" s="210"/>
    </row>
    <row r="365" spans="1:28" hidden="1" x14ac:dyDescent="0.25">
      <c r="A365" s="133">
        <v>357</v>
      </c>
      <c r="B365" s="156" t="e">
        <f t="shared" ca="1" si="81"/>
        <v>#REF!</v>
      </c>
      <c r="C365" s="156" t="e">
        <f t="shared" ca="1" si="82"/>
        <v>#REF!</v>
      </c>
      <c r="D365" s="138"/>
      <c r="E365" s="139"/>
      <c r="F365" s="139" t="e">
        <f t="shared" ca="1" si="83"/>
        <v>#REF!</v>
      </c>
      <c r="G365" s="137"/>
      <c r="H365" s="137"/>
      <c r="I365" s="137" t="e">
        <f t="shared" ca="1" si="84"/>
        <v>#REF!</v>
      </c>
      <c r="J365" s="140"/>
      <c r="K365" s="140"/>
      <c r="L365" s="140" t="e">
        <f t="shared" ca="1" si="85"/>
        <v>#REF!</v>
      </c>
      <c r="M365" s="141" t="e">
        <f t="shared" ca="1" si="71"/>
        <v>#REF!</v>
      </c>
      <c r="N365" s="208" t="e">
        <f t="shared" ca="1" si="72"/>
        <v>#REF!</v>
      </c>
      <c r="O365" s="143" t="e">
        <f t="shared" ca="1" si="73"/>
        <v>#REF!</v>
      </c>
      <c r="P365" s="142" t="e">
        <f t="shared" ca="1" si="74"/>
        <v>#REF!</v>
      </c>
      <c r="Q365" s="143" t="e">
        <f t="shared" ca="1" si="75"/>
        <v>#REF!</v>
      </c>
      <c r="R365" s="142" t="e">
        <f t="shared" ca="1" si="79"/>
        <v>#REF!</v>
      </c>
      <c r="S365" s="142" t="e">
        <f t="shared" ca="1" si="76"/>
        <v>#REF!</v>
      </c>
      <c r="T365" s="142" t="e">
        <f t="shared" ca="1" si="77"/>
        <v>#REF!</v>
      </c>
      <c r="U365" s="143" t="e">
        <f t="shared" ca="1" si="78"/>
        <v>#REF!</v>
      </c>
      <c r="V365" s="142" t="e">
        <f t="shared" ca="1" si="80"/>
        <v>#REF!</v>
      </c>
      <c r="W365" s="174"/>
      <c r="X365" s="174"/>
      <c r="Y365" s="174"/>
      <c r="Z365" s="210"/>
    </row>
    <row r="366" spans="1:28" hidden="1" x14ac:dyDescent="0.25">
      <c r="A366" s="133">
        <v>358</v>
      </c>
      <c r="B366" s="156" t="e">
        <f t="shared" ca="1" si="81"/>
        <v>#REF!</v>
      </c>
      <c r="C366" s="156" t="e">
        <f t="shared" ca="1" si="82"/>
        <v>#REF!</v>
      </c>
      <c r="D366" s="138"/>
      <c r="E366" s="139"/>
      <c r="F366" s="139" t="e">
        <f t="shared" ca="1" si="83"/>
        <v>#REF!</v>
      </c>
      <c r="G366" s="137"/>
      <c r="H366" s="137"/>
      <c r="I366" s="137" t="e">
        <f t="shared" ca="1" si="84"/>
        <v>#REF!</v>
      </c>
      <c r="J366" s="140"/>
      <c r="K366" s="140"/>
      <c r="L366" s="140" t="e">
        <f t="shared" ca="1" si="85"/>
        <v>#REF!</v>
      </c>
      <c r="M366" s="141" t="e">
        <f t="shared" ca="1" si="71"/>
        <v>#REF!</v>
      </c>
      <c r="N366" s="208" t="e">
        <f t="shared" ca="1" si="72"/>
        <v>#REF!</v>
      </c>
      <c r="O366" s="143" t="e">
        <f t="shared" ca="1" si="73"/>
        <v>#REF!</v>
      </c>
      <c r="P366" s="142" t="e">
        <f t="shared" ca="1" si="74"/>
        <v>#REF!</v>
      </c>
      <c r="Q366" s="143" t="e">
        <f t="shared" ca="1" si="75"/>
        <v>#REF!</v>
      </c>
      <c r="R366" s="142" t="e">
        <f t="shared" ca="1" si="79"/>
        <v>#REF!</v>
      </c>
      <c r="S366" s="142" t="e">
        <f t="shared" ca="1" si="76"/>
        <v>#REF!</v>
      </c>
      <c r="T366" s="142" t="e">
        <f t="shared" ca="1" si="77"/>
        <v>#REF!</v>
      </c>
      <c r="U366" s="143" t="e">
        <f t="shared" ca="1" si="78"/>
        <v>#REF!</v>
      </c>
      <c r="V366" s="142" t="e">
        <f t="shared" ca="1" si="80"/>
        <v>#REF!</v>
      </c>
      <c r="W366" s="174"/>
      <c r="X366" s="174"/>
      <c r="Y366" s="174"/>
      <c r="Z366" s="210"/>
    </row>
    <row r="367" spans="1:28" hidden="1" x14ac:dyDescent="0.25">
      <c r="A367" s="133">
        <v>359</v>
      </c>
      <c r="B367" s="156" t="e">
        <f t="shared" ca="1" si="81"/>
        <v>#REF!</v>
      </c>
      <c r="C367" s="156" t="e">
        <f t="shared" ca="1" si="82"/>
        <v>#REF!</v>
      </c>
      <c r="D367" s="138"/>
      <c r="E367" s="139"/>
      <c r="F367" s="139" t="e">
        <f t="shared" ca="1" si="83"/>
        <v>#REF!</v>
      </c>
      <c r="G367" s="137"/>
      <c r="H367" s="137"/>
      <c r="I367" s="137" t="e">
        <f t="shared" ca="1" si="84"/>
        <v>#REF!</v>
      </c>
      <c r="J367" s="140"/>
      <c r="K367" s="140"/>
      <c r="L367" s="140" t="e">
        <f t="shared" ca="1" si="85"/>
        <v>#REF!</v>
      </c>
      <c r="M367" s="141" t="e">
        <f t="shared" ca="1" si="71"/>
        <v>#REF!</v>
      </c>
      <c r="N367" s="208" t="e">
        <f t="shared" ca="1" si="72"/>
        <v>#REF!</v>
      </c>
      <c r="O367" s="143" t="e">
        <f t="shared" ca="1" si="73"/>
        <v>#REF!</v>
      </c>
      <c r="P367" s="142" t="e">
        <f t="shared" ca="1" si="74"/>
        <v>#REF!</v>
      </c>
      <c r="Q367" s="143" t="e">
        <f t="shared" ca="1" si="75"/>
        <v>#REF!</v>
      </c>
      <c r="R367" s="142" t="e">
        <f t="shared" ca="1" si="79"/>
        <v>#REF!</v>
      </c>
      <c r="S367" s="142" t="e">
        <f t="shared" ca="1" si="76"/>
        <v>#REF!</v>
      </c>
      <c r="T367" s="142" t="e">
        <f t="shared" ca="1" si="77"/>
        <v>#REF!</v>
      </c>
      <c r="U367" s="143" t="e">
        <f t="shared" ca="1" si="78"/>
        <v>#REF!</v>
      </c>
      <c r="V367" s="142" t="e">
        <f t="shared" ca="1" si="80"/>
        <v>#REF!</v>
      </c>
      <c r="W367" s="174"/>
      <c r="X367" s="174"/>
      <c r="Y367" s="174"/>
      <c r="Z367" s="210"/>
    </row>
    <row r="368" spans="1:28" hidden="1" x14ac:dyDescent="0.25">
      <c r="A368" s="133">
        <v>360</v>
      </c>
      <c r="B368" s="156" t="e">
        <f t="shared" ca="1" si="81"/>
        <v>#REF!</v>
      </c>
      <c r="C368" s="156" t="e">
        <f t="shared" ca="1" si="82"/>
        <v>#REF!</v>
      </c>
      <c r="D368" s="138"/>
      <c r="E368" s="139"/>
      <c r="F368" s="139" t="e">
        <f t="shared" ca="1" si="83"/>
        <v>#REF!</v>
      </c>
      <c r="G368" s="137"/>
      <c r="H368" s="137"/>
      <c r="I368" s="137" t="e">
        <f t="shared" ca="1" si="84"/>
        <v>#REF!</v>
      </c>
      <c r="J368" s="140"/>
      <c r="K368" s="140"/>
      <c r="L368" s="140" t="e">
        <f t="shared" ca="1" si="85"/>
        <v>#REF!</v>
      </c>
      <c r="M368" s="141" t="e">
        <f t="shared" ca="1" si="71"/>
        <v>#REF!</v>
      </c>
      <c r="N368" s="208" t="e">
        <f t="shared" ca="1" si="72"/>
        <v>#REF!</v>
      </c>
      <c r="O368" s="143" t="e">
        <f t="shared" ca="1" si="73"/>
        <v>#REF!</v>
      </c>
      <c r="P368" s="142" t="e">
        <f t="shared" ca="1" si="74"/>
        <v>#REF!</v>
      </c>
      <c r="Q368" s="143" t="e">
        <f t="shared" ca="1" si="75"/>
        <v>#REF!</v>
      </c>
      <c r="R368" s="142" t="e">
        <f t="shared" ca="1" si="79"/>
        <v>#REF!</v>
      </c>
      <c r="S368" s="142" t="e">
        <f t="shared" ca="1" si="76"/>
        <v>#REF!</v>
      </c>
      <c r="T368" s="142" t="e">
        <f t="shared" ca="1" si="77"/>
        <v>#REF!</v>
      </c>
      <c r="U368" s="143" t="e">
        <f t="shared" ca="1" si="78"/>
        <v>#REF!</v>
      </c>
      <c r="V368" s="142" t="e">
        <f t="shared" ca="1" si="80"/>
        <v>#REF!</v>
      </c>
      <c r="W368" s="174"/>
      <c r="X368" s="174"/>
      <c r="Y368" s="174"/>
      <c r="Z368" s="210"/>
    </row>
    <row r="369" spans="1:26" hidden="1" x14ac:dyDescent="0.25">
      <c r="A369" s="133">
        <v>361</v>
      </c>
      <c r="B369" s="156" t="e">
        <f t="shared" ca="1" si="81"/>
        <v>#REF!</v>
      </c>
      <c r="C369" s="156" t="e">
        <f t="shared" ca="1" si="82"/>
        <v>#REF!</v>
      </c>
      <c r="D369" s="138"/>
      <c r="E369" s="139"/>
      <c r="F369" s="139" t="e">
        <f t="shared" ca="1" si="83"/>
        <v>#REF!</v>
      </c>
      <c r="G369" s="137"/>
      <c r="H369" s="137"/>
      <c r="I369" s="137" t="e">
        <f t="shared" ca="1" si="84"/>
        <v>#REF!</v>
      </c>
      <c r="J369" s="140"/>
      <c r="K369" s="140"/>
      <c r="L369" s="140" t="e">
        <f t="shared" ca="1" si="85"/>
        <v>#REF!</v>
      </c>
      <c r="M369" s="141" t="e">
        <f t="shared" ca="1" si="71"/>
        <v>#REF!</v>
      </c>
      <c r="N369" s="208" t="e">
        <f t="shared" ca="1" si="72"/>
        <v>#REF!</v>
      </c>
      <c r="O369" s="143" t="e">
        <f t="shared" ca="1" si="73"/>
        <v>#REF!</v>
      </c>
      <c r="P369" s="142" t="e">
        <f t="shared" ca="1" si="74"/>
        <v>#REF!</v>
      </c>
      <c r="Q369" s="143" t="e">
        <f t="shared" ca="1" si="75"/>
        <v>#REF!</v>
      </c>
      <c r="R369" s="142" t="e">
        <f t="shared" ca="1" si="79"/>
        <v>#REF!</v>
      </c>
      <c r="S369" s="142" t="e">
        <f t="shared" ca="1" si="76"/>
        <v>#REF!</v>
      </c>
      <c r="T369" s="142" t="e">
        <f t="shared" ca="1" si="77"/>
        <v>#REF!</v>
      </c>
      <c r="U369" s="143" t="e">
        <f t="shared" ca="1" si="78"/>
        <v>#REF!</v>
      </c>
      <c r="V369" s="142" t="e">
        <f t="shared" ca="1" si="80"/>
        <v>#REF!</v>
      </c>
      <c r="W369" s="174"/>
      <c r="X369" s="174"/>
      <c r="Y369" s="174"/>
      <c r="Z369" s="210"/>
    </row>
    <row r="370" spans="1:26" hidden="1" x14ac:dyDescent="0.25">
      <c r="A370" s="133">
        <v>362</v>
      </c>
      <c r="B370" s="156" t="e">
        <f t="shared" ca="1" si="81"/>
        <v>#REF!</v>
      </c>
      <c r="C370" s="156" t="e">
        <f t="shared" ca="1" si="82"/>
        <v>#REF!</v>
      </c>
      <c r="D370" s="138"/>
      <c r="E370" s="139"/>
      <c r="F370" s="139" t="e">
        <f t="shared" ca="1" si="83"/>
        <v>#REF!</v>
      </c>
      <c r="G370" s="137"/>
      <c r="H370" s="137"/>
      <c r="I370" s="137" t="e">
        <f t="shared" ca="1" si="84"/>
        <v>#REF!</v>
      </c>
      <c r="J370" s="140"/>
      <c r="K370" s="140"/>
      <c r="L370" s="140" t="e">
        <f t="shared" ca="1" si="85"/>
        <v>#REF!</v>
      </c>
      <c r="M370" s="141" t="e">
        <f t="shared" ca="1" si="71"/>
        <v>#REF!</v>
      </c>
      <c r="N370" s="208" t="e">
        <f t="shared" ca="1" si="72"/>
        <v>#REF!</v>
      </c>
      <c r="O370" s="143" t="e">
        <f t="shared" ca="1" si="73"/>
        <v>#REF!</v>
      </c>
      <c r="P370" s="142" t="e">
        <f t="shared" ca="1" si="74"/>
        <v>#REF!</v>
      </c>
      <c r="Q370" s="143" t="e">
        <f t="shared" ca="1" si="75"/>
        <v>#REF!</v>
      </c>
      <c r="R370" s="142" t="e">
        <f t="shared" ca="1" si="79"/>
        <v>#REF!</v>
      </c>
      <c r="S370" s="142" t="e">
        <f t="shared" ca="1" si="76"/>
        <v>#REF!</v>
      </c>
      <c r="T370" s="142" t="e">
        <f t="shared" ca="1" si="77"/>
        <v>#REF!</v>
      </c>
      <c r="U370" s="143" t="e">
        <f t="shared" ca="1" si="78"/>
        <v>#REF!</v>
      </c>
      <c r="V370" s="142" t="e">
        <f t="shared" ca="1" si="80"/>
        <v>#REF!</v>
      </c>
      <c r="W370" s="174"/>
      <c r="X370" s="174"/>
      <c r="Y370" s="174"/>
      <c r="Z370" s="210"/>
    </row>
    <row r="371" spans="1:26" hidden="1" x14ac:dyDescent="0.25">
      <c r="A371" s="133">
        <v>363</v>
      </c>
      <c r="B371" s="156" t="e">
        <f t="shared" ca="1" si="81"/>
        <v>#REF!</v>
      </c>
      <c r="C371" s="156" t="e">
        <f t="shared" ca="1" si="82"/>
        <v>#REF!</v>
      </c>
      <c r="D371" s="138"/>
      <c r="E371" s="139"/>
      <c r="F371" s="139" t="e">
        <f t="shared" ca="1" si="83"/>
        <v>#REF!</v>
      </c>
      <c r="G371" s="137"/>
      <c r="H371" s="137"/>
      <c r="I371" s="137" t="e">
        <f t="shared" ca="1" si="84"/>
        <v>#REF!</v>
      </c>
      <c r="J371" s="140"/>
      <c r="K371" s="140"/>
      <c r="L371" s="140" t="e">
        <f t="shared" ca="1" si="85"/>
        <v>#REF!</v>
      </c>
      <c r="M371" s="141" t="e">
        <f t="shared" ca="1" si="71"/>
        <v>#REF!</v>
      </c>
      <c r="N371" s="208" t="e">
        <f t="shared" ca="1" si="72"/>
        <v>#REF!</v>
      </c>
      <c r="O371" s="143" t="e">
        <f t="shared" ca="1" si="73"/>
        <v>#REF!</v>
      </c>
      <c r="P371" s="142" t="e">
        <f t="shared" ca="1" si="74"/>
        <v>#REF!</v>
      </c>
      <c r="Q371" s="143" t="e">
        <f t="shared" ca="1" si="75"/>
        <v>#REF!</v>
      </c>
      <c r="R371" s="142" t="e">
        <f t="shared" ca="1" si="79"/>
        <v>#REF!</v>
      </c>
      <c r="S371" s="142" t="e">
        <f t="shared" ca="1" si="76"/>
        <v>#REF!</v>
      </c>
      <c r="T371" s="142" t="e">
        <f t="shared" ca="1" si="77"/>
        <v>#REF!</v>
      </c>
      <c r="U371" s="143" t="e">
        <f t="shared" ca="1" si="78"/>
        <v>#REF!</v>
      </c>
      <c r="V371" s="142" t="e">
        <f t="shared" ca="1" si="80"/>
        <v>#REF!</v>
      </c>
      <c r="W371" s="174"/>
      <c r="X371" s="174"/>
      <c r="Y371" s="174"/>
      <c r="Z371" s="210"/>
    </row>
    <row r="372" spans="1:26" hidden="1" x14ac:dyDescent="0.25">
      <c r="A372" s="133">
        <v>364</v>
      </c>
      <c r="B372" s="156" t="e">
        <f t="shared" ca="1" si="81"/>
        <v>#REF!</v>
      </c>
      <c r="C372" s="156" t="e">
        <f t="shared" ca="1" si="82"/>
        <v>#REF!</v>
      </c>
      <c r="D372" s="138"/>
      <c r="E372" s="139"/>
      <c r="F372" s="139" t="e">
        <f t="shared" ca="1" si="83"/>
        <v>#REF!</v>
      </c>
      <c r="G372" s="137"/>
      <c r="H372" s="137"/>
      <c r="I372" s="137" t="e">
        <f t="shared" ca="1" si="84"/>
        <v>#REF!</v>
      </c>
      <c r="J372" s="140"/>
      <c r="K372" s="140"/>
      <c r="L372" s="140" t="e">
        <f t="shared" ca="1" si="85"/>
        <v>#REF!</v>
      </c>
      <c r="M372" s="141" t="e">
        <f t="shared" ca="1" si="71"/>
        <v>#REF!</v>
      </c>
      <c r="N372" s="208" t="e">
        <f t="shared" ca="1" si="72"/>
        <v>#REF!</v>
      </c>
      <c r="O372" s="143" t="e">
        <f t="shared" ca="1" si="73"/>
        <v>#REF!</v>
      </c>
      <c r="P372" s="142" t="e">
        <f t="shared" ca="1" si="74"/>
        <v>#REF!</v>
      </c>
      <c r="Q372" s="143" t="e">
        <f t="shared" ca="1" si="75"/>
        <v>#REF!</v>
      </c>
      <c r="R372" s="142" t="e">
        <f t="shared" ca="1" si="79"/>
        <v>#REF!</v>
      </c>
      <c r="S372" s="142" t="e">
        <f t="shared" ca="1" si="76"/>
        <v>#REF!</v>
      </c>
      <c r="T372" s="142" t="e">
        <f t="shared" ca="1" si="77"/>
        <v>#REF!</v>
      </c>
      <c r="U372" s="143" t="e">
        <f t="shared" ca="1" si="78"/>
        <v>#REF!</v>
      </c>
      <c r="V372" s="142" t="e">
        <f t="shared" ca="1" si="80"/>
        <v>#REF!</v>
      </c>
      <c r="W372" s="174"/>
      <c r="X372" s="174"/>
      <c r="Y372" s="174"/>
      <c r="Z372" s="210"/>
    </row>
    <row r="373" spans="1:26" hidden="1" x14ac:dyDescent="0.25">
      <c r="A373" s="133">
        <v>365</v>
      </c>
      <c r="B373" s="156" t="e">
        <f t="shared" ca="1" si="81"/>
        <v>#REF!</v>
      </c>
      <c r="C373" s="156" t="e">
        <f t="shared" ca="1" si="82"/>
        <v>#REF!</v>
      </c>
      <c r="D373" s="138"/>
      <c r="E373" s="139"/>
      <c r="F373" s="139" t="e">
        <f t="shared" ca="1" si="83"/>
        <v>#REF!</v>
      </c>
      <c r="G373" s="137"/>
      <c r="H373" s="137"/>
      <c r="I373" s="137" t="e">
        <f t="shared" ca="1" si="84"/>
        <v>#REF!</v>
      </c>
      <c r="J373" s="140"/>
      <c r="K373" s="140"/>
      <c r="L373" s="140" t="e">
        <f t="shared" ca="1" si="85"/>
        <v>#REF!</v>
      </c>
      <c r="M373" s="141" t="e">
        <f t="shared" ca="1" si="71"/>
        <v>#REF!</v>
      </c>
      <c r="N373" s="208" t="e">
        <f t="shared" ca="1" si="72"/>
        <v>#REF!</v>
      </c>
      <c r="O373" s="143" t="e">
        <f t="shared" ca="1" si="73"/>
        <v>#REF!</v>
      </c>
      <c r="P373" s="142" t="e">
        <f t="shared" ca="1" si="74"/>
        <v>#REF!</v>
      </c>
      <c r="Q373" s="143" t="e">
        <f t="shared" ca="1" si="75"/>
        <v>#REF!</v>
      </c>
      <c r="R373" s="142" t="e">
        <f t="shared" ca="1" si="79"/>
        <v>#REF!</v>
      </c>
      <c r="S373" s="142" t="e">
        <f t="shared" ca="1" si="76"/>
        <v>#REF!</v>
      </c>
      <c r="T373" s="142" t="e">
        <f t="shared" ca="1" si="77"/>
        <v>#REF!</v>
      </c>
      <c r="U373" s="143" t="e">
        <f t="shared" ca="1" si="78"/>
        <v>#REF!</v>
      </c>
      <c r="V373" s="142" t="e">
        <f t="shared" ca="1" si="80"/>
        <v>#REF!</v>
      </c>
      <c r="W373" s="174"/>
      <c r="X373" s="174"/>
      <c r="Y373" s="174"/>
      <c r="Z373" s="210"/>
    </row>
    <row r="374" spans="1:26" hidden="1" x14ac:dyDescent="0.25">
      <c r="A374" s="133">
        <v>366</v>
      </c>
      <c r="B374" s="156" t="e">
        <f t="shared" ca="1" si="81"/>
        <v>#REF!</v>
      </c>
      <c r="C374" s="156" t="e">
        <f t="shared" ca="1" si="82"/>
        <v>#REF!</v>
      </c>
      <c r="D374" s="138"/>
      <c r="E374" s="139"/>
      <c r="F374" s="139" t="e">
        <f t="shared" ca="1" si="83"/>
        <v>#REF!</v>
      </c>
      <c r="G374" s="137"/>
      <c r="H374" s="137"/>
      <c r="I374" s="137" t="e">
        <f t="shared" ca="1" si="84"/>
        <v>#REF!</v>
      </c>
      <c r="J374" s="140"/>
      <c r="K374" s="140"/>
      <c r="L374" s="140" t="e">
        <f t="shared" ca="1" si="85"/>
        <v>#REF!</v>
      </c>
      <c r="M374" s="141" t="e">
        <f t="shared" ca="1" si="71"/>
        <v>#REF!</v>
      </c>
      <c r="N374" s="208" t="e">
        <f t="shared" ca="1" si="72"/>
        <v>#REF!</v>
      </c>
      <c r="O374" s="143" t="e">
        <f t="shared" ca="1" si="73"/>
        <v>#REF!</v>
      </c>
      <c r="P374" s="142" t="e">
        <f t="shared" ca="1" si="74"/>
        <v>#REF!</v>
      </c>
      <c r="Q374" s="143" t="e">
        <f t="shared" ca="1" si="75"/>
        <v>#REF!</v>
      </c>
      <c r="R374" s="142" t="e">
        <f t="shared" ca="1" si="79"/>
        <v>#REF!</v>
      </c>
      <c r="S374" s="142" t="e">
        <f t="shared" ca="1" si="76"/>
        <v>#REF!</v>
      </c>
      <c r="T374" s="142" t="e">
        <f t="shared" ca="1" si="77"/>
        <v>#REF!</v>
      </c>
      <c r="U374" s="143" t="e">
        <f t="shared" ca="1" si="78"/>
        <v>#REF!</v>
      </c>
      <c r="V374" s="142" t="e">
        <f t="shared" ca="1" si="80"/>
        <v>#REF!</v>
      </c>
      <c r="W374" s="174"/>
      <c r="X374" s="174"/>
      <c r="Y374" s="174"/>
      <c r="Z374" s="210"/>
    </row>
    <row r="375" spans="1:26" hidden="1" x14ac:dyDescent="0.25">
      <c r="A375" s="133">
        <v>367</v>
      </c>
      <c r="B375" s="156" t="e">
        <f t="shared" ca="1" si="81"/>
        <v>#REF!</v>
      </c>
      <c r="C375" s="156" t="e">
        <f t="shared" ca="1" si="82"/>
        <v>#REF!</v>
      </c>
      <c r="D375" s="138"/>
      <c r="E375" s="139"/>
      <c r="F375" s="139" t="e">
        <f t="shared" ca="1" si="83"/>
        <v>#REF!</v>
      </c>
      <c r="G375" s="137"/>
      <c r="H375" s="137"/>
      <c r="I375" s="137" t="e">
        <f t="shared" ca="1" si="84"/>
        <v>#REF!</v>
      </c>
      <c r="J375" s="140"/>
      <c r="K375" s="140"/>
      <c r="L375" s="140" t="e">
        <f t="shared" ca="1" si="85"/>
        <v>#REF!</v>
      </c>
      <c r="M375" s="141" t="e">
        <f t="shared" ca="1" si="71"/>
        <v>#REF!</v>
      </c>
      <c r="N375" s="208" t="e">
        <f t="shared" ca="1" si="72"/>
        <v>#REF!</v>
      </c>
      <c r="O375" s="143" t="e">
        <f t="shared" ca="1" si="73"/>
        <v>#REF!</v>
      </c>
      <c r="P375" s="142" t="e">
        <f t="shared" ca="1" si="74"/>
        <v>#REF!</v>
      </c>
      <c r="Q375" s="143" t="e">
        <f t="shared" ca="1" si="75"/>
        <v>#REF!</v>
      </c>
      <c r="R375" s="142" t="e">
        <f t="shared" ca="1" si="79"/>
        <v>#REF!</v>
      </c>
      <c r="S375" s="142" t="e">
        <f t="shared" ca="1" si="76"/>
        <v>#REF!</v>
      </c>
      <c r="T375" s="142" t="e">
        <f t="shared" ca="1" si="77"/>
        <v>#REF!</v>
      </c>
      <c r="U375" s="143" t="e">
        <f t="shared" ca="1" si="78"/>
        <v>#REF!</v>
      </c>
      <c r="V375" s="142" t="e">
        <f t="shared" ca="1" si="80"/>
        <v>#REF!</v>
      </c>
      <c r="W375" s="174"/>
      <c r="X375" s="174"/>
      <c r="Y375" s="174"/>
      <c r="Z375" s="210"/>
    </row>
    <row r="376" spans="1:26" hidden="1" x14ac:dyDescent="0.25">
      <c r="A376" s="133">
        <v>368</v>
      </c>
      <c r="B376" s="156" t="e">
        <f t="shared" ca="1" si="81"/>
        <v>#REF!</v>
      </c>
      <c r="C376" s="156" t="e">
        <f t="shared" ca="1" si="82"/>
        <v>#REF!</v>
      </c>
      <c r="D376" s="138"/>
      <c r="E376" s="139"/>
      <c r="F376" s="139" t="e">
        <f t="shared" ca="1" si="83"/>
        <v>#REF!</v>
      </c>
      <c r="G376" s="137"/>
      <c r="H376" s="137"/>
      <c r="I376" s="137" t="e">
        <f t="shared" ca="1" si="84"/>
        <v>#REF!</v>
      </c>
      <c r="J376" s="140"/>
      <c r="K376" s="140"/>
      <c r="L376" s="140" t="e">
        <f t="shared" ca="1" si="85"/>
        <v>#REF!</v>
      </c>
      <c r="M376" s="141" t="e">
        <f t="shared" ca="1" si="71"/>
        <v>#REF!</v>
      </c>
      <c r="N376" s="208" t="e">
        <f t="shared" ca="1" si="72"/>
        <v>#REF!</v>
      </c>
      <c r="O376" s="143" t="e">
        <f t="shared" ca="1" si="73"/>
        <v>#REF!</v>
      </c>
      <c r="P376" s="142" t="e">
        <f t="shared" ca="1" si="74"/>
        <v>#REF!</v>
      </c>
      <c r="Q376" s="143" t="e">
        <f t="shared" ca="1" si="75"/>
        <v>#REF!</v>
      </c>
      <c r="R376" s="142" t="e">
        <f t="shared" ca="1" si="79"/>
        <v>#REF!</v>
      </c>
      <c r="S376" s="142" t="e">
        <f t="shared" ca="1" si="76"/>
        <v>#REF!</v>
      </c>
      <c r="T376" s="142" t="e">
        <f t="shared" ca="1" si="77"/>
        <v>#REF!</v>
      </c>
      <c r="U376" s="143" t="e">
        <f t="shared" ca="1" si="78"/>
        <v>#REF!</v>
      </c>
      <c r="V376" s="142" t="e">
        <f t="shared" ca="1" si="80"/>
        <v>#REF!</v>
      </c>
      <c r="W376" s="174"/>
      <c r="X376" s="174"/>
      <c r="Y376" s="174"/>
      <c r="Z376" s="210"/>
    </row>
    <row r="377" spans="1:26" hidden="1" x14ac:dyDescent="0.25">
      <c r="A377" s="133">
        <v>369</v>
      </c>
      <c r="B377" s="156" t="e">
        <f t="shared" ca="1" si="81"/>
        <v>#REF!</v>
      </c>
      <c r="C377" s="156" t="e">
        <f t="shared" ca="1" si="82"/>
        <v>#REF!</v>
      </c>
      <c r="D377" s="138"/>
      <c r="E377" s="139"/>
      <c r="F377" s="139" t="e">
        <f t="shared" ca="1" si="83"/>
        <v>#REF!</v>
      </c>
      <c r="G377" s="137"/>
      <c r="H377" s="137"/>
      <c r="I377" s="137" t="e">
        <f t="shared" ca="1" si="84"/>
        <v>#REF!</v>
      </c>
      <c r="J377" s="140"/>
      <c r="K377" s="140"/>
      <c r="L377" s="140" t="e">
        <f t="shared" ca="1" si="85"/>
        <v>#REF!</v>
      </c>
      <c r="M377" s="141" t="e">
        <f t="shared" ca="1" si="71"/>
        <v>#REF!</v>
      </c>
      <c r="N377" s="208" t="e">
        <f t="shared" ca="1" si="72"/>
        <v>#REF!</v>
      </c>
      <c r="O377" s="143" t="e">
        <f t="shared" ca="1" si="73"/>
        <v>#REF!</v>
      </c>
      <c r="P377" s="142" t="e">
        <f t="shared" ca="1" si="74"/>
        <v>#REF!</v>
      </c>
      <c r="Q377" s="143" t="e">
        <f t="shared" ca="1" si="75"/>
        <v>#REF!</v>
      </c>
      <c r="R377" s="142" t="e">
        <f t="shared" ca="1" si="79"/>
        <v>#REF!</v>
      </c>
      <c r="S377" s="142" t="e">
        <f t="shared" ca="1" si="76"/>
        <v>#REF!</v>
      </c>
      <c r="T377" s="142" t="e">
        <f t="shared" ca="1" si="77"/>
        <v>#REF!</v>
      </c>
      <c r="U377" s="143" t="e">
        <f t="shared" ca="1" si="78"/>
        <v>#REF!</v>
      </c>
      <c r="V377" s="142" t="e">
        <f t="shared" ca="1" si="80"/>
        <v>#REF!</v>
      </c>
      <c r="W377" s="174"/>
      <c r="X377" s="174"/>
      <c r="Y377" s="174"/>
      <c r="Z377" s="210"/>
    </row>
    <row r="378" spans="1:26" hidden="1" x14ac:dyDescent="0.25">
      <c r="A378" s="133">
        <v>370</v>
      </c>
      <c r="B378" s="156" t="e">
        <f t="shared" ca="1" si="81"/>
        <v>#REF!</v>
      </c>
      <c r="C378" s="156" t="e">
        <f t="shared" ca="1" si="82"/>
        <v>#REF!</v>
      </c>
      <c r="D378" s="138"/>
      <c r="E378" s="139"/>
      <c r="F378" s="139" t="e">
        <f t="shared" ca="1" si="83"/>
        <v>#REF!</v>
      </c>
      <c r="G378" s="137"/>
      <c r="H378" s="137"/>
      <c r="I378" s="137" t="e">
        <f t="shared" ca="1" si="84"/>
        <v>#REF!</v>
      </c>
      <c r="J378" s="140"/>
      <c r="K378" s="140"/>
      <c r="L378" s="140" t="e">
        <f t="shared" ca="1" si="85"/>
        <v>#REF!</v>
      </c>
      <c r="M378" s="141" t="e">
        <f t="shared" ca="1" si="71"/>
        <v>#REF!</v>
      </c>
      <c r="N378" s="208" t="e">
        <f t="shared" ca="1" si="72"/>
        <v>#REF!</v>
      </c>
      <c r="O378" s="143" t="e">
        <f t="shared" ca="1" si="73"/>
        <v>#REF!</v>
      </c>
      <c r="P378" s="142" t="e">
        <f t="shared" ca="1" si="74"/>
        <v>#REF!</v>
      </c>
      <c r="Q378" s="143" t="e">
        <f t="shared" ca="1" si="75"/>
        <v>#REF!</v>
      </c>
      <c r="R378" s="142" t="e">
        <f t="shared" ca="1" si="79"/>
        <v>#REF!</v>
      </c>
      <c r="S378" s="142" t="e">
        <f t="shared" ca="1" si="76"/>
        <v>#REF!</v>
      </c>
      <c r="T378" s="142" t="e">
        <f t="shared" ca="1" si="77"/>
        <v>#REF!</v>
      </c>
      <c r="U378" s="143" t="e">
        <f t="shared" ca="1" si="78"/>
        <v>#REF!</v>
      </c>
      <c r="V378" s="142" t="e">
        <f t="shared" ca="1" si="80"/>
        <v>#REF!</v>
      </c>
      <c r="W378" s="174"/>
      <c r="X378" s="174"/>
      <c r="Y378" s="174"/>
      <c r="Z378" s="210"/>
    </row>
    <row r="379" spans="1:26" hidden="1" x14ac:dyDescent="0.25">
      <c r="A379" s="133">
        <v>371</v>
      </c>
      <c r="B379" s="156" t="e">
        <f t="shared" ca="1" si="81"/>
        <v>#REF!</v>
      </c>
      <c r="C379" s="156" t="e">
        <f t="shared" ca="1" si="82"/>
        <v>#REF!</v>
      </c>
      <c r="D379" s="138"/>
      <c r="E379" s="139"/>
      <c r="F379" s="139" t="e">
        <f t="shared" ca="1" si="83"/>
        <v>#REF!</v>
      </c>
      <c r="G379" s="137"/>
      <c r="H379" s="137"/>
      <c r="I379" s="137" t="e">
        <f t="shared" ca="1" si="84"/>
        <v>#REF!</v>
      </c>
      <c r="J379" s="140"/>
      <c r="K379" s="140"/>
      <c r="L379" s="140" t="e">
        <f t="shared" ca="1" si="85"/>
        <v>#REF!</v>
      </c>
      <c r="M379" s="141" t="e">
        <f t="shared" ca="1" si="71"/>
        <v>#REF!</v>
      </c>
      <c r="N379" s="208" t="e">
        <f t="shared" ca="1" si="72"/>
        <v>#REF!</v>
      </c>
      <c r="O379" s="143" t="e">
        <f t="shared" ca="1" si="73"/>
        <v>#REF!</v>
      </c>
      <c r="P379" s="142" t="e">
        <f t="shared" ca="1" si="74"/>
        <v>#REF!</v>
      </c>
      <c r="Q379" s="143" t="e">
        <f t="shared" ca="1" si="75"/>
        <v>#REF!</v>
      </c>
      <c r="R379" s="142" t="e">
        <f t="shared" ca="1" si="79"/>
        <v>#REF!</v>
      </c>
      <c r="S379" s="142" t="e">
        <f t="shared" ca="1" si="76"/>
        <v>#REF!</v>
      </c>
      <c r="T379" s="142" t="e">
        <f t="shared" ca="1" si="77"/>
        <v>#REF!</v>
      </c>
      <c r="U379" s="143" t="e">
        <f t="shared" ca="1" si="78"/>
        <v>#REF!</v>
      </c>
      <c r="V379" s="142" t="e">
        <f t="shared" ca="1" si="80"/>
        <v>#REF!</v>
      </c>
      <c r="W379" s="174"/>
      <c r="X379" s="174"/>
      <c r="Y379" s="174"/>
      <c r="Z379" s="210"/>
    </row>
    <row r="380" spans="1:26" hidden="1" x14ac:dyDescent="0.25">
      <c r="A380" s="133">
        <v>372</v>
      </c>
      <c r="B380" s="156" t="e">
        <f t="shared" ca="1" si="81"/>
        <v>#REF!</v>
      </c>
      <c r="C380" s="156" t="e">
        <f t="shared" ca="1" si="82"/>
        <v>#REF!</v>
      </c>
      <c r="D380" s="138"/>
      <c r="E380" s="139"/>
      <c r="F380" s="139" t="e">
        <f t="shared" ca="1" si="83"/>
        <v>#REF!</v>
      </c>
      <c r="G380" s="137"/>
      <c r="H380" s="137"/>
      <c r="I380" s="137" t="e">
        <f t="shared" ca="1" si="84"/>
        <v>#REF!</v>
      </c>
      <c r="J380" s="140"/>
      <c r="K380" s="140"/>
      <c r="L380" s="140" t="e">
        <f t="shared" ca="1" si="85"/>
        <v>#REF!</v>
      </c>
      <c r="M380" s="141" t="e">
        <f t="shared" ca="1" si="71"/>
        <v>#REF!</v>
      </c>
      <c r="N380" s="208" t="e">
        <f t="shared" ca="1" si="72"/>
        <v>#REF!</v>
      </c>
      <c r="O380" s="143" t="e">
        <f t="shared" ca="1" si="73"/>
        <v>#REF!</v>
      </c>
      <c r="P380" s="142" t="e">
        <f t="shared" ca="1" si="74"/>
        <v>#REF!</v>
      </c>
      <c r="Q380" s="143" t="e">
        <f t="shared" ca="1" si="75"/>
        <v>#REF!</v>
      </c>
      <c r="R380" s="142" t="e">
        <f t="shared" ca="1" si="79"/>
        <v>#REF!</v>
      </c>
      <c r="S380" s="142" t="e">
        <f t="shared" ca="1" si="76"/>
        <v>#REF!</v>
      </c>
      <c r="T380" s="142" t="e">
        <f t="shared" ca="1" si="77"/>
        <v>#REF!</v>
      </c>
      <c r="U380" s="143" t="e">
        <f t="shared" ca="1" si="78"/>
        <v>#REF!</v>
      </c>
      <c r="V380" s="142" t="e">
        <f t="shared" ca="1" si="80"/>
        <v>#REF!</v>
      </c>
      <c r="W380" s="174"/>
      <c r="X380" s="174"/>
      <c r="Y380" s="174"/>
      <c r="Z380" s="210"/>
    </row>
    <row r="381" spans="1:26" hidden="1" x14ac:dyDescent="0.25">
      <c r="A381" s="133">
        <v>373</v>
      </c>
      <c r="B381" s="156" t="e">
        <f t="shared" ca="1" si="81"/>
        <v>#REF!</v>
      </c>
      <c r="C381" s="156" t="e">
        <f t="shared" ca="1" si="82"/>
        <v>#REF!</v>
      </c>
      <c r="D381" s="138"/>
      <c r="E381" s="139"/>
      <c r="F381" s="139" t="e">
        <f t="shared" ca="1" si="83"/>
        <v>#REF!</v>
      </c>
      <c r="G381" s="137"/>
      <c r="H381" s="137"/>
      <c r="I381" s="137" t="e">
        <f t="shared" ca="1" si="84"/>
        <v>#REF!</v>
      </c>
      <c r="J381" s="140"/>
      <c r="K381" s="140"/>
      <c r="L381" s="140" t="e">
        <f t="shared" ca="1" si="85"/>
        <v>#REF!</v>
      </c>
      <c r="M381" s="141" t="e">
        <f t="shared" ca="1" si="71"/>
        <v>#REF!</v>
      </c>
      <c r="N381" s="208" t="e">
        <f t="shared" ca="1" si="72"/>
        <v>#REF!</v>
      </c>
      <c r="O381" s="143" t="e">
        <f t="shared" ca="1" si="73"/>
        <v>#REF!</v>
      </c>
      <c r="P381" s="142" t="e">
        <f t="shared" ca="1" si="74"/>
        <v>#REF!</v>
      </c>
      <c r="Q381" s="143" t="e">
        <f t="shared" ca="1" si="75"/>
        <v>#REF!</v>
      </c>
      <c r="R381" s="142" t="e">
        <f t="shared" ca="1" si="79"/>
        <v>#REF!</v>
      </c>
      <c r="S381" s="142" t="e">
        <f t="shared" ca="1" si="76"/>
        <v>#REF!</v>
      </c>
      <c r="T381" s="142" t="e">
        <f t="shared" ca="1" si="77"/>
        <v>#REF!</v>
      </c>
      <c r="U381" s="143" t="e">
        <f t="shared" ca="1" si="78"/>
        <v>#REF!</v>
      </c>
      <c r="V381" s="142" t="e">
        <f t="shared" ca="1" si="80"/>
        <v>#REF!</v>
      </c>
      <c r="W381" s="174"/>
      <c r="X381" s="174"/>
      <c r="Y381" s="174"/>
      <c r="Z381" s="210"/>
    </row>
    <row r="382" spans="1:26" hidden="1" x14ac:dyDescent="0.25">
      <c r="A382" s="133">
        <v>374</v>
      </c>
      <c r="B382" s="156" t="e">
        <f t="shared" ca="1" si="81"/>
        <v>#REF!</v>
      </c>
      <c r="C382" s="156" t="e">
        <f t="shared" ca="1" si="82"/>
        <v>#REF!</v>
      </c>
      <c r="D382" s="138"/>
      <c r="E382" s="139"/>
      <c r="F382" s="139" t="e">
        <f t="shared" ca="1" si="83"/>
        <v>#REF!</v>
      </c>
      <c r="G382" s="137"/>
      <c r="H382" s="137"/>
      <c r="I382" s="137" t="e">
        <f t="shared" ca="1" si="84"/>
        <v>#REF!</v>
      </c>
      <c r="J382" s="140"/>
      <c r="K382" s="140"/>
      <c r="L382" s="140" t="e">
        <f t="shared" ca="1" si="85"/>
        <v>#REF!</v>
      </c>
      <c r="M382" s="141" t="e">
        <f t="shared" ca="1" si="71"/>
        <v>#REF!</v>
      </c>
      <c r="N382" s="208" t="e">
        <f t="shared" ca="1" si="72"/>
        <v>#REF!</v>
      </c>
      <c r="O382" s="143" t="e">
        <f t="shared" ca="1" si="73"/>
        <v>#REF!</v>
      </c>
      <c r="P382" s="142" t="e">
        <f t="shared" ca="1" si="74"/>
        <v>#REF!</v>
      </c>
      <c r="Q382" s="143" t="e">
        <f t="shared" ca="1" si="75"/>
        <v>#REF!</v>
      </c>
      <c r="R382" s="142" t="e">
        <f t="shared" ca="1" si="79"/>
        <v>#REF!</v>
      </c>
      <c r="S382" s="142" t="e">
        <f t="shared" ca="1" si="76"/>
        <v>#REF!</v>
      </c>
      <c r="T382" s="142" t="e">
        <f t="shared" ca="1" si="77"/>
        <v>#REF!</v>
      </c>
      <c r="U382" s="143" t="e">
        <f t="shared" ca="1" si="78"/>
        <v>#REF!</v>
      </c>
      <c r="V382" s="142" t="e">
        <f t="shared" ca="1" si="80"/>
        <v>#REF!</v>
      </c>
      <c r="W382" s="174"/>
      <c r="X382" s="174"/>
      <c r="Y382" s="174"/>
      <c r="Z382" s="210"/>
    </row>
    <row r="383" spans="1:26" hidden="1" x14ac:dyDescent="0.25">
      <c r="A383" s="133">
        <v>375</v>
      </c>
      <c r="B383" s="156" t="e">
        <f t="shared" ca="1" si="81"/>
        <v>#REF!</v>
      </c>
      <c r="C383" s="156" t="e">
        <f t="shared" ca="1" si="82"/>
        <v>#REF!</v>
      </c>
      <c r="D383" s="138"/>
      <c r="E383" s="139"/>
      <c r="F383" s="139" t="e">
        <f t="shared" ca="1" si="83"/>
        <v>#REF!</v>
      </c>
      <c r="G383" s="137"/>
      <c r="H383" s="137"/>
      <c r="I383" s="137" t="e">
        <f t="shared" ca="1" si="84"/>
        <v>#REF!</v>
      </c>
      <c r="J383" s="140"/>
      <c r="K383" s="140"/>
      <c r="L383" s="140" t="e">
        <f t="shared" ca="1" si="85"/>
        <v>#REF!</v>
      </c>
      <c r="M383" s="141" t="e">
        <f t="shared" ca="1" si="71"/>
        <v>#REF!</v>
      </c>
      <c r="N383" s="208" t="e">
        <f t="shared" ca="1" si="72"/>
        <v>#REF!</v>
      </c>
      <c r="O383" s="143" t="e">
        <f t="shared" ca="1" si="73"/>
        <v>#REF!</v>
      </c>
      <c r="P383" s="142" t="e">
        <f t="shared" ca="1" si="74"/>
        <v>#REF!</v>
      </c>
      <c r="Q383" s="143" t="e">
        <f t="shared" ca="1" si="75"/>
        <v>#REF!</v>
      </c>
      <c r="R383" s="142" t="e">
        <f t="shared" ca="1" si="79"/>
        <v>#REF!</v>
      </c>
      <c r="S383" s="142" t="e">
        <f t="shared" ca="1" si="76"/>
        <v>#REF!</v>
      </c>
      <c r="T383" s="142" t="e">
        <f t="shared" ca="1" si="77"/>
        <v>#REF!</v>
      </c>
      <c r="U383" s="143" t="e">
        <f t="shared" ca="1" si="78"/>
        <v>#REF!</v>
      </c>
      <c r="V383" s="142" t="e">
        <f t="shared" ca="1" si="80"/>
        <v>#REF!</v>
      </c>
      <c r="W383" s="174"/>
      <c r="X383" s="174"/>
      <c r="Y383" s="174"/>
      <c r="Z383" s="210"/>
    </row>
    <row r="384" spans="1:26" hidden="1" x14ac:dyDescent="0.25">
      <c r="A384" s="133">
        <v>376</v>
      </c>
      <c r="B384" s="156" t="e">
        <f t="shared" ca="1" si="81"/>
        <v>#REF!</v>
      </c>
      <c r="C384" s="156" t="e">
        <f t="shared" ca="1" si="82"/>
        <v>#REF!</v>
      </c>
      <c r="D384" s="138"/>
      <c r="E384" s="139"/>
      <c r="F384" s="139" t="e">
        <f t="shared" ca="1" si="83"/>
        <v>#REF!</v>
      </c>
      <c r="G384" s="137"/>
      <c r="H384" s="137"/>
      <c r="I384" s="137" t="e">
        <f t="shared" ca="1" si="84"/>
        <v>#REF!</v>
      </c>
      <c r="J384" s="140"/>
      <c r="K384" s="140"/>
      <c r="L384" s="140" t="e">
        <f t="shared" ca="1" si="85"/>
        <v>#REF!</v>
      </c>
      <c r="M384" s="141" t="e">
        <f t="shared" ca="1" si="71"/>
        <v>#REF!</v>
      </c>
      <c r="N384" s="208" t="e">
        <f t="shared" ca="1" si="72"/>
        <v>#REF!</v>
      </c>
      <c r="O384" s="143" t="e">
        <f t="shared" ca="1" si="73"/>
        <v>#REF!</v>
      </c>
      <c r="P384" s="142" t="e">
        <f t="shared" ca="1" si="74"/>
        <v>#REF!</v>
      </c>
      <c r="Q384" s="143" t="e">
        <f t="shared" ca="1" si="75"/>
        <v>#REF!</v>
      </c>
      <c r="R384" s="142" t="e">
        <f t="shared" ca="1" si="79"/>
        <v>#REF!</v>
      </c>
      <c r="S384" s="142" t="e">
        <f t="shared" ca="1" si="76"/>
        <v>#REF!</v>
      </c>
      <c r="T384" s="142" t="e">
        <f t="shared" ca="1" si="77"/>
        <v>#REF!</v>
      </c>
      <c r="U384" s="143" t="e">
        <f t="shared" ca="1" si="78"/>
        <v>#REF!</v>
      </c>
      <c r="V384" s="142" t="e">
        <f t="shared" ca="1" si="80"/>
        <v>#REF!</v>
      </c>
      <c r="W384" s="174"/>
      <c r="X384" s="174"/>
      <c r="Y384" s="174"/>
      <c r="Z384" s="210"/>
    </row>
    <row r="385" spans="1:26" hidden="1" x14ac:dyDescent="0.25">
      <c r="A385" s="133">
        <v>377</v>
      </c>
      <c r="B385" s="156" t="e">
        <f t="shared" ca="1" si="81"/>
        <v>#REF!</v>
      </c>
      <c r="C385" s="156" t="e">
        <f t="shared" ca="1" si="82"/>
        <v>#REF!</v>
      </c>
      <c r="D385" s="138"/>
      <c r="E385" s="139"/>
      <c r="F385" s="139" t="e">
        <f t="shared" ca="1" si="83"/>
        <v>#REF!</v>
      </c>
      <c r="G385" s="137"/>
      <c r="H385" s="137"/>
      <c r="I385" s="137" t="e">
        <f t="shared" ca="1" si="84"/>
        <v>#REF!</v>
      </c>
      <c r="J385" s="140"/>
      <c r="K385" s="140"/>
      <c r="L385" s="140" t="e">
        <f t="shared" ca="1" si="85"/>
        <v>#REF!</v>
      </c>
      <c r="M385" s="141" t="e">
        <f t="shared" ca="1" si="71"/>
        <v>#REF!</v>
      </c>
      <c r="N385" s="208" t="e">
        <f t="shared" ca="1" si="72"/>
        <v>#REF!</v>
      </c>
      <c r="O385" s="143" t="e">
        <f t="shared" ca="1" si="73"/>
        <v>#REF!</v>
      </c>
      <c r="P385" s="142" t="e">
        <f t="shared" ca="1" si="74"/>
        <v>#REF!</v>
      </c>
      <c r="Q385" s="143" t="e">
        <f t="shared" ca="1" si="75"/>
        <v>#REF!</v>
      </c>
      <c r="R385" s="142" t="e">
        <f t="shared" ca="1" si="79"/>
        <v>#REF!</v>
      </c>
      <c r="S385" s="142" t="e">
        <f t="shared" ca="1" si="76"/>
        <v>#REF!</v>
      </c>
      <c r="T385" s="142" t="e">
        <f t="shared" ca="1" si="77"/>
        <v>#REF!</v>
      </c>
      <c r="U385" s="143" t="e">
        <f t="shared" ca="1" si="78"/>
        <v>#REF!</v>
      </c>
      <c r="V385" s="142" t="e">
        <f t="shared" ca="1" si="80"/>
        <v>#REF!</v>
      </c>
      <c r="W385" s="174"/>
      <c r="X385" s="174"/>
      <c r="Y385" s="174"/>
      <c r="Z385" s="210"/>
    </row>
    <row r="386" spans="1:26" hidden="1" x14ac:dyDescent="0.25">
      <c r="A386" s="133">
        <v>378</v>
      </c>
      <c r="B386" s="156" t="e">
        <f t="shared" ca="1" si="81"/>
        <v>#REF!</v>
      </c>
      <c r="C386" s="156" t="e">
        <f t="shared" ca="1" si="82"/>
        <v>#REF!</v>
      </c>
      <c r="D386" s="138"/>
      <c r="E386" s="139"/>
      <c r="F386" s="139" t="e">
        <f t="shared" ca="1" si="83"/>
        <v>#REF!</v>
      </c>
      <c r="G386" s="137"/>
      <c r="H386" s="137"/>
      <c r="I386" s="137" t="e">
        <f t="shared" ca="1" si="84"/>
        <v>#REF!</v>
      </c>
      <c r="J386" s="140"/>
      <c r="K386" s="140"/>
      <c r="L386" s="140" t="e">
        <f t="shared" ca="1" si="85"/>
        <v>#REF!</v>
      </c>
      <c r="M386" s="141" t="e">
        <f t="shared" ca="1" si="71"/>
        <v>#REF!</v>
      </c>
      <c r="N386" s="208" t="e">
        <f t="shared" ca="1" si="72"/>
        <v>#REF!</v>
      </c>
      <c r="O386" s="143" t="e">
        <f t="shared" ca="1" si="73"/>
        <v>#REF!</v>
      </c>
      <c r="P386" s="142" t="e">
        <f t="shared" ca="1" si="74"/>
        <v>#REF!</v>
      </c>
      <c r="Q386" s="143" t="e">
        <f t="shared" ca="1" si="75"/>
        <v>#REF!</v>
      </c>
      <c r="R386" s="142" t="e">
        <f t="shared" ca="1" si="79"/>
        <v>#REF!</v>
      </c>
      <c r="S386" s="142" t="e">
        <f t="shared" ca="1" si="76"/>
        <v>#REF!</v>
      </c>
      <c r="T386" s="142" t="e">
        <f t="shared" ca="1" si="77"/>
        <v>#REF!</v>
      </c>
      <c r="U386" s="143" t="e">
        <f t="shared" ca="1" si="78"/>
        <v>#REF!</v>
      </c>
      <c r="V386" s="142" t="e">
        <f t="shared" ca="1" si="80"/>
        <v>#REF!</v>
      </c>
      <c r="W386" s="174"/>
      <c r="X386" s="174"/>
      <c r="Y386" s="174"/>
      <c r="Z386" s="210"/>
    </row>
    <row r="387" spans="1:26" hidden="1" x14ac:dyDescent="0.25">
      <c r="A387" s="133">
        <v>379</v>
      </c>
      <c r="B387" s="156" t="e">
        <f t="shared" ca="1" si="81"/>
        <v>#REF!</v>
      </c>
      <c r="C387" s="156" t="e">
        <f t="shared" ca="1" si="82"/>
        <v>#REF!</v>
      </c>
      <c r="D387" s="138"/>
      <c r="E387" s="139"/>
      <c r="F387" s="139" t="e">
        <f t="shared" ca="1" si="83"/>
        <v>#REF!</v>
      </c>
      <c r="G387" s="137"/>
      <c r="H387" s="137"/>
      <c r="I387" s="137" t="e">
        <f t="shared" ca="1" si="84"/>
        <v>#REF!</v>
      </c>
      <c r="J387" s="140"/>
      <c r="K387" s="140"/>
      <c r="L387" s="140" t="e">
        <f t="shared" ca="1" si="85"/>
        <v>#REF!</v>
      </c>
      <c r="M387" s="141" t="e">
        <f t="shared" ca="1" si="71"/>
        <v>#REF!</v>
      </c>
      <c r="N387" s="208" t="e">
        <f t="shared" ca="1" si="72"/>
        <v>#REF!</v>
      </c>
      <c r="O387" s="143" t="e">
        <f t="shared" ca="1" si="73"/>
        <v>#REF!</v>
      </c>
      <c r="P387" s="142" t="e">
        <f t="shared" ca="1" si="74"/>
        <v>#REF!</v>
      </c>
      <c r="Q387" s="143" t="e">
        <f t="shared" ca="1" si="75"/>
        <v>#REF!</v>
      </c>
      <c r="R387" s="142" t="e">
        <f t="shared" ca="1" si="79"/>
        <v>#REF!</v>
      </c>
      <c r="S387" s="142" t="e">
        <f t="shared" ca="1" si="76"/>
        <v>#REF!</v>
      </c>
      <c r="T387" s="142" t="e">
        <f t="shared" ca="1" si="77"/>
        <v>#REF!</v>
      </c>
      <c r="U387" s="143" t="e">
        <f t="shared" ca="1" si="78"/>
        <v>#REF!</v>
      </c>
      <c r="V387" s="142" t="e">
        <f t="shared" ca="1" si="80"/>
        <v>#REF!</v>
      </c>
      <c r="W387" s="174"/>
      <c r="X387" s="174"/>
      <c r="Y387" s="174"/>
      <c r="Z387" s="210"/>
    </row>
    <row r="388" spans="1:26" hidden="1" x14ac:dyDescent="0.25">
      <c r="A388" s="133">
        <v>380</v>
      </c>
      <c r="B388" s="156" t="e">
        <f t="shared" ca="1" si="81"/>
        <v>#REF!</v>
      </c>
      <c r="C388" s="156" t="e">
        <f t="shared" ca="1" si="82"/>
        <v>#REF!</v>
      </c>
      <c r="D388" s="138"/>
      <c r="E388" s="139"/>
      <c r="F388" s="139" t="e">
        <f t="shared" ca="1" si="83"/>
        <v>#REF!</v>
      </c>
      <c r="G388" s="137"/>
      <c r="H388" s="137"/>
      <c r="I388" s="137" t="e">
        <f t="shared" ca="1" si="84"/>
        <v>#REF!</v>
      </c>
      <c r="J388" s="140"/>
      <c r="K388" s="140"/>
      <c r="L388" s="140" t="e">
        <f t="shared" ca="1" si="85"/>
        <v>#REF!</v>
      </c>
      <c r="M388" s="141" t="e">
        <f t="shared" ca="1" si="71"/>
        <v>#REF!</v>
      </c>
      <c r="N388" s="208" t="e">
        <f t="shared" ca="1" si="72"/>
        <v>#REF!</v>
      </c>
      <c r="O388" s="143" t="e">
        <f t="shared" ca="1" si="73"/>
        <v>#REF!</v>
      </c>
      <c r="P388" s="142" t="e">
        <f t="shared" ca="1" si="74"/>
        <v>#REF!</v>
      </c>
      <c r="Q388" s="143" t="e">
        <f t="shared" ca="1" si="75"/>
        <v>#REF!</v>
      </c>
      <c r="R388" s="142" t="e">
        <f t="shared" ca="1" si="79"/>
        <v>#REF!</v>
      </c>
      <c r="S388" s="142" t="e">
        <f t="shared" ca="1" si="76"/>
        <v>#REF!</v>
      </c>
      <c r="T388" s="142" t="e">
        <f t="shared" ca="1" si="77"/>
        <v>#REF!</v>
      </c>
      <c r="U388" s="143" t="e">
        <f t="shared" ca="1" si="78"/>
        <v>#REF!</v>
      </c>
      <c r="V388" s="142" t="e">
        <f t="shared" ca="1" si="80"/>
        <v>#REF!</v>
      </c>
      <c r="W388" s="174"/>
      <c r="X388" s="174"/>
      <c r="Y388" s="174"/>
      <c r="Z388" s="210"/>
    </row>
    <row r="389" spans="1:26" hidden="1" x14ac:dyDescent="0.25">
      <c r="A389" s="133">
        <v>381</v>
      </c>
      <c r="B389" s="156" t="e">
        <f t="shared" ca="1" si="81"/>
        <v>#REF!</v>
      </c>
      <c r="C389" s="156" t="e">
        <f t="shared" ca="1" si="82"/>
        <v>#REF!</v>
      </c>
      <c r="D389" s="138"/>
      <c r="E389" s="139"/>
      <c r="F389" s="139" t="e">
        <f t="shared" ca="1" si="83"/>
        <v>#REF!</v>
      </c>
      <c r="G389" s="137"/>
      <c r="H389" s="137"/>
      <c r="I389" s="137" t="e">
        <f t="shared" ca="1" si="84"/>
        <v>#REF!</v>
      </c>
      <c r="J389" s="140"/>
      <c r="K389" s="140"/>
      <c r="L389" s="140" t="e">
        <f t="shared" ca="1" si="85"/>
        <v>#REF!</v>
      </c>
      <c r="M389" s="141" t="e">
        <f t="shared" ca="1" si="71"/>
        <v>#REF!</v>
      </c>
      <c r="N389" s="208" t="e">
        <f t="shared" ca="1" si="72"/>
        <v>#REF!</v>
      </c>
      <c r="O389" s="143" t="e">
        <f t="shared" ca="1" si="73"/>
        <v>#REF!</v>
      </c>
      <c r="P389" s="142" t="e">
        <f t="shared" ca="1" si="74"/>
        <v>#REF!</v>
      </c>
      <c r="Q389" s="143" t="e">
        <f t="shared" ca="1" si="75"/>
        <v>#REF!</v>
      </c>
      <c r="R389" s="142" t="e">
        <f t="shared" ca="1" si="79"/>
        <v>#REF!</v>
      </c>
      <c r="S389" s="142" t="e">
        <f t="shared" ca="1" si="76"/>
        <v>#REF!</v>
      </c>
      <c r="T389" s="142" t="e">
        <f t="shared" ca="1" si="77"/>
        <v>#REF!</v>
      </c>
      <c r="U389" s="143" t="e">
        <f t="shared" ca="1" si="78"/>
        <v>#REF!</v>
      </c>
      <c r="V389" s="142" t="e">
        <f t="shared" ca="1" si="80"/>
        <v>#REF!</v>
      </c>
      <c r="W389" s="174"/>
      <c r="X389" s="174"/>
      <c r="Y389" s="174"/>
      <c r="Z389" s="210"/>
    </row>
    <row r="390" spans="1:26" hidden="1" x14ac:dyDescent="0.25">
      <c r="A390" s="133">
        <v>382</v>
      </c>
      <c r="B390" s="156" t="e">
        <f t="shared" ca="1" si="81"/>
        <v>#REF!</v>
      </c>
      <c r="C390" s="156" t="e">
        <f t="shared" ca="1" si="82"/>
        <v>#REF!</v>
      </c>
      <c r="D390" s="138"/>
      <c r="E390" s="139"/>
      <c r="F390" s="139" t="e">
        <f t="shared" ca="1" si="83"/>
        <v>#REF!</v>
      </c>
      <c r="G390" s="137"/>
      <c r="H390" s="137"/>
      <c r="I390" s="137" t="e">
        <f t="shared" ca="1" si="84"/>
        <v>#REF!</v>
      </c>
      <c r="J390" s="140"/>
      <c r="K390" s="140"/>
      <c r="L390" s="140" t="e">
        <f t="shared" ca="1" si="85"/>
        <v>#REF!</v>
      </c>
      <c r="M390" s="141" t="e">
        <f t="shared" ca="1" si="71"/>
        <v>#REF!</v>
      </c>
      <c r="N390" s="208" t="e">
        <f t="shared" ca="1" si="72"/>
        <v>#REF!</v>
      </c>
      <c r="O390" s="143" t="e">
        <f t="shared" ca="1" si="73"/>
        <v>#REF!</v>
      </c>
      <c r="P390" s="142" t="e">
        <f t="shared" ca="1" si="74"/>
        <v>#REF!</v>
      </c>
      <c r="Q390" s="143" t="e">
        <f t="shared" ca="1" si="75"/>
        <v>#REF!</v>
      </c>
      <c r="R390" s="142" t="e">
        <f t="shared" ca="1" si="79"/>
        <v>#REF!</v>
      </c>
      <c r="S390" s="142" t="e">
        <f t="shared" ca="1" si="76"/>
        <v>#REF!</v>
      </c>
      <c r="T390" s="142" t="e">
        <f t="shared" ca="1" si="77"/>
        <v>#REF!</v>
      </c>
      <c r="U390" s="143" t="e">
        <f t="shared" ca="1" si="78"/>
        <v>#REF!</v>
      </c>
      <c r="V390" s="142" t="e">
        <f t="shared" ca="1" si="80"/>
        <v>#REF!</v>
      </c>
      <c r="W390" s="174"/>
      <c r="X390" s="174"/>
      <c r="Y390" s="174"/>
      <c r="Z390" s="210"/>
    </row>
    <row r="391" spans="1:26" hidden="1" x14ac:dyDescent="0.25">
      <c r="A391" s="133">
        <v>383</v>
      </c>
      <c r="B391" s="156" t="e">
        <f t="shared" ca="1" si="81"/>
        <v>#REF!</v>
      </c>
      <c r="C391" s="156" t="e">
        <f t="shared" ca="1" si="82"/>
        <v>#REF!</v>
      </c>
      <c r="D391" s="138"/>
      <c r="E391" s="139"/>
      <c r="F391" s="139" t="e">
        <f t="shared" ca="1" si="83"/>
        <v>#REF!</v>
      </c>
      <c r="G391" s="137"/>
      <c r="H391" s="137"/>
      <c r="I391" s="137" t="e">
        <f t="shared" ca="1" si="84"/>
        <v>#REF!</v>
      </c>
      <c r="J391" s="140"/>
      <c r="K391" s="140"/>
      <c r="L391" s="140" t="e">
        <f t="shared" ca="1" si="85"/>
        <v>#REF!</v>
      </c>
      <c r="M391" s="141" t="e">
        <f t="shared" ca="1" si="71"/>
        <v>#REF!</v>
      </c>
      <c r="N391" s="208" t="e">
        <f t="shared" ca="1" si="72"/>
        <v>#REF!</v>
      </c>
      <c r="O391" s="143" t="e">
        <f t="shared" ca="1" si="73"/>
        <v>#REF!</v>
      </c>
      <c r="P391" s="142" t="e">
        <f t="shared" ca="1" si="74"/>
        <v>#REF!</v>
      </c>
      <c r="Q391" s="143" t="e">
        <f t="shared" ca="1" si="75"/>
        <v>#REF!</v>
      </c>
      <c r="R391" s="142" t="e">
        <f t="shared" ca="1" si="79"/>
        <v>#REF!</v>
      </c>
      <c r="S391" s="142" t="e">
        <f t="shared" ca="1" si="76"/>
        <v>#REF!</v>
      </c>
      <c r="T391" s="142" t="e">
        <f t="shared" ca="1" si="77"/>
        <v>#REF!</v>
      </c>
      <c r="U391" s="143" t="e">
        <f t="shared" ca="1" si="78"/>
        <v>#REF!</v>
      </c>
      <c r="V391" s="142" t="e">
        <f t="shared" ca="1" si="80"/>
        <v>#REF!</v>
      </c>
      <c r="W391" s="174"/>
      <c r="X391" s="174"/>
      <c r="Y391" s="174"/>
      <c r="Z391" s="210"/>
    </row>
    <row r="392" spans="1:26" hidden="1" x14ac:dyDescent="0.25">
      <c r="A392" s="133">
        <v>384</v>
      </c>
      <c r="B392" s="156" t="e">
        <f t="shared" ca="1" si="81"/>
        <v>#REF!</v>
      </c>
      <c r="C392" s="156" t="e">
        <f t="shared" ca="1" si="82"/>
        <v>#REF!</v>
      </c>
      <c r="D392" s="138"/>
      <c r="E392" s="139"/>
      <c r="F392" s="139" t="e">
        <f t="shared" ca="1" si="83"/>
        <v>#REF!</v>
      </c>
      <c r="G392" s="137"/>
      <c r="H392" s="137"/>
      <c r="I392" s="137" t="e">
        <f t="shared" ca="1" si="84"/>
        <v>#REF!</v>
      </c>
      <c r="J392" s="140"/>
      <c r="K392" s="140"/>
      <c r="L392" s="140" t="e">
        <f t="shared" ca="1" si="85"/>
        <v>#REF!</v>
      </c>
      <c r="M392" s="141" t="e">
        <f t="shared" ca="1" si="71"/>
        <v>#REF!</v>
      </c>
      <c r="N392" s="208" t="e">
        <f t="shared" ca="1" si="72"/>
        <v>#REF!</v>
      </c>
      <c r="O392" s="143" t="e">
        <f t="shared" ca="1" si="73"/>
        <v>#REF!</v>
      </c>
      <c r="P392" s="142" t="e">
        <f t="shared" ca="1" si="74"/>
        <v>#REF!</v>
      </c>
      <c r="Q392" s="143" t="e">
        <f t="shared" ca="1" si="75"/>
        <v>#REF!</v>
      </c>
      <c r="R392" s="142" t="e">
        <f t="shared" ca="1" si="79"/>
        <v>#REF!</v>
      </c>
      <c r="S392" s="142" t="e">
        <f t="shared" ca="1" si="76"/>
        <v>#REF!</v>
      </c>
      <c r="T392" s="142" t="e">
        <f t="shared" ca="1" si="77"/>
        <v>#REF!</v>
      </c>
      <c r="U392" s="143" t="e">
        <f t="shared" ca="1" si="78"/>
        <v>#REF!</v>
      </c>
      <c r="V392" s="142" t="e">
        <f t="shared" ca="1" si="80"/>
        <v>#REF!</v>
      </c>
      <c r="W392" s="174"/>
      <c r="X392" s="174"/>
      <c r="Y392" s="174"/>
      <c r="Z392" s="210"/>
    </row>
    <row r="393" spans="1:26" hidden="1" x14ac:dyDescent="0.25">
      <c r="A393" s="133">
        <v>385</v>
      </c>
      <c r="B393" s="156" t="e">
        <f t="shared" ca="1" si="81"/>
        <v>#REF!</v>
      </c>
      <c r="C393" s="156" t="e">
        <f t="shared" ca="1" si="82"/>
        <v>#REF!</v>
      </c>
      <c r="D393" s="138"/>
      <c r="E393" s="139"/>
      <c r="F393" s="139" t="e">
        <f t="shared" ca="1" si="83"/>
        <v>#REF!</v>
      </c>
      <c r="G393" s="137"/>
      <c r="H393" s="137"/>
      <c r="I393" s="137" t="e">
        <f t="shared" ca="1" si="84"/>
        <v>#REF!</v>
      </c>
      <c r="J393" s="140"/>
      <c r="K393" s="140"/>
      <c r="L393" s="140" t="e">
        <f t="shared" ref="L393:L424" ca="1" si="86">INDIRECT(CONCATENATE($C$507,$D$507,"!$V",$A393 + 8))</f>
        <v>#REF!</v>
      </c>
      <c r="M393" s="141" t="e">
        <f t="shared" ca="1" si="71"/>
        <v>#REF!</v>
      </c>
      <c r="N393" s="208" t="e">
        <f t="shared" ca="1" si="72"/>
        <v>#REF!</v>
      </c>
      <c r="O393" s="143" t="e">
        <f t="shared" ca="1" si="73"/>
        <v>#REF!</v>
      </c>
      <c r="P393" s="142" t="e">
        <f t="shared" ca="1" si="74"/>
        <v>#REF!</v>
      </c>
      <c r="Q393" s="143" t="e">
        <f t="shared" ca="1" si="75"/>
        <v>#REF!</v>
      </c>
      <c r="R393" s="142" t="e">
        <f t="shared" ca="1" si="79"/>
        <v>#REF!</v>
      </c>
      <c r="S393" s="142" t="e">
        <f t="shared" ca="1" si="76"/>
        <v>#REF!</v>
      </c>
      <c r="T393" s="142" t="e">
        <f t="shared" ca="1" si="77"/>
        <v>#REF!</v>
      </c>
      <c r="U393" s="143" t="e">
        <f t="shared" ca="1" si="78"/>
        <v>#REF!</v>
      </c>
      <c r="V393" s="142" t="e">
        <f t="shared" ca="1" si="80"/>
        <v>#REF!</v>
      </c>
      <c r="W393" s="174"/>
      <c r="X393" s="174"/>
      <c r="Y393" s="174"/>
      <c r="Z393" s="210"/>
    </row>
    <row r="394" spans="1:26" hidden="1" x14ac:dyDescent="0.25">
      <c r="A394" s="133">
        <v>386</v>
      </c>
      <c r="B394" s="156" t="e">
        <f t="shared" ca="1" si="81"/>
        <v>#REF!</v>
      </c>
      <c r="C394" s="156" t="e">
        <f t="shared" ca="1" si="82"/>
        <v>#REF!</v>
      </c>
      <c r="D394" s="138"/>
      <c r="E394" s="139"/>
      <c r="F394" s="139" t="e">
        <f t="shared" ca="1" si="83"/>
        <v>#REF!</v>
      </c>
      <c r="G394" s="137"/>
      <c r="H394" s="137"/>
      <c r="I394" s="137" t="e">
        <f t="shared" ca="1" si="84"/>
        <v>#REF!</v>
      </c>
      <c r="J394" s="140"/>
      <c r="K394" s="140"/>
      <c r="L394" s="140" t="e">
        <f t="shared" ca="1" si="86"/>
        <v>#REF!</v>
      </c>
      <c r="M394" s="141" t="e">
        <f t="shared" ca="1" si="71"/>
        <v>#REF!</v>
      </c>
      <c r="N394" s="208" t="e">
        <f t="shared" ca="1" si="72"/>
        <v>#REF!</v>
      </c>
      <c r="O394" s="143" t="e">
        <f t="shared" ca="1" si="73"/>
        <v>#REF!</v>
      </c>
      <c r="P394" s="142" t="e">
        <f t="shared" ca="1" si="74"/>
        <v>#REF!</v>
      </c>
      <c r="Q394" s="143" t="e">
        <f t="shared" ca="1" si="75"/>
        <v>#REF!</v>
      </c>
      <c r="R394" s="142" t="e">
        <f t="shared" ca="1" si="79"/>
        <v>#REF!</v>
      </c>
      <c r="S394" s="142" t="e">
        <f t="shared" ca="1" si="76"/>
        <v>#REF!</v>
      </c>
      <c r="T394" s="142" t="e">
        <f t="shared" ca="1" si="77"/>
        <v>#REF!</v>
      </c>
      <c r="U394" s="143" t="e">
        <f t="shared" ca="1" si="78"/>
        <v>#REF!</v>
      </c>
      <c r="V394" s="142" t="e">
        <f t="shared" ca="1" si="80"/>
        <v>#REF!</v>
      </c>
      <c r="W394" s="174"/>
      <c r="X394" s="174"/>
      <c r="Y394" s="174"/>
      <c r="Z394" s="210"/>
    </row>
    <row r="395" spans="1:26" hidden="1" x14ac:dyDescent="0.25">
      <c r="A395" s="133">
        <v>387</v>
      </c>
      <c r="B395" s="156" t="e">
        <f t="shared" ca="1" si="81"/>
        <v>#REF!</v>
      </c>
      <c r="C395" s="156" t="e">
        <f t="shared" ca="1" si="82"/>
        <v>#REF!</v>
      </c>
      <c r="D395" s="138"/>
      <c r="E395" s="139"/>
      <c r="F395" s="139" t="e">
        <f t="shared" ca="1" si="83"/>
        <v>#REF!</v>
      </c>
      <c r="G395" s="137"/>
      <c r="H395" s="137"/>
      <c r="I395" s="137" t="e">
        <f t="shared" ca="1" si="84"/>
        <v>#REF!</v>
      </c>
      <c r="J395" s="140"/>
      <c r="K395" s="140"/>
      <c r="L395" s="140" t="e">
        <f t="shared" ca="1" si="86"/>
        <v>#REF!</v>
      </c>
      <c r="M395" s="141" t="e">
        <f t="shared" ref="M395:M458" ca="1" si="87">IF(I395&lt;VLOOKUP(L395,$M$505:$Q$513,2),0,VLOOKUP(L395,$M$505:$Q$513,3))</f>
        <v>#REF!</v>
      </c>
      <c r="N395" s="208" t="e">
        <f t="shared" ref="N395:N458" ca="1" si="88">ROUNDDOWN(O395,0)</f>
        <v>#REF!</v>
      </c>
      <c r="O395" s="143" t="e">
        <f t="shared" ref="O395:O458" ca="1" si="89">I395*M395/100</f>
        <v>#REF!</v>
      </c>
      <c r="P395" s="142" t="e">
        <f t="shared" ref="P395:P458" ca="1" si="90">ROUNDDOWN(Q395,0)</f>
        <v>#REF!</v>
      </c>
      <c r="Q395" s="143" t="e">
        <f t="shared" ref="Q395:Q458" ca="1" si="91">N395*R395/100</f>
        <v>#REF!</v>
      </c>
      <c r="R395" s="142" t="e">
        <f t="shared" ref="R395:R458" ca="1" si="92">IF(I395&lt;VLOOKUP(L395,$M$505:$Q$513,2),0,VLOOKUP(L395,$M$505:$Q$513,4))</f>
        <v>#REF!</v>
      </c>
      <c r="S395" s="142" t="e">
        <f t="shared" ref="S395:S458" ca="1" si="93">N395-P395-T395</f>
        <v>#REF!</v>
      </c>
      <c r="T395" s="142" t="e">
        <f t="shared" ref="T395:T458" ca="1" si="94">ROUNDDOWN(U395,0)</f>
        <v>#REF!</v>
      </c>
      <c r="U395" s="143" t="e">
        <f t="shared" ref="U395:U458" ca="1" si="95">N395*V395/100</f>
        <v>#REF!</v>
      </c>
      <c r="V395" s="142" t="e">
        <f t="shared" ref="V395:V458" ca="1" si="96">IF(I395&lt;VLOOKUP(L395,$M$505:$Q$513,2),0,VLOOKUP(L395,$M$505:$Q$513,5))</f>
        <v>#REF!</v>
      </c>
      <c r="W395" s="174"/>
      <c r="X395" s="174"/>
      <c r="Y395" s="174"/>
      <c r="Z395" s="210"/>
    </row>
    <row r="396" spans="1:26" hidden="1" x14ac:dyDescent="0.25">
      <c r="A396" s="133">
        <v>388</v>
      </c>
      <c r="B396" s="156" t="e">
        <f t="shared" ca="1" si="81"/>
        <v>#REF!</v>
      </c>
      <c r="C396" s="156" t="e">
        <f t="shared" ca="1" si="82"/>
        <v>#REF!</v>
      </c>
      <c r="D396" s="138"/>
      <c r="E396" s="139"/>
      <c r="F396" s="139" t="e">
        <f t="shared" ca="1" si="83"/>
        <v>#REF!</v>
      </c>
      <c r="G396" s="137"/>
      <c r="H396" s="137"/>
      <c r="I396" s="137" t="e">
        <f t="shared" ca="1" si="84"/>
        <v>#REF!</v>
      </c>
      <c r="J396" s="140"/>
      <c r="K396" s="140"/>
      <c r="L396" s="140" t="e">
        <f t="shared" ca="1" si="86"/>
        <v>#REF!</v>
      </c>
      <c r="M396" s="141" t="e">
        <f t="shared" ca="1" si="87"/>
        <v>#REF!</v>
      </c>
      <c r="N396" s="208" t="e">
        <f t="shared" ca="1" si="88"/>
        <v>#REF!</v>
      </c>
      <c r="O396" s="143" t="e">
        <f t="shared" ca="1" si="89"/>
        <v>#REF!</v>
      </c>
      <c r="P396" s="142" t="e">
        <f t="shared" ca="1" si="90"/>
        <v>#REF!</v>
      </c>
      <c r="Q396" s="143" t="e">
        <f t="shared" ca="1" si="91"/>
        <v>#REF!</v>
      </c>
      <c r="R396" s="142" t="e">
        <f t="shared" ca="1" si="92"/>
        <v>#REF!</v>
      </c>
      <c r="S396" s="142" t="e">
        <f t="shared" ca="1" si="93"/>
        <v>#REF!</v>
      </c>
      <c r="T396" s="142" t="e">
        <f t="shared" ca="1" si="94"/>
        <v>#REF!</v>
      </c>
      <c r="U396" s="143" t="e">
        <f t="shared" ca="1" si="95"/>
        <v>#REF!</v>
      </c>
      <c r="V396" s="142" t="e">
        <f t="shared" ca="1" si="96"/>
        <v>#REF!</v>
      </c>
      <c r="W396" s="174"/>
      <c r="X396" s="174"/>
      <c r="Y396" s="174"/>
      <c r="Z396" s="210"/>
    </row>
    <row r="397" spans="1:26" hidden="1" x14ac:dyDescent="0.25">
      <c r="A397" s="133">
        <v>389</v>
      </c>
      <c r="B397" s="156" t="e">
        <f t="shared" ca="1" si="81"/>
        <v>#REF!</v>
      </c>
      <c r="C397" s="156" t="e">
        <f t="shared" ca="1" si="82"/>
        <v>#REF!</v>
      </c>
      <c r="D397" s="138"/>
      <c r="E397" s="139"/>
      <c r="F397" s="139" t="e">
        <f t="shared" ca="1" si="83"/>
        <v>#REF!</v>
      </c>
      <c r="G397" s="137"/>
      <c r="H397" s="137"/>
      <c r="I397" s="137" t="e">
        <f t="shared" ca="1" si="84"/>
        <v>#REF!</v>
      </c>
      <c r="J397" s="140"/>
      <c r="K397" s="140"/>
      <c r="L397" s="140" t="e">
        <f t="shared" ca="1" si="86"/>
        <v>#REF!</v>
      </c>
      <c r="M397" s="141" t="e">
        <f t="shared" ca="1" si="87"/>
        <v>#REF!</v>
      </c>
      <c r="N397" s="208" t="e">
        <f t="shared" ca="1" si="88"/>
        <v>#REF!</v>
      </c>
      <c r="O397" s="143" t="e">
        <f t="shared" ca="1" si="89"/>
        <v>#REF!</v>
      </c>
      <c r="P397" s="142" t="e">
        <f t="shared" ca="1" si="90"/>
        <v>#REF!</v>
      </c>
      <c r="Q397" s="143" t="e">
        <f t="shared" ca="1" si="91"/>
        <v>#REF!</v>
      </c>
      <c r="R397" s="142" t="e">
        <f t="shared" ca="1" si="92"/>
        <v>#REF!</v>
      </c>
      <c r="S397" s="142" t="e">
        <f t="shared" ca="1" si="93"/>
        <v>#REF!</v>
      </c>
      <c r="T397" s="142" t="e">
        <f t="shared" ca="1" si="94"/>
        <v>#REF!</v>
      </c>
      <c r="U397" s="143" t="e">
        <f t="shared" ca="1" si="95"/>
        <v>#REF!</v>
      </c>
      <c r="V397" s="142" t="e">
        <f t="shared" ca="1" si="96"/>
        <v>#REF!</v>
      </c>
      <c r="W397" s="174"/>
      <c r="X397" s="174"/>
      <c r="Y397" s="174"/>
      <c r="Z397" s="210"/>
    </row>
    <row r="398" spans="1:26" hidden="1" x14ac:dyDescent="0.25">
      <c r="A398" s="133">
        <v>390</v>
      </c>
      <c r="B398" s="156" t="e">
        <f t="shared" ca="1" si="81"/>
        <v>#REF!</v>
      </c>
      <c r="C398" s="156" t="e">
        <f t="shared" ca="1" si="82"/>
        <v>#REF!</v>
      </c>
      <c r="D398" s="138"/>
      <c r="E398" s="139"/>
      <c r="F398" s="139" t="e">
        <f t="shared" ca="1" si="83"/>
        <v>#REF!</v>
      </c>
      <c r="G398" s="137"/>
      <c r="H398" s="137"/>
      <c r="I398" s="137" t="e">
        <f t="shared" ca="1" si="84"/>
        <v>#REF!</v>
      </c>
      <c r="J398" s="140"/>
      <c r="K398" s="140"/>
      <c r="L398" s="140" t="e">
        <f t="shared" ca="1" si="86"/>
        <v>#REF!</v>
      </c>
      <c r="M398" s="141" t="e">
        <f t="shared" ca="1" si="87"/>
        <v>#REF!</v>
      </c>
      <c r="N398" s="208" t="e">
        <f t="shared" ca="1" si="88"/>
        <v>#REF!</v>
      </c>
      <c r="O398" s="143" t="e">
        <f t="shared" ca="1" si="89"/>
        <v>#REF!</v>
      </c>
      <c r="P398" s="142" t="e">
        <f t="shared" ca="1" si="90"/>
        <v>#REF!</v>
      </c>
      <c r="Q398" s="143" t="e">
        <f t="shared" ca="1" si="91"/>
        <v>#REF!</v>
      </c>
      <c r="R398" s="142" t="e">
        <f t="shared" ca="1" si="92"/>
        <v>#REF!</v>
      </c>
      <c r="S398" s="142" t="e">
        <f t="shared" ca="1" si="93"/>
        <v>#REF!</v>
      </c>
      <c r="T398" s="142" t="e">
        <f t="shared" ca="1" si="94"/>
        <v>#REF!</v>
      </c>
      <c r="U398" s="143" t="e">
        <f t="shared" ca="1" si="95"/>
        <v>#REF!</v>
      </c>
      <c r="V398" s="142" t="e">
        <f t="shared" ca="1" si="96"/>
        <v>#REF!</v>
      </c>
      <c r="W398" s="174"/>
      <c r="X398" s="174"/>
      <c r="Y398" s="174"/>
      <c r="Z398" s="210"/>
    </row>
    <row r="399" spans="1:26" hidden="1" x14ac:dyDescent="0.25">
      <c r="A399" s="133">
        <v>391</v>
      </c>
      <c r="B399" s="156" t="e">
        <f t="shared" ca="1" si="81"/>
        <v>#REF!</v>
      </c>
      <c r="C399" s="156" t="e">
        <f t="shared" ca="1" si="82"/>
        <v>#REF!</v>
      </c>
      <c r="D399" s="138"/>
      <c r="E399" s="139"/>
      <c r="F399" s="139" t="e">
        <f t="shared" ca="1" si="83"/>
        <v>#REF!</v>
      </c>
      <c r="G399" s="137"/>
      <c r="H399" s="137"/>
      <c r="I399" s="137" t="e">
        <f t="shared" ca="1" si="84"/>
        <v>#REF!</v>
      </c>
      <c r="J399" s="140"/>
      <c r="K399" s="140"/>
      <c r="L399" s="140" t="e">
        <f t="shared" ca="1" si="86"/>
        <v>#REF!</v>
      </c>
      <c r="M399" s="141" t="e">
        <f t="shared" ca="1" si="87"/>
        <v>#REF!</v>
      </c>
      <c r="N399" s="208" t="e">
        <f t="shared" ca="1" si="88"/>
        <v>#REF!</v>
      </c>
      <c r="O399" s="143" t="e">
        <f t="shared" ca="1" si="89"/>
        <v>#REF!</v>
      </c>
      <c r="P399" s="142" t="e">
        <f t="shared" ca="1" si="90"/>
        <v>#REF!</v>
      </c>
      <c r="Q399" s="143" t="e">
        <f t="shared" ca="1" si="91"/>
        <v>#REF!</v>
      </c>
      <c r="R399" s="142" t="e">
        <f t="shared" ca="1" si="92"/>
        <v>#REF!</v>
      </c>
      <c r="S399" s="142" t="e">
        <f t="shared" ca="1" si="93"/>
        <v>#REF!</v>
      </c>
      <c r="T399" s="142" t="e">
        <f t="shared" ca="1" si="94"/>
        <v>#REF!</v>
      </c>
      <c r="U399" s="143" t="e">
        <f t="shared" ca="1" si="95"/>
        <v>#REF!</v>
      </c>
      <c r="V399" s="142" t="e">
        <f t="shared" ca="1" si="96"/>
        <v>#REF!</v>
      </c>
      <c r="W399" s="174"/>
      <c r="X399" s="174"/>
      <c r="Y399" s="174"/>
      <c r="Z399" s="210"/>
    </row>
    <row r="400" spans="1:26" hidden="1" x14ac:dyDescent="0.25">
      <c r="A400" s="133">
        <v>392</v>
      </c>
      <c r="B400" s="156" t="e">
        <f t="shared" ca="1" si="81"/>
        <v>#REF!</v>
      </c>
      <c r="C400" s="156" t="e">
        <f t="shared" ca="1" si="82"/>
        <v>#REF!</v>
      </c>
      <c r="D400" s="138"/>
      <c r="E400" s="139"/>
      <c r="F400" s="139" t="e">
        <f t="shared" ca="1" si="83"/>
        <v>#REF!</v>
      </c>
      <c r="G400" s="137"/>
      <c r="H400" s="137"/>
      <c r="I400" s="137" t="e">
        <f t="shared" ca="1" si="84"/>
        <v>#REF!</v>
      </c>
      <c r="J400" s="140"/>
      <c r="K400" s="140"/>
      <c r="L400" s="140" t="e">
        <f t="shared" ca="1" si="86"/>
        <v>#REF!</v>
      </c>
      <c r="M400" s="141" t="e">
        <f t="shared" ca="1" si="87"/>
        <v>#REF!</v>
      </c>
      <c r="N400" s="208" t="e">
        <f t="shared" ca="1" si="88"/>
        <v>#REF!</v>
      </c>
      <c r="O400" s="143" t="e">
        <f t="shared" ca="1" si="89"/>
        <v>#REF!</v>
      </c>
      <c r="P400" s="142" t="e">
        <f t="shared" ca="1" si="90"/>
        <v>#REF!</v>
      </c>
      <c r="Q400" s="143" t="e">
        <f t="shared" ca="1" si="91"/>
        <v>#REF!</v>
      </c>
      <c r="R400" s="142" t="e">
        <f t="shared" ca="1" si="92"/>
        <v>#REF!</v>
      </c>
      <c r="S400" s="142" t="e">
        <f t="shared" ca="1" si="93"/>
        <v>#REF!</v>
      </c>
      <c r="T400" s="142" t="e">
        <f t="shared" ca="1" si="94"/>
        <v>#REF!</v>
      </c>
      <c r="U400" s="143" t="e">
        <f t="shared" ca="1" si="95"/>
        <v>#REF!</v>
      </c>
      <c r="V400" s="142" t="e">
        <f t="shared" ca="1" si="96"/>
        <v>#REF!</v>
      </c>
      <c r="W400" s="174"/>
      <c r="X400" s="174"/>
      <c r="Y400" s="174"/>
      <c r="Z400" s="210"/>
    </row>
    <row r="401" spans="1:26" hidden="1" x14ac:dyDescent="0.25">
      <c r="A401" s="133">
        <v>393</v>
      </c>
      <c r="B401" s="156" t="e">
        <f t="shared" ca="1" si="81"/>
        <v>#REF!</v>
      </c>
      <c r="C401" s="156" t="e">
        <f t="shared" ca="1" si="82"/>
        <v>#REF!</v>
      </c>
      <c r="D401" s="138"/>
      <c r="E401" s="139"/>
      <c r="F401" s="139" t="e">
        <f t="shared" ca="1" si="83"/>
        <v>#REF!</v>
      </c>
      <c r="G401" s="137"/>
      <c r="H401" s="137"/>
      <c r="I401" s="137" t="e">
        <f t="shared" ca="1" si="84"/>
        <v>#REF!</v>
      </c>
      <c r="J401" s="140"/>
      <c r="K401" s="140"/>
      <c r="L401" s="140" t="e">
        <f t="shared" ca="1" si="86"/>
        <v>#REF!</v>
      </c>
      <c r="M401" s="141" t="e">
        <f t="shared" ca="1" si="87"/>
        <v>#REF!</v>
      </c>
      <c r="N401" s="208" t="e">
        <f t="shared" ca="1" si="88"/>
        <v>#REF!</v>
      </c>
      <c r="O401" s="143" t="e">
        <f t="shared" ca="1" si="89"/>
        <v>#REF!</v>
      </c>
      <c r="P401" s="142" t="e">
        <f t="shared" ca="1" si="90"/>
        <v>#REF!</v>
      </c>
      <c r="Q401" s="143" t="e">
        <f t="shared" ca="1" si="91"/>
        <v>#REF!</v>
      </c>
      <c r="R401" s="142" t="e">
        <f t="shared" ca="1" si="92"/>
        <v>#REF!</v>
      </c>
      <c r="S401" s="142" t="e">
        <f t="shared" ca="1" si="93"/>
        <v>#REF!</v>
      </c>
      <c r="T401" s="142" t="e">
        <f t="shared" ca="1" si="94"/>
        <v>#REF!</v>
      </c>
      <c r="U401" s="143" t="e">
        <f t="shared" ca="1" si="95"/>
        <v>#REF!</v>
      </c>
      <c r="V401" s="142" t="e">
        <f t="shared" ca="1" si="96"/>
        <v>#REF!</v>
      </c>
      <c r="W401" s="174"/>
      <c r="X401" s="174"/>
      <c r="Y401" s="174"/>
      <c r="Z401" s="210"/>
    </row>
    <row r="402" spans="1:26" hidden="1" x14ac:dyDescent="0.25">
      <c r="A402" s="133">
        <v>394</v>
      </c>
      <c r="B402" s="156" t="e">
        <f t="shared" ca="1" si="81"/>
        <v>#REF!</v>
      </c>
      <c r="C402" s="156" t="e">
        <f t="shared" ca="1" si="82"/>
        <v>#REF!</v>
      </c>
      <c r="D402" s="138"/>
      <c r="E402" s="139"/>
      <c r="F402" s="139" t="e">
        <f t="shared" ca="1" si="83"/>
        <v>#REF!</v>
      </c>
      <c r="G402" s="137"/>
      <c r="H402" s="137"/>
      <c r="I402" s="137" t="e">
        <f t="shared" ca="1" si="84"/>
        <v>#REF!</v>
      </c>
      <c r="J402" s="140"/>
      <c r="K402" s="140"/>
      <c r="L402" s="140" t="e">
        <f t="shared" ca="1" si="86"/>
        <v>#REF!</v>
      </c>
      <c r="M402" s="141" t="e">
        <f t="shared" ca="1" si="87"/>
        <v>#REF!</v>
      </c>
      <c r="N402" s="208" t="e">
        <f t="shared" ca="1" si="88"/>
        <v>#REF!</v>
      </c>
      <c r="O402" s="143" t="e">
        <f t="shared" ca="1" si="89"/>
        <v>#REF!</v>
      </c>
      <c r="P402" s="142" t="e">
        <f t="shared" ca="1" si="90"/>
        <v>#REF!</v>
      </c>
      <c r="Q402" s="143" t="e">
        <f t="shared" ca="1" si="91"/>
        <v>#REF!</v>
      </c>
      <c r="R402" s="142" t="e">
        <f t="shared" ca="1" si="92"/>
        <v>#REF!</v>
      </c>
      <c r="S402" s="142" t="e">
        <f t="shared" ca="1" si="93"/>
        <v>#REF!</v>
      </c>
      <c r="T402" s="142" t="e">
        <f t="shared" ca="1" si="94"/>
        <v>#REF!</v>
      </c>
      <c r="U402" s="143" t="e">
        <f t="shared" ca="1" si="95"/>
        <v>#REF!</v>
      </c>
      <c r="V402" s="142" t="e">
        <f t="shared" ca="1" si="96"/>
        <v>#REF!</v>
      </c>
      <c r="W402" s="174"/>
      <c r="X402" s="174"/>
      <c r="Y402" s="174"/>
      <c r="Z402" s="210"/>
    </row>
    <row r="403" spans="1:26" hidden="1" x14ac:dyDescent="0.25">
      <c r="A403" s="133">
        <v>395</v>
      </c>
      <c r="B403" s="156" t="e">
        <f t="shared" ca="1" si="81"/>
        <v>#REF!</v>
      </c>
      <c r="C403" s="156" t="e">
        <f t="shared" ca="1" si="82"/>
        <v>#REF!</v>
      </c>
      <c r="D403" s="138"/>
      <c r="E403" s="139"/>
      <c r="F403" s="139" t="e">
        <f t="shared" ca="1" si="83"/>
        <v>#REF!</v>
      </c>
      <c r="G403" s="137"/>
      <c r="H403" s="137"/>
      <c r="I403" s="137" t="e">
        <f t="shared" ca="1" si="84"/>
        <v>#REF!</v>
      </c>
      <c r="J403" s="140"/>
      <c r="K403" s="140"/>
      <c r="L403" s="140" t="e">
        <f t="shared" ca="1" si="86"/>
        <v>#REF!</v>
      </c>
      <c r="M403" s="141" t="e">
        <f t="shared" ca="1" si="87"/>
        <v>#REF!</v>
      </c>
      <c r="N403" s="208" t="e">
        <f t="shared" ca="1" si="88"/>
        <v>#REF!</v>
      </c>
      <c r="O403" s="143" t="e">
        <f t="shared" ca="1" si="89"/>
        <v>#REF!</v>
      </c>
      <c r="P403" s="142" t="e">
        <f t="shared" ca="1" si="90"/>
        <v>#REF!</v>
      </c>
      <c r="Q403" s="143" t="e">
        <f t="shared" ca="1" si="91"/>
        <v>#REF!</v>
      </c>
      <c r="R403" s="142" t="e">
        <f t="shared" ca="1" si="92"/>
        <v>#REF!</v>
      </c>
      <c r="S403" s="142" t="e">
        <f t="shared" ca="1" si="93"/>
        <v>#REF!</v>
      </c>
      <c r="T403" s="142" t="e">
        <f t="shared" ca="1" si="94"/>
        <v>#REF!</v>
      </c>
      <c r="U403" s="143" t="e">
        <f t="shared" ca="1" si="95"/>
        <v>#REF!</v>
      </c>
      <c r="V403" s="142" t="e">
        <f t="shared" ca="1" si="96"/>
        <v>#REF!</v>
      </c>
      <c r="W403" s="174"/>
      <c r="X403" s="174"/>
      <c r="Y403" s="174"/>
      <c r="Z403" s="210"/>
    </row>
    <row r="404" spans="1:26" hidden="1" x14ac:dyDescent="0.25">
      <c r="A404" s="133">
        <v>396</v>
      </c>
      <c r="B404" s="156" t="e">
        <f t="shared" ca="1" si="81"/>
        <v>#REF!</v>
      </c>
      <c r="C404" s="156" t="e">
        <f t="shared" ca="1" si="82"/>
        <v>#REF!</v>
      </c>
      <c r="D404" s="138"/>
      <c r="E404" s="139"/>
      <c r="F404" s="139" t="e">
        <f t="shared" ca="1" si="83"/>
        <v>#REF!</v>
      </c>
      <c r="G404" s="137"/>
      <c r="H404" s="137"/>
      <c r="I404" s="137" t="e">
        <f t="shared" ca="1" si="84"/>
        <v>#REF!</v>
      </c>
      <c r="J404" s="140"/>
      <c r="K404" s="140"/>
      <c r="L404" s="140" t="e">
        <f t="shared" ca="1" si="86"/>
        <v>#REF!</v>
      </c>
      <c r="M404" s="141" t="e">
        <f t="shared" ca="1" si="87"/>
        <v>#REF!</v>
      </c>
      <c r="N404" s="208" t="e">
        <f t="shared" ca="1" si="88"/>
        <v>#REF!</v>
      </c>
      <c r="O404" s="143" t="e">
        <f t="shared" ca="1" si="89"/>
        <v>#REF!</v>
      </c>
      <c r="P404" s="142" t="e">
        <f t="shared" ca="1" si="90"/>
        <v>#REF!</v>
      </c>
      <c r="Q404" s="143" t="e">
        <f t="shared" ca="1" si="91"/>
        <v>#REF!</v>
      </c>
      <c r="R404" s="142" t="e">
        <f t="shared" ca="1" si="92"/>
        <v>#REF!</v>
      </c>
      <c r="S404" s="142" t="e">
        <f t="shared" ca="1" si="93"/>
        <v>#REF!</v>
      </c>
      <c r="T404" s="142" t="e">
        <f t="shared" ca="1" si="94"/>
        <v>#REF!</v>
      </c>
      <c r="U404" s="143" t="e">
        <f t="shared" ca="1" si="95"/>
        <v>#REF!</v>
      </c>
      <c r="V404" s="142" t="e">
        <f t="shared" ca="1" si="96"/>
        <v>#REF!</v>
      </c>
      <c r="W404" s="174"/>
      <c r="X404" s="174"/>
      <c r="Y404" s="174"/>
      <c r="Z404" s="210"/>
    </row>
    <row r="405" spans="1:26" hidden="1" x14ac:dyDescent="0.25">
      <c r="A405" s="133">
        <v>397</v>
      </c>
      <c r="B405" s="156" t="e">
        <f t="shared" ca="1" si="81"/>
        <v>#REF!</v>
      </c>
      <c r="C405" s="156" t="e">
        <f t="shared" ca="1" si="82"/>
        <v>#REF!</v>
      </c>
      <c r="D405" s="138"/>
      <c r="E405" s="139"/>
      <c r="F405" s="139" t="e">
        <f t="shared" ca="1" si="83"/>
        <v>#REF!</v>
      </c>
      <c r="G405" s="137"/>
      <c r="H405" s="137"/>
      <c r="I405" s="137" t="e">
        <f t="shared" ca="1" si="84"/>
        <v>#REF!</v>
      </c>
      <c r="J405" s="140"/>
      <c r="K405" s="140"/>
      <c r="L405" s="140" t="e">
        <f t="shared" ca="1" si="86"/>
        <v>#REF!</v>
      </c>
      <c r="M405" s="141" t="e">
        <f t="shared" ca="1" si="87"/>
        <v>#REF!</v>
      </c>
      <c r="N405" s="208" t="e">
        <f t="shared" ca="1" si="88"/>
        <v>#REF!</v>
      </c>
      <c r="O405" s="143" t="e">
        <f t="shared" ca="1" si="89"/>
        <v>#REF!</v>
      </c>
      <c r="P405" s="142" t="e">
        <f t="shared" ca="1" si="90"/>
        <v>#REF!</v>
      </c>
      <c r="Q405" s="143" t="e">
        <f t="shared" ca="1" si="91"/>
        <v>#REF!</v>
      </c>
      <c r="R405" s="142" t="e">
        <f t="shared" ca="1" si="92"/>
        <v>#REF!</v>
      </c>
      <c r="S405" s="142" t="e">
        <f t="shared" ca="1" si="93"/>
        <v>#REF!</v>
      </c>
      <c r="T405" s="142" t="e">
        <f t="shared" ca="1" si="94"/>
        <v>#REF!</v>
      </c>
      <c r="U405" s="143" t="e">
        <f t="shared" ca="1" si="95"/>
        <v>#REF!</v>
      </c>
      <c r="V405" s="142" t="e">
        <f t="shared" ca="1" si="96"/>
        <v>#REF!</v>
      </c>
      <c r="W405" s="174"/>
      <c r="X405" s="174"/>
      <c r="Y405" s="174"/>
      <c r="Z405" s="210"/>
    </row>
    <row r="406" spans="1:26" hidden="1" x14ac:dyDescent="0.25">
      <c r="A406" s="133">
        <v>398</v>
      </c>
      <c r="B406" s="156" t="e">
        <f t="shared" ca="1" si="81"/>
        <v>#REF!</v>
      </c>
      <c r="C406" s="156" t="e">
        <f t="shared" ca="1" si="82"/>
        <v>#REF!</v>
      </c>
      <c r="D406" s="138"/>
      <c r="E406" s="139"/>
      <c r="F406" s="139" t="e">
        <f t="shared" ca="1" si="83"/>
        <v>#REF!</v>
      </c>
      <c r="G406" s="137"/>
      <c r="H406" s="137"/>
      <c r="I406" s="137" t="e">
        <f t="shared" ca="1" si="84"/>
        <v>#REF!</v>
      </c>
      <c r="J406" s="140"/>
      <c r="K406" s="140"/>
      <c r="L406" s="140" t="e">
        <f t="shared" ca="1" si="86"/>
        <v>#REF!</v>
      </c>
      <c r="M406" s="141" t="e">
        <f t="shared" ca="1" si="87"/>
        <v>#REF!</v>
      </c>
      <c r="N406" s="208" t="e">
        <f t="shared" ca="1" si="88"/>
        <v>#REF!</v>
      </c>
      <c r="O406" s="143" t="e">
        <f t="shared" ca="1" si="89"/>
        <v>#REF!</v>
      </c>
      <c r="P406" s="142" t="e">
        <f t="shared" ca="1" si="90"/>
        <v>#REF!</v>
      </c>
      <c r="Q406" s="143" t="e">
        <f t="shared" ca="1" si="91"/>
        <v>#REF!</v>
      </c>
      <c r="R406" s="142" t="e">
        <f t="shared" ca="1" si="92"/>
        <v>#REF!</v>
      </c>
      <c r="S406" s="142" t="e">
        <f t="shared" ca="1" si="93"/>
        <v>#REF!</v>
      </c>
      <c r="T406" s="142" t="e">
        <f t="shared" ca="1" si="94"/>
        <v>#REF!</v>
      </c>
      <c r="U406" s="143" t="e">
        <f t="shared" ca="1" si="95"/>
        <v>#REF!</v>
      </c>
      <c r="V406" s="142" t="e">
        <f t="shared" ca="1" si="96"/>
        <v>#REF!</v>
      </c>
      <c r="W406" s="174"/>
      <c r="X406" s="174"/>
      <c r="Y406" s="174"/>
      <c r="Z406" s="210"/>
    </row>
    <row r="407" spans="1:26" hidden="1" x14ac:dyDescent="0.25">
      <c r="A407" s="133">
        <v>399</v>
      </c>
      <c r="B407" s="156" t="e">
        <f t="shared" ca="1" si="81"/>
        <v>#REF!</v>
      </c>
      <c r="C407" s="156" t="e">
        <f t="shared" ca="1" si="82"/>
        <v>#REF!</v>
      </c>
      <c r="D407" s="138"/>
      <c r="E407" s="139"/>
      <c r="F407" s="139" t="e">
        <f t="shared" ca="1" si="83"/>
        <v>#REF!</v>
      </c>
      <c r="G407" s="137"/>
      <c r="H407" s="137"/>
      <c r="I407" s="137" t="e">
        <f t="shared" ca="1" si="84"/>
        <v>#REF!</v>
      </c>
      <c r="J407" s="140"/>
      <c r="K407" s="140"/>
      <c r="L407" s="140" t="e">
        <f t="shared" ca="1" si="86"/>
        <v>#REF!</v>
      </c>
      <c r="M407" s="141" t="e">
        <f t="shared" ca="1" si="87"/>
        <v>#REF!</v>
      </c>
      <c r="N407" s="208" t="e">
        <f t="shared" ca="1" si="88"/>
        <v>#REF!</v>
      </c>
      <c r="O407" s="143" t="e">
        <f t="shared" ca="1" si="89"/>
        <v>#REF!</v>
      </c>
      <c r="P407" s="142" t="e">
        <f t="shared" ca="1" si="90"/>
        <v>#REF!</v>
      </c>
      <c r="Q407" s="143" t="e">
        <f t="shared" ca="1" si="91"/>
        <v>#REF!</v>
      </c>
      <c r="R407" s="142" t="e">
        <f t="shared" ca="1" si="92"/>
        <v>#REF!</v>
      </c>
      <c r="S407" s="142" t="e">
        <f t="shared" ca="1" si="93"/>
        <v>#REF!</v>
      </c>
      <c r="T407" s="142" t="e">
        <f t="shared" ca="1" si="94"/>
        <v>#REF!</v>
      </c>
      <c r="U407" s="143" t="e">
        <f t="shared" ca="1" si="95"/>
        <v>#REF!</v>
      </c>
      <c r="V407" s="142" t="e">
        <f t="shared" ca="1" si="96"/>
        <v>#REF!</v>
      </c>
      <c r="W407" s="174"/>
      <c r="X407" s="174"/>
      <c r="Y407" s="174"/>
      <c r="Z407" s="210"/>
    </row>
    <row r="408" spans="1:26" hidden="1" x14ac:dyDescent="0.25">
      <c r="A408" s="133">
        <v>400</v>
      </c>
      <c r="B408" s="156" t="e">
        <f t="shared" ca="1" si="81"/>
        <v>#REF!</v>
      </c>
      <c r="C408" s="156" t="e">
        <f t="shared" ca="1" si="82"/>
        <v>#REF!</v>
      </c>
      <c r="D408" s="138"/>
      <c r="E408" s="139"/>
      <c r="F408" s="139" t="e">
        <f t="shared" ca="1" si="83"/>
        <v>#REF!</v>
      </c>
      <c r="G408" s="137"/>
      <c r="H408" s="137"/>
      <c r="I408" s="137" t="e">
        <f t="shared" ca="1" si="84"/>
        <v>#REF!</v>
      </c>
      <c r="J408" s="140"/>
      <c r="K408" s="140"/>
      <c r="L408" s="140" t="e">
        <f t="shared" ca="1" si="86"/>
        <v>#REF!</v>
      </c>
      <c r="M408" s="141" t="e">
        <f t="shared" ca="1" si="87"/>
        <v>#REF!</v>
      </c>
      <c r="N408" s="208" t="e">
        <f t="shared" ca="1" si="88"/>
        <v>#REF!</v>
      </c>
      <c r="O408" s="143" t="e">
        <f t="shared" ca="1" si="89"/>
        <v>#REF!</v>
      </c>
      <c r="P408" s="142" t="e">
        <f t="shared" ca="1" si="90"/>
        <v>#REF!</v>
      </c>
      <c r="Q408" s="143" t="e">
        <f t="shared" ca="1" si="91"/>
        <v>#REF!</v>
      </c>
      <c r="R408" s="142" t="e">
        <f t="shared" ca="1" si="92"/>
        <v>#REF!</v>
      </c>
      <c r="S408" s="142" t="e">
        <f t="shared" ca="1" si="93"/>
        <v>#REF!</v>
      </c>
      <c r="T408" s="142" t="e">
        <f t="shared" ca="1" si="94"/>
        <v>#REF!</v>
      </c>
      <c r="U408" s="143" t="e">
        <f t="shared" ca="1" si="95"/>
        <v>#REF!</v>
      </c>
      <c r="V408" s="142" t="e">
        <f t="shared" ca="1" si="96"/>
        <v>#REF!</v>
      </c>
      <c r="W408" s="174"/>
      <c r="X408" s="174"/>
      <c r="Y408" s="174"/>
      <c r="Z408" s="210"/>
    </row>
    <row r="409" spans="1:26" hidden="1" x14ac:dyDescent="0.25">
      <c r="A409" s="133">
        <v>401</v>
      </c>
      <c r="B409" s="156" t="e">
        <f t="shared" ca="1" si="81"/>
        <v>#REF!</v>
      </c>
      <c r="C409" s="156" t="e">
        <f t="shared" ca="1" si="82"/>
        <v>#REF!</v>
      </c>
      <c r="D409" s="138"/>
      <c r="E409" s="139"/>
      <c r="F409" s="139" t="e">
        <f t="shared" ca="1" si="83"/>
        <v>#REF!</v>
      </c>
      <c r="G409" s="137"/>
      <c r="H409" s="137"/>
      <c r="I409" s="137" t="e">
        <f t="shared" ca="1" si="84"/>
        <v>#REF!</v>
      </c>
      <c r="J409" s="140"/>
      <c r="K409" s="140"/>
      <c r="L409" s="140" t="e">
        <f t="shared" ca="1" si="86"/>
        <v>#REF!</v>
      </c>
      <c r="M409" s="141" t="e">
        <f t="shared" ca="1" si="87"/>
        <v>#REF!</v>
      </c>
      <c r="N409" s="208" t="e">
        <f t="shared" ca="1" si="88"/>
        <v>#REF!</v>
      </c>
      <c r="O409" s="143" t="e">
        <f t="shared" ca="1" si="89"/>
        <v>#REF!</v>
      </c>
      <c r="P409" s="142" t="e">
        <f t="shared" ca="1" si="90"/>
        <v>#REF!</v>
      </c>
      <c r="Q409" s="143" t="e">
        <f t="shared" ca="1" si="91"/>
        <v>#REF!</v>
      </c>
      <c r="R409" s="142" t="e">
        <f t="shared" ca="1" si="92"/>
        <v>#REF!</v>
      </c>
      <c r="S409" s="142" t="e">
        <f t="shared" ca="1" si="93"/>
        <v>#REF!</v>
      </c>
      <c r="T409" s="142" t="e">
        <f t="shared" ca="1" si="94"/>
        <v>#REF!</v>
      </c>
      <c r="U409" s="143" t="e">
        <f t="shared" ca="1" si="95"/>
        <v>#REF!</v>
      </c>
      <c r="V409" s="142" t="e">
        <f t="shared" ca="1" si="96"/>
        <v>#REF!</v>
      </c>
      <c r="W409" s="174"/>
      <c r="X409" s="174"/>
      <c r="Y409" s="174"/>
      <c r="Z409" s="210"/>
    </row>
    <row r="410" spans="1:26" hidden="1" x14ac:dyDescent="0.25">
      <c r="A410" s="133">
        <v>402</v>
      </c>
      <c r="B410" s="156" t="e">
        <f t="shared" ca="1" si="81"/>
        <v>#REF!</v>
      </c>
      <c r="C410" s="156" t="e">
        <f t="shared" ca="1" si="82"/>
        <v>#REF!</v>
      </c>
      <c r="D410" s="138"/>
      <c r="E410" s="139"/>
      <c r="F410" s="139" t="e">
        <f t="shared" ca="1" si="83"/>
        <v>#REF!</v>
      </c>
      <c r="G410" s="137"/>
      <c r="H410" s="137"/>
      <c r="I410" s="137" t="e">
        <f t="shared" ca="1" si="84"/>
        <v>#REF!</v>
      </c>
      <c r="J410" s="140"/>
      <c r="K410" s="140"/>
      <c r="L410" s="140" t="e">
        <f t="shared" ca="1" si="86"/>
        <v>#REF!</v>
      </c>
      <c r="M410" s="141" t="e">
        <f t="shared" ca="1" si="87"/>
        <v>#REF!</v>
      </c>
      <c r="N410" s="208" t="e">
        <f t="shared" ca="1" si="88"/>
        <v>#REF!</v>
      </c>
      <c r="O410" s="143" t="e">
        <f t="shared" ca="1" si="89"/>
        <v>#REF!</v>
      </c>
      <c r="P410" s="142" t="e">
        <f t="shared" ca="1" si="90"/>
        <v>#REF!</v>
      </c>
      <c r="Q410" s="143" t="e">
        <f t="shared" ca="1" si="91"/>
        <v>#REF!</v>
      </c>
      <c r="R410" s="142" t="e">
        <f t="shared" ca="1" si="92"/>
        <v>#REF!</v>
      </c>
      <c r="S410" s="142" t="e">
        <f t="shared" ca="1" si="93"/>
        <v>#REF!</v>
      </c>
      <c r="T410" s="142" t="e">
        <f t="shared" ca="1" si="94"/>
        <v>#REF!</v>
      </c>
      <c r="U410" s="143" t="e">
        <f t="shared" ca="1" si="95"/>
        <v>#REF!</v>
      </c>
      <c r="V410" s="142" t="e">
        <f t="shared" ca="1" si="96"/>
        <v>#REF!</v>
      </c>
      <c r="W410" s="174"/>
      <c r="X410" s="174"/>
      <c r="Y410" s="174"/>
      <c r="Z410" s="210"/>
    </row>
    <row r="411" spans="1:26" hidden="1" x14ac:dyDescent="0.25">
      <c r="A411" s="133">
        <v>403</v>
      </c>
      <c r="B411" s="156" t="e">
        <f t="shared" ca="1" si="81"/>
        <v>#REF!</v>
      </c>
      <c r="C411" s="156" t="e">
        <f t="shared" ca="1" si="82"/>
        <v>#REF!</v>
      </c>
      <c r="D411" s="138"/>
      <c r="E411" s="139"/>
      <c r="F411" s="139" t="e">
        <f t="shared" ca="1" si="83"/>
        <v>#REF!</v>
      </c>
      <c r="G411" s="137"/>
      <c r="H411" s="137"/>
      <c r="I411" s="137" t="e">
        <f t="shared" ca="1" si="84"/>
        <v>#REF!</v>
      </c>
      <c r="J411" s="140"/>
      <c r="K411" s="140"/>
      <c r="L411" s="140" t="e">
        <f t="shared" ca="1" si="86"/>
        <v>#REF!</v>
      </c>
      <c r="M411" s="141" t="e">
        <f t="shared" ca="1" si="87"/>
        <v>#REF!</v>
      </c>
      <c r="N411" s="208" t="e">
        <f t="shared" ca="1" si="88"/>
        <v>#REF!</v>
      </c>
      <c r="O411" s="143" t="e">
        <f t="shared" ca="1" si="89"/>
        <v>#REF!</v>
      </c>
      <c r="P411" s="142" t="e">
        <f t="shared" ca="1" si="90"/>
        <v>#REF!</v>
      </c>
      <c r="Q411" s="143" t="e">
        <f t="shared" ca="1" si="91"/>
        <v>#REF!</v>
      </c>
      <c r="R411" s="142" t="e">
        <f t="shared" ca="1" si="92"/>
        <v>#REF!</v>
      </c>
      <c r="S411" s="142" t="e">
        <f t="shared" ca="1" si="93"/>
        <v>#REF!</v>
      </c>
      <c r="T411" s="142" t="e">
        <f t="shared" ca="1" si="94"/>
        <v>#REF!</v>
      </c>
      <c r="U411" s="143" t="e">
        <f t="shared" ca="1" si="95"/>
        <v>#REF!</v>
      </c>
      <c r="V411" s="142" t="e">
        <f t="shared" ca="1" si="96"/>
        <v>#REF!</v>
      </c>
      <c r="W411" s="174"/>
      <c r="X411" s="174"/>
      <c r="Y411" s="174"/>
      <c r="Z411" s="210"/>
    </row>
    <row r="412" spans="1:26" hidden="1" x14ac:dyDescent="0.25">
      <c r="A412" s="133">
        <v>404</v>
      </c>
      <c r="B412" s="156" t="e">
        <f t="shared" ca="1" si="81"/>
        <v>#REF!</v>
      </c>
      <c r="C412" s="156" t="e">
        <f t="shared" ca="1" si="82"/>
        <v>#REF!</v>
      </c>
      <c r="D412" s="138"/>
      <c r="E412" s="139"/>
      <c r="F412" s="139" t="e">
        <f t="shared" ca="1" si="83"/>
        <v>#REF!</v>
      </c>
      <c r="G412" s="137"/>
      <c r="H412" s="137"/>
      <c r="I412" s="137" t="e">
        <f t="shared" ca="1" si="84"/>
        <v>#REF!</v>
      </c>
      <c r="J412" s="140"/>
      <c r="K412" s="140"/>
      <c r="L412" s="140" t="e">
        <f t="shared" ca="1" si="86"/>
        <v>#REF!</v>
      </c>
      <c r="M412" s="141" t="e">
        <f t="shared" ca="1" si="87"/>
        <v>#REF!</v>
      </c>
      <c r="N412" s="208" t="e">
        <f t="shared" ca="1" si="88"/>
        <v>#REF!</v>
      </c>
      <c r="O412" s="143" t="e">
        <f t="shared" ca="1" si="89"/>
        <v>#REF!</v>
      </c>
      <c r="P412" s="142" t="e">
        <f t="shared" ca="1" si="90"/>
        <v>#REF!</v>
      </c>
      <c r="Q412" s="143" t="e">
        <f t="shared" ca="1" si="91"/>
        <v>#REF!</v>
      </c>
      <c r="R412" s="142" t="e">
        <f t="shared" ca="1" si="92"/>
        <v>#REF!</v>
      </c>
      <c r="S412" s="142" t="e">
        <f t="shared" ca="1" si="93"/>
        <v>#REF!</v>
      </c>
      <c r="T412" s="142" t="e">
        <f t="shared" ca="1" si="94"/>
        <v>#REF!</v>
      </c>
      <c r="U412" s="143" t="e">
        <f t="shared" ca="1" si="95"/>
        <v>#REF!</v>
      </c>
      <c r="V412" s="142" t="e">
        <f t="shared" ca="1" si="96"/>
        <v>#REF!</v>
      </c>
      <c r="W412" s="174"/>
      <c r="X412" s="174"/>
      <c r="Y412" s="174"/>
      <c r="Z412" s="210"/>
    </row>
    <row r="413" spans="1:26" hidden="1" x14ac:dyDescent="0.25">
      <c r="A413" s="133">
        <v>405</v>
      </c>
      <c r="B413" s="156" t="e">
        <f t="shared" ca="1" si="81"/>
        <v>#REF!</v>
      </c>
      <c r="C413" s="156" t="e">
        <f t="shared" ca="1" si="82"/>
        <v>#REF!</v>
      </c>
      <c r="D413" s="138"/>
      <c r="E413" s="139"/>
      <c r="F413" s="139" t="e">
        <f t="shared" ca="1" si="83"/>
        <v>#REF!</v>
      </c>
      <c r="G413" s="137"/>
      <c r="H413" s="137"/>
      <c r="I413" s="137" t="e">
        <f t="shared" ca="1" si="84"/>
        <v>#REF!</v>
      </c>
      <c r="J413" s="140"/>
      <c r="K413" s="140"/>
      <c r="L413" s="140" t="e">
        <f t="shared" ca="1" si="86"/>
        <v>#REF!</v>
      </c>
      <c r="M413" s="141" t="e">
        <f t="shared" ca="1" si="87"/>
        <v>#REF!</v>
      </c>
      <c r="N413" s="208" t="e">
        <f t="shared" ca="1" si="88"/>
        <v>#REF!</v>
      </c>
      <c r="O413" s="143" t="e">
        <f t="shared" ca="1" si="89"/>
        <v>#REF!</v>
      </c>
      <c r="P413" s="142" t="e">
        <f t="shared" ca="1" si="90"/>
        <v>#REF!</v>
      </c>
      <c r="Q413" s="143" t="e">
        <f t="shared" ca="1" si="91"/>
        <v>#REF!</v>
      </c>
      <c r="R413" s="142" t="e">
        <f t="shared" ca="1" si="92"/>
        <v>#REF!</v>
      </c>
      <c r="S413" s="142" t="e">
        <f t="shared" ca="1" si="93"/>
        <v>#REF!</v>
      </c>
      <c r="T413" s="142" t="e">
        <f t="shared" ca="1" si="94"/>
        <v>#REF!</v>
      </c>
      <c r="U413" s="143" t="e">
        <f t="shared" ca="1" si="95"/>
        <v>#REF!</v>
      </c>
      <c r="V413" s="142" t="e">
        <f t="shared" ca="1" si="96"/>
        <v>#REF!</v>
      </c>
      <c r="W413" s="174"/>
      <c r="X413" s="174"/>
      <c r="Y413" s="174"/>
      <c r="Z413" s="210"/>
    </row>
    <row r="414" spans="1:26" hidden="1" x14ac:dyDescent="0.25">
      <c r="A414" s="133">
        <v>406</v>
      </c>
      <c r="B414" s="156" t="e">
        <f t="shared" ca="1" si="81"/>
        <v>#REF!</v>
      </c>
      <c r="C414" s="156" t="e">
        <f t="shared" ca="1" si="82"/>
        <v>#REF!</v>
      </c>
      <c r="D414" s="138"/>
      <c r="E414" s="139"/>
      <c r="F414" s="139" t="e">
        <f t="shared" ca="1" si="83"/>
        <v>#REF!</v>
      </c>
      <c r="G414" s="137"/>
      <c r="H414" s="137"/>
      <c r="I414" s="137" t="e">
        <f t="shared" ca="1" si="84"/>
        <v>#REF!</v>
      </c>
      <c r="J414" s="140"/>
      <c r="K414" s="140"/>
      <c r="L414" s="140" t="e">
        <f t="shared" ca="1" si="86"/>
        <v>#REF!</v>
      </c>
      <c r="M414" s="141" t="e">
        <f t="shared" ca="1" si="87"/>
        <v>#REF!</v>
      </c>
      <c r="N414" s="208" t="e">
        <f t="shared" ca="1" si="88"/>
        <v>#REF!</v>
      </c>
      <c r="O414" s="143" t="e">
        <f t="shared" ca="1" si="89"/>
        <v>#REF!</v>
      </c>
      <c r="P414" s="142" t="e">
        <f t="shared" ca="1" si="90"/>
        <v>#REF!</v>
      </c>
      <c r="Q414" s="143" t="e">
        <f t="shared" ca="1" si="91"/>
        <v>#REF!</v>
      </c>
      <c r="R414" s="142" t="e">
        <f t="shared" ca="1" si="92"/>
        <v>#REF!</v>
      </c>
      <c r="S414" s="142" t="e">
        <f t="shared" ca="1" si="93"/>
        <v>#REF!</v>
      </c>
      <c r="T414" s="142" t="e">
        <f t="shared" ca="1" si="94"/>
        <v>#REF!</v>
      </c>
      <c r="U414" s="143" t="e">
        <f t="shared" ca="1" si="95"/>
        <v>#REF!</v>
      </c>
      <c r="V414" s="142" t="e">
        <f t="shared" ca="1" si="96"/>
        <v>#REF!</v>
      </c>
      <c r="W414" s="174"/>
      <c r="X414" s="174"/>
      <c r="Y414" s="174"/>
      <c r="Z414" s="210"/>
    </row>
    <row r="415" spans="1:26" hidden="1" x14ac:dyDescent="0.25">
      <c r="A415" s="133">
        <v>407</v>
      </c>
      <c r="B415" s="156" t="e">
        <f t="shared" ca="1" si="81"/>
        <v>#REF!</v>
      </c>
      <c r="C415" s="156" t="e">
        <f t="shared" ca="1" si="82"/>
        <v>#REF!</v>
      </c>
      <c r="D415" s="138"/>
      <c r="E415" s="139"/>
      <c r="F415" s="139" t="e">
        <f t="shared" ca="1" si="83"/>
        <v>#REF!</v>
      </c>
      <c r="G415" s="137"/>
      <c r="H415" s="137"/>
      <c r="I415" s="137" t="e">
        <f t="shared" ca="1" si="84"/>
        <v>#REF!</v>
      </c>
      <c r="J415" s="140"/>
      <c r="K415" s="140"/>
      <c r="L415" s="140" t="e">
        <f t="shared" ca="1" si="86"/>
        <v>#REF!</v>
      </c>
      <c r="M415" s="141" t="e">
        <f t="shared" ca="1" si="87"/>
        <v>#REF!</v>
      </c>
      <c r="N415" s="208" t="e">
        <f t="shared" ca="1" si="88"/>
        <v>#REF!</v>
      </c>
      <c r="O415" s="143" t="e">
        <f t="shared" ca="1" si="89"/>
        <v>#REF!</v>
      </c>
      <c r="P415" s="142" t="e">
        <f t="shared" ca="1" si="90"/>
        <v>#REF!</v>
      </c>
      <c r="Q415" s="143" t="e">
        <f t="shared" ca="1" si="91"/>
        <v>#REF!</v>
      </c>
      <c r="R415" s="142" t="e">
        <f t="shared" ca="1" si="92"/>
        <v>#REF!</v>
      </c>
      <c r="S415" s="142" t="e">
        <f t="shared" ca="1" si="93"/>
        <v>#REF!</v>
      </c>
      <c r="T415" s="142" t="e">
        <f t="shared" ca="1" si="94"/>
        <v>#REF!</v>
      </c>
      <c r="U415" s="143" t="e">
        <f t="shared" ca="1" si="95"/>
        <v>#REF!</v>
      </c>
      <c r="V415" s="142" t="e">
        <f t="shared" ca="1" si="96"/>
        <v>#REF!</v>
      </c>
      <c r="W415" s="174"/>
      <c r="X415" s="174"/>
      <c r="Y415" s="174"/>
      <c r="Z415" s="210"/>
    </row>
    <row r="416" spans="1:26" hidden="1" x14ac:dyDescent="0.25">
      <c r="A416" s="133">
        <v>408</v>
      </c>
      <c r="B416" s="156" t="e">
        <f t="shared" ca="1" si="81"/>
        <v>#REF!</v>
      </c>
      <c r="C416" s="156" t="e">
        <f t="shared" ca="1" si="82"/>
        <v>#REF!</v>
      </c>
      <c r="D416" s="138"/>
      <c r="E416" s="139"/>
      <c r="F416" s="139" t="e">
        <f t="shared" ca="1" si="83"/>
        <v>#REF!</v>
      </c>
      <c r="G416" s="137"/>
      <c r="H416" s="137"/>
      <c r="I416" s="137" t="e">
        <f t="shared" ca="1" si="84"/>
        <v>#REF!</v>
      </c>
      <c r="J416" s="140"/>
      <c r="K416" s="140"/>
      <c r="L416" s="140" t="e">
        <f t="shared" ca="1" si="86"/>
        <v>#REF!</v>
      </c>
      <c r="M416" s="141" t="e">
        <f t="shared" ca="1" si="87"/>
        <v>#REF!</v>
      </c>
      <c r="N416" s="208" t="e">
        <f t="shared" ca="1" si="88"/>
        <v>#REF!</v>
      </c>
      <c r="O416" s="143" t="e">
        <f t="shared" ca="1" si="89"/>
        <v>#REF!</v>
      </c>
      <c r="P416" s="142" t="e">
        <f t="shared" ca="1" si="90"/>
        <v>#REF!</v>
      </c>
      <c r="Q416" s="143" t="e">
        <f t="shared" ca="1" si="91"/>
        <v>#REF!</v>
      </c>
      <c r="R416" s="142" t="e">
        <f t="shared" ca="1" si="92"/>
        <v>#REF!</v>
      </c>
      <c r="S416" s="142" t="e">
        <f t="shared" ca="1" si="93"/>
        <v>#REF!</v>
      </c>
      <c r="T416" s="142" t="e">
        <f t="shared" ca="1" si="94"/>
        <v>#REF!</v>
      </c>
      <c r="U416" s="143" t="e">
        <f t="shared" ca="1" si="95"/>
        <v>#REF!</v>
      </c>
      <c r="V416" s="142" t="e">
        <f t="shared" ca="1" si="96"/>
        <v>#REF!</v>
      </c>
      <c r="W416" s="174"/>
      <c r="X416" s="174"/>
      <c r="Y416" s="174"/>
      <c r="Z416" s="210"/>
    </row>
    <row r="417" spans="1:26" hidden="1" x14ac:dyDescent="0.25">
      <c r="A417" s="133">
        <v>409</v>
      </c>
      <c r="B417" s="156" t="e">
        <f t="shared" ca="1" si="81"/>
        <v>#REF!</v>
      </c>
      <c r="C417" s="156" t="e">
        <f t="shared" ca="1" si="82"/>
        <v>#REF!</v>
      </c>
      <c r="D417" s="138"/>
      <c r="E417" s="139"/>
      <c r="F417" s="139" t="e">
        <f t="shared" ca="1" si="83"/>
        <v>#REF!</v>
      </c>
      <c r="G417" s="137"/>
      <c r="H417" s="137"/>
      <c r="I417" s="137" t="e">
        <f t="shared" ca="1" si="84"/>
        <v>#REF!</v>
      </c>
      <c r="J417" s="140"/>
      <c r="K417" s="140"/>
      <c r="L417" s="140" t="e">
        <f t="shared" ca="1" si="86"/>
        <v>#REF!</v>
      </c>
      <c r="M417" s="141" t="e">
        <f t="shared" ca="1" si="87"/>
        <v>#REF!</v>
      </c>
      <c r="N417" s="208" t="e">
        <f t="shared" ca="1" si="88"/>
        <v>#REF!</v>
      </c>
      <c r="O417" s="143" t="e">
        <f t="shared" ca="1" si="89"/>
        <v>#REF!</v>
      </c>
      <c r="P417" s="142" t="e">
        <f t="shared" ca="1" si="90"/>
        <v>#REF!</v>
      </c>
      <c r="Q417" s="143" t="e">
        <f t="shared" ca="1" si="91"/>
        <v>#REF!</v>
      </c>
      <c r="R417" s="142" t="e">
        <f t="shared" ca="1" si="92"/>
        <v>#REF!</v>
      </c>
      <c r="S417" s="142" t="e">
        <f t="shared" ca="1" si="93"/>
        <v>#REF!</v>
      </c>
      <c r="T417" s="142" t="e">
        <f t="shared" ca="1" si="94"/>
        <v>#REF!</v>
      </c>
      <c r="U417" s="143" t="e">
        <f t="shared" ca="1" si="95"/>
        <v>#REF!</v>
      </c>
      <c r="V417" s="142" t="e">
        <f t="shared" ca="1" si="96"/>
        <v>#REF!</v>
      </c>
      <c r="W417" s="174"/>
      <c r="X417" s="174"/>
      <c r="Y417" s="174"/>
      <c r="Z417" s="210"/>
    </row>
    <row r="418" spans="1:26" hidden="1" x14ac:dyDescent="0.25">
      <c r="A418" s="133">
        <v>410</v>
      </c>
      <c r="B418" s="156" t="e">
        <f t="shared" ca="1" si="81"/>
        <v>#REF!</v>
      </c>
      <c r="C418" s="156" t="e">
        <f t="shared" ca="1" si="82"/>
        <v>#REF!</v>
      </c>
      <c r="D418" s="138"/>
      <c r="E418" s="139"/>
      <c r="F418" s="139" t="e">
        <f t="shared" ca="1" si="83"/>
        <v>#REF!</v>
      </c>
      <c r="G418" s="137"/>
      <c r="H418" s="137"/>
      <c r="I418" s="137" t="e">
        <f t="shared" ca="1" si="84"/>
        <v>#REF!</v>
      </c>
      <c r="J418" s="140"/>
      <c r="K418" s="140"/>
      <c r="L418" s="140" t="e">
        <f t="shared" ca="1" si="86"/>
        <v>#REF!</v>
      </c>
      <c r="M418" s="141" t="e">
        <f t="shared" ca="1" si="87"/>
        <v>#REF!</v>
      </c>
      <c r="N418" s="208" t="e">
        <f t="shared" ca="1" si="88"/>
        <v>#REF!</v>
      </c>
      <c r="O418" s="143" t="e">
        <f t="shared" ca="1" si="89"/>
        <v>#REF!</v>
      </c>
      <c r="P418" s="142" t="e">
        <f t="shared" ca="1" si="90"/>
        <v>#REF!</v>
      </c>
      <c r="Q418" s="143" t="e">
        <f t="shared" ca="1" si="91"/>
        <v>#REF!</v>
      </c>
      <c r="R418" s="142" t="e">
        <f t="shared" ca="1" si="92"/>
        <v>#REF!</v>
      </c>
      <c r="S418" s="142" t="e">
        <f t="shared" ca="1" si="93"/>
        <v>#REF!</v>
      </c>
      <c r="T418" s="142" t="e">
        <f t="shared" ca="1" si="94"/>
        <v>#REF!</v>
      </c>
      <c r="U418" s="143" t="e">
        <f t="shared" ca="1" si="95"/>
        <v>#REF!</v>
      </c>
      <c r="V418" s="142" t="e">
        <f t="shared" ca="1" si="96"/>
        <v>#REF!</v>
      </c>
      <c r="W418" s="174"/>
      <c r="X418" s="174"/>
      <c r="Y418" s="174"/>
      <c r="Z418" s="210"/>
    </row>
    <row r="419" spans="1:26" hidden="1" x14ac:dyDescent="0.25">
      <c r="A419" s="133">
        <v>411</v>
      </c>
      <c r="B419" s="156" t="e">
        <f t="shared" ca="1" si="81"/>
        <v>#REF!</v>
      </c>
      <c r="C419" s="156" t="e">
        <f t="shared" ca="1" si="82"/>
        <v>#REF!</v>
      </c>
      <c r="D419" s="138"/>
      <c r="E419" s="139"/>
      <c r="F419" s="139" t="e">
        <f t="shared" ca="1" si="83"/>
        <v>#REF!</v>
      </c>
      <c r="G419" s="137"/>
      <c r="H419" s="137"/>
      <c r="I419" s="137" t="e">
        <f t="shared" ca="1" si="84"/>
        <v>#REF!</v>
      </c>
      <c r="J419" s="140"/>
      <c r="K419" s="140"/>
      <c r="L419" s="140" t="e">
        <f t="shared" ca="1" si="86"/>
        <v>#REF!</v>
      </c>
      <c r="M419" s="141" t="e">
        <f t="shared" ca="1" si="87"/>
        <v>#REF!</v>
      </c>
      <c r="N419" s="208" t="e">
        <f t="shared" ca="1" si="88"/>
        <v>#REF!</v>
      </c>
      <c r="O419" s="143" t="e">
        <f t="shared" ca="1" si="89"/>
        <v>#REF!</v>
      </c>
      <c r="P419" s="142" t="e">
        <f t="shared" ca="1" si="90"/>
        <v>#REF!</v>
      </c>
      <c r="Q419" s="143" t="e">
        <f t="shared" ca="1" si="91"/>
        <v>#REF!</v>
      </c>
      <c r="R419" s="142" t="e">
        <f t="shared" ca="1" si="92"/>
        <v>#REF!</v>
      </c>
      <c r="S419" s="142" t="e">
        <f t="shared" ca="1" si="93"/>
        <v>#REF!</v>
      </c>
      <c r="T419" s="142" t="e">
        <f t="shared" ca="1" si="94"/>
        <v>#REF!</v>
      </c>
      <c r="U419" s="143" t="e">
        <f t="shared" ca="1" si="95"/>
        <v>#REF!</v>
      </c>
      <c r="V419" s="142" t="e">
        <f t="shared" ca="1" si="96"/>
        <v>#REF!</v>
      </c>
      <c r="W419" s="174"/>
      <c r="X419" s="174"/>
      <c r="Y419" s="174"/>
      <c r="Z419" s="210"/>
    </row>
    <row r="420" spans="1:26" hidden="1" x14ac:dyDescent="0.25">
      <c r="A420" s="133">
        <v>412</v>
      </c>
      <c r="B420" s="156" t="e">
        <f t="shared" ca="1" si="81"/>
        <v>#REF!</v>
      </c>
      <c r="C420" s="156" t="e">
        <f t="shared" ref="C420:C483" ca="1" si="97">INDIRECT(CONCATENATE($C$507,$D$507,"!$C",$A420 + 8))</f>
        <v>#REF!</v>
      </c>
      <c r="D420" s="138"/>
      <c r="E420" s="139"/>
      <c r="F420" s="139" t="e">
        <f t="shared" ca="1" si="83"/>
        <v>#REF!</v>
      </c>
      <c r="G420" s="137"/>
      <c r="H420" s="137"/>
      <c r="I420" s="137" t="e">
        <f t="shared" ca="1" si="84"/>
        <v>#REF!</v>
      </c>
      <c r="J420" s="140"/>
      <c r="K420" s="140"/>
      <c r="L420" s="140" t="e">
        <f t="shared" ca="1" si="86"/>
        <v>#REF!</v>
      </c>
      <c r="M420" s="141" t="e">
        <f t="shared" ca="1" si="87"/>
        <v>#REF!</v>
      </c>
      <c r="N420" s="208" t="e">
        <f t="shared" ca="1" si="88"/>
        <v>#REF!</v>
      </c>
      <c r="O420" s="143" t="e">
        <f t="shared" ca="1" si="89"/>
        <v>#REF!</v>
      </c>
      <c r="P420" s="142" t="e">
        <f t="shared" ca="1" si="90"/>
        <v>#REF!</v>
      </c>
      <c r="Q420" s="143" t="e">
        <f t="shared" ca="1" si="91"/>
        <v>#REF!</v>
      </c>
      <c r="R420" s="142" t="e">
        <f t="shared" ca="1" si="92"/>
        <v>#REF!</v>
      </c>
      <c r="S420" s="142" t="e">
        <f t="shared" ca="1" si="93"/>
        <v>#REF!</v>
      </c>
      <c r="T420" s="142" t="e">
        <f t="shared" ca="1" si="94"/>
        <v>#REF!</v>
      </c>
      <c r="U420" s="143" t="e">
        <f t="shared" ca="1" si="95"/>
        <v>#REF!</v>
      </c>
      <c r="V420" s="142" t="e">
        <f t="shared" ca="1" si="96"/>
        <v>#REF!</v>
      </c>
      <c r="W420" s="174"/>
      <c r="X420" s="174"/>
      <c r="Y420" s="174"/>
      <c r="Z420" s="210"/>
    </row>
    <row r="421" spans="1:26" hidden="1" x14ac:dyDescent="0.25">
      <c r="A421" s="133">
        <v>413</v>
      </c>
      <c r="B421" s="156" t="e">
        <f t="shared" ca="1" si="81"/>
        <v>#REF!</v>
      </c>
      <c r="C421" s="156" t="e">
        <f t="shared" ca="1" si="97"/>
        <v>#REF!</v>
      </c>
      <c r="D421" s="138"/>
      <c r="E421" s="139"/>
      <c r="F421" s="139" t="e">
        <f t="shared" ca="1" si="83"/>
        <v>#REF!</v>
      </c>
      <c r="G421" s="137"/>
      <c r="H421" s="137"/>
      <c r="I421" s="137" t="e">
        <f t="shared" ca="1" si="84"/>
        <v>#REF!</v>
      </c>
      <c r="J421" s="140"/>
      <c r="K421" s="140"/>
      <c r="L421" s="140" t="e">
        <f t="shared" ca="1" si="86"/>
        <v>#REF!</v>
      </c>
      <c r="M421" s="141" t="e">
        <f t="shared" ca="1" si="87"/>
        <v>#REF!</v>
      </c>
      <c r="N421" s="208" t="e">
        <f t="shared" ca="1" si="88"/>
        <v>#REF!</v>
      </c>
      <c r="O421" s="143" t="e">
        <f t="shared" ca="1" si="89"/>
        <v>#REF!</v>
      </c>
      <c r="P421" s="142" t="e">
        <f t="shared" ca="1" si="90"/>
        <v>#REF!</v>
      </c>
      <c r="Q421" s="143" t="e">
        <f t="shared" ca="1" si="91"/>
        <v>#REF!</v>
      </c>
      <c r="R421" s="142" t="e">
        <f t="shared" ca="1" si="92"/>
        <v>#REF!</v>
      </c>
      <c r="S421" s="142" t="e">
        <f t="shared" ca="1" si="93"/>
        <v>#REF!</v>
      </c>
      <c r="T421" s="142" t="e">
        <f t="shared" ca="1" si="94"/>
        <v>#REF!</v>
      </c>
      <c r="U421" s="143" t="e">
        <f t="shared" ca="1" si="95"/>
        <v>#REF!</v>
      </c>
      <c r="V421" s="142" t="e">
        <f t="shared" ca="1" si="96"/>
        <v>#REF!</v>
      </c>
      <c r="W421" s="174"/>
      <c r="X421" s="174"/>
      <c r="Y421" s="174"/>
      <c r="Z421" s="210"/>
    </row>
    <row r="422" spans="1:26" hidden="1" x14ac:dyDescent="0.25">
      <c r="A422" s="133">
        <v>414</v>
      </c>
      <c r="B422" s="156" t="e">
        <f t="shared" ca="1" si="81"/>
        <v>#REF!</v>
      </c>
      <c r="C422" s="156" t="e">
        <f t="shared" ca="1" si="97"/>
        <v>#REF!</v>
      </c>
      <c r="D422" s="138"/>
      <c r="E422" s="139"/>
      <c r="F422" s="139" t="e">
        <f t="shared" ca="1" si="83"/>
        <v>#REF!</v>
      </c>
      <c r="G422" s="137"/>
      <c r="H422" s="137"/>
      <c r="I422" s="137" t="e">
        <f t="shared" ca="1" si="84"/>
        <v>#REF!</v>
      </c>
      <c r="J422" s="140"/>
      <c r="K422" s="140"/>
      <c r="L422" s="140" t="e">
        <f t="shared" ca="1" si="86"/>
        <v>#REF!</v>
      </c>
      <c r="M422" s="141" t="e">
        <f t="shared" ca="1" si="87"/>
        <v>#REF!</v>
      </c>
      <c r="N422" s="208" t="e">
        <f t="shared" ca="1" si="88"/>
        <v>#REF!</v>
      </c>
      <c r="O422" s="143" t="e">
        <f t="shared" ca="1" si="89"/>
        <v>#REF!</v>
      </c>
      <c r="P422" s="142" t="e">
        <f t="shared" ca="1" si="90"/>
        <v>#REF!</v>
      </c>
      <c r="Q422" s="143" t="e">
        <f t="shared" ca="1" si="91"/>
        <v>#REF!</v>
      </c>
      <c r="R422" s="142" t="e">
        <f t="shared" ca="1" si="92"/>
        <v>#REF!</v>
      </c>
      <c r="S422" s="142" t="e">
        <f t="shared" ca="1" si="93"/>
        <v>#REF!</v>
      </c>
      <c r="T422" s="142" t="e">
        <f t="shared" ca="1" si="94"/>
        <v>#REF!</v>
      </c>
      <c r="U422" s="143" t="e">
        <f t="shared" ca="1" si="95"/>
        <v>#REF!</v>
      </c>
      <c r="V422" s="142" t="e">
        <f t="shared" ca="1" si="96"/>
        <v>#REF!</v>
      </c>
      <c r="W422" s="174"/>
      <c r="X422" s="174"/>
      <c r="Y422" s="174"/>
      <c r="Z422" s="210"/>
    </row>
    <row r="423" spans="1:26" hidden="1" x14ac:dyDescent="0.25">
      <c r="A423" s="133">
        <v>415</v>
      </c>
      <c r="B423" s="156" t="e">
        <f t="shared" ca="1" si="81"/>
        <v>#REF!</v>
      </c>
      <c r="C423" s="156" t="e">
        <f t="shared" ca="1" si="97"/>
        <v>#REF!</v>
      </c>
      <c r="D423" s="138"/>
      <c r="E423" s="139"/>
      <c r="F423" s="139" t="e">
        <f t="shared" ca="1" si="83"/>
        <v>#REF!</v>
      </c>
      <c r="G423" s="137"/>
      <c r="H423" s="137"/>
      <c r="I423" s="137" t="e">
        <f t="shared" ca="1" si="84"/>
        <v>#REF!</v>
      </c>
      <c r="J423" s="140"/>
      <c r="K423" s="140"/>
      <c r="L423" s="140" t="e">
        <f t="shared" ca="1" si="86"/>
        <v>#REF!</v>
      </c>
      <c r="M423" s="141" t="e">
        <f t="shared" ca="1" si="87"/>
        <v>#REF!</v>
      </c>
      <c r="N423" s="208" t="e">
        <f t="shared" ca="1" si="88"/>
        <v>#REF!</v>
      </c>
      <c r="O423" s="143" t="e">
        <f t="shared" ca="1" si="89"/>
        <v>#REF!</v>
      </c>
      <c r="P423" s="142" t="e">
        <f t="shared" ca="1" si="90"/>
        <v>#REF!</v>
      </c>
      <c r="Q423" s="143" t="e">
        <f t="shared" ca="1" si="91"/>
        <v>#REF!</v>
      </c>
      <c r="R423" s="142" t="e">
        <f t="shared" ca="1" si="92"/>
        <v>#REF!</v>
      </c>
      <c r="S423" s="142" t="e">
        <f t="shared" ca="1" si="93"/>
        <v>#REF!</v>
      </c>
      <c r="T423" s="142" t="e">
        <f t="shared" ca="1" si="94"/>
        <v>#REF!</v>
      </c>
      <c r="U423" s="143" t="e">
        <f t="shared" ca="1" si="95"/>
        <v>#REF!</v>
      </c>
      <c r="V423" s="142" t="e">
        <f t="shared" ca="1" si="96"/>
        <v>#REF!</v>
      </c>
      <c r="W423" s="174"/>
      <c r="X423" s="174"/>
      <c r="Y423" s="174"/>
      <c r="Z423" s="210"/>
    </row>
    <row r="424" spans="1:26" hidden="1" x14ac:dyDescent="0.25">
      <c r="A424" s="133">
        <v>416</v>
      </c>
      <c r="B424" s="156" t="e">
        <f t="shared" ref="B424:B487" ca="1" si="98">INDIRECT(CONCATENATE($C$507,$D$507,"!$B",$A424 + 8))</f>
        <v>#REF!</v>
      </c>
      <c r="C424" s="156" t="e">
        <f t="shared" ca="1" si="97"/>
        <v>#REF!</v>
      </c>
      <c r="D424" s="138"/>
      <c r="E424" s="139"/>
      <c r="F424" s="139" t="e">
        <f t="shared" ref="F424:F487" ca="1" si="99">INDIRECT(CONCATENATE($C$507,$D$507,"!$Z",$A424 + 8))</f>
        <v>#REF!</v>
      </c>
      <c r="G424" s="137"/>
      <c r="H424" s="137"/>
      <c r="I424" s="137" t="e">
        <f t="shared" ref="I424:I487" ca="1" si="100">INDIRECT(CONCATENATE($C$507,$D$507,"!$AD",$A424 + 8))</f>
        <v>#REF!</v>
      </c>
      <c r="J424" s="140"/>
      <c r="K424" s="140"/>
      <c r="L424" s="140" t="e">
        <f t="shared" ca="1" si="86"/>
        <v>#REF!</v>
      </c>
      <c r="M424" s="141" t="e">
        <f t="shared" ca="1" si="87"/>
        <v>#REF!</v>
      </c>
      <c r="N424" s="208" t="e">
        <f t="shared" ca="1" si="88"/>
        <v>#REF!</v>
      </c>
      <c r="O424" s="143" t="e">
        <f t="shared" ca="1" si="89"/>
        <v>#REF!</v>
      </c>
      <c r="P424" s="142" t="e">
        <f t="shared" ca="1" si="90"/>
        <v>#REF!</v>
      </c>
      <c r="Q424" s="143" t="e">
        <f t="shared" ca="1" si="91"/>
        <v>#REF!</v>
      </c>
      <c r="R424" s="142" t="e">
        <f t="shared" ca="1" si="92"/>
        <v>#REF!</v>
      </c>
      <c r="S424" s="142" t="e">
        <f t="shared" ca="1" si="93"/>
        <v>#REF!</v>
      </c>
      <c r="T424" s="142" t="e">
        <f t="shared" ca="1" si="94"/>
        <v>#REF!</v>
      </c>
      <c r="U424" s="143" t="e">
        <f t="shared" ca="1" si="95"/>
        <v>#REF!</v>
      </c>
      <c r="V424" s="142" t="e">
        <f t="shared" ca="1" si="96"/>
        <v>#REF!</v>
      </c>
      <c r="W424" s="174"/>
      <c r="X424" s="174"/>
      <c r="Y424" s="174"/>
      <c r="Z424" s="210"/>
    </row>
    <row r="425" spans="1:26" hidden="1" x14ac:dyDescent="0.25">
      <c r="A425" s="133">
        <v>417</v>
      </c>
      <c r="B425" s="156" t="e">
        <f t="shared" ca="1" si="98"/>
        <v>#REF!</v>
      </c>
      <c r="C425" s="156" t="e">
        <f t="shared" ca="1" si="97"/>
        <v>#REF!</v>
      </c>
      <c r="D425" s="138"/>
      <c r="E425" s="139"/>
      <c r="F425" s="139" t="e">
        <f t="shared" ca="1" si="99"/>
        <v>#REF!</v>
      </c>
      <c r="G425" s="137"/>
      <c r="H425" s="137"/>
      <c r="I425" s="137" t="e">
        <f t="shared" ca="1" si="100"/>
        <v>#REF!</v>
      </c>
      <c r="J425" s="140"/>
      <c r="K425" s="140"/>
      <c r="L425" s="140" t="e">
        <f t="shared" ref="L425:L456" ca="1" si="101">INDIRECT(CONCATENATE($C$507,$D$507,"!$V",$A425 + 8))</f>
        <v>#REF!</v>
      </c>
      <c r="M425" s="141" t="e">
        <f t="shared" ca="1" si="87"/>
        <v>#REF!</v>
      </c>
      <c r="N425" s="208" t="e">
        <f t="shared" ca="1" si="88"/>
        <v>#REF!</v>
      </c>
      <c r="O425" s="143" t="e">
        <f t="shared" ca="1" si="89"/>
        <v>#REF!</v>
      </c>
      <c r="P425" s="142" t="e">
        <f t="shared" ca="1" si="90"/>
        <v>#REF!</v>
      </c>
      <c r="Q425" s="143" t="e">
        <f t="shared" ca="1" si="91"/>
        <v>#REF!</v>
      </c>
      <c r="R425" s="142" t="e">
        <f t="shared" ca="1" si="92"/>
        <v>#REF!</v>
      </c>
      <c r="S425" s="142" t="e">
        <f t="shared" ca="1" si="93"/>
        <v>#REF!</v>
      </c>
      <c r="T425" s="142" t="e">
        <f t="shared" ca="1" si="94"/>
        <v>#REF!</v>
      </c>
      <c r="U425" s="143" t="e">
        <f t="shared" ca="1" si="95"/>
        <v>#REF!</v>
      </c>
      <c r="V425" s="142" t="e">
        <f t="shared" ca="1" si="96"/>
        <v>#REF!</v>
      </c>
      <c r="W425" s="174"/>
      <c r="X425" s="174"/>
      <c r="Y425" s="174"/>
      <c r="Z425" s="210"/>
    </row>
    <row r="426" spans="1:26" hidden="1" x14ac:dyDescent="0.25">
      <c r="A426" s="133">
        <v>418</v>
      </c>
      <c r="B426" s="156" t="e">
        <f t="shared" ca="1" si="98"/>
        <v>#REF!</v>
      </c>
      <c r="C426" s="156" t="e">
        <f t="shared" ca="1" si="97"/>
        <v>#REF!</v>
      </c>
      <c r="D426" s="138"/>
      <c r="E426" s="139"/>
      <c r="F426" s="139" t="e">
        <f t="shared" ca="1" si="99"/>
        <v>#REF!</v>
      </c>
      <c r="G426" s="137"/>
      <c r="H426" s="137"/>
      <c r="I426" s="137" t="e">
        <f t="shared" ca="1" si="100"/>
        <v>#REF!</v>
      </c>
      <c r="J426" s="140"/>
      <c r="K426" s="140"/>
      <c r="L426" s="140" t="e">
        <f t="shared" ca="1" si="101"/>
        <v>#REF!</v>
      </c>
      <c r="M426" s="141" t="e">
        <f t="shared" ca="1" si="87"/>
        <v>#REF!</v>
      </c>
      <c r="N426" s="208" t="e">
        <f t="shared" ca="1" si="88"/>
        <v>#REF!</v>
      </c>
      <c r="O426" s="143" t="e">
        <f t="shared" ca="1" si="89"/>
        <v>#REF!</v>
      </c>
      <c r="P426" s="142" t="e">
        <f t="shared" ca="1" si="90"/>
        <v>#REF!</v>
      </c>
      <c r="Q426" s="143" t="e">
        <f t="shared" ca="1" si="91"/>
        <v>#REF!</v>
      </c>
      <c r="R426" s="142" t="e">
        <f t="shared" ca="1" si="92"/>
        <v>#REF!</v>
      </c>
      <c r="S426" s="142" t="e">
        <f t="shared" ca="1" si="93"/>
        <v>#REF!</v>
      </c>
      <c r="T426" s="142" t="e">
        <f t="shared" ca="1" si="94"/>
        <v>#REF!</v>
      </c>
      <c r="U426" s="143" t="e">
        <f t="shared" ca="1" si="95"/>
        <v>#REF!</v>
      </c>
      <c r="V426" s="142" t="e">
        <f t="shared" ca="1" si="96"/>
        <v>#REF!</v>
      </c>
      <c r="W426" s="174"/>
      <c r="X426" s="174"/>
      <c r="Y426" s="174"/>
      <c r="Z426" s="210"/>
    </row>
    <row r="427" spans="1:26" hidden="1" x14ac:dyDescent="0.25">
      <c r="A427" s="133">
        <v>419</v>
      </c>
      <c r="B427" s="156" t="e">
        <f t="shared" ca="1" si="98"/>
        <v>#REF!</v>
      </c>
      <c r="C427" s="156" t="e">
        <f t="shared" ca="1" si="97"/>
        <v>#REF!</v>
      </c>
      <c r="D427" s="138"/>
      <c r="E427" s="139"/>
      <c r="F427" s="139" t="e">
        <f t="shared" ca="1" si="99"/>
        <v>#REF!</v>
      </c>
      <c r="G427" s="137"/>
      <c r="H427" s="137"/>
      <c r="I427" s="137" t="e">
        <f t="shared" ca="1" si="100"/>
        <v>#REF!</v>
      </c>
      <c r="J427" s="140"/>
      <c r="K427" s="140"/>
      <c r="L427" s="140" t="e">
        <f t="shared" ca="1" si="101"/>
        <v>#REF!</v>
      </c>
      <c r="M427" s="141" t="e">
        <f t="shared" ca="1" si="87"/>
        <v>#REF!</v>
      </c>
      <c r="N427" s="208" t="e">
        <f t="shared" ca="1" si="88"/>
        <v>#REF!</v>
      </c>
      <c r="O427" s="143" t="e">
        <f t="shared" ca="1" si="89"/>
        <v>#REF!</v>
      </c>
      <c r="P427" s="142" t="e">
        <f t="shared" ca="1" si="90"/>
        <v>#REF!</v>
      </c>
      <c r="Q427" s="143" t="e">
        <f t="shared" ca="1" si="91"/>
        <v>#REF!</v>
      </c>
      <c r="R427" s="142" t="e">
        <f t="shared" ca="1" si="92"/>
        <v>#REF!</v>
      </c>
      <c r="S427" s="142" t="e">
        <f t="shared" ca="1" si="93"/>
        <v>#REF!</v>
      </c>
      <c r="T427" s="142" t="e">
        <f t="shared" ca="1" si="94"/>
        <v>#REF!</v>
      </c>
      <c r="U427" s="143" t="e">
        <f t="shared" ca="1" si="95"/>
        <v>#REF!</v>
      </c>
      <c r="V427" s="142" t="e">
        <f t="shared" ca="1" si="96"/>
        <v>#REF!</v>
      </c>
      <c r="W427" s="174"/>
      <c r="X427" s="174"/>
      <c r="Y427" s="174"/>
      <c r="Z427" s="210"/>
    </row>
    <row r="428" spans="1:26" hidden="1" x14ac:dyDescent="0.25">
      <c r="A428" s="133">
        <v>420</v>
      </c>
      <c r="B428" s="156" t="e">
        <f t="shared" ca="1" si="98"/>
        <v>#REF!</v>
      </c>
      <c r="C428" s="156" t="e">
        <f t="shared" ca="1" si="97"/>
        <v>#REF!</v>
      </c>
      <c r="D428" s="138"/>
      <c r="E428" s="139"/>
      <c r="F428" s="139" t="e">
        <f t="shared" ca="1" si="99"/>
        <v>#REF!</v>
      </c>
      <c r="G428" s="137"/>
      <c r="H428" s="137"/>
      <c r="I428" s="137" t="e">
        <f t="shared" ca="1" si="100"/>
        <v>#REF!</v>
      </c>
      <c r="J428" s="140"/>
      <c r="K428" s="140"/>
      <c r="L428" s="140" t="e">
        <f t="shared" ca="1" si="101"/>
        <v>#REF!</v>
      </c>
      <c r="M428" s="141" t="e">
        <f t="shared" ca="1" si="87"/>
        <v>#REF!</v>
      </c>
      <c r="N428" s="208" t="e">
        <f t="shared" ca="1" si="88"/>
        <v>#REF!</v>
      </c>
      <c r="O428" s="143" t="e">
        <f t="shared" ca="1" si="89"/>
        <v>#REF!</v>
      </c>
      <c r="P428" s="142" t="e">
        <f t="shared" ca="1" si="90"/>
        <v>#REF!</v>
      </c>
      <c r="Q428" s="143" t="e">
        <f t="shared" ca="1" si="91"/>
        <v>#REF!</v>
      </c>
      <c r="R428" s="142" t="e">
        <f t="shared" ca="1" si="92"/>
        <v>#REF!</v>
      </c>
      <c r="S428" s="142" t="e">
        <f t="shared" ca="1" si="93"/>
        <v>#REF!</v>
      </c>
      <c r="T428" s="142" t="e">
        <f t="shared" ca="1" si="94"/>
        <v>#REF!</v>
      </c>
      <c r="U428" s="143" t="e">
        <f t="shared" ca="1" si="95"/>
        <v>#REF!</v>
      </c>
      <c r="V428" s="142" t="e">
        <f t="shared" ca="1" si="96"/>
        <v>#REF!</v>
      </c>
      <c r="W428" s="174"/>
      <c r="X428" s="174"/>
      <c r="Y428" s="174"/>
      <c r="Z428" s="210"/>
    </row>
    <row r="429" spans="1:26" hidden="1" x14ac:dyDescent="0.25">
      <c r="A429" s="133">
        <v>421</v>
      </c>
      <c r="B429" s="156" t="e">
        <f t="shared" ca="1" si="98"/>
        <v>#REF!</v>
      </c>
      <c r="C429" s="156" t="e">
        <f t="shared" ca="1" si="97"/>
        <v>#REF!</v>
      </c>
      <c r="D429" s="138"/>
      <c r="E429" s="139"/>
      <c r="F429" s="139" t="e">
        <f t="shared" ca="1" si="99"/>
        <v>#REF!</v>
      </c>
      <c r="G429" s="137"/>
      <c r="H429" s="137"/>
      <c r="I429" s="137" t="e">
        <f t="shared" ca="1" si="100"/>
        <v>#REF!</v>
      </c>
      <c r="J429" s="140"/>
      <c r="K429" s="140"/>
      <c r="L429" s="140" t="e">
        <f t="shared" ca="1" si="101"/>
        <v>#REF!</v>
      </c>
      <c r="M429" s="141" t="e">
        <f t="shared" ca="1" si="87"/>
        <v>#REF!</v>
      </c>
      <c r="N429" s="208" t="e">
        <f t="shared" ca="1" si="88"/>
        <v>#REF!</v>
      </c>
      <c r="O429" s="143" t="e">
        <f t="shared" ca="1" si="89"/>
        <v>#REF!</v>
      </c>
      <c r="P429" s="142" t="e">
        <f t="shared" ca="1" si="90"/>
        <v>#REF!</v>
      </c>
      <c r="Q429" s="143" t="e">
        <f t="shared" ca="1" si="91"/>
        <v>#REF!</v>
      </c>
      <c r="R429" s="142" t="e">
        <f t="shared" ca="1" si="92"/>
        <v>#REF!</v>
      </c>
      <c r="S429" s="142" t="e">
        <f t="shared" ca="1" si="93"/>
        <v>#REF!</v>
      </c>
      <c r="T429" s="142" t="e">
        <f t="shared" ca="1" si="94"/>
        <v>#REF!</v>
      </c>
      <c r="U429" s="143" t="e">
        <f t="shared" ca="1" si="95"/>
        <v>#REF!</v>
      </c>
      <c r="V429" s="142" t="e">
        <f t="shared" ca="1" si="96"/>
        <v>#REF!</v>
      </c>
      <c r="W429" s="174"/>
      <c r="X429" s="174"/>
      <c r="Y429" s="174"/>
      <c r="Z429" s="210"/>
    </row>
    <row r="430" spans="1:26" hidden="1" x14ac:dyDescent="0.25">
      <c r="A430" s="133">
        <v>422</v>
      </c>
      <c r="B430" s="156" t="e">
        <f t="shared" ca="1" si="98"/>
        <v>#REF!</v>
      </c>
      <c r="C430" s="156" t="e">
        <f t="shared" ca="1" si="97"/>
        <v>#REF!</v>
      </c>
      <c r="D430" s="138"/>
      <c r="E430" s="139"/>
      <c r="F430" s="139" t="e">
        <f t="shared" ca="1" si="99"/>
        <v>#REF!</v>
      </c>
      <c r="G430" s="137"/>
      <c r="H430" s="137"/>
      <c r="I430" s="137" t="e">
        <f t="shared" ca="1" si="100"/>
        <v>#REF!</v>
      </c>
      <c r="J430" s="140"/>
      <c r="K430" s="140"/>
      <c r="L430" s="140" t="e">
        <f t="shared" ca="1" si="101"/>
        <v>#REF!</v>
      </c>
      <c r="M430" s="141" t="e">
        <f t="shared" ca="1" si="87"/>
        <v>#REF!</v>
      </c>
      <c r="N430" s="208" t="e">
        <f t="shared" ca="1" si="88"/>
        <v>#REF!</v>
      </c>
      <c r="O430" s="143" t="e">
        <f t="shared" ca="1" si="89"/>
        <v>#REF!</v>
      </c>
      <c r="P430" s="142" t="e">
        <f t="shared" ca="1" si="90"/>
        <v>#REF!</v>
      </c>
      <c r="Q430" s="143" t="e">
        <f t="shared" ca="1" si="91"/>
        <v>#REF!</v>
      </c>
      <c r="R430" s="142" t="e">
        <f t="shared" ca="1" si="92"/>
        <v>#REF!</v>
      </c>
      <c r="S430" s="142" t="e">
        <f t="shared" ca="1" si="93"/>
        <v>#REF!</v>
      </c>
      <c r="T430" s="142" t="e">
        <f t="shared" ca="1" si="94"/>
        <v>#REF!</v>
      </c>
      <c r="U430" s="143" t="e">
        <f t="shared" ca="1" si="95"/>
        <v>#REF!</v>
      </c>
      <c r="V430" s="142" t="e">
        <f t="shared" ca="1" si="96"/>
        <v>#REF!</v>
      </c>
      <c r="W430" s="174"/>
      <c r="X430" s="174"/>
      <c r="Y430" s="174"/>
      <c r="Z430" s="210"/>
    </row>
    <row r="431" spans="1:26" hidden="1" x14ac:dyDescent="0.25">
      <c r="A431" s="133">
        <v>423</v>
      </c>
      <c r="B431" s="156" t="e">
        <f t="shared" ca="1" si="98"/>
        <v>#REF!</v>
      </c>
      <c r="C431" s="156" t="e">
        <f t="shared" ca="1" si="97"/>
        <v>#REF!</v>
      </c>
      <c r="D431" s="138"/>
      <c r="E431" s="139"/>
      <c r="F431" s="139" t="e">
        <f t="shared" ca="1" si="99"/>
        <v>#REF!</v>
      </c>
      <c r="G431" s="137"/>
      <c r="H431" s="137"/>
      <c r="I431" s="137" t="e">
        <f t="shared" ca="1" si="100"/>
        <v>#REF!</v>
      </c>
      <c r="J431" s="140"/>
      <c r="K431" s="140"/>
      <c r="L431" s="140" t="e">
        <f t="shared" ca="1" si="101"/>
        <v>#REF!</v>
      </c>
      <c r="M431" s="141" t="e">
        <f t="shared" ca="1" si="87"/>
        <v>#REF!</v>
      </c>
      <c r="N431" s="208" t="e">
        <f t="shared" ca="1" si="88"/>
        <v>#REF!</v>
      </c>
      <c r="O431" s="143" t="e">
        <f t="shared" ca="1" si="89"/>
        <v>#REF!</v>
      </c>
      <c r="P431" s="142" t="e">
        <f t="shared" ca="1" si="90"/>
        <v>#REF!</v>
      </c>
      <c r="Q431" s="143" t="e">
        <f t="shared" ca="1" si="91"/>
        <v>#REF!</v>
      </c>
      <c r="R431" s="142" t="e">
        <f t="shared" ca="1" si="92"/>
        <v>#REF!</v>
      </c>
      <c r="S431" s="142" t="e">
        <f t="shared" ca="1" si="93"/>
        <v>#REF!</v>
      </c>
      <c r="T431" s="142" t="e">
        <f t="shared" ca="1" si="94"/>
        <v>#REF!</v>
      </c>
      <c r="U431" s="143" t="e">
        <f t="shared" ca="1" si="95"/>
        <v>#REF!</v>
      </c>
      <c r="V431" s="142" t="e">
        <f t="shared" ca="1" si="96"/>
        <v>#REF!</v>
      </c>
      <c r="W431" s="174"/>
      <c r="X431" s="174"/>
      <c r="Y431" s="174"/>
      <c r="Z431" s="210"/>
    </row>
    <row r="432" spans="1:26" hidden="1" x14ac:dyDescent="0.25">
      <c r="A432" s="133">
        <v>424</v>
      </c>
      <c r="B432" s="156" t="e">
        <f t="shared" ca="1" si="98"/>
        <v>#REF!</v>
      </c>
      <c r="C432" s="156" t="e">
        <f t="shared" ca="1" si="97"/>
        <v>#REF!</v>
      </c>
      <c r="D432" s="138"/>
      <c r="E432" s="139"/>
      <c r="F432" s="139" t="e">
        <f t="shared" ca="1" si="99"/>
        <v>#REF!</v>
      </c>
      <c r="G432" s="137"/>
      <c r="H432" s="137"/>
      <c r="I432" s="137" t="e">
        <f t="shared" ca="1" si="100"/>
        <v>#REF!</v>
      </c>
      <c r="J432" s="140"/>
      <c r="K432" s="140"/>
      <c r="L432" s="140" t="e">
        <f t="shared" ca="1" si="101"/>
        <v>#REF!</v>
      </c>
      <c r="M432" s="141" t="e">
        <f t="shared" ca="1" si="87"/>
        <v>#REF!</v>
      </c>
      <c r="N432" s="208" t="e">
        <f t="shared" ca="1" si="88"/>
        <v>#REF!</v>
      </c>
      <c r="O432" s="143" t="e">
        <f t="shared" ca="1" si="89"/>
        <v>#REF!</v>
      </c>
      <c r="P432" s="142" t="e">
        <f t="shared" ca="1" si="90"/>
        <v>#REF!</v>
      </c>
      <c r="Q432" s="143" t="e">
        <f t="shared" ca="1" si="91"/>
        <v>#REF!</v>
      </c>
      <c r="R432" s="142" t="e">
        <f t="shared" ca="1" si="92"/>
        <v>#REF!</v>
      </c>
      <c r="S432" s="142" t="e">
        <f t="shared" ca="1" si="93"/>
        <v>#REF!</v>
      </c>
      <c r="T432" s="142" t="e">
        <f t="shared" ca="1" si="94"/>
        <v>#REF!</v>
      </c>
      <c r="U432" s="143" t="e">
        <f t="shared" ca="1" si="95"/>
        <v>#REF!</v>
      </c>
      <c r="V432" s="142" t="e">
        <f t="shared" ca="1" si="96"/>
        <v>#REF!</v>
      </c>
      <c r="W432" s="174"/>
      <c r="X432" s="174"/>
      <c r="Y432" s="174"/>
      <c r="Z432" s="210"/>
    </row>
    <row r="433" spans="1:26" hidden="1" x14ac:dyDescent="0.25">
      <c r="A433" s="133">
        <v>425</v>
      </c>
      <c r="B433" s="156" t="e">
        <f t="shared" ca="1" si="98"/>
        <v>#REF!</v>
      </c>
      <c r="C433" s="156" t="e">
        <f t="shared" ca="1" si="97"/>
        <v>#REF!</v>
      </c>
      <c r="D433" s="138"/>
      <c r="E433" s="139"/>
      <c r="F433" s="139" t="e">
        <f t="shared" ca="1" si="99"/>
        <v>#REF!</v>
      </c>
      <c r="G433" s="137"/>
      <c r="H433" s="137"/>
      <c r="I433" s="137" t="e">
        <f t="shared" ca="1" si="100"/>
        <v>#REF!</v>
      </c>
      <c r="J433" s="140"/>
      <c r="K433" s="140"/>
      <c r="L433" s="140" t="e">
        <f t="shared" ca="1" si="101"/>
        <v>#REF!</v>
      </c>
      <c r="M433" s="141" t="e">
        <f t="shared" ca="1" si="87"/>
        <v>#REF!</v>
      </c>
      <c r="N433" s="208" t="e">
        <f t="shared" ca="1" si="88"/>
        <v>#REF!</v>
      </c>
      <c r="O433" s="143" t="e">
        <f t="shared" ca="1" si="89"/>
        <v>#REF!</v>
      </c>
      <c r="P433" s="142" t="e">
        <f t="shared" ca="1" si="90"/>
        <v>#REF!</v>
      </c>
      <c r="Q433" s="143" t="e">
        <f t="shared" ca="1" si="91"/>
        <v>#REF!</v>
      </c>
      <c r="R433" s="142" t="e">
        <f t="shared" ca="1" si="92"/>
        <v>#REF!</v>
      </c>
      <c r="S433" s="142" t="e">
        <f t="shared" ca="1" si="93"/>
        <v>#REF!</v>
      </c>
      <c r="T433" s="142" t="e">
        <f t="shared" ca="1" si="94"/>
        <v>#REF!</v>
      </c>
      <c r="U433" s="143" t="e">
        <f t="shared" ca="1" si="95"/>
        <v>#REF!</v>
      </c>
      <c r="V433" s="142" t="e">
        <f t="shared" ca="1" si="96"/>
        <v>#REF!</v>
      </c>
      <c r="W433" s="174"/>
      <c r="X433" s="174"/>
      <c r="Y433" s="174"/>
      <c r="Z433" s="210"/>
    </row>
    <row r="434" spans="1:26" hidden="1" x14ac:dyDescent="0.25">
      <c r="A434" s="133">
        <v>426</v>
      </c>
      <c r="B434" s="156" t="e">
        <f t="shared" ca="1" si="98"/>
        <v>#REF!</v>
      </c>
      <c r="C434" s="156" t="e">
        <f t="shared" ca="1" si="97"/>
        <v>#REF!</v>
      </c>
      <c r="D434" s="138"/>
      <c r="E434" s="139"/>
      <c r="F434" s="139" t="e">
        <f t="shared" ca="1" si="99"/>
        <v>#REF!</v>
      </c>
      <c r="G434" s="137"/>
      <c r="H434" s="137"/>
      <c r="I434" s="137" t="e">
        <f t="shared" ca="1" si="100"/>
        <v>#REF!</v>
      </c>
      <c r="J434" s="140"/>
      <c r="K434" s="140"/>
      <c r="L434" s="140" t="e">
        <f t="shared" ca="1" si="101"/>
        <v>#REF!</v>
      </c>
      <c r="M434" s="141" t="e">
        <f t="shared" ca="1" si="87"/>
        <v>#REF!</v>
      </c>
      <c r="N434" s="208" t="e">
        <f t="shared" ca="1" si="88"/>
        <v>#REF!</v>
      </c>
      <c r="O434" s="143" t="e">
        <f t="shared" ca="1" si="89"/>
        <v>#REF!</v>
      </c>
      <c r="P434" s="142" t="e">
        <f t="shared" ca="1" si="90"/>
        <v>#REF!</v>
      </c>
      <c r="Q434" s="143" t="e">
        <f t="shared" ca="1" si="91"/>
        <v>#REF!</v>
      </c>
      <c r="R434" s="142" t="e">
        <f t="shared" ca="1" si="92"/>
        <v>#REF!</v>
      </c>
      <c r="S434" s="142" t="e">
        <f t="shared" ca="1" si="93"/>
        <v>#REF!</v>
      </c>
      <c r="T434" s="142" t="e">
        <f t="shared" ca="1" si="94"/>
        <v>#REF!</v>
      </c>
      <c r="U434" s="143" t="e">
        <f t="shared" ca="1" si="95"/>
        <v>#REF!</v>
      </c>
      <c r="V434" s="142" t="e">
        <f t="shared" ca="1" si="96"/>
        <v>#REF!</v>
      </c>
      <c r="W434" s="174"/>
      <c r="X434" s="174"/>
      <c r="Y434" s="174"/>
      <c r="Z434" s="210"/>
    </row>
    <row r="435" spans="1:26" hidden="1" x14ac:dyDescent="0.25">
      <c r="A435" s="133">
        <v>427</v>
      </c>
      <c r="B435" s="156" t="e">
        <f t="shared" ca="1" si="98"/>
        <v>#REF!</v>
      </c>
      <c r="C435" s="156" t="e">
        <f t="shared" ca="1" si="97"/>
        <v>#REF!</v>
      </c>
      <c r="D435" s="138"/>
      <c r="E435" s="139"/>
      <c r="F435" s="139" t="e">
        <f t="shared" ca="1" si="99"/>
        <v>#REF!</v>
      </c>
      <c r="G435" s="137"/>
      <c r="H435" s="137"/>
      <c r="I435" s="137" t="e">
        <f t="shared" ca="1" si="100"/>
        <v>#REF!</v>
      </c>
      <c r="J435" s="140"/>
      <c r="K435" s="140"/>
      <c r="L435" s="140" t="e">
        <f t="shared" ca="1" si="101"/>
        <v>#REF!</v>
      </c>
      <c r="M435" s="141" t="e">
        <f t="shared" ca="1" si="87"/>
        <v>#REF!</v>
      </c>
      <c r="N435" s="208" t="e">
        <f t="shared" ca="1" si="88"/>
        <v>#REF!</v>
      </c>
      <c r="O435" s="143" t="e">
        <f t="shared" ca="1" si="89"/>
        <v>#REF!</v>
      </c>
      <c r="P435" s="142" t="e">
        <f t="shared" ca="1" si="90"/>
        <v>#REF!</v>
      </c>
      <c r="Q435" s="143" t="e">
        <f t="shared" ca="1" si="91"/>
        <v>#REF!</v>
      </c>
      <c r="R435" s="142" t="e">
        <f t="shared" ca="1" si="92"/>
        <v>#REF!</v>
      </c>
      <c r="S435" s="142" t="e">
        <f t="shared" ca="1" si="93"/>
        <v>#REF!</v>
      </c>
      <c r="T435" s="142" t="e">
        <f t="shared" ca="1" si="94"/>
        <v>#REF!</v>
      </c>
      <c r="U435" s="143" t="e">
        <f t="shared" ca="1" si="95"/>
        <v>#REF!</v>
      </c>
      <c r="V435" s="142" t="e">
        <f t="shared" ca="1" si="96"/>
        <v>#REF!</v>
      </c>
      <c r="W435" s="174"/>
      <c r="X435" s="174"/>
      <c r="Y435" s="174"/>
      <c r="Z435" s="210"/>
    </row>
    <row r="436" spans="1:26" hidden="1" x14ac:dyDescent="0.25">
      <c r="A436" s="133">
        <v>428</v>
      </c>
      <c r="B436" s="156" t="e">
        <f t="shared" ca="1" si="98"/>
        <v>#REF!</v>
      </c>
      <c r="C436" s="156" t="e">
        <f t="shared" ca="1" si="97"/>
        <v>#REF!</v>
      </c>
      <c r="D436" s="138"/>
      <c r="E436" s="139"/>
      <c r="F436" s="139" t="e">
        <f t="shared" ca="1" si="99"/>
        <v>#REF!</v>
      </c>
      <c r="G436" s="137"/>
      <c r="H436" s="137"/>
      <c r="I436" s="137" t="e">
        <f t="shared" ca="1" si="100"/>
        <v>#REF!</v>
      </c>
      <c r="J436" s="140"/>
      <c r="K436" s="140"/>
      <c r="L436" s="140" t="e">
        <f t="shared" ca="1" si="101"/>
        <v>#REF!</v>
      </c>
      <c r="M436" s="141" t="e">
        <f t="shared" ca="1" si="87"/>
        <v>#REF!</v>
      </c>
      <c r="N436" s="208" t="e">
        <f t="shared" ca="1" si="88"/>
        <v>#REF!</v>
      </c>
      <c r="O436" s="143" t="e">
        <f t="shared" ca="1" si="89"/>
        <v>#REF!</v>
      </c>
      <c r="P436" s="142" t="e">
        <f t="shared" ca="1" si="90"/>
        <v>#REF!</v>
      </c>
      <c r="Q436" s="143" t="e">
        <f t="shared" ca="1" si="91"/>
        <v>#REF!</v>
      </c>
      <c r="R436" s="142" t="e">
        <f t="shared" ca="1" si="92"/>
        <v>#REF!</v>
      </c>
      <c r="S436" s="142" t="e">
        <f t="shared" ca="1" si="93"/>
        <v>#REF!</v>
      </c>
      <c r="T436" s="142" t="e">
        <f t="shared" ca="1" si="94"/>
        <v>#REF!</v>
      </c>
      <c r="U436" s="143" t="e">
        <f t="shared" ca="1" si="95"/>
        <v>#REF!</v>
      </c>
      <c r="V436" s="142" t="e">
        <f t="shared" ca="1" si="96"/>
        <v>#REF!</v>
      </c>
      <c r="W436" s="174"/>
      <c r="X436" s="174"/>
      <c r="Y436" s="174"/>
      <c r="Z436" s="210"/>
    </row>
    <row r="437" spans="1:26" hidden="1" x14ac:dyDescent="0.25">
      <c r="A437" s="133">
        <v>429</v>
      </c>
      <c r="B437" s="156" t="e">
        <f t="shared" ca="1" si="98"/>
        <v>#REF!</v>
      </c>
      <c r="C437" s="156" t="e">
        <f t="shared" ca="1" si="97"/>
        <v>#REF!</v>
      </c>
      <c r="D437" s="138"/>
      <c r="E437" s="139"/>
      <c r="F437" s="139" t="e">
        <f t="shared" ca="1" si="99"/>
        <v>#REF!</v>
      </c>
      <c r="G437" s="137"/>
      <c r="H437" s="137"/>
      <c r="I437" s="137" t="e">
        <f t="shared" ca="1" si="100"/>
        <v>#REF!</v>
      </c>
      <c r="J437" s="140"/>
      <c r="K437" s="140"/>
      <c r="L437" s="140" t="e">
        <f t="shared" ca="1" si="101"/>
        <v>#REF!</v>
      </c>
      <c r="M437" s="141" t="e">
        <f t="shared" ca="1" si="87"/>
        <v>#REF!</v>
      </c>
      <c r="N437" s="208" t="e">
        <f t="shared" ca="1" si="88"/>
        <v>#REF!</v>
      </c>
      <c r="O437" s="143" t="e">
        <f t="shared" ca="1" si="89"/>
        <v>#REF!</v>
      </c>
      <c r="P437" s="142" t="e">
        <f t="shared" ca="1" si="90"/>
        <v>#REF!</v>
      </c>
      <c r="Q437" s="143" t="e">
        <f t="shared" ca="1" si="91"/>
        <v>#REF!</v>
      </c>
      <c r="R437" s="142" t="e">
        <f t="shared" ca="1" si="92"/>
        <v>#REF!</v>
      </c>
      <c r="S437" s="142" t="e">
        <f t="shared" ca="1" si="93"/>
        <v>#REF!</v>
      </c>
      <c r="T437" s="142" t="e">
        <f t="shared" ca="1" si="94"/>
        <v>#REF!</v>
      </c>
      <c r="U437" s="143" t="e">
        <f t="shared" ca="1" si="95"/>
        <v>#REF!</v>
      </c>
      <c r="V437" s="142" t="e">
        <f t="shared" ca="1" si="96"/>
        <v>#REF!</v>
      </c>
      <c r="W437" s="174"/>
      <c r="X437" s="174"/>
      <c r="Y437" s="174"/>
      <c r="Z437" s="210"/>
    </row>
    <row r="438" spans="1:26" hidden="1" x14ac:dyDescent="0.25">
      <c r="A438" s="133">
        <v>430</v>
      </c>
      <c r="B438" s="156" t="e">
        <f t="shared" ca="1" si="98"/>
        <v>#REF!</v>
      </c>
      <c r="C438" s="156" t="e">
        <f t="shared" ca="1" si="97"/>
        <v>#REF!</v>
      </c>
      <c r="D438" s="138"/>
      <c r="E438" s="139"/>
      <c r="F438" s="139" t="e">
        <f t="shared" ca="1" si="99"/>
        <v>#REF!</v>
      </c>
      <c r="G438" s="137"/>
      <c r="H438" s="137"/>
      <c r="I438" s="137" t="e">
        <f t="shared" ca="1" si="100"/>
        <v>#REF!</v>
      </c>
      <c r="J438" s="140"/>
      <c r="K438" s="140"/>
      <c r="L438" s="140" t="e">
        <f t="shared" ca="1" si="101"/>
        <v>#REF!</v>
      </c>
      <c r="M438" s="141" t="e">
        <f t="shared" ca="1" si="87"/>
        <v>#REF!</v>
      </c>
      <c r="N438" s="208" t="e">
        <f t="shared" ca="1" si="88"/>
        <v>#REF!</v>
      </c>
      <c r="O438" s="143" t="e">
        <f t="shared" ca="1" si="89"/>
        <v>#REF!</v>
      </c>
      <c r="P438" s="142" t="e">
        <f t="shared" ca="1" si="90"/>
        <v>#REF!</v>
      </c>
      <c r="Q438" s="143" t="e">
        <f t="shared" ca="1" si="91"/>
        <v>#REF!</v>
      </c>
      <c r="R438" s="142" t="e">
        <f t="shared" ca="1" si="92"/>
        <v>#REF!</v>
      </c>
      <c r="S438" s="142" t="e">
        <f t="shared" ca="1" si="93"/>
        <v>#REF!</v>
      </c>
      <c r="T438" s="142" t="e">
        <f t="shared" ca="1" si="94"/>
        <v>#REF!</v>
      </c>
      <c r="U438" s="143" t="e">
        <f t="shared" ca="1" si="95"/>
        <v>#REF!</v>
      </c>
      <c r="V438" s="142" t="e">
        <f t="shared" ca="1" si="96"/>
        <v>#REF!</v>
      </c>
      <c r="W438" s="174"/>
      <c r="X438" s="174"/>
      <c r="Y438" s="174"/>
      <c r="Z438" s="210"/>
    </row>
    <row r="439" spans="1:26" hidden="1" x14ac:dyDescent="0.25">
      <c r="A439" s="133">
        <v>431</v>
      </c>
      <c r="B439" s="156" t="e">
        <f t="shared" ca="1" si="98"/>
        <v>#REF!</v>
      </c>
      <c r="C439" s="156" t="e">
        <f t="shared" ca="1" si="97"/>
        <v>#REF!</v>
      </c>
      <c r="D439" s="138"/>
      <c r="E439" s="139"/>
      <c r="F439" s="139" t="e">
        <f t="shared" ca="1" si="99"/>
        <v>#REF!</v>
      </c>
      <c r="G439" s="137"/>
      <c r="H439" s="137"/>
      <c r="I439" s="137" t="e">
        <f t="shared" ca="1" si="100"/>
        <v>#REF!</v>
      </c>
      <c r="J439" s="140"/>
      <c r="K439" s="140"/>
      <c r="L439" s="140" t="e">
        <f t="shared" ca="1" si="101"/>
        <v>#REF!</v>
      </c>
      <c r="M439" s="141" t="e">
        <f t="shared" ca="1" si="87"/>
        <v>#REF!</v>
      </c>
      <c r="N439" s="208" t="e">
        <f t="shared" ca="1" si="88"/>
        <v>#REF!</v>
      </c>
      <c r="O439" s="143" t="e">
        <f t="shared" ca="1" si="89"/>
        <v>#REF!</v>
      </c>
      <c r="P439" s="142" t="e">
        <f t="shared" ca="1" si="90"/>
        <v>#REF!</v>
      </c>
      <c r="Q439" s="143" t="e">
        <f t="shared" ca="1" si="91"/>
        <v>#REF!</v>
      </c>
      <c r="R439" s="142" t="e">
        <f t="shared" ca="1" si="92"/>
        <v>#REF!</v>
      </c>
      <c r="S439" s="142" t="e">
        <f t="shared" ca="1" si="93"/>
        <v>#REF!</v>
      </c>
      <c r="T439" s="142" t="e">
        <f t="shared" ca="1" si="94"/>
        <v>#REF!</v>
      </c>
      <c r="U439" s="143" t="e">
        <f t="shared" ca="1" si="95"/>
        <v>#REF!</v>
      </c>
      <c r="V439" s="142" t="e">
        <f t="shared" ca="1" si="96"/>
        <v>#REF!</v>
      </c>
      <c r="W439" s="174"/>
      <c r="X439" s="174"/>
      <c r="Y439" s="174"/>
      <c r="Z439" s="210"/>
    </row>
    <row r="440" spans="1:26" hidden="1" x14ac:dyDescent="0.25">
      <c r="A440" s="133">
        <v>432</v>
      </c>
      <c r="B440" s="156" t="e">
        <f t="shared" ca="1" si="98"/>
        <v>#REF!</v>
      </c>
      <c r="C440" s="156" t="e">
        <f t="shared" ca="1" si="97"/>
        <v>#REF!</v>
      </c>
      <c r="D440" s="138"/>
      <c r="E440" s="139"/>
      <c r="F440" s="139" t="e">
        <f t="shared" ca="1" si="99"/>
        <v>#REF!</v>
      </c>
      <c r="G440" s="137"/>
      <c r="H440" s="137"/>
      <c r="I440" s="137" t="e">
        <f t="shared" ca="1" si="100"/>
        <v>#REF!</v>
      </c>
      <c r="J440" s="140"/>
      <c r="K440" s="140"/>
      <c r="L440" s="140" t="e">
        <f t="shared" ca="1" si="101"/>
        <v>#REF!</v>
      </c>
      <c r="M440" s="141" t="e">
        <f t="shared" ca="1" si="87"/>
        <v>#REF!</v>
      </c>
      <c r="N440" s="208" t="e">
        <f t="shared" ca="1" si="88"/>
        <v>#REF!</v>
      </c>
      <c r="O440" s="143" t="e">
        <f t="shared" ca="1" si="89"/>
        <v>#REF!</v>
      </c>
      <c r="P440" s="142" t="e">
        <f t="shared" ca="1" si="90"/>
        <v>#REF!</v>
      </c>
      <c r="Q440" s="143" t="e">
        <f t="shared" ca="1" si="91"/>
        <v>#REF!</v>
      </c>
      <c r="R440" s="142" t="e">
        <f t="shared" ca="1" si="92"/>
        <v>#REF!</v>
      </c>
      <c r="S440" s="142" t="e">
        <f t="shared" ca="1" si="93"/>
        <v>#REF!</v>
      </c>
      <c r="T440" s="142" t="e">
        <f t="shared" ca="1" si="94"/>
        <v>#REF!</v>
      </c>
      <c r="U440" s="143" t="e">
        <f t="shared" ca="1" si="95"/>
        <v>#REF!</v>
      </c>
      <c r="V440" s="142" t="e">
        <f t="shared" ca="1" si="96"/>
        <v>#REF!</v>
      </c>
      <c r="W440" s="174"/>
      <c r="X440" s="174"/>
      <c r="Y440" s="174"/>
      <c r="Z440" s="210"/>
    </row>
    <row r="441" spans="1:26" hidden="1" x14ac:dyDescent="0.25">
      <c r="A441" s="133">
        <v>433</v>
      </c>
      <c r="B441" s="156" t="e">
        <f t="shared" ca="1" si="98"/>
        <v>#REF!</v>
      </c>
      <c r="C441" s="156" t="e">
        <f t="shared" ca="1" si="97"/>
        <v>#REF!</v>
      </c>
      <c r="D441" s="138"/>
      <c r="E441" s="139"/>
      <c r="F441" s="139" t="e">
        <f t="shared" ca="1" si="99"/>
        <v>#REF!</v>
      </c>
      <c r="G441" s="137"/>
      <c r="H441" s="137"/>
      <c r="I441" s="137" t="e">
        <f t="shared" ca="1" si="100"/>
        <v>#REF!</v>
      </c>
      <c r="J441" s="140"/>
      <c r="K441" s="140"/>
      <c r="L441" s="140" t="e">
        <f t="shared" ca="1" si="101"/>
        <v>#REF!</v>
      </c>
      <c r="M441" s="141" t="e">
        <f t="shared" ca="1" si="87"/>
        <v>#REF!</v>
      </c>
      <c r="N441" s="208" t="e">
        <f t="shared" ca="1" si="88"/>
        <v>#REF!</v>
      </c>
      <c r="O441" s="143" t="e">
        <f t="shared" ca="1" si="89"/>
        <v>#REF!</v>
      </c>
      <c r="P441" s="142" t="e">
        <f t="shared" ca="1" si="90"/>
        <v>#REF!</v>
      </c>
      <c r="Q441" s="143" t="e">
        <f t="shared" ca="1" si="91"/>
        <v>#REF!</v>
      </c>
      <c r="R441" s="142" t="e">
        <f t="shared" ca="1" si="92"/>
        <v>#REF!</v>
      </c>
      <c r="S441" s="142" t="e">
        <f t="shared" ca="1" si="93"/>
        <v>#REF!</v>
      </c>
      <c r="T441" s="142" t="e">
        <f t="shared" ca="1" si="94"/>
        <v>#REF!</v>
      </c>
      <c r="U441" s="143" t="e">
        <f t="shared" ca="1" si="95"/>
        <v>#REF!</v>
      </c>
      <c r="V441" s="142" t="e">
        <f t="shared" ca="1" si="96"/>
        <v>#REF!</v>
      </c>
      <c r="W441" s="174"/>
      <c r="X441" s="174"/>
      <c r="Y441" s="174"/>
      <c r="Z441" s="210"/>
    </row>
    <row r="442" spans="1:26" hidden="1" x14ac:dyDescent="0.25">
      <c r="A442" s="133">
        <v>434</v>
      </c>
      <c r="B442" s="156" t="e">
        <f t="shared" ca="1" si="98"/>
        <v>#REF!</v>
      </c>
      <c r="C442" s="156" t="e">
        <f t="shared" ca="1" si="97"/>
        <v>#REF!</v>
      </c>
      <c r="D442" s="138"/>
      <c r="E442" s="139"/>
      <c r="F442" s="139" t="e">
        <f t="shared" ca="1" si="99"/>
        <v>#REF!</v>
      </c>
      <c r="G442" s="137"/>
      <c r="H442" s="137"/>
      <c r="I442" s="137" t="e">
        <f t="shared" ca="1" si="100"/>
        <v>#REF!</v>
      </c>
      <c r="J442" s="140"/>
      <c r="K442" s="140"/>
      <c r="L442" s="140" t="e">
        <f t="shared" ca="1" si="101"/>
        <v>#REF!</v>
      </c>
      <c r="M442" s="141" t="e">
        <f t="shared" ca="1" si="87"/>
        <v>#REF!</v>
      </c>
      <c r="N442" s="208" t="e">
        <f t="shared" ca="1" si="88"/>
        <v>#REF!</v>
      </c>
      <c r="O442" s="143" t="e">
        <f t="shared" ca="1" si="89"/>
        <v>#REF!</v>
      </c>
      <c r="P442" s="142" t="e">
        <f t="shared" ca="1" si="90"/>
        <v>#REF!</v>
      </c>
      <c r="Q442" s="143" t="e">
        <f t="shared" ca="1" si="91"/>
        <v>#REF!</v>
      </c>
      <c r="R442" s="142" t="e">
        <f t="shared" ca="1" si="92"/>
        <v>#REF!</v>
      </c>
      <c r="S442" s="142" t="e">
        <f t="shared" ca="1" si="93"/>
        <v>#REF!</v>
      </c>
      <c r="T442" s="142" t="e">
        <f t="shared" ca="1" si="94"/>
        <v>#REF!</v>
      </c>
      <c r="U442" s="143" t="e">
        <f t="shared" ca="1" si="95"/>
        <v>#REF!</v>
      </c>
      <c r="V442" s="142" t="e">
        <f t="shared" ca="1" si="96"/>
        <v>#REF!</v>
      </c>
      <c r="W442" s="174"/>
      <c r="X442" s="174"/>
      <c r="Y442" s="174"/>
      <c r="Z442" s="210"/>
    </row>
    <row r="443" spans="1:26" hidden="1" x14ac:dyDescent="0.25">
      <c r="A443" s="133">
        <v>435</v>
      </c>
      <c r="B443" s="156" t="e">
        <f t="shared" ca="1" si="98"/>
        <v>#REF!</v>
      </c>
      <c r="C443" s="156" t="e">
        <f t="shared" ca="1" si="97"/>
        <v>#REF!</v>
      </c>
      <c r="D443" s="138"/>
      <c r="E443" s="139"/>
      <c r="F443" s="139" t="e">
        <f t="shared" ca="1" si="99"/>
        <v>#REF!</v>
      </c>
      <c r="G443" s="137"/>
      <c r="H443" s="137"/>
      <c r="I443" s="137" t="e">
        <f t="shared" ca="1" si="100"/>
        <v>#REF!</v>
      </c>
      <c r="J443" s="140"/>
      <c r="K443" s="140"/>
      <c r="L443" s="140" t="e">
        <f t="shared" ca="1" si="101"/>
        <v>#REF!</v>
      </c>
      <c r="M443" s="141" t="e">
        <f t="shared" ca="1" si="87"/>
        <v>#REF!</v>
      </c>
      <c r="N443" s="208" t="e">
        <f t="shared" ca="1" si="88"/>
        <v>#REF!</v>
      </c>
      <c r="O443" s="143" t="e">
        <f t="shared" ca="1" si="89"/>
        <v>#REF!</v>
      </c>
      <c r="P443" s="142" t="e">
        <f t="shared" ca="1" si="90"/>
        <v>#REF!</v>
      </c>
      <c r="Q443" s="143" t="e">
        <f t="shared" ca="1" si="91"/>
        <v>#REF!</v>
      </c>
      <c r="R443" s="142" t="e">
        <f t="shared" ca="1" si="92"/>
        <v>#REF!</v>
      </c>
      <c r="S443" s="142" t="e">
        <f t="shared" ca="1" si="93"/>
        <v>#REF!</v>
      </c>
      <c r="T443" s="142" t="e">
        <f t="shared" ca="1" si="94"/>
        <v>#REF!</v>
      </c>
      <c r="U443" s="143" t="e">
        <f t="shared" ca="1" si="95"/>
        <v>#REF!</v>
      </c>
      <c r="V443" s="142" t="e">
        <f t="shared" ca="1" si="96"/>
        <v>#REF!</v>
      </c>
      <c r="W443" s="174"/>
      <c r="X443" s="174"/>
      <c r="Y443" s="174"/>
      <c r="Z443" s="210"/>
    </row>
    <row r="444" spans="1:26" hidden="1" x14ac:dyDescent="0.25">
      <c r="A444" s="133">
        <v>436</v>
      </c>
      <c r="B444" s="156" t="e">
        <f t="shared" ca="1" si="98"/>
        <v>#REF!</v>
      </c>
      <c r="C444" s="156" t="e">
        <f t="shared" ca="1" si="97"/>
        <v>#REF!</v>
      </c>
      <c r="D444" s="138"/>
      <c r="E444" s="139"/>
      <c r="F444" s="139" t="e">
        <f t="shared" ca="1" si="99"/>
        <v>#REF!</v>
      </c>
      <c r="G444" s="137"/>
      <c r="H444" s="137"/>
      <c r="I444" s="137" t="e">
        <f t="shared" ca="1" si="100"/>
        <v>#REF!</v>
      </c>
      <c r="J444" s="140"/>
      <c r="K444" s="140"/>
      <c r="L444" s="140" t="e">
        <f t="shared" ca="1" si="101"/>
        <v>#REF!</v>
      </c>
      <c r="M444" s="141" t="e">
        <f t="shared" ca="1" si="87"/>
        <v>#REF!</v>
      </c>
      <c r="N444" s="208" t="e">
        <f t="shared" ca="1" si="88"/>
        <v>#REF!</v>
      </c>
      <c r="O444" s="143" t="e">
        <f t="shared" ca="1" si="89"/>
        <v>#REF!</v>
      </c>
      <c r="P444" s="142" t="e">
        <f t="shared" ca="1" si="90"/>
        <v>#REF!</v>
      </c>
      <c r="Q444" s="143" t="e">
        <f t="shared" ca="1" si="91"/>
        <v>#REF!</v>
      </c>
      <c r="R444" s="142" t="e">
        <f t="shared" ca="1" si="92"/>
        <v>#REF!</v>
      </c>
      <c r="S444" s="142" t="e">
        <f t="shared" ca="1" si="93"/>
        <v>#REF!</v>
      </c>
      <c r="T444" s="142" t="e">
        <f t="shared" ca="1" si="94"/>
        <v>#REF!</v>
      </c>
      <c r="U444" s="143" t="e">
        <f t="shared" ca="1" si="95"/>
        <v>#REF!</v>
      </c>
      <c r="V444" s="142" t="e">
        <f t="shared" ca="1" si="96"/>
        <v>#REF!</v>
      </c>
      <c r="W444" s="174"/>
      <c r="X444" s="174"/>
      <c r="Y444" s="174"/>
      <c r="Z444" s="210"/>
    </row>
    <row r="445" spans="1:26" hidden="1" x14ac:dyDescent="0.25">
      <c r="A445" s="133">
        <v>437</v>
      </c>
      <c r="B445" s="156" t="e">
        <f t="shared" ca="1" si="98"/>
        <v>#REF!</v>
      </c>
      <c r="C445" s="156" t="e">
        <f t="shared" ca="1" si="97"/>
        <v>#REF!</v>
      </c>
      <c r="D445" s="138"/>
      <c r="E445" s="139"/>
      <c r="F445" s="139" t="e">
        <f t="shared" ca="1" si="99"/>
        <v>#REF!</v>
      </c>
      <c r="G445" s="137"/>
      <c r="H445" s="137"/>
      <c r="I445" s="137" t="e">
        <f t="shared" ca="1" si="100"/>
        <v>#REF!</v>
      </c>
      <c r="J445" s="140"/>
      <c r="K445" s="140"/>
      <c r="L445" s="140" t="e">
        <f t="shared" ca="1" si="101"/>
        <v>#REF!</v>
      </c>
      <c r="M445" s="141" t="e">
        <f t="shared" ca="1" si="87"/>
        <v>#REF!</v>
      </c>
      <c r="N445" s="208" t="e">
        <f t="shared" ca="1" si="88"/>
        <v>#REF!</v>
      </c>
      <c r="O445" s="143" t="e">
        <f t="shared" ca="1" si="89"/>
        <v>#REF!</v>
      </c>
      <c r="P445" s="142" t="e">
        <f t="shared" ca="1" si="90"/>
        <v>#REF!</v>
      </c>
      <c r="Q445" s="143" t="e">
        <f t="shared" ca="1" si="91"/>
        <v>#REF!</v>
      </c>
      <c r="R445" s="142" t="e">
        <f t="shared" ca="1" si="92"/>
        <v>#REF!</v>
      </c>
      <c r="S445" s="142" t="e">
        <f t="shared" ca="1" si="93"/>
        <v>#REF!</v>
      </c>
      <c r="T445" s="142" t="e">
        <f t="shared" ca="1" si="94"/>
        <v>#REF!</v>
      </c>
      <c r="U445" s="143" t="e">
        <f t="shared" ca="1" si="95"/>
        <v>#REF!</v>
      </c>
      <c r="V445" s="142" t="e">
        <f t="shared" ca="1" si="96"/>
        <v>#REF!</v>
      </c>
      <c r="W445" s="174"/>
      <c r="X445" s="174"/>
      <c r="Y445" s="174"/>
      <c r="Z445" s="210"/>
    </row>
    <row r="446" spans="1:26" hidden="1" x14ac:dyDescent="0.25">
      <c r="A446" s="133">
        <v>438</v>
      </c>
      <c r="B446" s="156" t="e">
        <f t="shared" ca="1" si="98"/>
        <v>#REF!</v>
      </c>
      <c r="C446" s="156" t="e">
        <f t="shared" ca="1" si="97"/>
        <v>#REF!</v>
      </c>
      <c r="D446" s="138"/>
      <c r="E446" s="139"/>
      <c r="F446" s="139" t="e">
        <f t="shared" ca="1" si="99"/>
        <v>#REF!</v>
      </c>
      <c r="G446" s="137"/>
      <c r="H446" s="137"/>
      <c r="I446" s="137" t="e">
        <f t="shared" ca="1" si="100"/>
        <v>#REF!</v>
      </c>
      <c r="J446" s="140"/>
      <c r="K446" s="140"/>
      <c r="L446" s="140" t="e">
        <f t="shared" ca="1" si="101"/>
        <v>#REF!</v>
      </c>
      <c r="M446" s="141" t="e">
        <f t="shared" ca="1" si="87"/>
        <v>#REF!</v>
      </c>
      <c r="N446" s="208" t="e">
        <f t="shared" ca="1" si="88"/>
        <v>#REF!</v>
      </c>
      <c r="O446" s="143" t="e">
        <f t="shared" ca="1" si="89"/>
        <v>#REF!</v>
      </c>
      <c r="P446" s="142" t="e">
        <f t="shared" ca="1" si="90"/>
        <v>#REF!</v>
      </c>
      <c r="Q446" s="143" t="e">
        <f t="shared" ca="1" si="91"/>
        <v>#REF!</v>
      </c>
      <c r="R446" s="142" t="e">
        <f t="shared" ca="1" si="92"/>
        <v>#REF!</v>
      </c>
      <c r="S446" s="142" t="e">
        <f t="shared" ca="1" si="93"/>
        <v>#REF!</v>
      </c>
      <c r="T446" s="142" t="e">
        <f t="shared" ca="1" si="94"/>
        <v>#REF!</v>
      </c>
      <c r="U446" s="143" t="e">
        <f t="shared" ca="1" si="95"/>
        <v>#REF!</v>
      </c>
      <c r="V446" s="142" t="e">
        <f t="shared" ca="1" si="96"/>
        <v>#REF!</v>
      </c>
      <c r="W446" s="174"/>
      <c r="X446" s="174"/>
      <c r="Y446" s="174"/>
      <c r="Z446" s="210"/>
    </row>
    <row r="447" spans="1:26" hidden="1" x14ac:dyDescent="0.25">
      <c r="A447" s="133">
        <v>439</v>
      </c>
      <c r="B447" s="156" t="e">
        <f t="shared" ca="1" si="98"/>
        <v>#REF!</v>
      </c>
      <c r="C447" s="156" t="e">
        <f t="shared" ca="1" si="97"/>
        <v>#REF!</v>
      </c>
      <c r="D447" s="138"/>
      <c r="E447" s="139"/>
      <c r="F447" s="139" t="e">
        <f t="shared" ca="1" si="99"/>
        <v>#REF!</v>
      </c>
      <c r="G447" s="137"/>
      <c r="H447" s="137"/>
      <c r="I447" s="137" t="e">
        <f t="shared" ca="1" si="100"/>
        <v>#REF!</v>
      </c>
      <c r="J447" s="140"/>
      <c r="K447" s="140"/>
      <c r="L447" s="140" t="e">
        <f t="shared" ca="1" si="101"/>
        <v>#REF!</v>
      </c>
      <c r="M447" s="141" t="e">
        <f t="shared" ca="1" si="87"/>
        <v>#REF!</v>
      </c>
      <c r="N447" s="208" t="e">
        <f t="shared" ca="1" si="88"/>
        <v>#REF!</v>
      </c>
      <c r="O447" s="143" t="e">
        <f t="shared" ca="1" si="89"/>
        <v>#REF!</v>
      </c>
      <c r="P447" s="142" t="e">
        <f t="shared" ca="1" si="90"/>
        <v>#REF!</v>
      </c>
      <c r="Q447" s="143" t="e">
        <f t="shared" ca="1" si="91"/>
        <v>#REF!</v>
      </c>
      <c r="R447" s="142" t="e">
        <f t="shared" ca="1" si="92"/>
        <v>#REF!</v>
      </c>
      <c r="S447" s="142" t="e">
        <f t="shared" ca="1" si="93"/>
        <v>#REF!</v>
      </c>
      <c r="T447" s="142" t="e">
        <f t="shared" ca="1" si="94"/>
        <v>#REF!</v>
      </c>
      <c r="U447" s="143" t="e">
        <f t="shared" ca="1" si="95"/>
        <v>#REF!</v>
      </c>
      <c r="V447" s="142" t="e">
        <f t="shared" ca="1" si="96"/>
        <v>#REF!</v>
      </c>
      <c r="W447" s="174"/>
      <c r="X447" s="174"/>
      <c r="Y447" s="174"/>
      <c r="Z447" s="210"/>
    </row>
    <row r="448" spans="1:26" hidden="1" x14ac:dyDescent="0.25">
      <c r="A448" s="133">
        <v>440</v>
      </c>
      <c r="B448" s="156" t="e">
        <f t="shared" ca="1" si="98"/>
        <v>#REF!</v>
      </c>
      <c r="C448" s="156" t="e">
        <f t="shared" ca="1" si="97"/>
        <v>#REF!</v>
      </c>
      <c r="D448" s="138"/>
      <c r="E448" s="139"/>
      <c r="F448" s="139" t="e">
        <f t="shared" ca="1" si="99"/>
        <v>#REF!</v>
      </c>
      <c r="G448" s="137"/>
      <c r="H448" s="137"/>
      <c r="I448" s="137" t="e">
        <f t="shared" ca="1" si="100"/>
        <v>#REF!</v>
      </c>
      <c r="J448" s="140"/>
      <c r="K448" s="140"/>
      <c r="L448" s="140" t="e">
        <f t="shared" ca="1" si="101"/>
        <v>#REF!</v>
      </c>
      <c r="M448" s="141" t="e">
        <f t="shared" ca="1" si="87"/>
        <v>#REF!</v>
      </c>
      <c r="N448" s="208" t="e">
        <f t="shared" ca="1" si="88"/>
        <v>#REF!</v>
      </c>
      <c r="O448" s="143" t="e">
        <f t="shared" ca="1" si="89"/>
        <v>#REF!</v>
      </c>
      <c r="P448" s="142" t="e">
        <f t="shared" ca="1" si="90"/>
        <v>#REF!</v>
      </c>
      <c r="Q448" s="143" t="e">
        <f t="shared" ca="1" si="91"/>
        <v>#REF!</v>
      </c>
      <c r="R448" s="142" t="e">
        <f t="shared" ca="1" si="92"/>
        <v>#REF!</v>
      </c>
      <c r="S448" s="142" t="e">
        <f t="shared" ca="1" si="93"/>
        <v>#REF!</v>
      </c>
      <c r="T448" s="142" t="e">
        <f t="shared" ca="1" si="94"/>
        <v>#REF!</v>
      </c>
      <c r="U448" s="143" t="e">
        <f t="shared" ca="1" si="95"/>
        <v>#REF!</v>
      </c>
      <c r="V448" s="142" t="e">
        <f t="shared" ca="1" si="96"/>
        <v>#REF!</v>
      </c>
      <c r="W448" s="174"/>
      <c r="X448" s="174"/>
      <c r="Y448" s="174"/>
      <c r="Z448" s="210"/>
    </row>
    <row r="449" spans="1:26" hidden="1" x14ac:dyDescent="0.25">
      <c r="A449" s="133">
        <v>441</v>
      </c>
      <c r="B449" s="156" t="e">
        <f t="shared" ca="1" si="98"/>
        <v>#REF!</v>
      </c>
      <c r="C449" s="156" t="e">
        <f t="shared" ca="1" si="97"/>
        <v>#REF!</v>
      </c>
      <c r="D449" s="138"/>
      <c r="E449" s="139"/>
      <c r="F449" s="139" t="e">
        <f t="shared" ca="1" si="99"/>
        <v>#REF!</v>
      </c>
      <c r="G449" s="137"/>
      <c r="H449" s="137"/>
      <c r="I449" s="137" t="e">
        <f t="shared" ca="1" si="100"/>
        <v>#REF!</v>
      </c>
      <c r="J449" s="140"/>
      <c r="K449" s="140"/>
      <c r="L449" s="140" t="e">
        <f t="shared" ca="1" si="101"/>
        <v>#REF!</v>
      </c>
      <c r="M449" s="141" t="e">
        <f t="shared" ca="1" si="87"/>
        <v>#REF!</v>
      </c>
      <c r="N449" s="208" t="e">
        <f t="shared" ca="1" si="88"/>
        <v>#REF!</v>
      </c>
      <c r="O449" s="143" t="e">
        <f t="shared" ca="1" si="89"/>
        <v>#REF!</v>
      </c>
      <c r="P449" s="142" t="e">
        <f t="shared" ca="1" si="90"/>
        <v>#REF!</v>
      </c>
      <c r="Q449" s="143" t="e">
        <f t="shared" ca="1" si="91"/>
        <v>#REF!</v>
      </c>
      <c r="R449" s="142" t="e">
        <f t="shared" ca="1" si="92"/>
        <v>#REF!</v>
      </c>
      <c r="S449" s="142" t="e">
        <f t="shared" ca="1" si="93"/>
        <v>#REF!</v>
      </c>
      <c r="T449" s="142" t="e">
        <f t="shared" ca="1" si="94"/>
        <v>#REF!</v>
      </c>
      <c r="U449" s="143" t="e">
        <f t="shared" ca="1" si="95"/>
        <v>#REF!</v>
      </c>
      <c r="V449" s="142" t="e">
        <f t="shared" ca="1" si="96"/>
        <v>#REF!</v>
      </c>
      <c r="W449" s="174"/>
      <c r="X449" s="174"/>
      <c r="Y449" s="174"/>
      <c r="Z449" s="210"/>
    </row>
    <row r="450" spans="1:26" hidden="1" x14ac:dyDescent="0.25">
      <c r="A450" s="133">
        <v>442</v>
      </c>
      <c r="B450" s="156" t="e">
        <f t="shared" ca="1" si="98"/>
        <v>#REF!</v>
      </c>
      <c r="C450" s="156" t="e">
        <f t="shared" ca="1" si="97"/>
        <v>#REF!</v>
      </c>
      <c r="D450" s="138"/>
      <c r="E450" s="139"/>
      <c r="F450" s="139" t="e">
        <f t="shared" ca="1" si="99"/>
        <v>#REF!</v>
      </c>
      <c r="G450" s="137"/>
      <c r="H450" s="137"/>
      <c r="I450" s="137" t="e">
        <f t="shared" ca="1" si="100"/>
        <v>#REF!</v>
      </c>
      <c r="J450" s="140"/>
      <c r="K450" s="140"/>
      <c r="L450" s="140" t="e">
        <f t="shared" ca="1" si="101"/>
        <v>#REF!</v>
      </c>
      <c r="M450" s="141" t="e">
        <f t="shared" ca="1" si="87"/>
        <v>#REF!</v>
      </c>
      <c r="N450" s="208" t="e">
        <f t="shared" ca="1" si="88"/>
        <v>#REF!</v>
      </c>
      <c r="O450" s="143" t="e">
        <f t="shared" ca="1" si="89"/>
        <v>#REF!</v>
      </c>
      <c r="P450" s="142" t="e">
        <f t="shared" ca="1" si="90"/>
        <v>#REF!</v>
      </c>
      <c r="Q450" s="143" t="e">
        <f t="shared" ca="1" si="91"/>
        <v>#REF!</v>
      </c>
      <c r="R450" s="142" t="e">
        <f t="shared" ca="1" si="92"/>
        <v>#REF!</v>
      </c>
      <c r="S450" s="142" t="e">
        <f t="shared" ca="1" si="93"/>
        <v>#REF!</v>
      </c>
      <c r="T450" s="142" t="e">
        <f t="shared" ca="1" si="94"/>
        <v>#REF!</v>
      </c>
      <c r="U450" s="143" t="e">
        <f t="shared" ca="1" si="95"/>
        <v>#REF!</v>
      </c>
      <c r="V450" s="142" t="e">
        <f t="shared" ca="1" si="96"/>
        <v>#REF!</v>
      </c>
      <c r="W450" s="174"/>
      <c r="X450" s="174"/>
      <c r="Y450" s="174"/>
      <c r="Z450" s="210"/>
    </row>
    <row r="451" spans="1:26" hidden="1" x14ac:dyDescent="0.25">
      <c r="A451" s="133">
        <v>443</v>
      </c>
      <c r="B451" s="156" t="e">
        <f t="shared" ca="1" si="98"/>
        <v>#REF!</v>
      </c>
      <c r="C451" s="156" t="e">
        <f t="shared" ca="1" si="97"/>
        <v>#REF!</v>
      </c>
      <c r="D451" s="138"/>
      <c r="E451" s="139"/>
      <c r="F451" s="139" t="e">
        <f t="shared" ca="1" si="99"/>
        <v>#REF!</v>
      </c>
      <c r="G451" s="137"/>
      <c r="H451" s="137"/>
      <c r="I451" s="137" t="e">
        <f t="shared" ca="1" si="100"/>
        <v>#REF!</v>
      </c>
      <c r="J451" s="140"/>
      <c r="K451" s="140"/>
      <c r="L451" s="140" t="e">
        <f t="shared" ca="1" si="101"/>
        <v>#REF!</v>
      </c>
      <c r="M451" s="141" t="e">
        <f t="shared" ca="1" si="87"/>
        <v>#REF!</v>
      </c>
      <c r="N451" s="208" t="e">
        <f t="shared" ca="1" si="88"/>
        <v>#REF!</v>
      </c>
      <c r="O451" s="143" t="e">
        <f t="shared" ca="1" si="89"/>
        <v>#REF!</v>
      </c>
      <c r="P451" s="142" t="e">
        <f t="shared" ca="1" si="90"/>
        <v>#REF!</v>
      </c>
      <c r="Q451" s="143" t="e">
        <f t="shared" ca="1" si="91"/>
        <v>#REF!</v>
      </c>
      <c r="R451" s="142" t="e">
        <f t="shared" ca="1" si="92"/>
        <v>#REF!</v>
      </c>
      <c r="S451" s="142" t="e">
        <f t="shared" ca="1" si="93"/>
        <v>#REF!</v>
      </c>
      <c r="T451" s="142" t="e">
        <f t="shared" ca="1" si="94"/>
        <v>#REF!</v>
      </c>
      <c r="U451" s="143" t="e">
        <f t="shared" ca="1" si="95"/>
        <v>#REF!</v>
      </c>
      <c r="V451" s="142" t="e">
        <f t="shared" ca="1" si="96"/>
        <v>#REF!</v>
      </c>
      <c r="W451" s="174"/>
      <c r="X451" s="174"/>
      <c r="Y451" s="174"/>
      <c r="Z451" s="210"/>
    </row>
    <row r="452" spans="1:26" hidden="1" x14ac:dyDescent="0.25">
      <c r="A452" s="133">
        <v>444</v>
      </c>
      <c r="B452" s="156" t="e">
        <f t="shared" ca="1" si="98"/>
        <v>#REF!</v>
      </c>
      <c r="C452" s="156" t="e">
        <f t="shared" ca="1" si="97"/>
        <v>#REF!</v>
      </c>
      <c r="D452" s="138"/>
      <c r="E452" s="139"/>
      <c r="F452" s="139" t="e">
        <f t="shared" ca="1" si="99"/>
        <v>#REF!</v>
      </c>
      <c r="G452" s="137"/>
      <c r="H452" s="137"/>
      <c r="I452" s="137" t="e">
        <f t="shared" ca="1" si="100"/>
        <v>#REF!</v>
      </c>
      <c r="J452" s="140"/>
      <c r="K452" s="140"/>
      <c r="L452" s="140" t="e">
        <f t="shared" ca="1" si="101"/>
        <v>#REF!</v>
      </c>
      <c r="M452" s="141" t="e">
        <f t="shared" ca="1" si="87"/>
        <v>#REF!</v>
      </c>
      <c r="N452" s="208" t="e">
        <f t="shared" ca="1" si="88"/>
        <v>#REF!</v>
      </c>
      <c r="O452" s="143" t="e">
        <f t="shared" ca="1" si="89"/>
        <v>#REF!</v>
      </c>
      <c r="P452" s="142" t="e">
        <f t="shared" ca="1" si="90"/>
        <v>#REF!</v>
      </c>
      <c r="Q452" s="143" t="e">
        <f t="shared" ca="1" si="91"/>
        <v>#REF!</v>
      </c>
      <c r="R452" s="142" t="e">
        <f t="shared" ca="1" si="92"/>
        <v>#REF!</v>
      </c>
      <c r="S452" s="142" t="e">
        <f t="shared" ca="1" si="93"/>
        <v>#REF!</v>
      </c>
      <c r="T452" s="142" t="e">
        <f t="shared" ca="1" si="94"/>
        <v>#REF!</v>
      </c>
      <c r="U452" s="143" t="e">
        <f t="shared" ca="1" si="95"/>
        <v>#REF!</v>
      </c>
      <c r="V452" s="142" t="e">
        <f t="shared" ca="1" si="96"/>
        <v>#REF!</v>
      </c>
      <c r="W452" s="174"/>
      <c r="X452" s="174"/>
      <c r="Y452" s="174"/>
      <c r="Z452" s="210"/>
    </row>
    <row r="453" spans="1:26" hidden="1" x14ac:dyDescent="0.25">
      <c r="A453" s="133">
        <v>445</v>
      </c>
      <c r="B453" s="156" t="e">
        <f t="shared" ca="1" si="98"/>
        <v>#REF!</v>
      </c>
      <c r="C453" s="156" t="e">
        <f t="shared" ca="1" si="97"/>
        <v>#REF!</v>
      </c>
      <c r="D453" s="138"/>
      <c r="E453" s="139"/>
      <c r="F453" s="139" t="e">
        <f t="shared" ca="1" si="99"/>
        <v>#REF!</v>
      </c>
      <c r="G453" s="137"/>
      <c r="H453" s="137"/>
      <c r="I453" s="137" t="e">
        <f t="shared" ca="1" si="100"/>
        <v>#REF!</v>
      </c>
      <c r="J453" s="140"/>
      <c r="K453" s="140"/>
      <c r="L453" s="140" t="e">
        <f t="shared" ca="1" si="101"/>
        <v>#REF!</v>
      </c>
      <c r="M453" s="141" t="e">
        <f t="shared" ca="1" si="87"/>
        <v>#REF!</v>
      </c>
      <c r="N453" s="208" t="e">
        <f t="shared" ca="1" si="88"/>
        <v>#REF!</v>
      </c>
      <c r="O453" s="143" t="e">
        <f t="shared" ca="1" si="89"/>
        <v>#REF!</v>
      </c>
      <c r="P453" s="142" t="e">
        <f t="shared" ca="1" si="90"/>
        <v>#REF!</v>
      </c>
      <c r="Q453" s="143" t="e">
        <f t="shared" ca="1" si="91"/>
        <v>#REF!</v>
      </c>
      <c r="R453" s="142" t="e">
        <f t="shared" ca="1" si="92"/>
        <v>#REF!</v>
      </c>
      <c r="S453" s="142" t="e">
        <f t="shared" ca="1" si="93"/>
        <v>#REF!</v>
      </c>
      <c r="T453" s="142" t="e">
        <f t="shared" ca="1" si="94"/>
        <v>#REF!</v>
      </c>
      <c r="U453" s="143" t="e">
        <f t="shared" ca="1" si="95"/>
        <v>#REF!</v>
      </c>
      <c r="V453" s="142" t="e">
        <f t="shared" ca="1" si="96"/>
        <v>#REF!</v>
      </c>
      <c r="W453" s="174"/>
      <c r="X453" s="174"/>
      <c r="Y453" s="174"/>
      <c r="Z453" s="210"/>
    </row>
    <row r="454" spans="1:26" hidden="1" x14ac:dyDescent="0.25">
      <c r="A454" s="133">
        <v>446</v>
      </c>
      <c r="B454" s="156" t="e">
        <f t="shared" ca="1" si="98"/>
        <v>#REF!</v>
      </c>
      <c r="C454" s="156" t="e">
        <f t="shared" ca="1" si="97"/>
        <v>#REF!</v>
      </c>
      <c r="D454" s="138"/>
      <c r="E454" s="139"/>
      <c r="F454" s="139" t="e">
        <f t="shared" ca="1" si="99"/>
        <v>#REF!</v>
      </c>
      <c r="G454" s="137"/>
      <c r="H454" s="137"/>
      <c r="I454" s="137" t="e">
        <f t="shared" ca="1" si="100"/>
        <v>#REF!</v>
      </c>
      <c r="J454" s="140"/>
      <c r="K454" s="140"/>
      <c r="L454" s="140" t="e">
        <f t="shared" ca="1" si="101"/>
        <v>#REF!</v>
      </c>
      <c r="M454" s="141" t="e">
        <f t="shared" ca="1" si="87"/>
        <v>#REF!</v>
      </c>
      <c r="N454" s="208" t="e">
        <f t="shared" ca="1" si="88"/>
        <v>#REF!</v>
      </c>
      <c r="O454" s="143" t="e">
        <f t="shared" ca="1" si="89"/>
        <v>#REF!</v>
      </c>
      <c r="P454" s="142" t="e">
        <f t="shared" ca="1" si="90"/>
        <v>#REF!</v>
      </c>
      <c r="Q454" s="143" t="e">
        <f t="shared" ca="1" si="91"/>
        <v>#REF!</v>
      </c>
      <c r="R454" s="142" t="e">
        <f t="shared" ca="1" si="92"/>
        <v>#REF!</v>
      </c>
      <c r="S454" s="142" t="e">
        <f t="shared" ca="1" si="93"/>
        <v>#REF!</v>
      </c>
      <c r="T454" s="142" t="e">
        <f t="shared" ca="1" si="94"/>
        <v>#REF!</v>
      </c>
      <c r="U454" s="143" t="e">
        <f t="shared" ca="1" si="95"/>
        <v>#REF!</v>
      </c>
      <c r="V454" s="142" t="e">
        <f t="shared" ca="1" si="96"/>
        <v>#REF!</v>
      </c>
      <c r="W454" s="174"/>
      <c r="X454" s="174"/>
      <c r="Y454" s="174"/>
      <c r="Z454" s="210"/>
    </row>
    <row r="455" spans="1:26" hidden="1" x14ac:dyDescent="0.25">
      <c r="A455" s="133">
        <v>447</v>
      </c>
      <c r="B455" s="156" t="e">
        <f t="shared" ca="1" si="98"/>
        <v>#REF!</v>
      </c>
      <c r="C455" s="156" t="e">
        <f t="shared" ca="1" si="97"/>
        <v>#REF!</v>
      </c>
      <c r="D455" s="138"/>
      <c r="E455" s="139"/>
      <c r="F455" s="139" t="e">
        <f t="shared" ca="1" si="99"/>
        <v>#REF!</v>
      </c>
      <c r="G455" s="137"/>
      <c r="H455" s="137"/>
      <c r="I455" s="137" t="e">
        <f t="shared" ca="1" si="100"/>
        <v>#REF!</v>
      </c>
      <c r="J455" s="140"/>
      <c r="K455" s="140"/>
      <c r="L455" s="140" t="e">
        <f t="shared" ca="1" si="101"/>
        <v>#REF!</v>
      </c>
      <c r="M455" s="141" t="e">
        <f t="shared" ca="1" si="87"/>
        <v>#REF!</v>
      </c>
      <c r="N455" s="208" t="e">
        <f t="shared" ca="1" si="88"/>
        <v>#REF!</v>
      </c>
      <c r="O455" s="143" t="e">
        <f t="shared" ca="1" si="89"/>
        <v>#REF!</v>
      </c>
      <c r="P455" s="142" t="e">
        <f t="shared" ca="1" si="90"/>
        <v>#REF!</v>
      </c>
      <c r="Q455" s="143" t="e">
        <f t="shared" ca="1" si="91"/>
        <v>#REF!</v>
      </c>
      <c r="R455" s="142" t="e">
        <f t="shared" ca="1" si="92"/>
        <v>#REF!</v>
      </c>
      <c r="S455" s="142" t="e">
        <f t="shared" ca="1" si="93"/>
        <v>#REF!</v>
      </c>
      <c r="T455" s="142" t="e">
        <f t="shared" ca="1" si="94"/>
        <v>#REF!</v>
      </c>
      <c r="U455" s="143" t="e">
        <f t="shared" ca="1" si="95"/>
        <v>#REF!</v>
      </c>
      <c r="V455" s="142" t="e">
        <f t="shared" ca="1" si="96"/>
        <v>#REF!</v>
      </c>
      <c r="W455" s="174"/>
      <c r="X455" s="174"/>
      <c r="Y455" s="174"/>
      <c r="Z455" s="210"/>
    </row>
    <row r="456" spans="1:26" hidden="1" x14ac:dyDescent="0.25">
      <c r="A456" s="133">
        <v>448</v>
      </c>
      <c r="B456" s="156" t="e">
        <f t="shared" ca="1" si="98"/>
        <v>#REF!</v>
      </c>
      <c r="C456" s="156" t="e">
        <f t="shared" ca="1" si="97"/>
        <v>#REF!</v>
      </c>
      <c r="D456" s="138"/>
      <c r="E456" s="139"/>
      <c r="F456" s="139" t="e">
        <f t="shared" ca="1" si="99"/>
        <v>#REF!</v>
      </c>
      <c r="G456" s="137"/>
      <c r="H456" s="137"/>
      <c r="I456" s="137" t="e">
        <f t="shared" ca="1" si="100"/>
        <v>#REF!</v>
      </c>
      <c r="J456" s="140"/>
      <c r="K456" s="140"/>
      <c r="L456" s="140" t="e">
        <f t="shared" ca="1" si="101"/>
        <v>#REF!</v>
      </c>
      <c r="M456" s="141" t="e">
        <f t="shared" ca="1" si="87"/>
        <v>#REF!</v>
      </c>
      <c r="N456" s="208" t="e">
        <f t="shared" ca="1" si="88"/>
        <v>#REF!</v>
      </c>
      <c r="O456" s="143" t="e">
        <f t="shared" ca="1" si="89"/>
        <v>#REF!</v>
      </c>
      <c r="P456" s="142" t="e">
        <f t="shared" ca="1" si="90"/>
        <v>#REF!</v>
      </c>
      <c r="Q456" s="143" t="e">
        <f t="shared" ca="1" si="91"/>
        <v>#REF!</v>
      </c>
      <c r="R456" s="142" t="e">
        <f t="shared" ca="1" si="92"/>
        <v>#REF!</v>
      </c>
      <c r="S456" s="142" t="e">
        <f t="shared" ca="1" si="93"/>
        <v>#REF!</v>
      </c>
      <c r="T456" s="142" t="e">
        <f t="shared" ca="1" si="94"/>
        <v>#REF!</v>
      </c>
      <c r="U456" s="143" t="e">
        <f t="shared" ca="1" si="95"/>
        <v>#REF!</v>
      </c>
      <c r="V456" s="142" t="e">
        <f t="shared" ca="1" si="96"/>
        <v>#REF!</v>
      </c>
      <c r="W456" s="174"/>
      <c r="X456" s="174"/>
      <c r="Y456" s="174"/>
      <c r="Z456" s="210"/>
    </row>
    <row r="457" spans="1:26" hidden="1" x14ac:dyDescent="0.25">
      <c r="A457" s="133">
        <v>449</v>
      </c>
      <c r="B457" s="156" t="e">
        <f t="shared" ca="1" si="98"/>
        <v>#REF!</v>
      </c>
      <c r="C457" s="156" t="e">
        <f t="shared" ca="1" si="97"/>
        <v>#REF!</v>
      </c>
      <c r="D457" s="138"/>
      <c r="E457" s="139"/>
      <c r="F457" s="139" t="e">
        <f t="shared" ca="1" si="99"/>
        <v>#REF!</v>
      </c>
      <c r="G457" s="137"/>
      <c r="H457" s="137"/>
      <c r="I457" s="137" t="e">
        <f t="shared" ca="1" si="100"/>
        <v>#REF!</v>
      </c>
      <c r="J457" s="140"/>
      <c r="K457" s="140"/>
      <c r="L457" s="140" t="e">
        <f t="shared" ref="L457:L488" ca="1" si="102">INDIRECT(CONCATENATE($C$507,$D$507,"!$V",$A457 + 8))</f>
        <v>#REF!</v>
      </c>
      <c r="M457" s="141" t="e">
        <f t="shared" ca="1" si="87"/>
        <v>#REF!</v>
      </c>
      <c r="N457" s="208" t="e">
        <f t="shared" ca="1" si="88"/>
        <v>#REF!</v>
      </c>
      <c r="O457" s="143" t="e">
        <f t="shared" ca="1" si="89"/>
        <v>#REF!</v>
      </c>
      <c r="P457" s="142" t="e">
        <f t="shared" ca="1" si="90"/>
        <v>#REF!</v>
      </c>
      <c r="Q457" s="143" t="e">
        <f t="shared" ca="1" si="91"/>
        <v>#REF!</v>
      </c>
      <c r="R457" s="142" t="e">
        <f t="shared" ca="1" si="92"/>
        <v>#REF!</v>
      </c>
      <c r="S457" s="142" t="e">
        <f t="shared" ca="1" si="93"/>
        <v>#REF!</v>
      </c>
      <c r="T457" s="142" t="e">
        <f t="shared" ca="1" si="94"/>
        <v>#REF!</v>
      </c>
      <c r="U457" s="143" t="e">
        <f t="shared" ca="1" si="95"/>
        <v>#REF!</v>
      </c>
      <c r="V457" s="142" t="e">
        <f t="shared" ca="1" si="96"/>
        <v>#REF!</v>
      </c>
      <c r="W457" s="174"/>
      <c r="X457" s="174"/>
      <c r="Y457" s="174"/>
      <c r="Z457" s="210"/>
    </row>
    <row r="458" spans="1:26" hidden="1" x14ac:dyDescent="0.25">
      <c r="A458" s="133">
        <v>450</v>
      </c>
      <c r="B458" s="156" t="e">
        <f t="shared" ca="1" si="98"/>
        <v>#REF!</v>
      </c>
      <c r="C458" s="156" t="e">
        <f t="shared" ca="1" si="97"/>
        <v>#REF!</v>
      </c>
      <c r="D458" s="138"/>
      <c r="E458" s="139"/>
      <c r="F458" s="139" t="e">
        <f t="shared" ca="1" si="99"/>
        <v>#REF!</v>
      </c>
      <c r="G458" s="137"/>
      <c r="H458" s="137"/>
      <c r="I458" s="137" t="e">
        <f t="shared" ca="1" si="100"/>
        <v>#REF!</v>
      </c>
      <c r="J458" s="140"/>
      <c r="K458" s="140"/>
      <c r="L458" s="140" t="e">
        <f t="shared" ca="1" si="102"/>
        <v>#REF!</v>
      </c>
      <c r="M458" s="141" t="e">
        <f t="shared" ca="1" si="87"/>
        <v>#REF!</v>
      </c>
      <c r="N458" s="208" t="e">
        <f t="shared" ca="1" si="88"/>
        <v>#REF!</v>
      </c>
      <c r="O458" s="143" t="e">
        <f t="shared" ca="1" si="89"/>
        <v>#REF!</v>
      </c>
      <c r="P458" s="142" t="e">
        <f t="shared" ca="1" si="90"/>
        <v>#REF!</v>
      </c>
      <c r="Q458" s="143" t="e">
        <f t="shared" ca="1" si="91"/>
        <v>#REF!</v>
      </c>
      <c r="R458" s="142" t="e">
        <f t="shared" ca="1" si="92"/>
        <v>#REF!</v>
      </c>
      <c r="S458" s="142" t="e">
        <f t="shared" ca="1" si="93"/>
        <v>#REF!</v>
      </c>
      <c r="T458" s="142" t="e">
        <f t="shared" ca="1" si="94"/>
        <v>#REF!</v>
      </c>
      <c r="U458" s="143" t="e">
        <f t="shared" ca="1" si="95"/>
        <v>#REF!</v>
      </c>
      <c r="V458" s="142" t="e">
        <f t="shared" ca="1" si="96"/>
        <v>#REF!</v>
      </c>
      <c r="W458" s="174"/>
      <c r="X458" s="174"/>
      <c r="Y458" s="174"/>
      <c r="Z458" s="210"/>
    </row>
    <row r="459" spans="1:26" hidden="1" x14ac:dyDescent="0.25">
      <c r="A459" s="133">
        <v>451</v>
      </c>
      <c r="B459" s="156" t="e">
        <f t="shared" ca="1" si="98"/>
        <v>#REF!</v>
      </c>
      <c r="C459" s="156" t="e">
        <f t="shared" ca="1" si="97"/>
        <v>#REF!</v>
      </c>
      <c r="D459" s="138"/>
      <c r="E459" s="139"/>
      <c r="F459" s="139" t="e">
        <f t="shared" ca="1" si="99"/>
        <v>#REF!</v>
      </c>
      <c r="G459" s="137"/>
      <c r="H459" s="137"/>
      <c r="I459" s="137" t="e">
        <f t="shared" ca="1" si="100"/>
        <v>#REF!</v>
      </c>
      <c r="J459" s="140"/>
      <c r="K459" s="140"/>
      <c r="L459" s="140" t="e">
        <f t="shared" ca="1" si="102"/>
        <v>#REF!</v>
      </c>
      <c r="M459" s="141" t="e">
        <f t="shared" ref="M459:M500" ca="1" si="103">IF(I459&lt;VLOOKUP(L459,$M$505:$Q$513,2),0,VLOOKUP(L459,$M$505:$Q$513,3))</f>
        <v>#REF!</v>
      </c>
      <c r="N459" s="208" t="e">
        <f t="shared" ref="N459:N500" ca="1" si="104">ROUNDDOWN(O459,0)</f>
        <v>#REF!</v>
      </c>
      <c r="O459" s="143" t="e">
        <f t="shared" ref="O459:O500" ca="1" si="105">I459*M459/100</f>
        <v>#REF!</v>
      </c>
      <c r="P459" s="142" t="e">
        <f t="shared" ref="P459:P500" ca="1" si="106">ROUNDDOWN(Q459,0)</f>
        <v>#REF!</v>
      </c>
      <c r="Q459" s="143" t="e">
        <f t="shared" ref="Q459:Q500" ca="1" si="107">N459*R459/100</f>
        <v>#REF!</v>
      </c>
      <c r="R459" s="142" t="e">
        <f t="shared" ref="R459:R500" ca="1" si="108">IF(I459&lt;VLOOKUP(L459,$M$505:$Q$513,2),0,VLOOKUP(L459,$M$505:$Q$513,4))</f>
        <v>#REF!</v>
      </c>
      <c r="S459" s="142" t="e">
        <f t="shared" ref="S459:S500" ca="1" si="109">N459-P459-T459</f>
        <v>#REF!</v>
      </c>
      <c r="T459" s="142" t="e">
        <f t="shared" ref="T459:T500" ca="1" si="110">ROUNDDOWN(U459,0)</f>
        <v>#REF!</v>
      </c>
      <c r="U459" s="143" t="e">
        <f t="shared" ref="U459:U500" ca="1" si="111">N459*V459/100</f>
        <v>#REF!</v>
      </c>
      <c r="V459" s="142" t="e">
        <f t="shared" ref="V459:V500" ca="1" si="112">IF(I459&lt;VLOOKUP(L459,$M$505:$Q$513,2),0,VLOOKUP(L459,$M$505:$Q$513,5))</f>
        <v>#REF!</v>
      </c>
      <c r="W459" s="174"/>
      <c r="X459" s="174"/>
      <c r="Y459" s="174"/>
      <c r="Z459" s="210"/>
    </row>
    <row r="460" spans="1:26" hidden="1" x14ac:dyDescent="0.25">
      <c r="A460" s="133">
        <v>452</v>
      </c>
      <c r="B460" s="156" t="e">
        <f t="shared" ca="1" si="98"/>
        <v>#REF!</v>
      </c>
      <c r="C460" s="156" t="e">
        <f t="shared" ca="1" si="97"/>
        <v>#REF!</v>
      </c>
      <c r="D460" s="138"/>
      <c r="E460" s="139"/>
      <c r="F460" s="139" t="e">
        <f t="shared" ca="1" si="99"/>
        <v>#REF!</v>
      </c>
      <c r="G460" s="137"/>
      <c r="H460" s="137"/>
      <c r="I460" s="137" t="e">
        <f t="shared" ca="1" si="100"/>
        <v>#REF!</v>
      </c>
      <c r="J460" s="140"/>
      <c r="K460" s="140"/>
      <c r="L460" s="140" t="e">
        <f t="shared" ca="1" si="102"/>
        <v>#REF!</v>
      </c>
      <c r="M460" s="141" t="e">
        <f t="shared" ca="1" si="103"/>
        <v>#REF!</v>
      </c>
      <c r="N460" s="208" t="e">
        <f t="shared" ca="1" si="104"/>
        <v>#REF!</v>
      </c>
      <c r="O460" s="143" t="e">
        <f t="shared" ca="1" si="105"/>
        <v>#REF!</v>
      </c>
      <c r="P460" s="142" t="e">
        <f t="shared" ca="1" si="106"/>
        <v>#REF!</v>
      </c>
      <c r="Q460" s="143" t="e">
        <f t="shared" ca="1" si="107"/>
        <v>#REF!</v>
      </c>
      <c r="R460" s="142" t="e">
        <f t="shared" ca="1" si="108"/>
        <v>#REF!</v>
      </c>
      <c r="S460" s="142" t="e">
        <f t="shared" ca="1" si="109"/>
        <v>#REF!</v>
      </c>
      <c r="T460" s="142" t="e">
        <f t="shared" ca="1" si="110"/>
        <v>#REF!</v>
      </c>
      <c r="U460" s="143" t="e">
        <f t="shared" ca="1" si="111"/>
        <v>#REF!</v>
      </c>
      <c r="V460" s="142" t="e">
        <f t="shared" ca="1" si="112"/>
        <v>#REF!</v>
      </c>
      <c r="W460" s="174"/>
      <c r="X460" s="174"/>
      <c r="Y460" s="174"/>
      <c r="Z460" s="210"/>
    </row>
    <row r="461" spans="1:26" hidden="1" x14ac:dyDescent="0.25">
      <c r="A461" s="133">
        <v>453</v>
      </c>
      <c r="B461" s="156" t="e">
        <f t="shared" ca="1" si="98"/>
        <v>#REF!</v>
      </c>
      <c r="C461" s="156" t="e">
        <f t="shared" ca="1" si="97"/>
        <v>#REF!</v>
      </c>
      <c r="D461" s="138"/>
      <c r="E461" s="139"/>
      <c r="F461" s="139" t="e">
        <f t="shared" ca="1" si="99"/>
        <v>#REF!</v>
      </c>
      <c r="G461" s="137"/>
      <c r="H461" s="137"/>
      <c r="I461" s="137" t="e">
        <f t="shared" ca="1" si="100"/>
        <v>#REF!</v>
      </c>
      <c r="J461" s="140"/>
      <c r="K461" s="140"/>
      <c r="L461" s="140" t="e">
        <f t="shared" ca="1" si="102"/>
        <v>#REF!</v>
      </c>
      <c r="M461" s="141" t="e">
        <f t="shared" ca="1" si="103"/>
        <v>#REF!</v>
      </c>
      <c r="N461" s="208" t="e">
        <f t="shared" ca="1" si="104"/>
        <v>#REF!</v>
      </c>
      <c r="O461" s="143" t="e">
        <f t="shared" ca="1" si="105"/>
        <v>#REF!</v>
      </c>
      <c r="P461" s="142" t="e">
        <f t="shared" ca="1" si="106"/>
        <v>#REF!</v>
      </c>
      <c r="Q461" s="143" t="e">
        <f t="shared" ca="1" si="107"/>
        <v>#REF!</v>
      </c>
      <c r="R461" s="142" t="e">
        <f t="shared" ca="1" si="108"/>
        <v>#REF!</v>
      </c>
      <c r="S461" s="142" t="e">
        <f t="shared" ca="1" si="109"/>
        <v>#REF!</v>
      </c>
      <c r="T461" s="142" t="e">
        <f t="shared" ca="1" si="110"/>
        <v>#REF!</v>
      </c>
      <c r="U461" s="143" t="e">
        <f t="shared" ca="1" si="111"/>
        <v>#REF!</v>
      </c>
      <c r="V461" s="142" t="e">
        <f t="shared" ca="1" si="112"/>
        <v>#REF!</v>
      </c>
      <c r="W461" s="174"/>
      <c r="X461" s="174"/>
      <c r="Y461" s="174"/>
      <c r="Z461" s="210"/>
    </row>
    <row r="462" spans="1:26" hidden="1" x14ac:dyDescent="0.25">
      <c r="A462" s="133">
        <v>454</v>
      </c>
      <c r="B462" s="156" t="e">
        <f t="shared" ca="1" si="98"/>
        <v>#REF!</v>
      </c>
      <c r="C462" s="156" t="e">
        <f t="shared" ca="1" si="97"/>
        <v>#REF!</v>
      </c>
      <c r="D462" s="138"/>
      <c r="E462" s="139"/>
      <c r="F462" s="139" t="e">
        <f t="shared" ca="1" si="99"/>
        <v>#REF!</v>
      </c>
      <c r="G462" s="137"/>
      <c r="H462" s="137"/>
      <c r="I462" s="137" t="e">
        <f t="shared" ca="1" si="100"/>
        <v>#REF!</v>
      </c>
      <c r="J462" s="140"/>
      <c r="K462" s="140"/>
      <c r="L462" s="140" t="e">
        <f t="shared" ca="1" si="102"/>
        <v>#REF!</v>
      </c>
      <c r="M462" s="141" t="e">
        <f t="shared" ca="1" si="103"/>
        <v>#REF!</v>
      </c>
      <c r="N462" s="208" t="e">
        <f t="shared" ca="1" si="104"/>
        <v>#REF!</v>
      </c>
      <c r="O462" s="143" t="e">
        <f t="shared" ca="1" si="105"/>
        <v>#REF!</v>
      </c>
      <c r="P462" s="142" t="e">
        <f t="shared" ca="1" si="106"/>
        <v>#REF!</v>
      </c>
      <c r="Q462" s="143" t="e">
        <f t="shared" ca="1" si="107"/>
        <v>#REF!</v>
      </c>
      <c r="R462" s="142" t="e">
        <f t="shared" ca="1" si="108"/>
        <v>#REF!</v>
      </c>
      <c r="S462" s="142" t="e">
        <f t="shared" ca="1" si="109"/>
        <v>#REF!</v>
      </c>
      <c r="T462" s="142" t="e">
        <f t="shared" ca="1" si="110"/>
        <v>#REF!</v>
      </c>
      <c r="U462" s="143" t="e">
        <f t="shared" ca="1" si="111"/>
        <v>#REF!</v>
      </c>
      <c r="V462" s="142" t="e">
        <f t="shared" ca="1" si="112"/>
        <v>#REF!</v>
      </c>
      <c r="W462" s="174"/>
      <c r="X462" s="174"/>
      <c r="Y462" s="174"/>
      <c r="Z462" s="210"/>
    </row>
    <row r="463" spans="1:26" hidden="1" x14ac:dyDescent="0.25">
      <c r="A463" s="133">
        <v>455</v>
      </c>
      <c r="B463" s="156" t="e">
        <f t="shared" ca="1" si="98"/>
        <v>#REF!</v>
      </c>
      <c r="C463" s="156" t="e">
        <f t="shared" ca="1" si="97"/>
        <v>#REF!</v>
      </c>
      <c r="D463" s="138"/>
      <c r="E463" s="139"/>
      <c r="F463" s="139" t="e">
        <f t="shared" ca="1" si="99"/>
        <v>#REF!</v>
      </c>
      <c r="G463" s="137"/>
      <c r="H463" s="137"/>
      <c r="I463" s="137" t="e">
        <f t="shared" ca="1" si="100"/>
        <v>#REF!</v>
      </c>
      <c r="J463" s="140"/>
      <c r="K463" s="140"/>
      <c r="L463" s="140" t="e">
        <f t="shared" ca="1" si="102"/>
        <v>#REF!</v>
      </c>
      <c r="M463" s="141" t="e">
        <f t="shared" ca="1" si="103"/>
        <v>#REF!</v>
      </c>
      <c r="N463" s="208" t="e">
        <f t="shared" ca="1" si="104"/>
        <v>#REF!</v>
      </c>
      <c r="O463" s="143" t="e">
        <f t="shared" ca="1" si="105"/>
        <v>#REF!</v>
      </c>
      <c r="P463" s="142" t="e">
        <f t="shared" ca="1" si="106"/>
        <v>#REF!</v>
      </c>
      <c r="Q463" s="143" t="e">
        <f t="shared" ca="1" si="107"/>
        <v>#REF!</v>
      </c>
      <c r="R463" s="142" t="e">
        <f t="shared" ca="1" si="108"/>
        <v>#REF!</v>
      </c>
      <c r="S463" s="142" t="e">
        <f t="shared" ca="1" si="109"/>
        <v>#REF!</v>
      </c>
      <c r="T463" s="142" t="e">
        <f t="shared" ca="1" si="110"/>
        <v>#REF!</v>
      </c>
      <c r="U463" s="143" t="e">
        <f t="shared" ca="1" si="111"/>
        <v>#REF!</v>
      </c>
      <c r="V463" s="142" t="e">
        <f t="shared" ca="1" si="112"/>
        <v>#REF!</v>
      </c>
      <c r="W463" s="174"/>
      <c r="X463" s="174"/>
      <c r="Y463" s="174"/>
      <c r="Z463" s="210"/>
    </row>
    <row r="464" spans="1:26" hidden="1" x14ac:dyDescent="0.25">
      <c r="A464" s="133">
        <v>456</v>
      </c>
      <c r="B464" s="156" t="e">
        <f t="shared" ca="1" si="98"/>
        <v>#REF!</v>
      </c>
      <c r="C464" s="156" t="e">
        <f t="shared" ca="1" si="97"/>
        <v>#REF!</v>
      </c>
      <c r="D464" s="138"/>
      <c r="E464" s="139"/>
      <c r="F464" s="139" t="e">
        <f t="shared" ca="1" si="99"/>
        <v>#REF!</v>
      </c>
      <c r="G464" s="137"/>
      <c r="H464" s="137"/>
      <c r="I464" s="137" t="e">
        <f t="shared" ca="1" si="100"/>
        <v>#REF!</v>
      </c>
      <c r="J464" s="140"/>
      <c r="K464" s="140"/>
      <c r="L464" s="140" t="e">
        <f t="shared" ca="1" si="102"/>
        <v>#REF!</v>
      </c>
      <c r="M464" s="141" t="e">
        <f t="shared" ca="1" si="103"/>
        <v>#REF!</v>
      </c>
      <c r="N464" s="208" t="e">
        <f t="shared" ca="1" si="104"/>
        <v>#REF!</v>
      </c>
      <c r="O464" s="143" t="e">
        <f t="shared" ca="1" si="105"/>
        <v>#REF!</v>
      </c>
      <c r="P464" s="142" t="e">
        <f t="shared" ca="1" si="106"/>
        <v>#REF!</v>
      </c>
      <c r="Q464" s="143" t="e">
        <f t="shared" ca="1" si="107"/>
        <v>#REF!</v>
      </c>
      <c r="R464" s="142" t="e">
        <f t="shared" ca="1" si="108"/>
        <v>#REF!</v>
      </c>
      <c r="S464" s="142" t="e">
        <f t="shared" ca="1" si="109"/>
        <v>#REF!</v>
      </c>
      <c r="T464" s="142" t="e">
        <f t="shared" ca="1" si="110"/>
        <v>#REF!</v>
      </c>
      <c r="U464" s="143" t="e">
        <f t="shared" ca="1" si="111"/>
        <v>#REF!</v>
      </c>
      <c r="V464" s="142" t="e">
        <f t="shared" ca="1" si="112"/>
        <v>#REF!</v>
      </c>
      <c r="W464" s="174"/>
      <c r="X464" s="174"/>
      <c r="Y464" s="174"/>
      <c r="Z464" s="210"/>
    </row>
    <row r="465" spans="1:26" hidden="1" x14ac:dyDescent="0.25">
      <c r="A465" s="133">
        <v>457</v>
      </c>
      <c r="B465" s="156" t="e">
        <f t="shared" ca="1" si="98"/>
        <v>#REF!</v>
      </c>
      <c r="C465" s="156" t="e">
        <f t="shared" ca="1" si="97"/>
        <v>#REF!</v>
      </c>
      <c r="D465" s="138"/>
      <c r="E465" s="139"/>
      <c r="F465" s="139" t="e">
        <f t="shared" ca="1" si="99"/>
        <v>#REF!</v>
      </c>
      <c r="G465" s="137"/>
      <c r="H465" s="137"/>
      <c r="I465" s="137" t="e">
        <f t="shared" ca="1" si="100"/>
        <v>#REF!</v>
      </c>
      <c r="J465" s="140"/>
      <c r="K465" s="140"/>
      <c r="L465" s="140" t="e">
        <f t="shared" ca="1" si="102"/>
        <v>#REF!</v>
      </c>
      <c r="M465" s="141" t="e">
        <f t="shared" ca="1" si="103"/>
        <v>#REF!</v>
      </c>
      <c r="N465" s="208" t="e">
        <f t="shared" ca="1" si="104"/>
        <v>#REF!</v>
      </c>
      <c r="O465" s="143" t="e">
        <f t="shared" ca="1" si="105"/>
        <v>#REF!</v>
      </c>
      <c r="P465" s="142" t="e">
        <f t="shared" ca="1" si="106"/>
        <v>#REF!</v>
      </c>
      <c r="Q465" s="143" t="e">
        <f t="shared" ca="1" si="107"/>
        <v>#REF!</v>
      </c>
      <c r="R465" s="142" t="e">
        <f t="shared" ca="1" si="108"/>
        <v>#REF!</v>
      </c>
      <c r="S465" s="142" t="e">
        <f t="shared" ca="1" si="109"/>
        <v>#REF!</v>
      </c>
      <c r="T465" s="142" t="e">
        <f t="shared" ca="1" si="110"/>
        <v>#REF!</v>
      </c>
      <c r="U465" s="143" t="e">
        <f t="shared" ca="1" si="111"/>
        <v>#REF!</v>
      </c>
      <c r="V465" s="142" t="e">
        <f t="shared" ca="1" si="112"/>
        <v>#REF!</v>
      </c>
      <c r="W465" s="174"/>
      <c r="X465" s="174"/>
      <c r="Y465" s="174"/>
      <c r="Z465" s="210"/>
    </row>
    <row r="466" spans="1:26" hidden="1" x14ac:dyDescent="0.25">
      <c r="A466" s="133">
        <v>458</v>
      </c>
      <c r="B466" s="156" t="e">
        <f t="shared" ca="1" si="98"/>
        <v>#REF!</v>
      </c>
      <c r="C466" s="156" t="e">
        <f t="shared" ca="1" si="97"/>
        <v>#REF!</v>
      </c>
      <c r="D466" s="138"/>
      <c r="E466" s="139"/>
      <c r="F466" s="139" t="e">
        <f t="shared" ca="1" si="99"/>
        <v>#REF!</v>
      </c>
      <c r="G466" s="137"/>
      <c r="H466" s="137"/>
      <c r="I466" s="137" t="e">
        <f t="shared" ca="1" si="100"/>
        <v>#REF!</v>
      </c>
      <c r="J466" s="140"/>
      <c r="K466" s="140"/>
      <c r="L466" s="140" t="e">
        <f t="shared" ca="1" si="102"/>
        <v>#REF!</v>
      </c>
      <c r="M466" s="141" t="e">
        <f t="shared" ca="1" si="103"/>
        <v>#REF!</v>
      </c>
      <c r="N466" s="208" t="e">
        <f t="shared" ca="1" si="104"/>
        <v>#REF!</v>
      </c>
      <c r="O466" s="143" t="e">
        <f t="shared" ca="1" si="105"/>
        <v>#REF!</v>
      </c>
      <c r="P466" s="142" t="e">
        <f t="shared" ca="1" si="106"/>
        <v>#REF!</v>
      </c>
      <c r="Q466" s="143" t="e">
        <f t="shared" ca="1" si="107"/>
        <v>#REF!</v>
      </c>
      <c r="R466" s="142" t="e">
        <f t="shared" ca="1" si="108"/>
        <v>#REF!</v>
      </c>
      <c r="S466" s="142" t="e">
        <f t="shared" ca="1" si="109"/>
        <v>#REF!</v>
      </c>
      <c r="T466" s="142" t="e">
        <f t="shared" ca="1" si="110"/>
        <v>#REF!</v>
      </c>
      <c r="U466" s="143" t="e">
        <f t="shared" ca="1" si="111"/>
        <v>#REF!</v>
      </c>
      <c r="V466" s="142" t="e">
        <f t="shared" ca="1" si="112"/>
        <v>#REF!</v>
      </c>
      <c r="W466" s="174"/>
      <c r="X466" s="174"/>
      <c r="Y466" s="174"/>
      <c r="Z466" s="210"/>
    </row>
    <row r="467" spans="1:26" hidden="1" x14ac:dyDescent="0.25">
      <c r="A467" s="133">
        <v>459</v>
      </c>
      <c r="B467" s="156" t="e">
        <f t="shared" ca="1" si="98"/>
        <v>#REF!</v>
      </c>
      <c r="C467" s="156" t="e">
        <f t="shared" ca="1" si="97"/>
        <v>#REF!</v>
      </c>
      <c r="D467" s="138"/>
      <c r="E467" s="139"/>
      <c r="F467" s="139" t="e">
        <f t="shared" ca="1" si="99"/>
        <v>#REF!</v>
      </c>
      <c r="G467" s="137"/>
      <c r="H467" s="137"/>
      <c r="I467" s="137" t="e">
        <f t="shared" ca="1" si="100"/>
        <v>#REF!</v>
      </c>
      <c r="J467" s="140"/>
      <c r="K467" s="140"/>
      <c r="L467" s="140" t="e">
        <f t="shared" ca="1" si="102"/>
        <v>#REF!</v>
      </c>
      <c r="M467" s="141" t="e">
        <f t="shared" ca="1" si="103"/>
        <v>#REF!</v>
      </c>
      <c r="N467" s="208" t="e">
        <f t="shared" ca="1" si="104"/>
        <v>#REF!</v>
      </c>
      <c r="O467" s="143" t="e">
        <f t="shared" ca="1" si="105"/>
        <v>#REF!</v>
      </c>
      <c r="P467" s="142" t="e">
        <f t="shared" ca="1" si="106"/>
        <v>#REF!</v>
      </c>
      <c r="Q467" s="143" t="e">
        <f t="shared" ca="1" si="107"/>
        <v>#REF!</v>
      </c>
      <c r="R467" s="142" t="e">
        <f t="shared" ca="1" si="108"/>
        <v>#REF!</v>
      </c>
      <c r="S467" s="142" t="e">
        <f t="shared" ca="1" si="109"/>
        <v>#REF!</v>
      </c>
      <c r="T467" s="142" t="e">
        <f t="shared" ca="1" si="110"/>
        <v>#REF!</v>
      </c>
      <c r="U467" s="143" t="e">
        <f t="shared" ca="1" si="111"/>
        <v>#REF!</v>
      </c>
      <c r="V467" s="142" t="e">
        <f t="shared" ca="1" si="112"/>
        <v>#REF!</v>
      </c>
      <c r="W467" s="174"/>
      <c r="X467" s="174"/>
      <c r="Y467" s="174"/>
      <c r="Z467" s="210"/>
    </row>
    <row r="468" spans="1:26" hidden="1" x14ac:dyDescent="0.25">
      <c r="A468" s="133">
        <v>460</v>
      </c>
      <c r="B468" s="156" t="e">
        <f t="shared" ca="1" si="98"/>
        <v>#REF!</v>
      </c>
      <c r="C468" s="156" t="e">
        <f t="shared" ca="1" si="97"/>
        <v>#REF!</v>
      </c>
      <c r="D468" s="138"/>
      <c r="E468" s="139"/>
      <c r="F468" s="139" t="e">
        <f t="shared" ca="1" si="99"/>
        <v>#REF!</v>
      </c>
      <c r="G468" s="137"/>
      <c r="H468" s="137"/>
      <c r="I468" s="137" t="e">
        <f t="shared" ca="1" si="100"/>
        <v>#REF!</v>
      </c>
      <c r="J468" s="140"/>
      <c r="K468" s="140"/>
      <c r="L468" s="140" t="e">
        <f t="shared" ca="1" si="102"/>
        <v>#REF!</v>
      </c>
      <c r="M468" s="141" t="e">
        <f t="shared" ca="1" si="103"/>
        <v>#REF!</v>
      </c>
      <c r="N468" s="208" t="e">
        <f t="shared" ca="1" si="104"/>
        <v>#REF!</v>
      </c>
      <c r="O468" s="143" t="e">
        <f t="shared" ca="1" si="105"/>
        <v>#REF!</v>
      </c>
      <c r="P468" s="142" t="e">
        <f t="shared" ca="1" si="106"/>
        <v>#REF!</v>
      </c>
      <c r="Q468" s="143" t="e">
        <f t="shared" ca="1" si="107"/>
        <v>#REF!</v>
      </c>
      <c r="R468" s="142" t="e">
        <f t="shared" ca="1" si="108"/>
        <v>#REF!</v>
      </c>
      <c r="S468" s="142" t="e">
        <f t="shared" ca="1" si="109"/>
        <v>#REF!</v>
      </c>
      <c r="T468" s="142" t="e">
        <f t="shared" ca="1" si="110"/>
        <v>#REF!</v>
      </c>
      <c r="U468" s="143" t="e">
        <f t="shared" ca="1" si="111"/>
        <v>#REF!</v>
      </c>
      <c r="V468" s="142" t="e">
        <f t="shared" ca="1" si="112"/>
        <v>#REF!</v>
      </c>
      <c r="W468" s="174"/>
      <c r="X468" s="174"/>
      <c r="Y468" s="174"/>
      <c r="Z468" s="210"/>
    </row>
    <row r="469" spans="1:26" hidden="1" x14ac:dyDescent="0.25">
      <c r="A469" s="133">
        <v>461</v>
      </c>
      <c r="B469" s="156" t="e">
        <f t="shared" ca="1" si="98"/>
        <v>#REF!</v>
      </c>
      <c r="C469" s="156" t="e">
        <f t="shared" ca="1" si="97"/>
        <v>#REF!</v>
      </c>
      <c r="D469" s="138"/>
      <c r="E469" s="139"/>
      <c r="F469" s="139" t="e">
        <f t="shared" ca="1" si="99"/>
        <v>#REF!</v>
      </c>
      <c r="G469" s="137"/>
      <c r="H469" s="137"/>
      <c r="I469" s="137" t="e">
        <f t="shared" ca="1" si="100"/>
        <v>#REF!</v>
      </c>
      <c r="J469" s="140"/>
      <c r="K469" s="140"/>
      <c r="L469" s="140" t="e">
        <f t="shared" ca="1" si="102"/>
        <v>#REF!</v>
      </c>
      <c r="M469" s="141" t="e">
        <f t="shared" ca="1" si="103"/>
        <v>#REF!</v>
      </c>
      <c r="N469" s="208" t="e">
        <f t="shared" ca="1" si="104"/>
        <v>#REF!</v>
      </c>
      <c r="O469" s="143" t="e">
        <f t="shared" ca="1" si="105"/>
        <v>#REF!</v>
      </c>
      <c r="P469" s="142" t="e">
        <f t="shared" ca="1" si="106"/>
        <v>#REF!</v>
      </c>
      <c r="Q469" s="143" t="e">
        <f t="shared" ca="1" si="107"/>
        <v>#REF!</v>
      </c>
      <c r="R469" s="142" t="e">
        <f t="shared" ca="1" si="108"/>
        <v>#REF!</v>
      </c>
      <c r="S469" s="142" t="e">
        <f t="shared" ca="1" si="109"/>
        <v>#REF!</v>
      </c>
      <c r="T469" s="142" t="e">
        <f t="shared" ca="1" si="110"/>
        <v>#REF!</v>
      </c>
      <c r="U469" s="143" t="e">
        <f t="shared" ca="1" si="111"/>
        <v>#REF!</v>
      </c>
      <c r="V469" s="142" t="e">
        <f t="shared" ca="1" si="112"/>
        <v>#REF!</v>
      </c>
      <c r="W469" s="174"/>
      <c r="X469" s="174"/>
      <c r="Y469" s="174"/>
      <c r="Z469" s="210"/>
    </row>
    <row r="470" spans="1:26" hidden="1" x14ac:dyDescent="0.25">
      <c r="A470" s="133">
        <v>462</v>
      </c>
      <c r="B470" s="156" t="e">
        <f t="shared" ca="1" si="98"/>
        <v>#REF!</v>
      </c>
      <c r="C470" s="156" t="e">
        <f t="shared" ca="1" si="97"/>
        <v>#REF!</v>
      </c>
      <c r="D470" s="138"/>
      <c r="E470" s="139"/>
      <c r="F470" s="139" t="e">
        <f t="shared" ca="1" si="99"/>
        <v>#REF!</v>
      </c>
      <c r="G470" s="137"/>
      <c r="H470" s="137"/>
      <c r="I470" s="137" t="e">
        <f t="shared" ca="1" si="100"/>
        <v>#REF!</v>
      </c>
      <c r="J470" s="140"/>
      <c r="K470" s="140"/>
      <c r="L470" s="140" t="e">
        <f t="shared" ca="1" si="102"/>
        <v>#REF!</v>
      </c>
      <c r="M470" s="141" t="e">
        <f t="shared" ca="1" si="103"/>
        <v>#REF!</v>
      </c>
      <c r="N470" s="208" t="e">
        <f t="shared" ca="1" si="104"/>
        <v>#REF!</v>
      </c>
      <c r="O470" s="143" t="e">
        <f t="shared" ca="1" si="105"/>
        <v>#REF!</v>
      </c>
      <c r="P470" s="142" t="e">
        <f t="shared" ca="1" si="106"/>
        <v>#REF!</v>
      </c>
      <c r="Q470" s="143" t="e">
        <f t="shared" ca="1" si="107"/>
        <v>#REF!</v>
      </c>
      <c r="R470" s="142" t="e">
        <f t="shared" ca="1" si="108"/>
        <v>#REF!</v>
      </c>
      <c r="S470" s="142" t="e">
        <f t="shared" ca="1" si="109"/>
        <v>#REF!</v>
      </c>
      <c r="T470" s="142" t="e">
        <f t="shared" ca="1" si="110"/>
        <v>#REF!</v>
      </c>
      <c r="U470" s="143" t="e">
        <f t="shared" ca="1" si="111"/>
        <v>#REF!</v>
      </c>
      <c r="V470" s="142" t="e">
        <f t="shared" ca="1" si="112"/>
        <v>#REF!</v>
      </c>
      <c r="W470" s="174"/>
      <c r="X470" s="174"/>
      <c r="Y470" s="174"/>
      <c r="Z470" s="210"/>
    </row>
    <row r="471" spans="1:26" hidden="1" x14ac:dyDescent="0.25">
      <c r="A471" s="133">
        <v>463</v>
      </c>
      <c r="B471" s="156" t="e">
        <f t="shared" ca="1" si="98"/>
        <v>#REF!</v>
      </c>
      <c r="C471" s="156" t="e">
        <f t="shared" ca="1" si="97"/>
        <v>#REF!</v>
      </c>
      <c r="D471" s="138"/>
      <c r="E471" s="139"/>
      <c r="F471" s="139" t="e">
        <f t="shared" ca="1" si="99"/>
        <v>#REF!</v>
      </c>
      <c r="G471" s="137"/>
      <c r="H471" s="137"/>
      <c r="I471" s="137" t="e">
        <f t="shared" ca="1" si="100"/>
        <v>#REF!</v>
      </c>
      <c r="J471" s="140"/>
      <c r="K471" s="140"/>
      <c r="L471" s="140" t="e">
        <f t="shared" ca="1" si="102"/>
        <v>#REF!</v>
      </c>
      <c r="M471" s="141" t="e">
        <f t="shared" ca="1" si="103"/>
        <v>#REF!</v>
      </c>
      <c r="N471" s="208" t="e">
        <f t="shared" ca="1" si="104"/>
        <v>#REF!</v>
      </c>
      <c r="O471" s="143" t="e">
        <f t="shared" ca="1" si="105"/>
        <v>#REF!</v>
      </c>
      <c r="P471" s="142" t="e">
        <f t="shared" ca="1" si="106"/>
        <v>#REF!</v>
      </c>
      <c r="Q471" s="143" t="e">
        <f t="shared" ca="1" si="107"/>
        <v>#REF!</v>
      </c>
      <c r="R471" s="142" t="e">
        <f t="shared" ca="1" si="108"/>
        <v>#REF!</v>
      </c>
      <c r="S471" s="142" t="e">
        <f t="shared" ca="1" si="109"/>
        <v>#REF!</v>
      </c>
      <c r="T471" s="142" t="e">
        <f t="shared" ca="1" si="110"/>
        <v>#REF!</v>
      </c>
      <c r="U471" s="143" t="e">
        <f t="shared" ca="1" si="111"/>
        <v>#REF!</v>
      </c>
      <c r="V471" s="142" t="e">
        <f t="shared" ca="1" si="112"/>
        <v>#REF!</v>
      </c>
      <c r="W471" s="174"/>
      <c r="X471" s="174"/>
      <c r="Y471" s="174"/>
      <c r="Z471" s="210"/>
    </row>
    <row r="472" spans="1:26" hidden="1" x14ac:dyDescent="0.25">
      <c r="A472" s="133">
        <v>464</v>
      </c>
      <c r="B472" s="156" t="e">
        <f t="shared" ca="1" si="98"/>
        <v>#REF!</v>
      </c>
      <c r="C472" s="156" t="e">
        <f t="shared" ca="1" si="97"/>
        <v>#REF!</v>
      </c>
      <c r="D472" s="138"/>
      <c r="E472" s="139"/>
      <c r="F472" s="139" t="e">
        <f t="shared" ca="1" si="99"/>
        <v>#REF!</v>
      </c>
      <c r="G472" s="137"/>
      <c r="H472" s="137"/>
      <c r="I472" s="137" t="e">
        <f t="shared" ca="1" si="100"/>
        <v>#REF!</v>
      </c>
      <c r="J472" s="140"/>
      <c r="K472" s="140"/>
      <c r="L472" s="140" t="e">
        <f t="shared" ca="1" si="102"/>
        <v>#REF!</v>
      </c>
      <c r="M472" s="141" t="e">
        <f t="shared" ca="1" si="103"/>
        <v>#REF!</v>
      </c>
      <c r="N472" s="208" t="e">
        <f t="shared" ca="1" si="104"/>
        <v>#REF!</v>
      </c>
      <c r="O472" s="143" t="e">
        <f t="shared" ca="1" si="105"/>
        <v>#REF!</v>
      </c>
      <c r="P472" s="142" t="e">
        <f t="shared" ca="1" si="106"/>
        <v>#REF!</v>
      </c>
      <c r="Q472" s="143" t="e">
        <f t="shared" ca="1" si="107"/>
        <v>#REF!</v>
      </c>
      <c r="R472" s="142" t="e">
        <f t="shared" ca="1" si="108"/>
        <v>#REF!</v>
      </c>
      <c r="S472" s="142" t="e">
        <f t="shared" ca="1" si="109"/>
        <v>#REF!</v>
      </c>
      <c r="T472" s="142" t="e">
        <f t="shared" ca="1" si="110"/>
        <v>#REF!</v>
      </c>
      <c r="U472" s="143" t="e">
        <f t="shared" ca="1" si="111"/>
        <v>#REF!</v>
      </c>
      <c r="V472" s="142" t="e">
        <f t="shared" ca="1" si="112"/>
        <v>#REF!</v>
      </c>
      <c r="W472" s="174"/>
      <c r="X472" s="174"/>
      <c r="Y472" s="174"/>
      <c r="Z472" s="210"/>
    </row>
    <row r="473" spans="1:26" hidden="1" x14ac:dyDescent="0.25">
      <c r="A473" s="133">
        <v>465</v>
      </c>
      <c r="B473" s="156" t="e">
        <f t="shared" ca="1" si="98"/>
        <v>#REF!</v>
      </c>
      <c r="C473" s="156" t="e">
        <f t="shared" ca="1" si="97"/>
        <v>#REF!</v>
      </c>
      <c r="D473" s="138"/>
      <c r="E473" s="139"/>
      <c r="F473" s="139" t="e">
        <f t="shared" ca="1" si="99"/>
        <v>#REF!</v>
      </c>
      <c r="G473" s="137"/>
      <c r="H473" s="137"/>
      <c r="I473" s="137" t="e">
        <f t="shared" ca="1" si="100"/>
        <v>#REF!</v>
      </c>
      <c r="J473" s="140"/>
      <c r="K473" s="140"/>
      <c r="L473" s="140" t="e">
        <f t="shared" ca="1" si="102"/>
        <v>#REF!</v>
      </c>
      <c r="M473" s="141" t="e">
        <f t="shared" ca="1" si="103"/>
        <v>#REF!</v>
      </c>
      <c r="N473" s="208" t="e">
        <f t="shared" ca="1" si="104"/>
        <v>#REF!</v>
      </c>
      <c r="O473" s="143" t="e">
        <f t="shared" ca="1" si="105"/>
        <v>#REF!</v>
      </c>
      <c r="P473" s="142" t="e">
        <f t="shared" ca="1" si="106"/>
        <v>#REF!</v>
      </c>
      <c r="Q473" s="143" t="e">
        <f t="shared" ca="1" si="107"/>
        <v>#REF!</v>
      </c>
      <c r="R473" s="142" t="e">
        <f t="shared" ca="1" si="108"/>
        <v>#REF!</v>
      </c>
      <c r="S473" s="142" t="e">
        <f t="shared" ca="1" si="109"/>
        <v>#REF!</v>
      </c>
      <c r="T473" s="142" t="e">
        <f t="shared" ca="1" si="110"/>
        <v>#REF!</v>
      </c>
      <c r="U473" s="143" t="e">
        <f t="shared" ca="1" si="111"/>
        <v>#REF!</v>
      </c>
      <c r="V473" s="142" t="e">
        <f t="shared" ca="1" si="112"/>
        <v>#REF!</v>
      </c>
      <c r="W473" s="174"/>
      <c r="X473" s="174"/>
      <c r="Y473" s="174"/>
      <c r="Z473" s="210"/>
    </row>
    <row r="474" spans="1:26" hidden="1" x14ac:dyDescent="0.25">
      <c r="A474" s="133">
        <v>466</v>
      </c>
      <c r="B474" s="156" t="e">
        <f t="shared" ca="1" si="98"/>
        <v>#REF!</v>
      </c>
      <c r="C474" s="156" t="e">
        <f t="shared" ca="1" si="97"/>
        <v>#REF!</v>
      </c>
      <c r="D474" s="138"/>
      <c r="E474" s="139"/>
      <c r="F474" s="139" t="e">
        <f t="shared" ca="1" si="99"/>
        <v>#REF!</v>
      </c>
      <c r="G474" s="137"/>
      <c r="H474" s="137"/>
      <c r="I474" s="137" t="e">
        <f t="shared" ca="1" si="100"/>
        <v>#REF!</v>
      </c>
      <c r="J474" s="140"/>
      <c r="K474" s="140"/>
      <c r="L474" s="140" t="e">
        <f t="shared" ca="1" si="102"/>
        <v>#REF!</v>
      </c>
      <c r="M474" s="141" t="e">
        <f t="shared" ca="1" si="103"/>
        <v>#REF!</v>
      </c>
      <c r="N474" s="208" t="e">
        <f t="shared" ca="1" si="104"/>
        <v>#REF!</v>
      </c>
      <c r="O474" s="143" t="e">
        <f t="shared" ca="1" si="105"/>
        <v>#REF!</v>
      </c>
      <c r="P474" s="142" t="e">
        <f t="shared" ca="1" si="106"/>
        <v>#REF!</v>
      </c>
      <c r="Q474" s="143" t="e">
        <f t="shared" ca="1" si="107"/>
        <v>#REF!</v>
      </c>
      <c r="R474" s="142" t="e">
        <f t="shared" ca="1" si="108"/>
        <v>#REF!</v>
      </c>
      <c r="S474" s="142" t="e">
        <f t="shared" ca="1" si="109"/>
        <v>#REF!</v>
      </c>
      <c r="T474" s="142" t="e">
        <f t="shared" ca="1" si="110"/>
        <v>#REF!</v>
      </c>
      <c r="U474" s="143" t="e">
        <f t="shared" ca="1" si="111"/>
        <v>#REF!</v>
      </c>
      <c r="V474" s="142" t="e">
        <f t="shared" ca="1" si="112"/>
        <v>#REF!</v>
      </c>
      <c r="W474" s="174"/>
      <c r="X474" s="174"/>
      <c r="Y474" s="174"/>
      <c r="Z474" s="210"/>
    </row>
    <row r="475" spans="1:26" hidden="1" x14ac:dyDescent="0.25">
      <c r="A475" s="133">
        <v>467</v>
      </c>
      <c r="B475" s="156" t="e">
        <f t="shared" ca="1" si="98"/>
        <v>#REF!</v>
      </c>
      <c r="C475" s="156" t="e">
        <f t="shared" ca="1" si="97"/>
        <v>#REF!</v>
      </c>
      <c r="D475" s="138"/>
      <c r="E475" s="139"/>
      <c r="F475" s="139" t="e">
        <f t="shared" ca="1" si="99"/>
        <v>#REF!</v>
      </c>
      <c r="G475" s="137"/>
      <c r="H475" s="137"/>
      <c r="I475" s="137" t="e">
        <f t="shared" ca="1" si="100"/>
        <v>#REF!</v>
      </c>
      <c r="J475" s="140"/>
      <c r="K475" s="140"/>
      <c r="L475" s="140" t="e">
        <f t="shared" ca="1" si="102"/>
        <v>#REF!</v>
      </c>
      <c r="M475" s="141" t="e">
        <f t="shared" ca="1" si="103"/>
        <v>#REF!</v>
      </c>
      <c r="N475" s="208" t="e">
        <f t="shared" ca="1" si="104"/>
        <v>#REF!</v>
      </c>
      <c r="O475" s="143" t="e">
        <f t="shared" ca="1" si="105"/>
        <v>#REF!</v>
      </c>
      <c r="P475" s="142" t="e">
        <f t="shared" ca="1" si="106"/>
        <v>#REF!</v>
      </c>
      <c r="Q475" s="143" t="e">
        <f t="shared" ca="1" si="107"/>
        <v>#REF!</v>
      </c>
      <c r="R475" s="142" t="e">
        <f t="shared" ca="1" si="108"/>
        <v>#REF!</v>
      </c>
      <c r="S475" s="142" t="e">
        <f t="shared" ca="1" si="109"/>
        <v>#REF!</v>
      </c>
      <c r="T475" s="142" t="e">
        <f t="shared" ca="1" si="110"/>
        <v>#REF!</v>
      </c>
      <c r="U475" s="143" t="e">
        <f t="shared" ca="1" si="111"/>
        <v>#REF!</v>
      </c>
      <c r="V475" s="142" t="e">
        <f t="shared" ca="1" si="112"/>
        <v>#REF!</v>
      </c>
      <c r="W475" s="174"/>
      <c r="X475" s="174"/>
      <c r="Y475" s="174"/>
      <c r="Z475" s="210"/>
    </row>
    <row r="476" spans="1:26" hidden="1" x14ac:dyDescent="0.25">
      <c r="A476" s="133">
        <v>468</v>
      </c>
      <c r="B476" s="156" t="e">
        <f t="shared" ca="1" si="98"/>
        <v>#REF!</v>
      </c>
      <c r="C476" s="156" t="e">
        <f t="shared" ca="1" si="97"/>
        <v>#REF!</v>
      </c>
      <c r="D476" s="138"/>
      <c r="E476" s="139"/>
      <c r="F476" s="139" t="e">
        <f t="shared" ca="1" si="99"/>
        <v>#REF!</v>
      </c>
      <c r="G476" s="137"/>
      <c r="H476" s="137"/>
      <c r="I476" s="137" t="e">
        <f t="shared" ca="1" si="100"/>
        <v>#REF!</v>
      </c>
      <c r="J476" s="140"/>
      <c r="K476" s="140"/>
      <c r="L476" s="140" t="e">
        <f t="shared" ca="1" si="102"/>
        <v>#REF!</v>
      </c>
      <c r="M476" s="141" t="e">
        <f t="shared" ca="1" si="103"/>
        <v>#REF!</v>
      </c>
      <c r="N476" s="208" t="e">
        <f t="shared" ca="1" si="104"/>
        <v>#REF!</v>
      </c>
      <c r="O476" s="143" t="e">
        <f t="shared" ca="1" si="105"/>
        <v>#REF!</v>
      </c>
      <c r="P476" s="142" t="e">
        <f t="shared" ca="1" si="106"/>
        <v>#REF!</v>
      </c>
      <c r="Q476" s="143" t="e">
        <f t="shared" ca="1" si="107"/>
        <v>#REF!</v>
      </c>
      <c r="R476" s="142" t="e">
        <f t="shared" ca="1" si="108"/>
        <v>#REF!</v>
      </c>
      <c r="S476" s="142" t="e">
        <f t="shared" ca="1" si="109"/>
        <v>#REF!</v>
      </c>
      <c r="T476" s="142" t="e">
        <f t="shared" ca="1" si="110"/>
        <v>#REF!</v>
      </c>
      <c r="U476" s="143" t="e">
        <f t="shared" ca="1" si="111"/>
        <v>#REF!</v>
      </c>
      <c r="V476" s="142" t="e">
        <f t="shared" ca="1" si="112"/>
        <v>#REF!</v>
      </c>
      <c r="W476" s="174"/>
      <c r="X476" s="174"/>
      <c r="Y476" s="174"/>
      <c r="Z476" s="210"/>
    </row>
    <row r="477" spans="1:26" hidden="1" x14ac:dyDescent="0.25">
      <c r="A477" s="133">
        <v>469</v>
      </c>
      <c r="B477" s="156" t="e">
        <f t="shared" ca="1" si="98"/>
        <v>#REF!</v>
      </c>
      <c r="C477" s="156" t="e">
        <f t="shared" ca="1" si="97"/>
        <v>#REF!</v>
      </c>
      <c r="D477" s="138"/>
      <c r="E477" s="139"/>
      <c r="F477" s="139" t="e">
        <f t="shared" ca="1" si="99"/>
        <v>#REF!</v>
      </c>
      <c r="G477" s="137"/>
      <c r="H477" s="137"/>
      <c r="I477" s="137" t="e">
        <f t="shared" ca="1" si="100"/>
        <v>#REF!</v>
      </c>
      <c r="J477" s="140"/>
      <c r="K477" s="140"/>
      <c r="L477" s="140" t="e">
        <f t="shared" ca="1" si="102"/>
        <v>#REF!</v>
      </c>
      <c r="M477" s="141" t="e">
        <f t="shared" ca="1" si="103"/>
        <v>#REF!</v>
      </c>
      <c r="N477" s="208" t="e">
        <f t="shared" ca="1" si="104"/>
        <v>#REF!</v>
      </c>
      <c r="O477" s="143" t="e">
        <f t="shared" ca="1" si="105"/>
        <v>#REF!</v>
      </c>
      <c r="P477" s="142" t="e">
        <f t="shared" ca="1" si="106"/>
        <v>#REF!</v>
      </c>
      <c r="Q477" s="143" t="e">
        <f t="shared" ca="1" si="107"/>
        <v>#REF!</v>
      </c>
      <c r="R477" s="142" t="e">
        <f t="shared" ca="1" si="108"/>
        <v>#REF!</v>
      </c>
      <c r="S477" s="142" t="e">
        <f t="shared" ca="1" si="109"/>
        <v>#REF!</v>
      </c>
      <c r="T477" s="142" t="e">
        <f t="shared" ca="1" si="110"/>
        <v>#REF!</v>
      </c>
      <c r="U477" s="143" t="e">
        <f t="shared" ca="1" si="111"/>
        <v>#REF!</v>
      </c>
      <c r="V477" s="142" t="e">
        <f t="shared" ca="1" si="112"/>
        <v>#REF!</v>
      </c>
      <c r="W477" s="174"/>
      <c r="X477" s="174"/>
      <c r="Y477" s="174"/>
      <c r="Z477" s="210"/>
    </row>
    <row r="478" spans="1:26" hidden="1" x14ac:dyDescent="0.25">
      <c r="A478" s="133">
        <v>470</v>
      </c>
      <c r="B478" s="156" t="e">
        <f t="shared" ca="1" si="98"/>
        <v>#REF!</v>
      </c>
      <c r="C478" s="156" t="e">
        <f t="shared" ca="1" si="97"/>
        <v>#REF!</v>
      </c>
      <c r="D478" s="138"/>
      <c r="E478" s="139"/>
      <c r="F478" s="139" t="e">
        <f t="shared" ca="1" si="99"/>
        <v>#REF!</v>
      </c>
      <c r="G478" s="137"/>
      <c r="H478" s="137"/>
      <c r="I478" s="137" t="e">
        <f t="shared" ca="1" si="100"/>
        <v>#REF!</v>
      </c>
      <c r="J478" s="140"/>
      <c r="K478" s="140"/>
      <c r="L478" s="140" t="e">
        <f t="shared" ca="1" si="102"/>
        <v>#REF!</v>
      </c>
      <c r="M478" s="141" t="e">
        <f t="shared" ca="1" si="103"/>
        <v>#REF!</v>
      </c>
      <c r="N478" s="208" t="e">
        <f t="shared" ca="1" si="104"/>
        <v>#REF!</v>
      </c>
      <c r="O478" s="143" t="e">
        <f t="shared" ca="1" si="105"/>
        <v>#REF!</v>
      </c>
      <c r="P478" s="142" t="e">
        <f t="shared" ca="1" si="106"/>
        <v>#REF!</v>
      </c>
      <c r="Q478" s="143" t="e">
        <f t="shared" ca="1" si="107"/>
        <v>#REF!</v>
      </c>
      <c r="R478" s="142" t="e">
        <f t="shared" ca="1" si="108"/>
        <v>#REF!</v>
      </c>
      <c r="S478" s="142" t="e">
        <f t="shared" ca="1" si="109"/>
        <v>#REF!</v>
      </c>
      <c r="T478" s="142" t="e">
        <f t="shared" ca="1" si="110"/>
        <v>#REF!</v>
      </c>
      <c r="U478" s="143" t="e">
        <f t="shared" ca="1" si="111"/>
        <v>#REF!</v>
      </c>
      <c r="V478" s="142" t="e">
        <f t="shared" ca="1" si="112"/>
        <v>#REF!</v>
      </c>
      <c r="W478" s="174"/>
      <c r="X478" s="174"/>
      <c r="Y478" s="174"/>
      <c r="Z478" s="210"/>
    </row>
    <row r="479" spans="1:26" hidden="1" x14ac:dyDescent="0.25">
      <c r="A479" s="133">
        <v>471</v>
      </c>
      <c r="B479" s="156" t="e">
        <f t="shared" ca="1" si="98"/>
        <v>#REF!</v>
      </c>
      <c r="C479" s="156" t="e">
        <f t="shared" ca="1" si="97"/>
        <v>#REF!</v>
      </c>
      <c r="D479" s="138"/>
      <c r="E479" s="139"/>
      <c r="F479" s="139" t="e">
        <f t="shared" ca="1" si="99"/>
        <v>#REF!</v>
      </c>
      <c r="G479" s="137"/>
      <c r="H479" s="137"/>
      <c r="I479" s="137" t="e">
        <f t="shared" ca="1" si="100"/>
        <v>#REF!</v>
      </c>
      <c r="J479" s="140"/>
      <c r="K479" s="140"/>
      <c r="L479" s="140" t="e">
        <f t="shared" ca="1" si="102"/>
        <v>#REF!</v>
      </c>
      <c r="M479" s="141" t="e">
        <f t="shared" ca="1" si="103"/>
        <v>#REF!</v>
      </c>
      <c r="N479" s="208" t="e">
        <f t="shared" ca="1" si="104"/>
        <v>#REF!</v>
      </c>
      <c r="O479" s="143" t="e">
        <f t="shared" ca="1" si="105"/>
        <v>#REF!</v>
      </c>
      <c r="P479" s="142" t="e">
        <f t="shared" ca="1" si="106"/>
        <v>#REF!</v>
      </c>
      <c r="Q479" s="143" t="e">
        <f t="shared" ca="1" si="107"/>
        <v>#REF!</v>
      </c>
      <c r="R479" s="142" t="e">
        <f t="shared" ca="1" si="108"/>
        <v>#REF!</v>
      </c>
      <c r="S479" s="142" t="e">
        <f t="shared" ca="1" si="109"/>
        <v>#REF!</v>
      </c>
      <c r="T479" s="142" t="e">
        <f t="shared" ca="1" si="110"/>
        <v>#REF!</v>
      </c>
      <c r="U479" s="143" t="e">
        <f t="shared" ca="1" si="111"/>
        <v>#REF!</v>
      </c>
      <c r="V479" s="142" t="e">
        <f t="shared" ca="1" si="112"/>
        <v>#REF!</v>
      </c>
      <c r="W479" s="174"/>
      <c r="X479" s="174"/>
      <c r="Y479" s="174"/>
      <c r="Z479" s="210"/>
    </row>
    <row r="480" spans="1:26" hidden="1" x14ac:dyDescent="0.25">
      <c r="A480" s="133">
        <v>472</v>
      </c>
      <c r="B480" s="156" t="e">
        <f t="shared" ca="1" si="98"/>
        <v>#REF!</v>
      </c>
      <c r="C480" s="156" t="e">
        <f t="shared" ca="1" si="97"/>
        <v>#REF!</v>
      </c>
      <c r="D480" s="138"/>
      <c r="E480" s="139"/>
      <c r="F480" s="139" t="e">
        <f t="shared" ca="1" si="99"/>
        <v>#REF!</v>
      </c>
      <c r="G480" s="137"/>
      <c r="H480" s="137"/>
      <c r="I480" s="137" t="e">
        <f t="shared" ca="1" si="100"/>
        <v>#REF!</v>
      </c>
      <c r="J480" s="140"/>
      <c r="K480" s="140"/>
      <c r="L480" s="140" t="e">
        <f t="shared" ca="1" si="102"/>
        <v>#REF!</v>
      </c>
      <c r="M480" s="141" t="e">
        <f t="shared" ca="1" si="103"/>
        <v>#REF!</v>
      </c>
      <c r="N480" s="208" t="e">
        <f t="shared" ca="1" si="104"/>
        <v>#REF!</v>
      </c>
      <c r="O480" s="143" t="e">
        <f t="shared" ca="1" si="105"/>
        <v>#REF!</v>
      </c>
      <c r="P480" s="142" t="e">
        <f t="shared" ca="1" si="106"/>
        <v>#REF!</v>
      </c>
      <c r="Q480" s="143" t="e">
        <f t="shared" ca="1" si="107"/>
        <v>#REF!</v>
      </c>
      <c r="R480" s="142" t="e">
        <f t="shared" ca="1" si="108"/>
        <v>#REF!</v>
      </c>
      <c r="S480" s="142" t="e">
        <f t="shared" ca="1" si="109"/>
        <v>#REF!</v>
      </c>
      <c r="T480" s="142" t="e">
        <f t="shared" ca="1" si="110"/>
        <v>#REF!</v>
      </c>
      <c r="U480" s="143" t="e">
        <f t="shared" ca="1" si="111"/>
        <v>#REF!</v>
      </c>
      <c r="V480" s="142" t="e">
        <f t="shared" ca="1" si="112"/>
        <v>#REF!</v>
      </c>
      <c r="W480" s="174"/>
      <c r="X480" s="174"/>
      <c r="Y480" s="174"/>
      <c r="Z480" s="210"/>
    </row>
    <row r="481" spans="1:26" hidden="1" x14ac:dyDescent="0.25">
      <c r="A481" s="133">
        <v>473</v>
      </c>
      <c r="B481" s="156" t="e">
        <f t="shared" ca="1" si="98"/>
        <v>#REF!</v>
      </c>
      <c r="C481" s="156" t="e">
        <f t="shared" ca="1" si="97"/>
        <v>#REF!</v>
      </c>
      <c r="D481" s="138"/>
      <c r="E481" s="139"/>
      <c r="F481" s="139" t="e">
        <f t="shared" ca="1" si="99"/>
        <v>#REF!</v>
      </c>
      <c r="G481" s="137"/>
      <c r="H481" s="137"/>
      <c r="I481" s="137" t="e">
        <f t="shared" ca="1" si="100"/>
        <v>#REF!</v>
      </c>
      <c r="J481" s="140"/>
      <c r="K481" s="140"/>
      <c r="L481" s="140" t="e">
        <f t="shared" ca="1" si="102"/>
        <v>#REF!</v>
      </c>
      <c r="M481" s="141" t="e">
        <f t="shared" ca="1" si="103"/>
        <v>#REF!</v>
      </c>
      <c r="N481" s="208" t="e">
        <f t="shared" ca="1" si="104"/>
        <v>#REF!</v>
      </c>
      <c r="O481" s="143" t="e">
        <f t="shared" ca="1" si="105"/>
        <v>#REF!</v>
      </c>
      <c r="P481" s="142" t="e">
        <f t="shared" ca="1" si="106"/>
        <v>#REF!</v>
      </c>
      <c r="Q481" s="143" t="e">
        <f t="shared" ca="1" si="107"/>
        <v>#REF!</v>
      </c>
      <c r="R481" s="142" t="e">
        <f t="shared" ca="1" si="108"/>
        <v>#REF!</v>
      </c>
      <c r="S481" s="142" t="e">
        <f t="shared" ca="1" si="109"/>
        <v>#REF!</v>
      </c>
      <c r="T481" s="142" t="e">
        <f t="shared" ca="1" si="110"/>
        <v>#REF!</v>
      </c>
      <c r="U481" s="143" t="e">
        <f t="shared" ca="1" si="111"/>
        <v>#REF!</v>
      </c>
      <c r="V481" s="142" t="e">
        <f t="shared" ca="1" si="112"/>
        <v>#REF!</v>
      </c>
      <c r="W481" s="174"/>
      <c r="X481" s="174"/>
      <c r="Y481" s="174"/>
      <c r="Z481" s="210"/>
    </row>
    <row r="482" spans="1:26" hidden="1" x14ac:dyDescent="0.25">
      <c r="A482" s="133">
        <v>474</v>
      </c>
      <c r="B482" s="156" t="e">
        <f t="shared" ca="1" si="98"/>
        <v>#REF!</v>
      </c>
      <c r="C482" s="156" t="e">
        <f t="shared" ca="1" si="97"/>
        <v>#REF!</v>
      </c>
      <c r="D482" s="138"/>
      <c r="E482" s="139"/>
      <c r="F482" s="139" t="e">
        <f t="shared" ca="1" si="99"/>
        <v>#REF!</v>
      </c>
      <c r="G482" s="137"/>
      <c r="H482" s="137"/>
      <c r="I482" s="137" t="e">
        <f t="shared" ca="1" si="100"/>
        <v>#REF!</v>
      </c>
      <c r="J482" s="140"/>
      <c r="K482" s="140"/>
      <c r="L482" s="140" t="e">
        <f t="shared" ca="1" si="102"/>
        <v>#REF!</v>
      </c>
      <c r="M482" s="141" t="e">
        <f t="shared" ca="1" si="103"/>
        <v>#REF!</v>
      </c>
      <c r="N482" s="208" t="e">
        <f t="shared" ca="1" si="104"/>
        <v>#REF!</v>
      </c>
      <c r="O482" s="143" t="e">
        <f t="shared" ca="1" si="105"/>
        <v>#REF!</v>
      </c>
      <c r="P482" s="142" t="e">
        <f t="shared" ca="1" si="106"/>
        <v>#REF!</v>
      </c>
      <c r="Q482" s="143" t="e">
        <f t="shared" ca="1" si="107"/>
        <v>#REF!</v>
      </c>
      <c r="R482" s="142" t="e">
        <f t="shared" ca="1" si="108"/>
        <v>#REF!</v>
      </c>
      <c r="S482" s="142" t="e">
        <f t="shared" ca="1" si="109"/>
        <v>#REF!</v>
      </c>
      <c r="T482" s="142" t="e">
        <f t="shared" ca="1" si="110"/>
        <v>#REF!</v>
      </c>
      <c r="U482" s="143" t="e">
        <f t="shared" ca="1" si="111"/>
        <v>#REF!</v>
      </c>
      <c r="V482" s="142" t="e">
        <f t="shared" ca="1" si="112"/>
        <v>#REF!</v>
      </c>
      <c r="W482" s="174"/>
      <c r="X482" s="174"/>
      <c r="Y482" s="174"/>
      <c r="Z482" s="210"/>
    </row>
    <row r="483" spans="1:26" hidden="1" x14ac:dyDescent="0.25">
      <c r="A483" s="133">
        <v>475</v>
      </c>
      <c r="B483" s="156" t="e">
        <f t="shared" ca="1" si="98"/>
        <v>#REF!</v>
      </c>
      <c r="C483" s="156" t="e">
        <f t="shared" ca="1" si="97"/>
        <v>#REF!</v>
      </c>
      <c r="D483" s="138"/>
      <c r="E483" s="139"/>
      <c r="F483" s="139" t="e">
        <f t="shared" ca="1" si="99"/>
        <v>#REF!</v>
      </c>
      <c r="G483" s="137"/>
      <c r="H483" s="137"/>
      <c r="I483" s="137" t="e">
        <f t="shared" ca="1" si="100"/>
        <v>#REF!</v>
      </c>
      <c r="J483" s="140"/>
      <c r="K483" s="140"/>
      <c r="L483" s="140" t="e">
        <f t="shared" ca="1" si="102"/>
        <v>#REF!</v>
      </c>
      <c r="M483" s="141" t="e">
        <f t="shared" ca="1" si="103"/>
        <v>#REF!</v>
      </c>
      <c r="N483" s="208" t="e">
        <f t="shared" ca="1" si="104"/>
        <v>#REF!</v>
      </c>
      <c r="O483" s="143" t="e">
        <f t="shared" ca="1" si="105"/>
        <v>#REF!</v>
      </c>
      <c r="P483" s="142" t="e">
        <f t="shared" ca="1" si="106"/>
        <v>#REF!</v>
      </c>
      <c r="Q483" s="143" t="e">
        <f t="shared" ca="1" si="107"/>
        <v>#REF!</v>
      </c>
      <c r="R483" s="142" t="e">
        <f t="shared" ca="1" si="108"/>
        <v>#REF!</v>
      </c>
      <c r="S483" s="142" t="e">
        <f t="shared" ca="1" si="109"/>
        <v>#REF!</v>
      </c>
      <c r="T483" s="142" t="e">
        <f t="shared" ca="1" si="110"/>
        <v>#REF!</v>
      </c>
      <c r="U483" s="143" t="e">
        <f t="shared" ca="1" si="111"/>
        <v>#REF!</v>
      </c>
      <c r="V483" s="142" t="e">
        <f t="shared" ca="1" si="112"/>
        <v>#REF!</v>
      </c>
      <c r="W483" s="174"/>
      <c r="X483" s="174"/>
      <c r="Y483" s="174"/>
      <c r="Z483" s="210"/>
    </row>
    <row r="484" spans="1:26" hidden="1" x14ac:dyDescent="0.25">
      <c r="A484" s="133">
        <v>476</v>
      </c>
      <c r="B484" s="156" t="e">
        <f t="shared" ca="1" si="98"/>
        <v>#REF!</v>
      </c>
      <c r="C484" s="156" t="e">
        <f t="shared" ref="C484:C500" ca="1" si="113">INDIRECT(CONCATENATE($C$507,$D$507,"!$C",$A484 + 8))</f>
        <v>#REF!</v>
      </c>
      <c r="D484" s="138"/>
      <c r="E484" s="139"/>
      <c r="F484" s="139" t="e">
        <f t="shared" ca="1" si="99"/>
        <v>#REF!</v>
      </c>
      <c r="G484" s="137"/>
      <c r="H484" s="137"/>
      <c r="I484" s="137" t="e">
        <f t="shared" ca="1" si="100"/>
        <v>#REF!</v>
      </c>
      <c r="J484" s="140"/>
      <c r="K484" s="140"/>
      <c r="L484" s="140" t="e">
        <f t="shared" ca="1" si="102"/>
        <v>#REF!</v>
      </c>
      <c r="M484" s="141" t="e">
        <f t="shared" ca="1" si="103"/>
        <v>#REF!</v>
      </c>
      <c r="N484" s="208" t="e">
        <f t="shared" ca="1" si="104"/>
        <v>#REF!</v>
      </c>
      <c r="O484" s="143" t="e">
        <f t="shared" ca="1" si="105"/>
        <v>#REF!</v>
      </c>
      <c r="P484" s="142" t="e">
        <f t="shared" ca="1" si="106"/>
        <v>#REF!</v>
      </c>
      <c r="Q484" s="143" t="e">
        <f t="shared" ca="1" si="107"/>
        <v>#REF!</v>
      </c>
      <c r="R484" s="142" t="e">
        <f t="shared" ca="1" si="108"/>
        <v>#REF!</v>
      </c>
      <c r="S484" s="142" t="e">
        <f t="shared" ca="1" si="109"/>
        <v>#REF!</v>
      </c>
      <c r="T484" s="142" t="e">
        <f t="shared" ca="1" si="110"/>
        <v>#REF!</v>
      </c>
      <c r="U484" s="143" t="e">
        <f t="shared" ca="1" si="111"/>
        <v>#REF!</v>
      </c>
      <c r="V484" s="142" t="e">
        <f t="shared" ca="1" si="112"/>
        <v>#REF!</v>
      </c>
      <c r="W484" s="174"/>
      <c r="X484" s="174"/>
      <c r="Y484" s="174"/>
      <c r="Z484" s="210"/>
    </row>
    <row r="485" spans="1:26" hidden="1" x14ac:dyDescent="0.25">
      <c r="A485" s="133">
        <v>477</v>
      </c>
      <c r="B485" s="156" t="e">
        <f t="shared" ca="1" si="98"/>
        <v>#REF!</v>
      </c>
      <c r="C485" s="156" t="e">
        <f t="shared" ca="1" si="113"/>
        <v>#REF!</v>
      </c>
      <c r="D485" s="138"/>
      <c r="E485" s="139"/>
      <c r="F485" s="139" t="e">
        <f t="shared" ca="1" si="99"/>
        <v>#REF!</v>
      </c>
      <c r="G485" s="137"/>
      <c r="H485" s="137"/>
      <c r="I485" s="137" t="e">
        <f t="shared" ca="1" si="100"/>
        <v>#REF!</v>
      </c>
      <c r="J485" s="140"/>
      <c r="K485" s="140"/>
      <c r="L485" s="140" t="e">
        <f t="shared" ca="1" si="102"/>
        <v>#REF!</v>
      </c>
      <c r="M485" s="141" t="e">
        <f t="shared" ca="1" si="103"/>
        <v>#REF!</v>
      </c>
      <c r="N485" s="208" t="e">
        <f t="shared" ca="1" si="104"/>
        <v>#REF!</v>
      </c>
      <c r="O485" s="143" t="e">
        <f t="shared" ca="1" si="105"/>
        <v>#REF!</v>
      </c>
      <c r="P485" s="142" t="e">
        <f t="shared" ca="1" si="106"/>
        <v>#REF!</v>
      </c>
      <c r="Q485" s="143" t="e">
        <f t="shared" ca="1" si="107"/>
        <v>#REF!</v>
      </c>
      <c r="R485" s="142" t="e">
        <f t="shared" ca="1" si="108"/>
        <v>#REF!</v>
      </c>
      <c r="S485" s="142" t="e">
        <f t="shared" ca="1" si="109"/>
        <v>#REF!</v>
      </c>
      <c r="T485" s="142" t="e">
        <f t="shared" ca="1" si="110"/>
        <v>#REF!</v>
      </c>
      <c r="U485" s="143" t="e">
        <f t="shared" ca="1" si="111"/>
        <v>#REF!</v>
      </c>
      <c r="V485" s="142" t="e">
        <f t="shared" ca="1" si="112"/>
        <v>#REF!</v>
      </c>
      <c r="W485" s="174"/>
      <c r="X485" s="174"/>
      <c r="Y485" s="174"/>
      <c r="Z485" s="210"/>
    </row>
    <row r="486" spans="1:26" hidden="1" x14ac:dyDescent="0.25">
      <c r="A486" s="133">
        <v>478</v>
      </c>
      <c r="B486" s="156" t="e">
        <f t="shared" ca="1" si="98"/>
        <v>#REF!</v>
      </c>
      <c r="C486" s="156" t="e">
        <f t="shared" ca="1" si="113"/>
        <v>#REF!</v>
      </c>
      <c r="D486" s="138"/>
      <c r="E486" s="139"/>
      <c r="F486" s="139" t="e">
        <f t="shared" ca="1" si="99"/>
        <v>#REF!</v>
      </c>
      <c r="G486" s="137"/>
      <c r="H486" s="137"/>
      <c r="I486" s="137" t="e">
        <f t="shared" ca="1" si="100"/>
        <v>#REF!</v>
      </c>
      <c r="J486" s="140"/>
      <c r="K486" s="140"/>
      <c r="L486" s="140" t="e">
        <f t="shared" ca="1" si="102"/>
        <v>#REF!</v>
      </c>
      <c r="M486" s="141" t="e">
        <f t="shared" ca="1" si="103"/>
        <v>#REF!</v>
      </c>
      <c r="N486" s="208" t="e">
        <f t="shared" ca="1" si="104"/>
        <v>#REF!</v>
      </c>
      <c r="O486" s="143" t="e">
        <f t="shared" ca="1" si="105"/>
        <v>#REF!</v>
      </c>
      <c r="P486" s="142" t="e">
        <f t="shared" ca="1" si="106"/>
        <v>#REF!</v>
      </c>
      <c r="Q486" s="143" t="e">
        <f t="shared" ca="1" si="107"/>
        <v>#REF!</v>
      </c>
      <c r="R486" s="142" t="e">
        <f t="shared" ca="1" si="108"/>
        <v>#REF!</v>
      </c>
      <c r="S486" s="142" t="e">
        <f t="shared" ca="1" si="109"/>
        <v>#REF!</v>
      </c>
      <c r="T486" s="142" t="e">
        <f t="shared" ca="1" si="110"/>
        <v>#REF!</v>
      </c>
      <c r="U486" s="143" t="e">
        <f t="shared" ca="1" si="111"/>
        <v>#REF!</v>
      </c>
      <c r="V486" s="142" t="e">
        <f t="shared" ca="1" si="112"/>
        <v>#REF!</v>
      </c>
      <c r="W486" s="174"/>
      <c r="X486" s="174"/>
      <c r="Y486" s="174"/>
      <c r="Z486" s="210"/>
    </row>
    <row r="487" spans="1:26" hidden="1" x14ac:dyDescent="0.25">
      <c r="A487" s="133">
        <v>479</v>
      </c>
      <c r="B487" s="156" t="e">
        <f t="shared" ca="1" si="98"/>
        <v>#REF!</v>
      </c>
      <c r="C487" s="156" t="e">
        <f t="shared" ca="1" si="113"/>
        <v>#REF!</v>
      </c>
      <c r="D487" s="138"/>
      <c r="E487" s="139"/>
      <c r="F487" s="139" t="e">
        <f t="shared" ca="1" si="99"/>
        <v>#REF!</v>
      </c>
      <c r="G487" s="137"/>
      <c r="H487" s="137"/>
      <c r="I487" s="137" t="e">
        <f t="shared" ca="1" si="100"/>
        <v>#REF!</v>
      </c>
      <c r="J487" s="140"/>
      <c r="K487" s="140"/>
      <c r="L487" s="140" t="e">
        <f t="shared" ca="1" si="102"/>
        <v>#REF!</v>
      </c>
      <c r="M487" s="141" t="e">
        <f t="shared" ca="1" si="103"/>
        <v>#REF!</v>
      </c>
      <c r="N487" s="208" t="e">
        <f t="shared" ca="1" si="104"/>
        <v>#REF!</v>
      </c>
      <c r="O487" s="143" t="e">
        <f t="shared" ca="1" si="105"/>
        <v>#REF!</v>
      </c>
      <c r="P487" s="142" t="e">
        <f t="shared" ca="1" si="106"/>
        <v>#REF!</v>
      </c>
      <c r="Q487" s="143" t="e">
        <f t="shared" ca="1" si="107"/>
        <v>#REF!</v>
      </c>
      <c r="R487" s="142" t="e">
        <f t="shared" ca="1" si="108"/>
        <v>#REF!</v>
      </c>
      <c r="S487" s="142" t="e">
        <f t="shared" ca="1" si="109"/>
        <v>#REF!</v>
      </c>
      <c r="T487" s="142" t="e">
        <f t="shared" ca="1" si="110"/>
        <v>#REF!</v>
      </c>
      <c r="U487" s="143" t="e">
        <f t="shared" ca="1" si="111"/>
        <v>#REF!</v>
      </c>
      <c r="V487" s="142" t="e">
        <f t="shared" ca="1" si="112"/>
        <v>#REF!</v>
      </c>
      <c r="W487" s="174"/>
      <c r="X487" s="174"/>
      <c r="Y487" s="174"/>
      <c r="Z487" s="210"/>
    </row>
    <row r="488" spans="1:26" hidden="1" x14ac:dyDescent="0.25">
      <c r="A488" s="133">
        <v>480</v>
      </c>
      <c r="B488" s="156" t="e">
        <f t="shared" ref="B488:B500" ca="1" si="114">INDIRECT(CONCATENATE($C$507,$D$507,"!$B",$A488 + 8))</f>
        <v>#REF!</v>
      </c>
      <c r="C488" s="156" t="e">
        <f t="shared" ca="1" si="113"/>
        <v>#REF!</v>
      </c>
      <c r="D488" s="138"/>
      <c r="E488" s="139"/>
      <c r="F488" s="139" t="e">
        <f t="shared" ref="F488:F500" ca="1" si="115">INDIRECT(CONCATENATE($C$507,$D$507,"!$Z",$A488 + 8))</f>
        <v>#REF!</v>
      </c>
      <c r="G488" s="137"/>
      <c r="H488" s="137"/>
      <c r="I488" s="137" t="e">
        <f t="shared" ref="I488:I500" ca="1" si="116">INDIRECT(CONCATENATE($C$507,$D$507,"!$AD",$A488 + 8))</f>
        <v>#REF!</v>
      </c>
      <c r="J488" s="140"/>
      <c r="K488" s="140"/>
      <c r="L488" s="140" t="e">
        <f t="shared" ca="1" si="102"/>
        <v>#REF!</v>
      </c>
      <c r="M488" s="141" t="e">
        <f t="shared" ca="1" si="103"/>
        <v>#REF!</v>
      </c>
      <c r="N488" s="208" t="e">
        <f t="shared" ca="1" si="104"/>
        <v>#REF!</v>
      </c>
      <c r="O488" s="143" t="e">
        <f t="shared" ca="1" si="105"/>
        <v>#REF!</v>
      </c>
      <c r="P488" s="142" t="e">
        <f t="shared" ca="1" si="106"/>
        <v>#REF!</v>
      </c>
      <c r="Q488" s="143" t="e">
        <f t="shared" ca="1" si="107"/>
        <v>#REF!</v>
      </c>
      <c r="R488" s="142" t="e">
        <f t="shared" ca="1" si="108"/>
        <v>#REF!</v>
      </c>
      <c r="S488" s="142" t="e">
        <f t="shared" ca="1" si="109"/>
        <v>#REF!</v>
      </c>
      <c r="T488" s="142" t="e">
        <f t="shared" ca="1" si="110"/>
        <v>#REF!</v>
      </c>
      <c r="U488" s="143" t="e">
        <f t="shared" ca="1" si="111"/>
        <v>#REF!</v>
      </c>
      <c r="V488" s="142" t="e">
        <f t="shared" ca="1" si="112"/>
        <v>#REF!</v>
      </c>
      <c r="W488" s="174"/>
      <c r="X488" s="174"/>
      <c r="Y488" s="174"/>
      <c r="Z488" s="210"/>
    </row>
    <row r="489" spans="1:26" hidden="1" x14ac:dyDescent="0.25">
      <c r="A489" s="133">
        <v>481</v>
      </c>
      <c r="B489" s="156" t="e">
        <f t="shared" ca="1" si="114"/>
        <v>#REF!</v>
      </c>
      <c r="C489" s="156" t="e">
        <f t="shared" ca="1" si="113"/>
        <v>#REF!</v>
      </c>
      <c r="D489" s="138"/>
      <c r="E489" s="139"/>
      <c r="F489" s="139" t="e">
        <f t="shared" ca="1" si="115"/>
        <v>#REF!</v>
      </c>
      <c r="G489" s="137"/>
      <c r="H489" s="137"/>
      <c r="I489" s="137" t="e">
        <f t="shared" ca="1" si="116"/>
        <v>#REF!</v>
      </c>
      <c r="J489" s="140"/>
      <c r="K489" s="140"/>
      <c r="L489" s="140" t="e">
        <f t="shared" ref="L489:L500" ca="1" si="117">INDIRECT(CONCATENATE($C$507,$D$507,"!$V",$A489 + 8))</f>
        <v>#REF!</v>
      </c>
      <c r="M489" s="141" t="e">
        <f t="shared" ca="1" si="103"/>
        <v>#REF!</v>
      </c>
      <c r="N489" s="208" t="e">
        <f t="shared" ca="1" si="104"/>
        <v>#REF!</v>
      </c>
      <c r="O489" s="143" t="e">
        <f t="shared" ca="1" si="105"/>
        <v>#REF!</v>
      </c>
      <c r="P489" s="142" t="e">
        <f t="shared" ca="1" si="106"/>
        <v>#REF!</v>
      </c>
      <c r="Q489" s="143" t="e">
        <f t="shared" ca="1" si="107"/>
        <v>#REF!</v>
      </c>
      <c r="R489" s="142" t="e">
        <f t="shared" ca="1" si="108"/>
        <v>#REF!</v>
      </c>
      <c r="S489" s="142" t="e">
        <f t="shared" ca="1" si="109"/>
        <v>#REF!</v>
      </c>
      <c r="T489" s="142" t="e">
        <f t="shared" ca="1" si="110"/>
        <v>#REF!</v>
      </c>
      <c r="U489" s="143" t="e">
        <f t="shared" ca="1" si="111"/>
        <v>#REF!</v>
      </c>
      <c r="V489" s="142" t="e">
        <f t="shared" ca="1" si="112"/>
        <v>#REF!</v>
      </c>
      <c r="W489" s="174"/>
      <c r="X489" s="174"/>
      <c r="Y489" s="174"/>
      <c r="Z489" s="210"/>
    </row>
    <row r="490" spans="1:26" hidden="1" x14ac:dyDescent="0.25">
      <c r="A490" s="133">
        <v>482</v>
      </c>
      <c r="B490" s="156" t="e">
        <f t="shared" ca="1" si="114"/>
        <v>#REF!</v>
      </c>
      <c r="C490" s="156" t="e">
        <f t="shared" ca="1" si="113"/>
        <v>#REF!</v>
      </c>
      <c r="D490" s="138"/>
      <c r="E490" s="139"/>
      <c r="F490" s="139" t="e">
        <f t="shared" ca="1" si="115"/>
        <v>#REF!</v>
      </c>
      <c r="G490" s="137"/>
      <c r="H490" s="137"/>
      <c r="I490" s="137" t="e">
        <f t="shared" ca="1" si="116"/>
        <v>#REF!</v>
      </c>
      <c r="J490" s="140"/>
      <c r="K490" s="140"/>
      <c r="L490" s="140" t="e">
        <f t="shared" ca="1" si="117"/>
        <v>#REF!</v>
      </c>
      <c r="M490" s="141" t="e">
        <f t="shared" ca="1" si="103"/>
        <v>#REF!</v>
      </c>
      <c r="N490" s="208" t="e">
        <f t="shared" ca="1" si="104"/>
        <v>#REF!</v>
      </c>
      <c r="O490" s="143" t="e">
        <f t="shared" ca="1" si="105"/>
        <v>#REF!</v>
      </c>
      <c r="P490" s="142" t="e">
        <f t="shared" ca="1" si="106"/>
        <v>#REF!</v>
      </c>
      <c r="Q490" s="143" t="e">
        <f t="shared" ca="1" si="107"/>
        <v>#REF!</v>
      </c>
      <c r="R490" s="142" t="e">
        <f t="shared" ca="1" si="108"/>
        <v>#REF!</v>
      </c>
      <c r="S490" s="142" t="e">
        <f t="shared" ca="1" si="109"/>
        <v>#REF!</v>
      </c>
      <c r="T490" s="142" t="e">
        <f t="shared" ca="1" si="110"/>
        <v>#REF!</v>
      </c>
      <c r="U490" s="143" t="e">
        <f t="shared" ca="1" si="111"/>
        <v>#REF!</v>
      </c>
      <c r="V490" s="142" t="e">
        <f t="shared" ca="1" si="112"/>
        <v>#REF!</v>
      </c>
      <c r="W490" s="174"/>
      <c r="X490" s="174"/>
      <c r="Y490" s="174"/>
      <c r="Z490" s="210"/>
    </row>
    <row r="491" spans="1:26" hidden="1" x14ac:dyDescent="0.25">
      <c r="A491" s="133">
        <v>483</v>
      </c>
      <c r="B491" s="156" t="e">
        <f t="shared" ca="1" si="114"/>
        <v>#REF!</v>
      </c>
      <c r="C491" s="156" t="e">
        <f t="shared" ca="1" si="113"/>
        <v>#REF!</v>
      </c>
      <c r="D491" s="138"/>
      <c r="E491" s="139"/>
      <c r="F491" s="139" t="e">
        <f t="shared" ca="1" si="115"/>
        <v>#REF!</v>
      </c>
      <c r="G491" s="137"/>
      <c r="H491" s="137"/>
      <c r="I491" s="137" t="e">
        <f t="shared" ca="1" si="116"/>
        <v>#REF!</v>
      </c>
      <c r="J491" s="140"/>
      <c r="K491" s="140"/>
      <c r="L491" s="140" t="e">
        <f t="shared" ca="1" si="117"/>
        <v>#REF!</v>
      </c>
      <c r="M491" s="141" t="e">
        <f t="shared" ca="1" si="103"/>
        <v>#REF!</v>
      </c>
      <c r="N491" s="208" t="e">
        <f t="shared" ca="1" si="104"/>
        <v>#REF!</v>
      </c>
      <c r="O491" s="143" t="e">
        <f t="shared" ca="1" si="105"/>
        <v>#REF!</v>
      </c>
      <c r="P491" s="142" t="e">
        <f t="shared" ca="1" si="106"/>
        <v>#REF!</v>
      </c>
      <c r="Q491" s="143" t="e">
        <f t="shared" ca="1" si="107"/>
        <v>#REF!</v>
      </c>
      <c r="R491" s="142" t="e">
        <f t="shared" ca="1" si="108"/>
        <v>#REF!</v>
      </c>
      <c r="S491" s="142" t="e">
        <f t="shared" ca="1" si="109"/>
        <v>#REF!</v>
      </c>
      <c r="T491" s="142" t="e">
        <f t="shared" ca="1" si="110"/>
        <v>#REF!</v>
      </c>
      <c r="U491" s="143" t="e">
        <f t="shared" ca="1" si="111"/>
        <v>#REF!</v>
      </c>
      <c r="V491" s="142" t="e">
        <f t="shared" ca="1" si="112"/>
        <v>#REF!</v>
      </c>
      <c r="W491" s="174"/>
      <c r="X491" s="174"/>
      <c r="Y491" s="174"/>
      <c r="Z491" s="210"/>
    </row>
    <row r="492" spans="1:26" hidden="1" x14ac:dyDescent="0.25">
      <c r="A492" s="133">
        <v>484</v>
      </c>
      <c r="B492" s="156" t="e">
        <f t="shared" ca="1" si="114"/>
        <v>#REF!</v>
      </c>
      <c r="C492" s="156" t="e">
        <f t="shared" ca="1" si="113"/>
        <v>#REF!</v>
      </c>
      <c r="D492" s="138"/>
      <c r="E492" s="139"/>
      <c r="F492" s="139" t="e">
        <f t="shared" ca="1" si="115"/>
        <v>#REF!</v>
      </c>
      <c r="G492" s="137"/>
      <c r="H492" s="137"/>
      <c r="I492" s="137" t="e">
        <f t="shared" ca="1" si="116"/>
        <v>#REF!</v>
      </c>
      <c r="J492" s="140"/>
      <c r="K492" s="140"/>
      <c r="L492" s="140" t="e">
        <f t="shared" ca="1" si="117"/>
        <v>#REF!</v>
      </c>
      <c r="M492" s="141" t="e">
        <f t="shared" ca="1" si="103"/>
        <v>#REF!</v>
      </c>
      <c r="N492" s="208" t="e">
        <f t="shared" ca="1" si="104"/>
        <v>#REF!</v>
      </c>
      <c r="O492" s="143" t="e">
        <f t="shared" ca="1" si="105"/>
        <v>#REF!</v>
      </c>
      <c r="P492" s="142" t="e">
        <f t="shared" ca="1" si="106"/>
        <v>#REF!</v>
      </c>
      <c r="Q492" s="143" t="e">
        <f t="shared" ca="1" si="107"/>
        <v>#REF!</v>
      </c>
      <c r="R492" s="142" t="e">
        <f t="shared" ca="1" si="108"/>
        <v>#REF!</v>
      </c>
      <c r="S492" s="142" t="e">
        <f t="shared" ca="1" si="109"/>
        <v>#REF!</v>
      </c>
      <c r="T492" s="142" t="e">
        <f t="shared" ca="1" si="110"/>
        <v>#REF!</v>
      </c>
      <c r="U492" s="143" t="e">
        <f t="shared" ca="1" si="111"/>
        <v>#REF!</v>
      </c>
      <c r="V492" s="142" t="e">
        <f t="shared" ca="1" si="112"/>
        <v>#REF!</v>
      </c>
      <c r="W492" s="174"/>
      <c r="X492" s="174"/>
      <c r="Y492" s="174"/>
      <c r="Z492" s="210"/>
    </row>
    <row r="493" spans="1:26" hidden="1" x14ac:dyDescent="0.25">
      <c r="A493" s="133">
        <v>485</v>
      </c>
      <c r="B493" s="156" t="e">
        <f t="shared" ca="1" si="114"/>
        <v>#REF!</v>
      </c>
      <c r="C493" s="156" t="e">
        <f t="shared" ca="1" si="113"/>
        <v>#REF!</v>
      </c>
      <c r="D493" s="138"/>
      <c r="E493" s="139"/>
      <c r="F493" s="139" t="e">
        <f t="shared" ca="1" si="115"/>
        <v>#REF!</v>
      </c>
      <c r="G493" s="137"/>
      <c r="H493" s="137"/>
      <c r="I493" s="137" t="e">
        <f t="shared" ca="1" si="116"/>
        <v>#REF!</v>
      </c>
      <c r="J493" s="140"/>
      <c r="K493" s="140"/>
      <c r="L493" s="140" t="e">
        <f t="shared" ca="1" si="117"/>
        <v>#REF!</v>
      </c>
      <c r="M493" s="141" t="e">
        <f t="shared" ca="1" si="103"/>
        <v>#REF!</v>
      </c>
      <c r="N493" s="208" t="e">
        <f t="shared" ca="1" si="104"/>
        <v>#REF!</v>
      </c>
      <c r="O493" s="143" t="e">
        <f t="shared" ca="1" si="105"/>
        <v>#REF!</v>
      </c>
      <c r="P493" s="142" t="e">
        <f t="shared" ca="1" si="106"/>
        <v>#REF!</v>
      </c>
      <c r="Q493" s="143" t="e">
        <f t="shared" ca="1" si="107"/>
        <v>#REF!</v>
      </c>
      <c r="R493" s="142" t="e">
        <f t="shared" ca="1" si="108"/>
        <v>#REF!</v>
      </c>
      <c r="S493" s="142" t="e">
        <f t="shared" ca="1" si="109"/>
        <v>#REF!</v>
      </c>
      <c r="T493" s="142" t="e">
        <f t="shared" ca="1" si="110"/>
        <v>#REF!</v>
      </c>
      <c r="U493" s="143" t="e">
        <f t="shared" ca="1" si="111"/>
        <v>#REF!</v>
      </c>
      <c r="V493" s="142" t="e">
        <f t="shared" ca="1" si="112"/>
        <v>#REF!</v>
      </c>
      <c r="W493" s="174"/>
      <c r="X493" s="174"/>
      <c r="Y493" s="174"/>
      <c r="Z493" s="210"/>
    </row>
    <row r="494" spans="1:26" hidden="1" x14ac:dyDescent="0.25">
      <c r="A494" s="133">
        <v>486</v>
      </c>
      <c r="B494" s="156" t="e">
        <f t="shared" ca="1" si="114"/>
        <v>#REF!</v>
      </c>
      <c r="C494" s="156" t="e">
        <f t="shared" ca="1" si="113"/>
        <v>#REF!</v>
      </c>
      <c r="D494" s="138"/>
      <c r="E494" s="139"/>
      <c r="F494" s="139" t="e">
        <f t="shared" ca="1" si="115"/>
        <v>#REF!</v>
      </c>
      <c r="G494" s="137"/>
      <c r="H494" s="137"/>
      <c r="I494" s="137" t="e">
        <f t="shared" ca="1" si="116"/>
        <v>#REF!</v>
      </c>
      <c r="J494" s="140"/>
      <c r="K494" s="140"/>
      <c r="L494" s="140" t="e">
        <f t="shared" ca="1" si="117"/>
        <v>#REF!</v>
      </c>
      <c r="M494" s="141" t="e">
        <f t="shared" ca="1" si="103"/>
        <v>#REF!</v>
      </c>
      <c r="N494" s="208" t="e">
        <f t="shared" ca="1" si="104"/>
        <v>#REF!</v>
      </c>
      <c r="O494" s="143" t="e">
        <f t="shared" ca="1" si="105"/>
        <v>#REF!</v>
      </c>
      <c r="P494" s="142" t="e">
        <f t="shared" ca="1" si="106"/>
        <v>#REF!</v>
      </c>
      <c r="Q494" s="143" t="e">
        <f t="shared" ca="1" si="107"/>
        <v>#REF!</v>
      </c>
      <c r="R494" s="142" t="e">
        <f t="shared" ca="1" si="108"/>
        <v>#REF!</v>
      </c>
      <c r="S494" s="142" t="e">
        <f t="shared" ca="1" si="109"/>
        <v>#REF!</v>
      </c>
      <c r="T494" s="142" t="e">
        <f t="shared" ca="1" si="110"/>
        <v>#REF!</v>
      </c>
      <c r="U494" s="143" t="e">
        <f t="shared" ca="1" si="111"/>
        <v>#REF!</v>
      </c>
      <c r="V494" s="142" t="e">
        <f t="shared" ca="1" si="112"/>
        <v>#REF!</v>
      </c>
      <c r="W494" s="174"/>
      <c r="X494" s="174"/>
      <c r="Y494" s="174"/>
      <c r="Z494" s="210"/>
    </row>
    <row r="495" spans="1:26" hidden="1" x14ac:dyDescent="0.25">
      <c r="A495" s="133">
        <v>487</v>
      </c>
      <c r="B495" s="156" t="e">
        <f t="shared" ca="1" si="114"/>
        <v>#REF!</v>
      </c>
      <c r="C495" s="156" t="e">
        <f t="shared" ca="1" si="113"/>
        <v>#REF!</v>
      </c>
      <c r="D495" s="138"/>
      <c r="E495" s="139"/>
      <c r="F495" s="139" t="e">
        <f t="shared" ca="1" si="115"/>
        <v>#REF!</v>
      </c>
      <c r="G495" s="137"/>
      <c r="H495" s="137"/>
      <c r="I495" s="137" t="e">
        <f t="shared" ca="1" si="116"/>
        <v>#REF!</v>
      </c>
      <c r="J495" s="140"/>
      <c r="K495" s="140"/>
      <c r="L495" s="140" t="e">
        <f t="shared" ca="1" si="117"/>
        <v>#REF!</v>
      </c>
      <c r="M495" s="141" t="e">
        <f t="shared" ca="1" si="103"/>
        <v>#REF!</v>
      </c>
      <c r="N495" s="208" t="e">
        <f t="shared" ca="1" si="104"/>
        <v>#REF!</v>
      </c>
      <c r="O495" s="143" t="e">
        <f t="shared" ca="1" si="105"/>
        <v>#REF!</v>
      </c>
      <c r="P495" s="142" t="e">
        <f t="shared" ca="1" si="106"/>
        <v>#REF!</v>
      </c>
      <c r="Q495" s="143" t="e">
        <f t="shared" ca="1" si="107"/>
        <v>#REF!</v>
      </c>
      <c r="R495" s="142" t="e">
        <f t="shared" ca="1" si="108"/>
        <v>#REF!</v>
      </c>
      <c r="S495" s="142" t="e">
        <f t="shared" ca="1" si="109"/>
        <v>#REF!</v>
      </c>
      <c r="T495" s="142" t="e">
        <f t="shared" ca="1" si="110"/>
        <v>#REF!</v>
      </c>
      <c r="U495" s="143" t="e">
        <f t="shared" ca="1" si="111"/>
        <v>#REF!</v>
      </c>
      <c r="V495" s="142" t="e">
        <f t="shared" ca="1" si="112"/>
        <v>#REF!</v>
      </c>
      <c r="W495" s="174"/>
      <c r="X495" s="174"/>
      <c r="Y495" s="174"/>
      <c r="Z495" s="210"/>
    </row>
    <row r="496" spans="1:26" hidden="1" x14ac:dyDescent="0.25">
      <c r="A496" s="133">
        <v>488</v>
      </c>
      <c r="B496" s="156" t="e">
        <f t="shared" ca="1" si="114"/>
        <v>#REF!</v>
      </c>
      <c r="C496" s="156" t="e">
        <f t="shared" ca="1" si="113"/>
        <v>#REF!</v>
      </c>
      <c r="D496" s="138"/>
      <c r="E496" s="139"/>
      <c r="F496" s="139" t="e">
        <f t="shared" ca="1" si="115"/>
        <v>#REF!</v>
      </c>
      <c r="G496" s="137"/>
      <c r="H496" s="137"/>
      <c r="I496" s="137" t="e">
        <f t="shared" ca="1" si="116"/>
        <v>#REF!</v>
      </c>
      <c r="J496" s="140"/>
      <c r="K496" s="140"/>
      <c r="L496" s="140" t="e">
        <f t="shared" ca="1" si="117"/>
        <v>#REF!</v>
      </c>
      <c r="M496" s="141" t="e">
        <f t="shared" ca="1" si="103"/>
        <v>#REF!</v>
      </c>
      <c r="N496" s="208" t="e">
        <f t="shared" ca="1" si="104"/>
        <v>#REF!</v>
      </c>
      <c r="O496" s="143" t="e">
        <f t="shared" ca="1" si="105"/>
        <v>#REF!</v>
      </c>
      <c r="P496" s="142" t="e">
        <f t="shared" ca="1" si="106"/>
        <v>#REF!</v>
      </c>
      <c r="Q496" s="143" t="e">
        <f t="shared" ca="1" si="107"/>
        <v>#REF!</v>
      </c>
      <c r="R496" s="142" t="e">
        <f t="shared" ca="1" si="108"/>
        <v>#REF!</v>
      </c>
      <c r="S496" s="142" t="e">
        <f t="shared" ca="1" si="109"/>
        <v>#REF!</v>
      </c>
      <c r="T496" s="142" t="e">
        <f t="shared" ca="1" si="110"/>
        <v>#REF!</v>
      </c>
      <c r="U496" s="143" t="e">
        <f t="shared" ca="1" si="111"/>
        <v>#REF!</v>
      </c>
      <c r="V496" s="142" t="e">
        <f t="shared" ca="1" si="112"/>
        <v>#REF!</v>
      </c>
      <c r="W496" s="174"/>
      <c r="X496" s="174"/>
      <c r="Y496" s="174"/>
      <c r="Z496" s="210"/>
    </row>
    <row r="497" spans="1:26" hidden="1" x14ac:dyDescent="0.25">
      <c r="A497" s="133">
        <v>489</v>
      </c>
      <c r="B497" s="156" t="e">
        <f t="shared" ca="1" si="114"/>
        <v>#REF!</v>
      </c>
      <c r="C497" s="156" t="e">
        <f t="shared" ca="1" si="113"/>
        <v>#REF!</v>
      </c>
      <c r="D497" s="138"/>
      <c r="E497" s="139"/>
      <c r="F497" s="139" t="e">
        <f t="shared" ca="1" si="115"/>
        <v>#REF!</v>
      </c>
      <c r="G497" s="137"/>
      <c r="H497" s="137"/>
      <c r="I497" s="137" t="e">
        <f t="shared" ca="1" si="116"/>
        <v>#REF!</v>
      </c>
      <c r="J497" s="140"/>
      <c r="K497" s="140"/>
      <c r="L497" s="140" t="e">
        <f t="shared" ca="1" si="117"/>
        <v>#REF!</v>
      </c>
      <c r="M497" s="141" t="e">
        <f t="shared" ca="1" si="103"/>
        <v>#REF!</v>
      </c>
      <c r="N497" s="208" t="e">
        <f t="shared" ca="1" si="104"/>
        <v>#REF!</v>
      </c>
      <c r="O497" s="143" t="e">
        <f t="shared" ca="1" si="105"/>
        <v>#REF!</v>
      </c>
      <c r="P497" s="142" t="e">
        <f t="shared" ca="1" si="106"/>
        <v>#REF!</v>
      </c>
      <c r="Q497" s="143" t="e">
        <f t="shared" ca="1" si="107"/>
        <v>#REF!</v>
      </c>
      <c r="R497" s="142" t="e">
        <f t="shared" ca="1" si="108"/>
        <v>#REF!</v>
      </c>
      <c r="S497" s="142" t="e">
        <f t="shared" ca="1" si="109"/>
        <v>#REF!</v>
      </c>
      <c r="T497" s="142" t="e">
        <f t="shared" ca="1" si="110"/>
        <v>#REF!</v>
      </c>
      <c r="U497" s="143" t="e">
        <f t="shared" ca="1" si="111"/>
        <v>#REF!</v>
      </c>
      <c r="V497" s="142" t="e">
        <f t="shared" ca="1" si="112"/>
        <v>#REF!</v>
      </c>
      <c r="W497" s="174"/>
      <c r="X497" s="174"/>
      <c r="Y497" s="174"/>
      <c r="Z497" s="210"/>
    </row>
    <row r="498" spans="1:26" hidden="1" x14ac:dyDescent="0.25">
      <c r="A498" s="133">
        <v>490</v>
      </c>
      <c r="B498" s="156" t="e">
        <f t="shared" ca="1" si="114"/>
        <v>#REF!</v>
      </c>
      <c r="C498" s="156" t="e">
        <f t="shared" ca="1" si="113"/>
        <v>#REF!</v>
      </c>
      <c r="D498" s="138"/>
      <c r="E498" s="139"/>
      <c r="F498" s="139" t="e">
        <f t="shared" ca="1" si="115"/>
        <v>#REF!</v>
      </c>
      <c r="G498" s="137"/>
      <c r="H498" s="137"/>
      <c r="I498" s="137" t="e">
        <f t="shared" ca="1" si="116"/>
        <v>#REF!</v>
      </c>
      <c r="J498" s="140"/>
      <c r="K498" s="140"/>
      <c r="L498" s="140" t="e">
        <f t="shared" ca="1" si="117"/>
        <v>#REF!</v>
      </c>
      <c r="M498" s="141" t="e">
        <f t="shared" ca="1" si="103"/>
        <v>#REF!</v>
      </c>
      <c r="N498" s="208" t="e">
        <f t="shared" ca="1" si="104"/>
        <v>#REF!</v>
      </c>
      <c r="O498" s="143" t="e">
        <f t="shared" ca="1" si="105"/>
        <v>#REF!</v>
      </c>
      <c r="P498" s="142" t="e">
        <f t="shared" ca="1" si="106"/>
        <v>#REF!</v>
      </c>
      <c r="Q498" s="143" t="e">
        <f t="shared" ca="1" si="107"/>
        <v>#REF!</v>
      </c>
      <c r="R498" s="142" t="e">
        <f t="shared" ca="1" si="108"/>
        <v>#REF!</v>
      </c>
      <c r="S498" s="142" t="e">
        <f t="shared" ca="1" si="109"/>
        <v>#REF!</v>
      </c>
      <c r="T498" s="142" t="e">
        <f t="shared" ca="1" si="110"/>
        <v>#REF!</v>
      </c>
      <c r="U498" s="143" t="e">
        <f t="shared" ca="1" si="111"/>
        <v>#REF!</v>
      </c>
      <c r="V498" s="142" t="e">
        <f t="shared" ca="1" si="112"/>
        <v>#REF!</v>
      </c>
      <c r="W498" s="174"/>
      <c r="X498" s="174"/>
      <c r="Y498" s="174"/>
      <c r="Z498" s="210"/>
    </row>
    <row r="499" spans="1:26" hidden="1" x14ac:dyDescent="0.25">
      <c r="A499" s="133">
        <v>491</v>
      </c>
      <c r="B499" s="156" t="e">
        <f t="shared" ca="1" si="114"/>
        <v>#REF!</v>
      </c>
      <c r="C499" s="156" t="e">
        <f t="shared" ca="1" si="113"/>
        <v>#REF!</v>
      </c>
      <c r="D499" s="138"/>
      <c r="E499" s="139"/>
      <c r="F499" s="139" t="e">
        <f t="shared" ca="1" si="115"/>
        <v>#REF!</v>
      </c>
      <c r="G499" s="137"/>
      <c r="H499" s="137"/>
      <c r="I499" s="137" t="e">
        <f t="shared" ca="1" si="116"/>
        <v>#REF!</v>
      </c>
      <c r="J499" s="140"/>
      <c r="K499" s="140"/>
      <c r="L499" s="140" t="e">
        <f t="shared" ca="1" si="117"/>
        <v>#REF!</v>
      </c>
      <c r="M499" s="141" t="e">
        <f t="shared" ca="1" si="103"/>
        <v>#REF!</v>
      </c>
      <c r="N499" s="208" t="e">
        <f t="shared" ca="1" si="104"/>
        <v>#REF!</v>
      </c>
      <c r="O499" s="143" t="e">
        <f t="shared" ca="1" si="105"/>
        <v>#REF!</v>
      </c>
      <c r="P499" s="142" t="e">
        <f t="shared" ca="1" si="106"/>
        <v>#REF!</v>
      </c>
      <c r="Q499" s="143" t="e">
        <f t="shared" ca="1" si="107"/>
        <v>#REF!</v>
      </c>
      <c r="R499" s="142" t="e">
        <f t="shared" ca="1" si="108"/>
        <v>#REF!</v>
      </c>
      <c r="S499" s="142" t="e">
        <f t="shared" ca="1" si="109"/>
        <v>#REF!</v>
      </c>
      <c r="T499" s="142" t="e">
        <f t="shared" ca="1" si="110"/>
        <v>#REF!</v>
      </c>
      <c r="U499" s="143" t="e">
        <f t="shared" ca="1" si="111"/>
        <v>#REF!</v>
      </c>
      <c r="V499" s="142" t="e">
        <f t="shared" ca="1" si="112"/>
        <v>#REF!</v>
      </c>
      <c r="W499" s="174"/>
      <c r="X499" s="174"/>
      <c r="Y499" s="174"/>
      <c r="Z499" s="210"/>
    </row>
    <row r="500" spans="1:26" hidden="1" x14ac:dyDescent="0.25">
      <c r="A500" s="133">
        <v>492</v>
      </c>
      <c r="B500" s="156" t="e">
        <f t="shared" ca="1" si="114"/>
        <v>#REF!</v>
      </c>
      <c r="C500" s="156" t="e">
        <f t="shared" ca="1" si="113"/>
        <v>#REF!</v>
      </c>
      <c r="D500" s="138"/>
      <c r="E500" s="139"/>
      <c r="F500" s="139" t="e">
        <f t="shared" ca="1" si="115"/>
        <v>#REF!</v>
      </c>
      <c r="G500" s="137"/>
      <c r="H500" s="137"/>
      <c r="I500" s="137" t="e">
        <f t="shared" ca="1" si="116"/>
        <v>#REF!</v>
      </c>
      <c r="J500" s="140"/>
      <c r="K500" s="140"/>
      <c r="L500" s="140" t="e">
        <f t="shared" ca="1" si="117"/>
        <v>#REF!</v>
      </c>
      <c r="M500" s="141" t="e">
        <f t="shared" ca="1" si="103"/>
        <v>#REF!</v>
      </c>
      <c r="N500" s="208" t="e">
        <f t="shared" ca="1" si="104"/>
        <v>#REF!</v>
      </c>
      <c r="O500" s="143" t="e">
        <f t="shared" ca="1" si="105"/>
        <v>#REF!</v>
      </c>
      <c r="P500" s="142" t="e">
        <f t="shared" ca="1" si="106"/>
        <v>#REF!</v>
      </c>
      <c r="Q500" s="143" t="e">
        <f t="shared" ca="1" si="107"/>
        <v>#REF!</v>
      </c>
      <c r="R500" s="142" t="e">
        <f t="shared" ca="1" si="108"/>
        <v>#REF!</v>
      </c>
      <c r="S500" s="142" t="e">
        <f t="shared" ca="1" si="109"/>
        <v>#REF!</v>
      </c>
      <c r="T500" s="142" t="e">
        <f t="shared" ca="1" si="110"/>
        <v>#REF!</v>
      </c>
      <c r="U500" s="143" t="e">
        <f t="shared" ca="1" si="111"/>
        <v>#REF!</v>
      </c>
      <c r="V500" s="142" t="e">
        <f t="shared" ca="1" si="112"/>
        <v>#REF!</v>
      </c>
      <c r="W500" s="174"/>
      <c r="X500" s="174"/>
      <c r="Y500" s="174"/>
      <c r="Z500" s="210"/>
    </row>
    <row r="501" spans="1:26" hidden="1" x14ac:dyDescent="0.25">
      <c r="A501" s="149" t="s">
        <v>677</v>
      </c>
      <c r="B501" s="149"/>
      <c r="C501" s="189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272"/>
      <c r="O501" s="151"/>
      <c r="P501" s="275"/>
      <c r="S501" s="153"/>
      <c r="T501" s="276"/>
      <c r="W501" s="271"/>
      <c r="X501" s="271"/>
      <c r="Y501" s="271"/>
      <c r="Z501" s="212"/>
    </row>
    <row r="502" spans="1:26" hidden="1" x14ac:dyDescent="0.25">
      <c r="A502" s="497" t="s">
        <v>678</v>
      </c>
      <c r="B502" s="497"/>
      <c r="C502" s="497"/>
      <c r="D502" s="497"/>
      <c r="E502" s="497"/>
      <c r="F502" s="497"/>
      <c r="G502" s="497"/>
      <c r="H502" s="497"/>
      <c r="I502" s="497"/>
      <c r="J502" s="497"/>
      <c r="K502" s="497"/>
      <c r="L502" s="497"/>
      <c r="M502" s="497"/>
      <c r="N502" s="498"/>
      <c r="O502" s="497"/>
      <c r="P502" s="499"/>
      <c r="S502" s="153"/>
      <c r="T502" s="276"/>
      <c r="W502" s="271"/>
      <c r="X502" s="271"/>
      <c r="Y502" s="271"/>
      <c r="Z502" s="209"/>
    </row>
    <row r="504" spans="1:26" x14ac:dyDescent="0.25">
      <c r="B504" s="203"/>
      <c r="C504" s="203" t="s">
        <v>643</v>
      </c>
      <c r="D504" s="164" t="s">
        <v>644</v>
      </c>
      <c r="M504" s="165" t="s">
        <v>640</v>
      </c>
      <c r="N504" s="274" t="s">
        <v>641</v>
      </c>
      <c r="O504" s="165" t="s">
        <v>637</v>
      </c>
      <c r="P504" s="226" t="s">
        <v>639</v>
      </c>
      <c r="Q504" s="165" t="s">
        <v>638</v>
      </c>
      <c r="R504" s="166"/>
      <c r="Z504" s="214"/>
    </row>
    <row r="505" spans="1:26" x14ac:dyDescent="0.25">
      <c r="B505" s="203"/>
      <c r="C505" s="203"/>
      <c r="D505" s="164"/>
      <c r="M505" s="165">
        <v>0</v>
      </c>
      <c r="N505" s="274">
        <v>33</v>
      </c>
      <c r="O505" s="165">
        <v>3</v>
      </c>
      <c r="P505" s="226">
        <v>0</v>
      </c>
      <c r="Q505" s="165">
        <v>0</v>
      </c>
      <c r="R505" s="166"/>
      <c r="Z505" s="214"/>
    </row>
    <row r="506" spans="1:26" x14ac:dyDescent="0.25">
      <c r="B506" s="203"/>
      <c r="C506" s="204"/>
      <c r="D506" s="164"/>
      <c r="M506" s="165">
        <v>1.01</v>
      </c>
      <c r="N506" s="274">
        <v>33</v>
      </c>
      <c r="O506" s="165">
        <v>5</v>
      </c>
      <c r="P506" s="226">
        <v>25</v>
      </c>
      <c r="Q506" s="165">
        <v>50</v>
      </c>
      <c r="R506" s="166"/>
      <c r="Z506" s="214"/>
    </row>
    <row r="507" spans="1:26" x14ac:dyDescent="0.25">
      <c r="B507" s="203" t="s">
        <v>648</v>
      </c>
      <c r="C507" s="203" t="s">
        <v>647</v>
      </c>
      <c r="D507" s="164" t="s">
        <v>430</v>
      </c>
      <c r="M507" s="165">
        <v>2.0099999999999998</v>
      </c>
      <c r="N507" s="274">
        <v>33</v>
      </c>
      <c r="O507" s="165">
        <v>7</v>
      </c>
      <c r="P507" s="226">
        <v>25</v>
      </c>
      <c r="Q507" s="165">
        <v>50</v>
      </c>
      <c r="R507" s="166"/>
      <c r="Z507" s="214"/>
    </row>
    <row r="508" spans="1:26" x14ac:dyDescent="0.25">
      <c r="M508" s="165">
        <v>4.01</v>
      </c>
      <c r="N508" s="274">
        <v>33</v>
      </c>
      <c r="O508" s="165">
        <v>8</v>
      </c>
      <c r="P508" s="226">
        <v>25</v>
      </c>
      <c r="Q508" s="165">
        <v>50</v>
      </c>
      <c r="R508" s="166"/>
    </row>
    <row r="509" spans="1:26" x14ac:dyDescent="0.25">
      <c r="M509" s="165">
        <v>6.01</v>
      </c>
      <c r="N509" s="274">
        <v>33</v>
      </c>
      <c r="O509" s="165">
        <v>10</v>
      </c>
      <c r="P509" s="226">
        <v>25</v>
      </c>
      <c r="Q509" s="165">
        <v>50</v>
      </c>
      <c r="R509" s="166"/>
      <c r="Z509" s="215"/>
    </row>
    <row r="510" spans="1:26" x14ac:dyDescent="0.25">
      <c r="M510" s="165">
        <v>8.01</v>
      </c>
      <c r="N510" s="274">
        <v>33</v>
      </c>
      <c r="O510" s="165">
        <v>12</v>
      </c>
      <c r="P510" s="226">
        <v>25</v>
      </c>
      <c r="Q510" s="165">
        <v>50</v>
      </c>
      <c r="R510" s="166"/>
      <c r="Z510" s="215"/>
    </row>
    <row r="511" spans="1:26" x14ac:dyDescent="0.25">
      <c r="M511" s="165">
        <v>10.01</v>
      </c>
      <c r="N511" s="274">
        <v>33</v>
      </c>
      <c r="O511" s="165">
        <v>15</v>
      </c>
      <c r="P511" s="226">
        <v>25</v>
      </c>
      <c r="Q511" s="165">
        <v>50</v>
      </c>
      <c r="R511" s="166"/>
      <c r="Z511" s="215"/>
    </row>
    <row r="512" spans="1:26" x14ac:dyDescent="0.25">
      <c r="M512" s="165">
        <v>12.01</v>
      </c>
      <c r="N512" s="274">
        <v>33</v>
      </c>
      <c r="O512" s="165">
        <v>18</v>
      </c>
      <c r="P512" s="226">
        <v>25</v>
      </c>
      <c r="Q512" s="165">
        <v>50</v>
      </c>
      <c r="R512" s="166"/>
      <c r="Z512" s="215"/>
    </row>
    <row r="513" spans="13:26" x14ac:dyDescent="0.25">
      <c r="M513" s="165">
        <v>100000</v>
      </c>
      <c r="N513" s="274">
        <v>33</v>
      </c>
      <c r="O513" s="165">
        <v>18</v>
      </c>
      <c r="P513" s="226">
        <v>25</v>
      </c>
      <c r="Q513" s="165">
        <v>50</v>
      </c>
      <c r="R513" s="166"/>
      <c r="Z513" s="215"/>
    </row>
  </sheetData>
  <autoFilter ref="A8:AB502">
    <filterColumn colId="22">
      <filters>
        <filter val="*"/>
        <filter val="1"/>
        <filter val="10"/>
        <filter val="100"/>
        <filter val="11"/>
        <filter val="12"/>
        <filter val="120"/>
        <filter val="14"/>
        <filter val="15"/>
        <filter val="150"/>
        <filter val="16"/>
        <filter val="163"/>
        <filter val="17"/>
        <filter val="18"/>
        <filter val="2"/>
        <filter val="20"/>
        <filter val="2001"/>
        <filter val="21"/>
        <filter val="22"/>
        <filter val="23"/>
        <filter val="24"/>
        <filter val="25"/>
        <filter val="26"/>
        <filter val="28"/>
        <filter val="3"/>
        <filter val="30"/>
        <filter val="4"/>
        <filter val="40"/>
        <filter val="45"/>
        <filter val="46"/>
        <filter val="5"/>
        <filter val="50"/>
        <filter val="55"/>
        <filter val="56"/>
        <filter val="58"/>
        <filter val="6"/>
        <filter val="7"/>
        <filter val="79"/>
        <filter val="8"/>
        <filter val="9"/>
      </filters>
    </filterColumn>
  </autoFilter>
  <mergeCells count="19">
    <mergeCell ref="Z4:AB6"/>
    <mergeCell ref="W4:Y6"/>
    <mergeCell ref="T6:T7"/>
    <mergeCell ref="U6:U7"/>
    <mergeCell ref="A502:P502"/>
    <mergeCell ref="V6:V7"/>
    <mergeCell ref="D4:F7"/>
    <mergeCell ref="A2:X2"/>
    <mergeCell ref="A4:A7"/>
    <mergeCell ref="B4:B7"/>
    <mergeCell ref="C4:C7"/>
    <mergeCell ref="G4:I6"/>
    <mergeCell ref="J4:L6"/>
    <mergeCell ref="M4:V4"/>
    <mergeCell ref="M5:M7"/>
    <mergeCell ref="N5:N7"/>
    <mergeCell ref="O5:O7"/>
    <mergeCell ref="P5:V5"/>
    <mergeCell ref="P6:S6"/>
  </mergeCells>
  <pageMargins left="0.43307086614173229" right="0.23622047244094491" top="0.49" bottom="0.35433070866141736" header="0.31496062992125984" footer="0.31496062992125984"/>
  <pageSetup paperSize="9" scale="64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A513"/>
  <sheetViews>
    <sheetView view="pageBreakPreview" zoomScaleSheetLayoutView="100" workbookViewId="0">
      <pane xSplit="3" ySplit="9" topLeftCell="F10" activePane="bottomRight" state="frozen"/>
      <selection pane="topRight" activeCell="D1" sqref="D1"/>
      <selection pane="bottomLeft" activeCell="A10" sqref="A10"/>
      <selection pane="bottomRight" activeCell="Q29" sqref="Q29"/>
    </sheetView>
  </sheetViews>
  <sheetFormatPr defaultRowHeight="15.75" outlineLevelCol="1" x14ac:dyDescent="0.25"/>
  <cols>
    <col min="1" max="1" width="6.5703125" style="250" customWidth="1"/>
    <col min="2" max="2" width="48.140625" style="193" customWidth="1"/>
    <col min="3" max="3" width="17.42578125" style="193" customWidth="1"/>
    <col min="4" max="5" width="7.5703125" style="157" hidden="1" customWidth="1"/>
    <col min="6" max="6" width="10.7109375" style="251" customWidth="1"/>
    <col min="7" max="8" width="6.7109375" style="227" customWidth="1"/>
    <col min="9" max="9" width="7.5703125" style="227" customWidth="1"/>
    <col min="10" max="12" width="6.28515625" style="248" customWidth="1"/>
    <col min="13" max="13" width="8.28515625" style="251" customWidth="1"/>
    <col min="14" max="14" width="7.7109375" style="273" customWidth="1"/>
    <col min="15" max="15" width="8.7109375" style="152" hidden="1" customWidth="1" outlineLevel="1"/>
    <col min="16" max="16" width="9.140625" style="227" customWidth="1" collapsed="1"/>
    <col min="17" max="17" width="9.28515625" style="227" customWidth="1"/>
    <col min="18" max="18" width="9" style="152" hidden="1" customWidth="1" outlineLevel="1"/>
    <col min="19" max="19" width="5" style="153" hidden="1" customWidth="1" outlineLevel="1"/>
    <col min="20" max="20" width="10.5703125" style="227" customWidth="1" collapsed="1"/>
    <col min="21" max="21" width="8.42578125" style="227" customWidth="1"/>
    <col min="22" max="22" width="8.5703125" style="152" hidden="1" customWidth="1" outlineLevel="1"/>
    <col min="23" max="23" width="5" style="153" hidden="1" customWidth="1" outlineLevel="1"/>
    <col min="24" max="24" width="6.5703125" style="232" customWidth="1" collapsed="1"/>
    <col min="25" max="25" width="7.28515625" style="232" customWidth="1"/>
    <col min="26" max="26" width="7.5703125" style="232" customWidth="1"/>
    <col min="27" max="27" width="8" style="232" customWidth="1"/>
    <col min="28" max="28" width="9" style="249" customWidth="1"/>
    <col min="29" max="29" width="9.42578125" style="243" customWidth="1"/>
    <col min="30" max="30" width="10.5703125" style="112" customWidth="1"/>
    <col min="31" max="16384" width="9.140625" style="151"/>
  </cols>
  <sheetData>
    <row r="1" spans="1:16303" s="233" customFormat="1" ht="18.75" x14ac:dyDescent="0.3">
      <c r="A1" s="228"/>
      <c r="B1" s="229"/>
      <c r="C1" s="229"/>
      <c r="D1" s="105"/>
      <c r="E1" s="105"/>
      <c r="F1" s="230"/>
      <c r="G1" s="223"/>
      <c r="H1" s="223"/>
      <c r="I1" s="223"/>
      <c r="J1" s="231"/>
      <c r="K1" s="231"/>
      <c r="L1" s="231"/>
      <c r="M1" s="230"/>
      <c r="N1" s="223"/>
      <c r="O1" s="106"/>
      <c r="P1" s="223"/>
      <c r="Q1" s="223"/>
      <c r="R1" s="106"/>
      <c r="S1" s="104"/>
      <c r="T1" s="223"/>
      <c r="U1" s="223"/>
      <c r="V1" s="106"/>
      <c r="W1" s="104"/>
      <c r="X1" s="224"/>
      <c r="Y1" s="224"/>
      <c r="Z1" s="224"/>
      <c r="AA1" s="224"/>
      <c r="AB1" s="211"/>
    </row>
    <row r="2" spans="1:16303" s="235" customFormat="1" ht="18.75" x14ac:dyDescent="0.3">
      <c r="A2" s="411" t="s">
        <v>686</v>
      </c>
      <c r="B2" s="411"/>
      <c r="C2" s="411"/>
      <c r="D2" s="461"/>
      <c r="E2" s="461"/>
      <c r="F2" s="411"/>
      <c r="G2" s="411"/>
      <c r="H2" s="411"/>
      <c r="I2" s="411"/>
      <c r="J2" s="411"/>
      <c r="K2" s="411"/>
      <c r="L2" s="411"/>
      <c r="M2" s="411"/>
      <c r="N2" s="411"/>
      <c r="O2" s="461"/>
      <c r="P2" s="411"/>
      <c r="Q2" s="411"/>
      <c r="R2" s="461"/>
      <c r="S2" s="461"/>
      <c r="T2" s="411"/>
      <c r="U2" s="411"/>
      <c r="V2" s="461"/>
      <c r="W2" s="461"/>
      <c r="X2" s="411"/>
      <c r="Y2" s="411"/>
      <c r="Z2" s="411"/>
      <c r="AA2" s="347"/>
      <c r="AB2" s="234"/>
    </row>
    <row r="3" spans="1:16303" s="233" customFormat="1" ht="18.75" x14ac:dyDescent="0.3">
      <c r="A3" s="228"/>
      <c r="B3" s="229"/>
      <c r="C3" s="229"/>
      <c r="D3" s="107"/>
      <c r="E3" s="107"/>
      <c r="F3" s="236"/>
      <c r="G3" s="224"/>
      <c r="H3" s="224"/>
      <c r="I3" s="224"/>
      <c r="J3" s="237"/>
      <c r="K3" s="237"/>
      <c r="L3" s="237"/>
      <c r="M3" s="236"/>
      <c r="N3" s="224"/>
      <c r="O3" s="109"/>
      <c r="P3" s="224"/>
      <c r="Q3" s="224"/>
      <c r="R3" s="109"/>
      <c r="S3" s="108"/>
      <c r="T3" s="224"/>
      <c r="U3" s="224"/>
      <c r="V3" s="109"/>
      <c r="W3" s="108"/>
      <c r="X3" s="224"/>
      <c r="Y3" s="224"/>
      <c r="Z3" s="224"/>
      <c r="AA3" s="224"/>
      <c r="AB3" s="211"/>
    </row>
    <row r="4" spans="1:16303" s="159" customFormat="1" ht="15.75" customHeight="1" x14ac:dyDescent="0.25">
      <c r="A4" s="446" t="s">
        <v>0</v>
      </c>
      <c r="B4" s="446" t="s">
        <v>604</v>
      </c>
      <c r="C4" s="446" t="s">
        <v>603</v>
      </c>
      <c r="D4" s="502" t="s">
        <v>1</v>
      </c>
      <c r="E4" s="503"/>
      <c r="F4" s="504"/>
      <c r="G4" s="439" t="s">
        <v>589</v>
      </c>
      <c r="H4" s="439"/>
      <c r="I4" s="439"/>
      <c r="J4" s="414" t="s">
        <v>590</v>
      </c>
      <c r="K4" s="414"/>
      <c r="L4" s="414"/>
      <c r="M4" s="413" t="s">
        <v>591</v>
      </c>
      <c r="N4" s="511"/>
      <c r="O4" s="485"/>
      <c r="P4" s="413"/>
      <c r="Q4" s="413"/>
      <c r="R4" s="485"/>
      <c r="S4" s="485"/>
      <c r="T4" s="413"/>
      <c r="U4" s="413"/>
      <c r="V4" s="485"/>
      <c r="W4" s="485"/>
      <c r="X4" s="415" t="s">
        <v>629</v>
      </c>
      <c r="Y4" s="416"/>
      <c r="Z4" s="416"/>
      <c r="AA4" s="417"/>
      <c r="AB4" s="402" t="s">
        <v>661</v>
      </c>
      <c r="AC4" s="403"/>
      <c r="AD4" s="490"/>
    </row>
    <row r="5" spans="1:16303" s="159" customFormat="1" x14ac:dyDescent="0.25">
      <c r="A5" s="446"/>
      <c r="B5" s="446"/>
      <c r="C5" s="446"/>
      <c r="D5" s="505"/>
      <c r="E5" s="506"/>
      <c r="F5" s="507"/>
      <c r="G5" s="439"/>
      <c r="H5" s="439"/>
      <c r="I5" s="439"/>
      <c r="J5" s="414"/>
      <c r="K5" s="414"/>
      <c r="L5" s="414"/>
      <c r="M5" s="413" t="s">
        <v>595</v>
      </c>
      <c r="N5" s="434" t="s">
        <v>633</v>
      </c>
      <c r="O5" s="487" t="s">
        <v>626</v>
      </c>
      <c r="P5" s="413" t="s">
        <v>596</v>
      </c>
      <c r="Q5" s="413"/>
      <c r="R5" s="485"/>
      <c r="S5" s="485"/>
      <c r="T5" s="413"/>
      <c r="U5" s="413"/>
      <c r="V5" s="485"/>
      <c r="W5" s="485"/>
      <c r="X5" s="418"/>
      <c r="Y5" s="419"/>
      <c r="Z5" s="419"/>
      <c r="AA5" s="420"/>
      <c r="AB5" s="405"/>
      <c r="AC5" s="406"/>
      <c r="AD5" s="493"/>
    </row>
    <row r="6" spans="1:16303" s="159" customFormat="1" x14ac:dyDescent="0.25">
      <c r="A6" s="446"/>
      <c r="B6" s="446"/>
      <c r="C6" s="446"/>
      <c r="D6" s="505"/>
      <c r="E6" s="506"/>
      <c r="F6" s="507"/>
      <c r="G6" s="439"/>
      <c r="H6" s="439"/>
      <c r="I6" s="439"/>
      <c r="J6" s="414"/>
      <c r="K6" s="414"/>
      <c r="L6" s="414"/>
      <c r="M6" s="413"/>
      <c r="N6" s="434"/>
      <c r="O6" s="487"/>
      <c r="P6" s="413" t="s">
        <v>593</v>
      </c>
      <c r="Q6" s="413"/>
      <c r="R6" s="485"/>
      <c r="S6" s="485"/>
      <c r="T6" s="413"/>
      <c r="U6" s="439" t="s">
        <v>624</v>
      </c>
      <c r="V6" s="487" t="s">
        <v>628</v>
      </c>
      <c r="W6" s="512" t="s">
        <v>597</v>
      </c>
      <c r="X6" s="421"/>
      <c r="Y6" s="422"/>
      <c r="Z6" s="422"/>
      <c r="AA6" s="423"/>
      <c r="AB6" s="408"/>
      <c r="AC6" s="409"/>
      <c r="AD6" s="496"/>
    </row>
    <row r="7" spans="1:16303" s="160" customFormat="1" ht="75.75" customHeight="1" x14ac:dyDescent="0.25">
      <c r="A7" s="447"/>
      <c r="B7" s="447"/>
      <c r="C7" s="447"/>
      <c r="D7" s="508"/>
      <c r="E7" s="509"/>
      <c r="F7" s="510"/>
      <c r="G7" s="344">
        <v>2017</v>
      </c>
      <c r="H7" s="344">
        <v>2018</v>
      </c>
      <c r="I7" s="344">
        <v>2019</v>
      </c>
      <c r="J7" s="344">
        <v>2017</v>
      </c>
      <c r="K7" s="344">
        <v>2018</v>
      </c>
      <c r="L7" s="344">
        <v>2019</v>
      </c>
      <c r="M7" s="433"/>
      <c r="N7" s="435"/>
      <c r="O7" s="487"/>
      <c r="P7" s="344" t="s">
        <v>600</v>
      </c>
      <c r="Q7" s="344" t="s">
        <v>630</v>
      </c>
      <c r="R7" s="131" t="s">
        <v>631</v>
      </c>
      <c r="S7" s="130" t="s">
        <v>597</v>
      </c>
      <c r="T7" s="344" t="s">
        <v>594</v>
      </c>
      <c r="U7" s="440"/>
      <c r="V7" s="487"/>
      <c r="W7" s="512"/>
      <c r="X7" s="344" t="s">
        <v>299</v>
      </c>
      <c r="Y7" s="344" t="s">
        <v>598</v>
      </c>
      <c r="Z7" s="344" t="s">
        <v>599</v>
      </c>
      <c r="AA7" s="344" t="s">
        <v>666</v>
      </c>
      <c r="AB7" s="345" t="s">
        <v>663</v>
      </c>
      <c r="AC7" s="345" t="s">
        <v>662</v>
      </c>
      <c r="AD7" s="299" t="s">
        <v>664</v>
      </c>
    </row>
    <row r="8" spans="1:16303" s="161" customFormat="1" x14ac:dyDescent="0.25">
      <c r="A8" s="216">
        <v>1</v>
      </c>
      <c r="B8" s="216">
        <v>2</v>
      </c>
      <c r="C8" s="216">
        <v>3</v>
      </c>
      <c r="D8" s="298">
        <v>4</v>
      </c>
      <c r="E8" s="296">
        <v>5</v>
      </c>
      <c r="F8" s="352">
        <v>6</v>
      </c>
      <c r="G8" s="352">
        <v>7</v>
      </c>
      <c r="H8" s="352">
        <v>8</v>
      </c>
      <c r="I8" s="352">
        <v>9</v>
      </c>
      <c r="J8" s="352">
        <v>10</v>
      </c>
      <c r="K8" s="352">
        <v>11</v>
      </c>
      <c r="L8" s="352">
        <v>12</v>
      </c>
      <c r="M8" s="352">
        <v>13</v>
      </c>
      <c r="N8" s="353">
        <v>14</v>
      </c>
      <c r="O8" s="297"/>
      <c r="P8" s="352">
        <v>15</v>
      </c>
      <c r="Q8" s="352"/>
      <c r="R8" s="298"/>
      <c r="S8" s="296"/>
      <c r="T8" s="352">
        <v>16</v>
      </c>
      <c r="U8" s="352">
        <v>17</v>
      </c>
      <c r="V8" s="298"/>
      <c r="W8" s="296"/>
      <c r="X8" s="352"/>
      <c r="Y8" s="352"/>
      <c r="Z8" s="352"/>
      <c r="AA8" s="352"/>
      <c r="AB8" s="240"/>
      <c r="AC8" s="240"/>
      <c r="AD8" s="210"/>
    </row>
    <row r="9" spans="1:16303" s="161" customFormat="1" x14ac:dyDescent="0.25">
      <c r="A9" s="311">
        <v>1</v>
      </c>
      <c r="B9" s="312" t="s">
        <v>658</v>
      </c>
      <c r="C9" s="188"/>
      <c r="D9" s="138"/>
      <c r="E9" s="139"/>
      <c r="F9" s="313"/>
      <c r="G9" s="286"/>
      <c r="H9" s="286"/>
      <c r="I9" s="286">
        <v>18305</v>
      </c>
      <c r="J9" s="314"/>
      <c r="K9" s="314"/>
      <c r="L9" s="314"/>
      <c r="M9" s="313">
        <f>N9*100/I9</f>
        <v>3.7366839661294726</v>
      </c>
      <c r="N9" s="281">
        <f>SUM(N10:N361)</f>
        <v>684</v>
      </c>
      <c r="O9" s="281">
        <f t="shared" ref="O9:U9" si="0">SUM(O10:O361)</f>
        <v>727.18666666666672</v>
      </c>
      <c r="P9" s="286">
        <f t="shared" si="0"/>
        <v>57</v>
      </c>
      <c r="Q9" s="286">
        <f t="shared" si="0"/>
        <v>62</v>
      </c>
      <c r="R9" s="281">
        <f t="shared" si="0"/>
        <v>147.05000000000001</v>
      </c>
      <c r="S9" s="281">
        <f t="shared" si="0"/>
        <v>2385</v>
      </c>
      <c r="T9" s="286">
        <f t="shared" si="0"/>
        <v>484</v>
      </c>
      <c r="U9" s="286">
        <f t="shared" si="0"/>
        <v>81</v>
      </c>
      <c r="V9" s="140"/>
      <c r="W9" s="137"/>
      <c r="X9" s="286">
        <f>SUBTOTAL(9,X12:X326)</f>
        <v>689</v>
      </c>
      <c r="Y9" s="286">
        <f t="shared" ref="Y9:AC9" si="1">SUBTOTAL(9,Y12:Y326)</f>
        <v>62</v>
      </c>
      <c r="Z9" s="286">
        <f t="shared" si="1"/>
        <v>91</v>
      </c>
      <c r="AA9" s="286">
        <f t="shared" si="1"/>
        <v>106</v>
      </c>
      <c r="AB9" s="286">
        <f t="shared" si="1"/>
        <v>657</v>
      </c>
      <c r="AC9" s="286">
        <f t="shared" si="1"/>
        <v>271</v>
      </c>
      <c r="AD9" s="316">
        <f>AC9*100/AB9</f>
        <v>41.248097412480973</v>
      </c>
    </row>
    <row r="10" spans="1:16303" s="162" customFormat="1" hidden="1" x14ac:dyDescent="0.25">
      <c r="A10" s="133">
        <v>2</v>
      </c>
      <c r="B10" s="156" t="s">
        <v>857</v>
      </c>
      <c r="C10" s="156" t="s">
        <v>692</v>
      </c>
      <c r="D10" s="138"/>
      <c r="E10" s="139"/>
      <c r="F10" s="139">
        <v>0</v>
      </c>
      <c r="G10" s="137"/>
      <c r="H10" s="137"/>
      <c r="I10" s="137">
        <v>0</v>
      </c>
      <c r="J10" s="140"/>
      <c r="K10" s="140"/>
      <c r="L10" s="140">
        <v>0</v>
      </c>
      <c r="M10" s="141">
        <f>IF(I10&lt;VLOOKUP(L10,$M$505:$Q$513,2),0,VLOOKUP(L10,$M$505:$Q$513,3))</f>
        <v>0</v>
      </c>
      <c r="N10" s="142">
        <f>ROUNDDOWN(O10,0)</f>
        <v>0</v>
      </c>
      <c r="O10" s="143">
        <f>I10*M10/100</f>
        <v>0</v>
      </c>
      <c r="P10" s="142">
        <f>ROUNDDOWN(R10,0)</f>
        <v>0</v>
      </c>
      <c r="Q10" s="142">
        <f>ROUNDDOWN(R10-P10,0)</f>
        <v>0</v>
      </c>
      <c r="R10" s="143">
        <f>N10*S10/100</f>
        <v>0</v>
      </c>
      <c r="S10" s="142">
        <f>IF(I10&lt;VLOOKUP(L10,$M$505:$Q$513,2),0,VLOOKUP(L10,$M$505:$Q$513,4))</f>
        <v>0</v>
      </c>
      <c r="T10" s="142">
        <f>N10-P10-Q10-U10</f>
        <v>0</v>
      </c>
      <c r="U10" s="142">
        <f>ROUNDDOWN(V10,0)</f>
        <v>0</v>
      </c>
      <c r="V10" s="143">
        <f>N10*W10/100</f>
        <v>0</v>
      </c>
      <c r="W10" s="142">
        <f>IF(I10&lt;VLOOKUP(L10,$M$505:$Q$513,2),0,VLOOKUP(L10,$M$505:$Q$513,5))</f>
        <v>0</v>
      </c>
      <c r="X10" s="142"/>
      <c r="Y10" s="142"/>
      <c r="Z10" s="142"/>
      <c r="AA10" s="142"/>
      <c r="AB10" s="156"/>
      <c r="AC10" s="210"/>
      <c r="AD10" s="210"/>
    </row>
    <row r="11" spans="1:16303" s="162" customFormat="1" ht="31.5" hidden="1" x14ac:dyDescent="0.25">
      <c r="A11" s="133">
        <v>3</v>
      </c>
      <c r="B11" s="156" t="s">
        <v>708</v>
      </c>
      <c r="C11" s="156" t="s">
        <v>692</v>
      </c>
      <c r="D11" s="138"/>
      <c r="E11" s="139"/>
      <c r="F11" s="139">
        <v>0</v>
      </c>
      <c r="G11" s="137"/>
      <c r="H11" s="137"/>
      <c r="I11" s="137">
        <v>0</v>
      </c>
      <c r="J11" s="140"/>
      <c r="K11" s="140"/>
      <c r="L11" s="140">
        <v>0</v>
      </c>
      <c r="M11" s="141">
        <f t="shared" ref="M11:M74" si="2">IF(I11&lt;VLOOKUP(L11,$M$505:$Q$513,2),0,VLOOKUP(L11,$M$505:$Q$513,3))</f>
        <v>0</v>
      </c>
      <c r="N11" s="142">
        <f t="shared" ref="N11:N74" si="3">ROUNDDOWN(O11,0)</f>
        <v>0</v>
      </c>
      <c r="O11" s="143">
        <f t="shared" ref="O11:O74" si="4">I11*M11/100</f>
        <v>0</v>
      </c>
      <c r="P11" s="142">
        <f t="shared" ref="P11:P74" si="5">ROUNDDOWN(R11,0)</f>
        <v>0</v>
      </c>
      <c r="Q11" s="142">
        <f t="shared" ref="Q11:Q74" si="6">ROUNDDOWN(R11-P11,0)</f>
        <v>0</v>
      </c>
      <c r="R11" s="143">
        <f t="shared" ref="R11:R74" si="7">N11*S11/100</f>
        <v>0</v>
      </c>
      <c r="S11" s="142">
        <f t="shared" ref="S11:S74" si="8">IF(I11&lt;VLOOKUP(L11,$M$505:$Q$513,2),0,VLOOKUP(L11,$M$505:$Q$513,4))</f>
        <v>0</v>
      </c>
      <c r="T11" s="142">
        <f t="shared" ref="T11:T74" si="9">N11-P11-Q11-U11</f>
        <v>0</v>
      </c>
      <c r="U11" s="142">
        <f t="shared" ref="U11:U74" si="10">ROUNDDOWN(V11,0)</f>
        <v>0</v>
      </c>
      <c r="V11" s="143">
        <f t="shared" ref="V11:V74" si="11">N11*W11/100</f>
        <v>0</v>
      </c>
      <c r="W11" s="142">
        <f t="shared" ref="W11:W74" si="12">IF(I11&lt;VLOOKUP(L11,$M$505:$Q$513,2),0,VLOOKUP(L11,$M$505:$Q$513,5))</f>
        <v>0</v>
      </c>
      <c r="X11" s="142"/>
      <c r="Y11" s="142"/>
      <c r="Z11" s="142"/>
      <c r="AA11" s="142"/>
      <c r="AB11" s="210"/>
      <c r="AC11" s="210"/>
      <c r="AD11" s="210"/>
    </row>
    <row r="12" spans="1:16303" s="162" customFormat="1" ht="31.5" hidden="1" x14ac:dyDescent="0.25">
      <c r="A12" s="133">
        <v>4</v>
      </c>
      <c r="B12" s="156" t="s">
        <v>47</v>
      </c>
      <c r="C12" s="156" t="s">
        <v>692</v>
      </c>
      <c r="D12" s="138"/>
      <c r="E12" s="139"/>
      <c r="F12" s="139">
        <v>385.33</v>
      </c>
      <c r="G12" s="137"/>
      <c r="H12" s="137"/>
      <c r="I12" s="137">
        <v>225</v>
      </c>
      <c r="J12" s="140"/>
      <c r="K12" s="140"/>
      <c r="L12" s="140">
        <v>0.58391508577063822</v>
      </c>
      <c r="M12" s="141">
        <v>0</v>
      </c>
      <c r="N12" s="208">
        <f t="shared" si="3"/>
        <v>0</v>
      </c>
      <c r="O12" s="143">
        <f t="shared" si="4"/>
        <v>0</v>
      </c>
      <c r="P12" s="208">
        <f t="shared" si="5"/>
        <v>0</v>
      </c>
      <c r="Q12" s="208">
        <f t="shared" si="6"/>
        <v>0</v>
      </c>
      <c r="R12" s="143">
        <f t="shared" si="7"/>
        <v>0</v>
      </c>
      <c r="S12" s="142">
        <f t="shared" si="8"/>
        <v>0</v>
      </c>
      <c r="T12" s="142">
        <f t="shared" si="9"/>
        <v>0</v>
      </c>
      <c r="U12" s="208">
        <f t="shared" si="10"/>
        <v>0</v>
      </c>
      <c r="V12" s="143">
        <f t="shared" si="11"/>
        <v>0</v>
      </c>
      <c r="W12" s="142">
        <f t="shared" si="12"/>
        <v>0</v>
      </c>
      <c r="X12" s="268">
        <v>0</v>
      </c>
      <c r="Y12" s="142"/>
      <c r="Z12" s="142"/>
      <c r="AA12" s="142"/>
      <c r="AB12" s="210"/>
      <c r="AC12" s="210"/>
      <c r="AD12" s="210"/>
    </row>
    <row r="13" spans="1:16303" s="162" customFormat="1" hidden="1" x14ac:dyDescent="0.25">
      <c r="A13" s="133">
        <v>5</v>
      </c>
      <c r="B13" s="156" t="s">
        <v>2</v>
      </c>
      <c r="C13" s="156" t="s">
        <v>692</v>
      </c>
      <c r="D13" s="138"/>
      <c r="E13" s="139"/>
      <c r="F13" s="139">
        <v>0</v>
      </c>
      <c r="G13" s="137"/>
      <c r="H13" s="137"/>
      <c r="I13" s="137">
        <v>0</v>
      </c>
      <c r="J13" s="140"/>
      <c r="K13" s="140"/>
      <c r="L13" s="140">
        <v>0</v>
      </c>
      <c r="M13" s="141">
        <f t="shared" si="2"/>
        <v>0</v>
      </c>
      <c r="N13" s="142">
        <f t="shared" si="3"/>
        <v>0</v>
      </c>
      <c r="O13" s="143">
        <f t="shared" si="4"/>
        <v>0</v>
      </c>
      <c r="P13" s="142">
        <f t="shared" si="5"/>
        <v>0</v>
      </c>
      <c r="Q13" s="142">
        <f t="shared" si="6"/>
        <v>0</v>
      </c>
      <c r="R13" s="143">
        <f t="shared" si="7"/>
        <v>0</v>
      </c>
      <c r="S13" s="142">
        <f t="shared" si="8"/>
        <v>0</v>
      </c>
      <c r="T13" s="142">
        <f t="shared" si="9"/>
        <v>0</v>
      </c>
      <c r="U13" s="142">
        <f t="shared" si="10"/>
        <v>0</v>
      </c>
      <c r="V13" s="143">
        <f t="shared" si="11"/>
        <v>0</v>
      </c>
      <c r="W13" s="142">
        <f t="shared" si="12"/>
        <v>0</v>
      </c>
      <c r="X13" s="142"/>
      <c r="Y13" s="142"/>
      <c r="Z13" s="142"/>
      <c r="AA13" s="142"/>
      <c r="AB13" s="210"/>
      <c r="AC13" s="210"/>
      <c r="AD13" s="210"/>
    </row>
    <row r="14" spans="1:16303" s="162" customFormat="1" ht="31.5" x14ac:dyDescent="0.25">
      <c r="A14" s="216">
        <v>6</v>
      </c>
      <c r="B14" s="217" t="s">
        <v>195</v>
      </c>
      <c r="C14" s="217" t="s">
        <v>692</v>
      </c>
      <c r="D14" s="138"/>
      <c r="E14" s="139"/>
      <c r="F14" s="219">
        <v>280.86</v>
      </c>
      <c r="G14" s="220">
        <v>38</v>
      </c>
      <c r="H14" s="220">
        <v>73</v>
      </c>
      <c r="I14" s="220">
        <v>72</v>
      </c>
      <c r="J14" s="221">
        <v>0.13529872534358756</v>
      </c>
      <c r="K14" s="221">
        <v>0.25991597237057606</v>
      </c>
      <c r="L14" s="221">
        <v>0.2563554795983764</v>
      </c>
      <c r="M14" s="197">
        <f t="shared" si="2"/>
        <v>3</v>
      </c>
      <c r="N14" s="208">
        <f t="shared" si="3"/>
        <v>2</v>
      </c>
      <c r="O14" s="143">
        <f t="shared" si="4"/>
        <v>2.16</v>
      </c>
      <c r="P14" s="200">
        <f t="shared" si="5"/>
        <v>0</v>
      </c>
      <c r="Q14" s="200">
        <f t="shared" si="6"/>
        <v>0</v>
      </c>
      <c r="R14" s="143">
        <f t="shared" si="7"/>
        <v>0</v>
      </c>
      <c r="S14" s="142">
        <f t="shared" si="8"/>
        <v>0</v>
      </c>
      <c r="T14" s="200">
        <f t="shared" si="9"/>
        <v>2</v>
      </c>
      <c r="U14" s="200">
        <f t="shared" si="10"/>
        <v>0</v>
      </c>
      <c r="V14" s="143">
        <f t="shared" si="11"/>
        <v>0</v>
      </c>
      <c r="W14" s="142">
        <f t="shared" si="12"/>
        <v>0</v>
      </c>
      <c r="X14" s="241">
        <v>2</v>
      </c>
      <c r="Y14" s="241"/>
      <c r="Z14" s="241"/>
      <c r="AA14" s="241"/>
      <c r="AB14" s="240">
        <v>2</v>
      </c>
      <c r="AC14" s="240">
        <v>0</v>
      </c>
      <c r="AD14" s="210">
        <f>AC14*100/AB14</f>
        <v>0</v>
      </c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  <c r="IX14" s="150"/>
      <c r="IY14" s="150"/>
      <c r="IZ14" s="150"/>
      <c r="JA14" s="150"/>
      <c r="JB14" s="150"/>
      <c r="JC14" s="150"/>
      <c r="JD14" s="150"/>
      <c r="JE14" s="150"/>
      <c r="JF14" s="150"/>
      <c r="JG14" s="150"/>
      <c r="JH14" s="150"/>
      <c r="JI14" s="150"/>
      <c r="JJ14" s="150"/>
      <c r="JK14" s="150"/>
      <c r="JL14" s="150"/>
      <c r="JM14" s="150"/>
      <c r="JN14" s="150"/>
      <c r="JO14" s="150"/>
      <c r="JP14" s="150"/>
      <c r="JQ14" s="150"/>
      <c r="JR14" s="150"/>
      <c r="JS14" s="150"/>
      <c r="JT14" s="150"/>
      <c r="JU14" s="150"/>
      <c r="JV14" s="150"/>
      <c r="JW14" s="150"/>
      <c r="JX14" s="150"/>
      <c r="JY14" s="150"/>
      <c r="JZ14" s="150"/>
      <c r="KA14" s="150"/>
      <c r="KB14" s="150"/>
      <c r="KC14" s="150"/>
      <c r="KD14" s="150"/>
      <c r="KE14" s="150"/>
      <c r="KF14" s="150"/>
      <c r="KG14" s="150"/>
      <c r="KH14" s="150"/>
      <c r="KI14" s="150"/>
      <c r="KJ14" s="150"/>
      <c r="KK14" s="150"/>
      <c r="KL14" s="150"/>
      <c r="KM14" s="150"/>
      <c r="KN14" s="150"/>
      <c r="KO14" s="150"/>
      <c r="KP14" s="150"/>
      <c r="KQ14" s="150"/>
      <c r="KR14" s="150"/>
      <c r="KS14" s="150"/>
      <c r="KT14" s="150"/>
      <c r="KU14" s="150"/>
      <c r="KV14" s="150"/>
      <c r="KW14" s="150"/>
      <c r="KX14" s="150"/>
      <c r="KY14" s="150"/>
      <c r="KZ14" s="150"/>
      <c r="LA14" s="150"/>
      <c r="LB14" s="150"/>
      <c r="LC14" s="150"/>
      <c r="LD14" s="150"/>
      <c r="LE14" s="150"/>
      <c r="LF14" s="150"/>
      <c r="LG14" s="150"/>
      <c r="LH14" s="150"/>
      <c r="LI14" s="150"/>
      <c r="LJ14" s="150"/>
      <c r="LK14" s="150"/>
      <c r="LL14" s="150"/>
      <c r="LM14" s="150"/>
      <c r="LN14" s="150"/>
      <c r="LO14" s="150"/>
      <c r="LP14" s="150"/>
      <c r="LQ14" s="150"/>
      <c r="LR14" s="150"/>
      <c r="LS14" s="150"/>
      <c r="LT14" s="150"/>
      <c r="LU14" s="150"/>
      <c r="LV14" s="150"/>
      <c r="LW14" s="150"/>
      <c r="LX14" s="150"/>
      <c r="LY14" s="150"/>
      <c r="LZ14" s="150"/>
      <c r="MA14" s="150"/>
      <c r="MB14" s="150"/>
      <c r="MC14" s="150"/>
      <c r="MD14" s="150"/>
      <c r="ME14" s="150"/>
      <c r="MF14" s="150"/>
      <c r="MG14" s="150"/>
      <c r="MH14" s="150"/>
      <c r="MI14" s="150"/>
      <c r="MJ14" s="150"/>
      <c r="MK14" s="150"/>
      <c r="ML14" s="150"/>
      <c r="MM14" s="150"/>
      <c r="MN14" s="150"/>
      <c r="MO14" s="150"/>
      <c r="MP14" s="150"/>
      <c r="MQ14" s="150"/>
      <c r="MR14" s="150"/>
      <c r="MS14" s="150"/>
      <c r="MT14" s="150"/>
      <c r="MU14" s="150"/>
      <c r="MV14" s="150"/>
      <c r="MW14" s="150"/>
      <c r="MX14" s="150"/>
      <c r="MY14" s="150"/>
      <c r="MZ14" s="150"/>
      <c r="NA14" s="150"/>
      <c r="NB14" s="150"/>
      <c r="NC14" s="150"/>
      <c r="ND14" s="150"/>
      <c r="NE14" s="150"/>
      <c r="NF14" s="150"/>
      <c r="NG14" s="150"/>
      <c r="NH14" s="150"/>
      <c r="NI14" s="150"/>
      <c r="NJ14" s="150"/>
      <c r="NK14" s="150"/>
      <c r="NL14" s="150"/>
      <c r="NM14" s="150"/>
      <c r="NN14" s="150"/>
      <c r="NO14" s="150"/>
      <c r="NP14" s="150"/>
      <c r="NQ14" s="150"/>
      <c r="NR14" s="150"/>
      <c r="NS14" s="150"/>
      <c r="NT14" s="150"/>
      <c r="NU14" s="150"/>
      <c r="NV14" s="150"/>
      <c r="NW14" s="150"/>
      <c r="NX14" s="150"/>
      <c r="NY14" s="150"/>
      <c r="NZ14" s="150"/>
      <c r="OA14" s="150"/>
      <c r="OB14" s="150"/>
      <c r="OC14" s="150"/>
      <c r="OD14" s="150"/>
      <c r="OE14" s="150"/>
      <c r="OF14" s="150"/>
      <c r="OG14" s="150"/>
      <c r="OH14" s="150"/>
      <c r="OI14" s="150"/>
      <c r="OJ14" s="150"/>
      <c r="OK14" s="150"/>
      <c r="OL14" s="150"/>
      <c r="OM14" s="150"/>
      <c r="ON14" s="150"/>
      <c r="OO14" s="150"/>
      <c r="OP14" s="150"/>
      <c r="OQ14" s="150"/>
      <c r="OR14" s="150"/>
      <c r="OS14" s="150"/>
      <c r="OT14" s="150"/>
      <c r="OU14" s="150"/>
      <c r="OV14" s="150"/>
      <c r="OW14" s="150"/>
      <c r="OX14" s="150"/>
      <c r="OY14" s="150"/>
      <c r="OZ14" s="150"/>
      <c r="PA14" s="150"/>
      <c r="PB14" s="150"/>
      <c r="PC14" s="150"/>
      <c r="PD14" s="150"/>
      <c r="PE14" s="150"/>
      <c r="PF14" s="150"/>
      <c r="PG14" s="150"/>
      <c r="PH14" s="150"/>
      <c r="PI14" s="150"/>
      <c r="PJ14" s="150"/>
      <c r="PK14" s="150"/>
      <c r="PL14" s="150"/>
      <c r="PM14" s="150"/>
      <c r="PN14" s="150"/>
      <c r="PO14" s="150"/>
      <c r="PP14" s="150"/>
      <c r="PQ14" s="150"/>
      <c r="PR14" s="150"/>
      <c r="PS14" s="150"/>
      <c r="PT14" s="150"/>
      <c r="PU14" s="150"/>
      <c r="PV14" s="150"/>
      <c r="PW14" s="150"/>
      <c r="PX14" s="150"/>
      <c r="PY14" s="150"/>
      <c r="PZ14" s="150"/>
      <c r="QA14" s="150"/>
      <c r="QB14" s="150"/>
      <c r="QC14" s="150"/>
      <c r="QD14" s="150"/>
      <c r="QE14" s="150"/>
      <c r="QF14" s="150"/>
      <c r="QG14" s="150"/>
      <c r="QH14" s="150"/>
      <c r="QI14" s="150"/>
      <c r="QJ14" s="150"/>
      <c r="QK14" s="150"/>
      <c r="QL14" s="150"/>
      <c r="QM14" s="150"/>
      <c r="QN14" s="150"/>
      <c r="QO14" s="150"/>
      <c r="QP14" s="150"/>
      <c r="QQ14" s="150"/>
      <c r="QR14" s="150"/>
      <c r="QS14" s="150"/>
      <c r="QT14" s="150"/>
      <c r="QU14" s="150"/>
      <c r="QV14" s="150"/>
      <c r="QW14" s="150"/>
      <c r="QX14" s="150"/>
      <c r="QY14" s="150"/>
      <c r="QZ14" s="150"/>
      <c r="RA14" s="150"/>
      <c r="RB14" s="150"/>
      <c r="RC14" s="150"/>
      <c r="RD14" s="150"/>
      <c r="RE14" s="150"/>
      <c r="RF14" s="150"/>
      <c r="RG14" s="150"/>
      <c r="RH14" s="150"/>
      <c r="RI14" s="150"/>
      <c r="RJ14" s="150"/>
      <c r="RK14" s="150"/>
      <c r="RL14" s="150"/>
      <c r="RM14" s="150"/>
      <c r="RN14" s="150"/>
      <c r="RO14" s="150"/>
      <c r="RP14" s="150"/>
      <c r="RQ14" s="150"/>
      <c r="RR14" s="150"/>
      <c r="RS14" s="150"/>
      <c r="RT14" s="150"/>
      <c r="RU14" s="150"/>
      <c r="RV14" s="150"/>
      <c r="RW14" s="150"/>
      <c r="RX14" s="150"/>
      <c r="RY14" s="150"/>
      <c r="RZ14" s="150"/>
      <c r="SA14" s="150"/>
      <c r="SB14" s="150"/>
      <c r="SC14" s="150"/>
      <c r="SD14" s="150"/>
      <c r="SE14" s="150"/>
      <c r="SF14" s="150"/>
      <c r="SG14" s="150"/>
      <c r="SH14" s="150"/>
      <c r="SI14" s="150"/>
      <c r="SJ14" s="150"/>
      <c r="SK14" s="150"/>
      <c r="SL14" s="150"/>
      <c r="SM14" s="150"/>
      <c r="SN14" s="150"/>
      <c r="SO14" s="150"/>
      <c r="SP14" s="150"/>
      <c r="SQ14" s="150"/>
      <c r="SR14" s="150"/>
      <c r="SS14" s="150"/>
      <c r="ST14" s="150"/>
      <c r="SU14" s="150"/>
      <c r="SV14" s="150"/>
      <c r="SW14" s="150"/>
      <c r="SX14" s="150"/>
      <c r="SY14" s="150"/>
      <c r="SZ14" s="150"/>
      <c r="TA14" s="150"/>
      <c r="TB14" s="150"/>
      <c r="TC14" s="150"/>
      <c r="TD14" s="150"/>
      <c r="TE14" s="150"/>
      <c r="TF14" s="150"/>
      <c r="TG14" s="150"/>
      <c r="TH14" s="150"/>
      <c r="TI14" s="150"/>
      <c r="TJ14" s="150"/>
      <c r="TK14" s="150"/>
      <c r="TL14" s="150"/>
      <c r="TM14" s="150"/>
      <c r="TN14" s="150"/>
      <c r="TO14" s="150"/>
      <c r="TP14" s="150"/>
      <c r="TQ14" s="150"/>
      <c r="TR14" s="150"/>
      <c r="TS14" s="150"/>
      <c r="TT14" s="150"/>
      <c r="TU14" s="150"/>
      <c r="TV14" s="150"/>
      <c r="TW14" s="150"/>
      <c r="TX14" s="150"/>
      <c r="TY14" s="150"/>
      <c r="TZ14" s="150"/>
      <c r="UA14" s="150"/>
      <c r="UB14" s="150"/>
      <c r="UC14" s="150"/>
      <c r="UD14" s="150"/>
      <c r="UE14" s="150"/>
      <c r="UF14" s="150"/>
      <c r="UG14" s="150"/>
      <c r="UH14" s="150"/>
      <c r="UI14" s="150"/>
      <c r="UJ14" s="150"/>
      <c r="UK14" s="150"/>
      <c r="UL14" s="150"/>
      <c r="UM14" s="150"/>
      <c r="UN14" s="150"/>
      <c r="UO14" s="150"/>
      <c r="UP14" s="150"/>
      <c r="UQ14" s="150"/>
      <c r="UR14" s="150"/>
      <c r="US14" s="150"/>
      <c r="UT14" s="150"/>
      <c r="UU14" s="150"/>
      <c r="UV14" s="150"/>
      <c r="UW14" s="150"/>
      <c r="UX14" s="150"/>
      <c r="UY14" s="150"/>
      <c r="UZ14" s="150"/>
      <c r="VA14" s="150"/>
      <c r="VB14" s="150"/>
      <c r="VC14" s="150"/>
      <c r="VD14" s="150"/>
      <c r="VE14" s="150"/>
      <c r="VF14" s="150"/>
      <c r="VG14" s="150"/>
      <c r="VH14" s="150"/>
      <c r="VI14" s="150"/>
      <c r="VJ14" s="150"/>
      <c r="VK14" s="150"/>
      <c r="VL14" s="150"/>
      <c r="VM14" s="150"/>
      <c r="VN14" s="150"/>
      <c r="VO14" s="150"/>
      <c r="VP14" s="150"/>
      <c r="VQ14" s="150"/>
      <c r="VR14" s="150"/>
      <c r="VS14" s="150"/>
      <c r="VT14" s="150"/>
      <c r="VU14" s="150"/>
      <c r="VV14" s="150"/>
      <c r="VW14" s="150"/>
      <c r="VX14" s="150"/>
      <c r="VY14" s="150"/>
      <c r="VZ14" s="150"/>
      <c r="WA14" s="150"/>
      <c r="WB14" s="150"/>
      <c r="WC14" s="150"/>
      <c r="WD14" s="150"/>
      <c r="WE14" s="150"/>
      <c r="WF14" s="150"/>
      <c r="WG14" s="150"/>
      <c r="WH14" s="150"/>
      <c r="WI14" s="150"/>
      <c r="WJ14" s="150"/>
      <c r="WK14" s="150"/>
      <c r="WL14" s="150"/>
      <c r="WM14" s="150"/>
      <c r="WN14" s="150"/>
      <c r="WO14" s="150"/>
      <c r="WP14" s="150"/>
      <c r="WQ14" s="150"/>
      <c r="WR14" s="150"/>
      <c r="WS14" s="150"/>
      <c r="WT14" s="150"/>
      <c r="WU14" s="150"/>
      <c r="WV14" s="150"/>
      <c r="WW14" s="150"/>
      <c r="WX14" s="150"/>
      <c r="WY14" s="150"/>
      <c r="WZ14" s="150"/>
      <c r="XA14" s="150"/>
      <c r="XB14" s="150"/>
      <c r="XC14" s="150"/>
      <c r="XD14" s="150"/>
      <c r="XE14" s="150"/>
      <c r="XF14" s="150"/>
      <c r="XG14" s="150"/>
      <c r="XH14" s="150"/>
      <c r="XI14" s="150"/>
      <c r="XJ14" s="150"/>
      <c r="XK14" s="150"/>
      <c r="XL14" s="150"/>
      <c r="XM14" s="150"/>
      <c r="XN14" s="150"/>
      <c r="XO14" s="150"/>
      <c r="XP14" s="150"/>
      <c r="XQ14" s="150"/>
      <c r="XR14" s="150"/>
      <c r="XS14" s="150"/>
      <c r="XT14" s="150"/>
      <c r="XU14" s="150"/>
      <c r="XV14" s="150"/>
      <c r="XW14" s="150"/>
      <c r="XX14" s="150"/>
      <c r="XY14" s="150"/>
      <c r="XZ14" s="150"/>
      <c r="YA14" s="150"/>
      <c r="YB14" s="150"/>
      <c r="YC14" s="150"/>
      <c r="YD14" s="150"/>
      <c r="YE14" s="150"/>
      <c r="YF14" s="150"/>
      <c r="YG14" s="150"/>
      <c r="YH14" s="150"/>
      <c r="YI14" s="150"/>
      <c r="YJ14" s="150"/>
      <c r="YK14" s="150"/>
      <c r="YL14" s="150"/>
      <c r="YM14" s="150"/>
      <c r="YN14" s="150"/>
      <c r="YO14" s="150"/>
      <c r="YP14" s="150"/>
      <c r="YQ14" s="150"/>
      <c r="YR14" s="150"/>
      <c r="YS14" s="150"/>
      <c r="YT14" s="150"/>
      <c r="YU14" s="150"/>
      <c r="YV14" s="150"/>
      <c r="YW14" s="150"/>
      <c r="YX14" s="150"/>
      <c r="YY14" s="150"/>
      <c r="YZ14" s="150"/>
      <c r="ZA14" s="150"/>
      <c r="ZB14" s="150"/>
      <c r="ZC14" s="150"/>
      <c r="ZD14" s="150"/>
      <c r="ZE14" s="150"/>
      <c r="ZF14" s="150"/>
      <c r="ZG14" s="150"/>
      <c r="ZH14" s="150"/>
      <c r="ZI14" s="150"/>
      <c r="ZJ14" s="150"/>
      <c r="ZK14" s="150"/>
      <c r="ZL14" s="150"/>
      <c r="ZM14" s="150"/>
      <c r="ZN14" s="150"/>
      <c r="ZO14" s="150"/>
      <c r="ZP14" s="150"/>
      <c r="ZQ14" s="150"/>
      <c r="ZR14" s="150"/>
      <c r="ZS14" s="150"/>
      <c r="ZT14" s="150"/>
      <c r="ZU14" s="150"/>
      <c r="ZV14" s="150"/>
      <c r="ZW14" s="150"/>
      <c r="ZX14" s="150"/>
      <c r="ZY14" s="150"/>
      <c r="ZZ14" s="150"/>
      <c r="AAA14" s="150"/>
      <c r="AAB14" s="150"/>
      <c r="AAC14" s="150"/>
      <c r="AAD14" s="150"/>
      <c r="AAE14" s="150"/>
      <c r="AAF14" s="150"/>
      <c r="AAG14" s="150"/>
      <c r="AAH14" s="150"/>
      <c r="AAI14" s="150"/>
      <c r="AAJ14" s="150"/>
      <c r="AAK14" s="150"/>
      <c r="AAL14" s="150"/>
      <c r="AAM14" s="150"/>
      <c r="AAN14" s="150"/>
      <c r="AAO14" s="150"/>
      <c r="AAP14" s="150"/>
      <c r="AAQ14" s="150"/>
      <c r="AAR14" s="150"/>
      <c r="AAS14" s="150"/>
      <c r="AAT14" s="150"/>
      <c r="AAU14" s="150"/>
      <c r="AAV14" s="150"/>
      <c r="AAW14" s="150"/>
      <c r="AAX14" s="150"/>
      <c r="AAY14" s="150"/>
      <c r="AAZ14" s="150"/>
      <c r="ABA14" s="150"/>
      <c r="ABB14" s="150"/>
      <c r="ABC14" s="150"/>
      <c r="ABD14" s="150"/>
      <c r="ABE14" s="150"/>
      <c r="ABF14" s="150"/>
      <c r="ABG14" s="150"/>
      <c r="ABH14" s="150"/>
      <c r="ABI14" s="150"/>
      <c r="ABJ14" s="150"/>
      <c r="ABK14" s="150"/>
      <c r="ABL14" s="150"/>
      <c r="ABM14" s="150"/>
      <c r="ABN14" s="150"/>
      <c r="ABO14" s="150"/>
      <c r="ABP14" s="150"/>
      <c r="ABQ14" s="150"/>
      <c r="ABR14" s="150"/>
      <c r="ABS14" s="150"/>
      <c r="ABT14" s="150"/>
      <c r="ABU14" s="150"/>
      <c r="ABV14" s="150"/>
      <c r="ABW14" s="150"/>
      <c r="ABX14" s="150"/>
      <c r="ABY14" s="150"/>
      <c r="ABZ14" s="150"/>
      <c r="ACA14" s="150"/>
      <c r="ACB14" s="150"/>
      <c r="ACC14" s="150"/>
      <c r="ACD14" s="150"/>
      <c r="ACE14" s="150"/>
      <c r="ACF14" s="150"/>
      <c r="ACG14" s="150"/>
      <c r="ACH14" s="150"/>
      <c r="ACI14" s="150"/>
      <c r="ACJ14" s="150"/>
      <c r="ACK14" s="150"/>
      <c r="ACL14" s="150"/>
      <c r="ACM14" s="150"/>
      <c r="ACN14" s="150"/>
      <c r="ACO14" s="150"/>
      <c r="ACP14" s="150"/>
      <c r="ACQ14" s="150"/>
      <c r="ACR14" s="150"/>
      <c r="ACS14" s="150"/>
      <c r="ACT14" s="150"/>
      <c r="ACU14" s="150"/>
      <c r="ACV14" s="150"/>
      <c r="ACW14" s="150"/>
      <c r="ACX14" s="150"/>
      <c r="ACY14" s="150"/>
      <c r="ACZ14" s="150"/>
      <c r="ADA14" s="150"/>
      <c r="ADB14" s="150"/>
      <c r="ADC14" s="150"/>
      <c r="ADD14" s="150"/>
      <c r="ADE14" s="150"/>
      <c r="ADF14" s="150"/>
      <c r="ADG14" s="150"/>
      <c r="ADH14" s="150"/>
      <c r="ADI14" s="150"/>
      <c r="ADJ14" s="150"/>
      <c r="ADK14" s="150"/>
      <c r="ADL14" s="150"/>
      <c r="ADM14" s="150"/>
      <c r="ADN14" s="150"/>
      <c r="ADO14" s="150"/>
      <c r="ADP14" s="150"/>
      <c r="ADQ14" s="150"/>
      <c r="ADR14" s="150"/>
      <c r="ADS14" s="150"/>
      <c r="ADT14" s="150"/>
      <c r="ADU14" s="150"/>
      <c r="ADV14" s="150"/>
      <c r="ADW14" s="150"/>
      <c r="ADX14" s="150"/>
      <c r="ADY14" s="150"/>
      <c r="ADZ14" s="150"/>
      <c r="AEA14" s="150"/>
      <c r="AEB14" s="150"/>
      <c r="AEC14" s="150"/>
      <c r="AED14" s="150"/>
      <c r="AEE14" s="150"/>
      <c r="AEF14" s="150"/>
      <c r="AEG14" s="150"/>
      <c r="AEH14" s="150"/>
      <c r="AEI14" s="150"/>
      <c r="AEJ14" s="150"/>
      <c r="AEK14" s="150"/>
      <c r="AEL14" s="150"/>
      <c r="AEM14" s="150"/>
      <c r="AEN14" s="150"/>
      <c r="AEO14" s="150"/>
      <c r="AEP14" s="150"/>
      <c r="AEQ14" s="150"/>
      <c r="AER14" s="150"/>
      <c r="AES14" s="150"/>
      <c r="AET14" s="150"/>
      <c r="AEU14" s="150"/>
      <c r="AEV14" s="150"/>
      <c r="AEW14" s="150"/>
      <c r="AEX14" s="150"/>
      <c r="AEY14" s="150"/>
      <c r="AEZ14" s="150"/>
      <c r="AFA14" s="150"/>
      <c r="AFB14" s="150"/>
      <c r="AFC14" s="150"/>
      <c r="AFD14" s="150"/>
      <c r="AFE14" s="150"/>
      <c r="AFF14" s="150"/>
      <c r="AFG14" s="150"/>
      <c r="AFH14" s="150"/>
      <c r="AFI14" s="150"/>
      <c r="AFJ14" s="150"/>
      <c r="AFK14" s="150"/>
      <c r="AFL14" s="150"/>
      <c r="AFM14" s="150"/>
      <c r="AFN14" s="150"/>
      <c r="AFO14" s="150"/>
      <c r="AFP14" s="150"/>
      <c r="AFQ14" s="150"/>
      <c r="AFR14" s="150"/>
      <c r="AFS14" s="150"/>
      <c r="AFT14" s="150"/>
      <c r="AFU14" s="150"/>
      <c r="AFV14" s="150"/>
      <c r="AFW14" s="150"/>
      <c r="AFX14" s="150"/>
      <c r="AFY14" s="150"/>
      <c r="AFZ14" s="150"/>
      <c r="AGA14" s="150"/>
      <c r="AGB14" s="150"/>
      <c r="AGC14" s="150"/>
      <c r="AGD14" s="150"/>
      <c r="AGE14" s="150"/>
      <c r="AGF14" s="150"/>
      <c r="AGG14" s="150"/>
      <c r="AGH14" s="150"/>
      <c r="AGI14" s="150"/>
      <c r="AGJ14" s="150"/>
      <c r="AGK14" s="150"/>
      <c r="AGL14" s="150"/>
      <c r="AGM14" s="150"/>
      <c r="AGN14" s="150"/>
      <c r="AGO14" s="150"/>
      <c r="AGP14" s="150"/>
      <c r="AGQ14" s="150"/>
      <c r="AGR14" s="150"/>
      <c r="AGS14" s="150"/>
      <c r="AGT14" s="150"/>
      <c r="AGU14" s="150"/>
      <c r="AGV14" s="150"/>
      <c r="AGW14" s="150"/>
      <c r="AGX14" s="150"/>
      <c r="AGY14" s="150"/>
      <c r="AGZ14" s="150"/>
      <c r="AHA14" s="150"/>
      <c r="AHB14" s="150"/>
      <c r="AHC14" s="150"/>
      <c r="AHD14" s="150"/>
      <c r="AHE14" s="150"/>
      <c r="AHF14" s="150"/>
      <c r="AHG14" s="150"/>
      <c r="AHH14" s="150"/>
      <c r="AHI14" s="150"/>
      <c r="AHJ14" s="150"/>
      <c r="AHK14" s="150"/>
      <c r="AHL14" s="150"/>
      <c r="AHM14" s="150"/>
      <c r="AHN14" s="150"/>
      <c r="AHO14" s="150"/>
      <c r="AHP14" s="150"/>
      <c r="AHQ14" s="150"/>
      <c r="AHR14" s="150"/>
      <c r="AHS14" s="150"/>
      <c r="AHT14" s="150"/>
      <c r="AHU14" s="150"/>
      <c r="AHV14" s="150"/>
      <c r="AHW14" s="150"/>
      <c r="AHX14" s="150"/>
      <c r="AHY14" s="150"/>
      <c r="AHZ14" s="150"/>
      <c r="AIA14" s="150"/>
      <c r="AIB14" s="150"/>
      <c r="AIC14" s="150"/>
      <c r="AID14" s="150"/>
      <c r="AIE14" s="150"/>
      <c r="AIF14" s="150"/>
      <c r="AIG14" s="150"/>
      <c r="AIH14" s="150"/>
      <c r="AII14" s="150"/>
      <c r="AIJ14" s="150"/>
      <c r="AIK14" s="150"/>
      <c r="AIL14" s="150"/>
      <c r="AIM14" s="150"/>
      <c r="AIN14" s="150"/>
      <c r="AIO14" s="150"/>
      <c r="AIP14" s="150"/>
      <c r="AIQ14" s="150"/>
      <c r="AIR14" s="150"/>
      <c r="AIS14" s="150"/>
      <c r="AIT14" s="150"/>
      <c r="AIU14" s="150"/>
      <c r="AIV14" s="150"/>
      <c r="AIW14" s="150"/>
      <c r="AIX14" s="150"/>
      <c r="AIY14" s="150"/>
      <c r="AIZ14" s="150"/>
      <c r="AJA14" s="150"/>
      <c r="AJB14" s="150"/>
      <c r="AJC14" s="150"/>
      <c r="AJD14" s="150"/>
      <c r="AJE14" s="150"/>
      <c r="AJF14" s="150"/>
      <c r="AJG14" s="150"/>
      <c r="AJH14" s="150"/>
      <c r="AJI14" s="150"/>
      <c r="AJJ14" s="150"/>
      <c r="AJK14" s="150"/>
      <c r="AJL14" s="150"/>
      <c r="AJM14" s="150"/>
      <c r="AJN14" s="150"/>
      <c r="AJO14" s="150"/>
      <c r="AJP14" s="150"/>
      <c r="AJQ14" s="150"/>
      <c r="AJR14" s="150"/>
      <c r="AJS14" s="150"/>
      <c r="AJT14" s="150"/>
      <c r="AJU14" s="150"/>
      <c r="AJV14" s="150"/>
      <c r="AJW14" s="150"/>
      <c r="AJX14" s="150"/>
      <c r="AJY14" s="150"/>
      <c r="AJZ14" s="150"/>
      <c r="AKA14" s="150"/>
      <c r="AKB14" s="150"/>
      <c r="AKC14" s="150"/>
      <c r="AKD14" s="150"/>
      <c r="AKE14" s="150"/>
      <c r="AKF14" s="150"/>
      <c r="AKG14" s="150"/>
      <c r="AKH14" s="150"/>
      <c r="AKI14" s="150"/>
      <c r="AKJ14" s="150"/>
      <c r="AKK14" s="150"/>
      <c r="AKL14" s="150"/>
      <c r="AKM14" s="150"/>
      <c r="AKN14" s="150"/>
      <c r="AKO14" s="150"/>
      <c r="AKP14" s="150"/>
      <c r="AKQ14" s="150"/>
      <c r="AKR14" s="150"/>
      <c r="AKS14" s="150"/>
      <c r="AKT14" s="150"/>
      <c r="AKU14" s="150"/>
      <c r="AKV14" s="150"/>
      <c r="AKW14" s="150"/>
      <c r="AKX14" s="150"/>
      <c r="AKY14" s="150"/>
      <c r="AKZ14" s="150"/>
      <c r="ALA14" s="150"/>
      <c r="ALB14" s="150"/>
      <c r="ALC14" s="150"/>
      <c r="ALD14" s="150"/>
      <c r="ALE14" s="150"/>
      <c r="ALF14" s="150"/>
      <c r="ALG14" s="150"/>
      <c r="ALH14" s="150"/>
      <c r="ALI14" s="150"/>
      <c r="ALJ14" s="150"/>
      <c r="ALK14" s="150"/>
      <c r="ALL14" s="150"/>
      <c r="ALM14" s="150"/>
      <c r="ALN14" s="150"/>
      <c r="ALO14" s="150"/>
      <c r="ALP14" s="150"/>
      <c r="ALQ14" s="150"/>
      <c r="ALR14" s="150"/>
      <c r="ALS14" s="150"/>
      <c r="ALT14" s="150"/>
      <c r="ALU14" s="150"/>
      <c r="ALV14" s="150"/>
      <c r="ALW14" s="150"/>
      <c r="ALX14" s="150"/>
      <c r="ALY14" s="150"/>
      <c r="ALZ14" s="150"/>
      <c r="AMA14" s="150"/>
      <c r="AMB14" s="150"/>
      <c r="AMC14" s="150"/>
      <c r="AMD14" s="150"/>
      <c r="AME14" s="150"/>
      <c r="AMF14" s="150"/>
      <c r="AMG14" s="150"/>
      <c r="AMH14" s="150"/>
      <c r="AMI14" s="150"/>
      <c r="AMJ14" s="150"/>
      <c r="AMK14" s="150"/>
      <c r="AML14" s="150"/>
      <c r="AMM14" s="150"/>
      <c r="AMN14" s="150"/>
      <c r="AMO14" s="150"/>
      <c r="AMP14" s="150"/>
      <c r="AMQ14" s="150"/>
      <c r="AMR14" s="150"/>
      <c r="AMS14" s="150"/>
      <c r="AMT14" s="150"/>
      <c r="AMU14" s="150"/>
      <c r="AMV14" s="150"/>
      <c r="AMW14" s="150"/>
      <c r="AMX14" s="150"/>
      <c r="AMY14" s="150"/>
      <c r="AMZ14" s="150"/>
      <c r="ANA14" s="150"/>
      <c r="ANB14" s="150"/>
      <c r="ANC14" s="150"/>
      <c r="AND14" s="150"/>
      <c r="ANE14" s="150"/>
      <c r="ANF14" s="150"/>
      <c r="ANG14" s="150"/>
      <c r="ANH14" s="150"/>
      <c r="ANI14" s="150"/>
      <c r="ANJ14" s="150"/>
      <c r="ANK14" s="150"/>
      <c r="ANL14" s="150"/>
      <c r="ANM14" s="150"/>
      <c r="ANN14" s="150"/>
      <c r="ANO14" s="150"/>
      <c r="ANP14" s="150"/>
      <c r="ANQ14" s="150"/>
      <c r="ANR14" s="150"/>
      <c r="ANS14" s="150"/>
      <c r="ANT14" s="150"/>
      <c r="ANU14" s="150"/>
      <c r="ANV14" s="150"/>
      <c r="ANW14" s="150"/>
      <c r="ANX14" s="150"/>
      <c r="ANY14" s="150"/>
      <c r="ANZ14" s="150"/>
      <c r="AOA14" s="150"/>
      <c r="AOB14" s="150"/>
      <c r="AOC14" s="150"/>
      <c r="AOD14" s="150"/>
      <c r="AOE14" s="150"/>
      <c r="AOF14" s="150"/>
      <c r="AOG14" s="150"/>
      <c r="AOH14" s="150"/>
      <c r="AOI14" s="150"/>
      <c r="AOJ14" s="150"/>
      <c r="AOK14" s="150"/>
      <c r="AOL14" s="150"/>
      <c r="AOM14" s="150"/>
      <c r="AON14" s="150"/>
      <c r="AOO14" s="150"/>
      <c r="AOP14" s="150"/>
      <c r="AOQ14" s="150"/>
      <c r="AOR14" s="150"/>
      <c r="AOS14" s="150"/>
      <c r="AOT14" s="150"/>
      <c r="AOU14" s="150"/>
      <c r="AOV14" s="150"/>
      <c r="AOW14" s="150"/>
      <c r="AOX14" s="150"/>
      <c r="AOY14" s="150"/>
      <c r="AOZ14" s="150"/>
      <c r="APA14" s="150"/>
      <c r="APB14" s="150"/>
      <c r="APC14" s="150"/>
      <c r="APD14" s="150"/>
      <c r="APE14" s="150"/>
      <c r="APF14" s="150"/>
      <c r="APG14" s="150"/>
      <c r="APH14" s="150"/>
      <c r="API14" s="150"/>
      <c r="APJ14" s="150"/>
      <c r="APK14" s="150"/>
      <c r="APL14" s="150"/>
      <c r="APM14" s="150"/>
      <c r="APN14" s="150"/>
      <c r="APO14" s="150"/>
      <c r="APP14" s="150"/>
      <c r="APQ14" s="150"/>
      <c r="APR14" s="150"/>
      <c r="APS14" s="150"/>
      <c r="APT14" s="150"/>
      <c r="APU14" s="150"/>
      <c r="APV14" s="150"/>
      <c r="APW14" s="150"/>
      <c r="APX14" s="150"/>
      <c r="APY14" s="150"/>
      <c r="APZ14" s="150"/>
      <c r="AQA14" s="150"/>
      <c r="AQB14" s="150"/>
      <c r="AQC14" s="150"/>
      <c r="AQD14" s="150"/>
      <c r="AQE14" s="150"/>
      <c r="AQF14" s="150"/>
      <c r="AQG14" s="150"/>
      <c r="AQH14" s="150"/>
      <c r="AQI14" s="150"/>
      <c r="AQJ14" s="150"/>
      <c r="AQK14" s="150"/>
      <c r="AQL14" s="150"/>
      <c r="AQM14" s="150"/>
      <c r="AQN14" s="150"/>
      <c r="AQO14" s="150"/>
      <c r="AQP14" s="150"/>
      <c r="AQQ14" s="150"/>
      <c r="AQR14" s="150"/>
      <c r="AQS14" s="150"/>
      <c r="AQT14" s="150"/>
      <c r="AQU14" s="150"/>
      <c r="AQV14" s="150"/>
      <c r="AQW14" s="150"/>
      <c r="AQX14" s="150"/>
      <c r="AQY14" s="150"/>
      <c r="AQZ14" s="150"/>
      <c r="ARA14" s="150"/>
      <c r="ARB14" s="150"/>
      <c r="ARC14" s="150"/>
      <c r="ARD14" s="150"/>
      <c r="ARE14" s="150"/>
      <c r="ARF14" s="150"/>
      <c r="ARG14" s="150"/>
      <c r="ARH14" s="150"/>
      <c r="ARI14" s="150"/>
      <c r="ARJ14" s="150"/>
      <c r="ARK14" s="150"/>
      <c r="ARL14" s="150"/>
      <c r="ARM14" s="150"/>
      <c r="ARN14" s="150"/>
      <c r="ARO14" s="150"/>
      <c r="ARP14" s="150"/>
      <c r="ARQ14" s="150"/>
      <c r="ARR14" s="150"/>
      <c r="ARS14" s="150"/>
      <c r="ART14" s="150"/>
      <c r="ARU14" s="150"/>
      <c r="ARV14" s="150"/>
      <c r="ARW14" s="150"/>
      <c r="ARX14" s="150"/>
      <c r="ARY14" s="150"/>
      <c r="ARZ14" s="150"/>
      <c r="ASA14" s="150"/>
      <c r="ASB14" s="150"/>
      <c r="ASC14" s="150"/>
      <c r="ASD14" s="150"/>
      <c r="ASE14" s="150"/>
      <c r="ASF14" s="150"/>
      <c r="ASG14" s="150"/>
      <c r="ASH14" s="150"/>
      <c r="ASI14" s="150"/>
      <c r="ASJ14" s="150"/>
      <c r="ASK14" s="150"/>
      <c r="ASL14" s="150"/>
      <c r="ASM14" s="150"/>
      <c r="ASN14" s="150"/>
      <c r="ASO14" s="150"/>
      <c r="ASP14" s="150"/>
      <c r="ASQ14" s="150"/>
      <c r="ASR14" s="150"/>
      <c r="ASS14" s="150"/>
      <c r="AST14" s="150"/>
      <c r="ASU14" s="150"/>
      <c r="ASV14" s="150"/>
      <c r="ASW14" s="150"/>
      <c r="ASX14" s="150"/>
      <c r="ASY14" s="150"/>
      <c r="ASZ14" s="150"/>
      <c r="ATA14" s="150"/>
      <c r="ATB14" s="150"/>
      <c r="ATC14" s="150"/>
      <c r="ATD14" s="150"/>
      <c r="ATE14" s="150"/>
      <c r="ATF14" s="150"/>
      <c r="ATG14" s="150"/>
      <c r="ATH14" s="150"/>
      <c r="ATI14" s="150"/>
      <c r="ATJ14" s="150"/>
      <c r="ATK14" s="150"/>
      <c r="ATL14" s="150"/>
      <c r="ATM14" s="150"/>
      <c r="ATN14" s="150"/>
      <c r="ATO14" s="150"/>
      <c r="ATP14" s="150"/>
      <c r="ATQ14" s="150"/>
      <c r="ATR14" s="150"/>
      <c r="ATS14" s="150"/>
      <c r="ATT14" s="150"/>
      <c r="ATU14" s="150"/>
      <c r="ATV14" s="150"/>
      <c r="ATW14" s="150"/>
      <c r="ATX14" s="150"/>
      <c r="ATY14" s="150"/>
      <c r="ATZ14" s="150"/>
      <c r="AUA14" s="150"/>
      <c r="AUB14" s="150"/>
      <c r="AUC14" s="150"/>
      <c r="AUD14" s="150"/>
      <c r="AUE14" s="150"/>
      <c r="AUF14" s="150"/>
      <c r="AUG14" s="150"/>
      <c r="AUH14" s="150"/>
      <c r="AUI14" s="150"/>
      <c r="AUJ14" s="150"/>
      <c r="AUK14" s="150"/>
      <c r="AUL14" s="150"/>
      <c r="AUM14" s="150"/>
      <c r="AUN14" s="150"/>
      <c r="AUO14" s="150"/>
      <c r="AUP14" s="150"/>
      <c r="AUQ14" s="150"/>
      <c r="AUR14" s="150"/>
      <c r="AUS14" s="150"/>
      <c r="AUT14" s="150"/>
      <c r="AUU14" s="150"/>
      <c r="AUV14" s="150"/>
      <c r="AUW14" s="150"/>
      <c r="AUX14" s="150"/>
      <c r="AUY14" s="150"/>
      <c r="AUZ14" s="150"/>
      <c r="AVA14" s="150"/>
      <c r="AVB14" s="150"/>
      <c r="AVC14" s="150"/>
      <c r="AVD14" s="150"/>
      <c r="AVE14" s="150"/>
      <c r="AVF14" s="150"/>
      <c r="AVG14" s="150"/>
      <c r="AVH14" s="150"/>
      <c r="AVI14" s="150"/>
      <c r="AVJ14" s="150"/>
      <c r="AVK14" s="150"/>
      <c r="AVL14" s="150"/>
      <c r="AVM14" s="150"/>
      <c r="AVN14" s="150"/>
      <c r="AVO14" s="150"/>
      <c r="AVP14" s="150"/>
      <c r="AVQ14" s="150"/>
      <c r="AVR14" s="150"/>
      <c r="AVS14" s="150"/>
      <c r="AVT14" s="150"/>
      <c r="AVU14" s="150"/>
      <c r="AVV14" s="150"/>
      <c r="AVW14" s="150"/>
      <c r="AVX14" s="150"/>
      <c r="AVY14" s="150"/>
      <c r="AVZ14" s="150"/>
      <c r="AWA14" s="150"/>
      <c r="AWB14" s="150"/>
      <c r="AWC14" s="150"/>
      <c r="AWD14" s="150"/>
      <c r="AWE14" s="150"/>
      <c r="AWF14" s="150"/>
      <c r="AWG14" s="150"/>
      <c r="AWH14" s="150"/>
      <c r="AWI14" s="150"/>
      <c r="AWJ14" s="150"/>
      <c r="AWK14" s="150"/>
      <c r="AWL14" s="150"/>
      <c r="AWM14" s="150"/>
      <c r="AWN14" s="150"/>
      <c r="AWO14" s="150"/>
      <c r="AWP14" s="150"/>
      <c r="AWQ14" s="150"/>
      <c r="AWR14" s="150"/>
      <c r="AWS14" s="150"/>
      <c r="AWT14" s="150"/>
      <c r="AWU14" s="150"/>
      <c r="AWV14" s="150"/>
      <c r="AWW14" s="150"/>
      <c r="AWX14" s="150"/>
      <c r="AWY14" s="150"/>
      <c r="AWZ14" s="150"/>
      <c r="AXA14" s="150"/>
      <c r="AXB14" s="150"/>
      <c r="AXC14" s="150"/>
      <c r="AXD14" s="150"/>
      <c r="AXE14" s="150"/>
      <c r="AXF14" s="150"/>
      <c r="AXG14" s="150"/>
      <c r="AXH14" s="150"/>
      <c r="AXI14" s="150"/>
      <c r="AXJ14" s="150"/>
      <c r="AXK14" s="150"/>
      <c r="AXL14" s="150"/>
      <c r="AXM14" s="150"/>
      <c r="AXN14" s="150"/>
      <c r="AXO14" s="150"/>
      <c r="AXP14" s="150"/>
      <c r="AXQ14" s="150"/>
      <c r="AXR14" s="150"/>
      <c r="AXS14" s="150"/>
      <c r="AXT14" s="150"/>
      <c r="AXU14" s="150"/>
      <c r="AXV14" s="150"/>
      <c r="AXW14" s="150"/>
      <c r="AXX14" s="150"/>
      <c r="AXY14" s="150"/>
      <c r="AXZ14" s="150"/>
      <c r="AYA14" s="150"/>
      <c r="AYB14" s="150"/>
      <c r="AYC14" s="150"/>
      <c r="AYD14" s="150"/>
      <c r="AYE14" s="150"/>
      <c r="AYF14" s="150"/>
      <c r="AYG14" s="150"/>
      <c r="AYH14" s="150"/>
      <c r="AYI14" s="150"/>
      <c r="AYJ14" s="150"/>
      <c r="AYK14" s="150"/>
      <c r="AYL14" s="150"/>
      <c r="AYM14" s="150"/>
      <c r="AYN14" s="150"/>
      <c r="AYO14" s="150"/>
      <c r="AYP14" s="150"/>
      <c r="AYQ14" s="150"/>
      <c r="AYR14" s="150"/>
      <c r="AYS14" s="150"/>
      <c r="AYT14" s="150"/>
      <c r="AYU14" s="150"/>
      <c r="AYV14" s="150"/>
      <c r="AYW14" s="150"/>
      <c r="AYX14" s="150"/>
      <c r="AYY14" s="150"/>
      <c r="AYZ14" s="150"/>
      <c r="AZA14" s="150"/>
      <c r="AZB14" s="150"/>
      <c r="AZC14" s="150"/>
      <c r="AZD14" s="150"/>
      <c r="AZE14" s="150"/>
      <c r="AZF14" s="150"/>
      <c r="AZG14" s="150"/>
      <c r="AZH14" s="150"/>
      <c r="AZI14" s="150"/>
      <c r="AZJ14" s="150"/>
      <c r="AZK14" s="150"/>
      <c r="AZL14" s="150"/>
      <c r="AZM14" s="150"/>
      <c r="AZN14" s="150"/>
      <c r="AZO14" s="150"/>
      <c r="AZP14" s="150"/>
      <c r="AZQ14" s="150"/>
      <c r="AZR14" s="150"/>
      <c r="AZS14" s="150"/>
      <c r="AZT14" s="150"/>
      <c r="AZU14" s="150"/>
      <c r="AZV14" s="150"/>
      <c r="AZW14" s="150"/>
      <c r="AZX14" s="150"/>
      <c r="AZY14" s="150"/>
      <c r="AZZ14" s="150"/>
      <c r="BAA14" s="150"/>
      <c r="BAB14" s="150"/>
      <c r="BAC14" s="150"/>
      <c r="BAD14" s="150"/>
      <c r="BAE14" s="150"/>
      <c r="BAF14" s="150"/>
      <c r="BAG14" s="150"/>
      <c r="BAH14" s="150"/>
      <c r="BAI14" s="150"/>
      <c r="BAJ14" s="150"/>
      <c r="BAK14" s="150"/>
      <c r="BAL14" s="150"/>
      <c r="BAM14" s="150"/>
      <c r="BAN14" s="150"/>
      <c r="BAO14" s="150"/>
      <c r="BAP14" s="150"/>
      <c r="BAQ14" s="150"/>
      <c r="BAR14" s="150"/>
      <c r="BAS14" s="150"/>
      <c r="BAT14" s="150"/>
      <c r="BAU14" s="150"/>
      <c r="BAV14" s="150"/>
      <c r="BAW14" s="150"/>
      <c r="BAX14" s="150"/>
      <c r="BAY14" s="150"/>
      <c r="BAZ14" s="150"/>
      <c r="BBA14" s="150"/>
      <c r="BBB14" s="150"/>
      <c r="BBC14" s="150"/>
      <c r="BBD14" s="150"/>
      <c r="BBE14" s="150"/>
      <c r="BBF14" s="150"/>
      <c r="BBG14" s="150"/>
      <c r="BBH14" s="150"/>
      <c r="BBI14" s="150"/>
      <c r="BBJ14" s="150"/>
      <c r="BBK14" s="150"/>
      <c r="BBL14" s="150"/>
      <c r="BBM14" s="150"/>
      <c r="BBN14" s="150"/>
      <c r="BBO14" s="150"/>
      <c r="BBP14" s="150"/>
      <c r="BBQ14" s="150"/>
      <c r="BBR14" s="150"/>
      <c r="BBS14" s="150"/>
      <c r="BBT14" s="150"/>
      <c r="BBU14" s="150"/>
      <c r="BBV14" s="150"/>
      <c r="BBW14" s="150"/>
      <c r="BBX14" s="150"/>
      <c r="BBY14" s="150"/>
      <c r="BBZ14" s="150"/>
      <c r="BCA14" s="150"/>
      <c r="BCB14" s="150"/>
      <c r="BCC14" s="150"/>
      <c r="BCD14" s="150"/>
      <c r="BCE14" s="150"/>
      <c r="BCF14" s="150"/>
      <c r="BCG14" s="150"/>
      <c r="BCH14" s="150"/>
      <c r="BCI14" s="150"/>
      <c r="BCJ14" s="150"/>
      <c r="BCK14" s="150"/>
      <c r="BCL14" s="150"/>
      <c r="BCM14" s="150"/>
      <c r="BCN14" s="150"/>
      <c r="BCO14" s="150"/>
      <c r="BCP14" s="150"/>
      <c r="BCQ14" s="150"/>
      <c r="BCR14" s="150"/>
      <c r="BCS14" s="150"/>
      <c r="BCT14" s="150"/>
      <c r="BCU14" s="150"/>
      <c r="BCV14" s="150"/>
      <c r="BCW14" s="150"/>
      <c r="BCX14" s="150"/>
      <c r="BCY14" s="150"/>
      <c r="BCZ14" s="150"/>
      <c r="BDA14" s="150"/>
      <c r="BDB14" s="150"/>
      <c r="BDC14" s="150"/>
      <c r="BDD14" s="150"/>
      <c r="BDE14" s="150"/>
      <c r="BDF14" s="150"/>
      <c r="BDG14" s="150"/>
      <c r="BDH14" s="150"/>
      <c r="BDI14" s="150"/>
      <c r="BDJ14" s="150"/>
      <c r="BDK14" s="150"/>
      <c r="BDL14" s="150"/>
      <c r="BDM14" s="150"/>
      <c r="BDN14" s="150"/>
      <c r="BDO14" s="150"/>
      <c r="BDP14" s="150"/>
      <c r="BDQ14" s="150"/>
      <c r="BDR14" s="150"/>
      <c r="BDS14" s="150"/>
      <c r="BDT14" s="150"/>
      <c r="BDU14" s="150"/>
      <c r="BDV14" s="150"/>
      <c r="BDW14" s="150"/>
      <c r="BDX14" s="150"/>
      <c r="BDY14" s="150"/>
      <c r="BDZ14" s="150"/>
      <c r="BEA14" s="150"/>
      <c r="BEB14" s="150"/>
      <c r="BEC14" s="150"/>
      <c r="BED14" s="150"/>
      <c r="BEE14" s="150"/>
      <c r="BEF14" s="150"/>
      <c r="BEG14" s="150"/>
      <c r="BEH14" s="150"/>
      <c r="BEI14" s="150"/>
      <c r="BEJ14" s="150"/>
      <c r="BEK14" s="150"/>
      <c r="BEL14" s="150"/>
      <c r="BEM14" s="150"/>
      <c r="BEN14" s="150"/>
      <c r="BEO14" s="150"/>
      <c r="BEP14" s="150"/>
      <c r="BEQ14" s="150"/>
      <c r="BER14" s="150"/>
      <c r="BES14" s="150"/>
      <c r="BET14" s="150"/>
      <c r="BEU14" s="150"/>
      <c r="BEV14" s="150"/>
      <c r="BEW14" s="150"/>
      <c r="BEX14" s="150"/>
      <c r="BEY14" s="150"/>
      <c r="BEZ14" s="150"/>
      <c r="BFA14" s="150"/>
      <c r="BFB14" s="150"/>
      <c r="BFC14" s="150"/>
      <c r="BFD14" s="150"/>
      <c r="BFE14" s="150"/>
      <c r="BFF14" s="150"/>
      <c r="BFG14" s="150"/>
      <c r="BFH14" s="150"/>
      <c r="BFI14" s="150"/>
      <c r="BFJ14" s="150"/>
      <c r="BFK14" s="150"/>
      <c r="BFL14" s="150"/>
      <c r="BFM14" s="150"/>
      <c r="BFN14" s="150"/>
      <c r="BFO14" s="150"/>
      <c r="BFP14" s="150"/>
      <c r="BFQ14" s="150"/>
      <c r="BFR14" s="150"/>
      <c r="BFS14" s="150"/>
      <c r="BFT14" s="150"/>
      <c r="BFU14" s="150"/>
      <c r="BFV14" s="150"/>
      <c r="BFW14" s="150"/>
      <c r="BFX14" s="150"/>
      <c r="BFY14" s="150"/>
      <c r="BFZ14" s="150"/>
      <c r="BGA14" s="150"/>
      <c r="BGB14" s="150"/>
      <c r="BGC14" s="150"/>
      <c r="BGD14" s="150"/>
      <c r="BGE14" s="150"/>
      <c r="BGF14" s="150"/>
      <c r="BGG14" s="150"/>
      <c r="BGH14" s="150"/>
      <c r="BGI14" s="150"/>
      <c r="BGJ14" s="150"/>
      <c r="BGK14" s="150"/>
      <c r="BGL14" s="150"/>
      <c r="BGM14" s="150"/>
      <c r="BGN14" s="150"/>
      <c r="BGO14" s="150"/>
      <c r="BGP14" s="150"/>
      <c r="BGQ14" s="150"/>
      <c r="BGR14" s="150"/>
      <c r="BGS14" s="150"/>
      <c r="BGT14" s="150"/>
      <c r="BGU14" s="150"/>
      <c r="BGV14" s="150"/>
      <c r="BGW14" s="150"/>
      <c r="BGX14" s="150"/>
      <c r="BGY14" s="150"/>
      <c r="BGZ14" s="150"/>
      <c r="BHA14" s="150"/>
      <c r="BHB14" s="150"/>
      <c r="BHC14" s="150"/>
      <c r="BHD14" s="150"/>
      <c r="BHE14" s="150"/>
      <c r="BHF14" s="150"/>
      <c r="BHG14" s="150"/>
      <c r="BHH14" s="150"/>
      <c r="BHI14" s="150"/>
      <c r="BHJ14" s="150"/>
      <c r="BHK14" s="150"/>
      <c r="BHL14" s="150"/>
      <c r="BHM14" s="150"/>
      <c r="BHN14" s="150"/>
      <c r="BHO14" s="150"/>
      <c r="BHP14" s="150"/>
      <c r="BHQ14" s="150"/>
      <c r="BHR14" s="150"/>
      <c r="BHS14" s="150"/>
      <c r="BHT14" s="150"/>
      <c r="BHU14" s="150"/>
      <c r="BHV14" s="150"/>
      <c r="BHW14" s="150"/>
      <c r="BHX14" s="150"/>
      <c r="BHY14" s="150"/>
      <c r="BHZ14" s="150"/>
      <c r="BIA14" s="150"/>
      <c r="BIB14" s="150"/>
      <c r="BIC14" s="150"/>
      <c r="BID14" s="150"/>
      <c r="BIE14" s="150"/>
      <c r="BIF14" s="150"/>
      <c r="BIG14" s="150"/>
      <c r="BIH14" s="150"/>
      <c r="BII14" s="150"/>
      <c r="BIJ14" s="150"/>
      <c r="BIK14" s="150"/>
      <c r="BIL14" s="150"/>
      <c r="BIM14" s="150"/>
      <c r="BIN14" s="150"/>
      <c r="BIO14" s="150"/>
      <c r="BIP14" s="150"/>
      <c r="BIQ14" s="150"/>
      <c r="BIR14" s="150"/>
      <c r="BIS14" s="150"/>
      <c r="BIT14" s="150"/>
      <c r="BIU14" s="150"/>
      <c r="BIV14" s="150"/>
      <c r="BIW14" s="150"/>
      <c r="BIX14" s="150"/>
      <c r="BIY14" s="150"/>
      <c r="BIZ14" s="150"/>
      <c r="BJA14" s="150"/>
      <c r="BJB14" s="150"/>
      <c r="BJC14" s="150"/>
      <c r="BJD14" s="150"/>
      <c r="BJE14" s="150"/>
      <c r="BJF14" s="150"/>
      <c r="BJG14" s="150"/>
      <c r="BJH14" s="150"/>
      <c r="BJI14" s="150"/>
      <c r="BJJ14" s="150"/>
      <c r="BJK14" s="150"/>
      <c r="BJL14" s="150"/>
      <c r="BJM14" s="150"/>
      <c r="BJN14" s="150"/>
      <c r="BJO14" s="150"/>
      <c r="BJP14" s="150"/>
      <c r="BJQ14" s="150"/>
      <c r="BJR14" s="150"/>
      <c r="BJS14" s="150"/>
      <c r="BJT14" s="150"/>
      <c r="BJU14" s="150"/>
      <c r="BJV14" s="150"/>
      <c r="BJW14" s="150"/>
      <c r="BJX14" s="150"/>
      <c r="BJY14" s="150"/>
      <c r="BJZ14" s="150"/>
      <c r="BKA14" s="150"/>
      <c r="BKB14" s="150"/>
      <c r="BKC14" s="150"/>
      <c r="BKD14" s="150"/>
      <c r="BKE14" s="150"/>
      <c r="BKF14" s="150"/>
      <c r="BKG14" s="150"/>
      <c r="BKH14" s="150"/>
      <c r="BKI14" s="150"/>
      <c r="BKJ14" s="150"/>
      <c r="BKK14" s="150"/>
      <c r="BKL14" s="150"/>
      <c r="BKM14" s="150"/>
      <c r="BKN14" s="150"/>
      <c r="BKO14" s="150"/>
      <c r="BKP14" s="150"/>
      <c r="BKQ14" s="150"/>
      <c r="BKR14" s="150"/>
      <c r="BKS14" s="150"/>
      <c r="BKT14" s="150"/>
      <c r="BKU14" s="150"/>
      <c r="BKV14" s="150"/>
      <c r="BKW14" s="150"/>
      <c r="BKX14" s="150"/>
      <c r="BKY14" s="150"/>
      <c r="BKZ14" s="150"/>
      <c r="BLA14" s="150"/>
      <c r="BLB14" s="150"/>
      <c r="BLC14" s="150"/>
      <c r="BLD14" s="150"/>
      <c r="BLE14" s="150"/>
      <c r="BLF14" s="150"/>
      <c r="BLG14" s="150"/>
      <c r="BLH14" s="150"/>
      <c r="BLI14" s="150"/>
      <c r="BLJ14" s="150"/>
      <c r="BLK14" s="150"/>
      <c r="BLL14" s="150"/>
      <c r="BLM14" s="150"/>
      <c r="BLN14" s="150"/>
      <c r="BLO14" s="150"/>
      <c r="BLP14" s="150"/>
      <c r="BLQ14" s="150"/>
      <c r="BLR14" s="150"/>
      <c r="BLS14" s="150"/>
      <c r="BLT14" s="150"/>
      <c r="BLU14" s="150"/>
      <c r="BLV14" s="150"/>
      <c r="BLW14" s="150"/>
      <c r="BLX14" s="150"/>
      <c r="BLY14" s="150"/>
      <c r="BLZ14" s="150"/>
      <c r="BMA14" s="150"/>
      <c r="BMB14" s="150"/>
      <c r="BMC14" s="150"/>
      <c r="BMD14" s="150"/>
      <c r="BME14" s="150"/>
      <c r="BMF14" s="150"/>
      <c r="BMG14" s="150"/>
      <c r="BMH14" s="150"/>
      <c r="BMI14" s="150"/>
      <c r="BMJ14" s="150"/>
      <c r="BMK14" s="150"/>
      <c r="BML14" s="150"/>
      <c r="BMM14" s="150"/>
      <c r="BMN14" s="150"/>
      <c r="BMO14" s="150"/>
      <c r="BMP14" s="150"/>
      <c r="BMQ14" s="150"/>
      <c r="BMR14" s="150"/>
      <c r="BMS14" s="150"/>
      <c r="BMT14" s="150"/>
      <c r="BMU14" s="150"/>
      <c r="BMV14" s="150"/>
      <c r="BMW14" s="150"/>
      <c r="BMX14" s="150"/>
      <c r="BMY14" s="150"/>
      <c r="BMZ14" s="150"/>
      <c r="BNA14" s="150"/>
      <c r="BNB14" s="150"/>
      <c r="BNC14" s="150"/>
      <c r="BND14" s="150"/>
      <c r="BNE14" s="150"/>
      <c r="BNF14" s="150"/>
      <c r="BNG14" s="150"/>
      <c r="BNH14" s="150"/>
      <c r="BNI14" s="150"/>
      <c r="BNJ14" s="150"/>
      <c r="BNK14" s="150"/>
      <c r="BNL14" s="150"/>
      <c r="BNM14" s="150"/>
      <c r="BNN14" s="150"/>
      <c r="BNO14" s="150"/>
      <c r="BNP14" s="150"/>
      <c r="BNQ14" s="150"/>
      <c r="BNR14" s="150"/>
      <c r="BNS14" s="150"/>
      <c r="BNT14" s="150"/>
      <c r="BNU14" s="150"/>
      <c r="BNV14" s="150"/>
      <c r="BNW14" s="150"/>
      <c r="BNX14" s="150"/>
      <c r="BNY14" s="150"/>
      <c r="BNZ14" s="150"/>
      <c r="BOA14" s="150"/>
      <c r="BOB14" s="150"/>
      <c r="BOC14" s="150"/>
      <c r="BOD14" s="150"/>
      <c r="BOE14" s="150"/>
      <c r="BOF14" s="150"/>
      <c r="BOG14" s="150"/>
      <c r="BOH14" s="150"/>
      <c r="BOI14" s="150"/>
      <c r="BOJ14" s="150"/>
      <c r="BOK14" s="150"/>
      <c r="BOL14" s="150"/>
      <c r="BOM14" s="150"/>
      <c r="BON14" s="150"/>
      <c r="BOO14" s="150"/>
      <c r="BOP14" s="150"/>
      <c r="BOQ14" s="150"/>
      <c r="BOR14" s="150"/>
      <c r="BOS14" s="150"/>
      <c r="BOT14" s="150"/>
      <c r="BOU14" s="150"/>
      <c r="BOV14" s="150"/>
      <c r="BOW14" s="150"/>
      <c r="BOX14" s="150"/>
      <c r="BOY14" s="150"/>
      <c r="BOZ14" s="150"/>
      <c r="BPA14" s="150"/>
      <c r="BPB14" s="150"/>
      <c r="BPC14" s="150"/>
      <c r="BPD14" s="150"/>
      <c r="BPE14" s="150"/>
      <c r="BPF14" s="150"/>
      <c r="BPG14" s="150"/>
      <c r="BPH14" s="150"/>
      <c r="BPI14" s="150"/>
      <c r="BPJ14" s="150"/>
      <c r="BPK14" s="150"/>
      <c r="BPL14" s="150"/>
      <c r="BPM14" s="150"/>
      <c r="BPN14" s="150"/>
      <c r="BPO14" s="150"/>
      <c r="BPP14" s="150"/>
      <c r="BPQ14" s="150"/>
      <c r="BPR14" s="150"/>
      <c r="BPS14" s="150"/>
      <c r="BPT14" s="150"/>
      <c r="BPU14" s="150"/>
      <c r="BPV14" s="150"/>
      <c r="BPW14" s="150"/>
      <c r="BPX14" s="150"/>
      <c r="BPY14" s="150"/>
      <c r="BPZ14" s="150"/>
      <c r="BQA14" s="150"/>
      <c r="BQB14" s="150"/>
      <c r="BQC14" s="150"/>
      <c r="BQD14" s="150"/>
      <c r="BQE14" s="150"/>
      <c r="BQF14" s="150"/>
      <c r="BQG14" s="150"/>
      <c r="BQH14" s="150"/>
      <c r="BQI14" s="150"/>
      <c r="BQJ14" s="150"/>
      <c r="BQK14" s="150"/>
      <c r="BQL14" s="150"/>
      <c r="BQM14" s="150"/>
      <c r="BQN14" s="150"/>
      <c r="BQO14" s="150"/>
      <c r="BQP14" s="150"/>
      <c r="BQQ14" s="150"/>
      <c r="BQR14" s="150"/>
      <c r="BQS14" s="150"/>
      <c r="BQT14" s="150"/>
      <c r="BQU14" s="150"/>
      <c r="BQV14" s="150"/>
      <c r="BQW14" s="150"/>
      <c r="BQX14" s="150"/>
      <c r="BQY14" s="150"/>
      <c r="BQZ14" s="150"/>
      <c r="BRA14" s="150"/>
      <c r="BRB14" s="150"/>
      <c r="BRC14" s="150"/>
      <c r="BRD14" s="150"/>
      <c r="BRE14" s="150"/>
      <c r="BRF14" s="150"/>
      <c r="BRG14" s="150"/>
      <c r="BRH14" s="150"/>
      <c r="BRI14" s="150"/>
      <c r="BRJ14" s="150"/>
      <c r="BRK14" s="150"/>
      <c r="BRL14" s="150"/>
      <c r="BRM14" s="150"/>
      <c r="BRN14" s="150"/>
      <c r="BRO14" s="150"/>
      <c r="BRP14" s="150"/>
      <c r="BRQ14" s="150"/>
      <c r="BRR14" s="150"/>
      <c r="BRS14" s="150"/>
      <c r="BRT14" s="150"/>
      <c r="BRU14" s="150"/>
      <c r="BRV14" s="150"/>
      <c r="BRW14" s="150"/>
      <c r="BRX14" s="150"/>
      <c r="BRY14" s="150"/>
      <c r="BRZ14" s="150"/>
      <c r="BSA14" s="150"/>
      <c r="BSB14" s="150"/>
      <c r="BSC14" s="150"/>
      <c r="BSD14" s="150"/>
      <c r="BSE14" s="150"/>
      <c r="BSF14" s="150"/>
      <c r="BSG14" s="150"/>
      <c r="BSH14" s="150"/>
      <c r="BSI14" s="150"/>
      <c r="BSJ14" s="150"/>
      <c r="BSK14" s="150"/>
      <c r="BSL14" s="150"/>
      <c r="BSM14" s="150"/>
      <c r="BSN14" s="150"/>
      <c r="BSO14" s="150"/>
      <c r="BSP14" s="150"/>
      <c r="BSQ14" s="150"/>
      <c r="BSR14" s="150"/>
      <c r="BSS14" s="150"/>
      <c r="BST14" s="150"/>
      <c r="BSU14" s="150"/>
      <c r="BSV14" s="150"/>
      <c r="BSW14" s="150"/>
      <c r="BSX14" s="150"/>
      <c r="BSY14" s="150"/>
      <c r="BSZ14" s="150"/>
      <c r="BTA14" s="150"/>
      <c r="BTB14" s="150"/>
      <c r="BTC14" s="150"/>
      <c r="BTD14" s="150"/>
      <c r="BTE14" s="150"/>
      <c r="BTF14" s="150"/>
      <c r="BTG14" s="150"/>
      <c r="BTH14" s="150"/>
      <c r="BTI14" s="150"/>
      <c r="BTJ14" s="150"/>
      <c r="BTK14" s="150"/>
      <c r="BTL14" s="150"/>
      <c r="BTM14" s="150"/>
      <c r="BTN14" s="150"/>
      <c r="BTO14" s="150"/>
      <c r="BTP14" s="150"/>
      <c r="BTQ14" s="150"/>
      <c r="BTR14" s="150"/>
      <c r="BTS14" s="150"/>
      <c r="BTT14" s="150"/>
      <c r="BTU14" s="150"/>
      <c r="BTV14" s="150"/>
      <c r="BTW14" s="150"/>
      <c r="BTX14" s="150"/>
      <c r="BTY14" s="150"/>
      <c r="BTZ14" s="150"/>
      <c r="BUA14" s="150"/>
      <c r="BUB14" s="150"/>
      <c r="BUC14" s="150"/>
      <c r="BUD14" s="150"/>
      <c r="BUE14" s="150"/>
      <c r="BUF14" s="150"/>
      <c r="BUG14" s="150"/>
      <c r="BUH14" s="150"/>
      <c r="BUI14" s="150"/>
      <c r="BUJ14" s="150"/>
      <c r="BUK14" s="150"/>
      <c r="BUL14" s="150"/>
      <c r="BUM14" s="150"/>
      <c r="BUN14" s="150"/>
      <c r="BUO14" s="150"/>
      <c r="BUP14" s="150"/>
      <c r="BUQ14" s="150"/>
      <c r="BUR14" s="150"/>
      <c r="BUS14" s="150"/>
      <c r="BUT14" s="150"/>
      <c r="BUU14" s="150"/>
      <c r="BUV14" s="150"/>
      <c r="BUW14" s="150"/>
      <c r="BUX14" s="150"/>
      <c r="BUY14" s="150"/>
      <c r="BUZ14" s="150"/>
      <c r="BVA14" s="150"/>
      <c r="BVB14" s="150"/>
      <c r="BVC14" s="150"/>
      <c r="BVD14" s="150"/>
      <c r="BVE14" s="150"/>
      <c r="BVF14" s="150"/>
      <c r="BVG14" s="150"/>
      <c r="BVH14" s="150"/>
      <c r="BVI14" s="150"/>
      <c r="BVJ14" s="150"/>
      <c r="BVK14" s="150"/>
      <c r="BVL14" s="150"/>
      <c r="BVM14" s="150"/>
      <c r="BVN14" s="150"/>
      <c r="BVO14" s="150"/>
      <c r="BVP14" s="150"/>
      <c r="BVQ14" s="150"/>
      <c r="BVR14" s="150"/>
      <c r="BVS14" s="150"/>
      <c r="BVT14" s="150"/>
      <c r="BVU14" s="150"/>
      <c r="BVV14" s="150"/>
      <c r="BVW14" s="150"/>
      <c r="BVX14" s="150"/>
      <c r="BVY14" s="150"/>
      <c r="BVZ14" s="150"/>
      <c r="BWA14" s="150"/>
      <c r="BWB14" s="150"/>
      <c r="BWC14" s="150"/>
      <c r="BWD14" s="150"/>
      <c r="BWE14" s="150"/>
      <c r="BWF14" s="150"/>
      <c r="BWG14" s="150"/>
      <c r="BWH14" s="150"/>
      <c r="BWI14" s="150"/>
      <c r="BWJ14" s="150"/>
      <c r="BWK14" s="150"/>
      <c r="BWL14" s="150"/>
      <c r="BWM14" s="150"/>
      <c r="BWN14" s="150"/>
      <c r="BWO14" s="150"/>
      <c r="BWP14" s="150"/>
      <c r="BWQ14" s="150"/>
      <c r="BWR14" s="150"/>
      <c r="BWS14" s="150"/>
      <c r="BWT14" s="150"/>
      <c r="BWU14" s="150"/>
      <c r="BWV14" s="150"/>
      <c r="BWW14" s="150"/>
      <c r="BWX14" s="150"/>
      <c r="BWY14" s="150"/>
      <c r="BWZ14" s="150"/>
      <c r="BXA14" s="150"/>
      <c r="BXB14" s="150"/>
      <c r="BXC14" s="150"/>
      <c r="BXD14" s="150"/>
      <c r="BXE14" s="150"/>
      <c r="BXF14" s="150"/>
      <c r="BXG14" s="150"/>
      <c r="BXH14" s="150"/>
      <c r="BXI14" s="150"/>
      <c r="BXJ14" s="150"/>
      <c r="BXK14" s="150"/>
      <c r="BXL14" s="150"/>
      <c r="BXM14" s="150"/>
      <c r="BXN14" s="150"/>
      <c r="BXO14" s="150"/>
      <c r="BXP14" s="150"/>
      <c r="BXQ14" s="150"/>
      <c r="BXR14" s="150"/>
      <c r="BXS14" s="150"/>
      <c r="BXT14" s="150"/>
      <c r="BXU14" s="150"/>
      <c r="BXV14" s="150"/>
      <c r="BXW14" s="150"/>
      <c r="BXX14" s="150"/>
      <c r="BXY14" s="150"/>
      <c r="BXZ14" s="150"/>
      <c r="BYA14" s="150"/>
      <c r="BYB14" s="150"/>
      <c r="BYC14" s="150"/>
      <c r="BYD14" s="150"/>
      <c r="BYE14" s="150"/>
      <c r="BYF14" s="150"/>
      <c r="BYG14" s="150"/>
      <c r="BYH14" s="150"/>
      <c r="BYI14" s="150"/>
      <c r="BYJ14" s="150"/>
      <c r="BYK14" s="150"/>
      <c r="BYL14" s="150"/>
      <c r="BYM14" s="150"/>
      <c r="BYN14" s="150"/>
      <c r="BYO14" s="150"/>
      <c r="BYP14" s="150"/>
      <c r="BYQ14" s="150"/>
      <c r="BYR14" s="150"/>
      <c r="BYS14" s="150"/>
      <c r="BYT14" s="150"/>
      <c r="BYU14" s="150"/>
      <c r="BYV14" s="150"/>
      <c r="BYW14" s="150"/>
      <c r="BYX14" s="150"/>
      <c r="BYY14" s="150"/>
      <c r="BYZ14" s="150"/>
      <c r="BZA14" s="150"/>
      <c r="BZB14" s="150"/>
      <c r="BZC14" s="150"/>
      <c r="BZD14" s="150"/>
      <c r="BZE14" s="150"/>
      <c r="BZF14" s="150"/>
      <c r="BZG14" s="150"/>
      <c r="BZH14" s="150"/>
      <c r="BZI14" s="150"/>
      <c r="BZJ14" s="150"/>
      <c r="BZK14" s="150"/>
      <c r="BZL14" s="150"/>
      <c r="BZM14" s="150"/>
      <c r="BZN14" s="150"/>
      <c r="BZO14" s="150"/>
      <c r="BZP14" s="150"/>
      <c r="BZQ14" s="150"/>
      <c r="BZR14" s="150"/>
      <c r="BZS14" s="150"/>
      <c r="BZT14" s="150"/>
      <c r="BZU14" s="150"/>
      <c r="BZV14" s="150"/>
      <c r="BZW14" s="150"/>
      <c r="BZX14" s="150"/>
      <c r="BZY14" s="150"/>
      <c r="BZZ14" s="150"/>
      <c r="CAA14" s="150"/>
      <c r="CAB14" s="150"/>
      <c r="CAC14" s="150"/>
      <c r="CAD14" s="150"/>
      <c r="CAE14" s="150"/>
      <c r="CAF14" s="150"/>
      <c r="CAG14" s="150"/>
      <c r="CAH14" s="150"/>
      <c r="CAI14" s="150"/>
      <c r="CAJ14" s="150"/>
      <c r="CAK14" s="150"/>
      <c r="CAL14" s="150"/>
      <c r="CAM14" s="150"/>
      <c r="CAN14" s="150"/>
      <c r="CAO14" s="150"/>
      <c r="CAP14" s="150"/>
      <c r="CAQ14" s="150"/>
      <c r="CAR14" s="150"/>
      <c r="CAS14" s="150"/>
      <c r="CAT14" s="150"/>
      <c r="CAU14" s="150"/>
      <c r="CAV14" s="150"/>
      <c r="CAW14" s="150"/>
      <c r="CAX14" s="150"/>
      <c r="CAY14" s="150"/>
      <c r="CAZ14" s="150"/>
      <c r="CBA14" s="150"/>
      <c r="CBB14" s="150"/>
      <c r="CBC14" s="150"/>
      <c r="CBD14" s="150"/>
      <c r="CBE14" s="150"/>
      <c r="CBF14" s="150"/>
      <c r="CBG14" s="150"/>
      <c r="CBH14" s="150"/>
      <c r="CBI14" s="150"/>
      <c r="CBJ14" s="150"/>
      <c r="CBK14" s="150"/>
      <c r="CBL14" s="150"/>
      <c r="CBM14" s="150"/>
      <c r="CBN14" s="150"/>
      <c r="CBO14" s="150"/>
      <c r="CBP14" s="150"/>
      <c r="CBQ14" s="150"/>
      <c r="CBR14" s="150"/>
      <c r="CBS14" s="150"/>
      <c r="CBT14" s="150"/>
      <c r="CBU14" s="150"/>
      <c r="CBV14" s="150"/>
      <c r="CBW14" s="150"/>
      <c r="CBX14" s="150"/>
      <c r="CBY14" s="150"/>
      <c r="CBZ14" s="150"/>
      <c r="CCA14" s="150"/>
      <c r="CCB14" s="150"/>
      <c r="CCC14" s="150"/>
      <c r="CCD14" s="150"/>
      <c r="CCE14" s="150"/>
      <c r="CCF14" s="150"/>
      <c r="CCG14" s="150"/>
      <c r="CCH14" s="150"/>
      <c r="CCI14" s="150"/>
      <c r="CCJ14" s="150"/>
      <c r="CCK14" s="150"/>
      <c r="CCL14" s="150"/>
      <c r="CCM14" s="150"/>
      <c r="CCN14" s="150"/>
      <c r="CCO14" s="150"/>
      <c r="CCP14" s="150"/>
      <c r="CCQ14" s="150"/>
      <c r="CCR14" s="150"/>
      <c r="CCS14" s="150"/>
      <c r="CCT14" s="150"/>
      <c r="CCU14" s="150"/>
      <c r="CCV14" s="150"/>
      <c r="CCW14" s="150"/>
      <c r="CCX14" s="150"/>
      <c r="CCY14" s="150"/>
      <c r="CCZ14" s="150"/>
      <c r="CDA14" s="150"/>
      <c r="CDB14" s="150"/>
      <c r="CDC14" s="150"/>
      <c r="CDD14" s="150"/>
      <c r="CDE14" s="150"/>
      <c r="CDF14" s="150"/>
      <c r="CDG14" s="150"/>
      <c r="CDH14" s="150"/>
      <c r="CDI14" s="150"/>
      <c r="CDJ14" s="150"/>
      <c r="CDK14" s="150"/>
      <c r="CDL14" s="150"/>
      <c r="CDM14" s="150"/>
      <c r="CDN14" s="150"/>
      <c r="CDO14" s="150"/>
      <c r="CDP14" s="150"/>
      <c r="CDQ14" s="150"/>
      <c r="CDR14" s="150"/>
      <c r="CDS14" s="150"/>
      <c r="CDT14" s="150"/>
      <c r="CDU14" s="150"/>
      <c r="CDV14" s="150"/>
      <c r="CDW14" s="150"/>
      <c r="CDX14" s="150"/>
      <c r="CDY14" s="150"/>
      <c r="CDZ14" s="150"/>
      <c r="CEA14" s="150"/>
      <c r="CEB14" s="150"/>
      <c r="CEC14" s="150"/>
      <c r="CED14" s="150"/>
      <c r="CEE14" s="150"/>
      <c r="CEF14" s="150"/>
      <c r="CEG14" s="150"/>
      <c r="CEH14" s="150"/>
      <c r="CEI14" s="150"/>
      <c r="CEJ14" s="150"/>
      <c r="CEK14" s="150"/>
      <c r="CEL14" s="150"/>
      <c r="CEM14" s="150"/>
      <c r="CEN14" s="150"/>
      <c r="CEO14" s="150"/>
      <c r="CEP14" s="150"/>
      <c r="CEQ14" s="150"/>
      <c r="CER14" s="150"/>
      <c r="CES14" s="150"/>
      <c r="CET14" s="150"/>
      <c r="CEU14" s="150"/>
      <c r="CEV14" s="150"/>
      <c r="CEW14" s="150"/>
      <c r="CEX14" s="150"/>
      <c r="CEY14" s="150"/>
      <c r="CEZ14" s="150"/>
      <c r="CFA14" s="150"/>
      <c r="CFB14" s="150"/>
      <c r="CFC14" s="150"/>
      <c r="CFD14" s="150"/>
      <c r="CFE14" s="150"/>
      <c r="CFF14" s="150"/>
      <c r="CFG14" s="150"/>
      <c r="CFH14" s="150"/>
      <c r="CFI14" s="150"/>
      <c r="CFJ14" s="150"/>
      <c r="CFK14" s="150"/>
      <c r="CFL14" s="150"/>
      <c r="CFM14" s="150"/>
      <c r="CFN14" s="150"/>
      <c r="CFO14" s="150"/>
      <c r="CFP14" s="150"/>
      <c r="CFQ14" s="150"/>
      <c r="CFR14" s="150"/>
      <c r="CFS14" s="150"/>
      <c r="CFT14" s="150"/>
      <c r="CFU14" s="150"/>
      <c r="CFV14" s="150"/>
      <c r="CFW14" s="150"/>
      <c r="CFX14" s="150"/>
      <c r="CFY14" s="150"/>
      <c r="CFZ14" s="150"/>
      <c r="CGA14" s="150"/>
      <c r="CGB14" s="150"/>
      <c r="CGC14" s="150"/>
      <c r="CGD14" s="150"/>
      <c r="CGE14" s="150"/>
      <c r="CGF14" s="150"/>
      <c r="CGG14" s="150"/>
      <c r="CGH14" s="150"/>
      <c r="CGI14" s="150"/>
      <c r="CGJ14" s="150"/>
      <c r="CGK14" s="150"/>
      <c r="CGL14" s="150"/>
      <c r="CGM14" s="150"/>
      <c r="CGN14" s="150"/>
      <c r="CGO14" s="150"/>
      <c r="CGP14" s="150"/>
      <c r="CGQ14" s="150"/>
      <c r="CGR14" s="150"/>
      <c r="CGS14" s="150"/>
      <c r="CGT14" s="150"/>
      <c r="CGU14" s="150"/>
      <c r="CGV14" s="150"/>
      <c r="CGW14" s="150"/>
      <c r="CGX14" s="150"/>
      <c r="CGY14" s="150"/>
      <c r="CGZ14" s="150"/>
      <c r="CHA14" s="150"/>
      <c r="CHB14" s="150"/>
      <c r="CHC14" s="150"/>
      <c r="CHD14" s="150"/>
      <c r="CHE14" s="150"/>
      <c r="CHF14" s="150"/>
      <c r="CHG14" s="150"/>
      <c r="CHH14" s="150"/>
      <c r="CHI14" s="150"/>
      <c r="CHJ14" s="150"/>
      <c r="CHK14" s="150"/>
      <c r="CHL14" s="150"/>
      <c r="CHM14" s="150"/>
      <c r="CHN14" s="150"/>
      <c r="CHO14" s="150"/>
      <c r="CHP14" s="150"/>
      <c r="CHQ14" s="150"/>
      <c r="CHR14" s="150"/>
      <c r="CHS14" s="150"/>
      <c r="CHT14" s="150"/>
      <c r="CHU14" s="150"/>
      <c r="CHV14" s="150"/>
      <c r="CHW14" s="150"/>
      <c r="CHX14" s="150"/>
      <c r="CHY14" s="150"/>
      <c r="CHZ14" s="150"/>
      <c r="CIA14" s="150"/>
      <c r="CIB14" s="150"/>
      <c r="CIC14" s="150"/>
      <c r="CID14" s="150"/>
      <c r="CIE14" s="150"/>
      <c r="CIF14" s="150"/>
      <c r="CIG14" s="150"/>
      <c r="CIH14" s="150"/>
      <c r="CII14" s="150"/>
      <c r="CIJ14" s="150"/>
      <c r="CIK14" s="150"/>
      <c r="CIL14" s="150"/>
      <c r="CIM14" s="150"/>
      <c r="CIN14" s="150"/>
      <c r="CIO14" s="150"/>
      <c r="CIP14" s="150"/>
      <c r="CIQ14" s="150"/>
      <c r="CIR14" s="150"/>
      <c r="CIS14" s="150"/>
      <c r="CIT14" s="150"/>
      <c r="CIU14" s="150"/>
      <c r="CIV14" s="150"/>
      <c r="CIW14" s="150"/>
      <c r="CIX14" s="150"/>
      <c r="CIY14" s="150"/>
      <c r="CIZ14" s="150"/>
      <c r="CJA14" s="150"/>
      <c r="CJB14" s="150"/>
      <c r="CJC14" s="150"/>
      <c r="CJD14" s="150"/>
      <c r="CJE14" s="150"/>
      <c r="CJF14" s="150"/>
      <c r="CJG14" s="150"/>
      <c r="CJH14" s="150"/>
      <c r="CJI14" s="150"/>
      <c r="CJJ14" s="150"/>
      <c r="CJK14" s="150"/>
      <c r="CJL14" s="150"/>
      <c r="CJM14" s="150"/>
      <c r="CJN14" s="150"/>
      <c r="CJO14" s="150"/>
      <c r="CJP14" s="150"/>
      <c r="CJQ14" s="150"/>
      <c r="CJR14" s="150"/>
      <c r="CJS14" s="150"/>
      <c r="CJT14" s="150"/>
      <c r="CJU14" s="150"/>
      <c r="CJV14" s="150"/>
      <c r="CJW14" s="150"/>
      <c r="CJX14" s="150"/>
      <c r="CJY14" s="150"/>
      <c r="CJZ14" s="150"/>
      <c r="CKA14" s="150"/>
      <c r="CKB14" s="150"/>
      <c r="CKC14" s="150"/>
      <c r="CKD14" s="150"/>
      <c r="CKE14" s="150"/>
      <c r="CKF14" s="150"/>
      <c r="CKG14" s="150"/>
      <c r="CKH14" s="150"/>
      <c r="CKI14" s="150"/>
      <c r="CKJ14" s="150"/>
      <c r="CKK14" s="150"/>
      <c r="CKL14" s="150"/>
      <c r="CKM14" s="150"/>
      <c r="CKN14" s="150"/>
      <c r="CKO14" s="150"/>
      <c r="CKP14" s="150"/>
      <c r="CKQ14" s="150"/>
      <c r="CKR14" s="150"/>
      <c r="CKS14" s="150"/>
      <c r="CKT14" s="150"/>
      <c r="CKU14" s="150"/>
      <c r="CKV14" s="150"/>
      <c r="CKW14" s="150"/>
      <c r="CKX14" s="150"/>
      <c r="CKY14" s="150"/>
      <c r="CKZ14" s="150"/>
      <c r="CLA14" s="150"/>
      <c r="CLB14" s="150"/>
      <c r="CLC14" s="150"/>
      <c r="CLD14" s="150"/>
      <c r="CLE14" s="150"/>
      <c r="CLF14" s="150"/>
      <c r="CLG14" s="150"/>
      <c r="CLH14" s="150"/>
      <c r="CLI14" s="150"/>
      <c r="CLJ14" s="150"/>
      <c r="CLK14" s="150"/>
      <c r="CLL14" s="150"/>
      <c r="CLM14" s="150"/>
      <c r="CLN14" s="150"/>
      <c r="CLO14" s="150"/>
      <c r="CLP14" s="150"/>
      <c r="CLQ14" s="150"/>
      <c r="CLR14" s="150"/>
      <c r="CLS14" s="150"/>
      <c r="CLT14" s="150"/>
      <c r="CLU14" s="150"/>
      <c r="CLV14" s="150"/>
      <c r="CLW14" s="150"/>
      <c r="CLX14" s="150"/>
      <c r="CLY14" s="150"/>
      <c r="CLZ14" s="150"/>
      <c r="CMA14" s="150"/>
      <c r="CMB14" s="150"/>
      <c r="CMC14" s="150"/>
      <c r="CMD14" s="150"/>
      <c r="CME14" s="150"/>
      <c r="CMF14" s="150"/>
      <c r="CMG14" s="150"/>
      <c r="CMH14" s="150"/>
      <c r="CMI14" s="150"/>
      <c r="CMJ14" s="150"/>
      <c r="CMK14" s="150"/>
      <c r="CML14" s="150"/>
      <c r="CMM14" s="150"/>
      <c r="CMN14" s="150"/>
      <c r="CMO14" s="150"/>
      <c r="CMP14" s="150"/>
      <c r="CMQ14" s="150"/>
      <c r="CMR14" s="150"/>
      <c r="CMS14" s="150"/>
      <c r="CMT14" s="150"/>
      <c r="CMU14" s="150"/>
      <c r="CMV14" s="150"/>
      <c r="CMW14" s="150"/>
      <c r="CMX14" s="150"/>
      <c r="CMY14" s="150"/>
      <c r="CMZ14" s="150"/>
      <c r="CNA14" s="150"/>
      <c r="CNB14" s="150"/>
      <c r="CNC14" s="150"/>
      <c r="CND14" s="150"/>
      <c r="CNE14" s="150"/>
      <c r="CNF14" s="150"/>
      <c r="CNG14" s="150"/>
      <c r="CNH14" s="150"/>
      <c r="CNI14" s="150"/>
      <c r="CNJ14" s="150"/>
      <c r="CNK14" s="150"/>
      <c r="CNL14" s="150"/>
      <c r="CNM14" s="150"/>
      <c r="CNN14" s="150"/>
      <c r="CNO14" s="150"/>
      <c r="CNP14" s="150"/>
      <c r="CNQ14" s="150"/>
      <c r="CNR14" s="150"/>
      <c r="CNS14" s="150"/>
      <c r="CNT14" s="150"/>
      <c r="CNU14" s="150"/>
      <c r="CNV14" s="150"/>
      <c r="CNW14" s="150"/>
      <c r="CNX14" s="150"/>
      <c r="CNY14" s="150"/>
      <c r="CNZ14" s="150"/>
      <c r="COA14" s="150"/>
      <c r="COB14" s="150"/>
      <c r="COC14" s="150"/>
      <c r="COD14" s="150"/>
      <c r="COE14" s="150"/>
      <c r="COF14" s="150"/>
      <c r="COG14" s="150"/>
      <c r="COH14" s="150"/>
      <c r="COI14" s="150"/>
      <c r="COJ14" s="150"/>
      <c r="COK14" s="150"/>
      <c r="COL14" s="150"/>
      <c r="COM14" s="150"/>
      <c r="CON14" s="150"/>
      <c r="COO14" s="150"/>
      <c r="COP14" s="150"/>
      <c r="COQ14" s="150"/>
      <c r="COR14" s="150"/>
      <c r="COS14" s="150"/>
      <c r="COT14" s="150"/>
      <c r="COU14" s="150"/>
      <c r="COV14" s="150"/>
      <c r="COW14" s="150"/>
      <c r="COX14" s="150"/>
      <c r="COY14" s="150"/>
      <c r="COZ14" s="150"/>
      <c r="CPA14" s="150"/>
      <c r="CPB14" s="150"/>
      <c r="CPC14" s="150"/>
      <c r="CPD14" s="150"/>
      <c r="CPE14" s="150"/>
      <c r="CPF14" s="150"/>
      <c r="CPG14" s="150"/>
      <c r="CPH14" s="150"/>
      <c r="CPI14" s="150"/>
      <c r="CPJ14" s="150"/>
      <c r="CPK14" s="150"/>
      <c r="CPL14" s="150"/>
      <c r="CPM14" s="150"/>
      <c r="CPN14" s="150"/>
      <c r="CPO14" s="150"/>
      <c r="CPP14" s="150"/>
      <c r="CPQ14" s="150"/>
      <c r="CPR14" s="150"/>
      <c r="CPS14" s="150"/>
      <c r="CPT14" s="150"/>
      <c r="CPU14" s="150"/>
      <c r="CPV14" s="150"/>
      <c r="CPW14" s="150"/>
      <c r="CPX14" s="150"/>
      <c r="CPY14" s="150"/>
      <c r="CPZ14" s="150"/>
      <c r="CQA14" s="150"/>
      <c r="CQB14" s="150"/>
      <c r="CQC14" s="150"/>
      <c r="CQD14" s="150"/>
      <c r="CQE14" s="150"/>
      <c r="CQF14" s="150"/>
      <c r="CQG14" s="150"/>
      <c r="CQH14" s="150"/>
      <c r="CQI14" s="150"/>
      <c r="CQJ14" s="150"/>
      <c r="CQK14" s="150"/>
      <c r="CQL14" s="150"/>
      <c r="CQM14" s="150"/>
      <c r="CQN14" s="150"/>
      <c r="CQO14" s="150"/>
      <c r="CQP14" s="150"/>
      <c r="CQQ14" s="150"/>
      <c r="CQR14" s="150"/>
      <c r="CQS14" s="150"/>
      <c r="CQT14" s="150"/>
      <c r="CQU14" s="150"/>
      <c r="CQV14" s="150"/>
      <c r="CQW14" s="150"/>
      <c r="CQX14" s="150"/>
      <c r="CQY14" s="150"/>
      <c r="CQZ14" s="150"/>
      <c r="CRA14" s="150"/>
      <c r="CRB14" s="150"/>
      <c r="CRC14" s="150"/>
      <c r="CRD14" s="150"/>
      <c r="CRE14" s="150"/>
      <c r="CRF14" s="150"/>
      <c r="CRG14" s="150"/>
      <c r="CRH14" s="150"/>
      <c r="CRI14" s="150"/>
      <c r="CRJ14" s="150"/>
      <c r="CRK14" s="150"/>
      <c r="CRL14" s="150"/>
      <c r="CRM14" s="150"/>
      <c r="CRN14" s="150"/>
      <c r="CRO14" s="150"/>
      <c r="CRP14" s="150"/>
      <c r="CRQ14" s="150"/>
      <c r="CRR14" s="150"/>
      <c r="CRS14" s="150"/>
      <c r="CRT14" s="150"/>
      <c r="CRU14" s="150"/>
      <c r="CRV14" s="150"/>
      <c r="CRW14" s="150"/>
      <c r="CRX14" s="150"/>
      <c r="CRY14" s="150"/>
      <c r="CRZ14" s="150"/>
      <c r="CSA14" s="150"/>
      <c r="CSB14" s="150"/>
      <c r="CSC14" s="150"/>
      <c r="CSD14" s="150"/>
      <c r="CSE14" s="150"/>
      <c r="CSF14" s="150"/>
      <c r="CSG14" s="150"/>
      <c r="CSH14" s="150"/>
      <c r="CSI14" s="150"/>
      <c r="CSJ14" s="150"/>
      <c r="CSK14" s="150"/>
      <c r="CSL14" s="150"/>
      <c r="CSM14" s="150"/>
      <c r="CSN14" s="150"/>
      <c r="CSO14" s="150"/>
      <c r="CSP14" s="150"/>
      <c r="CSQ14" s="150"/>
      <c r="CSR14" s="150"/>
      <c r="CSS14" s="150"/>
      <c r="CST14" s="150"/>
      <c r="CSU14" s="150"/>
      <c r="CSV14" s="150"/>
      <c r="CSW14" s="150"/>
      <c r="CSX14" s="150"/>
      <c r="CSY14" s="150"/>
      <c r="CSZ14" s="150"/>
      <c r="CTA14" s="150"/>
      <c r="CTB14" s="150"/>
      <c r="CTC14" s="150"/>
      <c r="CTD14" s="150"/>
      <c r="CTE14" s="150"/>
      <c r="CTF14" s="150"/>
      <c r="CTG14" s="150"/>
      <c r="CTH14" s="150"/>
      <c r="CTI14" s="150"/>
      <c r="CTJ14" s="150"/>
      <c r="CTK14" s="150"/>
      <c r="CTL14" s="150"/>
      <c r="CTM14" s="150"/>
      <c r="CTN14" s="150"/>
      <c r="CTO14" s="150"/>
      <c r="CTP14" s="150"/>
      <c r="CTQ14" s="150"/>
      <c r="CTR14" s="150"/>
      <c r="CTS14" s="150"/>
      <c r="CTT14" s="150"/>
      <c r="CTU14" s="150"/>
      <c r="CTV14" s="150"/>
      <c r="CTW14" s="150"/>
      <c r="CTX14" s="150"/>
      <c r="CTY14" s="150"/>
      <c r="CTZ14" s="150"/>
      <c r="CUA14" s="150"/>
      <c r="CUB14" s="150"/>
      <c r="CUC14" s="150"/>
      <c r="CUD14" s="150"/>
      <c r="CUE14" s="150"/>
      <c r="CUF14" s="150"/>
      <c r="CUG14" s="150"/>
      <c r="CUH14" s="150"/>
      <c r="CUI14" s="150"/>
      <c r="CUJ14" s="150"/>
      <c r="CUK14" s="150"/>
      <c r="CUL14" s="150"/>
      <c r="CUM14" s="150"/>
      <c r="CUN14" s="150"/>
      <c r="CUO14" s="150"/>
      <c r="CUP14" s="150"/>
      <c r="CUQ14" s="150"/>
      <c r="CUR14" s="150"/>
      <c r="CUS14" s="150"/>
      <c r="CUT14" s="150"/>
      <c r="CUU14" s="150"/>
      <c r="CUV14" s="150"/>
      <c r="CUW14" s="150"/>
      <c r="CUX14" s="150"/>
      <c r="CUY14" s="150"/>
      <c r="CUZ14" s="150"/>
      <c r="CVA14" s="150"/>
      <c r="CVB14" s="150"/>
      <c r="CVC14" s="150"/>
      <c r="CVD14" s="150"/>
      <c r="CVE14" s="150"/>
      <c r="CVF14" s="150"/>
      <c r="CVG14" s="150"/>
      <c r="CVH14" s="150"/>
      <c r="CVI14" s="150"/>
      <c r="CVJ14" s="150"/>
      <c r="CVK14" s="150"/>
      <c r="CVL14" s="150"/>
      <c r="CVM14" s="150"/>
      <c r="CVN14" s="150"/>
      <c r="CVO14" s="150"/>
      <c r="CVP14" s="150"/>
      <c r="CVQ14" s="150"/>
      <c r="CVR14" s="150"/>
      <c r="CVS14" s="150"/>
      <c r="CVT14" s="150"/>
      <c r="CVU14" s="150"/>
      <c r="CVV14" s="150"/>
      <c r="CVW14" s="150"/>
      <c r="CVX14" s="150"/>
      <c r="CVY14" s="150"/>
      <c r="CVZ14" s="150"/>
      <c r="CWA14" s="150"/>
      <c r="CWB14" s="150"/>
      <c r="CWC14" s="150"/>
      <c r="CWD14" s="150"/>
      <c r="CWE14" s="150"/>
      <c r="CWF14" s="150"/>
      <c r="CWG14" s="150"/>
      <c r="CWH14" s="150"/>
      <c r="CWI14" s="150"/>
      <c r="CWJ14" s="150"/>
      <c r="CWK14" s="150"/>
      <c r="CWL14" s="150"/>
      <c r="CWM14" s="150"/>
      <c r="CWN14" s="150"/>
      <c r="CWO14" s="150"/>
      <c r="CWP14" s="150"/>
      <c r="CWQ14" s="150"/>
      <c r="CWR14" s="150"/>
      <c r="CWS14" s="150"/>
      <c r="CWT14" s="150"/>
      <c r="CWU14" s="150"/>
      <c r="CWV14" s="150"/>
      <c r="CWW14" s="150"/>
      <c r="CWX14" s="150"/>
      <c r="CWY14" s="150"/>
      <c r="CWZ14" s="150"/>
      <c r="CXA14" s="150"/>
      <c r="CXB14" s="150"/>
      <c r="CXC14" s="150"/>
      <c r="CXD14" s="150"/>
      <c r="CXE14" s="150"/>
      <c r="CXF14" s="150"/>
      <c r="CXG14" s="150"/>
      <c r="CXH14" s="150"/>
      <c r="CXI14" s="150"/>
      <c r="CXJ14" s="150"/>
      <c r="CXK14" s="150"/>
      <c r="CXL14" s="150"/>
      <c r="CXM14" s="150"/>
      <c r="CXN14" s="150"/>
      <c r="CXO14" s="150"/>
      <c r="CXP14" s="150"/>
      <c r="CXQ14" s="150"/>
      <c r="CXR14" s="150"/>
      <c r="CXS14" s="150"/>
      <c r="CXT14" s="150"/>
      <c r="CXU14" s="150"/>
      <c r="CXV14" s="150"/>
      <c r="CXW14" s="150"/>
      <c r="CXX14" s="150"/>
      <c r="CXY14" s="150"/>
      <c r="CXZ14" s="150"/>
      <c r="CYA14" s="150"/>
      <c r="CYB14" s="150"/>
      <c r="CYC14" s="150"/>
      <c r="CYD14" s="150"/>
      <c r="CYE14" s="150"/>
      <c r="CYF14" s="150"/>
      <c r="CYG14" s="150"/>
      <c r="CYH14" s="150"/>
      <c r="CYI14" s="150"/>
      <c r="CYJ14" s="150"/>
      <c r="CYK14" s="150"/>
      <c r="CYL14" s="150"/>
      <c r="CYM14" s="150"/>
      <c r="CYN14" s="150"/>
      <c r="CYO14" s="150"/>
      <c r="CYP14" s="150"/>
      <c r="CYQ14" s="150"/>
      <c r="CYR14" s="150"/>
      <c r="CYS14" s="150"/>
      <c r="CYT14" s="150"/>
      <c r="CYU14" s="150"/>
      <c r="CYV14" s="150"/>
      <c r="CYW14" s="150"/>
      <c r="CYX14" s="150"/>
      <c r="CYY14" s="150"/>
      <c r="CYZ14" s="150"/>
      <c r="CZA14" s="150"/>
      <c r="CZB14" s="150"/>
      <c r="CZC14" s="150"/>
      <c r="CZD14" s="150"/>
      <c r="CZE14" s="150"/>
      <c r="CZF14" s="150"/>
      <c r="CZG14" s="150"/>
      <c r="CZH14" s="150"/>
      <c r="CZI14" s="150"/>
      <c r="CZJ14" s="150"/>
      <c r="CZK14" s="150"/>
      <c r="CZL14" s="150"/>
      <c r="CZM14" s="150"/>
      <c r="CZN14" s="150"/>
      <c r="CZO14" s="150"/>
      <c r="CZP14" s="150"/>
      <c r="CZQ14" s="150"/>
      <c r="CZR14" s="150"/>
      <c r="CZS14" s="150"/>
      <c r="CZT14" s="150"/>
      <c r="CZU14" s="150"/>
      <c r="CZV14" s="150"/>
      <c r="CZW14" s="150"/>
      <c r="CZX14" s="150"/>
      <c r="CZY14" s="150"/>
      <c r="CZZ14" s="150"/>
      <c r="DAA14" s="150"/>
      <c r="DAB14" s="150"/>
      <c r="DAC14" s="150"/>
      <c r="DAD14" s="150"/>
      <c r="DAE14" s="150"/>
      <c r="DAF14" s="150"/>
      <c r="DAG14" s="150"/>
      <c r="DAH14" s="150"/>
      <c r="DAI14" s="150"/>
      <c r="DAJ14" s="150"/>
      <c r="DAK14" s="150"/>
      <c r="DAL14" s="150"/>
      <c r="DAM14" s="150"/>
      <c r="DAN14" s="150"/>
      <c r="DAO14" s="150"/>
      <c r="DAP14" s="150"/>
      <c r="DAQ14" s="150"/>
      <c r="DAR14" s="150"/>
      <c r="DAS14" s="150"/>
      <c r="DAT14" s="150"/>
      <c r="DAU14" s="150"/>
      <c r="DAV14" s="150"/>
      <c r="DAW14" s="150"/>
      <c r="DAX14" s="150"/>
      <c r="DAY14" s="150"/>
      <c r="DAZ14" s="150"/>
      <c r="DBA14" s="150"/>
      <c r="DBB14" s="150"/>
      <c r="DBC14" s="150"/>
      <c r="DBD14" s="150"/>
      <c r="DBE14" s="150"/>
      <c r="DBF14" s="150"/>
      <c r="DBG14" s="150"/>
      <c r="DBH14" s="150"/>
      <c r="DBI14" s="150"/>
      <c r="DBJ14" s="150"/>
      <c r="DBK14" s="150"/>
      <c r="DBL14" s="150"/>
      <c r="DBM14" s="150"/>
      <c r="DBN14" s="150"/>
      <c r="DBO14" s="150"/>
      <c r="DBP14" s="150"/>
      <c r="DBQ14" s="150"/>
      <c r="DBR14" s="150"/>
      <c r="DBS14" s="150"/>
      <c r="DBT14" s="150"/>
      <c r="DBU14" s="150"/>
      <c r="DBV14" s="150"/>
      <c r="DBW14" s="150"/>
      <c r="DBX14" s="150"/>
      <c r="DBY14" s="150"/>
      <c r="DBZ14" s="150"/>
      <c r="DCA14" s="150"/>
      <c r="DCB14" s="150"/>
      <c r="DCC14" s="150"/>
      <c r="DCD14" s="150"/>
      <c r="DCE14" s="150"/>
      <c r="DCF14" s="150"/>
      <c r="DCG14" s="150"/>
      <c r="DCH14" s="150"/>
      <c r="DCI14" s="150"/>
      <c r="DCJ14" s="150"/>
      <c r="DCK14" s="150"/>
      <c r="DCL14" s="150"/>
      <c r="DCM14" s="150"/>
      <c r="DCN14" s="150"/>
      <c r="DCO14" s="150"/>
      <c r="DCP14" s="150"/>
      <c r="DCQ14" s="150"/>
      <c r="DCR14" s="150"/>
      <c r="DCS14" s="150"/>
      <c r="DCT14" s="150"/>
      <c r="DCU14" s="150"/>
      <c r="DCV14" s="150"/>
      <c r="DCW14" s="150"/>
      <c r="DCX14" s="150"/>
      <c r="DCY14" s="150"/>
      <c r="DCZ14" s="150"/>
      <c r="DDA14" s="150"/>
      <c r="DDB14" s="150"/>
      <c r="DDC14" s="150"/>
      <c r="DDD14" s="150"/>
      <c r="DDE14" s="150"/>
      <c r="DDF14" s="150"/>
      <c r="DDG14" s="150"/>
      <c r="DDH14" s="150"/>
      <c r="DDI14" s="150"/>
      <c r="DDJ14" s="150"/>
      <c r="DDK14" s="150"/>
      <c r="DDL14" s="150"/>
      <c r="DDM14" s="150"/>
      <c r="DDN14" s="150"/>
      <c r="DDO14" s="150"/>
      <c r="DDP14" s="150"/>
      <c r="DDQ14" s="150"/>
      <c r="DDR14" s="150"/>
      <c r="DDS14" s="150"/>
      <c r="DDT14" s="150"/>
      <c r="DDU14" s="150"/>
      <c r="DDV14" s="150"/>
      <c r="DDW14" s="150"/>
      <c r="DDX14" s="150"/>
      <c r="DDY14" s="150"/>
      <c r="DDZ14" s="150"/>
      <c r="DEA14" s="150"/>
      <c r="DEB14" s="150"/>
      <c r="DEC14" s="150"/>
      <c r="DED14" s="150"/>
      <c r="DEE14" s="150"/>
      <c r="DEF14" s="150"/>
      <c r="DEG14" s="150"/>
      <c r="DEH14" s="150"/>
      <c r="DEI14" s="150"/>
      <c r="DEJ14" s="150"/>
      <c r="DEK14" s="150"/>
      <c r="DEL14" s="150"/>
      <c r="DEM14" s="150"/>
      <c r="DEN14" s="150"/>
      <c r="DEO14" s="150"/>
      <c r="DEP14" s="150"/>
      <c r="DEQ14" s="150"/>
      <c r="DER14" s="150"/>
      <c r="DES14" s="150"/>
      <c r="DET14" s="150"/>
      <c r="DEU14" s="150"/>
      <c r="DEV14" s="150"/>
      <c r="DEW14" s="150"/>
      <c r="DEX14" s="150"/>
      <c r="DEY14" s="150"/>
      <c r="DEZ14" s="150"/>
      <c r="DFA14" s="150"/>
      <c r="DFB14" s="150"/>
      <c r="DFC14" s="150"/>
      <c r="DFD14" s="150"/>
      <c r="DFE14" s="150"/>
      <c r="DFF14" s="150"/>
      <c r="DFG14" s="150"/>
      <c r="DFH14" s="150"/>
      <c r="DFI14" s="150"/>
      <c r="DFJ14" s="150"/>
      <c r="DFK14" s="150"/>
      <c r="DFL14" s="150"/>
      <c r="DFM14" s="150"/>
      <c r="DFN14" s="150"/>
      <c r="DFO14" s="150"/>
      <c r="DFP14" s="150"/>
      <c r="DFQ14" s="150"/>
      <c r="DFR14" s="150"/>
      <c r="DFS14" s="150"/>
      <c r="DFT14" s="150"/>
      <c r="DFU14" s="150"/>
      <c r="DFV14" s="150"/>
      <c r="DFW14" s="150"/>
      <c r="DFX14" s="150"/>
      <c r="DFY14" s="150"/>
      <c r="DFZ14" s="150"/>
      <c r="DGA14" s="150"/>
      <c r="DGB14" s="150"/>
      <c r="DGC14" s="150"/>
      <c r="DGD14" s="150"/>
      <c r="DGE14" s="150"/>
      <c r="DGF14" s="150"/>
      <c r="DGG14" s="150"/>
      <c r="DGH14" s="150"/>
      <c r="DGI14" s="150"/>
      <c r="DGJ14" s="150"/>
      <c r="DGK14" s="150"/>
      <c r="DGL14" s="150"/>
      <c r="DGM14" s="150"/>
      <c r="DGN14" s="150"/>
      <c r="DGO14" s="150"/>
      <c r="DGP14" s="150"/>
      <c r="DGQ14" s="150"/>
      <c r="DGR14" s="150"/>
      <c r="DGS14" s="150"/>
      <c r="DGT14" s="150"/>
      <c r="DGU14" s="150"/>
      <c r="DGV14" s="150"/>
      <c r="DGW14" s="150"/>
      <c r="DGX14" s="150"/>
      <c r="DGY14" s="150"/>
      <c r="DGZ14" s="150"/>
      <c r="DHA14" s="150"/>
      <c r="DHB14" s="150"/>
      <c r="DHC14" s="150"/>
      <c r="DHD14" s="150"/>
      <c r="DHE14" s="150"/>
      <c r="DHF14" s="150"/>
      <c r="DHG14" s="150"/>
      <c r="DHH14" s="150"/>
      <c r="DHI14" s="150"/>
      <c r="DHJ14" s="150"/>
      <c r="DHK14" s="150"/>
      <c r="DHL14" s="150"/>
      <c r="DHM14" s="150"/>
      <c r="DHN14" s="150"/>
      <c r="DHO14" s="150"/>
      <c r="DHP14" s="150"/>
      <c r="DHQ14" s="150"/>
      <c r="DHR14" s="150"/>
      <c r="DHS14" s="150"/>
      <c r="DHT14" s="150"/>
      <c r="DHU14" s="150"/>
      <c r="DHV14" s="150"/>
      <c r="DHW14" s="150"/>
      <c r="DHX14" s="150"/>
      <c r="DHY14" s="150"/>
      <c r="DHZ14" s="150"/>
      <c r="DIA14" s="150"/>
      <c r="DIB14" s="150"/>
      <c r="DIC14" s="150"/>
      <c r="DID14" s="150"/>
      <c r="DIE14" s="150"/>
      <c r="DIF14" s="150"/>
      <c r="DIG14" s="150"/>
      <c r="DIH14" s="150"/>
      <c r="DII14" s="150"/>
      <c r="DIJ14" s="150"/>
      <c r="DIK14" s="150"/>
      <c r="DIL14" s="150"/>
      <c r="DIM14" s="150"/>
      <c r="DIN14" s="150"/>
      <c r="DIO14" s="150"/>
      <c r="DIP14" s="150"/>
      <c r="DIQ14" s="150"/>
      <c r="DIR14" s="150"/>
      <c r="DIS14" s="150"/>
      <c r="DIT14" s="150"/>
      <c r="DIU14" s="150"/>
      <c r="DIV14" s="150"/>
      <c r="DIW14" s="150"/>
      <c r="DIX14" s="150"/>
      <c r="DIY14" s="150"/>
      <c r="DIZ14" s="150"/>
      <c r="DJA14" s="150"/>
      <c r="DJB14" s="150"/>
      <c r="DJC14" s="150"/>
      <c r="DJD14" s="150"/>
      <c r="DJE14" s="150"/>
      <c r="DJF14" s="150"/>
      <c r="DJG14" s="150"/>
      <c r="DJH14" s="150"/>
      <c r="DJI14" s="150"/>
      <c r="DJJ14" s="150"/>
      <c r="DJK14" s="150"/>
      <c r="DJL14" s="150"/>
      <c r="DJM14" s="150"/>
      <c r="DJN14" s="150"/>
      <c r="DJO14" s="150"/>
      <c r="DJP14" s="150"/>
      <c r="DJQ14" s="150"/>
      <c r="DJR14" s="150"/>
      <c r="DJS14" s="150"/>
      <c r="DJT14" s="150"/>
      <c r="DJU14" s="150"/>
      <c r="DJV14" s="150"/>
      <c r="DJW14" s="150"/>
      <c r="DJX14" s="150"/>
      <c r="DJY14" s="150"/>
      <c r="DJZ14" s="150"/>
      <c r="DKA14" s="150"/>
      <c r="DKB14" s="150"/>
      <c r="DKC14" s="150"/>
      <c r="DKD14" s="150"/>
      <c r="DKE14" s="150"/>
      <c r="DKF14" s="150"/>
      <c r="DKG14" s="150"/>
      <c r="DKH14" s="150"/>
      <c r="DKI14" s="150"/>
      <c r="DKJ14" s="150"/>
      <c r="DKK14" s="150"/>
      <c r="DKL14" s="150"/>
      <c r="DKM14" s="150"/>
      <c r="DKN14" s="150"/>
      <c r="DKO14" s="150"/>
      <c r="DKP14" s="150"/>
      <c r="DKQ14" s="150"/>
      <c r="DKR14" s="150"/>
      <c r="DKS14" s="150"/>
      <c r="DKT14" s="150"/>
      <c r="DKU14" s="150"/>
      <c r="DKV14" s="150"/>
      <c r="DKW14" s="150"/>
      <c r="DKX14" s="150"/>
      <c r="DKY14" s="150"/>
      <c r="DKZ14" s="150"/>
      <c r="DLA14" s="150"/>
      <c r="DLB14" s="150"/>
      <c r="DLC14" s="150"/>
      <c r="DLD14" s="150"/>
      <c r="DLE14" s="150"/>
      <c r="DLF14" s="150"/>
      <c r="DLG14" s="150"/>
      <c r="DLH14" s="150"/>
      <c r="DLI14" s="150"/>
      <c r="DLJ14" s="150"/>
      <c r="DLK14" s="150"/>
      <c r="DLL14" s="150"/>
      <c r="DLM14" s="150"/>
      <c r="DLN14" s="150"/>
      <c r="DLO14" s="150"/>
      <c r="DLP14" s="150"/>
      <c r="DLQ14" s="150"/>
      <c r="DLR14" s="150"/>
      <c r="DLS14" s="150"/>
      <c r="DLT14" s="150"/>
      <c r="DLU14" s="150"/>
      <c r="DLV14" s="150"/>
      <c r="DLW14" s="150"/>
      <c r="DLX14" s="150"/>
      <c r="DLY14" s="150"/>
      <c r="DLZ14" s="150"/>
      <c r="DMA14" s="150"/>
      <c r="DMB14" s="150"/>
      <c r="DMC14" s="150"/>
      <c r="DMD14" s="150"/>
      <c r="DME14" s="150"/>
      <c r="DMF14" s="150"/>
      <c r="DMG14" s="150"/>
      <c r="DMH14" s="150"/>
      <c r="DMI14" s="150"/>
      <c r="DMJ14" s="150"/>
      <c r="DMK14" s="150"/>
      <c r="DML14" s="150"/>
      <c r="DMM14" s="150"/>
      <c r="DMN14" s="150"/>
      <c r="DMO14" s="150"/>
      <c r="DMP14" s="150"/>
      <c r="DMQ14" s="150"/>
      <c r="DMR14" s="150"/>
      <c r="DMS14" s="150"/>
      <c r="DMT14" s="150"/>
      <c r="DMU14" s="150"/>
      <c r="DMV14" s="150"/>
      <c r="DMW14" s="150"/>
      <c r="DMX14" s="150"/>
      <c r="DMY14" s="150"/>
      <c r="DMZ14" s="150"/>
      <c r="DNA14" s="150"/>
      <c r="DNB14" s="150"/>
      <c r="DNC14" s="150"/>
      <c r="DND14" s="150"/>
      <c r="DNE14" s="150"/>
      <c r="DNF14" s="150"/>
      <c r="DNG14" s="150"/>
      <c r="DNH14" s="150"/>
      <c r="DNI14" s="150"/>
      <c r="DNJ14" s="150"/>
      <c r="DNK14" s="150"/>
      <c r="DNL14" s="150"/>
      <c r="DNM14" s="150"/>
      <c r="DNN14" s="150"/>
      <c r="DNO14" s="150"/>
      <c r="DNP14" s="150"/>
      <c r="DNQ14" s="150"/>
      <c r="DNR14" s="150"/>
      <c r="DNS14" s="150"/>
      <c r="DNT14" s="150"/>
      <c r="DNU14" s="150"/>
      <c r="DNV14" s="150"/>
      <c r="DNW14" s="150"/>
      <c r="DNX14" s="150"/>
      <c r="DNY14" s="150"/>
      <c r="DNZ14" s="150"/>
      <c r="DOA14" s="150"/>
      <c r="DOB14" s="150"/>
      <c r="DOC14" s="150"/>
      <c r="DOD14" s="150"/>
      <c r="DOE14" s="150"/>
      <c r="DOF14" s="150"/>
      <c r="DOG14" s="150"/>
      <c r="DOH14" s="150"/>
      <c r="DOI14" s="150"/>
      <c r="DOJ14" s="150"/>
      <c r="DOK14" s="150"/>
      <c r="DOL14" s="150"/>
      <c r="DOM14" s="150"/>
      <c r="DON14" s="150"/>
      <c r="DOO14" s="150"/>
      <c r="DOP14" s="150"/>
      <c r="DOQ14" s="150"/>
      <c r="DOR14" s="150"/>
      <c r="DOS14" s="150"/>
      <c r="DOT14" s="150"/>
      <c r="DOU14" s="150"/>
      <c r="DOV14" s="150"/>
      <c r="DOW14" s="150"/>
      <c r="DOX14" s="150"/>
      <c r="DOY14" s="150"/>
      <c r="DOZ14" s="150"/>
      <c r="DPA14" s="150"/>
      <c r="DPB14" s="150"/>
      <c r="DPC14" s="150"/>
      <c r="DPD14" s="150"/>
      <c r="DPE14" s="150"/>
      <c r="DPF14" s="150"/>
      <c r="DPG14" s="150"/>
      <c r="DPH14" s="150"/>
      <c r="DPI14" s="150"/>
      <c r="DPJ14" s="150"/>
      <c r="DPK14" s="150"/>
      <c r="DPL14" s="150"/>
      <c r="DPM14" s="150"/>
      <c r="DPN14" s="150"/>
      <c r="DPO14" s="150"/>
      <c r="DPP14" s="150"/>
      <c r="DPQ14" s="150"/>
      <c r="DPR14" s="150"/>
      <c r="DPS14" s="150"/>
      <c r="DPT14" s="150"/>
      <c r="DPU14" s="150"/>
      <c r="DPV14" s="150"/>
      <c r="DPW14" s="150"/>
      <c r="DPX14" s="150"/>
      <c r="DPY14" s="150"/>
      <c r="DPZ14" s="150"/>
      <c r="DQA14" s="150"/>
      <c r="DQB14" s="150"/>
      <c r="DQC14" s="150"/>
      <c r="DQD14" s="150"/>
      <c r="DQE14" s="150"/>
      <c r="DQF14" s="150"/>
      <c r="DQG14" s="150"/>
      <c r="DQH14" s="150"/>
      <c r="DQI14" s="150"/>
      <c r="DQJ14" s="150"/>
      <c r="DQK14" s="150"/>
      <c r="DQL14" s="150"/>
      <c r="DQM14" s="150"/>
      <c r="DQN14" s="150"/>
      <c r="DQO14" s="150"/>
      <c r="DQP14" s="150"/>
      <c r="DQQ14" s="150"/>
      <c r="DQR14" s="150"/>
      <c r="DQS14" s="150"/>
      <c r="DQT14" s="150"/>
      <c r="DQU14" s="150"/>
      <c r="DQV14" s="150"/>
      <c r="DQW14" s="150"/>
      <c r="DQX14" s="150"/>
      <c r="DQY14" s="150"/>
      <c r="DQZ14" s="150"/>
      <c r="DRA14" s="150"/>
      <c r="DRB14" s="150"/>
      <c r="DRC14" s="150"/>
      <c r="DRD14" s="150"/>
      <c r="DRE14" s="150"/>
      <c r="DRF14" s="150"/>
      <c r="DRG14" s="150"/>
      <c r="DRH14" s="150"/>
      <c r="DRI14" s="150"/>
      <c r="DRJ14" s="150"/>
      <c r="DRK14" s="150"/>
      <c r="DRL14" s="150"/>
      <c r="DRM14" s="150"/>
      <c r="DRN14" s="150"/>
      <c r="DRO14" s="150"/>
      <c r="DRP14" s="150"/>
      <c r="DRQ14" s="150"/>
      <c r="DRR14" s="150"/>
      <c r="DRS14" s="150"/>
      <c r="DRT14" s="150"/>
      <c r="DRU14" s="150"/>
      <c r="DRV14" s="150"/>
      <c r="DRW14" s="150"/>
      <c r="DRX14" s="150"/>
      <c r="DRY14" s="150"/>
      <c r="DRZ14" s="150"/>
      <c r="DSA14" s="150"/>
      <c r="DSB14" s="150"/>
      <c r="DSC14" s="150"/>
      <c r="DSD14" s="150"/>
      <c r="DSE14" s="150"/>
      <c r="DSF14" s="150"/>
      <c r="DSG14" s="150"/>
      <c r="DSH14" s="150"/>
      <c r="DSI14" s="150"/>
      <c r="DSJ14" s="150"/>
      <c r="DSK14" s="150"/>
      <c r="DSL14" s="150"/>
      <c r="DSM14" s="150"/>
      <c r="DSN14" s="150"/>
      <c r="DSO14" s="150"/>
      <c r="DSP14" s="150"/>
      <c r="DSQ14" s="150"/>
      <c r="DSR14" s="150"/>
      <c r="DSS14" s="150"/>
      <c r="DST14" s="150"/>
      <c r="DSU14" s="150"/>
      <c r="DSV14" s="150"/>
      <c r="DSW14" s="150"/>
      <c r="DSX14" s="150"/>
      <c r="DSY14" s="150"/>
      <c r="DSZ14" s="150"/>
      <c r="DTA14" s="150"/>
      <c r="DTB14" s="150"/>
      <c r="DTC14" s="150"/>
      <c r="DTD14" s="150"/>
      <c r="DTE14" s="150"/>
      <c r="DTF14" s="150"/>
      <c r="DTG14" s="150"/>
      <c r="DTH14" s="150"/>
      <c r="DTI14" s="150"/>
      <c r="DTJ14" s="150"/>
      <c r="DTK14" s="150"/>
      <c r="DTL14" s="150"/>
      <c r="DTM14" s="150"/>
      <c r="DTN14" s="150"/>
      <c r="DTO14" s="150"/>
      <c r="DTP14" s="150"/>
      <c r="DTQ14" s="150"/>
      <c r="DTR14" s="150"/>
      <c r="DTS14" s="150"/>
      <c r="DTT14" s="150"/>
      <c r="DTU14" s="150"/>
      <c r="DTV14" s="150"/>
      <c r="DTW14" s="150"/>
      <c r="DTX14" s="150"/>
      <c r="DTY14" s="150"/>
      <c r="DTZ14" s="150"/>
      <c r="DUA14" s="150"/>
      <c r="DUB14" s="150"/>
      <c r="DUC14" s="150"/>
      <c r="DUD14" s="150"/>
      <c r="DUE14" s="150"/>
      <c r="DUF14" s="150"/>
      <c r="DUG14" s="150"/>
      <c r="DUH14" s="150"/>
      <c r="DUI14" s="150"/>
      <c r="DUJ14" s="150"/>
      <c r="DUK14" s="150"/>
      <c r="DUL14" s="150"/>
      <c r="DUM14" s="150"/>
      <c r="DUN14" s="150"/>
      <c r="DUO14" s="150"/>
      <c r="DUP14" s="150"/>
      <c r="DUQ14" s="150"/>
      <c r="DUR14" s="150"/>
      <c r="DUS14" s="150"/>
      <c r="DUT14" s="150"/>
      <c r="DUU14" s="150"/>
      <c r="DUV14" s="150"/>
      <c r="DUW14" s="150"/>
      <c r="DUX14" s="150"/>
      <c r="DUY14" s="150"/>
      <c r="DUZ14" s="150"/>
      <c r="DVA14" s="150"/>
      <c r="DVB14" s="150"/>
      <c r="DVC14" s="150"/>
      <c r="DVD14" s="150"/>
      <c r="DVE14" s="150"/>
      <c r="DVF14" s="150"/>
      <c r="DVG14" s="150"/>
      <c r="DVH14" s="150"/>
      <c r="DVI14" s="150"/>
      <c r="DVJ14" s="150"/>
      <c r="DVK14" s="150"/>
      <c r="DVL14" s="150"/>
      <c r="DVM14" s="150"/>
      <c r="DVN14" s="150"/>
      <c r="DVO14" s="150"/>
      <c r="DVP14" s="150"/>
      <c r="DVQ14" s="150"/>
      <c r="DVR14" s="150"/>
      <c r="DVS14" s="150"/>
      <c r="DVT14" s="150"/>
      <c r="DVU14" s="150"/>
      <c r="DVV14" s="150"/>
      <c r="DVW14" s="150"/>
      <c r="DVX14" s="150"/>
      <c r="DVY14" s="150"/>
      <c r="DVZ14" s="150"/>
      <c r="DWA14" s="150"/>
      <c r="DWB14" s="150"/>
      <c r="DWC14" s="150"/>
      <c r="DWD14" s="150"/>
      <c r="DWE14" s="150"/>
      <c r="DWF14" s="150"/>
      <c r="DWG14" s="150"/>
      <c r="DWH14" s="150"/>
      <c r="DWI14" s="150"/>
      <c r="DWJ14" s="150"/>
      <c r="DWK14" s="150"/>
      <c r="DWL14" s="150"/>
      <c r="DWM14" s="150"/>
      <c r="DWN14" s="150"/>
      <c r="DWO14" s="150"/>
      <c r="DWP14" s="150"/>
      <c r="DWQ14" s="150"/>
      <c r="DWR14" s="150"/>
      <c r="DWS14" s="150"/>
      <c r="DWT14" s="150"/>
      <c r="DWU14" s="150"/>
      <c r="DWV14" s="150"/>
      <c r="DWW14" s="150"/>
      <c r="DWX14" s="150"/>
      <c r="DWY14" s="150"/>
      <c r="DWZ14" s="150"/>
      <c r="DXA14" s="150"/>
      <c r="DXB14" s="150"/>
      <c r="DXC14" s="150"/>
      <c r="DXD14" s="150"/>
      <c r="DXE14" s="150"/>
      <c r="DXF14" s="150"/>
      <c r="DXG14" s="150"/>
      <c r="DXH14" s="150"/>
      <c r="DXI14" s="150"/>
      <c r="DXJ14" s="150"/>
      <c r="DXK14" s="150"/>
      <c r="DXL14" s="150"/>
      <c r="DXM14" s="150"/>
      <c r="DXN14" s="150"/>
      <c r="DXO14" s="150"/>
      <c r="DXP14" s="150"/>
      <c r="DXQ14" s="150"/>
      <c r="DXR14" s="150"/>
      <c r="DXS14" s="150"/>
      <c r="DXT14" s="150"/>
      <c r="DXU14" s="150"/>
      <c r="DXV14" s="150"/>
      <c r="DXW14" s="150"/>
      <c r="DXX14" s="150"/>
      <c r="DXY14" s="150"/>
      <c r="DXZ14" s="150"/>
      <c r="DYA14" s="150"/>
      <c r="DYB14" s="150"/>
      <c r="DYC14" s="150"/>
      <c r="DYD14" s="150"/>
      <c r="DYE14" s="150"/>
      <c r="DYF14" s="150"/>
      <c r="DYG14" s="150"/>
      <c r="DYH14" s="150"/>
      <c r="DYI14" s="150"/>
      <c r="DYJ14" s="150"/>
      <c r="DYK14" s="150"/>
      <c r="DYL14" s="150"/>
      <c r="DYM14" s="150"/>
      <c r="DYN14" s="150"/>
      <c r="DYO14" s="150"/>
      <c r="DYP14" s="150"/>
      <c r="DYQ14" s="150"/>
      <c r="DYR14" s="150"/>
      <c r="DYS14" s="150"/>
      <c r="DYT14" s="150"/>
      <c r="DYU14" s="150"/>
      <c r="DYV14" s="150"/>
      <c r="DYW14" s="150"/>
      <c r="DYX14" s="150"/>
      <c r="DYY14" s="150"/>
      <c r="DYZ14" s="150"/>
      <c r="DZA14" s="150"/>
      <c r="DZB14" s="150"/>
      <c r="DZC14" s="150"/>
      <c r="DZD14" s="150"/>
      <c r="DZE14" s="150"/>
      <c r="DZF14" s="150"/>
      <c r="DZG14" s="150"/>
      <c r="DZH14" s="150"/>
      <c r="DZI14" s="150"/>
      <c r="DZJ14" s="150"/>
      <c r="DZK14" s="150"/>
      <c r="DZL14" s="150"/>
      <c r="DZM14" s="150"/>
      <c r="DZN14" s="150"/>
      <c r="DZO14" s="150"/>
      <c r="DZP14" s="150"/>
      <c r="DZQ14" s="150"/>
      <c r="DZR14" s="150"/>
      <c r="DZS14" s="150"/>
      <c r="DZT14" s="150"/>
      <c r="DZU14" s="150"/>
      <c r="DZV14" s="150"/>
      <c r="DZW14" s="150"/>
      <c r="DZX14" s="150"/>
      <c r="DZY14" s="150"/>
      <c r="DZZ14" s="150"/>
      <c r="EAA14" s="150"/>
      <c r="EAB14" s="150"/>
      <c r="EAC14" s="150"/>
      <c r="EAD14" s="150"/>
      <c r="EAE14" s="150"/>
      <c r="EAF14" s="150"/>
      <c r="EAG14" s="150"/>
      <c r="EAH14" s="150"/>
      <c r="EAI14" s="150"/>
      <c r="EAJ14" s="150"/>
      <c r="EAK14" s="150"/>
      <c r="EAL14" s="150"/>
      <c r="EAM14" s="150"/>
      <c r="EAN14" s="150"/>
      <c r="EAO14" s="150"/>
      <c r="EAP14" s="150"/>
      <c r="EAQ14" s="150"/>
      <c r="EAR14" s="150"/>
      <c r="EAS14" s="150"/>
      <c r="EAT14" s="150"/>
      <c r="EAU14" s="150"/>
      <c r="EAV14" s="150"/>
      <c r="EAW14" s="150"/>
      <c r="EAX14" s="150"/>
      <c r="EAY14" s="150"/>
      <c r="EAZ14" s="150"/>
      <c r="EBA14" s="150"/>
      <c r="EBB14" s="150"/>
      <c r="EBC14" s="150"/>
      <c r="EBD14" s="150"/>
      <c r="EBE14" s="150"/>
      <c r="EBF14" s="150"/>
      <c r="EBG14" s="150"/>
      <c r="EBH14" s="150"/>
      <c r="EBI14" s="150"/>
      <c r="EBJ14" s="150"/>
      <c r="EBK14" s="150"/>
      <c r="EBL14" s="150"/>
      <c r="EBM14" s="150"/>
      <c r="EBN14" s="150"/>
      <c r="EBO14" s="150"/>
      <c r="EBP14" s="150"/>
      <c r="EBQ14" s="150"/>
      <c r="EBR14" s="150"/>
      <c r="EBS14" s="150"/>
      <c r="EBT14" s="150"/>
      <c r="EBU14" s="150"/>
      <c r="EBV14" s="150"/>
      <c r="EBW14" s="150"/>
      <c r="EBX14" s="150"/>
      <c r="EBY14" s="150"/>
      <c r="EBZ14" s="150"/>
      <c r="ECA14" s="150"/>
      <c r="ECB14" s="150"/>
      <c r="ECC14" s="150"/>
      <c r="ECD14" s="150"/>
      <c r="ECE14" s="150"/>
      <c r="ECF14" s="150"/>
      <c r="ECG14" s="150"/>
      <c r="ECH14" s="150"/>
      <c r="ECI14" s="150"/>
      <c r="ECJ14" s="150"/>
      <c r="ECK14" s="150"/>
      <c r="ECL14" s="150"/>
      <c r="ECM14" s="150"/>
      <c r="ECN14" s="150"/>
      <c r="ECO14" s="150"/>
      <c r="ECP14" s="150"/>
      <c r="ECQ14" s="150"/>
      <c r="ECR14" s="150"/>
      <c r="ECS14" s="150"/>
      <c r="ECT14" s="150"/>
      <c r="ECU14" s="150"/>
      <c r="ECV14" s="150"/>
      <c r="ECW14" s="150"/>
      <c r="ECX14" s="150"/>
      <c r="ECY14" s="150"/>
      <c r="ECZ14" s="150"/>
      <c r="EDA14" s="150"/>
      <c r="EDB14" s="150"/>
      <c r="EDC14" s="150"/>
      <c r="EDD14" s="150"/>
      <c r="EDE14" s="150"/>
      <c r="EDF14" s="150"/>
      <c r="EDG14" s="150"/>
      <c r="EDH14" s="150"/>
      <c r="EDI14" s="150"/>
      <c r="EDJ14" s="150"/>
      <c r="EDK14" s="150"/>
      <c r="EDL14" s="150"/>
      <c r="EDM14" s="150"/>
      <c r="EDN14" s="150"/>
      <c r="EDO14" s="150"/>
      <c r="EDP14" s="150"/>
      <c r="EDQ14" s="150"/>
      <c r="EDR14" s="150"/>
      <c r="EDS14" s="150"/>
      <c r="EDT14" s="150"/>
      <c r="EDU14" s="150"/>
      <c r="EDV14" s="150"/>
      <c r="EDW14" s="150"/>
      <c r="EDX14" s="150"/>
      <c r="EDY14" s="150"/>
      <c r="EDZ14" s="150"/>
      <c r="EEA14" s="150"/>
      <c r="EEB14" s="150"/>
      <c r="EEC14" s="150"/>
      <c r="EED14" s="150"/>
      <c r="EEE14" s="150"/>
      <c r="EEF14" s="150"/>
      <c r="EEG14" s="150"/>
      <c r="EEH14" s="150"/>
      <c r="EEI14" s="150"/>
      <c r="EEJ14" s="150"/>
      <c r="EEK14" s="150"/>
      <c r="EEL14" s="150"/>
      <c r="EEM14" s="150"/>
      <c r="EEN14" s="150"/>
      <c r="EEO14" s="150"/>
      <c r="EEP14" s="150"/>
      <c r="EEQ14" s="150"/>
      <c r="EER14" s="150"/>
      <c r="EES14" s="150"/>
      <c r="EET14" s="150"/>
      <c r="EEU14" s="150"/>
      <c r="EEV14" s="150"/>
      <c r="EEW14" s="150"/>
      <c r="EEX14" s="150"/>
      <c r="EEY14" s="150"/>
      <c r="EEZ14" s="150"/>
      <c r="EFA14" s="150"/>
      <c r="EFB14" s="150"/>
      <c r="EFC14" s="150"/>
      <c r="EFD14" s="150"/>
      <c r="EFE14" s="150"/>
      <c r="EFF14" s="150"/>
      <c r="EFG14" s="150"/>
      <c r="EFH14" s="150"/>
      <c r="EFI14" s="150"/>
      <c r="EFJ14" s="150"/>
      <c r="EFK14" s="150"/>
      <c r="EFL14" s="150"/>
      <c r="EFM14" s="150"/>
      <c r="EFN14" s="150"/>
      <c r="EFO14" s="150"/>
      <c r="EFP14" s="150"/>
      <c r="EFQ14" s="150"/>
      <c r="EFR14" s="150"/>
      <c r="EFS14" s="150"/>
      <c r="EFT14" s="150"/>
      <c r="EFU14" s="150"/>
      <c r="EFV14" s="150"/>
      <c r="EFW14" s="150"/>
      <c r="EFX14" s="150"/>
      <c r="EFY14" s="150"/>
      <c r="EFZ14" s="150"/>
      <c r="EGA14" s="150"/>
      <c r="EGB14" s="150"/>
      <c r="EGC14" s="150"/>
      <c r="EGD14" s="150"/>
      <c r="EGE14" s="150"/>
      <c r="EGF14" s="150"/>
      <c r="EGG14" s="150"/>
      <c r="EGH14" s="150"/>
      <c r="EGI14" s="150"/>
      <c r="EGJ14" s="150"/>
      <c r="EGK14" s="150"/>
      <c r="EGL14" s="150"/>
      <c r="EGM14" s="150"/>
      <c r="EGN14" s="150"/>
      <c r="EGO14" s="150"/>
      <c r="EGP14" s="150"/>
      <c r="EGQ14" s="150"/>
      <c r="EGR14" s="150"/>
      <c r="EGS14" s="150"/>
      <c r="EGT14" s="150"/>
      <c r="EGU14" s="150"/>
      <c r="EGV14" s="150"/>
      <c r="EGW14" s="150"/>
      <c r="EGX14" s="150"/>
      <c r="EGY14" s="150"/>
      <c r="EGZ14" s="150"/>
      <c r="EHA14" s="150"/>
      <c r="EHB14" s="150"/>
      <c r="EHC14" s="150"/>
      <c r="EHD14" s="150"/>
      <c r="EHE14" s="150"/>
      <c r="EHF14" s="150"/>
      <c r="EHG14" s="150"/>
      <c r="EHH14" s="150"/>
      <c r="EHI14" s="150"/>
      <c r="EHJ14" s="150"/>
      <c r="EHK14" s="150"/>
      <c r="EHL14" s="150"/>
      <c r="EHM14" s="150"/>
      <c r="EHN14" s="150"/>
      <c r="EHO14" s="150"/>
      <c r="EHP14" s="150"/>
      <c r="EHQ14" s="150"/>
      <c r="EHR14" s="150"/>
      <c r="EHS14" s="150"/>
      <c r="EHT14" s="150"/>
      <c r="EHU14" s="150"/>
      <c r="EHV14" s="150"/>
      <c r="EHW14" s="150"/>
      <c r="EHX14" s="150"/>
      <c r="EHY14" s="150"/>
      <c r="EHZ14" s="150"/>
      <c r="EIA14" s="150"/>
      <c r="EIB14" s="150"/>
      <c r="EIC14" s="150"/>
      <c r="EID14" s="150"/>
      <c r="EIE14" s="150"/>
      <c r="EIF14" s="150"/>
      <c r="EIG14" s="150"/>
      <c r="EIH14" s="150"/>
      <c r="EII14" s="150"/>
      <c r="EIJ14" s="150"/>
      <c r="EIK14" s="150"/>
      <c r="EIL14" s="150"/>
      <c r="EIM14" s="150"/>
      <c r="EIN14" s="150"/>
      <c r="EIO14" s="150"/>
      <c r="EIP14" s="150"/>
      <c r="EIQ14" s="150"/>
      <c r="EIR14" s="150"/>
      <c r="EIS14" s="150"/>
      <c r="EIT14" s="150"/>
      <c r="EIU14" s="150"/>
      <c r="EIV14" s="150"/>
      <c r="EIW14" s="150"/>
      <c r="EIX14" s="150"/>
      <c r="EIY14" s="150"/>
      <c r="EIZ14" s="150"/>
      <c r="EJA14" s="150"/>
      <c r="EJB14" s="150"/>
      <c r="EJC14" s="150"/>
      <c r="EJD14" s="150"/>
      <c r="EJE14" s="150"/>
      <c r="EJF14" s="150"/>
      <c r="EJG14" s="150"/>
      <c r="EJH14" s="150"/>
      <c r="EJI14" s="150"/>
      <c r="EJJ14" s="150"/>
      <c r="EJK14" s="150"/>
      <c r="EJL14" s="150"/>
      <c r="EJM14" s="150"/>
      <c r="EJN14" s="150"/>
      <c r="EJO14" s="150"/>
      <c r="EJP14" s="150"/>
      <c r="EJQ14" s="150"/>
      <c r="EJR14" s="150"/>
      <c r="EJS14" s="150"/>
      <c r="EJT14" s="150"/>
      <c r="EJU14" s="150"/>
      <c r="EJV14" s="150"/>
      <c r="EJW14" s="150"/>
      <c r="EJX14" s="150"/>
      <c r="EJY14" s="150"/>
      <c r="EJZ14" s="150"/>
      <c r="EKA14" s="150"/>
      <c r="EKB14" s="150"/>
      <c r="EKC14" s="150"/>
      <c r="EKD14" s="150"/>
      <c r="EKE14" s="150"/>
      <c r="EKF14" s="150"/>
      <c r="EKG14" s="150"/>
      <c r="EKH14" s="150"/>
      <c r="EKI14" s="150"/>
      <c r="EKJ14" s="150"/>
      <c r="EKK14" s="150"/>
      <c r="EKL14" s="150"/>
      <c r="EKM14" s="150"/>
      <c r="EKN14" s="150"/>
      <c r="EKO14" s="150"/>
      <c r="EKP14" s="150"/>
      <c r="EKQ14" s="150"/>
      <c r="EKR14" s="150"/>
      <c r="EKS14" s="150"/>
      <c r="EKT14" s="150"/>
      <c r="EKU14" s="150"/>
      <c r="EKV14" s="150"/>
      <c r="EKW14" s="150"/>
      <c r="EKX14" s="150"/>
      <c r="EKY14" s="150"/>
      <c r="EKZ14" s="150"/>
      <c r="ELA14" s="150"/>
      <c r="ELB14" s="150"/>
      <c r="ELC14" s="150"/>
      <c r="ELD14" s="150"/>
      <c r="ELE14" s="150"/>
      <c r="ELF14" s="150"/>
      <c r="ELG14" s="150"/>
      <c r="ELH14" s="150"/>
      <c r="ELI14" s="150"/>
      <c r="ELJ14" s="150"/>
      <c r="ELK14" s="150"/>
      <c r="ELL14" s="150"/>
      <c r="ELM14" s="150"/>
      <c r="ELN14" s="150"/>
      <c r="ELO14" s="150"/>
      <c r="ELP14" s="150"/>
      <c r="ELQ14" s="150"/>
      <c r="ELR14" s="150"/>
      <c r="ELS14" s="150"/>
      <c r="ELT14" s="150"/>
      <c r="ELU14" s="150"/>
      <c r="ELV14" s="150"/>
      <c r="ELW14" s="150"/>
      <c r="ELX14" s="150"/>
      <c r="ELY14" s="150"/>
      <c r="ELZ14" s="150"/>
      <c r="EMA14" s="150"/>
      <c r="EMB14" s="150"/>
      <c r="EMC14" s="150"/>
      <c r="EMD14" s="150"/>
      <c r="EME14" s="150"/>
      <c r="EMF14" s="150"/>
      <c r="EMG14" s="150"/>
      <c r="EMH14" s="150"/>
      <c r="EMI14" s="150"/>
      <c r="EMJ14" s="150"/>
      <c r="EMK14" s="150"/>
      <c r="EML14" s="150"/>
      <c r="EMM14" s="150"/>
      <c r="EMN14" s="150"/>
      <c r="EMO14" s="150"/>
      <c r="EMP14" s="150"/>
      <c r="EMQ14" s="150"/>
      <c r="EMR14" s="150"/>
      <c r="EMS14" s="150"/>
      <c r="EMT14" s="150"/>
      <c r="EMU14" s="150"/>
      <c r="EMV14" s="150"/>
      <c r="EMW14" s="150"/>
      <c r="EMX14" s="150"/>
      <c r="EMY14" s="150"/>
      <c r="EMZ14" s="150"/>
      <c r="ENA14" s="150"/>
      <c r="ENB14" s="150"/>
      <c r="ENC14" s="150"/>
      <c r="END14" s="150"/>
      <c r="ENE14" s="150"/>
      <c r="ENF14" s="150"/>
      <c r="ENG14" s="150"/>
      <c r="ENH14" s="150"/>
      <c r="ENI14" s="150"/>
      <c r="ENJ14" s="150"/>
      <c r="ENK14" s="150"/>
      <c r="ENL14" s="150"/>
      <c r="ENM14" s="150"/>
      <c r="ENN14" s="150"/>
      <c r="ENO14" s="150"/>
      <c r="ENP14" s="150"/>
      <c r="ENQ14" s="150"/>
      <c r="ENR14" s="150"/>
      <c r="ENS14" s="150"/>
      <c r="ENT14" s="150"/>
      <c r="ENU14" s="150"/>
      <c r="ENV14" s="150"/>
      <c r="ENW14" s="150"/>
      <c r="ENX14" s="150"/>
      <c r="ENY14" s="150"/>
      <c r="ENZ14" s="150"/>
      <c r="EOA14" s="150"/>
      <c r="EOB14" s="150"/>
      <c r="EOC14" s="150"/>
      <c r="EOD14" s="150"/>
      <c r="EOE14" s="150"/>
      <c r="EOF14" s="150"/>
      <c r="EOG14" s="150"/>
      <c r="EOH14" s="150"/>
      <c r="EOI14" s="150"/>
      <c r="EOJ14" s="150"/>
      <c r="EOK14" s="150"/>
      <c r="EOL14" s="150"/>
      <c r="EOM14" s="150"/>
      <c r="EON14" s="150"/>
      <c r="EOO14" s="150"/>
      <c r="EOP14" s="150"/>
      <c r="EOQ14" s="150"/>
      <c r="EOR14" s="150"/>
      <c r="EOS14" s="150"/>
      <c r="EOT14" s="150"/>
      <c r="EOU14" s="150"/>
      <c r="EOV14" s="150"/>
      <c r="EOW14" s="150"/>
      <c r="EOX14" s="150"/>
      <c r="EOY14" s="150"/>
      <c r="EOZ14" s="150"/>
      <c r="EPA14" s="150"/>
      <c r="EPB14" s="150"/>
      <c r="EPC14" s="150"/>
      <c r="EPD14" s="150"/>
      <c r="EPE14" s="150"/>
      <c r="EPF14" s="150"/>
      <c r="EPG14" s="150"/>
      <c r="EPH14" s="150"/>
      <c r="EPI14" s="150"/>
      <c r="EPJ14" s="150"/>
      <c r="EPK14" s="150"/>
      <c r="EPL14" s="150"/>
      <c r="EPM14" s="150"/>
      <c r="EPN14" s="150"/>
      <c r="EPO14" s="150"/>
      <c r="EPP14" s="150"/>
      <c r="EPQ14" s="150"/>
      <c r="EPR14" s="150"/>
      <c r="EPS14" s="150"/>
      <c r="EPT14" s="150"/>
      <c r="EPU14" s="150"/>
      <c r="EPV14" s="150"/>
      <c r="EPW14" s="150"/>
      <c r="EPX14" s="150"/>
      <c r="EPY14" s="150"/>
      <c r="EPZ14" s="150"/>
      <c r="EQA14" s="150"/>
      <c r="EQB14" s="150"/>
      <c r="EQC14" s="150"/>
      <c r="EQD14" s="150"/>
      <c r="EQE14" s="150"/>
      <c r="EQF14" s="150"/>
      <c r="EQG14" s="150"/>
      <c r="EQH14" s="150"/>
      <c r="EQI14" s="150"/>
      <c r="EQJ14" s="150"/>
      <c r="EQK14" s="150"/>
      <c r="EQL14" s="150"/>
      <c r="EQM14" s="150"/>
      <c r="EQN14" s="150"/>
      <c r="EQO14" s="150"/>
      <c r="EQP14" s="150"/>
      <c r="EQQ14" s="150"/>
      <c r="EQR14" s="150"/>
      <c r="EQS14" s="150"/>
      <c r="EQT14" s="150"/>
      <c r="EQU14" s="150"/>
      <c r="EQV14" s="150"/>
      <c r="EQW14" s="150"/>
      <c r="EQX14" s="150"/>
      <c r="EQY14" s="150"/>
      <c r="EQZ14" s="150"/>
      <c r="ERA14" s="150"/>
      <c r="ERB14" s="150"/>
      <c r="ERC14" s="150"/>
      <c r="ERD14" s="150"/>
      <c r="ERE14" s="150"/>
      <c r="ERF14" s="150"/>
      <c r="ERG14" s="150"/>
      <c r="ERH14" s="150"/>
      <c r="ERI14" s="150"/>
      <c r="ERJ14" s="150"/>
      <c r="ERK14" s="150"/>
      <c r="ERL14" s="150"/>
      <c r="ERM14" s="150"/>
      <c r="ERN14" s="150"/>
      <c r="ERO14" s="150"/>
      <c r="ERP14" s="150"/>
      <c r="ERQ14" s="150"/>
      <c r="ERR14" s="150"/>
      <c r="ERS14" s="150"/>
      <c r="ERT14" s="150"/>
      <c r="ERU14" s="150"/>
      <c r="ERV14" s="150"/>
      <c r="ERW14" s="150"/>
      <c r="ERX14" s="150"/>
      <c r="ERY14" s="150"/>
      <c r="ERZ14" s="150"/>
      <c r="ESA14" s="150"/>
      <c r="ESB14" s="150"/>
      <c r="ESC14" s="150"/>
      <c r="ESD14" s="150"/>
      <c r="ESE14" s="150"/>
      <c r="ESF14" s="150"/>
      <c r="ESG14" s="150"/>
      <c r="ESH14" s="150"/>
      <c r="ESI14" s="150"/>
      <c r="ESJ14" s="150"/>
      <c r="ESK14" s="150"/>
      <c r="ESL14" s="150"/>
      <c r="ESM14" s="150"/>
      <c r="ESN14" s="150"/>
      <c r="ESO14" s="150"/>
      <c r="ESP14" s="150"/>
      <c r="ESQ14" s="150"/>
      <c r="ESR14" s="150"/>
      <c r="ESS14" s="150"/>
      <c r="EST14" s="150"/>
      <c r="ESU14" s="150"/>
      <c r="ESV14" s="150"/>
      <c r="ESW14" s="150"/>
      <c r="ESX14" s="150"/>
      <c r="ESY14" s="150"/>
      <c r="ESZ14" s="150"/>
      <c r="ETA14" s="150"/>
      <c r="ETB14" s="150"/>
      <c r="ETC14" s="150"/>
      <c r="ETD14" s="150"/>
      <c r="ETE14" s="150"/>
      <c r="ETF14" s="150"/>
      <c r="ETG14" s="150"/>
      <c r="ETH14" s="150"/>
      <c r="ETI14" s="150"/>
      <c r="ETJ14" s="150"/>
      <c r="ETK14" s="150"/>
      <c r="ETL14" s="150"/>
      <c r="ETM14" s="150"/>
      <c r="ETN14" s="150"/>
      <c r="ETO14" s="150"/>
      <c r="ETP14" s="150"/>
      <c r="ETQ14" s="150"/>
      <c r="ETR14" s="150"/>
      <c r="ETS14" s="150"/>
      <c r="ETT14" s="150"/>
      <c r="ETU14" s="150"/>
      <c r="ETV14" s="150"/>
      <c r="ETW14" s="150"/>
      <c r="ETX14" s="150"/>
      <c r="ETY14" s="150"/>
      <c r="ETZ14" s="150"/>
      <c r="EUA14" s="150"/>
      <c r="EUB14" s="150"/>
      <c r="EUC14" s="150"/>
      <c r="EUD14" s="150"/>
      <c r="EUE14" s="150"/>
      <c r="EUF14" s="150"/>
      <c r="EUG14" s="150"/>
      <c r="EUH14" s="150"/>
      <c r="EUI14" s="150"/>
      <c r="EUJ14" s="150"/>
      <c r="EUK14" s="150"/>
      <c r="EUL14" s="150"/>
      <c r="EUM14" s="150"/>
      <c r="EUN14" s="150"/>
      <c r="EUO14" s="150"/>
      <c r="EUP14" s="150"/>
      <c r="EUQ14" s="150"/>
      <c r="EUR14" s="150"/>
      <c r="EUS14" s="150"/>
      <c r="EUT14" s="150"/>
      <c r="EUU14" s="150"/>
      <c r="EUV14" s="150"/>
      <c r="EUW14" s="150"/>
      <c r="EUX14" s="150"/>
      <c r="EUY14" s="150"/>
      <c r="EUZ14" s="150"/>
      <c r="EVA14" s="150"/>
      <c r="EVB14" s="150"/>
      <c r="EVC14" s="150"/>
      <c r="EVD14" s="150"/>
      <c r="EVE14" s="150"/>
      <c r="EVF14" s="150"/>
      <c r="EVG14" s="150"/>
      <c r="EVH14" s="150"/>
      <c r="EVI14" s="150"/>
      <c r="EVJ14" s="150"/>
      <c r="EVK14" s="150"/>
      <c r="EVL14" s="150"/>
      <c r="EVM14" s="150"/>
      <c r="EVN14" s="150"/>
      <c r="EVO14" s="150"/>
      <c r="EVP14" s="150"/>
      <c r="EVQ14" s="150"/>
      <c r="EVR14" s="150"/>
      <c r="EVS14" s="150"/>
      <c r="EVT14" s="150"/>
      <c r="EVU14" s="150"/>
      <c r="EVV14" s="150"/>
      <c r="EVW14" s="150"/>
      <c r="EVX14" s="150"/>
      <c r="EVY14" s="150"/>
      <c r="EVZ14" s="150"/>
      <c r="EWA14" s="150"/>
      <c r="EWB14" s="150"/>
      <c r="EWC14" s="150"/>
      <c r="EWD14" s="150"/>
      <c r="EWE14" s="150"/>
      <c r="EWF14" s="150"/>
      <c r="EWG14" s="150"/>
      <c r="EWH14" s="150"/>
      <c r="EWI14" s="150"/>
      <c r="EWJ14" s="150"/>
      <c r="EWK14" s="150"/>
      <c r="EWL14" s="150"/>
      <c r="EWM14" s="150"/>
      <c r="EWN14" s="150"/>
      <c r="EWO14" s="150"/>
      <c r="EWP14" s="150"/>
      <c r="EWQ14" s="150"/>
      <c r="EWR14" s="150"/>
      <c r="EWS14" s="150"/>
      <c r="EWT14" s="150"/>
      <c r="EWU14" s="150"/>
      <c r="EWV14" s="150"/>
      <c r="EWW14" s="150"/>
      <c r="EWX14" s="150"/>
      <c r="EWY14" s="150"/>
      <c r="EWZ14" s="150"/>
      <c r="EXA14" s="150"/>
      <c r="EXB14" s="150"/>
      <c r="EXC14" s="150"/>
      <c r="EXD14" s="150"/>
      <c r="EXE14" s="150"/>
      <c r="EXF14" s="150"/>
      <c r="EXG14" s="150"/>
      <c r="EXH14" s="150"/>
      <c r="EXI14" s="150"/>
      <c r="EXJ14" s="150"/>
      <c r="EXK14" s="150"/>
      <c r="EXL14" s="150"/>
      <c r="EXM14" s="150"/>
      <c r="EXN14" s="150"/>
      <c r="EXO14" s="150"/>
      <c r="EXP14" s="150"/>
      <c r="EXQ14" s="150"/>
      <c r="EXR14" s="150"/>
      <c r="EXS14" s="150"/>
      <c r="EXT14" s="150"/>
      <c r="EXU14" s="150"/>
      <c r="EXV14" s="150"/>
      <c r="EXW14" s="150"/>
      <c r="EXX14" s="150"/>
      <c r="EXY14" s="150"/>
      <c r="EXZ14" s="150"/>
      <c r="EYA14" s="150"/>
      <c r="EYB14" s="150"/>
      <c r="EYC14" s="150"/>
      <c r="EYD14" s="150"/>
      <c r="EYE14" s="150"/>
      <c r="EYF14" s="150"/>
      <c r="EYG14" s="150"/>
      <c r="EYH14" s="150"/>
      <c r="EYI14" s="150"/>
      <c r="EYJ14" s="150"/>
      <c r="EYK14" s="150"/>
      <c r="EYL14" s="150"/>
      <c r="EYM14" s="150"/>
      <c r="EYN14" s="150"/>
      <c r="EYO14" s="150"/>
      <c r="EYP14" s="150"/>
      <c r="EYQ14" s="150"/>
      <c r="EYR14" s="150"/>
      <c r="EYS14" s="150"/>
      <c r="EYT14" s="150"/>
      <c r="EYU14" s="150"/>
      <c r="EYV14" s="150"/>
      <c r="EYW14" s="150"/>
      <c r="EYX14" s="150"/>
      <c r="EYY14" s="150"/>
      <c r="EYZ14" s="150"/>
      <c r="EZA14" s="150"/>
      <c r="EZB14" s="150"/>
      <c r="EZC14" s="150"/>
      <c r="EZD14" s="150"/>
      <c r="EZE14" s="150"/>
      <c r="EZF14" s="150"/>
      <c r="EZG14" s="150"/>
      <c r="EZH14" s="150"/>
      <c r="EZI14" s="150"/>
      <c r="EZJ14" s="150"/>
      <c r="EZK14" s="150"/>
      <c r="EZL14" s="150"/>
      <c r="EZM14" s="150"/>
      <c r="EZN14" s="150"/>
      <c r="EZO14" s="150"/>
      <c r="EZP14" s="150"/>
      <c r="EZQ14" s="150"/>
      <c r="EZR14" s="150"/>
      <c r="EZS14" s="150"/>
      <c r="EZT14" s="150"/>
      <c r="EZU14" s="150"/>
      <c r="EZV14" s="150"/>
      <c r="EZW14" s="150"/>
      <c r="EZX14" s="150"/>
      <c r="EZY14" s="150"/>
      <c r="EZZ14" s="150"/>
      <c r="FAA14" s="150"/>
      <c r="FAB14" s="150"/>
      <c r="FAC14" s="150"/>
      <c r="FAD14" s="150"/>
      <c r="FAE14" s="150"/>
      <c r="FAF14" s="150"/>
      <c r="FAG14" s="150"/>
      <c r="FAH14" s="150"/>
      <c r="FAI14" s="150"/>
      <c r="FAJ14" s="150"/>
      <c r="FAK14" s="150"/>
      <c r="FAL14" s="150"/>
      <c r="FAM14" s="150"/>
      <c r="FAN14" s="150"/>
      <c r="FAO14" s="150"/>
      <c r="FAP14" s="150"/>
      <c r="FAQ14" s="150"/>
      <c r="FAR14" s="150"/>
      <c r="FAS14" s="150"/>
      <c r="FAT14" s="150"/>
      <c r="FAU14" s="150"/>
      <c r="FAV14" s="150"/>
      <c r="FAW14" s="150"/>
      <c r="FAX14" s="150"/>
      <c r="FAY14" s="150"/>
      <c r="FAZ14" s="150"/>
      <c r="FBA14" s="150"/>
      <c r="FBB14" s="150"/>
      <c r="FBC14" s="150"/>
      <c r="FBD14" s="150"/>
      <c r="FBE14" s="150"/>
      <c r="FBF14" s="150"/>
      <c r="FBG14" s="150"/>
      <c r="FBH14" s="150"/>
      <c r="FBI14" s="150"/>
      <c r="FBJ14" s="150"/>
      <c r="FBK14" s="150"/>
      <c r="FBL14" s="150"/>
      <c r="FBM14" s="150"/>
      <c r="FBN14" s="150"/>
      <c r="FBO14" s="150"/>
      <c r="FBP14" s="150"/>
      <c r="FBQ14" s="150"/>
      <c r="FBR14" s="150"/>
      <c r="FBS14" s="150"/>
      <c r="FBT14" s="150"/>
      <c r="FBU14" s="150"/>
      <c r="FBV14" s="150"/>
      <c r="FBW14" s="150"/>
      <c r="FBX14" s="150"/>
      <c r="FBY14" s="150"/>
      <c r="FBZ14" s="150"/>
      <c r="FCA14" s="150"/>
      <c r="FCB14" s="150"/>
      <c r="FCC14" s="150"/>
      <c r="FCD14" s="150"/>
      <c r="FCE14" s="150"/>
      <c r="FCF14" s="150"/>
      <c r="FCG14" s="150"/>
      <c r="FCH14" s="150"/>
      <c r="FCI14" s="150"/>
      <c r="FCJ14" s="150"/>
      <c r="FCK14" s="150"/>
      <c r="FCL14" s="150"/>
      <c r="FCM14" s="150"/>
      <c r="FCN14" s="150"/>
      <c r="FCO14" s="150"/>
      <c r="FCP14" s="150"/>
      <c r="FCQ14" s="150"/>
      <c r="FCR14" s="150"/>
      <c r="FCS14" s="150"/>
      <c r="FCT14" s="150"/>
      <c r="FCU14" s="150"/>
      <c r="FCV14" s="150"/>
      <c r="FCW14" s="150"/>
      <c r="FCX14" s="150"/>
      <c r="FCY14" s="150"/>
      <c r="FCZ14" s="150"/>
      <c r="FDA14" s="150"/>
      <c r="FDB14" s="150"/>
      <c r="FDC14" s="150"/>
      <c r="FDD14" s="150"/>
      <c r="FDE14" s="150"/>
      <c r="FDF14" s="150"/>
      <c r="FDG14" s="150"/>
      <c r="FDH14" s="150"/>
      <c r="FDI14" s="150"/>
      <c r="FDJ14" s="150"/>
      <c r="FDK14" s="150"/>
      <c r="FDL14" s="150"/>
      <c r="FDM14" s="150"/>
      <c r="FDN14" s="150"/>
      <c r="FDO14" s="150"/>
      <c r="FDP14" s="150"/>
      <c r="FDQ14" s="150"/>
      <c r="FDR14" s="150"/>
      <c r="FDS14" s="150"/>
      <c r="FDT14" s="150"/>
      <c r="FDU14" s="150"/>
      <c r="FDV14" s="150"/>
      <c r="FDW14" s="150"/>
      <c r="FDX14" s="150"/>
      <c r="FDY14" s="150"/>
      <c r="FDZ14" s="150"/>
      <c r="FEA14" s="150"/>
      <c r="FEB14" s="150"/>
      <c r="FEC14" s="150"/>
      <c r="FED14" s="150"/>
      <c r="FEE14" s="150"/>
      <c r="FEF14" s="150"/>
      <c r="FEG14" s="150"/>
      <c r="FEH14" s="150"/>
      <c r="FEI14" s="150"/>
      <c r="FEJ14" s="150"/>
      <c r="FEK14" s="150"/>
      <c r="FEL14" s="150"/>
      <c r="FEM14" s="150"/>
      <c r="FEN14" s="150"/>
      <c r="FEO14" s="150"/>
      <c r="FEP14" s="150"/>
      <c r="FEQ14" s="150"/>
      <c r="FER14" s="150"/>
      <c r="FES14" s="150"/>
      <c r="FET14" s="150"/>
      <c r="FEU14" s="150"/>
      <c r="FEV14" s="150"/>
      <c r="FEW14" s="150"/>
      <c r="FEX14" s="150"/>
      <c r="FEY14" s="150"/>
      <c r="FEZ14" s="150"/>
      <c r="FFA14" s="150"/>
      <c r="FFB14" s="150"/>
      <c r="FFC14" s="150"/>
      <c r="FFD14" s="150"/>
      <c r="FFE14" s="150"/>
      <c r="FFF14" s="150"/>
      <c r="FFG14" s="150"/>
      <c r="FFH14" s="150"/>
      <c r="FFI14" s="150"/>
      <c r="FFJ14" s="150"/>
      <c r="FFK14" s="150"/>
      <c r="FFL14" s="150"/>
      <c r="FFM14" s="150"/>
      <c r="FFN14" s="150"/>
      <c r="FFO14" s="150"/>
      <c r="FFP14" s="150"/>
      <c r="FFQ14" s="150"/>
      <c r="FFR14" s="150"/>
      <c r="FFS14" s="150"/>
      <c r="FFT14" s="150"/>
      <c r="FFU14" s="150"/>
      <c r="FFV14" s="150"/>
      <c r="FFW14" s="150"/>
      <c r="FFX14" s="150"/>
      <c r="FFY14" s="150"/>
      <c r="FFZ14" s="150"/>
      <c r="FGA14" s="150"/>
      <c r="FGB14" s="150"/>
      <c r="FGC14" s="150"/>
      <c r="FGD14" s="150"/>
      <c r="FGE14" s="150"/>
      <c r="FGF14" s="150"/>
      <c r="FGG14" s="150"/>
      <c r="FGH14" s="150"/>
      <c r="FGI14" s="150"/>
      <c r="FGJ14" s="150"/>
      <c r="FGK14" s="150"/>
      <c r="FGL14" s="150"/>
      <c r="FGM14" s="150"/>
      <c r="FGN14" s="150"/>
      <c r="FGO14" s="150"/>
      <c r="FGP14" s="150"/>
      <c r="FGQ14" s="150"/>
      <c r="FGR14" s="150"/>
      <c r="FGS14" s="150"/>
      <c r="FGT14" s="150"/>
      <c r="FGU14" s="150"/>
      <c r="FGV14" s="150"/>
      <c r="FGW14" s="150"/>
      <c r="FGX14" s="150"/>
      <c r="FGY14" s="150"/>
      <c r="FGZ14" s="150"/>
      <c r="FHA14" s="150"/>
      <c r="FHB14" s="150"/>
      <c r="FHC14" s="150"/>
      <c r="FHD14" s="150"/>
      <c r="FHE14" s="150"/>
      <c r="FHF14" s="150"/>
      <c r="FHG14" s="150"/>
      <c r="FHH14" s="150"/>
      <c r="FHI14" s="150"/>
      <c r="FHJ14" s="150"/>
      <c r="FHK14" s="150"/>
      <c r="FHL14" s="150"/>
      <c r="FHM14" s="150"/>
      <c r="FHN14" s="150"/>
      <c r="FHO14" s="150"/>
      <c r="FHP14" s="150"/>
      <c r="FHQ14" s="150"/>
      <c r="FHR14" s="150"/>
      <c r="FHS14" s="150"/>
      <c r="FHT14" s="150"/>
      <c r="FHU14" s="150"/>
      <c r="FHV14" s="150"/>
      <c r="FHW14" s="150"/>
      <c r="FHX14" s="150"/>
      <c r="FHY14" s="150"/>
      <c r="FHZ14" s="150"/>
      <c r="FIA14" s="150"/>
      <c r="FIB14" s="150"/>
      <c r="FIC14" s="150"/>
      <c r="FID14" s="150"/>
      <c r="FIE14" s="150"/>
      <c r="FIF14" s="150"/>
      <c r="FIG14" s="150"/>
      <c r="FIH14" s="150"/>
      <c r="FII14" s="150"/>
      <c r="FIJ14" s="150"/>
      <c r="FIK14" s="150"/>
      <c r="FIL14" s="150"/>
      <c r="FIM14" s="150"/>
      <c r="FIN14" s="150"/>
      <c r="FIO14" s="150"/>
      <c r="FIP14" s="150"/>
      <c r="FIQ14" s="150"/>
      <c r="FIR14" s="150"/>
      <c r="FIS14" s="150"/>
      <c r="FIT14" s="150"/>
      <c r="FIU14" s="150"/>
      <c r="FIV14" s="150"/>
      <c r="FIW14" s="150"/>
      <c r="FIX14" s="150"/>
      <c r="FIY14" s="150"/>
      <c r="FIZ14" s="150"/>
      <c r="FJA14" s="150"/>
      <c r="FJB14" s="150"/>
      <c r="FJC14" s="150"/>
      <c r="FJD14" s="150"/>
      <c r="FJE14" s="150"/>
      <c r="FJF14" s="150"/>
      <c r="FJG14" s="150"/>
      <c r="FJH14" s="150"/>
      <c r="FJI14" s="150"/>
      <c r="FJJ14" s="150"/>
      <c r="FJK14" s="150"/>
      <c r="FJL14" s="150"/>
      <c r="FJM14" s="150"/>
      <c r="FJN14" s="150"/>
      <c r="FJO14" s="150"/>
      <c r="FJP14" s="150"/>
      <c r="FJQ14" s="150"/>
      <c r="FJR14" s="150"/>
      <c r="FJS14" s="150"/>
      <c r="FJT14" s="150"/>
      <c r="FJU14" s="150"/>
      <c r="FJV14" s="150"/>
      <c r="FJW14" s="150"/>
      <c r="FJX14" s="150"/>
      <c r="FJY14" s="150"/>
      <c r="FJZ14" s="150"/>
      <c r="FKA14" s="150"/>
      <c r="FKB14" s="150"/>
      <c r="FKC14" s="150"/>
      <c r="FKD14" s="150"/>
      <c r="FKE14" s="150"/>
      <c r="FKF14" s="150"/>
      <c r="FKG14" s="150"/>
      <c r="FKH14" s="150"/>
      <c r="FKI14" s="150"/>
      <c r="FKJ14" s="150"/>
      <c r="FKK14" s="150"/>
      <c r="FKL14" s="150"/>
      <c r="FKM14" s="150"/>
      <c r="FKN14" s="150"/>
      <c r="FKO14" s="150"/>
      <c r="FKP14" s="150"/>
      <c r="FKQ14" s="150"/>
      <c r="FKR14" s="150"/>
      <c r="FKS14" s="150"/>
      <c r="FKT14" s="150"/>
      <c r="FKU14" s="150"/>
      <c r="FKV14" s="150"/>
      <c r="FKW14" s="150"/>
      <c r="FKX14" s="150"/>
      <c r="FKY14" s="150"/>
      <c r="FKZ14" s="150"/>
      <c r="FLA14" s="150"/>
      <c r="FLB14" s="150"/>
      <c r="FLC14" s="150"/>
      <c r="FLD14" s="150"/>
      <c r="FLE14" s="150"/>
      <c r="FLF14" s="150"/>
      <c r="FLG14" s="150"/>
      <c r="FLH14" s="150"/>
      <c r="FLI14" s="150"/>
      <c r="FLJ14" s="150"/>
      <c r="FLK14" s="150"/>
      <c r="FLL14" s="150"/>
      <c r="FLM14" s="150"/>
      <c r="FLN14" s="150"/>
      <c r="FLO14" s="150"/>
      <c r="FLP14" s="150"/>
      <c r="FLQ14" s="150"/>
      <c r="FLR14" s="150"/>
      <c r="FLS14" s="150"/>
      <c r="FLT14" s="150"/>
      <c r="FLU14" s="150"/>
      <c r="FLV14" s="150"/>
      <c r="FLW14" s="150"/>
      <c r="FLX14" s="150"/>
      <c r="FLY14" s="150"/>
      <c r="FLZ14" s="150"/>
      <c r="FMA14" s="150"/>
      <c r="FMB14" s="150"/>
      <c r="FMC14" s="150"/>
      <c r="FMD14" s="150"/>
      <c r="FME14" s="150"/>
      <c r="FMF14" s="150"/>
      <c r="FMG14" s="150"/>
      <c r="FMH14" s="150"/>
      <c r="FMI14" s="150"/>
      <c r="FMJ14" s="150"/>
      <c r="FMK14" s="150"/>
      <c r="FML14" s="150"/>
      <c r="FMM14" s="150"/>
      <c r="FMN14" s="150"/>
      <c r="FMO14" s="150"/>
      <c r="FMP14" s="150"/>
      <c r="FMQ14" s="150"/>
      <c r="FMR14" s="150"/>
      <c r="FMS14" s="150"/>
      <c r="FMT14" s="150"/>
      <c r="FMU14" s="150"/>
      <c r="FMV14" s="150"/>
      <c r="FMW14" s="150"/>
      <c r="FMX14" s="150"/>
      <c r="FMY14" s="150"/>
      <c r="FMZ14" s="150"/>
      <c r="FNA14" s="150"/>
      <c r="FNB14" s="150"/>
      <c r="FNC14" s="150"/>
      <c r="FND14" s="150"/>
      <c r="FNE14" s="150"/>
      <c r="FNF14" s="150"/>
      <c r="FNG14" s="150"/>
      <c r="FNH14" s="150"/>
      <c r="FNI14" s="150"/>
      <c r="FNJ14" s="150"/>
      <c r="FNK14" s="150"/>
      <c r="FNL14" s="150"/>
      <c r="FNM14" s="150"/>
      <c r="FNN14" s="150"/>
      <c r="FNO14" s="150"/>
      <c r="FNP14" s="150"/>
      <c r="FNQ14" s="150"/>
      <c r="FNR14" s="150"/>
      <c r="FNS14" s="150"/>
      <c r="FNT14" s="150"/>
      <c r="FNU14" s="150"/>
      <c r="FNV14" s="150"/>
      <c r="FNW14" s="150"/>
      <c r="FNX14" s="150"/>
      <c r="FNY14" s="150"/>
      <c r="FNZ14" s="150"/>
      <c r="FOA14" s="150"/>
      <c r="FOB14" s="150"/>
      <c r="FOC14" s="150"/>
      <c r="FOD14" s="150"/>
      <c r="FOE14" s="150"/>
      <c r="FOF14" s="150"/>
      <c r="FOG14" s="150"/>
      <c r="FOH14" s="150"/>
      <c r="FOI14" s="150"/>
      <c r="FOJ14" s="150"/>
      <c r="FOK14" s="150"/>
      <c r="FOL14" s="150"/>
      <c r="FOM14" s="150"/>
      <c r="FON14" s="150"/>
      <c r="FOO14" s="150"/>
      <c r="FOP14" s="150"/>
      <c r="FOQ14" s="150"/>
      <c r="FOR14" s="150"/>
      <c r="FOS14" s="150"/>
      <c r="FOT14" s="150"/>
      <c r="FOU14" s="150"/>
      <c r="FOV14" s="150"/>
      <c r="FOW14" s="150"/>
      <c r="FOX14" s="150"/>
      <c r="FOY14" s="150"/>
      <c r="FOZ14" s="150"/>
      <c r="FPA14" s="150"/>
      <c r="FPB14" s="150"/>
      <c r="FPC14" s="150"/>
      <c r="FPD14" s="150"/>
      <c r="FPE14" s="150"/>
      <c r="FPF14" s="150"/>
      <c r="FPG14" s="150"/>
      <c r="FPH14" s="150"/>
      <c r="FPI14" s="150"/>
      <c r="FPJ14" s="150"/>
      <c r="FPK14" s="150"/>
      <c r="FPL14" s="150"/>
      <c r="FPM14" s="150"/>
      <c r="FPN14" s="150"/>
      <c r="FPO14" s="150"/>
      <c r="FPP14" s="150"/>
      <c r="FPQ14" s="150"/>
      <c r="FPR14" s="150"/>
      <c r="FPS14" s="150"/>
      <c r="FPT14" s="150"/>
      <c r="FPU14" s="150"/>
      <c r="FPV14" s="150"/>
      <c r="FPW14" s="150"/>
      <c r="FPX14" s="150"/>
      <c r="FPY14" s="150"/>
      <c r="FPZ14" s="150"/>
      <c r="FQA14" s="150"/>
      <c r="FQB14" s="150"/>
      <c r="FQC14" s="150"/>
      <c r="FQD14" s="150"/>
      <c r="FQE14" s="150"/>
      <c r="FQF14" s="150"/>
      <c r="FQG14" s="150"/>
      <c r="FQH14" s="150"/>
      <c r="FQI14" s="150"/>
      <c r="FQJ14" s="150"/>
      <c r="FQK14" s="150"/>
      <c r="FQL14" s="150"/>
      <c r="FQM14" s="150"/>
      <c r="FQN14" s="150"/>
      <c r="FQO14" s="150"/>
      <c r="FQP14" s="150"/>
      <c r="FQQ14" s="150"/>
      <c r="FQR14" s="150"/>
      <c r="FQS14" s="150"/>
      <c r="FQT14" s="150"/>
      <c r="FQU14" s="150"/>
      <c r="FQV14" s="150"/>
      <c r="FQW14" s="150"/>
      <c r="FQX14" s="150"/>
      <c r="FQY14" s="150"/>
      <c r="FQZ14" s="150"/>
      <c r="FRA14" s="150"/>
      <c r="FRB14" s="150"/>
      <c r="FRC14" s="150"/>
      <c r="FRD14" s="150"/>
      <c r="FRE14" s="150"/>
      <c r="FRF14" s="150"/>
      <c r="FRG14" s="150"/>
      <c r="FRH14" s="150"/>
      <c r="FRI14" s="150"/>
      <c r="FRJ14" s="150"/>
      <c r="FRK14" s="150"/>
      <c r="FRL14" s="150"/>
      <c r="FRM14" s="150"/>
      <c r="FRN14" s="150"/>
      <c r="FRO14" s="150"/>
      <c r="FRP14" s="150"/>
      <c r="FRQ14" s="150"/>
      <c r="FRR14" s="150"/>
      <c r="FRS14" s="150"/>
      <c r="FRT14" s="150"/>
      <c r="FRU14" s="150"/>
      <c r="FRV14" s="150"/>
      <c r="FRW14" s="150"/>
      <c r="FRX14" s="150"/>
      <c r="FRY14" s="150"/>
      <c r="FRZ14" s="150"/>
      <c r="FSA14" s="150"/>
      <c r="FSB14" s="150"/>
      <c r="FSC14" s="150"/>
      <c r="FSD14" s="150"/>
      <c r="FSE14" s="150"/>
      <c r="FSF14" s="150"/>
      <c r="FSG14" s="150"/>
      <c r="FSH14" s="150"/>
      <c r="FSI14" s="150"/>
      <c r="FSJ14" s="150"/>
      <c r="FSK14" s="150"/>
      <c r="FSL14" s="150"/>
      <c r="FSM14" s="150"/>
      <c r="FSN14" s="150"/>
      <c r="FSO14" s="150"/>
      <c r="FSP14" s="150"/>
      <c r="FSQ14" s="150"/>
      <c r="FSR14" s="150"/>
      <c r="FSS14" s="150"/>
      <c r="FST14" s="150"/>
      <c r="FSU14" s="150"/>
      <c r="FSV14" s="150"/>
      <c r="FSW14" s="150"/>
      <c r="FSX14" s="150"/>
      <c r="FSY14" s="150"/>
      <c r="FSZ14" s="150"/>
      <c r="FTA14" s="150"/>
      <c r="FTB14" s="150"/>
      <c r="FTC14" s="150"/>
      <c r="FTD14" s="150"/>
      <c r="FTE14" s="150"/>
      <c r="FTF14" s="150"/>
      <c r="FTG14" s="150"/>
      <c r="FTH14" s="150"/>
      <c r="FTI14" s="150"/>
      <c r="FTJ14" s="150"/>
      <c r="FTK14" s="150"/>
      <c r="FTL14" s="150"/>
      <c r="FTM14" s="150"/>
      <c r="FTN14" s="150"/>
      <c r="FTO14" s="150"/>
      <c r="FTP14" s="150"/>
      <c r="FTQ14" s="150"/>
      <c r="FTR14" s="150"/>
      <c r="FTS14" s="150"/>
      <c r="FTT14" s="150"/>
      <c r="FTU14" s="150"/>
      <c r="FTV14" s="150"/>
      <c r="FTW14" s="150"/>
      <c r="FTX14" s="150"/>
      <c r="FTY14" s="150"/>
      <c r="FTZ14" s="150"/>
      <c r="FUA14" s="150"/>
      <c r="FUB14" s="150"/>
      <c r="FUC14" s="150"/>
      <c r="FUD14" s="150"/>
      <c r="FUE14" s="150"/>
      <c r="FUF14" s="150"/>
      <c r="FUG14" s="150"/>
      <c r="FUH14" s="150"/>
      <c r="FUI14" s="150"/>
      <c r="FUJ14" s="150"/>
      <c r="FUK14" s="150"/>
      <c r="FUL14" s="150"/>
      <c r="FUM14" s="150"/>
      <c r="FUN14" s="150"/>
      <c r="FUO14" s="150"/>
      <c r="FUP14" s="150"/>
      <c r="FUQ14" s="150"/>
      <c r="FUR14" s="150"/>
      <c r="FUS14" s="150"/>
      <c r="FUT14" s="150"/>
      <c r="FUU14" s="150"/>
      <c r="FUV14" s="150"/>
      <c r="FUW14" s="150"/>
      <c r="FUX14" s="150"/>
      <c r="FUY14" s="150"/>
      <c r="FUZ14" s="150"/>
      <c r="FVA14" s="150"/>
      <c r="FVB14" s="150"/>
      <c r="FVC14" s="150"/>
      <c r="FVD14" s="150"/>
      <c r="FVE14" s="150"/>
      <c r="FVF14" s="150"/>
      <c r="FVG14" s="150"/>
      <c r="FVH14" s="150"/>
      <c r="FVI14" s="150"/>
      <c r="FVJ14" s="150"/>
      <c r="FVK14" s="150"/>
      <c r="FVL14" s="150"/>
      <c r="FVM14" s="150"/>
      <c r="FVN14" s="150"/>
      <c r="FVO14" s="150"/>
      <c r="FVP14" s="150"/>
      <c r="FVQ14" s="150"/>
      <c r="FVR14" s="150"/>
      <c r="FVS14" s="150"/>
      <c r="FVT14" s="150"/>
      <c r="FVU14" s="150"/>
      <c r="FVV14" s="150"/>
      <c r="FVW14" s="150"/>
      <c r="FVX14" s="150"/>
      <c r="FVY14" s="150"/>
      <c r="FVZ14" s="150"/>
      <c r="FWA14" s="150"/>
      <c r="FWB14" s="150"/>
      <c r="FWC14" s="150"/>
      <c r="FWD14" s="150"/>
      <c r="FWE14" s="150"/>
      <c r="FWF14" s="150"/>
      <c r="FWG14" s="150"/>
      <c r="FWH14" s="150"/>
      <c r="FWI14" s="150"/>
      <c r="FWJ14" s="150"/>
      <c r="FWK14" s="150"/>
      <c r="FWL14" s="150"/>
      <c r="FWM14" s="150"/>
      <c r="FWN14" s="150"/>
      <c r="FWO14" s="150"/>
      <c r="FWP14" s="150"/>
      <c r="FWQ14" s="150"/>
      <c r="FWR14" s="150"/>
      <c r="FWS14" s="150"/>
      <c r="FWT14" s="150"/>
      <c r="FWU14" s="150"/>
      <c r="FWV14" s="150"/>
      <c r="FWW14" s="150"/>
      <c r="FWX14" s="150"/>
      <c r="FWY14" s="150"/>
      <c r="FWZ14" s="150"/>
      <c r="FXA14" s="150"/>
      <c r="FXB14" s="150"/>
      <c r="FXC14" s="150"/>
      <c r="FXD14" s="150"/>
      <c r="FXE14" s="150"/>
      <c r="FXF14" s="150"/>
      <c r="FXG14" s="150"/>
      <c r="FXH14" s="150"/>
      <c r="FXI14" s="150"/>
      <c r="FXJ14" s="150"/>
      <c r="FXK14" s="150"/>
      <c r="FXL14" s="150"/>
      <c r="FXM14" s="150"/>
      <c r="FXN14" s="150"/>
      <c r="FXO14" s="150"/>
      <c r="FXP14" s="150"/>
      <c r="FXQ14" s="150"/>
      <c r="FXR14" s="150"/>
      <c r="FXS14" s="150"/>
      <c r="FXT14" s="150"/>
      <c r="FXU14" s="150"/>
      <c r="FXV14" s="150"/>
      <c r="FXW14" s="150"/>
      <c r="FXX14" s="150"/>
      <c r="FXY14" s="150"/>
      <c r="FXZ14" s="150"/>
      <c r="FYA14" s="150"/>
      <c r="FYB14" s="150"/>
      <c r="FYC14" s="150"/>
      <c r="FYD14" s="150"/>
      <c r="FYE14" s="150"/>
      <c r="FYF14" s="150"/>
      <c r="FYG14" s="150"/>
      <c r="FYH14" s="150"/>
      <c r="FYI14" s="150"/>
      <c r="FYJ14" s="150"/>
      <c r="FYK14" s="150"/>
      <c r="FYL14" s="150"/>
      <c r="FYM14" s="150"/>
      <c r="FYN14" s="150"/>
      <c r="FYO14" s="150"/>
      <c r="FYP14" s="150"/>
      <c r="FYQ14" s="150"/>
      <c r="FYR14" s="150"/>
      <c r="FYS14" s="150"/>
      <c r="FYT14" s="150"/>
      <c r="FYU14" s="150"/>
      <c r="FYV14" s="150"/>
      <c r="FYW14" s="150"/>
      <c r="FYX14" s="150"/>
      <c r="FYY14" s="150"/>
      <c r="FYZ14" s="150"/>
      <c r="FZA14" s="150"/>
      <c r="FZB14" s="150"/>
      <c r="FZC14" s="150"/>
      <c r="FZD14" s="150"/>
      <c r="FZE14" s="150"/>
      <c r="FZF14" s="150"/>
      <c r="FZG14" s="150"/>
      <c r="FZH14" s="150"/>
      <c r="FZI14" s="150"/>
      <c r="FZJ14" s="150"/>
      <c r="FZK14" s="150"/>
      <c r="FZL14" s="150"/>
      <c r="FZM14" s="150"/>
      <c r="FZN14" s="150"/>
      <c r="FZO14" s="150"/>
      <c r="FZP14" s="150"/>
      <c r="FZQ14" s="150"/>
      <c r="FZR14" s="150"/>
      <c r="FZS14" s="150"/>
      <c r="FZT14" s="150"/>
      <c r="FZU14" s="150"/>
      <c r="FZV14" s="150"/>
      <c r="FZW14" s="150"/>
      <c r="FZX14" s="150"/>
      <c r="FZY14" s="150"/>
      <c r="FZZ14" s="150"/>
      <c r="GAA14" s="150"/>
      <c r="GAB14" s="150"/>
      <c r="GAC14" s="150"/>
      <c r="GAD14" s="150"/>
      <c r="GAE14" s="150"/>
      <c r="GAF14" s="150"/>
      <c r="GAG14" s="150"/>
      <c r="GAH14" s="150"/>
      <c r="GAI14" s="150"/>
      <c r="GAJ14" s="150"/>
      <c r="GAK14" s="150"/>
      <c r="GAL14" s="150"/>
      <c r="GAM14" s="150"/>
      <c r="GAN14" s="150"/>
      <c r="GAO14" s="150"/>
      <c r="GAP14" s="150"/>
      <c r="GAQ14" s="150"/>
      <c r="GAR14" s="150"/>
      <c r="GAS14" s="150"/>
      <c r="GAT14" s="150"/>
      <c r="GAU14" s="150"/>
      <c r="GAV14" s="150"/>
      <c r="GAW14" s="150"/>
      <c r="GAX14" s="150"/>
      <c r="GAY14" s="150"/>
      <c r="GAZ14" s="150"/>
      <c r="GBA14" s="150"/>
      <c r="GBB14" s="150"/>
      <c r="GBC14" s="150"/>
      <c r="GBD14" s="150"/>
      <c r="GBE14" s="150"/>
      <c r="GBF14" s="150"/>
      <c r="GBG14" s="150"/>
      <c r="GBH14" s="150"/>
      <c r="GBI14" s="150"/>
      <c r="GBJ14" s="150"/>
      <c r="GBK14" s="150"/>
      <c r="GBL14" s="150"/>
      <c r="GBM14" s="150"/>
      <c r="GBN14" s="150"/>
      <c r="GBO14" s="150"/>
      <c r="GBP14" s="150"/>
      <c r="GBQ14" s="150"/>
      <c r="GBR14" s="150"/>
      <c r="GBS14" s="150"/>
      <c r="GBT14" s="150"/>
      <c r="GBU14" s="150"/>
      <c r="GBV14" s="150"/>
      <c r="GBW14" s="150"/>
      <c r="GBX14" s="150"/>
      <c r="GBY14" s="150"/>
      <c r="GBZ14" s="150"/>
      <c r="GCA14" s="150"/>
      <c r="GCB14" s="150"/>
      <c r="GCC14" s="150"/>
      <c r="GCD14" s="150"/>
      <c r="GCE14" s="150"/>
      <c r="GCF14" s="150"/>
      <c r="GCG14" s="150"/>
      <c r="GCH14" s="150"/>
      <c r="GCI14" s="150"/>
      <c r="GCJ14" s="150"/>
      <c r="GCK14" s="150"/>
      <c r="GCL14" s="150"/>
      <c r="GCM14" s="150"/>
      <c r="GCN14" s="150"/>
      <c r="GCO14" s="150"/>
      <c r="GCP14" s="150"/>
      <c r="GCQ14" s="150"/>
      <c r="GCR14" s="150"/>
      <c r="GCS14" s="150"/>
      <c r="GCT14" s="150"/>
      <c r="GCU14" s="150"/>
      <c r="GCV14" s="150"/>
      <c r="GCW14" s="150"/>
      <c r="GCX14" s="150"/>
      <c r="GCY14" s="150"/>
      <c r="GCZ14" s="150"/>
      <c r="GDA14" s="150"/>
      <c r="GDB14" s="150"/>
      <c r="GDC14" s="150"/>
      <c r="GDD14" s="150"/>
      <c r="GDE14" s="150"/>
      <c r="GDF14" s="150"/>
      <c r="GDG14" s="150"/>
      <c r="GDH14" s="150"/>
      <c r="GDI14" s="150"/>
      <c r="GDJ14" s="150"/>
      <c r="GDK14" s="150"/>
      <c r="GDL14" s="150"/>
      <c r="GDM14" s="150"/>
      <c r="GDN14" s="150"/>
      <c r="GDO14" s="150"/>
      <c r="GDP14" s="150"/>
      <c r="GDQ14" s="150"/>
      <c r="GDR14" s="150"/>
      <c r="GDS14" s="150"/>
      <c r="GDT14" s="150"/>
      <c r="GDU14" s="150"/>
      <c r="GDV14" s="150"/>
      <c r="GDW14" s="150"/>
      <c r="GDX14" s="150"/>
      <c r="GDY14" s="150"/>
      <c r="GDZ14" s="150"/>
      <c r="GEA14" s="150"/>
      <c r="GEB14" s="150"/>
      <c r="GEC14" s="150"/>
      <c r="GED14" s="150"/>
      <c r="GEE14" s="150"/>
      <c r="GEF14" s="150"/>
      <c r="GEG14" s="150"/>
      <c r="GEH14" s="150"/>
      <c r="GEI14" s="150"/>
      <c r="GEJ14" s="150"/>
      <c r="GEK14" s="150"/>
      <c r="GEL14" s="150"/>
      <c r="GEM14" s="150"/>
      <c r="GEN14" s="150"/>
      <c r="GEO14" s="150"/>
      <c r="GEP14" s="150"/>
      <c r="GEQ14" s="150"/>
      <c r="GER14" s="150"/>
      <c r="GES14" s="150"/>
      <c r="GET14" s="150"/>
      <c r="GEU14" s="150"/>
      <c r="GEV14" s="150"/>
      <c r="GEW14" s="150"/>
      <c r="GEX14" s="150"/>
      <c r="GEY14" s="150"/>
      <c r="GEZ14" s="150"/>
      <c r="GFA14" s="150"/>
      <c r="GFB14" s="150"/>
      <c r="GFC14" s="150"/>
      <c r="GFD14" s="150"/>
      <c r="GFE14" s="150"/>
      <c r="GFF14" s="150"/>
      <c r="GFG14" s="150"/>
      <c r="GFH14" s="150"/>
      <c r="GFI14" s="150"/>
      <c r="GFJ14" s="150"/>
      <c r="GFK14" s="150"/>
      <c r="GFL14" s="150"/>
      <c r="GFM14" s="150"/>
      <c r="GFN14" s="150"/>
      <c r="GFO14" s="150"/>
      <c r="GFP14" s="150"/>
      <c r="GFQ14" s="150"/>
      <c r="GFR14" s="150"/>
      <c r="GFS14" s="150"/>
      <c r="GFT14" s="150"/>
      <c r="GFU14" s="150"/>
      <c r="GFV14" s="150"/>
      <c r="GFW14" s="150"/>
      <c r="GFX14" s="150"/>
      <c r="GFY14" s="150"/>
      <c r="GFZ14" s="150"/>
      <c r="GGA14" s="150"/>
      <c r="GGB14" s="150"/>
      <c r="GGC14" s="150"/>
      <c r="GGD14" s="150"/>
      <c r="GGE14" s="150"/>
      <c r="GGF14" s="150"/>
      <c r="GGG14" s="150"/>
      <c r="GGH14" s="150"/>
      <c r="GGI14" s="150"/>
      <c r="GGJ14" s="150"/>
      <c r="GGK14" s="150"/>
      <c r="GGL14" s="150"/>
      <c r="GGM14" s="150"/>
      <c r="GGN14" s="150"/>
      <c r="GGO14" s="150"/>
      <c r="GGP14" s="150"/>
      <c r="GGQ14" s="150"/>
      <c r="GGR14" s="150"/>
      <c r="GGS14" s="150"/>
      <c r="GGT14" s="150"/>
      <c r="GGU14" s="150"/>
      <c r="GGV14" s="150"/>
      <c r="GGW14" s="150"/>
      <c r="GGX14" s="150"/>
      <c r="GGY14" s="150"/>
      <c r="GGZ14" s="150"/>
      <c r="GHA14" s="150"/>
      <c r="GHB14" s="150"/>
      <c r="GHC14" s="150"/>
      <c r="GHD14" s="150"/>
      <c r="GHE14" s="150"/>
      <c r="GHF14" s="150"/>
      <c r="GHG14" s="150"/>
      <c r="GHH14" s="150"/>
      <c r="GHI14" s="150"/>
      <c r="GHJ14" s="150"/>
      <c r="GHK14" s="150"/>
      <c r="GHL14" s="150"/>
      <c r="GHM14" s="150"/>
      <c r="GHN14" s="150"/>
      <c r="GHO14" s="150"/>
      <c r="GHP14" s="150"/>
      <c r="GHQ14" s="150"/>
      <c r="GHR14" s="150"/>
      <c r="GHS14" s="150"/>
      <c r="GHT14" s="150"/>
      <c r="GHU14" s="150"/>
      <c r="GHV14" s="150"/>
      <c r="GHW14" s="150"/>
      <c r="GHX14" s="150"/>
      <c r="GHY14" s="150"/>
      <c r="GHZ14" s="150"/>
      <c r="GIA14" s="150"/>
      <c r="GIB14" s="150"/>
      <c r="GIC14" s="150"/>
      <c r="GID14" s="150"/>
      <c r="GIE14" s="150"/>
      <c r="GIF14" s="150"/>
      <c r="GIG14" s="150"/>
      <c r="GIH14" s="150"/>
      <c r="GII14" s="150"/>
      <c r="GIJ14" s="150"/>
      <c r="GIK14" s="150"/>
      <c r="GIL14" s="150"/>
      <c r="GIM14" s="150"/>
      <c r="GIN14" s="150"/>
      <c r="GIO14" s="150"/>
      <c r="GIP14" s="150"/>
      <c r="GIQ14" s="150"/>
      <c r="GIR14" s="150"/>
      <c r="GIS14" s="150"/>
      <c r="GIT14" s="150"/>
      <c r="GIU14" s="150"/>
      <c r="GIV14" s="150"/>
      <c r="GIW14" s="150"/>
      <c r="GIX14" s="150"/>
      <c r="GIY14" s="150"/>
      <c r="GIZ14" s="150"/>
      <c r="GJA14" s="150"/>
      <c r="GJB14" s="150"/>
      <c r="GJC14" s="150"/>
      <c r="GJD14" s="150"/>
      <c r="GJE14" s="150"/>
      <c r="GJF14" s="150"/>
      <c r="GJG14" s="150"/>
      <c r="GJH14" s="150"/>
      <c r="GJI14" s="150"/>
      <c r="GJJ14" s="150"/>
      <c r="GJK14" s="150"/>
      <c r="GJL14" s="150"/>
      <c r="GJM14" s="150"/>
      <c r="GJN14" s="150"/>
      <c r="GJO14" s="150"/>
      <c r="GJP14" s="150"/>
      <c r="GJQ14" s="150"/>
      <c r="GJR14" s="150"/>
      <c r="GJS14" s="150"/>
      <c r="GJT14" s="150"/>
      <c r="GJU14" s="150"/>
      <c r="GJV14" s="150"/>
      <c r="GJW14" s="150"/>
      <c r="GJX14" s="150"/>
      <c r="GJY14" s="150"/>
      <c r="GJZ14" s="150"/>
      <c r="GKA14" s="150"/>
      <c r="GKB14" s="150"/>
      <c r="GKC14" s="150"/>
      <c r="GKD14" s="150"/>
      <c r="GKE14" s="150"/>
      <c r="GKF14" s="150"/>
      <c r="GKG14" s="150"/>
      <c r="GKH14" s="150"/>
      <c r="GKI14" s="150"/>
      <c r="GKJ14" s="150"/>
      <c r="GKK14" s="150"/>
      <c r="GKL14" s="150"/>
      <c r="GKM14" s="150"/>
      <c r="GKN14" s="150"/>
      <c r="GKO14" s="150"/>
      <c r="GKP14" s="150"/>
      <c r="GKQ14" s="150"/>
      <c r="GKR14" s="150"/>
      <c r="GKS14" s="150"/>
      <c r="GKT14" s="150"/>
      <c r="GKU14" s="150"/>
      <c r="GKV14" s="150"/>
      <c r="GKW14" s="150"/>
      <c r="GKX14" s="150"/>
      <c r="GKY14" s="150"/>
      <c r="GKZ14" s="150"/>
      <c r="GLA14" s="150"/>
      <c r="GLB14" s="150"/>
      <c r="GLC14" s="150"/>
      <c r="GLD14" s="150"/>
      <c r="GLE14" s="150"/>
      <c r="GLF14" s="150"/>
      <c r="GLG14" s="150"/>
      <c r="GLH14" s="150"/>
      <c r="GLI14" s="150"/>
      <c r="GLJ14" s="150"/>
      <c r="GLK14" s="150"/>
      <c r="GLL14" s="150"/>
      <c r="GLM14" s="150"/>
      <c r="GLN14" s="150"/>
      <c r="GLO14" s="150"/>
      <c r="GLP14" s="150"/>
      <c r="GLQ14" s="150"/>
      <c r="GLR14" s="150"/>
      <c r="GLS14" s="150"/>
      <c r="GLT14" s="150"/>
      <c r="GLU14" s="150"/>
      <c r="GLV14" s="150"/>
      <c r="GLW14" s="150"/>
      <c r="GLX14" s="150"/>
      <c r="GLY14" s="150"/>
      <c r="GLZ14" s="150"/>
      <c r="GMA14" s="150"/>
      <c r="GMB14" s="150"/>
      <c r="GMC14" s="150"/>
      <c r="GMD14" s="150"/>
      <c r="GME14" s="150"/>
      <c r="GMF14" s="150"/>
      <c r="GMG14" s="150"/>
      <c r="GMH14" s="150"/>
      <c r="GMI14" s="150"/>
      <c r="GMJ14" s="150"/>
      <c r="GMK14" s="150"/>
      <c r="GML14" s="150"/>
      <c r="GMM14" s="150"/>
      <c r="GMN14" s="150"/>
      <c r="GMO14" s="150"/>
      <c r="GMP14" s="150"/>
      <c r="GMQ14" s="150"/>
      <c r="GMR14" s="150"/>
      <c r="GMS14" s="150"/>
      <c r="GMT14" s="150"/>
      <c r="GMU14" s="150"/>
      <c r="GMV14" s="150"/>
      <c r="GMW14" s="150"/>
      <c r="GMX14" s="150"/>
      <c r="GMY14" s="150"/>
      <c r="GMZ14" s="150"/>
      <c r="GNA14" s="150"/>
      <c r="GNB14" s="150"/>
      <c r="GNC14" s="150"/>
      <c r="GND14" s="150"/>
      <c r="GNE14" s="150"/>
      <c r="GNF14" s="150"/>
      <c r="GNG14" s="150"/>
      <c r="GNH14" s="150"/>
      <c r="GNI14" s="150"/>
      <c r="GNJ14" s="150"/>
      <c r="GNK14" s="150"/>
      <c r="GNL14" s="150"/>
      <c r="GNM14" s="150"/>
      <c r="GNN14" s="150"/>
      <c r="GNO14" s="150"/>
      <c r="GNP14" s="150"/>
      <c r="GNQ14" s="150"/>
      <c r="GNR14" s="150"/>
      <c r="GNS14" s="150"/>
      <c r="GNT14" s="150"/>
      <c r="GNU14" s="150"/>
      <c r="GNV14" s="150"/>
      <c r="GNW14" s="150"/>
      <c r="GNX14" s="150"/>
      <c r="GNY14" s="150"/>
      <c r="GNZ14" s="150"/>
      <c r="GOA14" s="150"/>
      <c r="GOB14" s="150"/>
      <c r="GOC14" s="150"/>
      <c r="GOD14" s="150"/>
      <c r="GOE14" s="150"/>
      <c r="GOF14" s="150"/>
      <c r="GOG14" s="150"/>
      <c r="GOH14" s="150"/>
      <c r="GOI14" s="150"/>
      <c r="GOJ14" s="150"/>
      <c r="GOK14" s="150"/>
      <c r="GOL14" s="150"/>
      <c r="GOM14" s="150"/>
      <c r="GON14" s="150"/>
      <c r="GOO14" s="150"/>
      <c r="GOP14" s="150"/>
      <c r="GOQ14" s="150"/>
      <c r="GOR14" s="150"/>
      <c r="GOS14" s="150"/>
      <c r="GOT14" s="150"/>
      <c r="GOU14" s="150"/>
      <c r="GOV14" s="150"/>
      <c r="GOW14" s="150"/>
      <c r="GOX14" s="150"/>
      <c r="GOY14" s="150"/>
      <c r="GOZ14" s="150"/>
      <c r="GPA14" s="150"/>
      <c r="GPB14" s="150"/>
      <c r="GPC14" s="150"/>
      <c r="GPD14" s="150"/>
      <c r="GPE14" s="150"/>
      <c r="GPF14" s="150"/>
      <c r="GPG14" s="150"/>
      <c r="GPH14" s="150"/>
      <c r="GPI14" s="150"/>
      <c r="GPJ14" s="150"/>
      <c r="GPK14" s="150"/>
      <c r="GPL14" s="150"/>
      <c r="GPM14" s="150"/>
      <c r="GPN14" s="150"/>
      <c r="GPO14" s="150"/>
      <c r="GPP14" s="150"/>
      <c r="GPQ14" s="150"/>
      <c r="GPR14" s="150"/>
      <c r="GPS14" s="150"/>
      <c r="GPT14" s="150"/>
      <c r="GPU14" s="150"/>
      <c r="GPV14" s="150"/>
      <c r="GPW14" s="150"/>
      <c r="GPX14" s="150"/>
      <c r="GPY14" s="150"/>
      <c r="GPZ14" s="150"/>
      <c r="GQA14" s="150"/>
      <c r="GQB14" s="150"/>
      <c r="GQC14" s="150"/>
      <c r="GQD14" s="150"/>
      <c r="GQE14" s="150"/>
      <c r="GQF14" s="150"/>
      <c r="GQG14" s="150"/>
      <c r="GQH14" s="150"/>
      <c r="GQI14" s="150"/>
      <c r="GQJ14" s="150"/>
      <c r="GQK14" s="150"/>
      <c r="GQL14" s="150"/>
      <c r="GQM14" s="150"/>
      <c r="GQN14" s="150"/>
      <c r="GQO14" s="150"/>
      <c r="GQP14" s="150"/>
      <c r="GQQ14" s="150"/>
      <c r="GQR14" s="150"/>
      <c r="GQS14" s="150"/>
      <c r="GQT14" s="150"/>
      <c r="GQU14" s="150"/>
      <c r="GQV14" s="150"/>
      <c r="GQW14" s="150"/>
      <c r="GQX14" s="150"/>
      <c r="GQY14" s="150"/>
      <c r="GQZ14" s="150"/>
      <c r="GRA14" s="150"/>
      <c r="GRB14" s="150"/>
      <c r="GRC14" s="150"/>
      <c r="GRD14" s="150"/>
      <c r="GRE14" s="150"/>
      <c r="GRF14" s="150"/>
      <c r="GRG14" s="150"/>
      <c r="GRH14" s="150"/>
      <c r="GRI14" s="150"/>
      <c r="GRJ14" s="150"/>
      <c r="GRK14" s="150"/>
      <c r="GRL14" s="150"/>
      <c r="GRM14" s="150"/>
      <c r="GRN14" s="150"/>
      <c r="GRO14" s="150"/>
      <c r="GRP14" s="150"/>
      <c r="GRQ14" s="150"/>
      <c r="GRR14" s="150"/>
      <c r="GRS14" s="150"/>
      <c r="GRT14" s="150"/>
      <c r="GRU14" s="150"/>
      <c r="GRV14" s="150"/>
      <c r="GRW14" s="150"/>
      <c r="GRX14" s="150"/>
      <c r="GRY14" s="150"/>
      <c r="GRZ14" s="150"/>
      <c r="GSA14" s="150"/>
      <c r="GSB14" s="150"/>
      <c r="GSC14" s="150"/>
      <c r="GSD14" s="150"/>
      <c r="GSE14" s="150"/>
      <c r="GSF14" s="150"/>
      <c r="GSG14" s="150"/>
      <c r="GSH14" s="150"/>
      <c r="GSI14" s="150"/>
      <c r="GSJ14" s="150"/>
      <c r="GSK14" s="150"/>
      <c r="GSL14" s="150"/>
      <c r="GSM14" s="150"/>
      <c r="GSN14" s="150"/>
      <c r="GSO14" s="150"/>
      <c r="GSP14" s="150"/>
      <c r="GSQ14" s="150"/>
      <c r="GSR14" s="150"/>
      <c r="GSS14" s="150"/>
      <c r="GST14" s="150"/>
      <c r="GSU14" s="150"/>
      <c r="GSV14" s="150"/>
      <c r="GSW14" s="150"/>
      <c r="GSX14" s="150"/>
      <c r="GSY14" s="150"/>
      <c r="GSZ14" s="150"/>
      <c r="GTA14" s="150"/>
      <c r="GTB14" s="150"/>
      <c r="GTC14" s="150"/>
      <c r="GTD14" s="150"/>
      <c r="GTE14" s="150"/>
      <c r="GTF14" s="150"/>
      <c r="GTG14" s="150"/>
      <c r="GTH14" s="150"/>
      <c r="GTI14" s="150"/>
      <c r="GTJ14" s="150"/>
      <c r="GTK14" s="150"/>
      <c r="GTL14" s="150"/>
      <c r="GTM14" s="150"/>
      <c r="GTN14" s="150"/>
      <c r="GTO14" s="150"/>
      <c r="GTP14" s="150"/>
      <c r="GTQ14" s="150"/>
      <c r="GTR14" s="150"/>
      <c r="GTS14" s="150"/>
      <c r="GTT14" s="150"/>
      <c r="GTU14" s="150"/>
      <c r="GTV14" s="150"/>
      <c r="GTW14" s="150"/>
      <c r="GTX14" s="150"/>
      <c r="GTY14" s="150"/>
      <c r="GTZ14" s="150"/>
      <c r="GUA14" s="150"/>
      <c r="GUB14" s="150"/>
      <c r="GUC14" s="150"/>
      <c r="GUD14" s="150"/>
      <c r="GUE14" s="150"/>
      <c r="GUF14" s="150"/>
      <c r="GUG14" s="150"/>
      <c r="GUH14" s="150"/>
      <c r="GUI14" s="150"/>
      <c r="GUJ14" s="150"/>
      <c r="GUK14" s="150"/>
      <c r="GUL14" s="150"/>
      <c r="GUM14" s="150"/>
      <c r="GUN14" s="150"/>
      <c r="GUO14" s="150"/>
      <c r="GUP14" s="150"/>
      <c r="GUQ14" s="150"/>
      <c r="GUR14" s="150"/>
      <c r="GUS14" s="150"/>
      <c r="GUT14" s="150"/>
      <c r="GUU14" s="150"/>
      <c r="GUV14" s="150"/>
      <c r="GUW14" s="150"/>
      <c r="GUX14" s="150"/>
      <c r="GUY14" s="150"/>
      <c r="GUZ14" s="150"/>
      <c r="GVA14" s="150"/>
      <c r="GVB14" s="150"/>
      <c r="GVC14" s="150"/>
      <c r="GVD14" s="150"/>
      <c r="GVE14" s="150"/>
      <c r="GVF14" s="150"/>
      <c r="GVG14" s="150"/>
      <c r="GVH14" s="150"/>
      <c r="GVI14" s="150"/>
      <c r="GVJ14" s="150"/>
      <c r="GVK14" s="150"/>
      <c r="GVL14" s="150"/>
      <c r="GVM14" s="150"/>
      <c r="GVN14" s="150"/>
      <c r="GVO14" s="150"/>
      <c r="GVP14" s="150"/>
      <c r="GVQ14" s="150"/>
      <c r="GVR14" s="150"/>
      <c r="GVS14" s="150"/>
      <c r="GVT14" s="150"/>
      <c r="GVU14" s="150"/>
      <c r="GVV14" s="150"/>
      <c r="GVW14" s="150"/>
      <c r="GVX14" s="150"/>
      <c r="GVY14" s="150"/>
      <c r="GVZ14" s="150"/>
      <c r="GWA14" s="150"/>
      <c r="GWB14" s="150"/>
      <c r="GWC14" s="150"/>
      <c r="GWD14" s="150"/>
      <c r="GWE14" s="150"/>
      <c r="GWF14" s="150"/>
      <c r="GWG14" s="150"/>
      <c r="GWH14" s="150"/>
      <c r="GWI14" s="150"/>
      <c r="GWJ14" s="150"/>
      <c r="GWK14" s="150"/>
      <c r="GWL14" s="150"/>
      <c r="GWM14" s="150"/>
      <c r="GWN14" s="150"/>
      <c r="GWO14" s="150"/>
      <c r="GWP14" s="150"/>
      <c r="GWQ14" s="150"/>
      <c r="GWR14" s="150"/>
      <c r="GWS14" s="150"/>
      <c r="GWT14" s="150"/>
      <c r="GWU14" s="150"/>
      <c r="GWV14" s="150"/>
      <c r="GWW14" s="150"/>
      <c r="GWX14" s="150"/>
      <c r="GWY14" s="150"/>
      <c r="GWZ14" s="150"/>
      <c r="GXA14" s="150"/>
      <c r="GXB14" s="150"/>
      <c r="GXC14" s="150"/>
      <c r="GXD14" s="150"/>
      <c r="GXE14" s="150"/>
      <c r="GXF14" s="150"/>
      <c r="GXG14" s="150"/>
      <c r="GXH14" s="150"/>
      <c r="GXI14" s="150"/>
      <c r="GXJ14" s="150"/>
      <c r="GXK14" s="150"/>
      <c r="GXL14" s="150"/>
      <c r="GXM14" s="150"/>
      <c r="GXN14" s="150"/>
      <c r="GXO14" s="150"/>
      <c r="GXP14" s="150"/>
      <c r="GXQ14" s="150"/>
      <c r="GXR14" s="150"/>
      <c r="GXS14" s="150"/>
      <c r="GXT14" s="150"/>
      <c r="GXU14" s="150"/>
      <c r="GXV14" s="150"/>
      <c r="GXW14" s="150"/>
      <c r="GXX14" s="150"/>
      <c r="GXY14" s="150"/>
      <c r="GXZ14" s="150"/>
      <c r="GYA14" s="150"/>
      <c r="GYB14" s="150"/>
      <c r="GYC14" s="150"/>
      <c r="GYD14" s="150"/>
      <c r="GYE14" s="150"/>
      <c r="GYF14" s="150"/>
      <c r="GYG14" s="150"/>
      <c r="GYH14" s="150"/>
      <c r="GYI14" s="150"/>
      <c r="GYJ14" s="150"/>
      <c r="GYK14" s="150"/>
      <c r="GYL14" s="150"/>
      <c r="GYM14" s="150"/>
      <c r="GYN14" s="150"/>
      <c r="GYO14" s="150"/>
      <c r="GYP14" s="150"/>
      <c r="GYQ14" s="150"/>
      <c r="GYR14" s="150"/>
      <c r="GYS14" s="150"/>
      <c r="GYT14" s="150"/>
      <c r="GYU14" s="150"/>
      <c r="GYV14" s="150"/>
      <c r="GYW14" s="150"/>
      <c r="GYX14" s="150"/>
      <c r="GYY14" s="150"/>
      <c r="GYZ14" s="150"/>
      <c r="GZA14" s="150"/>
      <c r="GZB14" s="150"/>
      <c r="GZC14" s="150"/>
      <c r="GZD14" s="150"/>
      <c r="GZE14" s="150"/>
      <c r="GZF14" s="150"/>
      <c r="GZG14" s="150"/>
      <c r="GZH14" s="150"/>
      <c r="GZI14" s="150"/>
      <c r="GZJ14" s="150"/>
      <c r="GZK14" s="150"/>
      <c r="GZL14" s="150"/>
      <c r="GZM14" s="150"/>
      <c r="GZN14" s="150"/>
      <c r="GZO14" s="150"/>
      <c r="GZP14" s="150"/>
      <c r="GZQ14" s="150"/>
      <c r="GZR14" s="150"/>
      <c r="GZS14" s="150"/>
      <c r="GZT14" s="150"/>
      <c r="GZU14" s="150"/>
      <c r="GZV14" s="150"/>
      <c r="GZW14" s="150"/>
      <c r="GZX14" s="150"/>
      <c r="GZY14" s="150"/>
      <c r="GZZ14" s="150"/>
      <c r="HAA14" s="150"/>
      <c r="HAB14" s="150"/>
      <c r="HAC14" s="150"/>
      <c r="HAD14" s="150"/>
      <c r="HAE14" s="150"/>
      <c r="HAF14" s="150"/>
      <c r="HAG14" s="150"/>
      <c r="HAH14" s="150"/>
      <c r="HAI14" s="150"/>
      <c r="HAJ14" s="150"/>
      <c r="HAK14" s="150"/>
      <c r="HAL14" s="150"/>
      <c r="HAM14" s="150"/>
      <c r="HAN14" s="150"/>
      <c r="HAO14" s="150"/>
      <c r="HAP14" s="150"/>
      <c r="HAQ14" s="150"/>
      <c r="HAR14" s="150"/>
      <c r="HAS14" s="150"/>
      <c r="HAT14" s="150"/>
      <c r="HAU14" s="150"/>
      <c r="HAV14" s="150"/>
      <c r="HAW14" s="150"/>
      <c r="HAX14" s="150"/>
      <c r="HAY14" s="150"/>
      <c r="HAZ14" s="150"/>
      <c r="HBA14" s="150"/>
      <c r="HBB14" s="150"/>
      <c r="HBC14" s="150"/>
      <c r="HBD14" s="150"/>
      <c r="HBE14" s="150"/>
      <c r="HBF14" s="150"/>
      <c r="HBG14" s="150"/>
      <c r="HBH14" s="150"/>
      <c r="HBI14" s="150"/>
      <c r="HBJ14" s="150"/>
      <c r="HBK14" s="150"/>
      <c r="HBL14" s="150"/>
      <c r="HBM14" s="150"/>
      <c r="HBN14" s="150"/>
      <c r="HBO14" s="150"/>
      <c r="HBP14" s="150"/>
      <c r="HBQ14" s="150"/>
      <c r="HBR14" s="150"/>
      <c r="HBS14" s="150"/>
      <c r="HBT14" s="150"/>
      <c r="HBU14" s="150"/>
      <c r="HBV14" s="150"/>
      <c r="HBW14" s="150"/>
      <c r="HBX14" s="150"/>
      <c r="HBY14" s="150"/>
      <c r="HBZ14" s="150"/>
      <c r="HCA14" s="150"/>
      <c r="HCB14" s="150"/>
      <c r="HCC14" s="150"/>
      <c r="HCD14" s="150"/>
      <c r="HCE14" s="150"/>
      <c r="HCF14" s="150"/>
      <c r="HCG14" s="150"/>
      <c r="HCH14" s="150"/>
      <c r="HCI14" s="150"/>
      <c r="HCJ14" s="150"/>
      <c r="HCK14" s="150"/>
      <c r="HCL14" s="150"/>
      <c r="HCM14" s="150"/>
      <c r="HCN14" s="150"/>
      <c r="HCO14" s="150"/>
      <c r="HCP14" s="150"/>
      <c r="HCQ14" s="150"/>
      <c r="HCR14" s="150"/>
      <c r="HCS14" s="150"/>
      <c r="HCT14" s="150"/>
      <c r="HCU14" s="150"/>
      <c r="HCV14" s="150"/>
      <c r="HCW14" s="150"/>
      <c r="HCX14" s="150"/>
      <c r="HCY14" s="150"/>
      <c r="HCZ14" s="150"/>
      <c r="HDA14" s="150"/>
      <c r="HDB14" s="150"/>
      <c r="HDC14" s="150"/>
      <c r="HDD14" s="150"/>
      <c r="HDE14" s="150"/>
      <c r="HDF14" s="150"/>
      <c r="HDG14" s="150"/>
      <c r="HDH14" s="150"/>
      <c r="HDI14" s="150"/>
      <c r="HDJ14" s="150"/>
      <c r="HDK14" s="150"/>
      <c r="HDL14" s="150"/>
      <c r="HDM14" s="150"/>
      <c r="HDN14" s="150"/>
      <c r="HDO14" s="150"/>
      <c r="HDP14" s="150"/>
      <c r="HDQ14" s="150"/>
      <c r="HDR14" s="150"/>
      <c r="HDS14" s="150"/>
      <c r="HDT14" s="150"/>
      <c r="HDU14" s="150"/>
      <c r="HDV14" s="150"/>
      <c r="HDW14" s="150"/>
      <c r="HDX14" s="150"/>
      <c r="HDY14" s="150"/>
      <c r="HDZ14" s="150"/>
      <c r="HEA14" s="150"/>
      <c r="HEB14" s="150"/>
      <c r="HEC14" s="150"/>
      <c r="HED14" s="150"/>
      <c r="HEE14" s="150"/>
      <c r="HEF14" s="150"/>
      <c r="HEG14" s="150"/>
      <c r="HEH14" s="150"/>
      <c r="HEI14" s="150"/>
      <c r="HEJ14" s="150"/>
      <c r="HEK14" s="150"/>
      <c r="HEL14" s="150"/>
      <c r="HEM14" s="150"/>
      <c r="HEN14" s="150"/>
      <c r="HEO14" s="150"/>
      <c r="HEP14" s="150"/>
      <c r="HEQ14" s="150"/>
      <c r="HER14" s="150"/>
      <c r="HES14" s="150"/>
      <c r="HET14" s="150"/>
      <c r="HEU14" s="150"/>
      <c r="HEV14" s="150"/>
      <c r="HEW14" s="150"/>
      <c r="HEX14" s="150"/>
      <c r="HEY14" s="150"/>
      <c r="HEZ14" s="150"/>
      <c r="HFA14" s="150"/>
      <c r="HFB14" s="150"/>
      <c r="HFC14" s="150"/>
      <c r="HFD14" s="150"/>
      <c r="HFE14" s="150"/>
      <c r="HFF14" s="150"/>
      <c r="HFG14" s="150"/>
      <c r="HFH14" s="150"/>
      <c r="HFI14" s="150"/>
      <c r="HFJ14" s="150"/>
      <c r="HFK14" s="150"/>
      <c r="HFL14" s="150"/>
      <c r="HFM14" s="150"/>
      <c r="HFN14" s="150"/>
      <c r="HFO14" s="150"/>
      <c r="HFP14" s="150"/>
      <c r="HFQ14" s="150"/>
      <c r="HFR14" s="150"/>
      <c r="HFS14" s="150"/>
      <c r="HFT14" s="150"/>
      <c r="HFU14" s="150"/>
      <c r="HFV14" s="150"/>
      <c r="HFW14" s="150"/>
      <c r="HFX14" s="150"/>
      <c r="HFY14" s="150"/>
      <c r="HFZ14" s="150"/>
      <c r="HGA14" s="150"/>
      <c r="HGB14" s="150"/>
      <c r="HGC14" s="150"/>
      <c r="HGD14" s="150"/>
      <c r="HGE14" s="150"/>
      <c r="HGF14" s="150"/>
      <c r="HGG14" s="150"/>
      <c r="HGH14" s="150"/>
      <c r="HGI14" s="150"/>
      <c r="HGJ14" s="150"/>
      <c r="HGK14" s="150"/>
      <c r="HGL14" s="150"/>
      <c r="HGM14" s="150"/>
      <c r="HGN14" s="150"/>
      <c r="HGO14" s="150"/>
      <c r="HGP14" s="150"/>
      <c r="HGQ14" s="150"/>
      <c r="HGR14" s="150"/>
      <c r="HGS14" s="150"/>
      <c r="HGT14" s="150"/>
      <c r="HGU14" s="150"/>
      <c r="HGV14" s="150"/>
      <c r="HGW14" s="150"/>
      <c r="HGX14" s="150"/>
      <c r="HGY14" s="150"/>
      <c r="HGZ14" s="150"/>
      <c r="HHA14" s="150"/>
      <c r="HHB14" s="150"/>
      <c r="HHC14" s="150"/>
      <c r="HHD14" s="150"/>
      <c r="HHE14" s="150"/>
      <c r="HHF14" s="150"/>
      <c r="HHG14" s="150"/>
      <c r="HHH14" s="150"/>
      <c r="HHI14" s="150"/>
      <c r="HHJ14" s="150"/>
      <c r="HHK14" s="150"/>
      <c r="HHL14" s="150"/>
      <c r="HHM14" s="150"/>
      <c r="HHN14" s="150"/>
      <c r="HHO14" s="150"/>
      <c r="HHP14" s="150"/>
      <c r="HHQ14" s="150"/>
      <c r="HHR14" s="150"/>
      <c r="HHS14" s="150"/>
      <c r="HHT14" s="150"/>
      <c r="HHU14" s="150"/>
      <c r="HHV14" s="150"/>
      <c r="HHW14" s="150"/>
      <c r="HHX14" s="150"/>
      <c r="HHY14" s="150"/>
      <c r="HHZ14" s="150"/>
      <c r="HIA14" s="150"/>
      <c r="HIB14" s="150"/>
      <c r="HIC14" s="150"/>
      <c r="HID14" s="150"/>
      <c r="HIE14" s="150"/>
      <c r="HIF14" s="150"/>
      <c r="HIG14" s="150"/>
      <c r="HIH14" s="150"/>
      <c r="HII14" s="150"/>
      <c r="HIJ14" s="150"/>
      <c r="HIK14" s="150"/>
      <c r="HIL14" s="150"/>
      <c r="HIM14" s="150"/>
      <c r="HIN14" s="150"/>
      <c r="HIO14" s="150"/>
      <c r="HIP14" s="150"/>
      <c r="HIQ14" s="150"/>
      <c r="HIR14" s="150"/>
      <c r="HIS14" s="150"/>
      <c r="HIT14" s="150"/>
      <c r="HIU14" s="150"/>
      <c r="HIV14" s="150"/>
      <c r="HIW14" s="150"/>
      <c r="HIX14" s="150"/>
      <c r="HIY14" s="150"/>
      <c r="HIZ14" s="150"/>
      <c r="HJA14" s="150"/>
      <c r="HJB14" s="150"/>
      <c r="HJC14" s="150"/>
      <c r="HJD14" s="150"/>
      <c r="HJE14" s="150"/>
      <c r="HJF14" s="150"/>
      <c r="HJG14" s="150"/>
      <c r="HJH14" s="150"/>
      <c r="HJI14" s="150"/>
      <c r="HJJ14" s="150"/>
      <c r="HJK14" s="150"/>
      <c r="HJL14" s="150"/>
      <c r="HJM14" s="150"/>
      <c r="HJN14" s="150"/>
      <c r="HJO14" s="150"/>
      <c r="HJP14" s="150"/>
      <c r="HJQ14" s="150"/>
      <c r="HJR14" s="150"/>
      <c r="HJS14" s="150"/>
      <c r="HJT14" s="150"/>
      <c r="HJU14" s="150"/>
      <c r="HJV14" s="150"/>
      <c r="HJW14" s="150"/>
      <c r="HJX14" s="150"/>
      <c r="HJY14" s="150"/>
      <c r="HJZ14" s="150"/>
      <c r="HKA14" s="150"/>
      <c r="HKB14" s="150"/>
      <c r="HKC14" s="150"/>
      <c r="HKD14" s="150"/>
      <c r="HKE14" s="150"/>
      <c r="HKF14" s="150"/>
      <c r="HKG14" s="150"/>
      <c r="HKH14" s="150"/>
      <c r="HKI14" s="150"/>
      <c r="HKJ14" s="150"/>
      <c r="HKK14" s="150"/>
      <c r="HKL14" s="150"/>
      <c r="HKM14" s="150"/>
      <c r="HKN14" s="150"/>
      <c r="HKO14" s="150"/>
      <c r="HKP14" s="150"/>
      <c r="HKQ14" s="150"/>
      <c r="HKR14" s="150"/>
      <c r="HKS14" s="150"/>
      <c r="HKT14" s="150"/>
      <c r="HKU14" s="150"/>
      <c r="HKV14" s="150"/>
      <c r="HKW14" s="150"/>
      <c r="HKX14" s="150"/>
      <c r="HKY14" s="150"/>
      <c r="HKZ14" s="150"/>
      <c r="HLA14" s="150"/>
      <c r="HLB14" s="150"/>
      <c r="HLC14" s="150"/>
      <c r="HLD14" s="150"/>
      <c r="HLE14" s="150"/>
      <c r="HLF14" s="150"/>
      <c r="HLG14" s="150"/>
      <c r="HLH14" s="150"/>
      <c r="HLI14" s="150"/>
      <c r="HLJ14" s="150"/>
      <c r="HLK14" s="150"/>
      <c r="HLL14" s="150"/>
      <c r="HLM14" s="150"/>
      <c r="HLN14" s="150"/>
      <c r="HLO14" s="150"/>
      <c r="HLP14" s="150"/>
      <c r="HLQ14" s="150"/>
      <c r="HLR14" s="150"/>
      <c r="HLS14" s="150"/>
      <c r="HLT14" s="150"/>
      <c r="HLU14" s="150"/>
      <c r="HLV14" s="150"/>
      <c r="HLW14" s="150"/>
      <c r="HLX14" s="150"/>
      <c r="HLY14" s="150"/>
      <c r="HLZ14" s="150"/>
      <c r="HMA14" s="150"/>
      <c r="HMB14" s="150"/>
      <c r="HMC14" s="150"/>
      <c r="HMD14" s="150"/>
      <c r="HME14" s="150"/>
      <c r="HMF14" s="150"/>
      <c r="HMG14" s="150"/>
      <c r="HMH14" s="150"/>
      <c r="HMI14" s="150"/>
      <c r="HMJ14" s="150"/>
      <c r="HMK14" s="150"/>
      <c r="HML14" s="150"/>
      <c r="HMM14" s="150"/>
      <c r="HMN14" s="150"/>
      <c r="HMO14" s="150"/>
      <c r="HMP14" s="150"/>
      <c r="HMQ14" s="150"/>
      <c r="HMR14" s="150"/>
      <c r="HMS14" s="150"/>
      <c r="HMT14" s="150"/>
      <c r="HMU14" s="150"/>
      <c r="HMV14" s="150"/>
      <c r="HMW14" s="150"/>
      <c r="HMX14" s="150"/>
      <c r="HMY14" s="150"/>
      <c r="HMZ14" s="150"/>
      <c r="HNA14" s="150"/>
      <c r="HNB14" s="150"/>
      <c r="HNC14" s="150"/>
      <c r="HND14" s="150"/>
      <c r="HNE14" s="150"/>
      <c r="HNF14" s="150"/>
      <c r="HNG14" s="150"/>
      <c r="HNH14" s="150"/>
      <c r="HNI14" s="150"/>
      <c r="HNJ14" s="150"/>
      <c r="HNK14" s="150"/>
      <c r="HNL14" s="150"/>
      <c r="HNM14" s="150"/>
      <c r="HNN14" s="150"/>
      <c r="HNO14" s="150"/>
      <c r="HNP14" s="150"/>
      <c r="HNQ14" s="150"/>
      <c r="HNR14" s="150"/>
      <c r="HNS14" s="150"/>
      <c r="HNT14" s="150"/>
      <c r="HNU14" s="150"/>
      <c r="HNV14" s="150"/>
      <c r="HNW14" s="150"/>
      <c r="HNX14" s="150"/>
      <c r="HNY14" s="150"/>
      <c r="HNZ14" s="150"/>
      <c r="HOA14" s="150"/>
      <c r="HOB14" s="150"/>
      <c r="HOC14" s="150"/>
      <c r="HOD14" s="150"/>
      <c r="HOE14" s="150"/>
      <c r="HOF14" s="150"/>
      <c r="HOG14" s="150"/>
      <c r="HOH14" s="150"/>
      <c r="HOI14" s="150"/>
      <c r="HOJ14" s="150"/>
      <c r="HOK14" s="150"/>
      <c r="HOL14" s="150"/>
      <c r="HOM14" s="150"/>
      <c r="HON14" s="150"/>
      <c r="HOO14" s="150"/>
      <c r="HOP14" s="150"/>
      <c r="HOQ14" s="150"/>
      <c r="HOR14" s="150"/>
      <c r="HOS14" s="150"/>
      <c r="HOT14" s="150"/>
      <c r="HOU14" s="150"/>
      <c r="HOV14" s="150"/>
      <c r="HOW14" s="150"/>
      <c r="HOX14" s="150"/>
      <c r="HOY14" s="150"/>
      <c r="HOZ14" s="150"/>
      <c r="HPA14" s="150"/>
      <c r="HPB14" s="150"/>
      <c r="HPC14" s="150"/>
      <c r="HPD14" s="150"/>
      <c r="HPE14" s="150"/>
      <c r="HPF14" s="150"/>
      <c r="HPG14" s="150"/>
      <c r="HPH14" s="150"/>
      <c r="HPI14" s="150"/>
      <c r="HPJ14" s="150"/>
      <c r="HPK14" s="150"/>
      <c r="HPL14" s="150"/>
      <c r="HPM14" s="150"/>
      <c r="HPN14" s="150"/>
      <c r="HPO14" s="150"/>
      <c r="HPP14" s="150"/>
      <c r="HPQ14" s="150"/>
      <c r="HPR14" s="150"/>
      <c r="HPS14" s="150"/>
      <c r="HPT14" s="150"/>
      <c r="HPU14" s="150"/>
      <c r="HPV14" s="150"/>
      <c r="HPW14" s="150"/>
      <c r="HPX14" s="150"/>
      <c r="HPY14" s="150"/>
      <c r="HPZ14" s="150"/>
      <c r="HQA14" s="150"/>
      <c r="HQB14" s="150"/>
      <c r="HQC14" s="150"/>
      <c r="HQD14" s="150"/>
      <c r="HQE14" s="150"/>
      <c r="HQF14" s="150"/>
      <c r="HQG14" s="150"/>
      <c r="HQH14" s="150"/>
      <c r="HQI14" s="150"/>
      <c r="HQJ14" s="150"/>
      <c r="HQK14" s="150"/>
      <c r="HQL14" s="150"/>
      <c r="HQM14" s="150"/>
      <c r="HQN14" s="150"/>
      <c r="HQO14" s="150"/>
      <c r="HQP14" s="150"/>
      <c r="HQQ14" s="150"/>
      <c r="HQR14" s="150"/>
      <c r="HQS14" s="150"/>
      <c r="HQT14" s="150"/>
      <c r="HQU14" s="150"/>
      <c r="HQV14" s="150"/>
      <c r="HQW14" s="150"/>
      <c r="HQX14" s="150"/>
      <c r="HQY14" s="150"/>
      <c r="HQZ14" s="150"/>
      <c r="HRA14" s="150"/>
      <c r="HRB14" s="150"/>
      <c r="HRC14" s="150"/>
      <c r="HRD14" s="150"/>
      <c r="HRE14" s="150"/>
      <c r="HRF14" s="150"/>
      <c r="HRG14" s="150"/>
      <c r="HRH14" s="150"/>
      <c r="HRI14" s="150"/>
      <c r="HRJ14" s="150"/>
      <c r="HRK14" s="150"/>
      <c r="HRL14" s="150"/>
      <c r="HRM14" s="150"/>
      <c r="HRN14" s="150"/>
      <c r="HRO14" s="150"/>
      <c r="HRP14" s="150"/>
      <c r="HRQ14" s="150"/>
      <c r="HRR14" s="150"/>
      <c r="HRS14" s="150"/>
      <c r="HRT14" s="150"/>
      <c r="HRU14" s="150"/>
      <c r="HRV14" s="150"/>
      <c r="HRW14" s="150"/>
      <c r="HRX14" s="150"/>
      <c r="HRY14" s="150"/>
      <c r="HRZ14" s="150"/>
      <c r="HSA14" s="150"/>
      <c r="HSB14" s="150"/>
      <c r="HSC14" s="150"/>
      <c r="HSD14" s="150"/>
      <c r="HSE14" s="150"/>
      <c r="HSF14" s="150"/>
      <c r="HSG14" s="150"/>
      <c r="HSH14" s="150"/>
      <c r="HSI14" s="150"/>
      <c r="HSJ14" s="150"/>
      <c r="HSK14" s="150"/>
      <c r="HSL14" s="150"/>
      <c r="HSM14" s="150"/>
      <c r="HSN14" s="150"/>
      <c r="HSO14" s="150"/>
      <c r="HSP14" s="150"/>
      <c r="HSQ14" s="150"/>
      <c r="HSR14" s="150"/>
      <c r="HSS14" s="150"/>
      <c r="HST14" s="150"/>
      <c r="HSU14" s="150"/>
      <c r="HSV14" s="150"/>
      <c r="HSW14" s="150"/>
      <c r="HSX14" s="150"/>
      <c r="HSY14" s="150"/>
      <c r="HSZ14" s="150"/>
      <c r="HTA14" s="150"/>
      <c r="HTB14" s="150"/>
      <c r="HTC14" s="150"/>
      <c r="HTD14" s="150"/>
      <c r="HTE14" s="150"/>
      <c r="HTF14" s="150"/>
      <c r="HTG14" s="150"/>
      <c r="HTH14" s="150"/>
      <c r="HTI14" s="150"/>
      <c r="HTJ14" s="150"/>
      <c r="HTK14" s="150"/>
      <c r="HTL14" s="150"/>
      <c r="HTM14" s="150"/>
      <c r="HTN14" s="150"/>
      <c r="HTO14" s="150"/>
      <c r="HTP14" s="150"/>
      <c r="HTQ14" s="150"/>
      <c r="HTR14" s="150"/>
      <c r="HTS14" s="150"/>
      <c r="HTT14" s="150"/>
      <c r="HTU14" s="150"/>
      <c r="HTV14" s="150"/>
      <c r="HTW14" s="150"/>
      <c r="HTX14" s="150"/>
      <c r="HTY14" s="150"/>
      <c r="HTZ14" s="150"/>
      <c r="HUA14" s="150"/>
      <c r="HUB14" s="150"/>
      <c r="HUC14" s="150"/>
      <c r="HUD14" s="150"/>
      <c r="HUE14" s="150"/>
      <c r="HUF14" s="150"/>
      <c r="HUG14" s="150"/>
      <c r="HUH14" s="150"/>
      <c r="HUI14" s="150"/>
      <c r="HUJ14" s="150"/>
      <c r="HUK14" s="150"/>
      <c r="HUL14" s="150"/>
      <c r="HUM14" s="150"/>
      <c r="HUN14" s="150"/>
      <c r="HUO14" s="150"/>
      <c r="HUP14" s="150"/>
      <c r="HUQ14" s="150"/>
      <c r="HUR14" s="150"/>
      <c r="HUS14" s="150"/>
      <c r="HUT14" s="150"/>
      <c r="HUU14" s="150"/>
      <c r="HUV14" s="150"/>
      <c r="HUW14" s="150"/>
      <c r="HUX14" s="150"/>
      <c r="HUY14" s="150"/>
      <c r="HUZ14" s="150"/>
      <c r="HVA14" s="150"/>
      <c r="HVB14" s="150"/>
      <c r="HVC14" s="150"/>
      <c r="HVD14" s="150"/>
      <c r="HVE14" s="150"/>
      <c r="HVF14" s="150"/>
      <c r="HVG14" s="150"/>
      <c r="HVH14" s="150"/>
      <c r="HVI14" s="150"/>
      <c r="HVJ14" s="150"/>
      <c r="HVK14" s="150"/>
      <c r="HVL14" s="150"/>
      <c r="HVM14" s="150"/>
      <c r="HVN14" s="150"/>
      <c r="HVO14" s="150"/>
      <c r="HVP14" s="150"/>
      <c r="HVQ14" s="150"/>
      <c r="HVR14" s="150"/>
      <c r="HVS14" s="150"/>
      <c r="HVT14" s="150"/>
      <c r="HVU14" s="150"/>
      <c r="HVV14" s="150"/>
      <c r="HVW14" s="150"/>
      <c r="HVX14" s="150"/>
      <c r="HVY14" s="150"/>
      <c r="HVZ14" s="150"/>
      <c r="HWA14" s="150"/>
      <c r="HWB14" s="150"/>
      <c r="HWC14" s="150"/>
      <c r="HWD14" s="150"/>
      <c r="HWE14" s="150"/>
      <c r="HWF14" s="150"/>
      <c r="HWG14" s="150"/>
      <c r="HWH14" s="150"/>
      <c r="HWI14" s="150"/>
      <c r="HWJ14" s="150"/>
      <c r="HWK14" s="150"/>
      <c r="HWL14" s="150"/>
      <c r="HWM14" s="150"/>
      <c r="HWN14" s="150"/>
      <c r="HWO14" s="150"/>
      <c r="HWP14" s="150"/>
      <c r="HWQ14" s="150"/>
      <c r="HWR14" s="150"/>
      <c r="HWS14" s="150"/>
      <c r="HWT14" s="150"/>
      <c r="HWU14" s="150"/>
      <c r="HWV14" s="150"/>
      <c r="HWW14" s="150"/>
      <c r="HWX14" s="150"/>
      <c r="HWY14" s="150"/>
      <c r="HWZ14" s="150"/>
      <c r="HXA14" s="150"/>
      <c r="HXB14" s="150"/>
      <c r="HXC14" s="150"/>
      <c r="HXD14" s="150"/>
      <c r="HXE14" s="150"/>
      <c r="HXF14" s="150"/>
      <c r="HXG14" s="150"/>
      <c r="HXH14" s="150"/>
      <c r="HXI14" s="150"/>
      <c r="HXJ14" s="150"/>
      <c r="HXK14" s="150"/>
      <c r="HXL14" s="150"/>
      <c r="HXM14" s="150"/>
      <c r="HXN14" s="150"/>
      <c r="HXO14" s="150"/>
      <c r="HXP14" s="150"/>
      <c r="HXQ14" s="150"/>
      <c r="HXR14" s="150"/>
      <c r="HXS14" s="150"/>
      <c r="HXT14" s="150"/>
      <c r="HXU14" s="150"/>
      <c r="HXV14" s="150"/>
      <c r="HXW14" s="150"/>
      <c r="HXX14" s="150"/>
      <c r="HXY14" s="150"/>
      <c r="HXZ14" s="150"/>
      <c r="HYA14" s="150"/>
      <c r="HYB14" s="150"/>
      <c r="HYC14" s="150"/>
      <c r="HYD14" s="150"/>
      <c r="HYE14" s="150"/>
      <c r="HYF14" s="150"/>
      <c r="HYG14" s="150"/>
      <c r="HYH14" s="150"/>
      <c r="HYI14" s="150"/>
      <c r="HYJ14" s="150"/>
      <c r="HYK14" s="150"/>
      <c r="HYL14" s="150"/>
      <c r="HYM14" s="150"/>
      <c r="HYN14" s="150"/>
      <c r="HYO14" s="150"/>
      <c r="HYP14" s="150"/>
      <c r="HYQ14" s="150"/>
      <c r="HYR14" s="150"/>
      <c r="HYS14" s="150"/>
      <c r="HYT14" s="150"/>
      <c r="HYU14" s="150"/>
      <c r="HYV14" s="150"/>
      <c r="HYW14" s="150"/>
      <c r="HYX14" s="150"/>
      <c r="HYY14" s="150"/>
      <c r="HYZ14" s="150"/>
      <c r="HZA14" s="150"/>
      <c r="HZB14" s="150"/>
      <c r="HZC14" s="150"/>
      <c r="HZD14" s="150"/>
      <c r="HZE14" s="150"/>
      <c r="HZF14" s="150"/>
      <c r="HZG14" s="150"/>
      <c r="HZH14" s="150"/>
      <c r="HZI14" s="150"/>
      <c r="HZJ14" s="150"/>
      <c r="HZK14" s="150"/>
      <c r="HZL14" s="150"/>
      <c r="HZM14" s="150"/>
      <c r="HZN14" s="150"/>
      <c r="HZO14" s="150"/>
      <c r="HZP14" s="150"/>
      <c r="HZQ14" s="150"/>
      <c r="HZR14" s="150"/>
      <c r="HZS14" s="150"/>
      <c r="HZT14" s="150"/>
      <c r="HZU14" s="150"/>
      <c r="HZV14" s="150"/>
      <c r="HZW14" s="150"/>
      <c r="HZX14" s="150"/>
      <c r="HZY14" s="150"/>
      <c r="HZZ14" s="150"/>
      <c r="IAA14" s="150"/>
      <c r="IAB14" s="150"/>
      <c r="IAC14" s="150"/>
      <c r="IAD14" s="150"/>
      <c r="IAE14" s="150"/>
      <c r="IAF14" s="150"/>
      <c r="IAG14" s="150"/>
      <c r="IAH14" s="150"/>
      <c r="IAI14" s="150"/>
      <c r="IAJ14" s="150"/>
      <c r="IAK14" s="150"/>
      <c r="IAL14" s="150"/>
      <c r="IAM14" s="150"/>
      <c r="IAN14" s="150"/>
      <c r="IAO14" s="150"/>
      <c r="IAP14" s="150"/>
      <c r="IAQ14" s="150"/>
      <c r="IAR14" s="150"/>
      <c r="IAS14" s="150"/>
      <c r="IAT14" s="150"/>
      <c r="IAU14" s="150"/>
      <c r="IAV14" s="150"/>
      <c r="IAW14" s="150"/>
      <c r="IAX14" s="150"/>
      <c r="IAY14" s="150"/>
      <c r="IAZ14" s="150"/>
      <c r="IBA14" s="150"/>
      <c r="IBB14" s="150"/>
      <c r="IBC14" s="150"/>
      <c r="IBD14" s="150"/>
      <c r="IBE14" s="150"/>
      <c r="IBF14" s="150"/>
      <c r="IBG14" s="150"/>
      <c r="IBH14" s="150"/>
      <c r="IBI14" s="150"/>
      <c r="IBJ14" s="150"/>
      <c r="IBK14" s="150"/>
      <c r="IBL14" s="150"/>
      <c r="IBM14" s="150"/>
      <c r="IBN14" s="150"/>
      <c r="IBO14" s="150"/>
      <c r="IBP14" s="150"/>
      <c r="IBQ14" s="150"/>
      <c r="IBR14" s="150"/>
      <c r="IBS14" s="150"/>
      <c r="IBT14" s="150"/>
      <c r="IBU14" s="150"/>
      <c r="IBV14" s="150"/>
      <c r="IBW14" s="150"/>
      <c r="IBX14" s="150"/>
      <c r="IBY14" s="150"/>
      <c r="IBZ14" s="150"/>
      <c r="ICA14" s="150"/>
      <c r="ICB14" s="150"/>
      <c r="ICC14" s="150"/>
      <c r="ICD14" s="150"/>
      <c r="ICE14" s="150"/>
      <c r="ICF14" s="150"/>
      <c r="ICG14" s="150"/>
      <c r="ICH14" s="150"/>
      <c r="ICI14" s="150"/>
      <c r="ICJ14" s="150"/>
      <c r="ICK14" s="150"/>
      <c r="ICL14" s="150"/>
      <c r="ICM14" s="150"/>
      <c r="ICN14" s="150"/>
      <c r="ICO14" s="150"/>
      <c r="ICP14" s="150"/>
      <c r="ICQ14" s="150"/>
      <c r="ICR14" s="150"/>
      <c r="ICS14" s="150"/>
      <c r="ICT14" s="150"/>
      <c r="ICU14" s="150"/>
      <c r="ICV14" s="150"/>
      <c r="ICW14" s="150"/>
      <c r="ICX14" s="150"/>
      <c r="ICY14" s="150"/>
      <c r="ICZ14" s="150"/>
      <c r="IDA14" s="150"/>
      <c r="IDB14" s="150"/>
      <c r="IDC14" s="150"/>
      <c r="IDD14" s="150"/>
      <c r="IDE14" s="150"/>
      <c r="IDF14" s="150"/>
      <c r="IDG14" s="150"/>
      <c r="IDH14" s="150"/>
      <c r="IDI14" s="150"/>
      <c r="IDJ14" s="150"/>
      <c r="IDK14" s="150"/>
      <c r="IDL14" s="150"/>
      <c r="IDM14" s="150"/>
      <c r="IDN14" s="150"/>
      <c r="IDO14" s="150"/>
      <c r="IDP14" s="150"/>
      <c r="IDQ14" s="150"/>
      <c r="IDR14" s="150"/>
      <c r="IDS14" s="150"/>
      <c r="IDT14" s="150"/>
      <c r="IDU14" s="150"/>
      <c r="IDV14" s="150"/>
      <c r="IDW14" s="150"/>
      <c r="IDX14" s="150"/>
      <c r="IDY14" s="150"/>
      <c r="IDZ14" s="150"/>
      <c r="IEA14" s="150"/>
      <c r="IEB14" s="150"/>
      <c r="IEC14" s="150"/>
      <c r="IED14" s="150"/>
      <c r="IEE14" s="150"/>
      <c r="IEF14" s="150"/>
      <c r="IEG14" s="150"/>
      <c r="IEH14" s="150"/>
      <c r="IEI14" s="150"/>
      <c r="IEJ14" s="150"/>
      <c r="IEK14" s="150"/>
      <c r="IEL14" s="150"/>
      <c r="IEM14" s="150"/>
      <c r="IEN14" s="150"/>
      <c r="IEO14" s="150"/>
      <c r="IEP14" s="150"/>
      <c r="IEQ14" s="150"/>
      <c r="IER14" s="150"/>
      <c r="IES14" s="150"/>
      <c r="IET14" s="150"/>
      <c r="IEU14" s="150"/>
      <c r="IEV14" s="150"/>
      <c r="IEW14" s="150"/>
      <c r="IEX14" s="150"/>
      <c r="IEY14" s="150"/>
      <c r="IEZ14" s="150"/>
      <c r="IFA14" s="150"/>
      <c r="IFB14" s="150"/>
      <c r="IFC14" s="150"/>
      <c r="IFD14" s="150"/>
      <c r="IFE14" s="150"/>
      <c r="IFF14" s="150"/>
      <c r="IFG14" s="150"/>
      <c r="IFH14" s="150"/>
      <c r="IFI14" s="150"/>
      <c r="IFJ14" s="150"/>
      <c r="IFK14" s="150"/>
      <c r="IFL14" s="150"/>
      <c r="IFM14" s="150"/>
      <c r="IFN14" s="150"/>
      <c r="IFO14" s="150"/>
      <c r="IFP14" s="150"/>
      <c r="IFQ14" s="150"/>
      <c r="IFR14" s="150"/>
      <c r="IFS14" s="150"/>
      <c r="IFT14" s="150"/>
      <c r="IFU14" s="150"/>
      <c r="IFV14" s="150"/>
      <c r="IFW14" s="150"/>
      <c r="IFX14" s="150"/>
      <c r="IFY14" s="150"/>
      <c r="IFZ14" s="150"/>
      <c r="IGA14" s="150"/>
      <c r="IGB14" s="150"/>
      <c r="IGC14" s="150"/>
      <c r="IGD14" s="150"/>
      <c r="IGE14" s="150"/>
      <c r="IGF14" s="150"/>
      <c r="IGG14" s="150"/>
      <c r="IGH14" s="150"/>
      <c r="IGI14" s="150"/>
      <c r="IGJ14" s="150"/>
      <c r="IGK14" s="150"/>
      <c r="IGL14" s="150"/>
      <c r="IGM14" s="150"/>
      <c r="IGN14" s="150"/>
      <c r="IGO14" s="150"/>
      <c r="IGP14" s="150"/>
      <c r="IGQ14" s="150"/>
      <c r="IGR14" s="150"/>
      <c r="IGS14" s="150"/>
      <c r="IGT14" s="150"/>
      <c r="IGU14" s="150"/>
      <c r="IGV14" s="150"/>
      <c r="IGW14" s="150"/>
      <c r="IGX14" s="150"/>
      <c r="IGY14" s="150"/>
      <c r="IGZ14" s="150"/>
      <c r="IHA14" s="150"/>
      <c r="IHB14" s="150"/>
      <c r="IHC14" s="150"/>
      <c r="IHD14" s="150"/>
      <c r="IHE14" s="150"/>
      <c r="IHF14" s="150"/>
      <c r="IHG14" s="150"/>
      <c r="IHH14" s="150"/>
      <c r="IHI14" s="150"/>
      <c r="IHJ14" s="150"/>
      <c r="IHK14" s="150"/>
      <c r="IHL14" s="150"/>
      <c r="IHM14" s="150"/>
      <c r="IHN14" s="150"/>
      <c r="IHO14" s="150"/>
      <c r="IHP14" s="150"/>
      <c r="IHQ14" s="150"/>
      <c r="IHR14" s="150"/>
      <c r="IHS14" s="150"/>
      <c r="IHT14" s="150"/>
      <c r="IHU14" s="150"/>
      <c r="IHV14" s="150"/>
      <c r="IHW14" s="150"/>
      <c r="IHX14" s="150"/>
      <c r="IHY14" s="150"/>
      <c r="IHZ14" s="150"/>
      <c r="IIA14" s="150"/>
      <c r="IIB14" s="150"/>
      <c r="IIC14" s="150"/>
      <c r="IID14" s="150"/>
      <c r="IIE14" s="150"/>
      <c r="IIF14" s="150"/>
      <c r="IIG14" s="150"/>
      <c r="IIH14" s="150"/>
      <c r="III14" s="150"/>
      <c r="IIJ14" s="150"/>
      <c r="IIK14" s="150"/>
      <c r="IIL14" s="150"/>
      <c r="IIM14" s="150"/>
      <c r="IIN14" s="150"/>
      <c r="IIO14" s="150"/>
      <c r="IIP14" s="150"/>
      <c r="IIQ14" s="150"/>
      <c r="IIR14" s="150"/>
      <c r="IIS14" s="150"/>
      <c r="IIT14" s="150"/>
      <c r="IIU14" s="150"/>
      <c r="IIV14" s="150"/>
      <c r="IIW14" s="150"/>
      <c r="IIX14" s="150"/>
      <c r="IIY14" s="150"/>
      <c r="IIZ14" s="150"/>
      <c r="IJA14" s="150"/>
      <c r="IJB14" s="150"/>
      <c r="IJC14" s="150"/>
      <c r="IJD14" s="150"/>
      <c r="IJE14" s="150"/>
      <c r="IJF14" s="150"/>
      <c r="IJG14" s="150"/>
      <c r="IJH14" s="150"/>
      <c r="IJI14" s="150"/>
      <c r="IJJ14" s="150"/>
      <c r="IJK14" s="150"/>
      <c r="IJL14" s="150"/>
      <c r="IJM14" s="150"/>
      <c r="IJN14" s="150"/>
      <c r="IJO14" s="150"/>
      <c r="IJP14" s="150"/>
      <c r="IJQ14" s="150"/>
      <c r="IJR14" s="150"/>
      <c r="IJS14" s="150"/>
      <c r="IJT14" s="150"/>
      <c r="IJU14" s="150"/>
      <c r="IJV14" s="150"/>
      <c r="IJW14" s="150"/>
      <c r="IJX14" s="150"/>
      <c r="IJY14" s="150"/>
      <c r="IJZ14" s="150"/>
      <c r="IKA14" s="150"/>
      <c r="IKB14" s="150"/>
      <c r="IKC14" s="150"/>
      <c r="IKD14" s="150"/>
      <c r="IKE14" s="150"/>
      <c r="IKF14" s="150"/>
      <c r="IKG14" s="150"/>
      <c r="IKH14" s="150"/>
      <c r="IKI14" s="150"/>
      <c r="IKJ14" s="150"/>
      <c r="IKK14" s="150"/>
      <c r="IKL14" s="150"/>
      <c r="IKM14" s="150"/>
      <c r="IKN14" s="150"/>
      <c r="IKO14" s="150"/>
      <c r="IKP14" s="150"/>
      <c r="IKQ14" s="150"/>
      <c r="IKR14" s="150"/>
      <c r="IKS14" s="150"/>
      <c r="IKT14" s="150"/>
      <c r="IKU14" s="150"/>
      <c r="IKV14" s="150"/>
      <c r="IKW14" s="150"/>
      <c r="IKX14" s="150"/>
      <c r="IKY14" s="150"/>
      <c r="IKZ14" s="150"/>
      <c r="ILA14" s="150"/>
      <c r="ILB14" s="150"/>
      <c r="ILC14" s="150"/>
      <c r="ILD14" s="150"/>
      <c r="ILE14" s="150"/>
      <c r="ILF14" s="150"/>
      <c r="ILG14" s="150"/>
      <c r="ILH14" s="150"/>
      <c r="ILI14" s="150"/>
      <c r="ILJ14" s="150"/>
      <c r="ILK14" s="150"/>
      <c r="ILL14" s="150"/>
      <c r="ILM14" s="150"/>
      <c r="ILN14" s="150"/>
      <c r="ILO14" s="150"/>
      <c r="ILP14" s="150"/>
      <c r="ILQ14" s="150"/>
      <c r="ILR14" s="150"/>
      <c r="ILS14" s="150"/>
      <c r="ILT14" s="150"/>
      <c r="ILU14" s="150"/>
      <c r="ILV14" s="150"/>
      <c r="ILW14" s="150"/>
      <c r="ILX14" s="150"/>
      <c r="ILY14" s="150"/>
      <c r="ILZ14" s="150"/>
      <c r="IMA14" s="150"/>
      <c r="IMB14" s="150"/>
      <c r="IMC14" s="150"/>
      <c r="IMD14" s="150"/>
      <c r="IME14" s="150"/>
      <c r="IMF14" s="150"/>
      <c r="IMG14" s="150"/>
      <c r="IMH14" s="150"/>
      <c r="IMI14" s="150"/>
      <c r="IMJ14" s="150"/>
      <c r="IMK14" s="150"/>
      <c r="IML14" s="150"/>
      <c r="IMM14" s="150"/>
      <c r="IMN14" s="150"/>
      <c r="IMO14" s="150"/>
      <c r="IMP14" s="150"/>
      <c r="IMQ14" s="150"/>
      <c r="IMR14" s="150"/>
      <c r="IMS14" s="150"/>
      <c r="IMT14" s="150"/>
      <c r="IMU14" s="150"/>
      <c r="IMV14" s="150"/>
      <c r="IMW14" s="150"/>
      <c r="IMX14" s="150"/>
      <c r="IMY14" s="150"/>
      <c r="IMZ14" s="150"/>
      <c r="INA14" s="150"/>
      <c r="INB14" s="150"/>
      <c r="INC14" s="150"/>
      <c r="IND14" s="150"/>
      <c r="INE14" s="150"/>
      <c r="INF14" s="150"/>
      <c r="ING14" s="150"/>
      <c r="INH14" s="150"/>
      <c r="INI14" s="150"/>
      <c r="INJ14" s="150"/>
      <c r="INK14" s="150"/>
      <c r="INL14" s="150"/>
      <c r="INM14" s="150"/>
      <c r="INN14" s="150"/>
      <c r="INO14" s="150"/>
      <c r="INP14" s="150"/>
      <c r="INQ14" s="150"/>
      <c r="INR14" s="150"/>
      <c r="INS14" s="150"/>
      <c r="INT14" s="150"/>
      <c r="INU14" s="150"/>
      <c r="INV14" s="150"/>
      <c r="INW14" s="150"/>
      <c r="INX14" s="150"/>
      <c r="INY14" s="150"/>
      <c r="INZ14" s="150"/>
      <c r="IOA14" s="150"/>
      <c r="IOB14" s="150"/>
      <c r="IOC14" s="150"/>
      <c r="IOD14" s="150"/>
      <c r="IOE14" s="150"/>
      <c r="IOF14" s="150"/>
      <c r="IOG14" s="150"/>
      <c r="IOH14" s="150"/>
      <c r="IOI14" s="150"/>
      <c r="IOJ14" s="150"/>
      <c r="IOK14" s="150"/>
      <c r="IOL14" s="150"/>
      <c r="IOM14" s="150"/>
      <c r="ION14" s="150"/>
      <c r="IOO14" s="150"/>
      <c r="IOP14" s="150"/>
      <c r="IOQ14" s="150"/>
      <c r="IOR14" s="150"/>
      <c r="IOS14" s="150"/>
      <c r="IOT14" s="150"/>
      <c r="IOU14" s="150"/>
      <c r="IOV14" s="150"/>
      <c r="IOW14" s="150"/>
      <c r="IOX14" s="150"/>
      <c r="IOY14" s="150"/>
      <c r="IOZ14" s="150"/>
      <c r="IPA14" s="150"/>
      <c r="IPB14" s="150"/>
      <c r="IPC14" s="150"/>
      <c r="IPD14" s="150"/>
      <c r="IPE14" s="150"/>
      <c r="IPF14" s="150"/>
      <c r="IPG14" s="150"/>
      <c r="IPH14" s="150"/>
      <c r="IPI14" s="150"/>
      <c r="IPJ14" s="150"/>
      <c r="IPK14" s="150"/>
      <c r="IPL14" s="150"/>
      <c r="IPM14" s="150"/>
      <c r="IPN14" s="150"/>
      <c r="IPO14" s="150"/>
      <c r="IPP14" s="150"/>
      <c r="IPQ14" s="150"/>
      <c r="IPR14" s="150"/>
      <c r="IPS14" s="150"/>
      <c r="IPT14" s="150"/>
      <c r="IPU14" s="150"/>
      <c r="IPV14" s="150"/>
      <c r="IPW14" s="150"/>
      <c r="IPX14" s="150"/>
      <c r="IPY14" s="150"/>
      <c r="IPZ14" s="150"/>
      <c r="IQA14" s="150"/>
      <c r="IQB14" s="150"/>
      <c r="IQC14" s="150"/>
      <c r="IQD14" s="150"/>
      <c r="IQE14" s="150"/>
      <c r="IQF14" s="150"/>
      <c r="IQG14" s="150"/>
      <c r="IQH14" s="150"/>
      <c r="IQI14" s="150"/>
      <c r="IQJ14" s="150"/>
      <c r="IQK14" s="150"/>
      <c r="IQL14" s="150"/>
      <c r="IQM14" s="150"/>
      <c r="IQN14" s="150"/>
      <c r="IQO14" s="150"/>
      <c r="IQP14" s="150"/>
      <c r="IQQ14" s="150"/>
      <c r="IQR14" s="150"/>
      <c r="IQS14" s="150"/>
      <c r="IQT14" s="150"/>
      <c r="IQU14" s="150"/>
      <c r="IQV14" s="150"/>
      <c r="IQW14" s="150"/>
      <c r="IQX14" s="150"/>
      <c r="IQY14" s="150"/>
      <c r="IQZ14" s="150"/>
      <c r="IRA14" s="150"/>
      <c r="IRB14" s="150"/>
      <c r="IRC14" s="150"/>
      <c r="IRD14" s="150"/>
      <c r="IRE14" s="150"/>
      <c r="IRF14" s="150"/>
      <c r="IRG14" s="150"/>
      <c r="IRH14" s="150"/>
      <c r="IRI14" s="150"/>
      <c r="IRJ14" s="150"/>
      <c r="IRK14" s="150"/>
      <c r="IRL14" s="150"/>
      <c r="IRM14" s="150"/>
      <c r="IRN14" s="150"/>
      <c r="IRO14" s="150"/>
      <c r="IRP14" s="150"/>
      <c r="IRQ14" s="150"/>
      <c r="IRR14" s="150"/>
      <c r="IRS14" s="150"/>
      <c r="IRT14" s="150"/>
      <c r="IRU14" s="150"/>
      <c r="IRV14" s="150"/>
      <c r="IRW14" s="150"/>
      <c r="IRX14" s="150"/>
      <c r="IRY14" s="150"/>
      <c r="IRZ14" s="150"/>
      <c r="ISA14" s="150"/>
      <c r="ISB14" s="150"/>
      <c r="ISC14" s="150"/>
      <c r="ISD14" s="150"/>
      <c r="ISE14" s="150"/>
      <c r="ISF14" s="150"/>
      <c r="ISG14" s="150"/>
      <c r="ISH14" s="150"/>
      <c r="ISI14" s="150"/>
      <c r="ISJ14" s="150"/>
      <c r="ISK14" s="150"/>
      <c r="ISL14" s="150"/>
      <c r="ISM14" s="150"/>
      <c r="ISN14" s="150"/>
      <c r="ISO14" s="150"/>
      <c r="ISP14" s="150"/>
      <c r="ISQ14" s="150"/>
      <c r="ISR14" s="150"/>
      <c r="ISS14" s="150"/>
      <c r="IST14" s="150"/>
      <c r="ISU14" s="150"/>
      <c r="ISV14" s="150"/>
      <c r="ISW14" s="150"/>
      <c r="ISX14" s="150"/>
      <c r="ISY14" s="150"/>
      <c r="ISZ14" s="150"/>
      <c r="ITA14" s="150"/>
      <c r="ITB14" s="150"/>
      <c r="ITC14" s="150"/>
      <c r="ITD14" s="150"/>
      <c r="ITE14" s="150"/>
      <c r="ITF14" s="150"/>
      <c r="ITG14" s="150"/>
      <c r="ITH14" s="150"/>
      <c r="ITI14" s="150"/>
      <c r="ITJ14" s="150"/>
      <c r="ITK14" s="150"/>
      <c r="ITL14" s="150"/>
      <c r="ITM14" s="150"/>
      <c r="ITN14" s="150"/>
      <c r="ITO14" s="150"/>
      <c r="ITP14" s="150"/>
      <c r="ITQ14" s="150"/>
      <c r="ITR14" s="150"/>
      <c r="ITS14" s="150"/>
      <c r="ITT14" s="150"/>
      <c r="ITU14" s="150"/>
      <c r="ITV14" s="150"/>
      <c r="ITW14" s="150"/>
      <c r="ITX14" s="150"/>
      <c r="ITY14" s="150"/>
      <c r="ITZ14" s="150"/>
      <c r="IUA14" s="150"/>
      <c r="IUB14" s="150"/>
      <c r="IUC14" s="150"/>
      <c r="IUD14" s="150"/>
      <c r="IUE14" s="150"/>
      <c r="IUF14" s="150"/>
      <c r="IUG14" s="150"/>
      <c r="IUH14" s="150"/>
      <c r="IUI14" s="150"/>
      <c r="IUJ14" s="150"/>
      <c r="IUK14" s="150"/>
      <c r="IUL14" s="150"/>
      <c r="IUM14" s="150"/>
      <c r="IUN14" s="150"/>
      <c r="IUO14" s="150"/>
      <c r="IUP14" s="150"/>
      <c r="IUQ14" s="150"/>
      <c r="IUR14" s="150"/>
      <c r="IUS14" s="150"/>
      <c r="IUT14" s="150"/>
      <c r="IUU14" s="150"/>
      <c r="IUV14" s="150"/>
      <c r="IUW14" s="150"/>
      <c r="IUX14" s="150"/>
      <c r="IUY14" s="150"/>
      <c r="IUZ14" s="150"/>
      <c r="IVA14" s="150"/>
      <c r="IVB14" s="150"/>
      <c r="IVC14" s="150"/>
      <c r="IVD14" s="150"/>
      <c r="IVE14" s="150"/>
      <c r="IVF14" s="150"/>
      <c r="IVG14" s="150"/>
      <c r="IVH14" s="150"/>
      <c r="IVI14" s="150"/>
      <c r="IVJ14" s="150"/>
      <c r="IVK14" s="150"/>
      <c r="IVL14" s="150"/>
      <c r="IVM14" s="150"/>
      <c r="IVN14" s="150"/>
      <c r="IVO14" s="150"/>
      <c r="IVP14" s="150"/>
      <c r="IVQ14" s="150"/>
      <c r="IVR14" s="150"/>
      <c r="IVS14" s="150"/>
      <c r="IVT14" s="150"/>
      <c r="IVU14" s="150"/>
      <c r="IVV14" s="150"/>
      <c r="IVW14" s="150"/>
      <c r="IVX14" s="150"/>
      <c r="IVY14" s="150"/>
      <c r="IVZ14" s="150"/>
      <c r="IWA14" s="150"/>
      <c r="IWB14" s="150"/>
      <c r="IWC14" s="150"/>
      <c r="IWD14" s="150"/>
      <c r="IWE14" s="150"/>
      <c r="IWF14" s="150"/>
      <c r="IWG14" s="150"/>
      <c r="IWH14" s="150"/>
      <c r="IWI14" s="150"/>
      <c r="IWJ14" s="150"/>
      <c r="IWK14" s="150"/>
      <c r="IWL14" s="150"/>
      <c r="IWM14" s="150"/>
      <c r="IWN14" s="150"/>
      <c r="IWO14" s="150"/>
      <c r="IWP14" s="150"/>
      <c r="IWQ14" s="150"/>
      <c r="IWR14" s="150"/>
      <c r="IWS14" s="150"/>
      <c r="IWT14" s="150"/>
      <c r="IWU14" s="150"/>
      <c r="IWV14" s="150"/>
      <c r="IWW14" s="150"/>
      <c r="IWX14" s="150"/>
      <c r="IWY14" s="150"/>
      <c r="IWZ14" s="150"/>
      <c r="IXA14" s="150"/>
      <c r="IXB14" s="150"/>
      <c r="IXC14" s="150"/>
      <c r="IXD14" s="150"/>
      <c r="IXE14" s="150"/>
      <c r="IXF14" s="150"/>
      <c r="IXG14" s="150"/>
      <c r="IXH14" s="150"/>
      <c r="IXI14" s="150"/>
      <c r="IXJ14" s="150"/>
      <c r="IXK14" s="150"/>
      <c r="IXL14" s="150"/>
      <c r="IXM14" s="150"/>
      <c r="IXN14" s="150"/>
      <c r="IXO14" s="150"/>
      <c r="IXP14" s="150"/>
      <c r="IXQ14" s="150"/>
      <c r="IXR14" s="150"/>
      <c r="IXS14" s="150"/>
      <c r="IXT14" s="150"/>
      <c r="IXU14" s="150"/>
      <c r="IXV14" s="150"/>
      <c r="IXW14" s="150"/>
      <c r="IXX14" s="150"/>
      <c r="IXY14" s="150"/>
      <c r="IXZ14" s="150"/>
      <c r="IYA14" s="150"/>
      <c r="IYB14" s="150"/>
      <c r="IYC14" s="150"/>
      <c r="IYD14" s="150"/>
      <c r="IYE14" s="150"/>
      <c r="IYF14" s="150"/>
      <c r="IYG14" s="150"/>
      <c r="IYH14" s="150"/>
      <c r="IYI14" s="150"/>
      <c r="IYJ14" s="150"/>
      <c r="IYK14" s="150"/>
      <c r="IYL14" s="150"/>
      <c r="IYM14" s="150"/>
      <c r="IYN14" s="150"/>
      <c r="IYO14" s="150"/>
      <c r="IYP14" s="150"/>
      <c r="IYQ14" s="150"/>
      <c r="IYR14" s="150"/>
      <c r="IYS14" s="150"/>
      <c r="IYT14" s="150"/>
      <c r="IYU14" s="150"/>
      <c r="IYV14" s="150"/>
      <c r="IYW14" s="150"/>
      <c r="IYX14" s="150"/>
      <c r="IYY14" s="150"/>
      <c r="IYZ14" s="150"/>
      <c r="IZA14" s="150"/>
      <c r="IZB14" s="150"/>
      <c r="IZC14" s="150"/>
      <c r="IZD14" s="150"/>
      <c r="IZE14" s="150"/>
      <c r="IZF14" s="150"/>
      <c r="IZG14" s="150"/>
      <c r="IZH14" s="150"/>
      <c r="IZI14" s="150"/>
      <c r="IZJ14" s="150"/>
      <c r="IZK14" s="150"/>
      <c r="IZL14" s="150"/>
      <c r="IZM14" s="150"/>
      <c r="IZN14" s="150"/>
      <c r="IZO14" s="150"/>
      <c r="IZP14" s="150"/>
      <c r="IZQ14" s="150"/>
      <c r="IZR14" s="150"/>
      <c r="IZS14" s="150"/>
      <c r="IZT14" s="150"/>
      <c r="IZU14" s="150"/>
      <c r="IZV14" s="150"/>
      <c r="IZW14" s="150"/>
      <c r="IZX14" s="150"/>
      <c r="IZY14" s="150"/>
      <c r="IZZ14" s="150"/>
      <c r="JAA14" s="150"/>
      <c r="JAB14" s="150"/>
      <c r="JAC14" s="150"/>
      <c r="JAD14" s="150"/>
      <c r="JAE14" s="150"/>
      <c r="JAF14" s="150"/>
      <c r="JAG14" s="150"/>
      <c r="JAH14" s="150"/>
      <c r="JAI14" s="150"/>
      <c r="JAJ14" s="150"/>
      <c r="JAK14" s="150"/>
      <c r="JAL14" s="150"/>
      <c r="JAM14" s="150"/>
      <c r="JAN14" s="150"/>
      <c r="JAO14" s="150"/>
      <c r="JAP14" s="150"/>
      <c r="JAQ14" s="150"/>
      <c r="JAR14" s="150"/>
      <c r="JAS14" s="150"/>
      <c r="JAT14" s="150"/>
      <c r="JAU14" s="150"/>
      <c r="JAV14" s="150"/>
      <c r="JAW14" s="150"/>
      <c r="JAX14" s="150"/>
      <c r="JAY14" s="150"/>
      <c r="JAZ14" s="150"/>
      <c r="JBA14" s="150"/>
      <c r="JBB14" s="150"/>
      <c r="JBC14" s="150"/>
      <c r="JBD14" s="150"/>
      <c r="JBE14" s="150"/>
      <c r="JBF14" s="150"/>
      <c r="JBG14" s="150"/>
      <c r="JBH14" s="150"/>
      <c r="JBI14" s="150"/>
      <c r="JBJ14" s="150"/>
      <c r="JBK14" s="150"/>
      <c r="JBL14" s="150"/>
      <c r="JBM14" s="150"/>
      <c r="JBN14" s="150"/>
      <c r="JBO14" s="150"/>
      <c r="JBP14" s="150"/>
      <c r="JBQ14" s="150"/>
      <c r="JBR14" s="150"/>
      <c r="JBS14" s="150"/>
      <c r="JBT14" s="150"/>
      <c r="JBU14" s="150"/>
      <c r="JBV14" s="150"/>
      <c r="JBW14" s="150"/>
      <c r="JBX14" s="150"/>
      <c r="JBY14" s="150"/>
      <c r="JBZ14" s="150"/>
      <c r="JCA14" s="150"/>
      <c r="JCB14" s="150"/>
      <c r="JCC14" s="150"/>
      <c r="JCD14" s="150"/>
      <c r="JCE14" s="150"/>
      <c r="JCF14" s="150"/>
      <c r="JCG14" s="150"/>
      <c r="JCH14" s="150"/>
      <c r="JCI14" s="150"/>
      <c r="JCJ14" s="150"/>
      <c r="JCK14" s="150"/>
      <c r="JCL14" s="150"/>
      <c r="JCM14" s="150"/>
      <c r="JCN14" s="150"/>
      <c r="JCO14" s="150"/>
      <c r="JCP14" s="150"/>
      <c r="JCQ14" s="150"/>
      <c r="JCR14" s="150"/>
      <c r="JCS14" s="150"/>
      <c r="JCT14" s="150"/>
      <c r="JCU14" s="150"/>
      <c r="JCV14" s="150"/>
      <c r="JCW14" s="150"/>
      <c r="JCX14" s="150"/>
      <c r="JCY14" s="150"/>
      <c r="JCZ14" s="150"/>
      <c r="JDA14" s="150"/>
      <c r="JDB14" s="150"/>
      <c r="JDC14" s="150"/>
      <c r="JDD14" s="150"/>
      <c r="JDE14" s="150"/>
      <c r="JDF14" s="150"/>
      <c r="JDG14" s="150"/>
      <c r="JDH14" s="150"/>
      <c r="JDI14" s="150"/>
      <c r="JDJ14" s="150"/>
      <c r="JDK14" s="150"/>
      <c r="JDL14" s="150"/>
      <c r="JDM14" s="150"/>
      <c r="JDN14" s="150"/>
      <c r="JDO14" s="150"/>
      <c r="JDP14" s="150"/>
      <c r="JDQ14" s="150"/>
      <c r="JDR14" s="150"/>
      <c r="JDS14" s="150"/>
      <c r="JDT14" s="150"/>
      <c r="JDU14" s="150"/>
      <c r="JDV14" s="150"/>
      <c r="JDW14" s="150"/>
      <c r="JDX14" s="150"/>
      <c r="JDY14" s="150"/>
      <c r="JDZ14" s="150"/>
      <c r="JEA14" s="150"/>
      <c r="JEB14" s="150"/>
      <c r="JEC14" s="150"/>
      <c r="JED14" s="150"/>
      <c r="JEE14" s="150"/>
      <c r="JEF14" s="150"/>
      <c r="JEG14" s="150"/>
      <c r="JEH14" s="150"/>
      <c r="JEI14" s="150"/>
      <c r="JEJ14" s="150"/>
      <c r="JEK14" s="150"/>
      <c r="JEL14" s="150"/>
      <c r="JEM14" s="150"/>
      <c r="JEN14" s="150"/>
      <c r="JEO14" s="150"/>
      <c r="JEP14" s="150"/>
      <c r="JEQ14" s="150"/>
      <c r="JER14" s="150"/>
      <c r="JES14" s="150"/>
      <c r="JET14" s="150"/>
      <c r="JEU14" s="150"/>
      <c r="JEV14" s="150"/>
      <c r="JEW14" s="150"/>
      <c r="JEX14" s="150"/>
      <c r="JEY14" s="150"/>
      <c r="JEZ14" s="150"/>
      <c r="JFA14" s="150"/>
      <c r="JFB14" s="150"/>
      <c r="JFC14" s="150"/>
      <c r="JFD14" s="150"/>
      <c r="JFE14" s="150"/>
      <c r="JFF14" s="150"/>
      <c r="JFG14" s="150"/>
      <c r="JFH14" s="150"/>
      <c r="JFI14" s="150"/>
      <c r="JFJ14" s="150"/>
      <c r="JFK14" s="150"/>
      <c r="JFL14" s="150"/>
      <c r="JFM14" s="150"/>
      <c r="JFN14" s="150"/>
      <c r="JFO14" s="150"/>
      <c r="JFP14" s="150"/>
      <c r="JFQ14" s="150"/>
      <c r="JFR14" s="150"/>
      <c r="JFS14" s="150"/>
      <c r="JFT14" s="150"/>
      <c r="JFU14" s="150"/>
      <c r="JFV14" s="150"/>
      <c r="JFW14" s="150"/>
      <c r="JFX14" s="150"/>
      <c r="JFY14" s="150"/>
      <c r="JFZ14" s="150"/>
      <c r="JGA14" s="150"/>
      <c r="JGB14" s="150"/>
      <c r="JGC14" s="150"/>
      <c r="JGD14" s="150"/>
      <c r="JGE14" s="150"/>
      <c r="JGF14" s="150"/>
      <c r="JGG14" s="150"/>
      <c r="JGH14" s="150"/>
      <c r="JGI14" s="150"/>
      <c r="JGJ14" s="150"/>
      <c r="JGK14" s="150"/>
      <c r="JGL14" s="150"/>
      <c r="JGM14" s="150"/>
      <c r="JGN14" s="150"/>
      <c r="JGO14" s="150"/>
      <c r="JGP14" s="150"/>
      <c r="JGQ14" s="150"/>
      <c r="JGR14" s="150"/>
      <c r="JGS14" s="150"/>
      <c r="JGT14" s="150"/>
      <c r="JGU14" s="150"/>
      <c r="JGV14" s="150"/>
      <c r="JGW14" s="150"/>
      <c r="JGX14" s="150"/>
      <c r="JGY14" s="150"/>
      <c r="JGZ14" s="150"/>
      <c r="JHA14" s="150"/>
      <c r="JHB14" s="150"/>
      <c r="JHC14" s="150"/>
      <c r="JHD14" s="150"/>
      <c r="JHE14" s="150"/>
      <c r="JHF14" s="150"/>
      <c r="JHG14" s="150"/>
      <c r="JHH14" s="150"/>
      <c r="JHI14" s="150"/>
      <c r="JHJ14" s="150"/>
      <c r="JHK14" s="150"/>
      <c r="JHL14" s="150"/>
      <c r="JHM14" s="150"/>
      <c r="JHN14" s="150"/>
      <c r="JHO14" s="150"/>
      <c r="JHP14" s="150"/>
      <c r="JHQ14" s="150"/>
      <c r="JHR14" s="150"/>
      <c r="JHS14" s="150"/>
      <c r="JHT14" s="150"/>
      <c r="JHU14" s="150"/>
      <c r="JHV14" s="150"/>
      <c r="JHW14" s="150"/>
      <c r="JHX14" s="150"/>
      <c r="JHY14" s="150"/>
      <c r="JHZ14" s="150"/>
      <c r="JIA14" s="150"/>
      <c r="JIB14" s="150"/>
      <c r="JIC14" s="150"/>
      <c r="JID14" s="150"/>
      <c r="JIE14" s="150"/>
      <c r="JIF14" s="150"/>
      <c r="JIG14" s="150"/>
      <c r="JIH14" s="150"/>
      <c r="JII14" s="150"/>
      <c r="JIJ14" s="150"/>
      <c r="JIK14" s="150"/>
      <c r="JIL14" s="150"/>
      <c r="JIM14" s="150"/>
      <c r="JIN14" s="150"/>
      <c r="JIO14" s="150"/>
      <c r="JIP14" s="150"/>
      <c r="JIQ14" s="150"/>
      <c r="JIR14" s="150"/>
      <c r="JIS14" s="150"/>
      <c r="JIT14" s="150"/>
      <c r="JIU14" s="150"/>
      <c r="JIV14" s="150"/>
      <c r="JIW14" s="150"/>
      <c r="JIX14" s="150"/>
      <c r="JIY14" s="150"/>
      <c r="JIZ14" s="150"/>
      <c r="JJA14" s="150"/>
      <c r="JJB14" s="150"/>
      <c r="JJC14" s="150"/>
      <c r="JJD14" s="150"/>
      <c r="JJE14" s="150"/>
      <c r="JJF14" s="150"/>
      <c r="JJG14" s="150"/>
      <c r="JJH14" s="150"/>
      <c r="JJI14" s="150"/>
      <c r="JJJ14" s="150"/>
      <c r="JJK14" s="150"/>
      <c r="JJL14" s="150"/>
      <c r="JJM14" s="150"/>
      <c r="JJN14" s="150"/>
      <c r="JJO14" s="150"/>
      <c r="JJP14" s="150"/>
      <c r="JJQ14" s="150"/>
      <c r="JJR14" s="150"/>
      <c r="JJS14" s="150"/>
      <c r="JJT14" s="150"/>
      <c r="JJU14" s="150"/>
      <c r="JJV14" s="150"/>
      <c r="JJW14" s="150"/>
      <c r="JJX14" s="150"/>
      <c r="JJY14" s="150"/>
      <c r="JJZ14" s="150"/>
      <c r="JKA14" s="150"/>
      <c r="JKB14" s="150"/>
      <c r="JKC14" s="150"/>
      <c r="JKD14" s="150"/>
      <c r="JKE14" s="150"/>
      <c r="JKF14" s="150"/>
      <c r="JKG14" s="150"/>
      <c r="JKH14" s="150"/>
      <c r="JKI14" s="150"/>
      <c r="JKJ14" s="150"/>
      <c r="JKK14" s="150"/>
      <c r="JKL14" s="150"/>
      <c r="JKM14" s="150"/>
      <c r="JKN14" s="150"/>
      <c r="JKO14" s="150"/>
      <c r="JKP14" s="150"/>
      <c r="JKQ14" s="150"/>
      <c r="JKR14" s="150"/>
      <c r="JKS14" s="150"/>
      <c r="JKT14" s="150"/>
      <c r="JKU14" s="150"/>
      <c r="JKV14" s="150"/>
      <c r="JKW14" s="150"/>
      <c r="JKX14" s="150"/>
      <c r="JKY14" s="150"/>
      <c r="JKZ14" s="150"/>
      <c r="JLA14" s="150"/>
      <c r="JLB14" s="150"/>
      <c r="JLC14" s="150"/>
      <c r="JLD14" s="150"/>
      <c r="JLE14" s="150"/>
      <c r="JLF14" s="150"/>
      <c r="JLG14" s="150"/>
      <c r="JLH14" s="150"/>
      <c r="JLI14" s="150"/>
      <c r="JLJ14" s="150"/>
      <c r="JLK14" s="150"/>
      <c r="JLL14" s="150"/>
      <c r="JLM14" s="150"/>
      <c r="JLN14" s="150"/>
      <c r="JLO14" s="150"/>
      <c r="JLP14" s="150"/>
      <c r="JLQ14" s="150"/>
      <c r="JLR14" s="150"/>
      <c r="JLS14" s="150"/>
      <c r="JLT14" s="150"/>
      <c r="JLU14" s="150"/>
      <c r="JLV14" s="150"/>
      <c r="JLW14" s="150"/>
      <c r="JLX14" s="150"/>
      <c r="JLY14" s="150"/>
      <c r="JLZ14" s="150"/>
      <c r="JMA14" s="150"/>
      <c r="JMB14" s="150"/>
      <c r="JMC14" s="150"/>
      <c r="JMD14" s="150"/>
      <c r="JME14" s="150"/>
      <c r="JMF14" s="150"/>
      <c r="JMG14" s="150"/>
      <c r="JMH14" s="150"/>
      <c r="JMI14" s="150"/>
      <c r="JMJ14" s="150"/>
      <c r="JMK14" s="150"/>
      <c r="JML14" s="150"/>
      <c r="JMM14" s="150"/>
      <c r="JMN14" s="150"/>
      <c r="JMO14" s="150"/>
      <c r="JMP14" s="150"/>
      <c r="JMQ14" s="150"/>
      <c r="JMR14" s="150"/>
      <c r="JMS14" s="150"/>
      <c r="JMT14" s="150"/>
      <c r="JMU14" s="150"/>
      <c r="JMV14" s="150"/>
      <c r="JMW14" s="150"/>
      <c r="JMX14" s="150"/>
      <c r="JMY14" s="150"/>
      <c r="JMZ14" s="150"/>
      <c r="JNA14" s="150"/>
      <c r="JNB14" s="150"/>
      <c r="JNC14" s="150"/>
      <c r="JND14" s="150"/>
      <c r="JNE14" s="150"/>
      <c r="JNF14" s="150"/>
      <c r="JNG14" s="150"/>
      <c r="JNH14" s="150"/>
      <c r="JNI14" s="150"/>
      <c r="JNJ14" s="150"/>
      <c r="JNK14" s="150"/>
      <c r="JNL14" s="150"/>
      <c r="JNM14" s="150"/>
      <c r="JNN14" s="150"/>
      <c r="JNO14" s="150"/>
      <c r="JNP14" s="150"/>
      <c r="JNQ14" s="150"/>
      <c r="JNR14" s="150"/>
      <c r="JNS14" s="150"/>
      <c r="JNT14" s="150"/>
      <c r="JNU14" s="150"/>
      <c r="JNV14" s="150"/>
      <c r="JNW14" s="150"/>
      <c r="JNX14" s="150"/>
      <c r="JNY14" s="150"/>
      <c r="JNZ14" s="150"/>
      <c r="JOA14" s="150"/>
      <c r="JOB14" s="150"/>
      <c r="JOC14" s="150"/>
      <c r="JOD14" s="150"/>
      <c r="JOE14" s="150"/>
      <c r="JOF14" s="150"/>
      <c r="JOG14" s="150"/>
      <c r="JOH14" s="150"/>
      <c r="JOI14" s="150"/>
      <c r="JOJ14" s="150"/>
      <c r="JOK14" s="150"/>
      <c r="JOL14" s="150"/>
      <c r="JOM14" s="150"/>
      <c r="JON14" s="150"/>
      <c r="JOO14" s="150"/>
      <c r="JOP14" s="150"/>
      <c r="JOQ14" s="150"/>
      <c r="JOR14" s="150"/>
      <c r="JOS14" s="150"/>
      <c r="JOT14" s="150"/>
      <c r="JOU14" s="150"/>
      <c r="JOV14" s="150"/>
      <c r="JOW14" s="150"/>
      <c r="JOX14" s="150"/>
      <c r="JOY14" s="150"/>
      <c r="JOZ14" s="150"/>
      <c r="JPA14" s="150"/>
      <c r="JPB14" s="150"/>
      <c r="JPC14" s="150"/>
      <c r="JPD14" s="150"/>
      <c r="JPE14" s="150"/>
      <c r="JPF14" s="150"/>
      <c r="JPG14" s="150"/>
      <c r="JPH14" s="150"/>
      <c r="JPI14" s="150"/>
      <c r="JPJ14" s="150"/>
      <c r="JPK14" s="150"/>
      <c r="JPL14" s="150"/>
      <c r="JPM14" s="150"/>
      <c r="JPN14" s="150"/>
      <c r="JPO14" s="150"/>
      <c r="JPP14" s="150"/>
      <c r="JPQ14" s="150"/>
      <c r="JPR14" s="150"/>
      <c r="JPS14" s="150"/>
      <c r="JPT14" s="150"/>
      <c r="JPU14" s="150"/>
      <c r="JPV14" s="150"/>
      <c r="JPW14" s="150"/>
      <c r="JPX14" s="150"/>
      <c r="JPY14" s="150"/>
      <c r="JPZ14" s="150"/>
      <c r="JQA14" s="150"/>
      <c r="JQB14" s="150"/>
      <c r="JQC14" s="150"/>
      <c r="JQD14" s="150"/>
      <c r="JQE14" s="150"/>
      <c r="JQF14" s="150"/>
      <c r="JQG14" s="150"/>
      <c r="JQH14" s="150"/>
      <c r="JQI14" s="150"/>
      <c r="JQJ14" s="150"/>
      <c r="JQK14" s="150"/>
      <c r="JQL14" s="150"/>
      <c r="JQM14" s="150"/>
      <c r="JQN14" s="150"/>
      <c r="JQO14" s="150"/>
      <c r="JQP14" s="150"/>
      <c r="JQQ14" s="150"/>
      <c r="JQR14" s="150"/>
      <c r="JQS14" s="150"/>
      <c r="JQT14" s="150"/>
      <c r="JQU14" s="150"/>
      <c r="JQV14" s="150"/>
      <c r="JQW14" s="150"/>
      <c r="JQX14" s="150"/>
      <c r="JQY14" s="150"/>
      <c r="JQZ14" s="150"/>
      <c r="JRA14" s="150"/>
      <c r="JRB14" s="150"/>
      <c r="JRC14" s="150"/>
      <c r="JRD14" s="150"/>
      <c r="JRE14" s="150"/>
      <c r="JRF14" s="150"/>
      <c r="JRG14" s="150"/>
      <c r="JRH14" s="150"/>
      <c r="JRI14" s="150"/>
      <c r="JRJ14" s="150"/>
      <c r="JRK14" s="150"/>
      <c r="JRL14" s="150"/>
      <c r="JRM14" s="150"/>
      <c r="JRN14" s="150"/>
      <c r="JRO14" s="150"/>
      <c r="JRP14" s="150"/>
      <c r="JRQ14" s="150"/>
      <c r="JRR14" s="150"/>
      <c r="JRS14" s="150"/>
      <c r="JRT14" s="150"/>
      <c r="JRU14" s="150"/>
      <c r="JRV14" s="150"/>
      <c r="JRW14" s="150"/>
      <c r="JRX14" s="150"/>
      <c r="JRY14" s="150"/>
      <c r="JRZ14" s="150"/>
      <c r="JSA14" s="150"/>
      <c r="JSB14" s="150"/>
      <c r="JSC14" s="150"/>
      <c r="JSD14" s="150"/>
      <c r="JSE14" s="150"/>
      <c r="JSF14" s="150"/>
      <c r="JSG14" s="150"/>
      <c r="JSH14" s="150"/>
      <c r="JSI14" s="150"/>
      <c r="JSJ14" s="150"/>
      <c r="JSK14" s="150"/>
      <c r="JSL14" s="150"/>
      <c r="JSM14" s="150"/>
      <c r="JSN14" s="150"/>
      <c r="JSO14" s="150"/>
      <c r="JSP14" s="150"/>
      <c r="JSQ14" s="150"/>
      <c r="JSR14" s="150"/>
      <c r="JSS14" s="150"/>
      <c r="JST14" s="150"/>
      <c r="JSU14" s="150"/>
      <c r="JSV14" s="150"/>
      <c r="JSW14" s="150"/>
      <c r="JSX14" s="150"/>
      <c r="JSY14" s="150"/>
      <c r="JSZ14" s="150"/>
      <c r="JTA14" s="150"/>
      <c r="JTB14" s="150"/>
      <c r="JTC14" s="150"/>
      <c r="JTD14" s="150"/>
      <c r="JTE14" s="150"/>
      <c r="JTF14" s="150"/>
      <c r="JTG14" s="150"/>
      <c r="JTH14" s="150"/>
      <c r="JTI14" s="150"/>
      <c r="JTJ14" s="150"/>
      <c r="JTK14" s="150"/>
      <c r="JTL14" s="150"/>
      <c r="JTM14" s="150"/>
      <c r="JTN14" s="150"/>
      <c r="JTO14" s="150"/>
      <c r="JTP14" s="150"/>
      <c r="JTQ14" s="150"/>
      <c r="JTR14" s="150"/>
      <c r="JTS14" s="150"/>
      <c r="JTT14" s="150"/>
      <c r="JTU14" s="150"/>
      <c r="JTV14" s="150"/>
      <c r="JTW14" s="150"/>
      <c r="JTX14" s="150"/>
      <c r="JTY14" s="150"/>
      <c r="JTZ14" s="150"/>
      <c r="JUA14" s="150"/>
      <c r="JUB14" s="150"/>
      <c r="JUC14" s="150"/>
      <c r="JUD14" s="150"/>
      <c r="JUE14" s="150"/>
      <c r="JUF14" s="150"/>
      <c r="JUG14" s="150"/>
      <c r="JUH14" s="150"/>
      <c r="JUI14" s="150"/>
      <c r="JUJ14" s="150"/>
      <c r="JUK14" s="150"/>
      <c r="JUL14" s="150"/>
      <c r="JUM14" s="150"/>
      <c r="JUN14" s="150"/>
      <c r="JUO14" s="150"/>
      <c r="JUP14" s="150"/>
      <c r="JUQ14" s="150"/>
      <c r="JUR14" s="150"/>
      <c r="JUS14" s="150"/>
      <c r="JUT14" s="150"/>
      <c r="JUU14" s="150"/>
      <c r="JUV14" s="150"/>
      <c r="JUW14" s="150"/>
      <c r="JUX14" s="150"/>
      <c r="JUY14" s="150"/>
      <c r="JUZ14" s="150"/>
      <c r="JVA14" s="150"/>
      <c r="JVB14" s="150"/>
      <c r="JVC14" s="150"/>
      <c r="JVD14" s="150"/>
      <c r="JVE14" s="150"/>
      <c r="JVF14" s="150"/>
      <c r="JVG14" s="150"/>
      <c r="JVH14" s="150"/>
      <c r="JVI14" s="150"/>
      <c r="JVJ14" s="150"/>
      <c r="JVK14" s="150"/>
      <c r="JVL14" s="150"/>
      <c r="JVM14" s="150"/>
      <c r="JVN14" s="150"/>
      <c r="JVO14" s="150"/>
      <c r="JVP14" s="150"/>
      <c r="JVQ14" s="150"/>
      <c r="JVR14" s="150"/>
      <c r="JVS14" s="150"/>
      <c r="JVT14" s="150"/>
      <c r="JVU14" s="150"/>
      <c r="JVV14" s="150"/>
      <c r="JVW14" s="150"/>
      <c r="JVX14" s="150"/>
      <c r="JVY14" s="150"/>
      <c r="JVZ14" s="150"/>
      <c r="JWA14" s="150"/>
      <c r="JWB14" s="150"/>
      <c r="JWC14" s="150"/>
      <c r="JWD14" s="150"/>
      <c r="JWE14" s="150"/>
      <c r="JWF14" s="150"/>
      <c r="JWG14" s="150"/>
      <c r="JWH14" s="150"/>
      <c r="JWI14" s="150"/>
      <c r="JWJ14" s="150"/>
      <c r="JWK14" s="150"/>
      <c r="JWL14" s="150"/>
      <c r="JWM14" s="150"/>
      <c r="JWN14" s="150"/>
      <c r="JWO14" s="150"/>
      <c r="JWP14" s="150"/>
      <c r="JWQ14" s="150"/>
      <c r="JWR14" s="150"/>
      <c r="JWS14" s="150"/>
      <c r="JWT14" s="150"/>
      <c r="JWU14" s="150"/>
      <c r="JWV14" s="150"/>
      <c r="JWW14" s="150"/>
      <c r="JWX14" s="150"/>
      <c r="JWY14" s="150"/>
      <c r="JWZ14" s="150"/>
      <c r="JXA14" s="150"/>
      <c r="JXB14" s="150"/>
      <c r="JXC14" s="150"/>
      <c r="JXD14" s="150"/>
      <c r="JXE14" s="150"/>
      <c r="JXF14" s="150"/>
      <c r="JXG14" s="150"/>
      <c r="JXH14" s="150"/>
      <c r="JXI14" s="150"/>
      <c r="JXJ14" s="150"/>
      <c r="JXK14" s="150"/>
      <c r="JXL14" s="150"/>
      <c r="JXM14" s="150"/>
      <c r="JXN14" s="150"/>
      <c r="JXO14" s="150"/>
      <c r="JXP14" s="150"/>
      <c r="JXQ14" s="150"/>
      <c r="JXR14" s="150"/>
      <c r="JXS14" s="150"/>
      <c r="JXT14" s="150"/>
      <c r="JXU14" s="150"/>
      <c r="JXV14" s="150"/>
      <c r="JXW14" s="150"/>
      <c r="JXX14" s="150"/>
      <c r="JXY14" s="150"/>
      <c r="JXZ14" s="150"/>
      <c r="JYA14" s="150"/>
      <c r="JYB14" s="150"/>
      <c r="JYC14" s="150"/>
      <c r="JYD14" s="150"/>
      <c r="JYE14" s="150"/>
      <c r="JYF14" s="150"/>
      <c r="JYG14" s="150"/>
      <c r="JYH14" s="150"/>
      <c r="JYI14" s="150"/>
      <c r="JYJ14" s="150"/>
      <c r="JYK14" s="150"/>
      <c r="JYL14" s="150"/>
      <c r="JYM14" s="150"/>
      <c r="JYN14" s="150"/>
      <c r="JYO14" s="150"/>
      <c r="JYP14" s="150"/>
      <c r="JYQ14" s="150"/>
      <c r="JYR14" s="150"/>
      <c r="JYS14" s="150"/>
      <c r="JYT14" s="150"/>
      <c r="JYU14" s="150"/>
      <c r="JYV14" s="150"/>
      <c r="JYW14" s="150"/>
      <c r="JYX14" s="150"/>
      <c r="JYY14" s="150"/>
      <c r="JYZ14" s="150"/>
      <c r="JZA14" s="150"/>
      <c r="JZB14" s="150"/>
      <c r="JZC14" s="150"/>
      <c r="JZD14" s="150"/>
      <c r="JZE14" s="150"/>
      <c r="JZF14" s="150"/>
      <c r="JZG14" s="150"/>
      <c r="JZH14" s="150"/>
      <c r="JZI14" s="150"/>
      <c r="JZJ14" s="150"/>
      <c r="JZK14" s="150"/>
      <c r="JZL14" s="150"/>
      <c r="JZM14" s="150"/>
      <c r="JZN14" s="150"/>
      <c r="JZO14" s="150"/>
      <c r="JZP14" s="150"/>
      <c r="JZQ14" s="150"/>
      <c r="JZR14" s="150"/>
      <c r="JZS14" s="150"/>
      <c r="JZT14" s="150"/>
      <c r="JZU14" s="150"/>
      <c r="JZV14" s="150"/>
      <c r="JZW14" s="150"/>
      <c r="JZX14" s="150"/>
      <c r="JZY14" s="150"/>
      <c r="JZZ14" s="150"/>
      <c r="KAA14" s="150"/>
      <c r="KAB14" s="150"/>
      <c r="KAC14" s="150"/>
      <c r="KAD14" s="150"/>
      <c r="KAE14" s="150"/>
      <c r="KAF14" s="150"/>
      <c r="KAG14" s="150"/>
      <c r="KAH14" s="150"/>
      <c r="KAI14" s="150"/>
      <c r="KAJ14" s="150"/>
      <c r="KAK14" s="150"/>
      <c r="KAL14" s="150"/>
      <c r="KAM14" s="150"/>
      <c r="KAN14" s="150"/>
      <c r="KAO14" s="150"/>
      <c r="KAP14" s="150"/>
      <c r="KAQ14" s="150"/>
      <c r="KAR14" s="150"/>
      <c r="KAS14" s="150"/>
      <c r="KAT14" s="150"/>
      <c r="KAU14" s="150"/>
      <c r="KAV14" s="150"/>
      <c r="KAW14" s="150"/>
      <c r="KAX14" s="150"/>
      <c r="KAY14" s="150"/>
      <c r="KAZ14" s="150"/>
      <c r="KBA14" s="150"/>
      <c r="KBB14" s="150"/>
      <c r="KBC14" s="150"/>
      <c r="KBD14" s="150"/>
      <c r="KBE14" s="150"/>
      <c r="KBF14" s="150"/>
      <c r="KBG14" s="150"/>
      <c r="KBH14" s="150"/>
      <c r="KBI14" s="150"/>
      <c r="KBJ14" s="150"/>
      <c r="KBK14" s="150"/>
      <c r="KBL14" s="150"/>
      <c r="KBM14" s="150"/>
      <c r="KBN14" s="150"/>
      <c r="KBO14" s="150"/>
      <c r="KBP14" s="150"/>
      <c r="KBQ14" s="150"/>
      <c r="KBR14" s="150"/>
      <c r="KBS14" s="150"/>
      <c r="KBT14" s="150"/>
      <c r="KBU14" s="150"/>
      <c r="KBV14" s="150"/>
      <c r="KBW14" s="150"/>
      <c r="KBX14" s="150"/>
      <c r="KBY14" s="150"/>
      <c r="KBZ14" s="150"/>
      <c r="KCA14" s="150"/>
      <c r="KCB14" s="150"/>
      <c r="KCC14" s="150"/>
      <c r="KCD14" s="150"/>
      <c r="KCE14" s="150"/>
      <c r="KCF14" s="150"/>
      <c r="KCG14" s="150"/>
      <c r="KCH14" s="150"/>
      <c r="KCI14" s="150"/>
      <c r="KCJ14" s="150"/>
      <c r="KCK14" s="150"/>
      <c r="KCL14" s="150"/>
      <c r="KCM14" s="150"/>
      <c r="KCN14" s="150"/>
      <c r="KCO14" s="150"/>
      <c r="KCP14" s="150"/>
      <c r="KCQ14" s="150"/>
      <c r="KCR14" s="150"/>
      <c r="KCS14" s="150"/>
      <c r="KCT14" s="150"/>
      <c r="KCU14" s="150"/>
      <c r="KCV14" s="150"/>
      <c r="KCW14" s="150"/>
      <c r="KCX14" s="150"/>
      <c r="KCY14" s="150"/>
      <c r="KCZ14" s="150"/>
      <c r="KDA14" s="150"/>
      <c r="KDB14" s="150"/>
      <c r="KDC14" s="150"/>
      <c r="KDD14" s="150"/>
      <c r="KDE14" s="150"/>
      <c r="KDF14" s="150"/>
      <c r="KDG14" s="150"/>
      <c r="KDH14" s="150"/>
      <c r="KDI14" s="150"/>
      <c r="KDJ14" s="150"/>
      <c r="KDK14" s="150"/>
      <c r="KDL14" s="150"/>
      <c r="KDM14" s="150"/>
      <c r="KDN14" s="150"/>
      <c r="KDO14" s="150"/>
      <c r="KDP14" s="150"/>
      <c r="KDQ14" s="150"/>
      <c r="KDR14" s="150"/>
      <c r="KDS14" s="150"/>
      <c r="KDT14" s="150"/>
      <c r="KDU14" s="150"/>
      <c r="KDV14" s="150"/>
      <c r="KDW14" s="150"/>
      <c r="KDX14" s="150"/>
      <c r="KDY14" s="150"/>
      <c r="KDZ14" s="150"/>
      <c r="KEA14" s="150"/>
      <c r="KEB14" s="150"/>
      <c r="KEC14" s="150"/>
      <c r="KED14" s="150"/>
      <c r="KEE14" s="150"/>
      <c r="KEF14" s="150"/>
      <c r="KEG14" s="150"/>
      <c r="KEH14" s="150"/>
      <c r="KEI14" s="150"/>
      <c r="KEJ14" s="150"/>
      <c r="KEK14" s="150"/>
      <c r="KEL14" s="150"/>
      <c r="KEM14" s="150"/>
      <c r="KEN14" s="150"/>
      <c r="KEO14" s="150"/>
      <c r="KEP14" s="150"/>
      <c r="KEQ14" s="150"/>
      <c r="KER14" s="150"/>
      <c r="KES14" s="150"/>
      <c r="KET14" s="150"/>
      <c r="KEU14" s="150"/>
      <c r="KEV14" s="150"/>
      <c r="KEW14" s="150"/>
      <c r="KEX14" s="150"/>
      <c r="KEY14" s="150"/>
      <c r="KEZ14" s="150"/>
      <c r="KFA14" s="150"/>
      <c r="KFB14" s="150"/>
      <c r="KFC14" s="150"/>
      <c r="KFD14" s="150"/>
      <c r="KFE14" s="150"/>
      <c r="KFF14" s="150"/>
      <c r="KFG14" s="150"/>
      <c r="KFH14" s="150"/>
      <c r="KFI14" s="150"/>
      <c r="KFJ14" s="150"/>
      <c r="KFK14" s="150"/>
      <c r="KFL14" s="150"/>
      <c r="KFM14" s="150"/>
      <c r="KFN14" s="150"/>
      <c r="KFO14" s="150"/>
      <c r="KFP14" s="150"/>
      <c r="KFQ14" s="150"/>
      <c r="KFR14" s="150"/>
      <c r="KFS14" s="150"/>
      <c r="KFT14" s="150"/>
      <c r="KFU14" s="150"/>
      <c r="KFV14" s="150"/>
      <c r="KFW14" s="150"/>
      <c r="KFX14" s="150"/>
      <c r="KFY14" s="150"/>
      <c r="KFZ14" s="150"/>
      <c r="KGA14" s="150"/>
      <c r="KGB14" s="150"/>
      <c r="KGC14" s="150"/>
      <c r="KGD14" s="150"/>
      <c r="KGE14" s="150"/>
      <c r="KGF14" s="150"/>
      <c r="KGG14" s="150"/>
      <c r="KGH14" s="150"/>
      <c r="KGI14" s="150"/>
      <c r="KGJ14" s="150"/>
      <c r="KGK14" s="150"/>
      <c r="KGL14" s="150"/>
      <c r="KGM14" s="150"/>
      <c r="KGN14" s="150"/>
      <c r="KGO14" s="150"/>
      <c r="KGP14" s="150"/>
      <c r="KGQ14" s="150"/>
      <c r="KGR14" s="150"/>
      <c r="KGS14" s="150"/>
      <c r="KGT14" s="150"/>
      <c r="KGU14" s="150"/>
      <c r="KGV14" s="150"/>
      <c r="KGW14" s="150"/>
      <c r="KGX14" s="150"/>
      <c r="KGY14" s="150"/>
      <c r="KGZ14" s="150"/>
      <c r="KHA14" s="150"/>
      <c r="KHB14" s="150"/>
      <c r="KHC14" s="150"/>
      <c r="KHD14" s="150"/>
      <c r="KHE14" s="150"/>
      <c r="KHF14" s="150"/>
      <c r="KHG14" s="150"/>
      <c r="KHH14" s="150"/>
      <c r="KHI14" s="150"/>
      <c r="KHJ14" s="150"/>
      <c r="KHK14" s="150"/>
      <c r="KHL14" s="150"/>
      <c r="KHM14" s="150"/>
      <c r="KHN14" s="150"/>
      <c r="KHO14" s="150"/>
      <c r="KHP14" s="150"/>
      <c r="KHQ14" s="150"/>
      <c r="KHR14" s="150"/>
      <c r="KHS14" s="150"/>
      <c r="KHT14" s="150"/>
      <c r="KHU14" s="150"/>
      <c r="KHV14" s="150"/>
      <c r="KHW14" s="150"/>
      <c r="KHX14" s="150"/>
      <c r="KHY14" s="150"/>
      <c r="KHZ14" s="150"/>
      <c r="KIA14" s="150"/>
      <c r="KIB14" s="150"/>
      <c r="KIC14" s="150"/>
      <c r="KID14" s="150"/>
      <c r="KIE14" s="150"/>
      <c r="KIF14" s="150"/>
      <c r="KIG14" s="150"/>
      <c r="KIH14" s="150"/>
      <c r="KII14" s="150"/>
      <c r="KIJ14" s="150"/>
      <c r="KIK14" s="150"/>
      <c r="KIL14" s="150"/>
      <c r="KIM14" s="150"/>
      <c r="KIN14" s="150"/>
      <c r="KIO14" s="150"/>
      <c r="KIP14" s="150"/>
      <c r="KIQ14" s="150"/>
      <c r="KIR14" s="150"/>
      <c r="KIS14" s="150"/>
      <c r="KIT14" s="150"/>
      <c r="KIU14" s="150"/>
      <c r="KIV14" s="150"/>
      <c r="KIW14" s="150"/>
      <c r="KIX14" s="150"/>
      <c r="KIY14" s="150"/>
      <c r="KIZ14" s="150"/>
      <c r="KJA14" s="150"/>
      <c r="KJB14" s="150"/>
      <c r="KJC14" s="150"/>
      <c r="KJD14" s="150"/>
      <c r="KJE14" s="150"/>
      <c r="KJF14" s="150"/>
      <c r="KJG14" s="150"/>
      <c r="KJH14" s="150"/>
      <c r="KJI14" s="150"/>
      <c r="KJJ14" s="150"/>
      <c r="KJK14" s="150"/>
      <c r="KJL14" s="150"/>
      <c r="KJM14" s="150"/>
      <c r="KJN14" s="150"/>
      <c r="KJO14" s="150"/>
      <c r="KJP14" s="150"/>
      <c r="KJQ14" s="150"/>
      <c r="KJR14" s="150"/>
      <c r="KJS14" s="150"/>
      <c r="KJT14" s="150"/>
      <c r="KJU14" s="150"/>
      <c r="KJV14" s="150"/>
      <c r="KJW14" s="150"/>
      <c r="KJX14" s="150"/>
      <c r="KJY14" s="150"/>
      <c r="KJZ14" s="150"/>
      <c r="KKA14" s="150"/>
      <c r="KKB14" s="150"/>
      <c r="KKC14" s="150"/>
      <c r="KKD14" s="150"/>
      <c r="KKE14" s="150"/>
      <c r="KKF14" s="150"/>
      <c r="KKG14" s="150"/>
      <c r="KKH14" s="150"/>
      <c r="KKI14" s="150"/>
      <c r="KKJ14" s="150"/>
      <c r="KKK14" s="150"/>
      <c r="KKL14" s="150"/>
      <c r="KKM14" s="150"/>
      <c r="KKN14" s="150"/>
      <c r="KKO14" s="150"/>
      <c r="KKP14" s="150"/>
      <c r="KKQ14" s="150"/>
      <c r="KKR14" s="150"/>
      <c r="KKS14" s="150"/>
      <c r="KKT14" s="150"/>
      <c r="KKU14" s="150"/>
      <c r="KKV14" s="150"/>
      <c r="KKW14" s="150"/>
      <c r="KKX14" s="150"/>
      <c r="KKY14" s="150"/>
      <c r="KKZ14" s="150"/>
      <c r="KLA14" s="150"/>
      <c r="KLB14" s="150"/>
      <c r="KLC14" s="150"/>
      <c r="KLD14" s="150"/>
      <c r="KLE14" s="150"/>
      <c r="KLF14" s="150"/>
      <c r="KLG14" s="150"/>
      <c r="KLH14" s="150"/>
      <c r="KLI14" s="150"/>
      <c r="KLJ14" s="150"/>
      <c r="KLK14" s="150"/>
      <c r="KLL14" s="150"/>
      <c r="KLM14" s="150"/>
      <c r="KLN14" s="150"/>
      <c r="KLO14" s="150"/>
      <c r="KLP14" s="150"/>
      <c r="KLQ14" s="150"/>
      <c r="KLR14" s="150"/>
      <c r="KLS14" s="150"/>
      <c r="KLT14" s="150"/>
      <c r="KLU14" s="150"/>
      <c r="KLV14" s="150"/>
      <c r="KLW14" s="150"/>
      <c r="KLX14" s="150"/>
      <c r="KLY14" s="150"/>
      <c r="KLZ14" s="150"/>
      <c r="KMA14" s="150"/>
      <c r="KMB14" s="150"/>
      <c r="KMC14" s="150"/>
      <c r="KMD14" s="150"/>
      <c r="KME14" s="150"/>
      <c r="KMF14" s="150"/>
      <c r="KMG14" s="150"/>
      <c r="KMH14" s="150"/>
      <c r="KMI14" s="150"/>
      <c r="KMJ14" s="150"/>
      <c r="KMK14" s="150"/>
      <c r="KML14" s="150"/>
      <c r="KMM14" s="150"/>
      <c r="KMN14" s="150"/>
      <c r="KMO14" s="150"/>
      <c r="KMP14" s="150"/>
      <c r="KMQ14" s="150"/>
      <c r="KMR14" s="150"/>
      <c r="KMS14" s="150"/>
      <c r="KMT14" s="150"/>
      <c r="KMU14" s="150"/>
      <c r="KMV14" s="150"/>
      <c r="KMW14" s="150"/>
      <c r="KMX14" s="150"/>
      <c r="KMY14" s="150"/>
      <c r="KMZ14" s="150"/>
      <c r="KNA14" s="150"/>
      <c r="KNB14" s="150"/>
      <c r="KNC14" s="150"/>
      <c r="KND14" s="150"/>
      <c r="KNE14" s="150"/>
      <c r="KNF14" s="150"/>
      <c r="KNG14" s="150"/>
      <c r="KNH14" s="150"/>
      <c r="KNI14" s="150"/>
      <c r="KNJ14" s="150"/>
      <c r="KNK14" s="150"/>
      <c r="KNL14" s="150"/>
      <c r="KNM14" s="150"/>
      <c r="KNN14" s="150"/>
      <c r="KNO14" s="150"/>
      <c r="KNP14" s="150"/>
      <c r="KNQ14" s="150"/>
      <c r="KNR14" s="150"/>
      <c r="KNS14" s="150"/>
      <c r="KNT14" s="150"/>
      <c r="KNU14" s="150"/>
      <c r="KNV14" s="150"/>
      <c r="KNW14" s="150"/>
      <c r="KNX14" s="150"/>
      <c r="KNY14" s="150"/>
      <c r="KNZ14" s="150"/>
      <c r="KOA14" s="150"/>
      <c r="KOB14" s="150"/>
      <c r="KOC14" s="150"/>
      <c r="KOD14" s="150"/>
      <c r="KOE14" s="150"/>
      <c r="KOF14" s="150"/>
      <c r="KOG14" s="150"/>
      <c r="KOH14" s="150"/>
      <c r="KOI14" s="150"/>
      <c r="KOJ14" s="150"/>
      <c r="KOK14" s="150"/>
      <c r="KOL14" s="150"/>
      <c r="KOM14" s="150"/>
      <c r="KON14" s="150"/>
      <c r="KOO14" s="150"/>
      <c r="KOP14" s="150"/>
      <c r="KOQ14" s="150"/>
      <c r="KOR14" s="150"/>
      <c r="KOS14" s="150"/>
      <c r="KOT14" s="150"/>
      <c r="KOU14" s="150"/>
      <c r="KOV14" s="150"/>
      <c r="KOW14" s="150"/>
      <c r="KOX14" s="150"/>
      <c r="KOY14" s="150"/>
      <c r="KOZ14" s="150"/>
      <c r="KPA14" s="150"/>
      <c r="KPB14" s="150"/>
      <c r="KPC14" s="150"/>
      <c r="KPD14" s="150"/>
      <c r="KPE14" s="150"/>
      <c r="KPF14" s="150"/>
      <c r="KPG14" s="150"/>
      <c r="KPH14" s="150"/>
      <c r="KPI14" s="150"/>
      <c r="KPJ14" s="150"/>
      <c r="KPK14" s="150"/>
      <c r="KPL14" s="150"/>
      <c r="KPM14" s="150"/>
      <c r="KPN14" s="150"/>
      <c r="KPO14" s="150"/>
      <c r="KPP14" s="150"/>
      <c r="KPQ14" s="150"/>
      <c r="KPR14" s="150"/>
      <c r="KPS14" s="150"/>
      <c r="KPT14" s="150"/>
      <c r="KPU14" s="150"/>
      <c r="KPV14" s="150"/>
      <c r="KPW14" s="150"/>
      <c r="KPX14" s="150"/>
      <c r="KPY14" s="150"/>
      <c r="KPZ14" s="150"/>
      <c r="KQA14" s="150"/>
      <c r="KQB14" s="150"/>
      <c r="KQC14" s="150"/>
      <c r="KQD14" s="150"/>
      <c r="KQE14" s="150"/>
      <c r="KQF14" s="150"/>
      <c r="KQG14" s="150"/>
      <c r="KQH14" s="150"/>
      <c r="KQI14" s="150"/>
      <c r="KQJ14" s="150"/>
      <c r="KQK14" s="150"/>
      <c r="KQL14" s="150"/>
      <c r="KQM14" s="150"/>
      <c r="KQN14" s="150"/>
      <c r="KQO14" s="150"/>
      <c r="KQP14" s="150"/>
      <c r="KQQ14" s="150"/>
      <c r="KQR14" s="150"/>
      <c r="KQS14" s="150"/>
      <c r="KQT14" s="150"/>
      <c r="KQU14" s="150"/>
      <c r="KQV14" s="150"/>
      <c r="KQW14" s="150"/>
      <c r="KQX14" s="150"/>
      <c r="KQY14" s="150"/>
      <c r="KQZ14" s="150"/>
      <c r="KRA14" s="150"/>
      <c r="KRB14" s="150"/>
      <c r="KRC14" s="150"/>
      <c r="KRD14" s="150"/>
      <c r="KRE14" s="150"/>
      <c r="KRF14" s="150"/>
      <c r="KRG14" s="150"/>
      <c r="KRH14" s="150"/>
      <c r="KRI14" s="150"/>
      <c r="KRJ14" s="150"/>
      <c r="KRK14" s="150"/>
      <c r="KRL14" s="150"/>
      <c r="KRM14" s="150"/>
      <c r="KRN14" s="150"/>
      <c r="KRO14" s="150"/>
      <c r="KRP14" s="150"/>
      <c r="KRQ14" s="150"/>
      <c r="KRR14" s="150"/>
      <c r="KRS14" s="150"/>
      <c r="KRT14" s="150"/>
      <c r="KRU14" s="150"/>
      <c r="KRV14" s="150"/>
      <c r="KRW14" s="150"/>
      <c r="KRX14" s="150"/>
      <c r="KRY14" s="150"/>
      <c r="KRZ14" s="150"/>
      <c r="KSA14" s="150"/>
      <c r="KSB14" s="150"/>
      <c r="KSC14" s="150"/>
      <c r="KSD14" s="150"/>
      <c r="KSE14" s="150"/>
      <c r="KSF14" s="150"/>
      <c r="KSG14" s="150"/>
      <c r="KSH14" s="150"/>
      <c r="KSI14" s="150"/>
      <c r="KSJ14" s="150"/>
      <c r="KSK14" s="150"/>
      <c r="KSL14" s="150"/>
      <c r="KSM14" s="150"/>
      <c r="KSN14" s="150"/>
      <c r="KSO14" s="150"/>
      <c r="KSP14" s="150"/>
      <c r="KSQ14" s="150"/>
      <c r="KSR14" s="150"/>
      <c r="KSS14" s="150"/>
      <c r="KST14" s="150"/>
      <c r="KSU14" s="150"/>
      <c r="KSV14" s="150"/>
      <c r="KSW14" s="150"/>
      <c r="KSX14" s="150"/>
      <c r="KSY14" s="150"/>
      <c r="KSZ14" s="150"/>
      <c r="KTA14" s="150"/>
      <c r="KTB14" s="150"/>
      <c r="KTC14" s="150"/>
      <c r="KTD14" s="150"/>
      <c r="KTE14" s="150"/>
      <c r="KTF14" s="150"/>
      <c r="KTG14" s="150"/>
      <c r="KTH14" s="150"/>
      <c r="KTI14" s="150"/>
      <c r="KTJ14" s="150"/>
      <c r="KTK14" s="150"/>
      <c r="KTL14" s="150"/>
      <c r="KTM14" s="150"/>
      <c r="KTN14" s="150"/>
      <c r="KTO14" s="150"/>
      <c r="KTP14" s="150"/>
      <c r="KTQ14" s="150"/>
      <c r="KTR14" s="150"/>
      <c r="KTS14" s="150"/>
      <c r="KTT14" s="150"/>
      <c r="KTU14" s="150"/>
      <c r="KTV14" s="150"/>
      <c r="KTW14" s="150"/>
      <c r="KTX14" s="150"/>
      <c r="KTY14" s="150"/>
      <c r="KTZ14" s="150"/>
      <c r="KUA14" s="150"/>
      <c r="KUB14" s="150"/>
      <c r="KUC14" s="150"/>
      <c r="KUD14" s="150"/>
      <c r="KUE14" s="150"/>
      <c r="KUF14" s="150"/>
      <c r="KUG14" s="150"/>
      <c r="KUH14" s="150"/>
      <c r="KUI14" s="150"/>
      <c r="KUJ14" s="150"/>
      <c r="KUK14" s="150"/>
      <c r="KUL14" s="150"/>
      <c r="KUM14" s="150"/>
      <c r="KUN14" s="150"/>
      <c r="KUO14" s="150"/>
      <c r="KUP14" s="150"/>
      <c r="KUQ14" s="150"/>
      <c r="KUR14" s="150"/>
      <c r="KUS14" s="150"/>
      <c r="KUT14" s="150"/>
      <c r="KUU14" s="150"/>
      <c r="KUV14" s="150"/>
      <c r="KUW14" s="150"/>
      <c r="KUX14" s="150"/>
      <c r="KUY14" s="150"/>
      <c r="KUZ14" s="150"/>
      <c r="KVA14" s="150"/>
      <c r="KVB14" s="150"/>
      <c r="KVC14" s="150"/>
      <c r="KVD14" s="150"/>
      <c r="KVE14" s="150"/>
      <c r="KVF14" s="150"/>
      <c r="KVG14" s="150"/>
      <c r="KVH14" s="150"/>
      <c r="KVI14" s="150"/>
      <c r="KVJ14" s="150"/>
      <c r="KVK14" s="150"/>
      <c r="KVL14" s="150"/>
      <c r="KVM14" s="150"/>
      <c r="KVN14" s="150"/>
      <c r="KVO14" s="150"/>
      <c r="KVP14" s="150"/>
      <c r="KVQ14" s="150"/>
      <c r="KVR14" s="150"/>
      <c r="KVS14" s="150"/>
      <c r="KVT14" s="150"/>
      <c r="KVU14" s="150"/>
      <c r="KVV14" s="150"/>
      <c r="KVW14" s="150"/>
      <c r="KVX14" s="150"/>
      <c r="KVY14" s="150"/>
      <c r="KVZ14" s="150"/>
      <c r="KWA14" s="150"/>
      <c r="KWB14" s="150"/>
      <c r="KWC14" s="150"/>
      <c r="KWD14" s="150"/>
      <c r="KWE14" s="150"/>
      <c r="KWF14" s="150"/>
      <c r="KWG14" s="150"/>
      <c r="KWH14" s="150"/>
      <c r="KWI14" s="150"/>
      <c r="KWJ14" s="150"/>
      <c r="KWK14" s="150"/>
      <c r="KWL14" s="150"/>
      <c r="KWM14" s="150"/>
      <c r="KWN14" s="150"/>
      <c r="KWO14" s="150"/>
      <c r="KWP14" s="150"/>
      <c r="KWQ14" s="150"/>
      <c r="KWR14" s="150"/>
      <c r="KWS14" s="150"/>
      <c r="KWT14" s="150"/>
      <c r="KWU14" s="150"/>
      <c r="KWV14" s="150"/>
      <c r="KWW14" s="150"/>
      <c r="KWX14" s="150"/>
      <c r="KWY14" s="150"/>
      <c r="KWZ14" s="150"/>
      <c r="KXA14" s="150"/>
      <c r="KXB14" s="150"/>
      <c r="KXC14" s="150"/>
      <c r="KXD14" s="150"/>
      <c r="KXE14" s="150"/>
      <c r="KXF14" s="150"/>
      <c r="KXG14" s="150"/>
      <c r="KXH14" s="150"/>
      <c r="KXI14" s="150"/>
      <c r="KXJ14" s="150"/>
      <c r="KXK14" s="150"/>
      <c r="KXL14" s="150"/>
      <c r="KXM14" s="150"/>
      <c r="KXN14" s="150"/>
      <c r="KXO14" s="150"/>
      <c r="KXP14" s="150"/>
      <c r="KXQ14" s="150"/>
      <c r="KXR14" s="150"/>
      <c r="KXS14" s="150"/>
      <c r="KXT14" s="150"/>
      <c r="KXU14" s="150"/>
      <c r="KXV14" s="150"/>
      <c r="KXW14" s="150"/>
      <c r="KXX14" s="150"/>
      <c r="KXY14" s="150"/>
      <c r="KXZ14" s="150"/>
      <c r="KYA14" s="150"/>
      <c r="KYB14" s="150"/>
      <c r="KYC14" s="150"/>
      <c r="KYD14" s="150"/>
      <c r="KYE14" s="150"/>
      <c r="KYF14" s="150"/>
      <c r="KYG14" s="150"/>
      <c r="KYH14" s="150"/>
      <c r="KYI14" s="150"/>
      <c r="KYJ14" s="150"/>
      <c r="KYK14" s="150"/>
      <c r="KYL14" s="150"/>
      <c r="KYM14" s="150"/>
      <c r="KYN14" s="150"/>
      <c r="KYO14" s="150"/>
      <c r="KYP14" s="150"/>
      <c r="KYQ14" s="150"/>
      <c r="KYR14" s="150"/>
      <c r="KYS14" s="150"/>
      <c r="KYT14" s="150"/>
      <c r="KYU14" s="150"/>
      <c r="KYV14" s="150"/>
      <c r="KYW14" s="150"/>
      <c r="KYX14" s="150"/>
      <c r="KYY14" s="150"/>
      <c r="KYZ14" s="150"/>
      <c r="KZA14" s="150"/>
      <c r="KZB14" s="150"/>
      <c r="KZC14" s="150"/>
      <c r="KZD14" s="150"/>
      <c r="KZE14" s="150"/>
      <c r="KZF14" s="150"/>
      <c r="KZG14" s="150"/>
      <c r="KZH14" s="150"/>
      <c r="KZI14" s="150"/>
      <c r="KZJ14" s="150"/>
      <c r="KZK14" s="150"/>
      <c r="KZL14" s="150"/>
      <c r="KZM14" s="150"/>
      <c r="KZN14" s="150"/>
      <c r="KZO14" s="150"/>
      <c r="KZP14" s="150"/>
      <c r="KZQ14" s="150"/>
      <c r="KZR14" s="150"/>
      <c r="KZS14" s="150"/>
      <c r="KZT14" s="150"/>
      <c r="KZU14" s="150"/>
      <c r="KZV14" s="150"/>
      <c r="KZW14" s="150"/>
      <c r="KZX14" s="150"/>
      <c r="KZY14" s="150"/>
      <c r="KZZ14" s="150"/>
      <c r="LAA14" s="150"/>
      <c r="LAB14" s="150"/>
      <c r="LAC14" s="150"/>
      <c r="LAD14" s="150"/>
      <c r="LAE14" s="150"/>
      <c r="LAF14" s="150"/>
      <c r="LAG14" s="150"/>
      <c r="LAH14" s="150"/>
      <c r="LAI14" s="150"/>
      <c r="LAJ14" s="150"/>
      <c r="LAK14" s="150"/>
      <c r="LAL14" s="150"/>
      <c r="LAM14" s="150"/>
      <c r="LAN14" s="150"/>
      <c r="LAO14" s="150"/>
      <c r="LAP14" s="150"/>
      <c r="LAQ14" s="150"/>
      <c r="LAR14" s="150"/>
      <c r="LAS14" s="150"/>
      <c r="LAT14" s="150"/>
      <c r="LAU14" s="150"/>
      <c r="LAV14" s="150"/>
      <c r="LAW14" s="150"/>
      <c r="LAX14" s="150"/>
      <c r="LAY14" s="150"/>
      <c r="LAZ14" s="150"/>
      <c r="LBA14" s="150"/>
      <c r="LBB14" s="150"/>
      <c r="LBC14" s="150"/>
      <c r="LBD14" s="150"/>
      <c r="LBE14" s="150"/>
      <c r="LBF14" s="150"/>
      <c r="LBG14" s="150"/>
      <c r="LBH14" s="150"/>
      <c r="LBI14" s="150"/>
      <c r="LBJ14" s="150"/>
      <c r="LBK14" s="150"/>
      <c r="LBL14" s="150"/>
      <c r="LBM14" s="150"/>
      <c r="LBN14" s="150"/>
      <c r="LBO14" s="150"/>
      <c r="LBP14" s="150"/>
      <c r="LBQ14" s="150"/>
      <c r="LBR14" s="150"/>
      <c r="LBS14" s="150"/>
      <c r="LBT14" s="150"/>
      <c r="LBU14" s="150"/>
      <c r="LBV14" s="150"/>
      <c r="LBW14" s="150"/>
      <c r="LBX14" s="150"/>
      <c r="LBY14" s="150"/>
      <c r="LBZ14" s="150"/>
      <c r="LCA14" s="150"/>
      <c r="LCB14" s="150"/>
      <c r="LCC14" s="150"/>
      <c r="LCD14" s="150"/>
      <c r="LCE14" s="150"/>
      <c r="LCF14" s="150"/>
      <c r="LCG14" s="150"/>
      <c r="LCH14" s="150"/>
      <c r="LCI14" s="150"/>
      <c r="LCJ14" s="150"/>
      <c r="LCK14" s="150"/>
      <c r="LCL14" s="150"/>
      <c r="LCM14" s="150"/>
      <c r="LCN14" s="150"/>
      <c r="LCO14" s="150"/>
      <c r="LCP14" s="150"/>
      <c r="LCQ14" s="150"/>
      <c r="LCR14" s="150"/>
      <c r="LCS14" s="150"/>
      <c r="LCT14" s="150"/>
      <c r="LCU14" s="150"/>
      <c r="LCV14" s="150"/>
      <c r="LCW14" s="150"/>
      <c r="LCX14" s="150"/>
      <c r="LCY14" s="150"/>
      <c r="LCZ14" s="150"/>
      <c r="LDA14" s="150"/>
      <c r="LDB14" s="150"/>
      <c r="LDC14" s="150"/>
      <c r="LDD14" s="150"/>
      <c r="LDE14" s="150"/>
      <c r="LDF14" s="150"/>
      <c r="LDG14" s="150"/>
      <c r="LDH14" s="150"/>
      <c r="LDI14" s="150"/>
      <c r="LDJ14" s="150"/>
      <c r="LDK14" s="150"/>
      <c r="LDL14" s="150"/>
      <c r="LDM14" s="150"/>
      <c r="LDN14" s="150"/>
      <c r="LDO14" s="150"/>
      <c r="LDP14" s="150"/>
      <c r="LDQ14" s="150"/>
      <c r="LDR14" s="150"/>
      <c r="LDS14" s="150"/>
      <c r="LDT14" s="150"/>
      <c r="LDU14" s="150"/>
      <c r="LDV14" s="150"/>
      <c r="LDW14" s="150"/>
      <c r="LDX14" s="150"/>
      <c r="LDY14" s="150"/>
      <c r="LDZ14" s="150"/>
      <c r="LEA14" s="150"/>
      <c r="LEB14" s="150"/>
      <c r="LEC14" s="150"/>
      <c r="LED14" s="150"/>
      <c r="LEE14" s="150"/>
      <c r="LEF14" s="150"/>
      <c r="LEG14" s="150"/>
      <c r="LEH14" s="150"/>
      <c r="LEI14" s="150"/>
      <c r="LEJ14" s="150"/>
      <c r="LEK14" s="150"/>
      <c r="LEL14" s="150"/>
      <c r="LEM14" s="150"/>
      <c r="LEN14" s="150"/>
      <c r="LEO14" s="150"/>
      <c r="LEP14" s="150"/>
      <c r="LEQ14" s="150"/>
      <c r="LER14" s="150"/>
      <c r="LES14" s="150"/>
      <c r="LET14" s="150"/>
      <c r="LEU14" s="150"/>
      <c r="LEV14" s="150"/>
      <c r="LEW14" s="150"/>
      <c r="LEX14" s="150"/>
      <c r="LEY14" s="150"/>
      <c r="LEZ14" s="150"/>
      <c r="LFA14" s="150"/>
      <c r="LFB14" s="150"/>
      <c r="LFC14" s="150"/>
      <c r="LFD14" s="150"/>
      <c r="LFE14" s="150"/>
      <c r="LFF14" s="150"/>
      <c r="LFG14" s="150"/>
      <c r="LFH14" s="150"/>
      <c r="LFI14" s="150"/>
      <c r="LFJ14" s="150"/>
      <c r="LFK14" s="150"/>
      <c r="LFL14" s="150"/>
      <c r="LFM14" s="150"/>
      <c r="LFN14" s="150"/>
      <c r="LFO14" s="150"/>
      <c r="LFP14" s="150"/>
      <c r="LFQ14" s="150"/>
      <c r="LFR14" s="150"/>
      <c r="LFS14" s="150"/>
      <c r="LFT14" s="150"/>
      <c r="LFU14" s="150"/>
      <c r="LFV14" s="150"/>
      <c r="LFW14" s="150"/>
      <c r="LFX14" s="150"/>
      <c r="LFY14" s="150"/>
      <c r="LFZ14" s="150"/>
      <c r="LGA14" s="150"/>
      <c r="LGB14" s="150"/>
      <c r="LGC14" s="150"/>
      <c r="LGD14" s="150"/>
      <c r="LGE14" s="150"/>
      <c r="LGF14" s="150"/>
      <c r="LGG14" s="150"/>
      <c r="LGH14" s="150"/>
      <c r="LGI14" s="150"/>
      <c r="LGJ14" s="150"/>
      <c r="LGK14" s="150"/>
      <c r="LGL14" s="150"/>
      <c r="LGM14" s="150"/>
      <c r="LGN14" s="150"/>
      <c r="LGO14" s="150"/>
      <c r="LGP14" s="150"/>
      <c r="LGQ14" s="150"/>
      <c r="LGR14" s="150"/>
      <c r="LGS14" s="150"/>
      <c r="LGT14" s="150"/>
      <c r="LGU14" s="150"/>
      <c r="LGV14" s="150"/>
      <c r="LGW14" s="150"/>
      <c r="LGX14" s="150"/>
      <c r="LGY14" s="150"/>
      <c r="LGZ14" s="150"/>
      <c r="LHA14" s="150"/>
      <c r="LHB14" s="150"/>
      <c r="LHC14" s="150"/>
      <c r="LHD14" s="150"/>
      <c r="LHE14" s="150"/>
      <c r="LHF14" s="150"/>
      <c r="LHG14" s="150"/>
      <c r="LHH14" s="150"/>
      <c r="LHI14" s="150"/>
      <c r="LHJ14" s="150"/>
      <c r="LHK14" s="150"/>
      <c r="LHL14" s="150"/>
      <c r="LHM14" s="150"/>
      <c r="LHN14" s="150"/>
      <c r="LHO14" s="150"/>
      <c r="LHP14" s="150"/>
      <c r="LHQ14" s="150"/>
      <c r="LHR14" s="150"/>
      <c r="LHS14" s="150"/>
      <c r="LHT14" s="150"/>
      <c r="LHU14" s="150"/>
      <c r="LHV14" s="150"/>
      <c r="LHW14" s="150"/>
      <c r="LHX14" s="150"/>
      <c r="LHY14" s="150"/>
      <c r="LHZ14" s="150"/>
      <c r="LIA14" s="150"/>
      <c r="LIB14" s="150"/>
      <c r="LIC14" s="150"/>
      <c r="LID14" s="150"/>
      <c r="LIE14" s="150"/>
      <c r="LIF14" s="150"/>
      <c r="LIG14" s="150"/>
      <c r="LIH14" s="150"/>
      <c r="LII14" s="150"/>
      <c r="LIJ14" s="150"/>
      <c r="LIK14" s="150"/>
      <c r="LIL14" s="150"/>
      <c r="LIM14" s="150"/>
      <c r="LIN14" s="150"/>
      <c r="LIO14" s="150"/>
      <c r="LIP14" s="150"/>
      <c r="LIQ14" s="150"/>
      <c r="LIR14" s="150"/>
      <c r="LIS14" s="150"/>
      <c r="LIT14" s="150"/>
      <c r="LIU14" s="150"/>
      <c r="LIV14" s="150"/>
      <c r="LIW14" s="150"/>
      <c r="LIX14" s="150"/>
      <c r="LIY14" s="150"/>
      <c r="LIZ14" s="150"/>
      <c r="LJA14" s="150"/>
      <c r="LJB14" s="150"/>
      <c r="LJC14" s="150"/>
      <c r="LJD14" s="150"/>
      <c r="LJE14" s="150"/>
      <c r="LJF14" s="150"/>
      <c r="LJG14" s="150"/>
      <c r="LJH14" s="150"/>
      <c r="LJI14" s="150"/>
      <c r="LJJ14" s="150"/>
      <c r="LJK14" s="150"/>
      <c r="LJL14" s="150"/>
      <c r="LJM14" s="150"/>
      <c r="LJN14" s="150"/>
      <c r="LJO14" s="150"/>
      <c r="LJP14" s="150"/>
      <c r="LJQ14" s="150"/>
      <c r="LJR14" s="150"/>
      <c r="LJS14" s="150"/>
      <c r="LJT14" s="150"/>
      <c r="LJU14" s="150"/>
      <c r="LJV14" s="150"/>
      <c r="LJW14" s="150"/>
      <c r="LJX14" s="150"/>
      <c r="LJY14" s="150"/>
      <c r="LJZ14" s="150"/>
      <c r="LKA14" s="150"/>
      <c r="LKB14" s="150"/>
      <c r="LKC14" s="150"/>
      <c r="LKD14" s="150"/>
      <c r="LKE14" s="150"/>
      <c r="LKF14" s="150"/>
      <c r="LKG14" s="150"/>
      <c r="LKH14" s="150"/>
      <c r="LKI14" s="150"/>
      <c r="LKJ14" s="150"/>
      <c r="LKK14" s="150"/>
      <c r="LKL14" s="150"/>
      <c r="LKM14" s="150"/>
      <c r="LKN14" s="150"/>
      <c r="LKO14" s="150"/>
      <c r="LKP14" s="150"/>
      <c r="LKQ14" s="150"/>
      <c r="LKR14" s="150"/>
      <c r="LKS14" s="150"/>
      <c r="LKT14" s="150"/>
      <c r="LKU14" s="150"/>
      <c r="LKV14" s="150"/>
      <c r="LKW14" s="150"/>
      <c r="LKX14" s="150"/>
      <c r="LKY14" s="150"/>
      <c r="LKZ14" s="150"/>
      <c r="LLA14" s="150"/>
      <c r="LLB14" s="150"/>
      <c r="LLC14" s="150"/>
      <c r="LLD14" s="150"/>
      <c r="LLE14" s="150"/>
      <c r="LLF14" s="150"/>
      <c r="LLG14" s="150"/>
      <c r="LLH14" s="150"/>
      <c r="LLI14" s="150"/>
      <c r="LLJ14" s="150"/>
      <c r="LLK14" s="150"/>
      <c r="LLL14" s="150"/>
      <c r="LLM14" s="150"/>
      <c r="LLN14" s="150"/>
      <c r="LLO14" s="150"/>
      <c r="LLP14" s="150"/>
      <c r="LLQ14" s="150"/>
      <c r="LLR14" s="150"/>
      <c r="LLS14" s="150"/>
      <c r="LLT14" s="150"/>
      <c r="LLU14" s="150"/>
      <c r="LLV14" s="150"/>
      <c r="LLW14" s="150"/>
      <c r="LLX14" s="150"/>
      <c r="LLY14" s="150"/>
      <c r="LLZ14" s="150"/>
      <c r="LMA14" s="150"/>
      <c r="LMB14" s="150"/>
      <c r="LMC14" s="150"/>
      <c r="LMD14" s="150"/>
      <c r="LME14" s="150"/>
      <c r="LMF14" s="150"/>
      <c r="LMG14" s="150"/>
      <c r="LMH14" s="150"/>
      <c r="LMI14" s="150"/>
      <c r="LMJ14" s="150"/>
      <c r="LMK14" s="150"/>
      <c r="LML14" s="150"/>
      <c r="LMM14" s="150"/>
      <c r="LMN14" s="150"/>
      <c r="LMO14" s="150"/>
      <c r="LMP14" s="150"/>
      <c r="LMQ14" s="150"/>
      <c r="LMR14" s="150"/>
      <c r="LMS14" s="150"/>
      <c r="LMT14" s="150"/>
      <c r="LMU14" s="150"/>
      <c r="LMV14" s="150"/>
      <c r="LMW14" s="150"/>
      <c r="LMX14" s="150"/>
      <c r="LMY14" s="150"/>
      <c r="LMZ14" s="150"/>
      <c r="LNA14" s="150"/>
      <c r="LNB14" s="150"/>
      <c r="LNC14" s="150"/>
      <c r="LND14" s="150"/>
      <c r="LNE14" s="150"/>
      <c r="LNF14" s="150"/>
      <c r="LNG14" s="150"/>
      <c r="LNH14" s="150"/>
      <c r="LNI14" s="150"/>
      <c r="LNJ14" s="150"/>
      <c r="LNK14" s="150"/>
      <c r="LNL14" s="150"/>
      <c r="LNM14" s="150"/>
      <c r="LNN14" s="150"/>
      <c r="LNO14" s="150"/>
      <c r="LNP14" s="150"/>
      <c r="LNQ14" s="150"/>
      <c r="LNR14" s="150"/>
      <c r="LNS14" s="150"/>
      <c r="LNT14" s="150"/>
      <c r="LNU14" s="150"/>
      <c r="LNV14" s="150"/>
      <c r="LNW14" s="150"/>
      <c r="LNX14" s="150"/>
      <c r="LNY14" s="150"/>
      <c r="LNZ14" s="150"/>
      <c r="LOA14" s="150"/>
      <c r="LOB14" s="150"/>
      <c r="LOC14" s="150"/>
      <c r="LOD14" s="150"/>
      <c r="LOE14" s="150"/>
      <c r="LOF14" s="150"/>
      <c r="LOG14" s="150"/>
      <c r="LOH14" s="150"/>
      <c r="LOI14" s="150"/>
      <c r="LOJ14" s="150"/>
      <c r="LOK14" s="150"/>
      <c r="LOL14" s="150"/>
      <c r="LOM14" s="150"/>
      <c r="LON14" s="150"/>
      <c r="LOO14" s="150"/>
      <c r="LOP14" s="150"/>
      <c r="LOQ14" s="150"/>
      <c r="LOR14" s="150"/>
      <c r="LOS14" s="150"/>
      <c r="LOT14" s="150"/>
      <c r="LOU14" s="150"/>
      <c r="LOV14" s="150"/>
      <c r="LOW14" s="150"/>
      <c r="LOX14" s="150"/>
      <c r="LOY14" s="150"/>
      <c r="LOZ14" s="150"/>
      <c r="LPA14" s="150"/>
      <c r="LPB14" s="150"/>
      <c r="LPC14" s="150"/>
      <c r="LPD14" s="150"/>
      <c r="LPE14" s="150"/>
      <c r="LPF14" s="150"/>
      <c r="LPG14" s="150"/>
      <c r="LPH14" s="150"/>
      <c r="LPI14" s="150"/>
      <c r="LPJ14" s="150"/>
      <c r="LPK14" s="150"/>
      <c r="LPL14" s="150"/>
      <c r="LPM14" s="150"/>
      <c r="LPN14" s="150"/>
      <c r="LPO14" s="150"/>
      <c r="LPP14" s="150"/>
      <c r="LPQ14" s="150"/>
      <c r="LPR14" s="150"/>
      <c r="LPS14" s="150"/>
      <c r="LPT14" s="150"/>
      <c r="LPU14" s="150"/>
      <c r="LPV14" s="150"/>
      <c r="LPW14" s="150"/>
      <c r="LPX14" s="150"/>
      <c r="LPY14" s="150"/>
      <c r="LPZ14" s="150"/>
      <c r="LQA14" s="150"/>
      <c r="LQB14" s="150"/>
      <c r="LQC14" s="150"/>
      <c r="LQD14" s="150"/>
      <c r="LQE14" s="150"/>
      <c r="LQF14" s="150"/>
      <c r="LQG14" s="150"/>
      <c r="LQH14" s="150"/>
      <c r="LQI14" s="150"/>
      <c r="LQJ14" s="150"/>
      <c r="LQK14" s="150"/>
      <c r="LQL14" s="150"/>
      <c r="LQM14" s="150"/>
      <c r="LQN14" s="150"/>
      <c r="LQO14" s="150"/>
      <c r="LQP14" s="150"/>
      <c r="LQQ14" s="150"/>
      <c r="LQR14" s="150"/>
      <c r="LQS14" s="150"/>
      <c r="LQT14" s="150"/>
      <c r="LQU14" s="150"/>
      <c r="LQV14" s="150"/>
      <c r="LQW14" s="150"/>
      <c r="LQX14" s="150"/>
      <c r="LQY14" s="150"/>
      <c r="LQZ14" s="150"/>
      <c r="LRA14" s="150"/>
      <c r="LRB14" s="150"/>
      <c r="LRC14" s="150"/>
      <c r="LRD14" s="150"/>
      <c r="LRE14" s="150"/>
      <c r="LRF14" s="150"/>
      <c r="LRG14" s="150"/>
      <c r="LRH14" s="150"/>
      <c r="LRI14" s="150"/>
      <c r="LRJ14" s="150"/>
      <c r="LRK14" s="150"/>
      <c r="LRL14" s="150"/>
      <c r="LRM14" s="150"/>
      <c r="LRN14" s="150"/>
      <c r="LRO14" s="150"/>
      <c r="LRP14" s="150"/>
      <c r="LRQ14" s="150"/>
      <c r="LRR14" s="150"/>
      <c r="LRS14" s="150"/>
      <c r="LRT14" s="150"/>
      <c r="LRU14" s="150"/>
      <c r="LRV14" s="150"/>
      <c r="LRW14" s="150"/>
      <c r="LRX14" s="150"/>
      <c r="LRY14" s="150"/>
      <c r="LRZ14" s="150"/>
      <c r="LSA14" s="150"/>
      <c r="LSB14" s="150"/>
      <c r="LSC14" s="150"/>
      <c r="LSD14" s="150"/>
      <c r="LSE14" s="150"/>
      <c r="LSF14" s="150"/>
      <c r="LSG14" s="150"/>
      <c r="LSH14" s="150"/>
      <c r="LSI14" s="150"/>
      <c r="LSJ14" s="150"/>
      <c r="LSK14" s="150"/>
      <c r="LSL14" s="150"/>
      <c r="LSM14" s="150"/>
      <c r="LSN14" s="150"/>
      <c r="LSO14" s="150"/>
      <c r="LSP14" s="150"/>
      <c r="LSQ14" s="150"/>
      <c r="LSR14" s="150"/>
      <c r="LSS14" s="150"/>
      <c r="LST14" s="150"/>
      <c r="LSU14" s="150"/>
      <c r="LSV14" s="150"/>
      <c r="LSW14" s="150"/>
      <c r="LSX14" s="150"/>
      <c r="LSY14" s="150"/>
      <c r="LSZ14" s="150"/>
      <c r="LTA14" s="150"/>
      <c r="LTB14" s="150"/>
      <c r="LTC14" s="150"/>
      <c r="LTD14" s="150"/>
      <c r="LTE14" s="150"/>
      <c r="LTF14" s="150"/>
      <c r="LTG14" s="150"/>
      <c r="LTH14" s="150"/>
      <c r="LTI14" s="150"/>
      <c r="LTJ14" s="150"/>
      <c r="LTK14" s="150"/>
      <c r="LTL14" s="150"/>
      <c r="LTM14" s="150"/>
      <c r="LTN14" s="150"/>
      <c r="LTO14" s="150"/>
      <c r="LTP14" s="150"/>
      <c r="LTQ14" s="150"/>
      <c r="LTR14" s="150"/>
      <c r="LTS14" s="150"/>
      <c r="LTT14" s="150"/>
      <c r="LTU14" s="150"/>
      <c r="LTV14" s="150"/>
      <c r="LTW14" s="150"/>
      <c r="LTX14" s="150"/>
      <c r="LTY14" s="150"/>
      <c r="LTZ14" s="150"/>
      <c r="LUA14" s="150"/>
      <c r="LUB14" s="150"/>
      <c r="LUC14" s="150"/>
      <c r="LUD14" s="150"/>
      <c r="LUE14" s="150"/>
      <c r="LUF14" s="150"/>
      <c r="LUG14" s="150"/>
      <c r="LUH14" s="150"/>
      <c r="LUI14" s="150"/>
      <c r="LUJ14" s="150"/>
      <c r="LUK14" s="150"/>
      <c r="LUL14" s="150"/>
      <c r="LUM14" s="150"/>
      <c r="LUN14" s="150"/>
      <c r="LUO14" s="150"/>
      <c r="LUP14" s="150"/>
      <c r="LUQ14" s="150"/>
      <c r="LUR14" s="150"/>
      <c r="LUS14" s="150"/>
      <c r="LUT14" s="150"/>
      <c r="LUU14" s="150"/>
      <c r="LUV14" s="150"/>
      <c r="LUW14" s="150"/>
      <c r="LUX14" s="150"/>
      <c r="LUY14" s="150"/>
      <c r="LUZ14" s="150"/>
      <c r="LVA14" s="150"/>
      <c r="LVB14" s="150"/>
      <c r="LVC14" s="150"/>
      <c r="LVD14" s="150"/>
      <c r="LVE14" s="150"/>
      <c r="LVF14" s="150"/>
      <c r="LVG14" s="150"/>
      <c r="LVH14" s="150"/>
      <c r="LVI14" s="150"/>
      <c r="LVJ14" s="150"/>
      <c r="LVK14" s="150"/>
      <c r="LVL14" s="150"/>
      <c r="LVM14" s="150"/>
      <c r="LVN14" s="150"/>
      <c r="LVO14" s="150"/>
      <c r="LVP14" s="150"/>
      <c r="LVQ14" s="150"/>
      <c r="LVR14" s="150"/>
      <c r="LVS14" s="150"/>
      <c r="LVT14" s="150"/>
      <c r="LVU14" s="150"/>
      <c r="LVV14" s="150"/>
      <c r="LVW14" s="150"/>
      <c r="LVX14" s="150"/>
      <c r="LVY14" s="150"/>
      <c r="LVZ14" s="150"/>
      <c r="LWA14" s="150"/>
      <c r="LWB14" s="150"/>
      <c r="LWC14" s="150"/>
      <c r="LWD14" s="150"/>
      <c r="LWE14" s="150"/>
      <c r="LWF14" s="150"/>
      <c r="LWG14" s="150"/>
      <c r="LWH14" s="150"/>
      <c r="LWI14" s="150"/>
      <c r="LWJ14" s="150"/>
      <c r="LWK14" s="150"/>
      <c r="LWL14" s="150"/>
      <c r="LWM14" s="150"/>
      <c r="LWN14" s="150"/>
      <c r="LWO14" s="150"/>
      <c r="LWP14" s="150"/>
      <c r="LWQ14" s="150"/>
      <c r="LWR14" s="150"/>
      <c r="LWS14" s="150"/>
      <c r="LWT14" s="150"/>
      <c r="LWU14" s="150"/>
      <c r="LWV14" s="150"/>
      <c r="LWW14" s="150"/>
      <c r="LWX14" s="150"/>
      <c r="LWY14" s="150"/>
      <c r="LWZ14" s="150"/>
      <c r="LXA14" s="150"/>
      <c r="LXB14" s="150"/>
      <c r="LXC14" s="150"/>
      <c r="LXD14" s="150"/>
      <c r="LXE14" s="150"/>
      <c r="LXF14" s="150"/>
      <c r="LXG14" s="150"/>
      <c r="LXH14" s="150"/>
      <c r="LXI14" s="150"/>
      <c r="LXJ14" s="150"/>
      <c r="LXK14" s="150"/>
      <c r="LXL14" s="150"/>
      <c r="LXM14" s="150"/>
      <c r="LXN14" s="150"/>
      <c r="LXO14" s="150"/>
      <c r="LXP14" s="150"/>
      <c r="LXQ14" s="150"/>
      <c r="LXR14" s="150"/>
      <c r="LXS14" s="150"/>
      <c r="LXT14" s="150"/>
      <c r="LXU14" s="150"/>
      <c r="LXV14" s="150"/>
      <c r="LXW14" s="150"/>
      <c r="LXX14" s="150"/>
      <c r="LXY14" s="150"/>
      <c r="LXZ14" s="150"/>
      <c r="LYA14" s="150"/>
      <c r="LYB14" s="150"/>
      <c r="LYC14" s="150"/>
      <c r="LYD14" s="150"/>
      <c r="LYE14" s="150"/>
      <c r="LYF14" s="150"/>
      <c r="LYG14" s="150"/>
      <c r="LYH14" s="150"/>
      <c r="LYI14" s="150"/>
      <c r="LYJ14" s="150"/>
      <c r="LYK14" s="150"/>
      <c r="LYL14" s="150"/>
      <c r="LYM14" s="150"/>
      <c r="LYN14" s="150"/>
      <c r="LYO14" s="150"/>
      <c r="LYP14" s="150"/>
      <c r="LYQ14" s="150"/>
      <c r="LYR14" s="150"/>
      <c r="LYS14" s="150"/>
      <c r="LYT14" s="150"/>
      <c r="LYU14" s="150"/>
      <c r="LYV14" s="150"/>
      <c r="LYW14" s="150"/>
      <c r="LYX14" s="150"/>
      <c r="LYY14" s="150"/>
      <c r="LYZ14" s="150"/>
      <c r="LZA14" s="150"/>
      <c r="LZB14" s="150"/>
      <c r="LZC14" s="150"/>
      <c r="LZD14" s="150"/>
      <c r="LZE14" s="150"/>
      <c r="LZF14" s="150"/>
      <c r="LZG14" s="150"/>
      <c r="LZH14" s="150"/>
      <c r="LZI14" s="150"/>
      <c r="LZJ14" s="150"/>
      <c r="LZK14" s="150"/>
      <c r="LZL14" s="150"/>
      <c r="LZM14" s="150"/>
      <c r="LZN14" s="150"/>
      <c r="LZO14" s="150"/>
      <c r="LZP14" s="150"/>
      <c r="LZQ14" s="150"/>
      <c r="LZR14" s="150"/>
      <c r="LZS14" s="150"/>
      <c r="LZT14" s="150"/>
      <c r="LZU14" s="150"/>
      <c r="LZV14" s="150"/>
      <c r="LZW14" s="150"/>
      <c r="LZX14" s="150"/>
      <c r="LZY14" s="150"/>
      <c r="LZZ14" s="150"/>
      <c r="MAA14" s="150"/>
      <c r="MAB14" s="150"/>
      <c r="MAC14" s="150"/>
      <c r="MAD14" s="150"/>
      <c r="MAE14" s="150"/>
      <c r="MAF14" s="150"/>
      <c r="MAG14" s="150"/>
      <c r="MAH14" s="150"/>
      <c r="MAI14" s="150"/>
      <c r="MAJ14" s="150"/>
      <c r="MAK14" s="150"/>
      <c r="MAL14" s="150"/>
      <c r="MAM14" s="150"/>
      <c r="MAN14" s="150"/>
      <c r="MAO14" s="150"/>
      <c r="MAP14" s="150"/>
      <c r="MAQ14" s="150"/>
      <c r="MAR14" s="150"/>
      <c r="MAS14" s="150"/>
      <c r="MAT14" s="150"/>
      <c r="MAU14" s="150"/>
      <c r="MAV14" s="150"/>
      <c r="MAW14" s="150"/>
      <c r="MAX14" s="150"/>
      <c r="MAY14" s="150"/>
      <c r="MAZ14" s="150"/>
      <c r="MBA14" s="150"/>
      <c r="MBB14" s="150"/>
      <c r="MBC14" s="150"/>
      <c r="MBD14" s="150"/>
      <c r="MBE14" s="150"/>
      <c r="MBF14" s="150"/>
      <c r="MBG14" s="150"/>
      <c r="MBH14" s="150"/>
      <c r="MBI14" s="150"/>
      <c r="MBJ14" s="150"/>
      <c r="MBK14" s="150"/>
      <c r="MBL14" s="150"/>
      <c r="MBM14" s="150"/>
      <c r="MBN14" s="150"/>
      <c r="MBO14" s="150"/>
      <c r="MBP14" s="150"/>
      <c r="MBQ14" s="150"/>
      <c r="MBR14" s="150"/>
      <c r="MBS14" s="150"/>
      <c r="MBT14" s="150"/>
      <c r="MBU14" s="150"/>
      <c r="MBV14" s="150"/>
      <c r="MBW14" s="150"/>
      <c r="MBX14" s="150"/>
      <c r="MBY14" s="150"/>
      <c r="MBZ14" s="150"/>
      <c r="MCA14" s="150"/>
      <c r="MCB14" s="150"/>
      <c r="MCC14" s="150"/>
      <c r="MCD14" s="150"/>
      <c r="MCE14" s="150"/>
      <c r="MCF14" s="150"/>
      <c r="MCG14" s="150"/>
      <c r="MCH14" s="150"/>
      <c r="MCI14" s="150"/>
      <c r="MCJ14" s="150"/>
      <c r="MCK14" s="150"/>
      <c r="MCL14" s="150"/>
      <c r="MCM14" s="150"/>
      <c r="MCN14" s="150"/>
      <c r="MCO14" s="150"/>
      <c r="MCP14" s="150"/>
      <c r="MCQ14" s="150"/>
      <c r="MCR14" s="150"/>
      <c r="MCS14" s="150"/>
      <c r="MCT14" s="150"/>
      <c r="MCU14" s="150"/>
      <c r="MCV14" s="150"/>
      <c r="MCW14" s="150"/>
      <c r="MCX14" s="150"/>
      <c r="MCY14" s="150"/>
      <c r="MCZ14" s="150"/>
      <c r="MDA14" s="150"/>
      <c r="MDB14" s="150"/>
      <c r="MDC14" s="150"/>
      <c r="MDD14" s="150"/>
      <c r="MDE14" s="150"/>
      <c r="MDF14" s="150"/>
      <c r="MDG14" s="150"/>
      <c r="MDH14" s="150"/>
      <c r="MDI14" s="150"/>
      <c r="MDJ14" s="150"/>
      <c r="MDK14" s="150"/>
      <c r="MDL14" s="150"/>
      <c r="MDM14" s="150"/>
      <c r="MDN14" s="150"/>
      <c r="MDO14" s="150"/>
      <c r="MDP14" s="150"/>
      <c r="MDQ14" s="150"/>
      <c r="MDR14" s="150"/>
      <c r="MDS14" s="150"/>
      <c r="MDT14" s="150"/>
      <c r="MDU14" s="150"/>
      <c r="MDV14" s="150"/>
      <c r="MDW14" s="150"/>
      <c r="MDX14" s="150"/>
      <c r="MDY14" s="150"/>
      <c r="MDZ14" s="150"/>
      <c r="MEA14" s="150"/>
      <c r="MEB14" s="150"/>
      <c r="MEC14" s="150"/>
      <c r="MED14" s="150"/>
      <c r="MEE14" s="150"/>
      <c r="MEF14" s="150"/>
      <c r="MEG14" s="150"/>
      <c r="MEH14" s="150"/>
      <c r="MEI14" s="150"/>
      <c r="MEJ14" s="150"/>
      <c r="MEK14" s="150"/>
      <c r="MEL14" s="150"/>
      <c r="MEM14" s="150"/>
      <c r="MEN14" s="150"/>
      <c r="MEO14" s="150"/>
      <c r="MEP14" s="150"/>
      <c r="MEQ14" s="150"/>
      <c r="MER14" s="150"/>
      <c r="MES14" s="150"/>
      <c r="MET14" s="150"/>
      <c r="MEU14" s="150"/>
      <c r="MEV14" s="150"/>
      <c r="MEW14" s="150"/>
      <c r="MEX14" s="150"/>
      <c r="MEY14" s="150"/>
      <c r="MEZ14" s="150"/>
      <c r="MFA14" s="150"/>
      <c r="MFB14" s="150"/>
      <c r="MFC14" s="150"/>
      <c r="MFD14" s="150"/>
      <c r="MFE14" s="150"/>
      <c r="MFF14" s="150"/>
      <c r="MFG14" s="150"/>
      <c r="MFH14" s="150"/>
      <c r="MFI14" s="150"/>
      <c r="MFJ14" s="150"/>
      <c r="MFK14" s="150"/>
      <c r="MFL14" s="150"/>
      <c r="MFM14" s="150"/>
      <c r="MFN14" s="150"/>
      <c r="MFO14" s="150"/>
      <c r="MFP14" s="150"/>
      <c r="MFQ14" s="150"/>
      <c r="MFR14" s="150"/>
      <c r="MFS14" s="150"/>
      <c r="MFT14" s="150"/>
      <c r="MFU14" s="150"/>
      <c r="MFV14" s="150"/>
      <c r="MFW14" s="150"/>
      <c r="MFX14" s="150"/>
      <c r="MFY14" s="150"/>
      <c r="MFZ14" s="150"/>
      <c r="MGA14" s="150"/>
      <c r="MGB14" s="150"/>
      <c r="MGC14" s="150"/>
      <c r="MGD14" s="150"/>
      <c r="MGE14" s="150"/>
      <c r="MGF14" s="150"/>
      <c r="MGG14" s="150"/>
      <c r="MGH14" s="150"/>
      <c r="MGI14" s="150"/>
      <c r="MGJ14" s="150"/>
      <c r="MGK14" s="150"/>
      <c r="MGL14" s="150"/>
      <c r="MGM14" s="150"/>
      <c r="MGN14" s="150"/>
      <c r="MGO14" s="150"/>
      <c r="MGP14" s="150"/>
      <c r="MGQ14" s="150"/>
      <c r="MGR14" s="150"/>
      <c r="MGS14" s="150"/>
      <c r="MGT14" s="150"/>
      <c r="MGU14" s="150"/>
      <c r="MGV14" s="150"/>
      <c r="MGW14" s="150"/>
      <c r="MGX14" s="150"/>
      <c r="MGY14" s="150"/>
      <c r="MGZ14" s="150"/>
      <c r="MHA14" s="150"/>
      <c r="MHB14" s="150"/>
      <c r="MHC14" s="150"/>
      <c r="MHD14" s="150"/>
      <c r="MHE14" s="150"/>
      <c r="MHF14" s="150"/>
      <c r="MHG14" s="150"/>
      <c r="MHH14" s="150"/>
      <c r="MHI14" s="150"/>
      <c r="MHJ14" s="150"/>
      <c r="MHK14" s="150"/>
      <c r="MHL14" s="150"/>
      <c r="MHM14" s="150"/>
      <c r="MHN14" s="150"/>
      <c r="MHO14" s="150"/>
      <c r="MHP14" s="150"/>
      <c r="MHQ14" s="150"/>
      <c r="MHR14" s="150"/>
      <c r="MHS14" s="150"/>
      <c r="MHT14" s="150"/>
      <c r="MHU14" s="150"/>
      <c r="MHV14" s="150"/>
      <c r="MHW14" s="150"/>
      <c r="MHX14" s="150"/>
      <c r="MHY14" s="150"/>
      <c r="MHZ14" s="150"/>
      <c r="MIA14" s="150"/>
      <c r="MIB14" s="150"/>
      <c r="MIC14" s="150"/>
      <c r="MID14" s="150"/>
      <c r="MIE14" s="150"/>
      <c r="MIF14" s="150"/>
      <c r="MIG14" s="150"/>
      <c r="MIH14" s="150"/>
      <c r="MII14" s="150"/>
      <c r="MIJ14" s="150"/>
      <c r="MIK14" s="150"/>
      <c r="MIL14" s="150"/>
      <c r="MIM14" s="150"/>
      <c r="MIN14" s="150"/>
      <c r="MIO14" s="150"/>
      <c r="MIP14" s="150"/>
      <c r="MIQ14" s="150"/>
      <c r="MIR14" s="150"/>
      <c r="MIS14" s="150"/>
      <c r="MIT14" s="150"/>
      <c r="MIU14" s="150"/>
      <c r="MIV14" s="150"/>
      <c r="MIW14" s="150"/>
      <c r="MIX14" s="150"/>
      <c r="MIY14" s="150"/>
      <c r="MIZ14" s="150"/>
      <c r="MJA14" s="150"/>
      <c r="MJB14" s="150"/>
      <c r="MJC14" s="150"/>
      <c r="MJD14" s="150"/>
      <c r="MJE14" s="150"/>
      <c r="MJF14" s="150"/>
      <c r="MJG14" s="150"/>
      <c r="MJH14" s="150"/>
      <c r="MJI14" s="150"/>
      <c r="MJJ14" s="150"/>
      <c r="MJK14" s="150"/>
      <c r="MJL14" s="150"/>
      <c r="MJM14" s="150"/>
      <c r="MJN14" s="150"/>
      <c r="MJO14" s="150"/>
      <c r="MJP14" s="150"/>
      <c r="MJQ14" s="150"/>
      <c r="MJR14" s="150"/>
      <c r="MJS14" s="150"/>
      <c r="MJT14" s="150"/>
      <c r="MJU14" s="150"/>
      <c r="MJV14" s="150"/>
      <c r="MJW14" s="150"/>
      <c r="MJX14" s="150"/>
      <c r="MJY14" s="150"/>
      <c r="MJZ14" s="150"/>
      <c r="MKA14" s="150"/>
      <c r="MKB14" s="150"/>
      <c r="MKC14" s="150"/>
      <c r="MKD14" s="150"/>
      <c r="MKE14" s="150"/>
      <c r="MKF14" s="150"/>
      <c r="MKG14" s="150"/>
      <c r="MKH14" s="150"/>
      <c r="MKI14" s="150"/>
      <c r="MKJ14" s="150"/>
      <c r="MKK14" s="150"/>
      <c r="MKL14" s="150"/>
      <c r="MKM14" s="150"/>
      <c r="MKN14" s="150"/>
      <c r="MKO14" s="150"/>
      <c r="MKP14" s="150"/>
      <c r="MKQ14" s="150"/>
      <c r="MKR14" s="150"/>
      <c r="MKS14" s="150"/>
      <c r="MKT14" s="150"/>
      <c r="MKU14" s="150"/>
      <c r="MKV14" s="150"/>
      <c r="MKW14" s="150"/>
      <c r="MKX14" s="150"/>
      <c r="MKY14" s="150"/>
      <c r="MKZ14" s="150"/>
      <c r="MLA14" s="150"/>
      <c r="MLB14" s="150"/>
      <c r="MLC14" s="150"/>
      <c r="MLD14" s="150"/>
      <c r="MLE14" s="150"/>
      <c r="MLF14" s="150"/>
      <c r="MLG14" s="150"/>
      <c r="MLH14" s="150"/>
      <c r="MLI14" s="150"/>
      <c r="MLJ14" s="150"/>
      <c r="MLK14" s="150"/>
      <c r="MLL14" s="150"/>
      <c r="MLM14" s="150"/>
      <c r="MLN14" s="150"/>
      <c r="MLO14" s="150"/>
      <c r="MLP14" s="150"/>
      <c r="MLQ14" s="150"/>
      <c r="MLR14" s="150"/>
      <c r="MLS14" s="150"/>
      <c r="MLT14" s="150"/>
      <c r="MLU14" s="150"/>
      <c r="MLV14" s="150"/>
      <c r="MLW14" s="150"/>
      <c r="MLX14" s="150"/>
      <c r="MLY14" s="150"/>
      <c r="MLZ14" s="150"/>
      <c r="MMA14" s="150"/>
      <c r="MMB14" s="150"/>
      <c r="MMC14" s="150"/>
      <c r="MMD14" s="150"/>
      <c r="MME14" s="150"/>
      <c r="MMF14" s="150"/>
      <c r="MMG14" s="150"/>
      <c r="MMH14" s="150"/>
      <c r="MMI14" s="150"/>
      <c r="MMJ14" s="150"/>
      <c r="MMK14" s="150"/>
      <c r="MML14" s="150"/>
      <c r="MMM14" s="150"/>
      <c r="MMN14" s="150"/>
      <c r="MMO14" s="150"/>
      <c r="MMP14" s="150"/>
      <c r="MMQ14" s="150"/>
      <c r="MMR14" s="150"/>
      <c r="MMS14" s="150"/>
      <c r="MMT14" s="150"/>
      <c r="MMU14" s="150"/>
      <c r="MMV14" s="150"/>
      <c r="MMW14" s="150"/>
      <c r="MMX14" s="150"/>
      <c r="MMY14" s="150"/>
      <c r="MMZ14" s="150"/>
      <c r="MNA14" s="150"/>
      <c r="MNB14" s="150"/>
      <c r="MNC14" s="150"/>
      <c r="MND14" s="150"/>
      <c r="MNE14" s="150"/>
      <c r="MNF14" s="150"/>
      <c r="MNG14" s="150"/>
      <c r="MNH14" s="150"/>
      <c r="MNI14" s="150"/>
      <c r="MNJ14" s="150"/>
      <c r="MNK14" s="150"/>
      <c r="MNL14" s="150"/>
      <c r="MNM14" s="150"/>
      <c r="MNN14" s="150"/>
      <c r="MNO14" s="150"/>
      <c r="MNP14" s="150"/>
      <c r="MNQ14" s="150"/>
      <c r="MNR14" s="150"/>
      <c r="MNS14" s="150"/>
      <c r="MNT14" s="150"/>
      <c r="MNU14" s="150"/>
      <c r="MNV14" s="150"/>
      <c r="MNW14" s="150"/>
      <c r="MNX14" s="150"/>
      <c r="MNY14" s="150"/>
      <c r="MNZ14" s="150"/>
      <c r="MOA14" s="150"/>
      <c r="MOB14" s="150"/>
      <c r="MOC14" s="150"/>
      <c r="MOD14" s="150"/>
      <c r="MOE14" s="150"/>
      <c r="MOF14" s="150"/>
      <c r="MOG14" s="150"/>
      <c r="MOH14" s="150"/>
      <c r="MOI14" s="150"/>
      <c r="MOJ14" s="150"/>
      <c r="MOK14" s="150"/>
      <c r="MOL14" s="150"/>
      <c r="MOM14" s="150"/>
      <c r="MON14" s="150"/>
      <c r="MOO14" s="150"/>
      <c r="MOP14" s="150"/>
      <c r="MOQ14" s="150"/>
      <c r="MOR14" s="150"/>
      <c r="MOS14" s="150"/>
      <c r="MOT14" s="150"/>
      <c r="MOU14" s="150"/>
      <c r="MOV14" s="150"/>
      <c r="MOW14" s="150"/>
      <c r="MOX14" s="150"/>
      <c r="MOY14" s="150"/>
      <c r="MOZ14" s="150"/>
      <c r="MPA14" s="150"/>
      <c r="MPB14" s="150"/>
      <c r="MPC14" s="150"/>
      <c r="MPD14" s="150"/>
      <c r="MPE14" s="150"/>
      <c r="MPF14" s="150"/>
      <c r="MPG14" s="150"/>
      <c r="MPH14" s="150"/>
      <c r="MPI14" s="150"/>
      <c r="MPJ14" s="150"/>
      <c r="MPK14" s="150"/>
      <c r="MPL14" s="150"/>
      <c r="MPM14" s="150"/>
      <c r="MPN14" s="150"/>
      <c r="MPO14" s="150"/>
      <c r="MPP14" s="150"/>
      <c r="MPQ14" s="150"/>
      <c r="MPR14" s="150"/>
      <c r="MPS14" s="150"/>
      <c r="MPT14" s="150"/>
      <c r="MPU14" s="150"/>
      <c r="MPV14" s="150"/>
      <c r="MPW14" s="150"/>
      <c r="MPX14" s="150"/>
      <c r="MPY14" s="150"/>
      <c r="MPZ14" s="150"/>
      <c r="MQA14" s="150"/>
      <c r="MQB14" s="150"/>
      <c r="MQC14" s="150"/>
      <c r="MQD14" s="150"/>
      <c r="MQE14" s="150"/>
      <c r="MQF14" s="150"/>
      <c r="MQG14" s="150"/>
      <c r="MQH14" s="150"/>
      <c r="MQI14" s="150"/>
      <c r="MQJ14" s="150"/>
      <c r="MQK14" s="150"/>
      <c r="MQL14" s="150"/>
      <c r="MQM14" s="150"/>
      <c r="MQN14" s="150"/>
      <c r="MQO14" s="150"/>
      <c r="MQP14" s="150"/>
      <c r="MQQ14" s="150"/>
      <c r="MQR14" s="150"/>
      <c r="MQS14" s="150"/>
      <c r="MQT14" s="150"/>
      <c r="MQU14" s="150"/>
      <c r="MQV14" s="150"/>
      <c r="MQW14" s="150"/>
      <c r="MQX14" s="150"/>
      <c r="MQY14" s="150"/>
      <c r="MQZ14" s="150"/>
      <c r="MRA14" s="150"/>
      <c r="MRB14" s="150"/>
      <c r="MRC14" s="150"/>
      <c r="MRD14" s="150"/>
      <c r="MRE14" s="150"/>
      <c r="MRF14" s="150"/>
      <c r="MRG14" s="150"/>
      <c r="MRH14" s="150"/>
      <c r="MRI14" s="150"/>
      <c r="MRJ14" s="150"/>
      <c r="MRK14" s="150"/>
      <c r="MRL14" s="150"/>
      <c r="MRM14" s="150"/>
      <c r="MRN14" s="150"/>
      <c r="MRO14" s="150"/>
      <c r="MRP14" s="150"/>
      <c r="MRQ14" s="150"/>
      <c r="MRR14" s="150"/>
      <c r="MRS14" s="150"/>
      <c r="MRT14" s="150"/>
      <c r="MRU14" s="150"/>
      <c r="MRV14" s="150"/>
      <c r="MRW14" s="150"/>
      <c r="MRX14" s="150"/>
      <c r="MRY14" s="150"/>
      <c r="MRZ14" s="150"/>
      <c r="MSA14" s="150"/>
      <c r="MSB14" s="150"/>
      <c r="MSC14" s="150"/>
      <c r="MSD14" s="150"/>
      <c r="MSE14" s="150"/>
      <c r="MSF14" s="150"/>
      <c r="MSG14" s="150"/>
      <c r="MSH14" s="150"/>
      <c r="MSI14" s="150"/>
      <c r="MSJ14" s="150"/>
      <c r="MSK14" s="150"/>
      <c r="MSL14" s="150"/>
      <c r="MSM14" s="150"/>
      <c r="MSN14" s="150"/>
      <c r="MSO14" s="150"/>
      <c r="MSP14" s="150"/>
      <c r="MSQ14" s="150"/>
      <c r="MSR14" s="150"/>
      <c r="MSS14" s="150"/>
      <c r="MST14" s="150"/>
      <c r="MSU14" s="150"/>
      <c r="MSV14" s="150"/>
      <c r="MSW14" s="150"/>
      <c r="MSX14" s="150"/>
      <c r="MSY14" s="150"/>
      <c r="MSZ14" s="150"/>
      <c r="MTA14" s="150"/>
      <c r="MTB14" s="150"/>
      <c r="MTC14" s="150"/>
      <c r="MTD14" s="150"/>
      <c r="MTE14" s="150"/>
      <c r="MTF14" s="150"/>
      <c r="MTG14" s="150"/>
      <c r="MTH14" s="150"/>
      <c r="MTI14" s="150"/>
      <c r="MTJ14" s="150"/>
      <c r="MTK14" s="150"/>
      <c r="MTL14" s="150"/>
      <c r="MTM14" s="150"/>
      <c r="MTN14" s="150"/>
      <c r="MTO14" s="150"/>
      <c r="MTP14" s="150"/>
      <c r="MTQ14" s="150"/>
      <c r="MTR14" s="150"/>
      <c r="MTS14" s="150"/>
      <c r="MTT14" s="150"/>
      <c r="MTU14" s="150"/>
      <c r="MTV14" s="150"/>
      <c r="MTW14" s="150"/>
      <c r="MTX14" s="150"/>
      <c r="MTY14" s="150"/>
      <c r="MTZ14" s="150"/>
      <c r="MUA14" s="150"/>
      <c r="MUB14" s="150"/>
      <c r="MUC14" s="150"/>
      <c r="MUD14" s="150"/>
      <c r="MUE14" s="150"/>
      <c r="MUF14" s="150"/>
      <c r="MUG14" s="150"/>
      <c r="MUH14" s="150"/>
      <c r="MUI14" s="150"/>
      <c r="MUJ14" s="150"/>
      <c r="MUK14" s="150"/>
      <c r="MUL14" s="150"/>
      <c r="MUM14" s="150"/>
      <c r="MUN14" s="150"/>
      <c r="MUO14" s="150"/>
      <c r="MUP14" s="150"/>
      <c r="MUQ14" s="150"/>
      <c r="MUR14" s="150"/>
      <c r="MUS14" s="150"/>
      <c r="MUT14" s="150"/>
      <c r="MUU14" s="150"/>
      <c r="MUV14" s="150"/>
      <c r="MUW14" s="150"/>
      <c r="MUX14" s="150"/>
      <c r="MUY14" s="150"/>
      <c r="MUZ14" s="150"/>
      <c r="MVA14" s="150"/>
      <c r="MVB14" s="150"/>
      <c r="MVC14" s="150"/>
      <c r="MVD14" s="150"/>
      <c r="MVE14" s="150"/>
      <c r="MVF14" s="150"/>
      <c r="MVG14" s="150"/>
      <c r="MVH14" s="150"/>
      <c r="MVI14" s="150"/>
      <c r="MVJ14" s="150"/>
      <c r="MVK14" s="150"/>
      <c r="MVL14" s="150"/>
      <c r="MVM14" s="150"/>
      <c r="MVN14" s="150"/>
      <c r="MVO14" s="150"/>
      <c r="MVP14" s="150"/>
      <c r="MVQ14" s="150"/>
      <c r="MVR14" s="150"/>
      <c r="MVS14" s="150"/>
      <c r="MVT14" s="150"/>
      <c r="MVU14" s="150"/>
      <c r="MVV14" s="150"/>
      <c r="MVW14" s="150"/>
      <c r="MVX14" s="150"/>
      <c r="MVY14" s="150"/>
      <c r="MVZ14" s="150"/>
      <c r="MWA14" s="150"/>
      <c r="MWB14" s="150"/>
      <c r="MWC14" s="150"/>
      <c r="MWD14" s="150"/>
      <c r="MWE14" s="150"/>
      <c r="MWF14" s="150"/>
      <c r="MWG14" s="150"/>
      <c r="MWH14" s="150"/>
      <c r="MWI14" s="150"/>
      <c r="MWJ14" s="150"/>
      <c r="MWK14" s="150"/>
      <c r="MWL14" s="150"/>
      <c r="MWM14" s="150"/>
      <c r="MWN14" s="150"/>
      <c r="MWO14" s="150"/>
      <c r="MWP14" s="150"/>
      <c r="MWQ14" s="150"/>
      <c r="MWR14" s="150"/>
      <c r="MWS14" s="150"/>
      <c r="MWT14" s="150"/>
      <c r="MWU14" s="150"/>
      <c r="MWV14" s="150"/>
      <c r="MWW14" s="150"/>
      <c r="MWX14" s="150"/>
      <c r="MWY14" s="150"/>
      <c r="MWZ14" s="150"/>
      <c r="MXA14" s="150"/>
      <c r="MXB14" s="150"/>
      <c r="MXC14" s="150"/>
      <c r="MXD14" s="150"/>
      <c r="MXE14" s="150"/>
      <c r="MXF14" s="150"/>
      <c r="MXG14" s="150"/>
      <c r="MXH14" s="150"/>
      <c r="MXI14" s="150"/>
      <c r="MXJ14" s="150"/>
      <c r="MXK14" s="150"/>
      <c r="MXL14" s="150"/>
      <c r="MXM14" s="150"/>
      <c r="MXN14" s="150"/>
      <c r="MXO14" s="150"/>
      <c r="MXP14" s="150"/>
      <c r="MXQ14" s="150"/>
      <c r="MXR14" s="150"/>
      <c r="MXS14" s="150"/>
      <c r="MXT14" s="150"/>
      <c r="MXU14" s="150"/>
      <c r="MXV14" s="150"/>
      <c r="MXW14" s="150"/>
      <c r="MXX14" s="150"/>
      <c r="MXY14" s="150"/>
      <c r="MXZ14" s="150"/>
      <c r="MYA14" s="150"/>
      <c r="MYB14" s="150"/>
      <c r="MYC14" s="150"/>
      <c r="MYD14" s="150"/>
      <c r="MYE14" s="150"/>
      <c r="MYF14" s="150"/>
      <c r="MYG14" s="150"/>
      <c r="MYH14" s="150"/>
      <c r="MYI14" s="150"/>
      <c r="MYJ14" s="150"/>
      <c r="MYK14" s="150"/>
      <c r="MYL14" s="150"/>
      <c r="MYM14" s="150"/>
      <c r="MYN14" s="150"/>
      <c r="MYO14" s="150"/>
      <c r="MYP14" s="150"/>
      <c r="MYQ14" s="150"/>
      <c r="MYR14" s="150"/>
      <c r="MYS14" s="150"/>
      <c r="MYT14" s="150"/>
      <c r="MYU14" s="150"/>
      <c r="MYV14" s="150"/>
      <c r="MYW14" s="150"/>
      <c r="MYX14" s="150"/>
      <c r="MYY14" s="150"/>
      <c r="MYZ14" s="150"/>
      <c r="MZA14" s="150"/>
      <c r="MZB14" s="150"/>
      <c r="MZC14" s="150"/>
      <c r="MZD14" s="150"/>
      <c r="MZE14" s="150"/>
      <c r="MZF14" s="150"/>
      <c r="MZG14" s="150"/>
      <c r="MZH14" s="150"/>
      <c r="MZI14" s="150"/>
      <c r="MZJ14" s="150"/>
      <c r="MZK14" s="150"/>
      <c r="MZL14" s="150"/>
      <c r="MZM14" s="150"/>
      <c r="MZN14" s="150"/>
      <c r="MZO14" s="150"/>
      <c r="MZP14" s="150"/>
      <c r="MZQ14" s="150"/>
      <c r="MZR14" s="150"/>
      <c r="MZS14" s="150"/>
      <c r="MZT14" s="150"/>
      <c r="MZU14" s="150"/>
      <c r="MZV14" s="150"/>
      <c r="MZW14" s="150"/>
      <c r="MZX14" s="150"/>
      <c r="MZY14" s="150"/>
      <c r="MZZ14" s="150"/>
      <c r="NAA14" s="150"/>
      <c r="NAB14" s="150"/>
      <c r="NAC14" s="150"/>
      <c r="NAD14" s="150"/>
      <c r="NAE14" s="150"/>
      <c r="NAF14" s="150"/>
      <c r="NAG14" s="150"/>
      <c r="NAH14" s="150"/>
      <c r="NAI14" s="150"/>
      <c r="NAJ14" s="150"/>
      <c r="NAK14" s="150"/>
      <c r="NAL14" s="150"/>
      <c r="NAM14" s="150"/>
      <c r="NAN14" s="150"/>
      <c r="NAO14" s="150"/>
      <c r="NAP14" s="150"/>
      <c r="NAQ14" s="150"/>
      <c r="NAR14" s="150"/>
      <c r="NAS14" s="150"/>
      <c r="NAT14" s="150"/>
      <c r="NAU14" s="150"/>
      <c r="NAV14" s="150"/>
      <c r="NAW14" s="150"/>
      <c r="NAX14" s="150"/>
      <c r="NAY14" s="150"/>
      <c r="NAZ14" s="150"/>
      <c r="NBA14" s="150"/>
      <c r="NBB14" s="150"/>
      <c r="NBC14" s="150"/>
      <c r="NBD14" s="150"/>
      <c r="NBE14" s="150"/>
      <c r="NBF14" s="150"/>
      <c r="NBG14" s="150"/>
      <c r="NBH14" s="150"/>
      <c r="NBI14" s="150"/>
      <c r="NBJ14" s="150"/>
      <c r="NBK14" s="150"/>
      <c r="NBL14" s="150"/>
      <c r="NBM14" s="150"/>
      <c r="NBN14" s="150"/>
      <c r="NBO14" s="150"/>
      <c r="NBP14" s="150"/>
      <c r="NBQ14" s="150"/>
      <c r="NBR14" s="150"/>
      <c r="NBS14" s="150"/>
      <c r="NBT14" s="150"/>
      <c r="NBU14" s="150"/>
      <c r="NBV14" s="150"/>
      <c r="NBW14" s="150"/>
      <c r="NBX14" s="150"/>
      <c r="NBY14" s="150"/>
      <c r="NBZ14" s="150"/>
      <c r="NCA14" s="150"/>
      <c r="NCB14" s="150"/>
      <c r="NCC14" s="150"/>
      <c r="NCD14" s="150"/>
      <c r="NCE14" s="150"/>
      <c r="NCF14" s="150"/>
      <c r="NCG14" s="150"/>
      <c r="NCH14" s="150"/>
      <c r="NCI14" s="150"/>
      <c r="NCJ14" s="150"/>
      <c r="NCK14" s="150"/>
      <c r="NCL14" s="150"/>
      <c r="NCM14" s="150"/>
      <c r="NCN14" s="150"/>
      <c r="NCO14" s="150"/>
      <c r="NCP14" s="150"/>
      <c r="NCQ14" s="150"/>
      <c r="NCR14" s="150"/>
      <c r="NCS14" s="150"/>
      <c r="NCT14" s="150"/>
      <c r="NCU14" s="150"/>
      <c r="NCV14" s="150"/>
      <c r="NCW14" s="150"/>
      <c r="NCX14" s="150"/>
      <c r="NCY14" s="150"/>
      <c r="NCZ14" s="150"/>
      <c r="NDA14" s="150"/>
      <c r="NDB14" s="150"/>
      <c r="NDC14" s="150"/>
      <c r="NDD14" s="150"/>
      <c r="NDE14" s="150"/>
      <c r="NDF14" s="150"/>
      <c r="NDG14" s="150"/>
      <c r="NDH14" s="150"/>
      <c r="NDI14" s="150"/>
      <c r="NDJ14" s="150"/>
      <c r="NDK14" s="150"/>
      <c r="NDL14" s="150"/>
      <c r="NDM14" s="150"/>
      <c r="NDN14" s="150"/>
      <c r="NDO14" s="150"/>
      <c r="NDP14" s="150"/>
      <c r="NDQ14" s="150"/>
      <c r="NDR14" s="150"/>
      <c r="NDS14" s="150"/>
      <c r="NDT14" s="150"/>
      <c r="NDU14" s="150"/>
      <c r="NDV14" s="150"/>
      <c r="NDW14" s="150"/>
      <c r="NDX14" s="150"/>
      <c r="NDY14" s="150"/>
      <c r="NDZ14" s="150"/>
      <c r="NEA14" s="150"/>
      <c r="NEB14" s="150"/>
      <c r="NEC14" s="150"/>
      <c r="NED14" s="150"/>
      <c r="NEE14" s="150"/>
      <c r="NEF14" s="150"/>
      <c r="NEG14" s="150"/>
      <c r="NEH14" s="150"/>
      <c r="NEI14" s="150"/>
      <c r="NEJ14" s="150"/>
      <c r="NEK14" s="150"/>
      <c r="NEL14" s="150"/>
      <c r="NEM14" s="150"/>
      <c r="NEN14" s="150"/>
      <c r="NEO14" s="150"/>
      <c r="NEP14" s="150"/>
      <c r="NEQ14" s="150"/>
      <c r="NER14" s="150"/>
      <c r="NES14" s="150"/>
      <c r="NET14" s="150"/>
      <c r="NEU14" s="150"/>
      <c r="NEV14" s="150"/>
      <c r="NEW14" s="150"/>
      <c r="NEX14" s="150"/>
      <c r="NEY14" s="150"/>
      <c r="NEZ14" s="150"/>
      <c r="NFA14" s="150"/>
      <c r="NFB14" s="150"/>
      <c r="NFC14" s="150"/>
      <c r="NFD14" s="150"/>
      <c r="NFE14" s="150"/>
      <c r="NFF14" s="150"/>
      <c r="NFG14" s="150"/>
      <c r="NFH14" s="150"/>
      <c r="NFI14" s="150"/>
      <c r="NFJ14" s="150"/>
      <c r="NFK14" s="150"/>
      <c r="NFL14" s="150"/>
      <c r="NFM14" s="150"/>
      <c r="NFN14" s="150"/>
      <c r="NFO14" s="150"/>
      <c r="NFP14" s="150"/>
      <c r="NFQ14" s="150"/>
      <c r="NFR14" s="150"/>
      <c r="NFS14" s="150"/>
      <c r="NFT14" s="150"/>
      <c r="NFU14" s="150"/>
      <c r="NFV14" s="150"/>
      <c r="NFW14" s="150"/>
      <c r="NFX14" s="150"/>
      <c r="NFY14" s="150"/>
      <c r="NFZ14" s="150"/>
      <c r="NGA14" s="150"/>
      <c r="NGB14" s="150"/>
      <c r="NGC14" s="150"/>
      <c r="NGD14" s="150"/>
      <c r="NGE14" s="150"/>
      <c r="NGF14" s="150"/>
      <c r="NGG14" s="150"/>
      <c r="NGH14" s="150"/>
      <c r="NGI14" s="150"/>
      <c r="NGJ14" s="150"/>
      <c r="NGK14" s="150"/>
      <c r="NGL14" s="150"/>
      <c r="NGM14" s="150"/>
      <c r="NGN14" s="150"/>
      <c r="NGO14" s="150"/>
      <c r="NGP14" s="150"/>
      <c r="NGQ14" s="150"/>
      <c r="NGR14" s="150"/>
      <c r="NGS14" s="150"/>
      <c r="NGT14" s="150"/>
      <c r="NGU14" s="150"/>
      <c r="NGV14" s="150"/>
      <c r="NGW14" s="150"/>
      <c r="NGX14" s="150"/>
      <c r="NGY14" s="150"/>
      <c r="NGZ14" s="150"/>
      <c r="NHA14" s="150"/>
      <c r="NHB14" s="150"/>
      <c r="NHC14" s="150"/>
      <c r="NHD14" s="150"/>
      <c r="NHE14" s="150"/>
      <c r="NHF14" s="150"/>
      <c r="NHG14" s="150"/>
      <c r="NHH14" s="150"/>
      <c r="NHI14" s="150"/>
      <c r="NHJ14" s="150"/>
      <c r="NHK14" s="150"/>
      <c r="NHL14" s="150"/>
      <c r="NHM14" s="150"/>
      <c r="NHN14" s="150"/>
      <c r="NHO14" s="150"/>
      <c r="NHP14" s="150"/>
      <c r="NHQ14" s="150"/>
      <c r="NHR14" s="150"/>
      <c r="NHS14" s="150"/>
      <c r="NHT14" s="150"/>
      <c r="NHU14" s="150"/>
      <c r="NHV14" s="150"/>
      <c r="NHW14" s="150"/>
      <c r="NHX14" s="150"/>
      <c r="NHY14" s="150"/>
      <c r="NHZ14" s="150"/>
      <c r="NIA14" s="150"/>
      <c r="NIB14" s="150"/>
      <c r="NIC14" s="150"/>
      <c r="NID14" s="150"/>
      <c r="NIE14" s="150"/>
      <c r="NIF14" s="150"/>
      <c r="NIG14" s="150"/>
      <c r="NIH14" s="150"/>
      <c r="NII14" s="150"/>
      <c r="NIJ14" s="150"/>
      <c r="NIK14" s="150"/>
      <c r="NIL14" s="150"/>
      <c r="NIM14" s="150"/>
      <c r="NIN14" s="150"/>
      <c r="NIO14" s="150"/>
      <c r="NIP14" s="150"/>
      <c r="NIQ14" s="150"/>
      <c r="NIR14" s="150"/>
      <c r="NIS14" s="150"/>
      <c r="NIT14" s="150"/>
      <c r="NIU14" s="150"/>
      <c r="NIV14" s="150"/>
      <c r="NIW14" s="150"/>
      <c r="NIX14" s="150"/>
      <c r="NIY14" s="150"/>
      <c r="NIZ14" s="150"/>
      <c r="NJA14" s="150"/>
      <c r="NJB14" s="150"/>
      <c r="NJC14" s="150"/>
      <c r="NJD14" s="150"/>
      <c r="NJE14" s="150"/>
      <c r="NJF14" s="150"/>
      <c r="NJG14" s="150"/>
      <c r="NJH14" s="150"/>
      <c r="NJI14" s="150"/>
      <c r="NJJ14" s="150"/>
      <c r="NJK14" s="150"/>
      <c r="NJL14" s="150"/>
      <c r="NJM14" s="150"/>
      <c r="NJN14" s="150"/>
      <c r="NJO14" s="150"/>
      <c r="NJP14" s="150"/>
      <c r="NJQ14" s="150"/>
      <c r="NJR14" s="150"/>
      <c r="NJS14" s="150"/>
      <c r="NJT14" s="150"/>
      <c r="NJU14" s="150"/>
      <c r="NJV14" s="150"/>
      <c r="NJW14" s="150"/>
      <c r="NJX14" s="150"/>
      <c r="NJY14" s="150"/>
      <c r="NJZ14" s="150"/>
      <c r="NKA14" s="150"/>
      <c r="NKB14" s="150"/>
      <c r="NKC14" s="150"/>
      <c r="NKD14" s="150"/>
      <c r="NKE14" s="150"/>
      <c r="NKF14" s="150"/>
      <c r="NKG14" s="150"/>
      <c r="NKH14" s="150"/>
      <c r="NKI14" s="150"/>
      <c r="NKJ14" s="150"/>
      <c r="NKK14" s="150"/>
      <c r="NKL14" s="150"/>
      <c r="NKM14" s="150"/>
      <c r="NKN14" s="150"/>
      <c r="NKO14" s="150"/>
      <c r="NKP14" s="150"/>
      <c r="NKQ14" s="150"/>
      <c r="NKR14" s="150"/>
      <c r="NKS14" s="150"/>
      <c r="NKT14" s="150"/>
      <c r="NKU14" s="150"/>
      <c r="NKV14" s="150"/>
      <c r="NKW14" s="150"/>
      <c r="NKX14" s="150"/>
      <c r="NKY14" s="150"/>
      <c r="NKZ14" s="150"/>
      <c r="NLA14" s="150"/>
      <c r="NLB14" s="150"/>
      <c r="NLC14" s="150"/>
      <c r="NLD14" s="150"/>
      <c r="NLE14" s="150"/>
      <c r="NLF14" s="150"/>
      <c r="NLG14" s="150"/>
      <c r="NLH14" s="150"/>
      <c r="NLI14" s="150"/>
      <c r="NLJ14" s="150"/>
      <c r="NLK14" s="150"/>
      <c r="NLL14" s="150"/>
      <c r="NLM14" s="150"/>
      <c r="NLN14" s="150"/>
      <c r="NLO14" s="150"/>
      <c r="NLP14" s="150"/>
      <c r="NLQ14" s="150"/>
      <c r="NLR14" s="150"/>
      <c r="NLS14" s="150"/>
      <c r="NLT14" s="150"/>
      <c r="NLU14" s="150"/>
      <c r="NLV14" s="150"/>
      <c r="NLW14" s="150"/>
      <c r="NLX14" s="150"/>
      <c r="NLY14" s="150"/>
      <c r="NLZ14" s="150"/>
      <c r="NMA14" s="150"/>
      <c r="NMB14" s="150"/>
      <c r="NMC14" s="150"/>
      <c r="NMD14" s="150"/>
      <c r="NME14" s="150"/>
      <c r="NMF14" s="150"/>
      <c r="NMG14" s="150"/>
      <c r="NMH14" s="150"/>
      <c r="NMI14" s="150"/>
      <c r="NMJ14" s="150"/>
      <c r="NMK14" s="150"/>
      <c r="NML14" s="150"/>
      <c r="NMM14" s="150"/>
      <c r="NMN14" s="150"/>
      <c r="NMO14" s="150"/>
      <c r="NMP14" s="150"/>
      <c r="NMQ14" s="150"/>
      <c r="NMR14" s="150"/>
      <c r="NMS14" s="150"/>
      <c r="NMT14" s="150"/>
      <c r="NMU14" s="150"/>
      <c r="NMV14" s="150"/>
      <c r="NMW14" s="150"/>
      <c r="NMX14" s="150"/>
      <c r="NMY14" s="150"/>
      <c r="NMZ14" s="150"/>
      <c r="NNA14" s="150"/>
      <c r="NNB14" s="150"/>
      <c r="NNC14" s="150"/>
      <c r="NND14" s="150"/>
      <c r="NNE14" s="150"/>
      <c r="NNF14" s="150"/>
      <c r="NNG14" s="150"/>
      <c r="NNH14" s="150"/>
      <c r="NNI14" s="150"/>
      <c r="NNJ14" s="150"/>
      <c r="NNK14" s="150"/>
      <c r="NNL14" s="150"/>
      <c r="NNM14" s="150"/>
      <c r="NNN14" s="150"/>
      <c r="NNO14" s="150"/>
      <c r="NNP14" s="150"/>
      <c r="NNQ14" s="150"/>
      <c r="NNR14" s="150"/>
      <c r="NNS14" s="150"/>
      <c r="NNT14" s="150"/>
      <c r="NNU14" s="150"/>
      <c r="NNV14" s="150"/>
      <c r="NNW14" s="150"/>
      <c r="NNX14" s="150"/>
      <c r="NNY14" s="150"/>
      <c r="NNZ14" s="150"/>
      <c r="NOA14" s="150"/>
      <c r="NOB14" s="150"/>
      <c r="NOC14" s="150"/>
      <c r="NOD14" s="150"/>
      <c r="NOE14" s="150"/>
      <c r="NOF14" s="150"/>
      <c r="NOG14" s="150"/>
      <c r="NOH14" s="150"/>
      <c r="NOI14" s="150"/>
      <c r="NOJ14" s="150"/>
      <c r="NOK14" s="150"/>
      <c r="NOL14" s="150"/>
      <c r="NOM14" s="150"/>
      <c r="NON14" s="150"/>
      <c r="NOO14" s="150"/>
      <c r="NOP14" s="150"/>
      <c r="NOQ14" s="150"/>
      <c r="NOR14" s="150"/>
      <c r="NOS14" s="150"/>
      <c r="NOT14" s="150"/>
      <c r="NOU14" s="150"/>
      <c r="NOV14" s="150"/>
      <c r="NOW14" s="150"/>
      <c r="NOX14" s="150"/>
      <c r="NOY14" s="150"/>
      <c r="NOZ14" s="150"/>
      <c r="NPA14" s="150"/>
      <c r="NPB14" s="150"/>
      <c r="NPC14" s="150"/>
      <c r="NPD14" s="150"/>
      <c r="NPE14" s="150"/>
      <c r="NPF14" s="150"/>
      <c r="NPG14" s="150"/>
      <c r="NPH14" s="150"/>
      <c r="NPI14" s="150"/>
      <c r="NPJ14" s="150"/>
      <c r="NPK14" s="150"/>
      <c r="NPL14" s="150"/>
      <c r="NPM14" s="150"/>
      <c r="NPN14" s="150"/>
      <c r="NPO14" s="150"/>
      <c r="NPP14" s="150"/>
      <c r="NPQ14" s="150"/>
      <c r="NPR14" s="150"/>
      <c r="NPS14" s="150"/>
      <c r="NPT14" s="150"/>
      <c r="NPU14" s="150"/>
      <c r="NPV14" s="150"/>
      <c r="NPW14" s="150"/>
      <c r="NPX14" s="150"/>
      <c r="NPY14" s="150"/>
      <c r="NPZ14" s="150"/>
      <c r="NQA14" s="150"/>
      <c r="NQB14" s="150"/>
      <c r="NQC14" s="150"/>
      <c r="NQD14" s="150"/>
      <c r="NQE14" s="150"/>
      <c r="NQF14" s="150"/>
      <c r="NQG14" s="150"/>
      <c r="NQH14" s="150"/>
      <c r="NQI14" s="150"/>
      <c r="NQJ14" s="150"/>
      <c r="NQK14" s="150"/>
      <c r="NQL14" s="150"/>
      <c r="NQM14" s="150"/>
      <c r="NQN14" s="150"/>
      <c r="NQO14" s="150"/>
      <c r="NQP14" s="150"/>
      <c r="NQQ14" s="150"/>
      <c r="NQR14" s="150"/>
      <c r="NQS14" s="150"/>
      <c r="NQT14" s="150"/>
      <c r="NQU14" s="150"/>
      <c r="NQV14" s="150"/>
      <c r="NQW14" s="150"/>
      <c r="NQX14" s="150"/>
      <c r="NQY14" s="150"/>
      <c r="NQZ14" s="150"/>
      <c r="NRA14" s="150"/>
      <c r="NRB14" s="150"/>
      <c r="NRC14" s="150"/>
      <c r="NRD14" s="150"/>
      <c r="NRE14" s="150"/>
      <c r="NRF14" s="150"/>
      <c r="NRG14" s="150"/>
      <c r="NRH14" s="150"/>
      <c r="NRI14" s="150"/>
      <c r="NRJ14" s="150"/>
      <c r="NRK14" s="150"/>
      <c r="NRL14" s="150"/>
      <c r="NRM14" s="150"/>
      <c r="NRN14" s="150"/>
      <c r="NRO14" s="150"/>
      <c r="NRP14" s="150"/>
      <c r="NRQ14" s="150"/>
      <c r="NRR14" s="150"/>
      <c r="NRS14" s="150"/>
      <c r="NRT14" s="150"/>
      <c r="NRU14" s="150"/>
      <c r="NRV14" s="150"/>
      <c r="NRW14" s="150"/>
      <c r="NRX14" s="150"/>
      <c r="NRY14" s="150"/>
      <c r="NRZ14" s="150"/>
      <c r="NSA14" s="150"/>
      <c r="NSB14" s="150"/>
      <c r="NSC14" s="150"/>
      <c r="NSD14" s="150"/>
      <c r="NSE14" s="150"/>
      <c r="NSF14" s="150"/>
      <c r="NSG14" s="150"/>
      <c r="NSH14" s="150"/>
      <c r="NSI14" s="150"/>
      <c r="NSJ14" s="150"/>
      <c r="NSK14" s="150"/>
      <c r="NSL14" s="150"/>
      <c r="NSM14" s="150"/>
      <c r="NSN14" s="150"/>
      <c r="NSO14" s="150"/>
      <c r="NSP14" s="150"/>
      <c r="NSQ14" s="150"/>
      <c r="NSR14" s="150"/>
      <c r="NSS14" s="150"/>
      <c r="NST14" s="150"/>
      <c r="NSU14" s="150"/>
      <c r="NSV14" s="150"/>
      <c r="NSW14" s="150"/>
      <c r="NSX14" s="150"/>
      <c r="NSY14" s="150"/>
      <c r="NSZ14" s="150"/>
      <c r="NTA14" s="150"/>
      <c r="NTB14" s="150"/>
      <c r="NTC14" s="150"/>
      <c r="NTD14" s="150"/>
      <c r="NTE14" s="150"/>
      <c r="NTF14" s="150"/>
      <c r="NTG14" s="150"/>
      <c r="NTH14" s="150"/>
      <c r="NTI14" s="150"/>
      <c r="NTJ14" s="150"/>
      <c r="NTK14" s="150"/>
      <c r="NTL14" s="150"/>
      <c r="NTM14" s="150"/>
      <c r="NTN14" s="150"/>
      <c r="NTO14" s="150"/>
      <c r="NTP14" s="150"/>
      <c r="NTQ14" s="150"/>
      <c r="NTR14" s="150"/>
      <c r="NTS14" s="150"/>
      <c r="NTT14" s="150"/>
      <c r="NTU14" s="150"/>
      <c r="NTV14" s="150"/>
      <c r="NTW14" s="150"/>
      <c r="NTX14" s="150"/>
      <c r="NTY14" s="150"/>
      <c r="NTZ14" s="150"/>
      <c r="NUA14" s="150"/>
      <c r="NUB14" s="150"/>
      <c r="NUC14" s="150"/>
      <c r="NUD14" s="150"/>
      <c r="NUE14" s="150"/>
      <c r="NUF14" s="150"/>
      <c r="NUG14" s="150"/>
      <c r="NUH14" s="150"/>
      <c r="NUI14" s="150"/>
      <c r="NUJ14" s="150"/>
      <c r="NUK14" s="150"/>
      <c r="NUL14" s="150"/>
      <c r="NUM14" s="150"/>
      <c r="NUN14" s="150"/>
      <c r="NUO14" s="150"/>
      <c r="NUP14" s="150"/>
      <c r="NUQ14" s="150"/>
      <c r="NUR14" s="150"/>
      <c r="NUS14" s="150"/>
      <c r="NUT14" s="150"/>
      <c r="NUU14" s="150"/>
      <c r="NUV14" s="150"/>
      <c r="NUW14" s="150"/>
      <c r="NUX14" s="150"/>
      <c r="NUY14" s="150"/>
      <c r="NUZ14" s="150"/>
      <c r="NVA14" s="150"/>
      <c r="NVB14" s="150"/>
      <c r="NVC14" s="150"/>
      <c r="NVD14" s="150"/>
      <c r="NVE14" s="150"/>
      <c r="NVF14" s="150"/>
      <c r="NVG14" s="150"/>
      <c r="NVH14" s="150"/>
      <c r="NVI14" s="150"/>
      <c r="NVJ14" s="150"/>
      <c r="NVK14" s="150"/>
      <c r="NVL14" s="150"/>
      <c r="NVM14" s="150"/>
      <c r="NVN14" s="150"/>
      <c r="NVO14" s="150"/>
      <c r="NVP14" s="150"/>
      <c r="NVQ14" s="150"/>
      <c r="NVR14" s="150"/>
      <c r="NVS14" s="150"/>
      <c r="NVT14" s="150"/>
      <c r="NVU14" s="150"/>
      <c r="NVV14" s="150"/>
      <c r="NVW14" s="150"/>
      <c r="NVX14" s="150"/>
      <c r="NVY14" s="150"/>
      <c r="NVZ14" s="150"/>
      <c r="NWA14" s="150"/>
      <c r="NWB14" s="150"/>
      <c r="NWC14" s="150"/>
      <c r="NWD14" s="150"/>
      <c r="NWE14" s="150"/>
      <c r="NWF14" s="150"/>
      <c r="NWG14" s="150"/>
      <c r="NWH14" s="150"/>
      <c r="NWI14" s="150"/>
      <c r="NWJ14" s="150"/>
      <c r="NWK14" s="150"/>
      <c r="NWL14" s="150"/>
      <c r="NWM14" s="150"/>
      <c r="NWN14" s="150"/>
      <c r="NWO14" s="150"/>
      <c r="NWP14" s="150"/>
      <c r="NWQ14" s="150"/>
      <c r="NWR14" s="150"/>
      <c r="NWS14" s="150"/>
      <c r="NWT14" s="150"/>
      <c r="NWU14" s="150"/>
      <c r="NWV14" s="150"/>
      <c r="NWW14" s="150"/>
      <c r="NWX14" s="150"/>
      <c r="NWY14" s="150"/>
      <c r="NWZ14" s="150"/>
      <c r="NXA14" s="150"/>
      <c r="NXB14" s="150"/>
      <c r="NXC14" s="150"/>
      <c r="NXD14" s="150"/>
      <c r="NXE14" s="150"/>
      <c r="NXF14" s="150"/>
      <c r="NXG14" s="150"/>
      <c r="NXH14" s="150"/>
      <c r="NXI14" s="150"/>
      <c r="NXJ14" s="150"/>
      <c r="NXK14" s="150"/>
      <c r="NXL14" s="150"/>
      <c r="NXM14" s="150"/>
      <c r="NXN14" s="150"/>
      <c r="NXO14" s="150"/>
      <c r="NXP14" s="150"/>
      <c r="NXQ14" s="150"/>
      <c r="NXR14" s="150"/>
      <c r="NXS14" s="150"/>
      <c r="NXT14" s="150"/>
      <c r="NXU14" s="150"/>
      <c r="NXV14" s="150"/>
      <c r="NXW14" s="150"/>
      <c r="NXX14" s="150"/>
      <c r="NXY14" s="150"/>
      <c r="NXZ14" s="150"/>
      <c r="NYA14" s="150"/>
      <c r="NYB14" s="150"/>
      <c r="NYC14" s="150"/>
      <c r="NYD14" s="150"/>
      <c r="NYE14" s="150"/>
      <c r="NYF14" s="150"/>
      <c r="NYG14" s="150"/>
      <c r="NYH14" s="150"/>
      <c r="NYI14" s="150"/>
      <c r="NYJ14" s="150"/>
      <c r="NYK14" s="150"/>
      <c r="NYL14" s="150"/>
      <c r="NYM14" s="150"/>
      <c r="NYN14" s="150"/>
      <c r="NYO14" s="150"/>
      <c r="NYP14" s="150"/>
      <c r="NYQ14" s="150"/>
      <c r="NYR14" s="150"/>
      <c r="NYS14" s="150"/>
      <c r="NYT14" s="150"/>
      <c r="NYU14" s="150"/>
      <c r="NYV14" s="150"/>
      <c r="NYW14" s="150"/>
      <c r="NYX14" s="150"/>
      <c r="NYY14" s="150"/>
      <c r="NYZ14" s="150"/>
      <c r="NZA14" s="150"/>
      <c r="NZB14" s="150"/>
      <c r="NZC14" s="150"/>
      <c r="NZD14" s="150"/>
      <c r="NZE14" s="150"/>
      <c r="NZF14" s="150"/>
      <c r="NZG14" s="150"/>
      <c r="NZH14" s="150"/>
      <c r="NZI14" s="150"/>
      <c r="NZJ14" s="150"/>
      <c r="NZK14" s="150"/>
      <c r="NZL14" s="150"/>
      <c r="NZM14" s="150"/>
      <c r="NZN14" s="150"/>
      <c r="NZO14" s="150"/>
      <c r="NZP14" s="150"/>
      <c r="NZQ14" s="150"/>
      <c r="NZR14" s="150"/>
      <c r="NZS14" s="150"/>
      <c r="NZT14" s="150"/>
      <c r="NZU14" s="150"/>
      <c r="NZV14" s="150"/>
      <c r="NZW14" s="150"/>
      <c r="NZX14" s="150"/>
      <c r="NZY14" s="150"/>
      <c r="NZZ14" s="150"/>
      <c r="OAA14" s="150"/>
      <c r="OAB14" s="150"/>
      <c r="OAC14" s="150"/>
      <c r="OAD14" s="150"/>
      <c r="OAE14" s="150"/>
      <c r="OAF14" s="150"/>
      <c r="OAG14" s="150"/>
      <c r="OAH14" s="150"/>
      <c r="OAI14" s="150"/>
      <c r="OAJ14" s="150"/>
      <c r="OAK14" s="150"/>
      <c r="OAL14" s="150"/>
      <c r="OAM14" s="150"/>
      <c r="OAN14" s="150"/>
      <c r="OAO14" s="150"/>
      <c r="OAP14" s="150"/>
      <c r="OAQ14" s="150"/>
      <c r="OAR14" s="150"/>
      <c r="OAS14" s="150"/>
      <c r="OAT14" s="150"/>
      <c r="OAU14" s="150"/>
      <c r="OAV14" s="150"/>
      <c r="OAW14" s="150"/>
      <c r="OAX14" s="150"/>
      <c r="OAY14" s="150"/>
      <c r="OAZ14" s="150"/>
      <c r="OBA14" s="150"/>
      <c r="OBB14" s="150"/>
      <c r="OBC14" s="150"/>
      <c r="OBD14" s="150"/>
      <c r="OBE14" s="150"/>
      <c r="OBF14" s="150"/>
      <c r="OBG14" s="150"/>
      <c r="OBH14" s="150"/>
      <c r="OBI14" s="150"/>
      <c r="OBJ14" s="150"/>
      <c r="OBK14" s="150"/>
      <c r="OBL14" s="150"/>
      <c r="OBM14" s="150"/>
      <c r="OBN14" s="150"/>
      <c r="OBO14" s="150"/>
      <c r="OBP14" s="150"/>
      <c r="OBQ14" s="150"/>
      <c r="OBR14" s="150"/>
      <c r="OBS14" s="150"/>
      <c r="OBT14" s="150"/>
      <c r="OBU14" s="150"/>
      <c r="OBV14" s="150"/>
      <c r="OBW14" s="150"/>
      <c r="OBX14" s="150"/>
      <c r="OBY14" s="150"/>
      <c r="OBZ14" s="150"/>
      <c r="OCA14" s="150"/>
      <c r="OCB14" s="150"/>
      <c r="OCC14" s="150"/>
      <c r="OCD14" s="150"/>
      <c r="OCE14" s="150"/>
      <c r="OCF14" s="150"/>
      <c r="OCG14" s="150"/>
      <c r="OCH14" s="150"/>
      <c r="OCI14" s="150"/>
      <c r="OCJ14" s="150"/>
      <c r="OCK14" s="150"/>
      <c r="OCL14" s="150"/>
      <c r="OCM14" s="150"/>
      <c r="OCN14" s="150"/>
      <c r="OCO14" s="150"/>
      <c r="OCP14" s="150"/>
      <c r="OCQ14" s="150"/>
      <c r="OCR14" s="150"/>
      <c r="OCS14" s="150"/>
      <c r="OCT14" s="150"/>
      <c r="OCU14" s="150"/>
      <c r="OCV14" s="150"/>
      <c r="OCW14" s="150"/>
      <c r="OCX14" s="150"/>
      <c r="OCY14" s="150"/>
      <c r="OCZ14" s="150"/>
      <c r="ODA14" s="150"/>
      <c r="ODB14" s="150"/>
      <c r="ODC14" s="150"/>
      <c r="ODD14" s="150"/>
      <c r="ODE14" s="150"/>
      <c r="ODF14" s="150"/>
      <c r="ODG14" s="150"/>
      <c r="ODH14" s="150"/>
      <c r="ODI14" s="150"/>
      <c r="ODJ14" s="150"/>
      <c r="ODK14" s="150"/>
      <c r="ODL14" s="150"/>
      <c r="ODM14" s="150"/>
      <c r="ODN14" s="150"/>
      <c r="ODO14" s="150"/>
      <c r="ODP14" s="150"/>
      <c r="ODQ14" s="150"/>
      <c r="ODR14" s="150"/>
      <c r="ODS14" s="150"/>
      <c r="ODT14" s="150"/>
      <c r="ODU14" s="150"/>
      <c r="ODV14" s="150"/>
      <c r="ODW14" s="150"/>
      <c r="ODX14" s="150"/>
      <c r="ODY14" s="150"/>
      <c r="ODZ14" s="150"/>
      <c r="OEA14" s="150"/>
      <c r="OEB14" s="150"/>
      <c r="OEC14" s="150"/>
      <c r="OED14" s="150"/>
      <c r="OEE14" s="150"/>
      <c r="OEF14" s="150"/>
      <c r="OEG14" s="150"/>
      <c r="OEH14" s="150"/>
      <c r="OEI14" s="150"/>
      <c r="OEJ14" s="150"/>
      <c r="OEK14" s="150"/>
      <c r="OEL14" s="150"/>
      <c r="OEM14" s="150"/>
      <c r="OEN14" s="150"/>
      <c r="OEO14" s="150"/>
      <c r="OEP14" s="150"/>
      <c r="OEQ14" s="150"/>
      <c r="OER14" s="150"/>
      <c r="OES14" s="150"/>
      <c r="OET14" s="150"/>
      <c r="OEU14" s="150"/>
      <c r="OEV14" s="150"/>
      <c r="OEW14" s="150"/>
      <c r="OEX14" s="150"/>
      <c r="OEY14" s="150"/>
      <c r="OEZ14" s="150"/>
      <c r="OFA14" s="150"/>
      <c r="OFB14" s="150"/>
      <c r="OFC14" s="150"/>
      <c r="OFD14" s="150"/>
      <c r="OFE14" s="150"/>
      <c r="OFF14" s="150"/>
      <c r="OFG14" s="150"/>
      <c r="OFH14" s="150"/>
      <c r="OFI14" s="150"/>
      <c r="OFJ14" s="150"/>
      <c r="OFK14" s="150"/>
      <c r="OFL14" s="150"/>
      <c r="OFM14" s="150"/>
      <c r="OFN14" s="150"/>
      <c r="OFO14" s="150"/>
      <c r="OFP14" s="150"/>
      <c r="OFQ14" s="150"/>
      <c r="OFR14" s="150"/>
      <c r="OFS14" s="150"/>
      <c r="OFT14" s="150"/>
      <c r="OFU14" s="150"/>
      <c r="OFV14" s="150"/>
      <c r="OFW14" s="150"/>
      <c r="OFX14" s="150"/>
      <c r="OFY14" s="150"/>
      <c r="OFZ14" s="150"/>
      <c r="OGA14" s="150"/>
      <c r="OGB14" s="150"/>
      <c r="OGC14" s="150"/>
      <c r="OGD14" s="150"/>
      <c r="OGE14" s="150"/>
      <c r="OGF14" s="150"/>
      <c r="OGG14" s="150"/>
      <c r="OGH14" s="150"/>
      <c r="OGI14" s="150"/>
      <c r="OGJ14" s="150"/>
      <c r="OGK14" s="150"/>
      <c r="OGL14" s="150"/>
      <c r="OGM14" s="150"/>
      <c r="OGN14" s="150"/>
      <c r="OGO14" s="150"/>
      <c r="OGP14" s="150"/>
      <c r="OGQ14" s="150"/>
      <c r="OGR14" s="150"/>
      <c r="OGS14" s="150"/>
      <c r="OGT14" s="150"/>
      <c r="OGU14" s="150"/>
      <c r="OGV14" s="150"/>
      <c r="OGW14" s="150"/>
      <c r="OGX14" s="150"/>
      <c r="OGY14" s="150"/>
      <c r="OGZ14" s="150"/>
      <c r="OHA14" s="150"/>
      <c r="OHB14" s="150"/>
      <c r="OHC14" s="150"/>
      <c r="OHD14" s="150"/>
      <c r="OHE14" s="150"/>
      <c r="OHF14" s="150"/>
      <c r="OHG14" s="150"/>
      <c r="OHH14" s="150"/>
      <c r="OHI14" s="150"/>
      <c r="OHJ14" s="150"/>
      <c r="OHK14" s="150"/>
      <c r="OHL14" s="150"/>
      <c r="OHM14" s="150"/>
      <c r="OHN14" s="150"/>
      <c r="OHO14" s="150"/>
      <c r="OHP14" s="150"/>
      <c r="OHQ14" s="150"/>
      <c r="OHR14" s="150"/>
      <c r="OHS14" s="150"/>
      <c r="OHT14" s="150"/>
      <c r="OHU14" s="150"/>
      <c r="OHV14" s="150"/>
      <c r="OHW14" s="150"/>
      <c r="OHX14" s="150"/>
      <c r="OHY14" s="150"/>
      <c r="OHZ14" s="150"/>
      <c r="OIA14" s="150"/>
      <c r="OIB14" s="150"/>
      <c r="OIC14" s="150"/>
      <c r="OID14" s="150"/>
      <c r="OIE14" s="150"/>
      <c r="OIF14" s="150"/>
      <c r="OIG14" s="150"/>
      <c r="OIH14" s="150"/>
      <c r="OII14" s="150"/>
      <c r="OIJ14" s="150"/>
      <c r="OIK14" s="150"/>
      <c r="OIL14" s="150"/>
      <c r="OIM14" s="150"/>
      <c r="OIN14" s="150"/>
      <c r="OIO14" s="150"/>
      <c r="OIP14" s="150"/>
      <c r="OIQ14" s="150"/>
      <c r="OIR14" s="150"/>
      <c r="OIS14" s="150"/>
      <c r="OIT14" s="150"/>
      <c r="OIU14" s="150"/>
      <c r="OIV14" s="150"/>
      <c r="OIW14" s="150"/>
      <c r="OIX14" s="150"/>
      <c r="OIY14" s="150"/>
      <c r="OIZ14" s="150"/>
      <c r="OJA14" s="150"/>
      <c r="OJB14" s="150"/>
      <c r="OJC14" s="150"/>
      <c r="OJD14" s="150"/>
      <c r="OJE14" s="150"/>
      <c r="OJF14" s="150"/>
      <c r="OJG14" s="150"/>
      <c r="OJH14" s="150"/>
      <c r="OJI14" s="150"/>
      <c r="OJJ14" s="150"/>
      <c r="OJK14" s="150"/>
      <c r="OJL14" s="150"/>
      <c r="OJM14" s="150"/>
      <c r="OJN14" s="150"/>
      <c r="OJO14" s="150"/>
      <c r="OJP14" s="150"/>
      <c r="OJQ14" s="150"/>
      <c r="OJR14" s="150"/>
      <c r="OJS14" s="150"/>
      <c r="OJT14" s="150"/>
      <c r="OJU14" s="150"/>
      <c r="OJV14" s="150"/>
      <c r="OJW14" s="150"/>
      <c r="OJX14" s="150"/>
      <c r="OJY14" s="150"/>
      <c r="OJZ14" s="150"/>
      <c r="OKA14" s="150"/>
      <c r="OKB14" s="150"/>
      <c r="OKC14" s="150"/>
      <c r="OKD14" s="150"/>
      <c r="OKE14" s="150"/>
      <c r="OKF14" s="150"/>
      <c r="OKG14" s="150"/>
      <c r="OKH14" s="150"/>
      <c r="OKI14" s="150"/>
      <c r="OKJ14" s="150"/>
      <c r="OKK14" s="150"/>
      <c r="OKL14" s="150"/>
      <c r="OKM14" s="150"/>
      <c r="OKN14" s="150"/>
      <c r="OKO14" s="150"/>
      <c r="OKP14" s="150"/>
      <c r="OKQ14" s="150"/>
      <c r="OKR14" s="150"/>
      <c r="OKS14" s="150"/>
      <c r="OKT14" s="150"/>
      <c r="OKU14" s="150"/>
      <c r="OKV14" s="150"/>
      <c r="OKW14" s="150"/>
      <c r="OKX14" s="150"/>
      <c r="OKY14" s="150"/>
      <c r="OKZ14" s="150"/>
      <c r="OLA14" s="150"/>
      <c r="OLB14" s="150"/>
      <c r="OLC14" s="150"/>
      <c r="OLD14" s="150"/>
      <c r="OLE14" s="150"/>
      <c r="OLF14" s="150"/>
      <c r="OLG14" s="150"/>
      <c r="OLH14" s="150"/>
      <c r="OLI14" s="150"/>
      <c r="OLJ14" s="150"/>
      <c r="OLK14" s="150"/>
      <c r="OLL14" s="150"/>
      <c r="OLM14" s="150"/>
      <c r="OLN14" s="150"/>
      <c r="OLO14" s="150"/>
      <c r="OLP14" s="150"/>
      <c r="OLQ14" s="150"/>
      <c r="OLR14" s="150"/>
      <c r="OLS14" s="150"/>
      <c r="OLT14" s="150"/>
      <c r="OLU14" s="150"/>
      <c r="OLV14" s="150"/>
      <c r="OLW14" s="150"/>
      <c r="OLX14" s="150"/>
      <c r="OLY14" s="150"/>
      <c r="OLZ14" s="150"/>
      <c r="OMA14" s="150"/>
      <c r="OMB14" s="150"/>
      <c r="OMC14" s="150"/>
      <c r="OMD14" s="150"/>
      <c r="OME14" s="150"/>
      <c r="OMF14" s="150"/>
      <c r="OMG14" s="150"/>
      <c r="OMH14" s="150"/>
      <c r="OMI14" s="150"/>
      <c r="OMJ14" s="150"/>
      <c r="OMK14" s="150"/>
      <c r="OML14" s="150"/>
      <c r="OMM14" s="150"/>
      <c r="OMN14" s="150"/>
      <c r="OMO14" s="150"/>
      <c r="OMP14" s="150"/>
      <c r="OMQ14" s="150"/>
      <c r="OMR14" s="150"/>
      <c r="OMS14" s="150"/>
      <c r="OMT14" s="150"/>
      <c r="OMU14" s="150"/>
      <c r="OMV14" s="150"/>
      <c r="OMW14" s="150"/>
      <c r="OMX14" s="150"/>
      <c r="OMY14" s="150"/>
      <c r="OMZ14" s="150"/>
      <c r="ONA14" s="150"/>
      <c r="ONB14" s="150"/>
      <c r="ONC14" s="150"/>
      <c r="OND14" s="150"/>
      <c r="ONE14" s="150"/>
      <c r="ONF14" s="150"/>
      <c r="ONG14" s="150"/>
      <c r="ONH14" s="150"/>
      <c r="ONI14" s="150"/>
      <c r="ONJ14" s="150"/>
      <c r="ONK14" s="150"/>
      <c r="ONL14" s="150"/>
      <c r="ONM14" s="150"/>
      <c r="ONN14" s="150"/>
      <c r="ONO14" s="150"/>
      <c r="ONP14" s="150"/>
      <c r="ONQ14" s="150"/>
      <c r="ONR14" s="150"/>
      <c r="ONS14" s="150"/>
      <c r="ONT14" s="150"/>
      <c r="ONU14" s="150"/>
      <c r="ONV14" s="150"/>
      <c r="ONW14" s="150"/>
      <c r="ONX14" s="150"/>
      <c r="ONY14" s="150"/>
      <c r="ONZ14" s="150"/>
      <c r="OOA14" s="150"/>
      <c r="OOB14" s="150"/>
      <c r="OOC14" s="150"/>
      <c r="OOD14" s="150"/>
      <c r="OOE14" s="150"/>
      <c r="OOF14" s="150"/>
      <c r="OOG14" s="150"/>
      <c r="OOH14" s="150"/>
      <c r="OOI14" s="150"/>
      <c r="OOJ14" s="150"/>
      <c r="OOK14" s="150"/>
      <c r="OOL14" s="150"/>
      <c r="OOM14" s="150"/>
      <c r="OON14" s="150"/>
      <c r="OOO14" s="150"/>
      <c r="OOP14" s="150"/>
      <c r="OOQ14" s="150"/>
      <c r="OOR14" s="150"/>
      <c r="OOS14" s="150"/>
      <c r="OOT14" s="150"/>
      <c r="OOU14" s="150"/>
      <c r="OOV14" s="150"/>
      <c r="OOW14" s="150"/>
      <c r="OOX14" s="150"/>
      <c r="OOY14" s="150"/>
      <c r="OOZ14" s="150"/>
      <c r="OPA14" s="150"/>
      <c r="OPB14" s="150"/>
      <c r="OPC14" s="150"/>
      <c r="OPD14" s="150"/>
      <c r="OPE14" s="150"/>
      <c r="OPF14" s="150"/>
      <c r="OPG14" s="150"/>
      <c r="OPH14" s="150"/>
      <c r="OPI14" s="150"/>
      <c r="OPJ14" s="150"/>
      <c r="OPK14" s="150"/>
      <c r="OPL14" s="150"/>
      <c r="OPM14" s="150"/>
      <c r="OPN14" s="150"/>
      <c r="OPO14" s="150"/>
      <c r="OPP14" s="150"/>
      <c r="OPQ14" s="150"/>
      <c r="OPR14" s="150"/>
      <c r="OPS14" s="150"/>
      <c r="OPT14" s="150"/>
      <c r="OPU14" s="150"/>
      <c r="OPV14" s="150"/>
      <c r="OPW14" s="150"/>
      <c r="OPX14" s="150"/>
      <c r="OPY14" s="150"/>
      <c r="OPZ14" s="150"/>
      <c r="OQA14" s="150"/>
      <c r="OQB14" s="150"/>
      <c r="OQC14" s="150"/>
      <c r="OQD14" s="150"/>
      <c r="OQE14" s="150"/>
      <c r="OQF14" s="150"/>
      <c r="OQG14" s="150"/>
      <c r="OQH14" s="150"/>
      <c r="OQI14" s="150"/>
      <c r="OQJ14" s="150"/>
      <c r="OQK14" s="150"/>
      <c r="OQL14" s="150"/>
      <c r="OQM14" s="150"/>
      <c r="OQN14" s="150"/>
      <c r="OQO14" s="150"/>
      <c r="OQP14" s="150"/>
      <c r="OQQ14" s="150"/>
      <c r="OQR14" s="150"/>
      <c r="OQS14" s="150"/>
      <c r="OQT14" s="150"/>
      <c r="OQU14" s="150"/>
      <c r="OQV14" s="150"/>
      <c r="OQW14" s="150"/>
      <c r="OQX14" s="150"/>
      <c r="OQY14" s="150"/>
      <c r="OQZ14" s="150"/>
      <c r="ORA14" s="150"/>
      <c r="ORB14" s="150"/>
      <c r="ORC14" s="150"/>
      <c r="ORD14" s="150"/>
      <c r="ORE14" s="150"/>
      <c r="ORF14" s="150"/>
      <c r="ORG14" s="150"/>
      <c r="ORH14" s="150"/>
      <c r="ORI14" s="150"/>
      <c r="ORJ14" s="150"/>
      <c r="ORK14" s="150"/>
      <c r="ORL14" s="150"/>
      <c r="ORM14" s="150"/>
      <c r="ORN14" s="150"/>
      <c r="ORO14" s="150"/>
      <c r="ORP14" s="150"/>
      <c r="ORQ14" s="150"/>
      <c r="ORR14" s="150"/>
      <c r="ORS14" s="150"/>
      <c r="ORT14" s="150"/>
      <c r="ORU14" s="150"/>
      <c r="ORV14" s="150"/>
      <c r="ORW14" s="150"/>
      <c r="ORX14" s="150"/>
      <c r="ORY14" s="150"/>
      <c r="ORZ14" s="150"/>
      <c r="OSA14" s="150"/>
      <c r="OSB14" s="150"/>
      <c r="OSC14" s="150"/>
      <c r="OSD14" s="150"/>
      <c r="OSE14" s="150"/>
      <c r="OSF14" s="150"/>
      <c r="OSG14" s="150"/>
      <c r="OSH14" s="150"/>
      <c r="OSI14" s="150"/>
      <c r="OSJ14" s="150"/>
      <c r="OSK14" s="150"/>
      <c r="OSL14" s="150"/>
      <c r="OSM14" s="150"/>
      <c r="OSN14" s="150"/>
      <c r="OSO14" s="150"/>
      <c r="OSP14" s="150"/>
      <c r="OSQ14" s="150"/>
      <c r="OSR14" s="150"/>
      <c r="OSS14" s="150"/>
      <c r="OST14" s="150"/>
      <c r="OSU14" s="150"/>
      <c r="OSV14" s="150"/>
      <c r="OSW14" s="150"/>
      <c r="OSX14" s="150"/>
      <c r="OSY14" s="150"/>
      <c r="OSZ14" s="150"/>
      <c r="OTA14" s="150"/>
      <c r="OTB14" s="150"/>
      <c r="OTC14" s="150"/>
      <c r="OTD14" s="150"/>
      <c r="OTE14" s="150"/>
      <c r="OTF14" s="150"/>
      <c r="OTG14" s="150"/>
      <c r="OTH14" s="150"/>
      <c r="OTI14" s="150"/>
      <c r="OTJ14" s="150"/>
      <c r="OTK14" s="150"/>
      <c r="OTL14" s="150"/>
      <c r="OTM14" s="150"/>
      <c r="OTN14" s="150"/>
      <c r="OTO14" s="150"/>
      <c r="OTP14" s="150"/>
      <c r="OTQ14" s="150"/>
      <c r="OTR14" s="150"/>
      <c r="OTS14" s="150"/>
      <c r="OTT14" s="150"/>
      <c r="OTU14" s="150"/>
      <c r="OTV14" s="150"/>
      <c r="OTW14" s="150"/>
      <c r="OTX14" s="150"/>
      <c r="OTY14" s="150"/>
      <c r="OTZ14" s="150"/>
      <c r="OUA14" s="150"/>
      <c r="OUB14" s="150"/>
      <c r="OUC14" s="150"/>
      <c r="OUD14" s="150"/>
      <c r="OUE14" s="150"/>
      <c r="OUF14" s="150"/>
      <c r="OUG14" s="150"/>
      <c r="OUH14" s="150"/>
      <c r="OUI14" s="150"/>
      <c r="OUJ14" s="150"/>
      <c r="OUK14" s="150"/>
      <c r="OUL14" s="150"/>
      <c r="OUM14" s="150"/>
      <c r="OUN14" s="150"/>
      <c r="OUO14" s="150"/>
      <c r="OUP14" s="150"/>
      <c r="OUQ14" s="150"/>
      <c r="OUR14" s="150"/>
      <c r="OUS14" s="150"/>
      <c r="OUT14" s="150"/>
      <c r="OUU14" s="150"/>
      <c r="OUV14" s="150"/>
      <c r="OUW14" s="150"/>
      <c r="OUX14" s="150"/>
      <c r="OUY14" s="150"/>
      <c r="OUZ14" s="150"/>
      <c r="OVA14" s="150"/>
      <c r="OVB14" s="150"/>
      <c r="OVC14" s="150"/>
      <c r="OVD14" s="150"/>
      <c r="OVE14" s="150"/>
      <c r="OVF14" s="150"/>
      <c r="OVG14" s="150"/>
      <c r="OVH14" s="150"/>
      <c r="OVI14" s="150"/>
      <c r="OVJ14" s="150"/>
      <c r="OVK14" s="150"/>
      <c r="OVL14" s="150"/>
      <c r="OVM14" s="150"/>
      <c r="OVN14" s="150"/>
      <c r="OVO14" s="150"/>
      <c r="OVP14" s="150"/>
      <c r="OVQ14" s="150"/>
      <c r="OVR14" s="150"/>
      <c r="OVS14" s="150"/>
      <c r="OVT14" s="150"/>
      <c r="OVU14" s="150"/>
      <c r="OVV14" s="150"/>
      <c r="OVW14" s="150"/>
      <c r="OVX14" s="150"/>
      <c r="OVY14" s="150"/>
      <c r="OVZ14" s="150"/>
      <c r="OWA14" s="150"/>
      <c r="OWB14" s="150"/>
      <c r="OWC14" s="150"/>
      <c r="OWD14" s="150"/>
      <c r="OWE14" s="150"/>
      <c r="OWF14" s="150"/>
      <c r="OWG14" s="150"/>
      <c r="OWH14" s="150"/>
      <c r="OWI14" s="150"/>
      <c r="OWJ14" s="150"/>
      <c r="OWK14" s="150"/>
      <c r="OWL14" s="150"/>
      <c r="OWM14" s="150"/>
      <c r="OWN14" s="150"/>
      <c r="OWO14" s="150"/>
      <c r="OWP14" s="150"/>
      <c r="OWQ14" s="150"/>
      <c r="OWR14" s="150"/>
      <c r="OWS14" s="150"/>
      <c r="OWT14" s="150"/>
      <c r="OWU14" s="150"/>
      <c r="OWV14" s="150"/>
      <c r="OWW14" s="150"/>
      <c r="OWX14" s="150"/>
      <c r="OWY14" s="150"/>
      <c r="OWZ14" s="150"/>
      <c r="OXA14" s="150"/>
      <c r="OXB14" s="150"/>
      <c r="OXC14" s="150"/>
      <c r="OXD14" s="150"/>
      <c r="OXE14" s="150"/>
      <c r="OXF14" s="150"/>
      <c r="OXG14" s="150"/>
      <c r="OXH14" s="150"/>
      <c r="OXI14" s="150"/>
      <c r="OXJ14" s="150"/>
      <c r="OXK14" s="150"/>
      <c r="OXL14" s="150"/>
      <c r="OXM14" s="150"/>
      <c r="OXN14" s="150"/>
      <c r="OXO14" s="150"/>
      <c r="OXP14" s="150"/>
      <c r="OXQ14" s="150"/>
      <c r="OXR14" s="150"/>
      <c r="OXS14" s="150"/>
      <c r="OXT14" s="150"/>
      <c r="OXU14" s="150"/>
      <c r="OXV14" s="150"/>
      <c r="OXW14" s="150"/>
      <c r="OXX14" s="150"/>
      <c r="OXY14" s="150"/>
      <c r="OXZ14" s="150"/>
      <c r="OYA14" s="150"/>
      <c r="OYB14" s="150"/>
      <c r="OYC14" s="150"/>
      <c r="OYD14" s="150"/>
      <c r="OYE14" s="150"/>
      <c r="OYF14" s="150"/>
      <c r="OYG14" s="150"/>
      <c r="OYH14" s="150"/>
      <c r="OYI14" s="150"/>
      <c r="OYJ14" s="150"/>
      <c r="OYK14" s="150"/>
      <c r="OYL14" s="150"/>
      <c r="OYM14" s="150"/>
      <c r="OYN14" s="150"/>
      <c r="OYO14" s="150"/>
      <c r="OYP14" s="150"/>
      <c r="OYQ14" s="150"/>
      <c r="OYR14" s="150"/>
      <c r="OYS14" s="150"/>
      <c r="OYT14" s="150"/>
      <c r="OYU14" s="150"/>
      <c r="OYV14" s="150"/>
      <c r="OYW14" s="150"/>
      <c r="OYX14" s="150"/>
      <c r="OYY14" s="150"/>
      <c r="OYZ14" s="150"/>
      <c r="OZA14" s="150"/>
      <c r="OZB14" s="150"/>
      <c r="OZC14" s="150"/>
      <c r="OZD14" s="150"/>
      <c r="OZE14" s="150"/>
      <c r="OZF14" s="150"/>
      <c r="OZG14" s="150"/>
      <c r="OZH14" s="150"/>
      <c r="OZI14" s="150"/>
      <c r="OZJ14" s="150"/>
      <c r="OZK14" s="150"/>
      <c r="OZL14" s="150"/>
      <c r="OZM14" s="150"/>
      <c r="OZN14" s="150"/>
      <c r="OZO14" s="150"/>
      <c r="OZP14" s="150"/>
      <c r="OZQ14" s="150"/>
      <c r="OZR14" s="150"/>
      <c r="OZS14" s="150"/>
      <c r="OZT14" s="150"/>
      <c r="OZU14" s="150"/>
      <c r="OZV14" s="150"/>
      <c r="OZW14" s="150"/>
      <c r="OZX14" s="150"/>
      <c r="OZY14" s="150"/>
      <c r="OZZ14" s="150"/>
      <c r="PAA14" s="150"/>
      <c r="PAB14" s="150"/>
      <c r="PAC14" s="150"/>
      <c r="PAD14" s="150"/>
      <c r="PAE14" s="150"/>
      <c r="PAF14" s="150"/>
      <c r="PAG14" s="150"/>
      <c r="PAH14" s="150"/>
      <c r="PAI14" s="150"/>
      <c r="PAJ14" s="150"/>
      <c r="PAK14" s="150"/>
      <c r="PAL14" s="150"/>
      <c r="PAM14" s="150"/>
      <c r="PAN14" s="150"/>
      <c r="PAO14" s="150"/>
      <c r="PAP14" s="150"/>
      <c r="PAQ14" s="150"/>
      <c r="PAR14" s="150"/>
      <c r="PAS14" s="150"/>
      <c r="PAT14" s="150"/>
      <c r="PAU14" s="150"/>
      <c r="PAV14" s="150"/>
      <c r="PAW14" s="150"/>
      <c r="PAX14" s="150"/>
      <c r="PAY14" s="150"/>
      <c r="PAZ14" s="150"/>
      <c r="PBA14" s="150"/>
      <c r="PBB14" s="150"/>
      <c r="PBC14" s="150"/>
      <c r="PBD14" s="150"/>
      <c r="PBE14" s="150"/>
      <c r="PBF14" s="150"/>
      <c r="PBG14" s="150"/>
      <c r="PBH14" s="150"/>
      <c r="PBI14" s="150"/>
      <c r="PBJ14" s="150"/>
      <c r="PBK14" s="150"/>
      <c r="PBL14" s="150"/>
      <c r="PBM14" s="150"/>
      <c r="PBN14" s="150"/>
      <c r="PBO14" s="150"/>
      <c r="PBP14" s="150"/>
      <c r="PBQ14" s="150"/>
      <c r="PBR14" s="150"/>
      <c r="PBS14" s="150"/>
      <c r="PBT14" s="150"/>
      <c r="PBU14" s="150"/>
      <c r="PBV14" s="150"/>
      <c r="PBW14" s="150"/>
      <c r="PBX14" s="150"/>
      <c r="PBY14" s="150"/>
      <c r="PBZ14" s="150"/>
      <c r="PCA14" s="150"/>
      <c r="PCB14" s="150"/>
      <c r="PCC14" s="150"/>
      <c r="PCD14" s="150"/>
      <c r="PCE14" s="150"/>
      <c r="PCF14" s="150"/>
      <c r="PCG14" s="150"/>
      <c r="PCH14" s="150"/>
      <c r="PCI14" s="150"/>
      <c r="PCJ14" s="150"/>
      <c r="PCK14" s="150"/>
      <c r="PCL14" s="150"/>
      <c r="PCM14" s="150"/>
      <c r="PCN14" s="150"/>
      <c r="PCO14" s="150"/>
      <c r="PCP14" s="150"/>
      <c r="PCQ14" s="150"/>
      <c r="PCR14" s="150"/>
      <c r="PCS14" s="150"/>
      <c r="PCT14" s="150"/>
      <c r="PCU14" s="150"/>
      <c r="PCV14" s="150"/>
      <c r="PCW14" s="150"/>
      <c r="PCX14" s="150"/>
      <c r="PCY14" s="150"/>
      <c r="PCZ14" s="150"/>
      <c r="PDA14" s="150"/>
      <c r="PDB14" s="150"/>
      <c r="PDC14" s="150"/>
      <c r="PDD14" s="150"/>
      <c r="PDE14" s="150"/>
      <c r="PDF14" s="150"/>
      <c r="PDG14" s="150"/>
      <c r="PDH14" s="150"/>
      <c r="PDI14" s="150"/>
      <c r="PDJ14" s="150"/>
      <c r="PDK14" s="150"/>
      <c r="PDL14" s="150"/>
      <c r="PDM14" s="150"/>
      <c r="PDN14" s="150"/>
      <c r="PDO14" s="150"/>
      <c r="PDP14" s="150"/>
      <c r="PDQ14" s="150"/>
      <c r="PDR14" s="150"/>
      <c r="PDS14" s="150"/>
      <c r="PDT14" s="150"/>
      <c r="PDU14" s="150"/>
      <c r="PDV14" s="150"/>
      <c r="PDW14" s="150"/>
      <c r="PDX14" s="150"/>
      <c r="PDY14" s="150"/>
      <c r="PDZ14" s="150"/>
      <c r="PEA14" s="150"/>
      <c r="PEB14" s="150"/>
      <c r="PEC14" s="150"/>
      <c r="PED14" s="150"/>
      <c r="PEE14" s="150"/>
      <c r="PEF14" s="150"/>
      <c r="PEG14" s="150"/>
      <c r="PEH14" s="150"/>
      <c r="PEI14" s="150"/>
      <c r="PEJ14" s="150"/>
      <c r="PEK14" s="150"/>
      <c r="PEL14" s="150"/>
      <c r="PEM14" s="150"/>
      <c r="PEN14" s="150"/>
      <c r="PEO14" s="150"/>
      <c r="PEP14" s="150"/>
      <c r="PEQ14" s="150"/>
      <c r="PER14" s="150"/>
      <c r="PES14" s="150"/>
      <c r="PET14" s="150"/>
      <c r="PEU14" s="150"/>
      <c r="PEV14" s="150"/>
      <c r="PEW14" s="150"/>
      <c r="PEX14" s="150"/>
      <c r="PEY14" s="150"/>
      <c r="PEZ14" s="150"/>
      <c r="PFA14" s="150"/>
      <c r="PFB14" s="150"/>
      <c r="PFC14" s="150"/>
      <c r="PFD14" s="150"/>
      <c r="PFE14" s="150"/>
      <c r="PFF14" s="150"/>
      <c r="PFG14" s="150"/>
      <c r="PFH14" s="150"/>
      <c r="PFI14" s="150"/>
      <c r="PFJ14" s="150"/>
      <c r="PFK14" s="150"/>
      <c r="PFL14" s="150"/>
      <c r="PFM14" s="150"/>
      <c r="PFN14" s="150"/>
      <c r="PFO14" s="150"/>
      <c r="PFP14" s="150"/>
      <c r="PFQ14" s="150"/>
      <c r="PFR14" s="150"/>
      <c r="PFS14" s="150"/>
      <c r="PFT14" s="150"/>
      <c r="PFU14" s="150"/>
      <c r="PFV14" s="150"/>
      <c r="PFW14" s="150"/>
      <c r="PFX14" s="150"/>
      <c r="PFY14" s="150"/>
      <c r="PFZ14" s="150"/>
      <c r="PGA14" s="150"/>
      <c r="PGB14" s="150"/>
      <c r="PGC14" s="150"/>
      <c r="PGD14" s="150"/>
      <c r="PGE14" s="150"/>
      <c r="PGF14" s="150"/>
      <c r="PGG14" s="150"/>
      <c r="PGH14" s="150"/>
      <c r="PGI14" s="150"/>
      <c r="PGJ14" s="150"/>
      <c r="PGK14" s="150"/>
      <c r="PGL14" s="150"/>
      <c r="PGM14" s="150"/>
      <c r="PGN14" s="150"/>
      <c r="PGO14" s="150"/>
      <c r="PGP14" s="150"/>
      <c r="PGQ14" s="150"/>
      <c r="PGR14" s="150"/>
      <c r="PGS14" s="150"/>
      <c r="PGT14" s="150"/>
      <c r="PGU14" s="150"/>
      <c r="PGV14" s="150"/>
      <c r="PGW14" s="150"/>
      <c r="PGX14" s="150"/>
      <c r="PGY14" s="150"/>
      <c r="PGZ14" s="150"/>
      <c r="PHA14" s="150"/>
      <c r="PHB14" s="150"/>
      <c r="PHC14" s="150"/>
      <c r="PHD14" s="150"/>
      <c r="PHE14" s="150"/>
      <c r="PHF14" s="150"/>
      <c r="PHG14" s="150"/>
      <c r="PHH14" s="150"/>
      <c r="PHI14" s="150"/>
      <c r="PHJ14" s="150"/>
      <c r="PHK14" s="150"/>
      <c r="PHL14" s="150"/>
      <c r="PHM14" s="150"/>
      <c r="PHN14" s="150"/>
      <c r="PHO14" s="150"/>
      <c r="PHP14" s="150"/>
      <c r="PHQ14" s="150"/>
      <c r="PHR14" s="150"/>
      <c r="PHS14" s="150"/>
      <c r="PHT14" s="150"/>
      <c r="PHU14" s="150"/>
      <c r="PHV14" s="150"/>
      <c r="PHW14" s="150"/>
      <c r="PHX14" s="150"/>
      <c r="PHY14" s="150"/>
      <c r="PHZ14" s="150"/>
      <c r="PIA14" s="150"/>
      <c r="PIB14" s="150"/>
      <c r="PIC14" s="150"/>
      <c r="PID14" s="150"/>
      <c r="PIE14" s="150"/>
      <c r="PIF14" s="150"/>
      <c r="PIG14" s="150"/>
      <c r="PIH14" s="150"/>
      <c r="PII14" s="150"/>
      <c r="PIJ14" s="150"/>
      <c r="PIK14" s="150"/>
      <c r="PIL14" s="150"/>
      <c r="PIM14" s="150"/>
      <c r="PIN14" s="150"/>
      <c r="PIO14" s="150"/>
      <c r="PIP14" s="150"/>
      <c r="PIQ14" s="150"/>
      <c r="PIR14" s="150"/>
      <c r="PIS14" s="150"/>
      <c r="PIT14" s="150"/>
      <c r="PIU14" s="150"/>
      <c r="PIV14" s="150"/>
      <c r="PIW14" s="150"/>
      <c r="PIX14" s="150"/>
      <c r="PIY14" s="150"/>
      <c r="PIZ14" s="150"/>
      <c r="PJA14" s="150"/>
      <c r="PJB14" s="150"/>
      <c r="PJC14" s="150"/>
      <c r="PJD14" s="150"/>
      <c r="PJE14" s="150"/>
      <c r="PJF14" s="150"/>
      <c r="PJG14" s="150"/>
      <c r="PJH14" s="150"/>
      <c r="PJI14" s="150"/>
      <c r="PJJ14" s="150"/>
      <c r="PJK14" s="150"/>
      <c r="PJL14" s="150"/>
      <c r="PJM14" s="150"/>
      <c r="PJN14" s="150"/>
      <c r="PJO14" s="150"/>
      <c r="PJP14" s="150"/>
      <c r="PJQ14" s="150"/>
      <c r="PJR14" s="150"/>
      <c r="PJS14" s="150"/>
      <c r="PJT14" s="150"/>
      <c r="PJU14" s="150"/>
      <c r="PJV14" s="150"/>
      <c r="PJW14" s="150"/>
      <c r="PJX14" s="150"/>
      <c r="PJY14" s="150"/>
      <c r="PJZ14" s="150"/>
      <c r="PKA14" s="150"/>
      <c r="PKB14" s="150"/>
      <c r="PKC14" s="150"/>
      <c r="PKD14" s="150"/>
      <c r="PKE14" s="150"/>
      <c r="PKF14" s="150"/>
      <c r="PKG14" s="150"/>
      <c r="PKH14" s="150"/>
      <c r="PKI14" s="150"/>
      <c r="PKJ14" s="150"/>
      <c r="PKK14" s="150"/>
      <c r="PKL14" s="150"/>
      <c r="PKM14" s="150"/>
      <c r="PKN14" s="150"/>
      <c r="PKO14" s="150"/>
      <c r="PKP14" s="150"/>
      <c r="PKQ14" s="150"/>
      <c r="PKR14" s="150"/>
      <c r="PKS14" s="150"/>
      <c r="PKT14" s="150"/>
      <c r="PKU14" s="150"/>
      <c r="PKV14" s="150"/>
      <c r="PKW14" s="150"/>
      <c r="PKX14" s="150"/>
      <c r="PKY14" s="150"/>
      <c r="PKZ14" s="150"/>
      <c r="PLA14" s="150"/>
      <c r="PLB14" s="150"/>
      <c r="PLC14" s="150"/>
      <c r="PLD14" s="150"/>
      <c r="PLE14" s="150"/>
      <c r="PLF14" s="150"/>
      <c r="PLG14" s="150"/>
      <c r="PLH14" s="150"/>
      <c r="PLI14" s="150"/>
      <c r="PLJ14" s="150"/>
      <c r="PLK14" s="150"/>
      <c r="PLL14" s="150"/>
      <c r="PLM14" s="150"/>
      <c r="PLN14" s="150"/>
      <c r="PLO14" s="150"/>
      <c r="PLP14" s="150"/>
      <c r="PLQ14" s="150"/>
      <c r="PLR14" s="150"/>
      <c r="PLS14" s="150"/>
      <c r="PLT14" s="150"/>
      <c r="PLU14" s="150"/>
      <c r="PLV14" s="150"/>
      <c r="PLW14" s="150"/>
      <c r="PLX14" s="150"/>
      <c r="PLY14" s="150"/>
      <c r="PLZ14" s="150"/>
      <c r="PMA14" s="150"/>
      <c r="PMB14" s="150"/>
      <c r="PMC14" s="150"/>
      <c r="PMD14" s="150"/>
      <c r="PME14" s="150"/>
      <c r="PMF14" s="150"/>
      <c r="PMG14" s="150"/>
      <c r="PMH14" s="150"/>
      <c r="PMI14" s="150"/>
      <c r="PMJ14" s="150"/>
      <c r="PMK14" s="150"/>
      <c r="PML14" s="150"/>
      <c r="PMM14" s="150"/>
      <c r="PMN14" s="150"/>
      <c r="PMO14" s="150"/>
      <c r="PMP14" s="150"/>
      <c r="PMQ14" s="150"/>
      <c r="PMR14" s="150"/>
      <c r="PMS14" s="150"/>
      <c r="PMT14" s="150"/>
      <c r="PMU14" s="150"/>
      <c r="PMV14" s="150"/>
      <c r="PMW14" s="150"/>
      <c r="PMX14" s="150"/>
      <c r="PMY14" s="150"/>
      <c r="PMZ14" s="150"/>
      <c r="PNA14" s="150"/>
      <c r="PNB14" s="150"/>
      <c r="PNC14" s="150"/>
      <c r="PND14" s="150"/>
      <c r="PNE14" s="150"/>
      <c r="PNF14" s="150"/>
      <c r="PNG14" s="150"/>
      <c r="PNH14" s="150"/>
      <c r="PNI14" s="150"/>
      <c r="PNJ14" s="150"/>
      <c r="PNK14" s="150"/>
      <c r="PNL14" s="150"/>
      <c r="PNM14" s="150"/>
      <c r="PNN14" s="150"/>
      <c r="PNO14" s="150"/>
      <c r="PNP14" s="150"/>
      <c r="PNQ14" s="150"/>
      <c r="PNR14" s="150"/>
      <c r="PNS14" s="150"/>
      <c r="PNT14" s="150"/>
      <c r="PNU14" s="150"/>
      <c r="PNV14" s="150"/>
      <c r="PNW14" s="150"/>
      <c r="PNX14" s="150"/>
      <c r="PNY14" s="150"/>
      <c r="PNZ14" s="150"/>
      <c r="POA14" s="150"/>
      <c r="POB14" s="150"/>
      <c r="POC14" s="150"/>
      <c r="POD14" s="150"/>
      <c r="POE14" s="150"/>
      <c r="POF14" s="150"/>
      <c r="POG14" s="150"/>
      <c r="POH14" s="150"/>
      <c r="POI14" s="150"/>
      <c r="POJ14" s="150"/>
      <c r="POK14" s="150"/>
      <c r="POL14" s="150"/>
      <c r="POM14" s="150"/>
      <c r="PON14" s="150"/>
      <c r="POO14" s="150"/>
      <c r="POP14" s="150"/>
      <c r="POQ14" s="150"/>
      <c r="POR14" s="150"/>
      <c r="POS14" s="150"/>
      <c r="POT14" s="150"/>
      <c r="POU14" s="150"/>
      <c r="POV14" s="150"/>
      <c r="POW14" s="150"/>
      <c r="POX14" s="150"/>
      <c r="POY14" s="150"/>
      <c r="POZ14" s="150"/>
      <c r="PPA14" s="150"/>
      <c r="PPB14" s="150"/>
      <c r="PPC14" s="150"/>
      <c r="PPD14" s="150"/>
      <c r="PPE14" s="150"/>
      <c r="PPF14" s="150"/>
      <c r="PPG14" s="150"/>
      <c r="PPH14" s="150"/>
      <c r="PPI14" s="150"/>
      <c r="PPJ14" s="150"/>
      <c r="PPK14" s="150"/>
      <c r="PPL14" s="150"/>
      <c r="PPM14" s="150"/>
      <c r="PPN14" s="150"/>
      <c r="PPO14" s="150"/>
      <c r="PPP14" s="150"/>
      <c r="PPQ14" s="150"/>
      <c r="PPR14" s="150"/>
      <c r="PPS14" s="150"/>
      <c r="PPT14" s="150"/>
      <c r="PPU14" s="150"/>
      <c r="PPV14" s="150"/>
      <c r="PPW14" s="150"/>
      <c r="PPX14" s="150"/>
      <c r="PPY14" s="150"/>
      <c r="PPZ14" s="150"/>
      <c r="PQA14" s="150"/>
      <c r="PQB14" s="150"/>
      <c r="PQC14" s="150"/>
      <c r="PQD14" s="150"/>
      <c r="PQE14" s="150"/>
      <c r="PQF14" s="150"/>
      <c r="PQG14" s="150"/>
      <c r="PQH14" s="150"/>
      <c r="PQI14" s="150"/>
      <c r="PQJ14" s="150"/>
      <c r="PQK14" s="150"/>
      <c r="PQL14" s="150"/>
      <c r="PQM14" s="150"/>
      <c r="PQN14" s="150"/>
      <c r="PQO14" s="150"/>
      <c r="PQP14" s="150"/>
      <c r="PQQ14" s="150"/>
      <c r="PQR14" s="150"/>
      <c r="PQS14" s="150"/>
      <c r="PQT14" s="150"/>
      <c r="PQU14" s="150"/>
      <c r="PQV14" s="150"/>
      <c r="PQW14" s="150"/>
      <c r="PQX14" s="150"/>
      <c r="PQY14" s="150"/>
      <c r="PQZ14" s="150"/>
      <c r="PRA14" s="150"/>
      <c r="PRB14" s="150"/>
      <c r="PRC14" s="150"/>
      <c r="PRD14" s="150"/>
      <c r="PRE14" s="150"/>
      <c r="PRF14" s="150"/>
      <c r="PRG14" s="150"/>
      <c r="PRH14" s="150"/>
      <c r="PRI14" s="150"/>
      <c r="PRJ14" s="150"/>
      <c r="PRK14" s="150"/>
      <c r="PRL14" s="150"/>
      <c r="PRM14" s="150"/>
      <c r="PRN14" s="150"/>
      <c r="PRO14" s="150"/>
      <c r="PRP14" s="150"/>
      <c r="PRQ14" s="150"/>
      <c r="PRR14" s="150"/>
      <c r="PRS14" s="150"/>
      <c r="PRT14" s="150"/>
      <c r="PRU14" s="150"/>
      <c r="PRV14" s="150"/>
      <c r="PRW14" s="150"/>
      <c r="PRX14" s="150"/>
      <c r="PRY14" s="150"/>
      <c r="PRZ14" s="150"/>
      <c r="PSA14" s="150"/>
      <c r="PSB14" s="150"/>
      <c r="PSC14" s="150"/>
      <c r="PSD14" s="150"/>
      <c r="PSE14" s="150"/>
      <c r="PSF14" s="150"/>
      <c r="PSG14" s="150"/>
      <c r="PSH14" s="150"/>
      <c r="PSI14" s="150"/>
      <c r="PSJ14" s="150"/>
      <c r="PSK14" s="150"/>
      <c r="PSL14" s="150"/>
      <c r="PSM14" s="150"/>
      <c r="PSN14" s="150"/>
      <c r="PSO14" s="150"/>
      <c r="PSP14" s="150"/>
      <c r="PSQ14" s="150"/>
      <c r="PSR14" s="150"/>
      <c r="PSS14" s="150"/>
      <c r="PST14" s="150"/>
      <c r="PSU14" s="150"/>
      <c r="PSV14" s="150"/>
      <c r="PSW14" s="150"/>
      <c r="PSX14" s="150"/>
      <c r="PSY14" s="150"/>
      <c r="PSZ14" s="150"/>
      <c r="PTA14" s="150"/>
      <c r="PTB14" s="150"/>
      <c r="PTC14" s="150"/>
      <c r="PTD14" s="150"/>
      <c r="PTE14" s="150"/>
      <c r="PTF14" s="150"/>
      <c r="PTG14" s="150"/>
      <c r="PTH14" s="150"/>
      <c r="PTI14" s="150"/>
      <c r="PTJ14" s="150"/>
      <c r="PTK14" s="150"/>
      <c r="PTL14" s="150"/>
      <c r="PTM14" s="150"/>
      <c r="PTN14" s="150"/>
      <c r="PTO14" s="150"/>
      <c r="PTP14" s="150"/>
      <c r="PTQ14" s="150"/>
      <c r="PTR14" s="150"/>
      <c r="PTS14" s="150"/>
      <c r="PTT14" s="150"/>
      <c r="PTU14" s="150"/>
      <c r="PTV14" s="150"/>
      <c r="PTW14" s="150"/>
      <c r="PTX14" s="150"/>
      <c r="PTY14" s="150"/>
      <c r="PTZ14" s="150"/>
      <c r="PUA14" s="150"/>
      <c r="PUB14" s="150"/>
      <c r="PUC14" s="150"/>
      <c r="PUD14" s="150"/>
      <c r="PUE14" s="150"/>
      <c r="PUF14" s="150"/>
      <c r="PUG14" s="150"/>
      <c r="PUH14" s="150"/>
      <c r="PUI14" s="150"/>
      <c r="PUJ14" s="150"/>
      <c r="PUK14" s="150"/>
      <c r="PUL14" s="150"/>
      <c r="PUM14" s="150"/>
      <c r="PUN14" s="150"/>
      <c r="PUO14" s="150"/>
      <c r="PUP14" s="150"/>
      <c r="PUQ14" s="150"/>
      <c r="PUR14" s="150"/>
      <c r="PUS14" s="150"/>
      <c r="PUT14" s="150"/>
      <c r="PUU14" s="150"/>
      <c r="PUV14" s="150"/>
      <c r="PUW14" s="150"/>
      <c r="PUX14" s="150"/>
      <c r="PUY14" s="150"/>
      <c r="PUZ14" s="150"/>
      <c r="PVA14" s="150"/>
      <c r="PVB14" s="150"/>
      <c r="PVC14" s="150"/>
      <c r="PVD14" s="150"/>
      <c r="PVE14" s="150"/>
      <c r="PVF14" s="150"/>
      <c r="PVG14" s="150"/>
      <c r="PVH14" s="150"/>
      <c r="PVI14" s="150"/>
      <c r="PVJ14" s="150"/>
      <c r="PVK14" s="150"/>
      <c r="PVL14" s="150"/>
      <c r="PVM14" s="150"/>
      <c r="PVN14" s="150"/>
      <c r="PVO14" s="150"/>
      <c r="PVP14" s="150"/>
      <c r="PVQ14" s="150"/>
      <c r="PVR14" s="150"/>
      <c r="PVS14" s="150"/>
      <c r="PVT14" s="150"/>
      <c r="PVU14" s="150"/>
      <c r="PVV14" s="150"/>
      <c r="PVW14" s="150"/>
      <c r="PVX14" s="150"/>
      <c r="PVY14" s="150"/>
      <c r="PVZ14" s="150"/>
      <c r="PWA14" s="150"/>
      <c r="PWB14" s="150"/>
      <c r="PWC14" s="150"/>
      <c r="PWD14" s="150"/>
      <c r="PWE14" s="150"/>
      <c r="PWF14" s="150"/>
      <c r="PWG14" s="150"/>
      <c r="PWH14" s="150"/>
      <c r="PWI14" s="150"/>
      <c r="PWJ14" s="150"/>
      <c r="PWK14" s="150"/>
      <c r="PWL14" s="150"/>
      <c r="PWM14" s="150"/>
      <c r="PWN14" s="150"/>
      <c r="PWO14" s="150"/>
      <c r="PWP14" s="150"/>
      <c r="PWQ14" s="150"/>
      <c r="PWR14" s="150"/>
      <c r="PWS14" s="150"/>
      <c r="PWT14" s="150"/>
      <c r="PWU14" s="150"/>
      <c r="PWV14" s="150"/>
      <c r="PWW14" s="150"/>
      <c r="PWX14" s="150"/>
      <c r="PWY14" s="150"/>
      <c r="PWZ14" s="150"/>
      <c r="PXA14" s="150"/>
      <c r="PXB14" s="150"/>
      <c r="PXC14" s="150"/>
      <c r="PXD14" s="150"/>
      <c r="PXE14" s="150"/>
      <c r="PXF14" s="150"/>
      <c r="PXG14" s="150"/>
      <c r="PXH14" s="150"/>
      <c r="PXI14" s="150"/>
      <c r="PXJ14" s="150"/>
      <c r="PXK14" s="150"/>
      <c r="PXL14" s="150"/>
      <c r="PXM14" s="150"/>
      <c r="PXN14" s="150"/>
      <c r="PXO14" s="150"/>
      <c r="PXP14" s="150"/>
      <c r="PXQ14" s="150"/>
      <c r="PXR14" s="150"/>
      <c r="PXS14" s="150"/>
      <c r="PXT14" s="150"/>
      <c r="PXU14" s="150"/>
      <c r="PXV14" s="150"/>
      <c r="PXW14" s="150"/>
      <c r="PXX14" s="150"/>
      <c r="PXY14" s="150"/>
      <c r="PXZ14" s="150"/>
      <c r="PYA14" s="150"/>
      <c r="PYB14" s="150"/>
      <c r="PYC14" s="150"/>
      <c r="PYD14" s="150"/>
      <c r="PYE14" s="150"/>
      <c r="PYF14" s="150"/>
      <c r="PYG14" s="150"/>
      <c r="PYH14" s="150"/>
      <c r="PYI14" s="150"/>
      <c r="PYJ14" s="150"/>
      <c r="PYK14" s="150"/>
      <c r="PYL14" s="150"/>
      <c r="PYM14" s="150"/>
      <c r="PYN14" s="150"/>
      <c r="PYO14" s="150"/>
      <c r="PYP14" s="150"/>
      <c r="PYQ14" s="150"/>
      <c r="PYR14" s="150"/>
      <c r="PYS14" s="150"/>
      <c r="PYT14" s="150"/>
      <c r="PYU14" s="150"/>
      <c r="PYV14" s="150"/>
      <c r="PYW14" s="150"/>
      <c r="PYX14" s="150"/>
      <c r="PYY14" s="150"/>
      <c r="PYZ14" s="150"/>
      <c r="PZA14" s="150"/>
      <c r="PZB14" s="150"/>
      <c r="PZC14" s="150"/>
      <c r="PZD14" s="150"/>
      <c r="PZE14" s="150"/>
      <c r="PZF14" s="150"/>
      <c r="PZG14" s="150"/>
      <c r="PZH14" s="150"/>
      <c r="PZI14" s="150"/>
      <c r="PZJ14" s="150"/>
      <c r="PZK14" s="150"/>
      <c r="PZL14" s="150"/>
      <c r="PZM14" s="150"/>
      <c r="PZN14" s="150"/>
      <c r="PZO14" s="150"/>
      <c r="PZP14" s="150"/>
      <c r="PZQ14" s="150"/>
      <c r="PZR14" s="150"/>
      <c r="PZS14" s="150"/>
      <c r="PZT14" s="150"/>
      <c r="PZU14" s="150"/>
      <c r="PZV14" s="150"/>
      <c r="PZW14" s="150"/>
      <c r="PZX14" s="150"/>
      <c r="PZY14" s="150"/>
      <c r="PZZ14" s="150"/>
      <c r="QAA14" s="150"/>
      <c r="QAB14" s="150"/>
      <c r="QAC14" s="150"/>
      <c r="QAD14" s="150"/>
      <c r="QAE14" s="150"/>
      <c r="QAF14" s="150"/>
      <c r="QAG14" s="150"/>
      <c r="QAH14" s="150"/>
      <c r="QAI14" s="150"/>
      <c r="QAJ14" s="150"/>
      <c r="QAK14" s="150"/>
      <c r="QAL14" s="150"/>
      <c r="QAM14" s="150"/>
      <c r="QAN14" s="150"/>
      <c r="QAO14" s="150"/>
      <c r="QAP14" s="150"/>
      <c r="QAQ14" s="150"/>
      <c r="QAR14" s="150"/>
      <c r="QAS14" s="150"/>
      <c r="QAT14" s="150"/>
      <c r="QAU14" s="150"/>
      <c r="QAV14" s="150"/>
      <c r="QAW14" s="150"/>
      <c r="QAX14" s="150"/>
      <c r="QAY14" s="150"/>
      <c r="QAZ14" s="150"/>
      <c r="QBA14" s="150"/>
      <c r="QBB14" s="150"/>
      <c r="QBC14" s="150"/>
      <c r="QBD14" s="150"/>
      <c r="QBE14" s="150"/>
      <c r="QBF14" s="150"/>
      <c r="QBG14" s="150"/>
      <c r="QBH14" s="150"/>
      <c r="QBI14" s="150"/>
      <c r="QBJ14" s="150"/>
      <c r="QBK14" s="150"/>
      <c r="QBL14" s="150"/>
      <c r="QBM14" s="150"/>
      <c r="QBN14" s="150"/>
      <c r="QBO14" s="150"/>
      <c r="QBP14" s="150"/>
      <c r="QBQ14" s="150"/>
      <c r="QBR14" s="150"/>
      <c r="QBS14" s="150"/>
      <c r="QBT14" s="150"/>
      <c r="QBU14" s="150"/>
      <c r="QBV14" s="150"/>
      <c r="QBW14" s="150"/>
      <c r="QBX14" s="150"/>
      <c r="QBY14" s="150"/>
      <c r="QBZ14" s="150"/>
      <c r="QCA14" s="150"/>
      <c r="QCB14" s="150"/>
      <c r="QCC14" s="150"/>
      <c r="QCD14" s="150"/>
      <c r="QCE14" s="150"/>
      <c r="QCF14" s="150"/>
      <c r="QCG14" s="150"/>
      <c r="QCH14" s="150"/>
      <c r="QCI14" s="150"/>
      <c r="QCJ14" s="150"/>
      <c r="QCK14" s="150"/>
      <c r="QCL14" s="150"/>
      <c r="QCM14" s="150"/>
      <c r="QCN14" s="150"/>
      <c r="QCO14" s="150"/>
      <c r="QCP14" s="150"/>
      <c r="QCQ14" s="150"/>
      <c r="QCR14" s="150"/>
      <c r="QCS14" s="150"/>
      <c r="QCT14" s="150"/>
      <c r="QCU14" s="150"/>
      <c r="QCV14" s="150"/>
      <c r="QCW14" s="150"/>
      <c r="QCX14" s="150"/>
      <c r="QCY14" s="150"/>
      <c r="QCZ14" s="150"/>
      <c r="QDA14" s="150"/>
      <c r="QDB14" s="150"/>
      <c r="QDC14" s="150"/>
      <c r="QDD14" s="150"/>
      <c r="QDE14" s="150"/>
      <c r="QDF14" s="150"/>
      <c r="QDG14" s="150"/>
      <c r="QDH14" s="150"/>
      <c r="QDI14" s="150"/>
      <c r="QDJ14" s="150"/>
      <c r="QDK14" s="150"/>
      <c r="QDL14" s="150"/>
      <c r="QDM14" s="150"/>
      <c r="QDN14" s="150"/>
      <c r="QDO14" s="150"/>
      <c r="QDP14" s="150"/>
      <c r="QDQ14" s="150"/>
      <c r="QDR14" s="150"/>
      <c r="QDS14" s="150"/>
      <c r="QDT14" s="150"/>
      <c r="QDU14" s="150"/>
      <c r="QDV14" s="150"/>
      <c r="QDW14" s="150"/>
      <c r="QDX14" s="150"/>
      <c r="QDY14" s="150"/>
      <c r="QDZ14" s="150"/>
      <c r="QEA14" s="150"/>
      <c r="QEB14" s="150"/>
      <c r="QEC14" s="150"/>
      <c r="QED14" s="150"/>
      <c r="QEE14" s="150"/>
      <c r="QEF14" s="150"/>
      <c r="QEG14" s="150"/>
      <c r="QEH14" s="150"/>
      <c r="QEI14" s="150"/>
      <c r="QEJ14" s="150"/>
      <c r="QEK14" s="150"/>
      <c r="QEL14" s="150"/>
      <c r="QEM14" s="150"/>
      <c r="QEN14" s="150"/>
      <c r="QEO14" s="150"/>
      <c r="QEP14" s="150"/>
      <c r="QEQ14" s="150"/>
      <c r="QER14" s="150"/>
      <c r="QES14" s="150"/>
      <c r="QET14" s="150"/>
      <c r="QEU14" s="150"/>
      <c r="QEV14" s="150"/>
      <c r="QEW14" s="150"/>
      <c r="QEX14" s="150"/>
      <c r="QEY14" s="150"/>
      <c r="QEZ14" s="150"/>
      <c r="QFA14" s="150"/>
      <c r="QFB14" s="150"/>
      <c r="QFC14" s="150"/>
      <c r="QFD14" s="150"/>
      <c r="QFE14" s="150"/>
      <c r="QFF14" s="150"/>
      <c r="QFG14" s="150"/>
      <c r="QFH14" s="150"/>
      <c r="QFI14" s="150"/>
      <c r="QFJ14" s="150"/>
      <c r="QFK14" s="150"/>
      <c r="QFL14" s="150"/>
      <c r="QFM14" s="150"/>
      <c r="QFN14" s="150"/>
      <c r="QFO14" s="150"/>
      <c r="QFP14" s="150"/>
      <c r="QFQ14" s="150"/>
      <c r="QFR14" s="150"/>
      <c r="QFS14" s="150"/>
      <c r="QFT14" s="150"/>
      <c r="QFU14" s="150"/>
      <c r="QFV14" s="150"/>
      <c r="QFW14" s="150"/>
      <c r="QFX14" s="150"/>
      <c r="QFY14" s="150"/>
      <c r="QFZ14" s="150"/>
      <c r="QGA14" s="150"/>
      <c r="QGB14" s="150"/>
      <c r="QGC14" s="150"/>
      <c r="QGD14" s="150"/>
      <c r="QGE14" s="150"/>
      <c r="QGF14" s="150"/>
      <c r="QGG14" s="150"/>
      <c r="QGH14" s="150"/>
      <c r="QGI14" s="150"/>
      <c r="QGJ14" s="150"/>
      <c r="QGK14" s="150"/>
      <c r="QGL14" s="150"/>
      <c r="QGM14" s="150"/>
      <c r="QGN14" s="150"/>
      <c r="QGO14" s="150"/>
      <c r="QGP14" s="150"/>
      <c r="QGQ14" s="150"/>
      <c r="QGR14" s="150"/>
      <c r="QGS14" s="150"/>
      <c r="QGT14" s="150"/>
      <c r="QGU14" s="150"/>
      <c r="QGV14" s="150"/>
      <c r="QGW14" s="150"/>
      <c r="QGX14" s="150"/>
      <c r="QGY14" s="150"/>
      <c r="QGZ14" s="150"/>
      <c r="QHA14" s="150"/>
      <c r="QHB14" s="150"/>
      <c r="QHC14" s="150"/>
      <c r="QHD14" s="150"/>
      <c r="QHE14" s="150"/>
      <c r="QHF14" s="150"/>
      <c r="QHG14" s="150"/>
      <c r="QHH14" s="150"/>
      <c r="QHI14" s="150"/>
      <c r="QHJ14" s="150"/>
      <c r="QHK14" s="150"/>
      <c r="QHL14" s="150"/>
      <c r="QHM14" s="150"/>
      <c r="QHN14" s="150"/>
      <c r="QHO14" s="150"/>
      <c r="QHP14" s="150"/>
      <c r="QHQ14" s="150"/>
      <c r="QHR14" s="150"/>
      <c r="QHS14" s="150"/>
      <c r="QHT14" s="150"/>
      <c r="QHU14" s="150"/>
      <c r="QHV14" s="150"/>
      <c r="QHW14" s="150"/>
      <c r="QHX14" s="150"/>
      <c r="QHY14" s="150"/>
      <c r="QHZ14" s="150"/>
      <c r="QIA14" s="150"/>
      <c r="QIB14" s="150"/>
      <c r="QIC14" s="150"/>
      <c r="QID14" s="150"/>
      <c r="QIE14" s="150"/>
      <c r="QIF14" s="150"/>
      <c r="QIG14" s="150"/>
      <c r="QIH14" s="150"/>
      <c r="QII14" s="150"/>
      <c r="QIJ14" s="150"/>
      <c r="QIK14" s="150"/>
      <c r="QIL14" s="150"/>
      <c r="QIM14" s="150"/>
      <c r="QIN14" s="150"/>
      <c r="QIO14" s="150"/>
      <c r="QIP14" s="150"/>
      <c r="QIQ14" s="150"/>
      <c r="QIR14" s="150"/>
      <c r="QIS14" s="150"/>
      <c r="QIT14" s="150"/>
      <c r="QIU14" s="150"/>
      <c r="QIV14" s="150"/>
      <c r="QIW14" s="150"/>
      <c r="QIX14" s="150"/>
      <c r="QIY14" s="150"/>
      <c r="QIZ14" s="150"/>
      <c r="QJA14" s="150"/>
      <c r="QJB14" s="150"/>
      <c r="QJC14" s="150"/>
      <c r="QJD14" s="150"/>
      <c r="QJE14" s="150"/>
      <c r="QJF14" s="150"/>
      <c r="QJG14" s="150"/>
      <c r="QJH14" s="150"/>
      <c r="QJI14" s="150"/>
      <c r="QJJ14" s="150"/>
      <c r="QJK14" s="150"/>
      <c r="QJL14" s="150"/>
      <c r="QJM14" s="150"/>
      <c r="QJN14" s="150"/>
      <c r="QJO14" s="150"/>
      <c r="QJP14" s="150"/>
      <c r="QJQ14" s="150"/>
      <c r="QJR14" s="150"/>
      <c r="QJS14" s="150"/>
      <c r="QJT14" s="150"/>
      <c r="QJU14" s="150"/>
      <c r="QJV14" s="150"/>
      <c r="QJW14" s="150"/>
      <c r="QJX14" s="150"/>
      <c r="QJY14" s="150"/>
      <c r="QJZ14" s="150"/>
      <c r="QKA14" s="150"/>
      <c r="QKB14" s="150"/>
      <c r="QKC14" s="150"/>
      <c r="QKD14" s="150"/>
      <c r="QKE14" s="150"/>
      <c r="QKF14" s="150"/>
      <c r="QKG14" s="150"/>
      <c r="QKH14" s="150"/>
      <c r="QKI14" s="150"/>
      <c r="QKJ14" s="150"/>
      <c r="QKK14" s="150"/>
      <c r="QKL14" s="150"/>
      <c r="QKM14" s="150"/>
      <c r="QKN14" s="150"/>
      <c r="QKO14" s="150"/>
      <c r="QKP14" s="150"/>
      <c r="QKQ14" s="150"/>
      <c r="QKR14" s="150"/>
      <c r="QKS14" s="150"/>
      <c r="QKT14" s="150"/>
      <c r="QKU14" s="150"/>
      <c r="QKV14" s="150"/>
      <c r="QKW14" s="150"/>
      <c r="QKX14" s="150"/>
      <c r="QKY14" s="150"/>
      <c r="QKZ14" s="150"/>
      <c r="QLA14" s="150"/>
      <c r="QLB14" s="150"/>
      <c r="QLC14" s="150"/>
      <c r="QLD14" s="150"/>
      <c r="QLE14" s="150"/>
      <c r="QLF14" s="150"/>
      <c r="QLG14" s="150"/>
      <c r="QLH14" s="150"/>
      <c r="QLI14" s="150"/>
      <c r="QLJ14" s="150"/>
      <c r="QLK14" s="150"/>
      <c r="QLL14" s="150"/>
      <c r="QLM14" s="150"/>
      <c r="QLN14" s="150"/>
      <c r="QLO14" s="150"/>
      <c r="QLP14" s="150"/>
      <c r="QLQ14" s="150"/>
      <c r="QLR14" s="150"/>
      <c r="QLS14" s="150"/>
      <c r="QLT14" s="150"/>
      <c r="QLU14" s="150"/>
      <c r="QLV14" s="150"/>
      <c r="QLW14" s="150"/>
      <c r="QLX14" s="150"/>
      <c r="QLY14" s="150"/>
      <c r="QLZ14" s="150"/>
      <c r="QMA14" s="150"/>
      <c r="QMB14" s="150"/>
      <c r="QMC14" s="150"/>
      <c r="QMD14" s="150"/>
      <c r="QME14" s="150"/>
      <c r="QMF14" s="150"/>
      <c r="QMG14" s="150"/>
      <c r="QMH14" s="150"/>
      <c r="QMI14" s="150"/>
      <c r="QMJ14" s="150"/>
      <c r="QMK14" s="150"/>
      <c r="QML14" s="150"/>
      <c r="QMM14" s="150"/>
      <c r="QMN14" s="150"/>
      <c r="QMO14" s="150"/>
      <c r="QMP14" s="150"/>
      <c r="QMQ14" s="150"/>
      <c r="QMR14" s="150"/>
      <c r="QMS14" s="150"/>
      <c r="QMT14" s="150"/>
      <c r="QMU14" s="150"/>
      <c r="QMV14" s="150"/>
      <c r="QMW14" s="150"/>
      <c r="QMX14" s="150"/>
      <c r="QMY14" s="150"/>
      <c r="QMZ14" s="150"/>
      <c r="QNA14" s="150"/>
      <c r="QNB14" s="150"/>
      <c r="QNC14" s="150"/>
      <c r="QND14" s="150"/>
      <c r="QNE14" s="150"/>
      <c r="QNF14" s="150"/>
      <c r="QNG14" s="150"/>
      <c r="QNH14" s="150"/>
      <c r="QNI14" s="150"/>
      <c r="QNJ14" s="150"/>
      <c r="QNK14" s="150"/>
      <c r="QNL14" s="150"/>
      <c r="QNM14" s="150"/>
      <c r="QNN14" s="150"/>
      <c r="QNO14" s="150"/>
      <c r="QNP14" s="150"/>
      <c r="QNQ14" s="150"/>
      <c r="QNR14" s="150"/>
      <c r="QNS14" s="150"/>
      <c r="QNT14" s="150"/>
      <c r="QNU14" s="150"/>
      <c r="QNV14" s="150"/>
      <c r="QNW14" s="150"/>
      <c r="QNX14" s="150"/>
      <c r="QNY14" s="150"/>
      <c r="QNZ14" s="150"/>
      <c r="QOA14" s="150"/>
      <c r="QOB14" s="150"/>
      <c r="QOC14" s="150"/>
      <c r="QOD14" s="150"/>
      <c r="QOE14" s="150"/>
      <c r="QOF14" s="150"/>
      <c r="QOG14" s="150"/>
      <c r="QOH14" s="150"/>
      <c r="QOI14" s="150"/>
      <c r="QOJ14" s="150"/>
      <c r="QOK14" s="150"/>
      <c r="QOL14" s="150"/>
      <c r="QOM14" s="150"/>
      <c r="QON14" s="150"/>
      <c r="QOO14" s="150"/>
      <c r="QOP14" s="150"/>
      <c r="QOQ14" s="150"/>
      <c r="QOR14" s="150"/>
      <c r="QOS14" s="150"/>
      <c r="QOT14" s="150"/>
      <c r="QOU14" s="150"/>
      <c r="QOV14" s="150"/>
      <c r="QOW14" s="150"/>
      <c r="QOX14" s="150"/>
      <c r="QOY14" s="150"/>
      <c r="QOZ14" s="150"/>
      <c r="QPA14" s="150"/>
      <c r="QPB14" s="150"/>
      <c r="QPC14" s="150"/>
      <c r="QPD14" s="150"/>
      <c r="QPE14" s="150"/>
      <c r="QPF14" s="150"/>
      <c r="QPG14" s="150"/>
      <c r="QPH14" s="150"/>
      <c r="QPI14" s="150"/>
      <c r="QPJ14" s="150"/>
      <c r="QPK14" s="150"/>
      <c r="QPL14" s="150"/>
      <c r="QPM14" s="150"/>
      <c r="QPN14" s="150"/>
      <c r="QPO14" s="150"/>
      <c r="QPP14" s="150"/>
      <c r="QPQ14" s="150"/>
      <c r="QPR14" s="150"/>
      <c r="QPS14" s="150"/>
      <c r="QPT14" s="150"/>
      <c r="QPU14" s="150"/>
      <c r="QPV14" s="150"/>
      <c r="QPW14" s="150"/>
      <c r="QPX14" s="150"/>
      <c r="QPY14" s="150"/>
      <c r="QPZ14" s="150"/>
      <c r="QQA14" s="150"/>
      <c r="QQB14" s="150"/>
      <c r="QQC14" s="150"/>
      <c r="QQD14" s="150"/>
      <c r="QQE14" s="150"/>
      <c r="QQF14" s="150"/>
      <c r="QQG14" s="150"/>
      <c r="QQH14" s="150"/>
      <c r="QQI14" s="150"/>
      <c r="QQJ14" s="150"/>
      <c r="QQK14" s="150"/>
      <c r="QQL14" s="150"/>
      <c r="QQM14" s="150"/>
      <c r="QQN14" s="150"/>
      <c r="QQO14" s="150"/>
      <c r="QQP14" s="150"/>
      <c r="QQQ14" s="150"/>
      <c r="QQR14" s="150"/>
      <c r="QQS14" s="150"/>
      <c r="QQT14" s="150"/>
      <c r="QQU14" s="150"/>
      <c r="QQV14" s="150"/>
      <c r="QQW14" s="150"/>
      <c r="QQX14" s="150"/>
      <c r="QQY14" s="150"/>
      <c r="QQZ14" s="150"/>
      <c r="QRA14" s="150"/>
      <c r="QRB14" s="150"/>
      <c r="QRC14" s="150"/>
      <c r="QRD14" s="150"/>
      <c r="QRE14" s="150"/>
      <c r="QRF14" s="150"/>
      <c r="QRG14" s="150"/>
      <c r="QRH14" s="150"/>
      <c r="QRI14" s="150"/>
      <c r="QRJ14" s="150"/>
      <c r="QRK14" s="150"/>
      <c r="QRL14" s="150"/>
      <c r="QRM14" s="150"/>
      <c r="QRN14" s="150"/>
      <c r="QRO14" s="150"/>
      <c r="QRP14" s="150"/>
      <c r="QRQ14" s="150"/>
      <c r="QRR14" s="150"/>
      <c r="QRS14" s="150"/>
      <c r="QRT14" s="150"/>
      <c r="QRU14" s="150"/>
      <c r="QRV14" s="150"/>
      <c r="QRW14" s="150"/>
      <c r="QRX14" s="150"/>
      <c r="QRY14" s="150"/>
      <c r="QRZ14" s="150"/>
      <c r="QSA14" s="150"/>
      <c r="QSB14" s="150"/>
      <c r="QSC14" s="150"/>
      <c r="QSD14" s="150"/>
      <c r="QSE14" s="150"/>
      <c r="QSF14" s="150"/>
      <c r="QSG14" s="150"/>
      <c r="QSH14" s="150"/>
      <c r="QSI14" s="150"/>
      <c r="QSJ14" s="150"/>
      <c r="QSK14" s="150"/>
      <c r="QSL14" s="150"/>
      <c r="QSM14" s="150"/>
      <c r="QSN14" s="150"/>
      <c r="QSO14" s="150"/>
      <c r="QSP14" s="150"/>
      <c r="QSQ14" s="150"/>
      <c r="QSR14" s="150"/>
      <c r="QSS14" s="150"/>
      <c r="QST14" s="150"/>
      <c r="QSU14" s="150"/>
      <c r="QSV14" s="150"/>
      <c r="QSW14" s="150"/>
      <c r="QSX14" s="150"/>
      <c r="QSY14" s="150"/>
      <c r="QSZ14" s="150"/>
      <c r="QTA14" s="150"/>
      <c r="QTB14" s="150"/>
      <c r="QTC14" s="150"/>
      <c r="QTD14" s="150"/>
      <c r="QTE14" s="150"/>
      <c r="QTF14" s="150"/>
      <c r="QTG14" s="150"/>
      <c r="QTH14" s="150"/>
      <c r="QTI14" s="150"/>
      <c r="QTJ14" s="150"/>
      <c r="QTK14" s="150"/>
      <c r="QTL14" s="150"/>
      <c r="QTM14" s="150"/>
      <c r="QTN14" s="150"/>
      <c r="QTO14" s="150"/>
      <c r="QTP14" s="150"/>
      <c r="QTQ14" s="150"/>
      <c r="QTR14" s="150"/>
      <c r="QTS14" s="150"/>
      <c r="QTT14" s="150"/>
      <c r="QTU14" s="150"/>
      <c r="QTV14" s="150"/>
      <c r="QTW14" s="150"/>
      <c r="QTX14" s="150"/>
      <c r="QTY14" s="150"/>
      <c r="QTZ14" s="150"/>
      <c r="QUA14" s="150"/>
      <c r="QUB14" s="150"/>
      <c r="QUC14" s="150"/>
      <c r="QUD14" s="150"/>
      <c r="QUE14" s="150"/>
      <c r="QUF14" s="150"/>
      <c r="QUG14" s="150"/>
      <c r="QUH14" s="150"/>
      <c r="QUI14" s="150"/>
      <c r="QUJ14" s="150"/>
      <c r="QUK14" s="150"/>
      <c r="QUL14" s="150"/>
      <c r="QUM14" s="150"/>
      <c r="QUN14" s="150"/>
      <c r="QUO14" s="150"/>
      <c r="QUP14" s="150"/>
      <c r="QUQ14" s="150"/>
      <c r="QUR14" s="150"/>
      <c r="QUS14" s="150"/>
      <c r="QUT14" s="150"/>
      <c r="QUU14" s="150"/>
      <c r="QUV14" s="150"/>
      <c r="QUW14" s="150"/>
      <c r="QUX14" s="150"/>
      <c r="QUY14" s="150"/>
      <c r="QUZ14" s="150"/>
      <c r="QVA14" s="150"/>
      <c r="QVB14" s="150"/>
      <c r="QVC14" s="150"/>
      <c r="QVD14" s="150"/>
      <c r="QVE14" s="150"/>
      <c r="QVF14" s="150"/>
      <c r="QVG14" s="150"/>
      <c r="QVH14" s="150"/>
      <c r="QVI14" s="150"/>
      <c r="QVJ14" s="150"/>
      <c r="QVK14" s="150"/>
      <c r="QVL14" s="150"/>
      <c r="QVM14" s="150"/>
      <c r="QVN14" s="150"/>
      <c r="QVO14" s="150"/>
      <c r="QVP14" s="150"/>
      <c r="QVQ14" s="150"/>
      <c r="QVR14" s="150"/>
      <c r="QVS14" s="150"/>
      <c r="QVT14" s="150"/>
      <c r="QVU14" s="150"/>
      <c r="QVV14" s="150"/>
      <c r="QVW14" s="150"/>
      <c r="QVX14" s="150"/>
      <c r="QVY14" s="150"/>
      <c r="QVZ14" s="150"/>
      <c r="QWA14" s="150"/>
      <c r="QWB14" s="150"/>
      <c r="QWC14" s="150"/>
      <c r="QWD14" s="150"/>
      <c r="QWE14" s="150"/>
      <c r="QWF14" s="150"/>
      <c r="QWG14" s="150"/>
      <c r="QWH14" s="150"/>
      <c r="QWI14" s="150"/>
      <c r="QWJ14" s="150"/>
      <c r="QWK14" s="150"/>
      <c r="QWL14" s="150"/>
      <c r="QWM14" s="150"/>
      <c r="QWN14" s="150"/>
      <c r="QWO14" s="150"/>
      <c r="QWP14" s="150"/>
      <c r="QWQ14" s="150"/>
      <c r="QWR14" s="150"/>
      <c r="QWS14" s="150"/>
      <c r="QWT14" s="150"/>
      <c r="QWU14" s="150"/>
      <c r="QWV14" s="150"/>
      <c r="QWW14" s="150"/>
      <c r="QWX14" s="150"/>
      <c r="QWY14" s="150"/>
      <c r="QWZ14" s="150"/>
      <c r="QXA14" s="150"/>
      <c r="QXB14" s="150"/>
      <c r="QXC14" s="150"/>
      <c r="QXD14" s="150"/>
      <c r="QXE14" s="150"/>
      <c r="QXF14" s="150"/>
      <c r="QXG14" s="150"/>
      <c r="QXH14" s="150"/>
      <c r="QXI14" s="150"/>
      <c r="QXJ14" s="150"/>
      <c r="QXK14" s="150"/>
      <c r="QXL14" s="150"/>
      <c r="QXM14" s="150"/>
      <c r="QXN14" s="150"/>
      <c r="QXO14" s="150"/>
      <c r="QXP14" s="150"/>
      <c r="QXQ14" s="150"/>
      <c r="QXR14" s="150"/>
      <c r="QXS14" s="150"/>
      <c r="QXT14" s="150"/>
      <c r="QXU14" s="150"/>
      <c r="QXV14" s="150"/>
      <c r="QXW14" s="150"/>
      <c r="QXX14" s="150"/>
      <c r="QXY14" s="150"/>
      <c r="QXZ14" s="150"/>
      <c r="QYA14" s="150"/>
      <c r="QYB14" s="150"/>
      <c r="QYC14" s="150"/>
      <c r="QYD14" s="150"/>
      <c r="QYE14" s="150"/>
      <c r="QYF14" s="150"/>
      <c r="QYG14" s="150"/>
      <c r="QYH14" s="150"/>
      <c r="QYI14" s="150"/>
      <c r="QYJ14" s="150"/>
      <c r="QYK14" s="150"/>
      <c r="QYL14" s="150"/>
      <c r="QYM14" s="150"/>
      <c r="QYN14" s="150"/>
      <c r="QYO14" s="150"/>
      <c r="QYP14" s="150"/>
      <c r="QYQ14" s="150"/>
      <c r="QYR14" s="150"/>
      <c r="QYS14" s="150"/>
      <c r="QYT14" s="150"/>
      <c r="QYU14" s="150"/>
      <c r="QYV14" s="150"/>
      <c r="QYW14" s="150"/>
      <c r="QYX14" s="150"/>
      <c r="QYY14" s="150"/>
      <c r="QYZ14" s="150"/>
      <c r="QZA14" s="150"/>
      <c r="QZB14" s="150"/>
      <c r="QZC14" s="150"/>
      <c r="QZD14" s="150"/>
      <c r="QZE14" s="150"/>
      <c r="QZF14" s="150"/>
      <c r="QZG14" s="150"/>
      <c r="QZH14" s="150"/>
      <c r="QZI14" s="150"/>
      <c r="QZJ14" s="150"/>
      <c r="QZK14" s="150"/>
      <c r="QZL14" s="150"/>
      <c r="QZM14" s="150"/>
      <c r="QZN14" s="150"/>
      <c r="QZO14" s="150"/>
      <c r="QZP14" s="150"/>
      <c r="QZQ14" s="150"/>
      <c r="QZR14" s="150"/>
      <c r="QZS14" s="150"/>
      <c r="QZT14" s="150"/>
      <c r="QZU14" s="150"/>
      <c r="QZV14" s="150"/>
      <c r="QZW14" s="150"/>
      <c r="QZX14" s="150"/>
      <c r="QZY14" s="150"/>
      <c r="QZZ14" s="150"/>
      <c r="RAA14" s="150"/>
      <c r="RAB14" s="150"/>
      <c r="RAC14" s="150"/>
      <c r="RAD14" s="150"/>
      <c r="RAE14" s="150"/>
      <c r="RAF14" s="150"/>
      <c r="RAG14" s="150"/>
      <c r="RAH14" s="150"/>
      <c r="RAI14" s="150"/>
      <c r="RAJ14" s="150"/>
      <c r="RAK14" s="150"/>
      <c r="RAL14" s="150"/>
      <c r="RAM14" s="150"/>
      <c r="RAN14" s="150"/>
      <c r="RAO14" s="150"/>
      <c r="RAP14" s="150"/>
      <c r="RAQ14" s="150"/>
      <c r="RAR14" s="150"/>
      <c r="RAS14" s="150"/>
      <c r="RAT14" s="150"/>
      <c r="RAU14" s="150"/>
      <c r="RAV14" s="150"/>
      <c r="RAW14" s="150"/>
      <c r="RAX14" s="150"/>
      <c r="RAY14" s="150"/>
      <c r="RAZ14" s="150"/>
      <c r="RBA14" s="150"/>
      <c r="RBB14" s="150"/>
      <c r="RBC14" s="150"/>
      <c r="RBD14" s="150"/>
      <c r="RBE14" s="150"/>
      <c r="RBF14" s="150"/>
      <c r="RBG14" s="150"/>
      <c r="RBH14" s="150"/>
      <c r="RBI14" s="150"/>
      <c r="RBJ14" s="150"/>
      <c r="RBK14" s="150"/>
      <c r="RBL14" s="150"/>
      <c r="RBM14" s="150"/>
      <c r="RBN14" s="150"/>
      <c r="RBO14" s="150"/>
      <c r="RBP14" s="150"/>
      <c r="RBQ14" s="150"/>
      <c r="RBR14" s="150"/>
      <c r="RBS14" s="150"/>
      <c r="RBT14" s="150"/>
      <c r="RBU14" s="150"/>
      <c r="RBV14" s="150"/>
      <c r="RBW14" s="150"/>
      <c r="RBX14" s="150"/>
      <c r="RBY14" s="150"/>
      <c r="RBZ14" s="150"/>
      <c r="RCA14" s="150"/>
      <c r="RCB14" s="150"/>
      <c r="RCC14" s="150"/>
      <c r="RCD14" s="150"/>
      <c r="RCE14" s="150"/>
      <c r="RCF14" s="150"/>
      <c r="RCG14" s="150"/>
      <c r="RCH14" s="150"/>
      <c r="RCI14" s="150"/>
      <c r="RCJ14" s="150"/>
      <c r="RCK14" s="150"/>
      <c r="RCL14" s="150"/>
      <c r="RCM14" s="150"/>
      <c r="RCN14" s="150"/>
      <c r="RCO14" s="150"/>
      <c r="RCP14" s="150"/>
      <c r="RCQ14" s="150"/>
      <c r="RCR14" s="150"/>
      <c r="RCS14" s="150"/>
      <c r="RCT14" s="150"/>
      <c r="RCU14" s="150"/>
      <c r="RCV14" s="150"/>
      <c r="RCW14" s="150"/>
      <c r="RCX14" s="150"/>
      <c r="RCY14" s="150"/>
      <c r="RCZ14" s="150"/>
      <c r="RDA14" s="150"/>
      <c r="RDB14" s="150"/>
      <c r="RDC14" s="150"/>
      <c r="RDD14" s="150"/>
      <c r="RDE14" s="150"/>
      <c r="RDF14" s="150"/>
      <c r="RDG14" s="150"/>
      <c r="RDH14" s="150"/>
      <c r="RDI14" s="150"/>
      <c r="RDJ14" s="150"/>
      <c r="RDK14" s="150"/>
      <c r="RDL14" s="150"/>
      <c r="RDM14" s="150"/>
      <c r="RDN14" s="150"/>
      <c r="RDO14" s="150"/>
      <c r="RDP14" s="150"/>
      <c r="RDQ14" s="150"/>
      <c r="RDR14" s="150"/>
      <c r="RDS14" s="150"/>
      <c r="RDT14" s="150"/>
      <c r="RDU14" s="150"/>
      <c r="RDV14" s="150"/>
      <c r="RDW14" s="150"/>
      <c r="RDX14" s="150"/>
      <c r="RDY14" s="150"/>
      <c r="RDZ14" s="150"/>
      <c r="REA14" s="150"/>
      <c r="REB14" s="150"/>
      <c r="REC14" s="150"/>
      <c r="RED14" s="150"/>
      <c r="REE14" s="150"/>
      <c r="REF14" s="150"/>
      <c r="REG14" s="150"/>
      <c r="REH14" s="150"/>
      <c r="REI14" s="150"/>
      <c r="REJ14" s="150"/>
      <c r="REK14" s="150"/>
      <c r="REL14" s="150"/>
      <c r="REM14" s="150"/>
      <c r="REN14" s="150"/>
      <c r="REO14" s="150"/>
      <c r="REP14" s="150"/>
      <c r="REQ14" s="150"/>
      <c r="RER14" s="150"/>
      <c r="RES14" s="150"/>
      <c r="RET14" s="150"/>
      <c r="REU14" s="150"/>
      <c r="REV14" s="150"/>
      <c r="REW14" s="150"/>
      <c r="REX14" s="150"/>
      <c r="REY14" s="150"/>
      <c r="REZ14" s="150"/>
      <c r="RFA14" s="150"/>
      <c r="RFB14" s="150"/>
      <c r="RFC14" s="150"/>
      <c r="RFD14" s="150"/>
      <c r="RFE14" s="150"/>
      <c r="RFF14" s="150"/>
      <c r="RFG14" s="150"/>
      <c r="RFH14" s="150"/>
      <c r="RFI14" s="150"/>
      <c r="RFJ14" s="150"/>
      <c r="RFK14" s="150"/>
      <c r="RFL14" s="150"/>
      <c r="RFM14" s="150"/>
      <c r="RFN14" s="150"/>
      <c r="RFO14" s="150"/>
      <c r="RFP14" s="150"/>
      <c r="RFQ14" s="150"/>
      <c r="RFR14" s="150"/>
      <c r="RFS14" s="150"/>
      <c r="RFT14" s="150"/>
      <c r="RFU14" s="150"/>
      <c r="RFV14" s="150"/>
      <c r="RFW14" s="150"/>
      <c r="RFX14" s="150"/>
      <c r="RFY14" s="150"/>
      <c r="RFZ14" s="150"/>
      <c r="RGA14" s="150"/>
      <c r="RGB14" s="150"/>
      <c r="RGC14" s="150"/>
      <c r="RGD14" s="150"/>
      <c r="RGE14" s="150"/>
      <c r="RGF14" s="150"/>
      <c r="RGG14" s="150"/>
      <c r="RGH14" s="150"/>
      <c r="RGI14" s="150"/>
      <c r="RGJ14" s="150"/>
      <c r="RGK14" s="150"/>
      <c r="RGL14" s="150"/>
      <c r="RGM14" s="150"/>
      <c r="RGN14" s="150"/>
      <c r="RGO14" s="150"/>
      <c r="RGP14" s="150"/>
      <c r="RGQ14" s="150"/>
      <c r="RGR14" s="150"/>
      <c r="RGS14" s="150"/>
      <c r="RGT14" s="150"/>
      <c r="RGU14" s="150"/>
      <c r="RGV14" s="150"/>
      <c r="RGW14" s="150"/>
      <c r="RGX14" s="150"/>
      <c r="RGY14" s="150"/>
      <c r="RGZ14" s="150"/>
      <c r="RHA14" s="150"/>
      <c r="RHB14" s="150"/>
      <c r="RHC14" s="150"/>
      <c r="RHD14" s="150"/>
      <c r="RHE14" s="150"/>
      <c r="RHF14" s="150"/>
      <c r="RHG14" s="150"/>
      <c r="RHH14" s="150"/>
      <c r="RHI14" s="150"/>
      <c r="RHJ14" s="150"/>
      <c r="RHK14" s="150"/>
      <c r="RHL14" s="150"/>
      <c r="RHM14" s="150"/>
      <c r="RHN14" s="150"/>
      <c r="RHO14" s="150"/>
      <c r="RHP14" s="150"/>
      <c r="RHQ14" s="150"/>
      <c r="RHR14" s="150"/>
      <c r="RHS14" s="150"/>
      <c r="RHT14" s="150"/>
      <c r="RHU14" s="150"/>
      <c r="RHV14" s="150"/>
      <c r="RHW14" s="150"/>
      <c r="RHX14" s="150"/>
      <c r="RHY14" s="150"/>
      <c r="RHZ14" s="150"/>
      <c r="RIA14" s="150"/>
      <c r="RIB14" s="150"/>
      <c r="RIC14" s="150"/>
      <c r="RID14" s="150"/>
      <c r="RIE14" s="150"/>
      <c r="RIF14" s="150"/>
      <c r="RIG14" s="150"/>
      <c r="RIH14" s="150"/>
      <c r="RII14" s="150"/>
      <c r="RIJ14" s="150"/>
      <c r="RIK14" s="150"/>
      <c r="RIL14" s="150"/>
      <c r="RIM14" s="150"/>
      <c r="RIN14" s="150"/>
      <c r="RIO14" s="150"/>
      <c r="RIP14" s="150"/>
      <c r="RIQ14" s="150"/>
      <c r="RIR14" s="150"/>
      <c r="RIS14" s="150"/>
      <c r="RIT14" s="150"/>
      <c r="RIU14" s="150"/>
      <c r="RIV14" s="150"/>
      <c r="RIW14" s="150"/>
      <c r="RIX14" s="150"/>
      <c r="RIY14" s="150"/>
      <c r="RIZ14" s="150"/>
      <c r="RJA14" s="150"/>
      <c r="RJB14" s="150"/>
      <c r="RJC14" s="150"/>
      <c r="RJD14" s="150"/>
      <c r="RJE14" s="150"/>
      <c r="RJF14" s="150"/>
      <c r="RJG14" s="150"/>
      <c r="RJH14" s="150"/>
      <c r="RJI14" s="150"/>
      <c r="RJJ14" s="150"/>
      <c r="RJK14" s="150"/>
      <c r="RJL14" s="150"/>
      <c r="RJM14" s="150"/>
      <c r="RJN14" s="150"/>
      <c r="RJO14" s="150"/>
      <c r="RJP14" s="150"/>
      <c r="RJQ14" s="150"/>
      <c r="RJR14" s="150"/>
      <c r="RJS14" s="150"/>
      <c r="RJT14" s="150"/>
      <c r="RJU14" s="150"/>
      <c r="RJV14" s="150"/>
      <c r="RJW14" s="150"/>
      <c r="RJX14" s="150"/>
      <c r="RJY14" s="150"/>
      <c r="RJZ14" s="150"/>
      <c r="RKA14" s="150"/>
      <c r="RKB14" s="150"/>
      <c r="RKC14" s="150"/>
      <c r="RKD14" s="150"/>
      <c r="RKE14" s="150"/>
      <c r="RKF14" s="150"/>
      <c r="RKG14" s="150"/>
      <c r="RKH14" s="150"/>
      <c r="RKI14" s="150"/>
      <c r="RKJ14" s="150"/>
      <c r="RKK14" s="150"/>
      <c r="RKL14" s="150"/>
      <c r="RKM14" s="150"/>
      <c r="RKN14" s="150"/>
      <c r="RKO14" s="150"/>
      <c r="RKP14" s="150"/>
      <c r="RKQ14" s="150"/>
      <c r="RKR14" s="150"/>
      <c r="RKS14" s="150"/>
      <c r="RKT14" s="150"/>
      <c r="RKU14" s="150"/>
      <c r="RKV14" s="150"/>
      <c r="RKW14" s="150"/>
      <c r="RKX14" s="150"/>
      <c r="RKY14" s="150"/>
      <c r="RKZ14" s="150"/>
      <c r="RLA14" s="150"/>
      <c r="RLB14" s="150"/>
      <c r="RLC14" s="150"/>
      <c r="RLD14" s="150"/>
      <c r="RLE14" s="150"/>
      <c r="RLF14" s="150"/>
      <c r="RLG14" s="150"/>
      <c r="RLH14" s="150"/>
      <c r="RLI14" s="150"/>
      <c r="RLJ14" s="150"/>
      <c r="RLK14" s="150"/>
      <c r="RLL14" s="150"/>
      <c r="RLM14" s="150"/>
      <c r="RLN14" s="150"/>
      <c r="RLO14" s="150"/>
      <c r="RLP14" s="150"/>
      <c r="RLQ14" s="150"/>
      <c r="RLR14" s="150"/>
      <c r="RLS14" s="150"/>
      <c r="RLT14" s="150"/>
      <c r="RLU14" s="150"/>
      <c r="RLV14" s="150"/>
      <c r="RLW14" s="150"/>
      <c r="RLX14" s="150"/>
      <c r="RLY14" s="150"/>
      <c r="RLZ14" s="150"/>
      <c r="RMA14" s="150"/>
      <c r="RMB14" s="150"/>
      <c r="RMC14" s="150"/>
      <c r="RMD14" s="150"/>
      <c r="RME14" s="150"/>
      <c r="RMF14" s="150"/>
      <c r="RMG14" s="150"/>
      <c r="RMH14" s="150"/>
      <c r="RMI14" s="150"/>
      <c r="RMJ14" s="150"/>
      <c r="RMK14" s="150"/>
      <c r="RML14" s="150"/>
      <c r="RMM14" s="150"/>
      <c r="RMN14" s="150"/>
      <c r="RMO14" s="150"/>
      <c r="RMP14" s="150"/>
      <c r="RMQ14" s="150"/>
      <c r="RMR14" s="150"/>
      <c r="RMS14" s="150"/>
      <c r="RMT14" s="150"/>
      <c r="RMU14" s="150"/>
      <c r="RMV14" s="150"/>
      <c r="RMW14" s="150"/>
      <c r="RMX14" s="150"/>
      <c r="RMY14" s="150"/>
      <c r="RMZ14" s="150"/>
      <c r="RNA14" s="150"/>
      <c r="RNB14" s="150"/>
      <c r="RNC14" s="150"/>
      <c r="RND14" s="150"/>
      <c r="RNE14" s="150"/>
      <c r="RNF14" s="150"/>
      <c r="RNG14" s="150"/>
      <c r="RNH14" s="150"/>
      <c r="RNI14" s="150"/>
      <c r="RNJ14" s="150"/>
      <c r="RNK14" s="150"/>
      <c r="RNL14" s="150"/>
      <c r="RNM14" s="150"/>
      <c r="RNN14" s="150"/>
      <c r="RNO14" s="150"/>
      <c r="RNP14" s="150"/>
      <c r="RNQ14" s="150"/>
      <c r="RNR14" s="150"/>
      <c r="RNS14" s="150"/>
      <c r="RNT14" s="150"/>
      <c r="RNU14" s="150"/>
      <c r="RNV14" s="150"/>
      <c r="RNW14" s="150"/>
      <c r="RNX14" s="150"/>
      <c r="RNY14" s="150"/>
      <c r="RNZ14" s="150"/>
      <c r="ROA14" s="150"/>
      <c r="ROB14" s="150"/>
      <c r="ROC14" s="150"/>
      <c r="ROD14" s="150"/>
      <c r="ROE14" s="150"/>
      <c r="ROF14" s="150"/>
      <c r="ROG14" s="150"/>
      <c r="ROH14" s="150"/>
      <c r="ROI14" s="150"/>
      <c r="ROJ14" s="150"/>
      <c r="ROK14" s="150"/>
      <c r="ROL14" s="150"/>
      <c r="ROM14" s="150"/>
      <c r="RON14" s="150"/>
      <c r="ROO14" s="150"/>
      <c r="ROP14" s="150"/>
      <c r="ROQ14" s="150"/>
      <c r="ROR14" s="150"/>
      <c r="ROS14" s="150"/>
      <c r="ROT14" s="150"/>
      <c r="ROU14" s="150"/>
      <c r="ROV14" s="150"/>
      <c r="ROW14" s="150"/>
      <c r="ROX14" s="150"/>
      <c r="ROY14" s="150"/>
      <c r="ROZ14" s="150"/>
      <c r="RPA14" s="150"/>
      <c r="RPB14" s="150"/>
      <c r="RPC14" s="150"/>
      <c r="RPD14" s="150"/>
      <c r="RPE14" s="150"/>
      <c r="RPF14" s="150"/>
      <c r="RPG14" s="150"/>
      <c r="RPH14" s="150"/>
      <c r="RPI14" s="150"/>
      <c r="RPJ14" s="150"/>
      <c r="RPK14" s="150"/>
      <c r="RPL14" s="150"/>
      <c r="RPM14" s="150"/>
      <c r="RPN14" s="150"/>
      <c r="RPO14" s="150"/>
      <c r="RPP14" s="150"/>
      <c r="RPQ14" s="150"/>
      <c r="RPR14" s="150"/>
      <c r="RPS14" s="150"/>
      <c r="RPT14" s="150"/>
      <c r="RPU14" s="150"/>
      <c r="RPV14" s="150"/>
      <c r="RPW14" s="150"/>
      <c r="RPX14" s="150"/>
      <c r="RPY14" s="150"/>
      <c r="RPZ14" s="150"/>
      <c r="RQA14" s="150"/>
      <c r="RQB14" s="150"/>
      <c r="RQC14" s="150"/>
      <c r="RQD14" s="150"/>
      <c r="RQE14" s="150"/>
      <c r="RQF14" s="150"/>
      <c r="RQG14" s="150"/>
      <c r="RQH14" s="150"/>
      <c r="RQI14" s="150"/>
      <c r="RQJ14" s="150"/>
      <c r="RQK14" s="150"/>
      <c r="RQL14" s="150"/>
      <c r="RQM14" s="150"/>
      <c r="RQN14" s="150"/>
      <c r="RQO14" s="150"/>
      <c r="RQP14" s="150"/>
      <c r="RQQ14" s="150"/>
      <c r="RQR14" s="150"/>
      <c r="RQS14" s="150"/>
      <c r="RQT14" s="150"/>
      <c r="RQU14" s="150"/>
      <c r="RQV14" s="150"/>
      <c r="RQW14" s="150"/>
      <c r="RQX14" s="150"/>
      <c r="RQY14" s="150"/>
      <c r="RQZ14" s="150"/>
      <c r="RRA14" s="150"/>
      <c r="RRB14" s="150"/>
      <c r="RRC14" s="150"/>
      <c r="RRD14" s="150"/>
      <c r="RRE14" s="150"/>
      <c r="RRF14" s="150"/>
      <c r="RRG14" s="150"/>
      <c r="RRH14" s="150"/>
      <c r="RRI14" s="150"/>
      <c r="RRJ14" s="150"/>
      <c r="RRK14" s="150"/>
      <c r="RRL14" s="150"/>
      <c r="RRM14" s="150"/>
      <c r="RRN14" s="150"/>
      <c r="RRO14" s="150"/>
      <c r="RRP14" s="150"/>
      <c r="RRQ14" s="150"/>
      <c r="RRR14" s="150"/>
      <c r="RRS14" s="150"/>
      <c r="RRT14" s="150"/>
      <c r="RRU14" s="150"/>
      <c r="RRV14" s="150"/>
      <c r="RRW14" s="150"/>
      <c r="RRX14" s="150"/>
      <c r="RRY14" s="150"/>
      <c r="RRZ14" s="150"/>
      <c r="RSA14" s="150"/>
      <c r="RSB14" s="150"/>
      <c r="RSC14" s="150"/>
      <c r="RSD14" s="150"/>
      <c r="RSE14" s="150"/>
      <c r="RSF14" s="150"/>
      <c r="RSG14" s="150"/>
      <c r="RSH14" s="150"/>
      <c r="RSI14" s="150"/>
      <c r="RSJ14" s="150"/>
      <c r="RSK14" s="150"/>
      <c r="RSL14" s="150"/>
      <c r="RSM14" s="150"/>
      <c r="RSN14" s="150"/>
      <c r="RSO14" s="150"/>
      <c r="RSP14" s="150"/>
      <c r="RSQ14" s="150"/>
      <c r="RSR14" s="150"/>
      <c r="RSS14" s="150"/>
      <c r="RST14" s="150"/>
      <c r="RSU14" s="150"/>
      <c r="RSV14" s="150"/>
      <c r="RSW14" s="150"/>
      <c r="RSX14" s="150"/>
      <c r="RSY14" s="150"/>
      <c r="RSZ14" s="150"/>
      <c r="RTA14" s="150"/>
      <c r="RTB14" s="150"/>
      <c r="RTC14" s="150"/>
      <c r="RTD14" s="150"/>
      <c r="RTE14" s="150"/>
      <c r="RTF14" s="150"/>
      <c r="RTG14" s="150"/>
      <c r="RTH14" s="150"/>
      <c r="RTI14" s="150"/>
      <c r="RTJ14" s="150"/>
      <c r="RTK14" s="150"/>
      <c r="RTL14" s="150"/>
      <c r="RTM14" s="150"/>
      <c r="RTN14" s="150"/>
      <c r="RTO14" s="150"/>
      <c r="RTP14" s="150"/>
      <c r="RTQ14" s="150"/>
      <c r="RTR14" s="150"/>
      <c r="RTS14" s="150"/>
      <c r="RTT14" s="150"/>
      <c r="RTU14" s="150"/>
      <c r="RTV14" s="150"/>
      <c r="RTW14" s="150"/>
      <c r="RTX14" s="150"/>
      <c r="RTY14" s="150"/>
      <c r="RTZ14" s="150"/>
      <c r="RUA14" s="150"/>
      <c r="RUB14" s="150"/>
      <c r="RUC14" s="150"/>
      <c r="RUD14" s="150"/>
      <c r="RUE14" s="150"/>
      <c r="RUF14" s="150"/>
      <c r="RUG14" s="150"/>
      <c r="RUH14" s="150"/>
      <c r="RUI14" s="150"/>
      <c r="RUJ14" s="150"/>
      <c r="RUK14" s="150"/>
      <c r="RUL14" s="150"/>
      <c r="RUM14" s="150"/>
      <c r="RUN14" s="150"/>
      <c r="RUO14" s="150"/>
      <c r="RUP14" s="150"/>
      <c r="RUQ14" s="150"/>
      <c r="RUR14" s="150"/>
      <c r="RUS14" s="150"/>
      <c r="RUT14" s="150"/>
      <c r="RUU14" s="150"/>
      <c r="RUV14" s="150"/>
      <c r="RUW14" s="150"/>
      <c r="RUX14" s="150"/>
      <c r="RUY14" s="150"/>
      <c r="RUZ14" s="150"/>
      <c r="RVA14" s="150"/>
      <c r="RVB14" s="150"/>
      <c r="RVC14" s="150"/>
      <c r="RVD14" s="150"/>
      <c r="RVE14" s="150"/>
      <c r="RVF14" s="150"/>
      <c r="RVG14" s="150"/>
      <c r="RVH14" s="150"/>
      <c r="RVI14" s="150"/>
      <c r="RVJ14" s="150"/>
      <c r="RVK14" s="150"/>
      <c r="RVL14" s="150"/>
      <c r="RVM14" s="150"/>
      <c r="RVN14" s="150"/>
      <c r="RVO14" s="150"/>
      <c r="RVP14" s="150"/>
      <c r="RVQ14" s="150"/>
      <c r="RVR14" s="150"/>
      <c r="RVS14" s="150"/>
      <c r="RVT14" s="150"/>
      <c r="RVU14" s="150"/>
      <c r="RVV14" s="150"/>
      <c r="RVW14" s="150"/>
      <c r="RVX14" s="150"/>
      <c r="RVY14" s="150"/>
      <c r="RVZ14" s="150"/>
      <c r="RWA14" s="150"/>
      <c r="RWB14" s="150"/>
      <c r="RWC14" s="150"/>
      <c r="RWD14" s="150"/>
      <c r="RWE14" s="150"/>
      <c r="RWF14" s="150"/>
      <c r="RWG14" s="150"/>
      <c r="RWH14" s="150"/>
      <c r="RWI14" s="150"/>
      <c r="RWJ14" s="150"/>
      <c r="RWK14" s="150"/>
      <c r="RWL14" s="150"/>
      <c r="RWM14" s="150"/>
      <c r="RWN14" s="150"/>
      <c r="RWO14" s="150"/>
      <c r="RWP14" s="150"/>
      <c r="RWQ14" s="150"/>
      <c r="RWR14" s="150"/>
      <c r="RWS14" s="150"/>
      <c r="RWT14" s="150"/>
      <c r="RWU14" s="150"/>
      <c r="RWV14" s="150"/>
      <c r="RWW14" s="150"/>
      <c r="RWX14" s="150"/>
      <c r="RWY14" s="150"/>
      <c r="RWZ14" s="150"/>
      <c r="RXA14" s="150"/>
      <c r="RXB14" s="150"/>
      <c r="RXC14" s="150"/>
      <c r="RXD14" s="150"/>
      <c r="RXE14" s="150"/>
      <c r="RXF14" s="150"/>
      <c r="RXG14" s="150"/>
      <c r="RXH14" s="150"/>
      <c r="RXI14" s="150"/>
      <c r="RXJ14" s="150"/>
      <c r="RXK14" s="150"/>
      <c r="RXL14" s="150"/>
      <c r="RXM14" s="150"/>
      <c r="RXN14" s="150"/>
      <c r="RXO14" s="150"/>
      <c r="RXP14" s="150"/>
      <c r="RXQ14" s="150"/>
      <c r="RXR14" s="150"/>
      <c r="RXS14" s="150"/>
      <c r="RXT14" s="150"/>
      <c r="RXU14" s="150"/>
      <c r="RXV14" s="150"/>
      <c r="RXW14" s="150"/>
      <c r="RXX14" s="150"/>
      <c r="RXY14" s="150"/>
      <c r="RXZ14" s="150"/>
      <c r="RYA14" s="150"/>
      <c r="RYB14" s="150"/>
      <c r="RYC14" s="150"/>
      <c r="RYD14" s="150"/>
      <c r="RYE14" s="150"/>
      <c r="RYF14" s="150"/>
      <c r="RYG14" s="150"/>
      <c r="RYH14" s="150"/>
      <c r="RYI14" s="150"/>
      <c r="RYJ14" s="150"/>
      <c r="RYK14" s="150"/>
      <c r="RYL14" s="150"/>
      <c r="RYM14" s="150"/>
      <c r="RYN14" s="150"/>
      <c r="RYO14" s="150"/>
      <c r="RYP14" s="150"/>
      <c r="RYQ14" s="150"/>
      <c r="RYR14" s="150"/>
      <c r="RYS14" s="150"/>
      <c r="RYT14" s="150"/>
      <c r="RYU14" s="150"/>
      <c r="RYV14" s="150"/>
      <c r="RYW14" s="150"/>
      <c r="RYX14" s="150"/>
      <c r="RYY14" s="150"/>
      <c r="RYZ14" s="150"/>
      <c r="RZA14" s="150"/>
      <c r="RZB14" s="150"/>
      <c r="RZC14" s="150"/>
      <c r="RZD14" s="150"/>
      <c r="RZE14" s="150"/>
      <c r="RZF14" s="150"/>
      <c r="RZG14" s="150"/>
      <c r="RZH14" s="150"/>
      <c r="RZI14" s="150"/>
      <c r="RZJ14" s="150"/>
      <c r="RZK14" s="150"/>
      <c r="RZL14" s="150"/>
      <c r="RZM14" s="150"/>
      <c r="RZN14" s="150"/>
      <c r="RZO14" s="150"/>
      <c r="RZP14" s="150"/>
      <c r="RZQ14" s="150"/>
      <c r="RZR14" s="150"/>
      <c r="RZS14" s="150"/>
      <c r="RZT14" s="150"/>
      <c r="RZU14" s="150"/>
      <c r="RZV14" s="150"/>
      <c r="RZW14" s="150"/>
      <c r="RZX14" s="150"/>
      <c r="RZY14" s="150"/>
      <c r="RZZ14" s="150"/>
      <c r="SAA14" s="150"/>
      <c r="SAB14" s="150"/>
      <c r="SAC14" s="150"/>
      <c r="SAD14" s="150"/>
      <c r="SAE14" s="150"/>
      <c r="SAF14" s="150"/>
      <c r="SAG14" s="150"/>
      <c r="SAH14" s="150"/>
      <c r="SAI14" s="150"/>
      <c r="SAJ14" s="150"/>
      <c r="SAK14" s="150"/>
      <c r="SAL14" s="150"/>
      <c r="SAM14" s="150"/>
      <c r="SAN14" s="150"/>
      <c r="SAO14" s="150"/>
      <c r="SAP14" s="150"/>
      <c r="SAQ14" s="150"/>
      <c r="SAR14" s="150"/>
      <c r="SAS14" s="150"/>
      <c r="SAT14" s="150"/>
      <c r="SAU14" s="150"/>
      <c r="SAV14" s="150"/>
      <c r="SAW14" s="150"/>
      <c r="SAX14" s="150"/>
      <c r="SAY14" s="150"/>
      <c r="SAZ14" s="150"/>
      <c r="SBA14" s="150"/>
      <c r="SBB14" s="150"/>
      <c r="SBC14" s="150"/>
      <c r="SBD14" s="150"/>
      <c r="SBE14" s="150"/>
      <c r="SBF14" s="150"/>
      <c r="SBG14" s="150"/>
      <c r="SBH14" s="150"/>
      <c r="SBI14" s="150"/>
      <c r="SBJ14" s="150"/>
      <c r="SBK14" s="150"/>
      <c r="SBL14" s="150"/>
      <c r="SBM14" s="150"/>
      <c r="SBN14" s="150"/>
      <c r="SBO14" s="150"/>
      <c r="SBP14" s="150"/>
      <c r="SBQ14" s="150"/>
      <c r="SBR14" s="150"/>
      <c r="SBS14" s="150"/>
      <c r="SBT14" s="150"/>
      <c r="SBU14" s="150"/>
      <c r="SBV14" s="150"/>
      <c r="SBW14" s="150"/>
      <c r="SBX14" s="150"/>
      <c r="SBY14" s="150"/>
      <c r="SBZ14" s="150"/>
      <c r="SCA14" s="150"/>
      <c r="SCB14" s="150"/>
      <c r="SCC14" s="150"/>
      <c r="SCD14" s="150"/>
      <c r="SCE14" s="150"/>
      <c r="SCF14" s="150"/>
      <c r="SCG14" s="150"/>
      <c r="SCH14" s="150"/>
      <c r="SCI14" s="150"/>
      <c r="SCJ14" s="150"/>
      <c r="SCK14" s="150"/>
      <c r="SCL14" s="150"/>
      <c r="SCM14" s="150"/>
      <c r="SCN14" s="150"/>
      <c r="SCO14" s="150"/>
      <c r="SCP14" s="150"/>
      <c r="SCQ14" s="150"/>
      <c r="SCR14" s="150"/>
      <c r="SCS14" s="150"/>
      <c r="SCT14" s="150"/>
      <c r="SCU14" s="150"/>
      <c r="SCV14" s="150"/>
      <c r="SCW14" s="150"/>
      <c r="SCX14" s="150"/>
      <c r="SCY14" s="150"/>
      <c r="SCZ14" s="150"/>
      <c r="SDA14" s="150"/>
      <c r="SDB14" s="150"/>
      <c r="SDC14" s="150"/>
      <c r="SDD14" s="150"/>
      <c r="SDE14" s="150"/>
      <c r="SDF14" s="150"/>
      <c r="SDG14" s="150"/>
      <c r="SDH14" s="150"/>
      <c r="SDI14" s="150"/>
      <c r="SDJ14" s="150"/>
      <c r="SDK14" s="150"/>
      <c r="SDL14" s="150"/>
      <c r="SDM14" s="150"/>
      <c r="SDN14" s="150"/>
      <c r="SDO14" s="150"/>
      <c r="SDP14" s="150"/>
      <c r="SDQ14" s="150"/>
      <c r="SDR14" s="150"/>
      <c r="SDS14" s="150"/>
      <c r="SDT14" s="150"/>
      <c r="SDU14" s="150"/>
      <c r="SDV14" s="150"/>
      <c r="SDW14" s="150"/>
      <c r="SDX14" s="150"/>
      <c r="SDY14" s="150"/>
      <c r="SDZ14" s="150"/>
      <c r="SEA14" s="150"/>
      <c r="SEB14" s="150"/>
      <c r="SEC14" s="150"/>
      <c r="SED14" s="150"/>
      <c r="SEE14" s="150"/>
      <c r="SEF14" s="150"/>
      <c r="SEG14" s="150"/>
      <c r="SEH14" s="150"/>
      <c r="SEI14" s="150"/>
      <c r="SEJ14" s="150"/>
      <c r="SEK14" s="150"/>
      <c r="SEL14" s="150"/>
      <c r="SEM14" s="150"/>
      <c r="SEN14" s="150"/>
      <c r="SEO14" s="150"/>
      <c r="SEP14" s="150"/>
      <c r="SEQ14" s="150"/>
      <c r="SER14" s="150"/>
      <c r="SES14" s="150"/>
      <c r="SET14" s="150"/>
      <c r="SEU14" s="150"/>
      <c r="SEV14" s="150"/>
      <c r="SEW14" s="150"/>
      <c r="SEX14" s="150"/>
      <c r="SEY14" s="150"/>
      <c r="SEZ14" s="150"/>
      <c r="SFA14" s="150"/>
      <c r="SFB14" s="150"/>
      <c r="SFC14" s="150"/>
      <c r="SFD14" s="150"/>
      <c r="SFE14" s="150"/>
      <c r="SFF14" s="150"/>
      <c r="SFG14" s="150"/>
      <c r="SFH14" s="150"/>
      <c r="SFI14" s="150"/>
      <c r="SFJ14" s="150"/>
      <c r="SFK14" s="150"/>
      <c r="SFL14" s="150"/>
      <c r="SFM14" s="150"/>
      <c r="SFN14" s="150"/>
      <c r="SFO14" s="150"/>
      <c r="SFP14" s="150"/>
      <c r="SFQ14" s="150"/>
      <c r="SFR14" s="150"/>
      <c r="SFS14" s="150"/>
      <c r="SFT14" s="150"/>
      <c r="SFU14" s="150"/>
      <c r="SFV14" s="150"/>
      <c r="SFW14" s="150"/>
      <c r="SFX14" s="150"/>
      <c r="SFY14" s="150"/>
      <c r="SFZ14" s="150"/>
      <c r="SGA14" s="150"/>
      <c r="SGB14" s="150"/>
      <c r="SGC14" s="150"/>
      <c r="SGD14" s="150"/>
      <c r="SGE14" s="150"/>
      <c r="SGF14" s="150"/>
      <c r="SGG14" s="150"/>
      <c r="SGH14" s="150"/>
      <c r="SGI14" s="150"/>
      <c r="SGJ14" s="150"/>
      <c r="SGK14" s="150"/>
      <c r="SGL14" s="150"/>
      <c r="SGM14" s="150"/>
      <c r="SGN14" s="150"/>
      <c r="SGO14" s="150"/>
      <c r="SGP14" s="150"/>
      <c r="SGQ14" s="150"/>
      <c r="SGR14" s="150"/>
      <c r="SGS14" s="150"/>
      <c r="SGT14" s="150"/>
      <c r="SGU14" s="150"/>
      <c r="SGV14" s="150"/>
      <c r="SGW14" s="150"/>
      <c r="SGX14" s="150"/>
      <c r="SGY14" s="150"/>
      <c r="SGZ14" s="150"/>
      <c r="SHA14" s="150"/>
      <c r="SHB14" s="150"/>
      <c r="SHC14" s="150"/>
      <c r="SHD14" s="150"/>
      <c r="SHE14" s="150"/>
      <c r="SHF14" s="150"/>
      <c r="SHG14" s="150"/>
      <c r="SHH14" s="150"/>
      <c r="SHI14" s="150"/>
      <c r="SHJ14" s="150"/>
      <c r="SHK14" s="150"/>
      <c r="SHL14" s="150"/>
      <c r="SHM14" s="150"/>
      <c r="SHN14" s="150"/>
      <c r="SHO14" s="150"/>
      <c r="SHP14" s="150"/>
      <c r="SHQ14" s="150"/>
      <c r="SHR14" s="150"/>
      <c r="SHS14" s="150"/>
      <c r="SHT14" s="150"/>
      <c r="SHU14" s="150"/>
      <c r="SHV14" s="150"/>
      <c r="SHW14" s="150"/>
      <c r="SHX14" s="150"/>
      <c r="SHY14" s="150"/>
      <c r="SHZ14" s="150"/>
      <c r="SIA14" s="150"/>
      <c r="SIB14" s="150"/>
      <c r="SIC14" s="150"/>
      <c r="SID14" s="150"/>
      <c r="SIE14" s="150"/>
      <c r="SIF14" s="150"/>
      <c r="SIG14" s="150"/>
      <c r="SIH14" s="150"/>
      <c r="SII14" s="150"/>
      <c r="SIJ14" s="150"/>
      <c r="SIK14" s="150"/>
      <c r="SIL14" s="150"/>
      <c r="SIM14" s="150"/>
      <c r="SIN14" s="150"/>
      <c r="SIO14" s="150"/>
      <c r="SIP14" s="150"/>
      <c r="SIQ14" s="150"/>
      <c r="SIR14" s="150"/>
      <c r="SIS14" s="150"/>
      <c r="SIT14" s="150"/>
      <c r="SIU14" s="150"/>
      <c r="SIV14" s="150"/>
      <c r="SIW14" s="150"/>
      <c r="SIX14" s="150"/>
      <c r="SIY14" s="150"/>
      <c r="SIZ14" s="150"/>
      <c r="SJA14" s="150"/>
      <c r="SJB14" s="150"/>
      <c r="SJC14" s="150"/>
      <c r="SJD14" s="150"/>
      <c r="SJE14" s="150"/>
      <c r="SJF14" s="150"/>
      <c r="SJG14" s="150"/>
      <c r="SJH14" s="150"/>
      <c r="SJI14" s="150"/>
      <c r="SJJ14" s="150"/>
      <c r="SJK14" s="150"/>
      <c r="SJL14" s="150"/>
      <c r="SJM14" s="150"/>
      <c r="SJN14" s="150"/>
      <c r="SJO14" s="150"/>
      <c r="SJP14" s="150"/>
      <c r="SJQ14" s="150"/>
      <c r="SJR14" s="150"/>
      <c r="SJS14" s="150"/>
      <c r="SJT14" s="150"/>
      <c r="SJU14" s="150"/>
      <c r="SJV14" s="150"/>
      <c r="SJW14" s="150"/>
      <c r="SJX14" s="150"/>
      <c r="SJY14" s="150"/>
      <c r="SJZ14" s="150"/>
      <c r="SKA14" s="150"/>
      <c r="SKB14" s="150"/>
      <c r="SKC14" s="150"/>
      <c r="SKD14" s="150"/>
      <c r="SKE14" s="150"/>
      <c r="SKF14" s="150"/>
      <c r="SKG14" s="150"/>
      <c r="SKH14" s="150"/>
      <c r="SKI14" s="150"/>
      <c r="SKJ14" s="150"/>
      <c r="SKK14" s="150"/>
      <c r="SKL14" s="150"/>
      <c r="SKM14" s="150"/>
      <c r="SKN14" s="150"/>
      <c r="SKO14" s="150"/>
      <c r="SKP14" s="150"/>
      <c r="SKQ14" s="150"/>
      <c r="SKR14" s="150"/>
      <c r="SKS14" s="150"/>
      <c r="SKT14" s="150"/>
      <c r="SKU14" s="150"/>
      <c r="SKV14" s="150"/>
      <c r="SKW14" s="150"/>
      <c r="SKX14" s="150"/>
      <c r="SKY14" s="150"/>
      <c r="SKZ14" s="150"/>
      <c r="SLA14" s="150"/>
      <c r="SLB14" s="150"/>
      <c r="SLC14" s="150"/>
      <c r="SLD14" s="150"/>
      <c r="SLE14" s="150"/>
      <c r="SLF14" s="150"/>
      <c r="SLG14" s="150"/>
      <c r="SLH14" s="150"/>
      <c r="SLI14" s="150"/>
      <c r="SLJ14" s="150"/>
      <c r="SLK14" s="150"/>
      <c r="SLL14" s="150"/>
      <c r="SLM14" s="150"/>
      <c r="SLN14" s="150"/>
      <c r="SLO14" s="150"/>
      <c r="SLP14" s="150"/>
      <c r="SLQ14" s="150"/>
      <c r="SLR14" s="150"/>
      <c r="SLS14" s="150"/>
      <c r="SLT14" s="150"/>
      <c r="SLU14" s="150"/>
      <c r="SLV14" s="150"/>
      <c r="SLW14" s="150"/>
      <c r="SLX14" s="150"/>
      <c r="SLY14" s="150"/>
      <c r="SLZ14" s="150"/>
      <c r="SMA14" s="150"/>
      <c r="SMB14" s="150"/>
      <c r="SMC14" s="150"/>
      <c r="SMD14" s="150"/>
      <c r="SME14" s="150"/>
      <c r="SMF14" s="150"/>
      <c r="SMG14" s="150"/>
      <c r="SMH14" s="150"/>
      <c r="SMI14" s="150"/>
      <c r="SMJ14" s="150"/>
      <c r="SMK14" s="150"/>
      <c r="SML14" s="150"/>
      <c r="SMM14" s="150"/>
      <c r="SMN14" s="150"/>
      <c r="SMO14" s="150"/>
      <c r="SMP14" s="150"/>
      <c r="SMQ14" s="150"/>
      <c r="SMR14" s="150"/>
      <c r="SMS14" s="150"/>
      <c r="SMT14" s="150"/>
      <c r="SMU14" s="150"/>
      <c r="SMV14" s="150"/>
      <c r="SMW14" s="150"/>
      <c r="SMX14" s="150"/>
      <c r="SMY14" s="150"/>
      <c r="SMZ14" s="150"/>
      <c r="SNA14" s="150"/>
      <c r="SNB14" s="150"/>
      <c r="SNC14" s="150"/>
      <c r="SND14" s="150"/>
      <c r="SNE14" s="150"/>
      <c r="SNF14" s="150"/>
      <c r="SNG14" s="150"/>
      <c r="SNH14" s="150"/>
      <c r="SNI14" s="150"/>
      <c r="SNJ14" s="150"/>
      <c r="SNK14" s="150"/>
      <c r="SNL14" s="150"/>
      <c r="SNM14" s="150"/>
      <c r="SNN14" s="150"/>
      <c r="SNO14" s="150"/>
      <c r="SNP14" s="150"/>
      <c r="SNQ14" s="150"/>
      <c r="SNR14" s="150"/>
      <c r="SNS14" s="150"/>
      <c r="SNT14" s="150"/>
      <c r="SNU14" s="150"/>
      <c r="SNV14" s="150"/>
      <c r="SNW14" s="150"/>
      <c r="SNX14" s="150"/>
      <c r="SNY14" s="150"/>
      <c r="SNZ14" s="150"/>
      <c r="SOA14" s="150"/>
      <c r="SOB14" s="150"/>
      <c r="SOC14" s="150"/>
      <c r="SOD14" s="150"/>
      <c r="SOE14" s="150"/>
      <c r="SOF14" s="150"/>
      <c r="SOG14" s="150"/>
      <c r="SOH14" s="150"/>
      <c r="SOI14" s="150"/>
      <c r="SOJ14" s="150"/>
      <c r="SOK14" s="150"/>
      <c r="SOL14" s="150"/>
      <c r="SOM14" s="150"/>
      <c r="SON14" s="150"/>
      <c r="SOO14" s="150"/>
      <c r="SOP14" s="150"/>
      <c r="SOQ14" s="150"/>
      <c r="SOR14" s="150"/>
      <c r="SOS14" s="150"/>
      <c r="SOT14" s="150"/>
      <c r="SOU14" s="150"/>
      <c r="SOV14" s="150"/>
      <c r="SOW14" s="150"/>
      <c r="SOX14" s="150"/>
      <c r="SOY14" s="150"/>
      <c r="SOZ14" s="150"/>
      <c r="SPA14" s="150"/>
      <c r="SPB14" s="150"/>
      <c r="SPC14" s="150"/>
      <c r="SPD14" s="150"/>
      <c r="SPE14" s="150"/>
      <c r="SPF14" s="150"/>
      <c r="SPG14" s="150"/>
      <c r="SPH14" s="150"/>
      <c r="SPI14" s="150"/>
      <c r="SPJ14" s="150"/>
      <c r="SPK14" s="150"/>
      <c r="SPL14" s="150"/>
      <c r="SPM14" s="150"/>
      <c r="SPN14" s="150"/>
      <c r="SPO14" s="150"/>
      <c r="SPP14" s="150"/>
      <c r="SPQ14" s="150"/>
      <c r="SPR14" s="150"/>
      <c r="SPS14" s="150"/>
      <c r="SPT14" s="150"/>
      <c r="SPU14" s="150"/>
      <c r="SPV14" s="150"/>
      <c r="SPW14" s="150"/>
      <c r="SPX14" s="150"/>
      <c r="SPY14" s="150"/>
      <c r="SPZ14" s="150"/>
      <c r="SQA14" s="150"/>
      <c r="SQB14" s="150"/>
      <c r="SQC14" s="150"/>
      <c r="SQD14" s="150"/>
      <c r="SQE14" s="150"/>
      <c r="SQF14" s="150"/>
      <c r="SQG14" s="150"/>
      <c r="SQH14" s="150"/>
      <c r="SQI14" s="150"/>
      <c r="SQJ14" s="150"/>
      <c r="SQK14" s="150"/>
      <c r="SQL14" s="150"/>
      <c r="SQM14" s="150"/>
      <c r="SQN14" s="150"/>
      <c r="SQO14" s="150"/>
      <c r="SQP14" s="150"/>
      <c r="SQQ14" s="150"/>
      <c r="SQR14" s="150"/>
      <c r="SQS14" s="150"/>
      <c r="SQT14" s="150"/>
      <c r="SQU14" s="150"/>
      <c r="SQV14" s="150"/>
      <c r="SQW14" s="150"/>
      <c r="SQX14" s="150"/>
      <c r="SQY14" s="150"/>
      <c r="SQZ14" s="150"/>
      <c r="SRA14" s="150"/>
      <c r="SRB14" s="150"/>
      <c r="SRC14" s="150"/>
      <c r="SRD14" s="150"/>
      <c r="SRE14" s="150"/>
      <c r="SRF14" s="150"/>
      <c r="SRG14" s="150"/>
      <c r="SRH14" s="150"/>
      <c r="SRI14" s="150"/>
      <c r="SRJ14" s="150"/>
      <c r="SRK14" s="150"/>
      <c r="SRL14" s="150"/>
      <c r="SRM14" s="150"/>
      <c r="SRN14" s="150"/>
      <c r="SRO14" s="150"/>
      <c r="SRP14" s="150"/>
      <c r="SRQ14" s="150"/>
      <c r="SRR14" s="150"/>
      <c r="SRS14" s="150"/>
      <c r="SRT14" s="150"/>
      <c r="SRU14" s="150"/>
      <c r="SRV14" s="150"/>
      <c r="SRW14" s="150"/>
      <c r="SRX14" s="150"/>
      <c r="SRY14" s="150"/>
      <c r="SRZ14" s="150"/>
      <c r="SSA14" s="150"/>
      <c r="SSB14" s="150"/>
      <c r="SSC14" s="150"/>
      <c r="SSD14" s="150"/>
      <c r="SSE14" s="150"/>
      <c r="SSF14" s="150"/>
      <c r="SSG14" s="150"/>
      <c r="SSH14" s="150"/>
      <c r="SSI14" s="150"/>
      <c r="SSJ14" s="150"/>
      <c r="SSK14" s="150"/>
      <c r="SSL14" s="150"/>
      <c r="SSM14" s="150"/>
      <c r="SSN14" s="150"/>
      <c r="SSO14" s="150"/>
      <c r="SSP14" s="150"/>
      <c r="SSQ14" s="150"/>
      <c r="SSR14" s="150"/>
      <c r="SSS14" s="150"/>
      <c r="SST14" s="150"/>
      <c r="SSU14" s="150"/>
      <c r="SSV14" s="150"/>
      <c r="SSW14" s="150"/>
      <c r="SSX14" s="150"/>
      <c r="SSY14" s="150"/>
      <c r="SSZ14" s="150"/>
      <c r="STA14" s="150"/>
      <c r="STB14" s="150"/>
      <c r="STC14" s="150"/>
      <c r="STD14" s="150"/>
      <c r="STE14" s="150"/>
      <c r="STF14" s="150"/>
      <c r="STG14" s="150"/>
      <c r="STH14" s="150"/>
      <c r="STI14" s="150"/>
      <c r="STJ14" s="150"/>
      <c r="STK14" s="150"/>
      <c r="STL14" s="150"/>
      <c r="STM14" s="150"/>
      <c r="STN14" s="150"/>
      <c r="STO14" s="150"/>
      <c r="STP14" s="150"/>
      <c r="STQ14" s="150"/>
      <c r="STR14" s="150"/>
      <c r="STS14" s="150"/>
      <c r="STT14" s="150"/>
      <c r="STU14" s="150"/>
      <c r="STV14" s="150"/>
      <c r="STW14" s="150"/>
      <c r="STX14" s="150"/>
      <c r="STY14" s="150"/>
      <c r="STZ14" s="150"/>
      <c r="SUA14" s="150"/>
      <c r="SUB14" s="150"/>
      <c r="SUC14" s="150"/>
      <c r="SUD14" s="150"/>
      <c r="SUE14" s="150"/>
      <c r="SUF14" s="150"/>
      <c r="SUG14" s="150"/>
      <c r="SUH14" s="150"/>
      <c r="SUI14" s="150"/>
      <c r="SUJ14" s="150"/>
      <c r="SUK14" s="150"/>
      <c r="SUL14" s="150"/>
      <c r="SUM14" s="150"/>
      <c r="SUN14" s="150"/>
      <c r="SUO14" s="150"/>
      <c r="SUP14" s="150"/>
      <c r="SUQ14" s="150"/>
      <c r="SUR14" s="150"/>
      <c r="SUS14" s="150"/>
      <c r="SUT14" s="150"/>
      <c r="SUU14" s="150"/>
      <c r="SUV14" s="150"/>
      <c r="SUW14" s="150"/>
      <c r="SUX14" s="150"/>
      <c r="SUY14" s="150"/>
      <c r="SUZ14" s="150"/>
      <c r="SVA14" s="150"/>
      <c r="SVB14" s="150"/>
      <c r="SVC14" s="150"/>
      <c r="SVD14" s="150"/>
      <c r="SVE14" s="150"/>
      <c r="SVF14" s="150"/>
      <c r="SVG14" s="150"/>
      <c r="SVH14" s="150"/>
      <c r="SVI14" s="150"/>
      <c r="SVJ14" s="150"/>
      <c r="SVK14" s="150"/>
      <c r="SVL14" s="150"/>
      <c r="SVM14" s="150"/>
      <c r="SVN14" s="150"/>
      <c r="SVO14" s="150"/>
      <c r="SVP14" s="150"/>
      <c r="SVQ14" s="150"/>
      <c r="SVR14" s="150"/>
      <c r="SVS14" s="150"/>
      <c r="SVT14" s="150"/>
      <c r="SVU14" s="150"/>
      <c r="SVV14" s="150"/>
      <c r="SVW14" s="150"/>
      <c r="SVX14" s="150"/>
      <c r="SVY14" s="150"/>
      <c r="SVZ14" s="150"/>
      <c r="SWA14" s="150"/>
      <c r="SWB14" s="150"/>
      <c r="SWC14" s="150"/>
      <c r="SWD14" s="150"/>
      <c r="SWE14" s="150"/>
      <c r="SWF14" s="150"/>
      <c r="SWG14" s="150"/>
      <c r="SWH14" s="150"/>
      <c r="SWI14" s="150"/>
      <c r="SWJ14" s="150"/>
      <c r="SWK14" s="150"/>
      <c r="SWL14" s="150"/>
      <c r="SWM14" s="150"/>
      <c r="SWN14" s="150"/>
      <c r="SWO14" s="150"/>
      <c r="SWP14" s="150"/>
      <c r="SWQ14" s="150"/>
      <c r="SWR14" s="150"/>
      <c r="SWS14" s="150"/>
      <c r="SWT14" s="150"/>
      <c r="SWU14" s="150"/>
      <c r="SWV14" s="150"/>
      <c r="SWW14" s="150"/>
      <c r="SWX14" s="150"/>
      <c r="SWY14" s="150"/>
      <c r="SWZ14" s="150"/>
      <c r="SXA14" s="150"/>
      <c r="SXB14" s="150"/>
      <c r="SXC14" s="150"/>
      <c r="SXD14" s="150"/>
      <c r="SXE14" s="150"/>
      <c r="SXF14" s="150"/>
      <c r="SXG14" s="150"/>
      <c r="SXH14" s="150"/>
      <c r="SXI14" s="150"/>
      <c r="SXJ14" s="150"/>
      <c r="SXK14" s="150"/>
      <c r="SXL14" s="150"/>
      <c r="SXM14" s="150"/>
      <c r="SXN14" s="150"/>
      <c r="SXO14" s="150"/>
      <c r="SXP14" s="150"/>
      <c r="SXQ14" s="150"/>
      <c r="SXR14" s="150"/>
      <c r="SXS14" s="150"/>
      <c r="SXT14" s="150"/>
      <c r="SXU14" s="150"/>
      <c r="SXV14" s="150"/>
      <c r="SXW14" s="150"/>
      <c r="SXX14" s="150"/>
      <c r="SXY14" s="150"/>
      <c r="SXZ14" s="150"/>
      <c r="SYA14" s="150"/>
      <c r="SYB14" s="150"/>
      <c r="SYC14" s="150"/>
      <c r="SYD14" s="150"/>
      <c r="SYE14" s="150"/>
      <c r="SYF14" s="150"/>
      <c r="SYG14" s="150"/>
      <c r="SYH14" s="150"/>
      <c r="SYI14" s="150"/>
      <c r="SYJ14" s="150"/>
      <c r="SYK14" s="150"/>
      <c r="SYL14" s="150"/>
      <c r="SYM14" s="150"/>
      <c r="SYN14" s="150"/>
      <c r="SYO14" s="150"/>
      <c r="SYP14" s="150"/>
      <c r="SYQ14" s="150"/>
      <c r="SYR14" s="150"/>
      <c r="SYS14" s="150"/>
      <c r="SYT14" s="150"/>
      <c r="SYU14" s="150"/>
      <c r="SYV14" s="150"/>
      <c r="SYW14" s="150"/>
      <c r="SYX14" s="150"/>
      <c r="SYY14" s="150"/>
      <c r="SYZ14" s="150"/>
      <c r="SZA14" s="150"/>
      <c r="SZB14" s="150"/>
      <c r="SZC14" s="150"/>
      <c r="SZD14" s="150"/>
      <c r="SZE14" s="150"/>
      <c r="SZF14" s="150"/>
      <c r="SZG14" s="150"/>
      <c r="SZH14" s="150"/>
      <c r="SZI14" s="150"/>
      <c r="SZJ14" s="150"/>
      <c r="SZK14" s="150"/>
      <c r="SZL14" s="150"/>
      <c r="SZM14" s="150"/>
      <c r="SZN14" s="150"/>
      <c r="SZO14" s="150"/>
      <c r="SZP14" s="150"/>
      <c r="SZQ14" s="150"/>
      <c r="SZR14" s="150"/>
      <c r="SZS14" s="150"/>
      <c r="SZT14" s="150"/>
      <c r="SZU14" s="150"/>
      <c r="SZV14" s="150"/>
      <c r="SZW14" s="150"/>
      <c r="SZX14" s="150"/>
      <c r="SZY14" s="150"/>
      <c r="SZZ14" s="150"/>
      <c r="TAA14" s="150"/>
      <c r="TAB14" s="150"/>
      <c r="TAC14" s="150"/>
      <c r="TAD14" s="150"/>
      <c r="TAE14" s="150"/>
      <c r="TAF14" s="150"/>
      <c r="TAG14" s="150"/>
      <c r="TAH14" s="150"/>
      <c r="TAI14" s="150"/>
      <c r="TAJ14" s="150"/>
      <c r="TAK14" s="150"/>
      <c r="TAL14" s="150"/>
      <c r="TAM14" s="150"/>
      <c r="TAN14" s="150"/>
      <c r="TAO14" s="150"/>
      <c r="TAP14" s="150"/>
      <c r="TAQ14" s="150"/>
      <c r="TAR14" s="150"/>
      <c r="TAS14" s="150"/>
      <c r="TAT14" s="150"/>
      <c r="TAU14" s="150"/>
      <c r="TAV14" s="150"/>
      <c r="TAW14" s="150"/>
      <c r="TAX14" s="150"/>
      <c r="TAY14" s="150"/>
      <c r="TAZ14" s="150"/>
      <c r="TBA14" s="150"/>
      <c r="TBB14" s="150"/>
      <c r="TBC14" s="150"/>
      <c r="TBD14" s="150"/>
      <c r="TBE14" s="150"/>
      <c r="TBF14" s="150"/>
      <c r="TBG14" s="150"/>
      <c r="TBH14" s="150"/>
      <c r="TBI14" s="150"/>
      <c r="TBJ14" s="150"/>
      <c r="TBK14" s="150"/>
      <c r="TBL14" s="150"/>
      <c r="TBM14" s="150"/>
      <c r="TBN14" s="150"/>
      <c r="TBO14" s="150"/>
      <c r="TBP14" s="150"/>
      <c r="TBQ14" s="150"/>
      <c r="TBR14" s="150"/>
      <c r="TBS14" s="150"/>
      <c r="TBT14" s="150"/>
      <c r="TBU14" s="150"/>
      <c r="TBV14" s="150"/>
      <c r="TBW14" s="150"/>
      <c r="TBX14" s="150"/>
      <c r="TBY14" s="150"/>
      <c r="TBZ14" s="150"/>
      <c r="TCA14" s="150"/>
      <c r="TCB14" s="150"/>
      <c r="TCC14" s="150"/>
      <c r="TCD14" s="150"/>
      <c r="TCE14" s="150"/>
      <c r="TCF14" s="150"/>
      <c r="TCG14" s="150"/>
      <c r="TCH14" s="150"/>
      <c r="TCI14" s="150"/>
      <c r="TCJ14" s="150"/>
      <c r="TCK14" s="150"/>
      <c r="TCL14" s="150"/>
      <c r="TCM14" s="150"/>
      <c r="TCN14" s="150"/>
      <c r="TCO14" s="150"/>
      <c r="TCP14" s="150"/>
      <c r="TCQ14" s="150"/>
      <c r="TCR14" s="150"/>
      <c r="TCS14" s="150"/>
      <c r="TCT14" s="150"/>
      <c r="TCU14" s="150"/>
      <c r="TCV14" s="150"/>
      <c r="TCW14" s="150"/>
      <c r="TCX14" s="150"/>
      <c r="TCY14" s="150"/>
      <c r="TCZ14" s="150"/>
      <c r="TDA14" s="150"/>
      <c r="TDB14" s="150"/>
      <c r="TDC14" s="150"/>
      <c r="TDD14" s="150"/>
      <c r="TDE14" s="150"/>
      <c r="TDF14" s="150"/>
      <c r="TDG14" s="150"/>
      <c r="TDH14" s="150"/>
      <c r="TDI14" s="150"/>
      <c r="TDJ14" s="150"/>
      <c r="TDK14" s="150"/>
      <c r="TDL14" s="150"/>
      <c r="TDM14" s="150"/>
      <c r="TDN14" s="150"/>
      <c r="TDO14" s="150"/>
      <c r="TDP14" s="150"/>
      <c r="TDQ14" s="150"/>
      <c r="TDR14" s="150"/>
      <c r="TDS14" s="150"/>
      <c r="TDT14" s="150"/>
      <c r="TDU14" s="150"/>
      <c r="TDV14" s="150"/>
      <c r="TDW14" s="150"/>
      <c r="TDX14" s="150"/>
      <c r="TDY14" s="150"/>
      <c r="TDZ14" s="150"/>
      <c r="TEA14" s="150"/>
      <c r="TEB14" s="150"/>
      <c r="TEC14" s="150"/>
      <c r="TED14" s="150"/>
      <c r="TEE14" s="150"/>
      <c r="TEF14" s="150"/>
      <c r="TEG14" s="150"/>
      <c r="TEH14" s="150"/>
      <c r="TEI14" s="150"/>
      <c r="TEJ14" s="150"/>
      <c r="TEK14" s="150"/>
      <c r="TEL14" s="150"/>
      <c r="TEM14" s="150"/>
      <c r="TEN14" s="150"/>
      <c r="TEO14" s="150"/>
      <c r="TEP14" s="150"/>
      <c r="TEQ14" s="150"/>
      <c r="TER14" s="150"/>
      <c r="TES14" s="150"/>
      <c r="TET14" s="150"/>
      <c r="TEU14" s="150"/>
      <c r="TEV14" s="150"/>
      <c r="TEW14" s="150"/>
      <c r="TEX14" s="150"/>
      <c r="TEY14" s="150"/>
      <c r="TEZ14" s="150"/>
      <c r="TFA14" s="150"/>
      <c r="TFB14" s="150"/>
      <c r="TFC14" s="150"/>
      <c r="TFD14" s="150"/>
      <c r="TFE14" s="150"/>
      <c r="TFF14" s="150"/>
      <c r="TFG14" s="150"/>
      <c r="TFH14" s="150"/>
      <c r="TFI14" s="150"/>
      <c r="TFJ14" s="150"/>
      <c r="TFK14" s="150"/>
      <c r="TFL14" s="150"/>
      <c r="TFM14" s="150"/>
      <c r="TFN14" s="150"/>
      <c r="TFO14" s="150"/>
      <c r="TFP14" s="150"/>
      <c r="TFQ14" s="150"/>
      <c r="TFR14" s="150"/>
      <c r="TFS14" s="150"/>
      <c r="TFT14" s="150"/>
      <c r="TFU14" s="150"/>
      <c r="TFV14" s="150"/>
      <c r="TFW14" s="150"/>
      <c r="TFX14" s="150"/>
      <c r="TFY14" s="150"/>
      <c r="TFZ14" s="150"/>
      <c r="TGA14" s="150"/>
      <c r="TGB14" s="150"/>
      <c r="TGC14" s="150"/>
      <c r="TGD14" s="150"/>
      <c r="TGE14" s="150"/>
      <c r="TGF14" s="150"/>
      <c r="TGG14" s="150"/>
      <c r="TGH14" s="150"/>
      <c r="TGI14" s="150"/>
      <c r="TGJ14" s="150"/>
      <c r="TGK14" s="150"/>
      <c r="TGL14" s="150"/>
      <c r="TGM14" s="150"/>
      <c r="TGN14" s="150"/>
      <c r="TGO14" s="150"/>
      <c r="TGP14" s="150"/>
      <c r="TGQ14" s="150"/>
      <c r="TGR14" s="150"/>
      <c r="TGS14" s="150"/>
      <c r="TGT14" s="150"/>
      <c r="TGU14" s="150"/>
      <c r="TGV14" s="150"/>
      <c r="TGW14" s="150"/>
      <c r="TGX14" s="150"/>
      <c r="TGY14" s="150"/>
      <c r="TGZ14" s="150"/>
      <c r="THA14" s="150"/>
      <c r="THB14" s="150"/>
      <c r="THC14" s="150"/>
      <c r="THD14" s="150"/>
      <c r="THE14" s="150"/>
      <c r="THF14" s="150"/>
      <c r="THG14" s="150"/>
      <c r="THH14" s="150"/>
      <c r="THI14" s="150"/>
      <c r="THJ14" s="150"/>
      <c r="THK14" s="150"/>
      <c r="THL14" s="150"/>
      <c r="THM14" s="150"/>
      <c r="THN14" s="150"/>
      <c r="THO14" s="150"/>
      <c r="THP14" s="150"/>
      <c r="THQ14" s="150"/>
      <c r="THR14" s="150"/>
      <c r="THS14" s="150"/>
      <c r="THT14" s="150"/>
      <c r="THU14" s="150"/>
      <c r="THV14" s="150"/>
      <c r="THW14" s="150"/>
      <c r="THX14" s="150"/>
      <c r="THY14" s="150"/>
      <c r="THZ14" s="150"/>
      <c r="TIA14" s="150"/>
      <c r="TIB14" s="150"/>
      <c r="TIC14" s="150"/>
      <c r="TID14" s="150"/>
      <c r="TIE14" s="150"/>
      <c r="TIF14" s="150"/>
      <c r="TIG14" s="150"/>
      <c r="TIH14" s="150"/>
      <c r="TII14" s="150"/>
      <c r="TIJ14" s="150"/>
      <c r="TIK14" s="150"/>
      <c r="TIL14" s="150"/>
      <c r="TIM14" s="150"/>
      <c r="TIN14" s="150"/>
      <c r="TIO14" s="150"/>
      <c r="TIP14" s="150"/>
      <c r="TIQ14" s="150"/>
      <c r="TIR14" s="150"/>
      <c r="TIS14" s="150"/>
      <c r="TIT14" s="150"/>
      <c r="TIU14" s="150"/>
      <c r="TIV14" s="150"/>
      <c r="TIW14" s="150"/>
      <c r="TIX14" s="150"/>
      <c r="TIY14" s="150"/>
      <c r="TIZ14" s="150"/>
      <c r="TJA14" s="150"/>
      <c r="TJB14" s="150"/>
      <c r="TJC14" s="150"/>
      <c r="TJD14" s="150"/>
      <c r="TJE14" s="150"/>
      <c r="TJF14" s="150"/>
      <c r="TJG14" s="150"/>
      <c r="TJH14" s="150"/>
      <c r="TJI14" s="150"/>
      <c r="TJJ14" s="150"/>
      <c r="TJK14" s="150"/>
      <c r="TJL14" s="150"/>
      <c r="TJM14" s="150"/>
      <c r="TJN14" s="150"/>
      <c r="TJO14" s="150"/>
      <c r="TJP14" s="150"/>
      <c r="TJQ14" s="150"/>
      <c r="TJR14" s="150"/>
      <c r="TJS14" s="150"/>
      <c r="TJT14" s="150"/>
      <c r="TJU14" s="150"/>
      <c r="TJV14" s="150"/>
      <c r="TJW14" s="150"/>
      <c r="TJX14" s="150"/>
      <c r="TJY14" s="150"/>
      <c r="TJZ14" s="150"/>
      <c r="TKA14" s="150"/>
      <c r="TKB14" s="150"/>
      <c r="TKC14" s="150"/>
      <c r="TKD14" s="150"/>
      <c r="TKE14" s="150"/>
      <c r="TKF14" s="150"/>
      <c r="TKG14" s="150"/>
      <c r="TKH14" s="150"/>
      <c r="TKI14" s="150"/>
      <c r="TKJ14" s="150"/>
      <c r="TKK14" s="150"/>
      <c r="TKL14" s="150"/>
      <c r="TKM14" s="150"/>
      <c r="TKN14" s="150"/>
      <c r="TKO14" s="150"/>
      <c r="TKP14" s="150"/>
      <c r="TKQ14" s="150"/>
      <c r="TKR14" s="150"/>
      <c r="TKS14" s="150"/>
      <c r="TKT14" s="150"/>
      <c r="TKU14" s="150"/>
      <c r="TKV14" s="150"/>
      <c r="TKW14" s="150"/>
      <c r="TKX14" s="150"/>
      <c r="TKY14" s="150"/>
      <c r="TKZ14" s="150"/>
      <c r="TLA14" s="150"/>
      <c r="TLB14" s="150"/>
      <c r="TLC14" s="150"/>
      <c r="TLD14" s="150"/>
      <c r="TLE14" s="150"/>
      <c r="TLF14" s="150"/>
      <c r="TLG14" s="150"/>
      <c r="TLH14" s="150"/>
      <c r="TLI14" s="150"/>
      <c r="TLJ14" s="150"/>
      <c r="TLK14" s="150"/>
      <c r="TLL14" s="150"/>
      <c r="TLM14" s="150"/>
      <c r="TLN14" s="150"/>
      <c r="TLO14" s="150"/>
      <c r="TLP14" s="150"/>
      <c r="TLQ14" s="150"/>
      <c r="TLR14" s="150"/>
      <c r="TLS14" s="150"/>
      <c r="TLT14" s="150"/>
      <c r="TLU14" s="150"/>
      <c r="TLV14" s="150"/>
      <c r="TLW14" s="150"/>
      <c r="TLX14" s="150"/>
      <c r="TLY14" s="150"/>
      <c r="TLZ14" s="150"/>
      <c r="TMA14" s="150"/>
      <c r="TMB14" s="150"/>
      <c r="TMC14" s="150"/>
      <c r="TMD14" s="150"/>
      <c r="TME14" s="150"/>
      <c r="TMF14" s="150"/>
      <c r="TMG14" s="150"/>
      <c r="TMH14" s="150"/>
      <c r="TMI14" s="150"/>
      <c r="TMJ14" s="150"/>
      <c r="TMK14" s="150"/>
      <c r="TML14" s="150"/>
      <c r="TMM14" s="150"/>
      <c r="TMN14" s="150"/>
      <c r="TMO14" s="150"/>
      <c r="TMP14" s="150"/>
      <c r="TMQ14" s="150"/>
      <c r="TMR14" s="150"/>
      <c r="TMS14" s="150"/>
      <c r="TMT14" s="150"/>
      <c r="TMU14" s="150"/>
      <c r="TMV14" s="150"/>
      <c r="TMW14" s="150"/>
      <c r="TMX14" s="150"/>
      <c r="TMY14" s="150"/>
      <c r="TMZ14" s="150"/>
      <c r="TNA14" s="150"/>
      <c r="TNB14" s="150"/>
      <c r="TNC14" s="150"/>
      <c r="TND14" s="150"/>
      <c r="TNE14" s="150"/>
      <c r="TNF14" s="150"/>
      <c r="TNG14" s="150"/>
      <c r="TNH14" s="150"/>
      <c r="TNI14" s="150"/>
      <c r="TNJ14" s="150"/>
      <c r="TNK14" s="150"/>
      <c r="TNL14" s="150"/>
      <c r="TNM14" s="150"/>
      <c r="TNN14" s="150"/>
      <c r="TNO14" s="150"/>
      <c r="TNP14" s="150"/>
      <c r="TNQ14" s="150"/>
      <c r="TNR14" s="150"/>
      <c r="TNS14" s="150"/>
      <c r="TNT14" s="150"/>
      <c r="TNU14" s="150"/>
      <c r="TNV14" s="150"/>
      <c r="TNW14" s="150"/>
      <c r="TNX14" s="150"/>
      <c r="TNY14" s="150"/>
      <c r="TNZ14" s="150"/>
      <c r="TOA14" s="150"/>
      <c r="TOB14" s="150"/>
      <c r="TOC14" s="150"/>
      <c r="TOD14" s="150"/>
      <c r="TOE14" s="150"/>
      <c r="TOF14" s="150"/>
      <c r="TOG14" s="150"/>
      <c r="TOH14" s="150"/>
      <c r="TOI14" s="150"/>
      <c r="TOJ14" s="150"/>
      <c r="TOK14" s="150"/>
      <c r="TOL14" s="150"/>
      <c r="TOM14" s="150"/>
      <c r="TON14" s="150"/>
      <c r="TOO14" s="150"/>
      <c r="TOP14" s="150"/>
      <c r="TOQ14" s="150"/>
      <c r="TOR14" s="150"/>
      <c r="TOS14" s="150"/>
      <c r="TOT14" s="150"/>
      <c r="TOU14" s="150"/>
      <c r="TOV14" s="150"/>
      <c r="TOW14" s="150"/>
      <c r="TOX14" s="150"/>
      <c r="TOY14" s="150"/>
      <c r="TOZ14" s="150"/>
      <c r="TPA14" s="150"/>
      <c r="TPB14" s="150"/>
      <c r="TPC14" s="150"/>
      <c r="TPD14" s="150"/>
      <c r="TPE14" s="150"/>
      <c r="TPF14" s="150"/>
      <c r="TPG14" s="150"/>
      <c r="TPH14" s="150"/>
      <c r="TPI14" s="150"/>
      <c r="TPJ14" s="150"/>
      <c r="TPK14" s="150"/>
      <c r="TPL14" s="150"/>
      <c r="TPM14" s="150"/>
      <c r="TPN14" s="150"/>
      <c r="TPO14" s="150"/>
      <c r="TPP14" s="150"/>
      <c r="TPQ14" s="150"/>
      <c r="TPR14" s="150"/>
      <c r="TPS14" s="150"/>
      <c r="TPT14" s="150"/>
      <c r="TPU14" s="150"/>
      <c r="TPV14" s="150"/>
      <c r="TPW14" s="150"/>
      <c r="TPX14" s="150"/>
      <c r="TPY14" s="150"/>
      <c r="TPZ14" s="150"/>
      <c r="TQA14" s="150"/>
      <c r="TQB14" s="150"/>
      <c r="TQC14" s="150"/>
      <c r="TQD14" s="150"/>
      <c r="TQE14" s="150"/>
      <c r="TQF14" s="150"/>
      <c r="TQG14" s="150"/>
      <c r="TQH14" s="150"/>
      <c r="TQI14" s="150"/>
      <c r="TQJ14" s="150"/>
      <c r="TQK14" s="150"/>
      <c r="TQL14" s="150"/>
      <c r="TQM14" s="150"/>
      <c r="TQN14" s="150"/>
      <c r="TQO14" s="150"/>
      <c r="TQP14" s="150"/>
      <c r="TQQ14" s="150"/>
      <c r="TQR14" s="150"/>
      <c r="TQS14" s="150"/>
      <c r="TQT14" s="150"/>
      <c r="TQU14" s="150"/>
      <c r="TQV14" s="150"/>
      <c r="TQW14" s="150"/>
      <c r="TQX14" s="150"/>
      <c r="TQY14" s="150"/>
      <c r="TQZ14" s="150"/>
      <c r="TRA14" s="150"/>
      <c r="TRB14" s="150"/>
      <c r="TRC14" s="150"/>
      <c r="TRD14" s="150"/>
      <c r="TRE14" s="150"/>
      <c r="TRF14" s="150"/>
      <c r="TRG14" s="150"/>
      <c r="TRH14" s="150"/>
      <c r="TRI14" s="150"/>
      <c r="TRJ14" s="150"/>
      <c r="TRK14" s="150"/>
      <c r="TRL14" s="150"/>
      <c r="TRM14" s="150"/>
      <c r="TRN14" s="150"/>
      <c r="TRO14" s="150"/>
      <c r="TRP14" s="150"/>
      <c r="TRQ14" s="150"/>
      <c r="TRR14" s="150"/>
      <c r="TRS14" s="150"/>
      <c r="TRT14" s="150"/>
      <c r="TRU14" s="150"/>
      <c r="TRV14" s="150"/>
      <c r="TRW14" s="150"/>
      <c r="TRX14" s="150"/>
      <c r="TRY14" s="150"/>
      <c r="TRZ14" s="150"/>
      <c r="TSA14" s="150"/>
      <c r="TSB14" s="150"/>
      <c r="TSC14" s="150"/>
      <c r="TSD14" s="150"/>
      <c r="TSE14" s="150"/>
      <c r="TSF14" s="150"/>
      <c r="TSG14" s="150"/>
      <c r="TSH14" s="150"/>
      <c r="TSI14" s="150"/>
      <c r="TSJ14" s="150"/>
      <c r="TSK14" s="150"/>
      <c r="TSL14" s="150"/>
      <c r="TSM14" s="150"/>
      <c r="TSN14" s="150"/>
      <c r="TSO14" s="150"/>
      <c r="TSP14" s="150"/>
      <c r="TSQ14" s="150"/>
      <c r="TSR14" s="150"/>
      <c r="TSS14" s="150"/>
      <c r="TST14" s="150"/>
      <c r="TSU14" s="150"/>
      <c r="TSV14" s="150"/>
      <c r="TSW14" s="150"/>
      <c r="TSX14" s="150"/>
      <c r="TSY14" s="150"/>
      <c r="TSZ14" s="150"/>
      <c r="TTA14" s="150"/>
      <c r="TTB14" s="150"/>
      <c r="TTC14" s="150"/>
      <c r="TTD14" s="150"/>
      <c r="TTE14" s="150"/>
      <c r="TTF14" s="150"/>
      <c r="TTG14" s="150"/>
      <c r="TTH14" s="150"/>
      <c r="TTI14" s="150"/>
      <c r="TTJ14" s="150"/>
      <c r="TTK14" s="150"/>
      <c r="TTL14" s="150"/>
      <c r="TTM14" s="150"/>
      <c r="TTN14" s="150"/>
      <c r="TTO14" s="150"/>
      <c r="TTP14" s="150"/>
      <c r="TTQ14" s="150"/>
      <c r="TTR14" s="150"/>
      <c r="TTS14" s="150"/>
      <c r="TTT14" s="150"/>
      <c r="TTU14" s="150"/>
      <c r="TTV14" s="150"/>
      <c r="TTW14" s="150"/>
      <c r="TTX14" s="150"/>
      <c r="TTY14" s="150"/>
      <c r="TTZ14" s="150"/>
      <c r="TUA14" s="150"/>
      <c r="TUB14" s="150"/>
      <c r="TUC14" s="150"/>
      <c r="TUD14" s="150"/>
      <c r="TUE14" s="150"/>
      <c r="TUF14" s="150"/>
      <c r="TUG14" s="150"/>
      <c r="TUH14" s="150"/>
      <c r="TUI14" s="150"/>
      <c r="TUJ14" s="150"/>
      <c r="TUK14" s="150"/>
      <c r="TUL14" s="150"/>
      <c r="TUM14" s="150"/>
      <c r="TUN14" s="150"/>
      <c r="TUO14" s="150"/>
      <c r="TUP14" s="150"/>
      <c r="TUQ14" s="150"/>
      <c r="TUR14" s="150"/>
      <c r="TUS14" s="150"/>
      <c r="TUT14" s="150"/>
      <c r="TUU14" s="150"/>
      <c r="TUV14" s="150"/>
      <c r="TUW14" s="150"/>
      <c r="TUX14" s="150"/>
      <c r="TUY14" s="150"/>
      <c r="TUZ14" s="150"/>
      <c r="TVA14" s="150"/>
      <c r="TVB14" s="150"/>
      <c r="TVC14" s="150"/>
      <c r="TVD14" s="150"/>
      <c r="TVE14" s="150"/>
      <c r="TVF14" s="150"/>
      <c r="TVG14" s="150"/>
      <c r="TVH14" s="150"/>
      <c r="TVI14" s="150"/>
      <c r="TVJ14" s="150"/>
      <c r="TVK14" s="150"/>
      <c r="TVL14" s="150"/>
      <c r="TVM14" s="150"/>
      <c r="TVN14" s="150"/>
      <c r="TVO14" s="150"/>
      <c r="TVP14" s="150"/>
      <c r="TVQ14" s="150"/>
      <c r="TVR14" s="150"/>
      <c r="TVS14" s="150"/>
      <c r="TVT14" s="150"/>
      <c r="TVU14" s="150"/>
      <c r="TVV14" s="150"/>
      <c r="TVW14" s="150"/>
      <c r="TVX14" s="150"/>
      <c r="TVY14" s="150"/>
      <c r="TVZ14" s="150"/>
      <c r="TWA14" s="150"/>
      <c r="TWB14" s="150"/>
      <c r="TWC14" s="150"/>
      <c r="TWD14" s="150"/>
      <c r="TWE14" s="150"/>
      <c r="TWF14" s="150"/>
      <c r="TWG14" s="150"/>
      <c r="TWH14" s="150"/>
      <c r="TWI14" s="150"/>
      <c r="TWJ14" s="150"/>
      <c r="TWK14" s="150"/>
      <c r="TWL14" s="150"/>
      <c r="TWM14" s="150"/>
      <c r="TWN14" s="150"/>
      <c r="TWO14" s="150"/>
      <c r="TWP14" s="150"/>
      <c r="TWQ14" s="150"/>
      <c r="TWR14" s="150"/>
      <c r="TWS14" s="150"/>
      <c r="TWT14" s="150"/>
      <c r="TWU14" s="150"/>
      <c r="TWV14" s="150"/>
      <c r="TWW14" s="150"/>
      <c r="TWX14" s="150"/>
      <c r="TWY14" s="150"/>
      <c r="TWZ14" s="150"/>
      <c r="TXA14" s="150"/>
      <c r="TXB14" s="150"/>
      <c r="TXC14" s="150"/>
      <c r="TXD14" s="150"/>
      <c r="TXE14" s="150"/>
      <c r="TXF14" s="150"/>
      <c r="TXG14" s="150"/>
      <c r="TXH14" s="150"/>
      <c r="TXI14" s="150"/>
      <c r="TXJ14" s="150"/>
      <c r="TXK14" s="150"/>
      <c r="TXL14" s="150"/>
      <c r="TXM14" s="150"/>
      <c r="TXN14" s="150"/>
      <c r="TXO14" s="150"/>
      <c r="TXP14" s="150"/>
      <c r="TXQ14" s="150"/>
      <c r="TXR14" s="150"/>
      <c r="TXS14" s="150"/>
      <c r="TXT14" s="150"/>
      <c r="TXU14" s="150"/>
      <c r="TXV14" s="150"/>
      <c r="TXW14" s="150"/>
      <c r="TXX14" s="150"/>
      <c r="TXY14" s="150"/>
      <c r="TXZ14" s="150"/>
      <c r="TYA14" s="150"/>
      <c r="TYB14" s="150"/>
      <c r="TYC14" s="150"/>
      <c r="TYD14" s="150"/>
      <c r="TYE14" s="150"/>
      <c r="TYF14" s="150"/>
      <c r="TYG14" s="150"/>
      <c r="TYH14" s="150"/>
      <c r="TYI14" s="150"/>
      <c r="TYJ14" s="150"/>
      <c r="TYK14" s="150"/>
      <c r="TYL14" s="150"/>
      <c r="TYM14" s="150"/>
      <c r="TYN14" s="150"/>
      <c r="TYO14" s="150"/>
      <c r="TYP14" s="150"/>
      <c r="TYQ14" s="150"/>
      <c r="TYR14" s="150"/>
      <c r="TYS14" s="150"/>
      <c r="TYT14" s="150"/>
      <c r="TYU14" s="150"/>
      <c r="TYV14" s="150"/>
      <c r="TYW14" s="150"/>
      <c r="TYX14" s="150"/>
      <c r="TYY14" s="150"/>
      <c r="TYZ14" s="150"/>
      <c r="TZA14" s="150"/>
      <c r="TZB14" s="150"/>
      <c r="TZC14" s="150"/>
      <c r="TZD14" s="150"/>
      <c r="TZE14" s="150"/>
      <c r="TZF14" s="150"/>
      <c r="TZG14" s="150"/>
      <c r="TZH14" s="150"/>
      <c r="TZI14" s="150"/>
      <c r="TZJ14" s="150"/>
      <c r="TZK14" s="150"/>
      <c r="TZL14" s="150"/>
      <c r="TZM14" s="150"/>
      <c r="TZN14" s="150"/>
      <c r="TZO14" s="150"/>
      <c r="TZP14" s="150"/>
      <c r="TZQ14" s="150"/>
      <c r="TZR14" s="150"/>
      <c r="TZS14" s="150"/>
      <c r="TZT14" s="150"/>
      <c r="TZU14" s="150"/>
      <c r="TZV14" s="150"/>
      <c r="TZW14" s="150"/>
      <c r="TZX14" s="150"/>
      <c r="TZY14" s="150"/>
      <c r="TZZ14" s="150"/>
      <c r="UAA14" s="150"/>
      <c r="UAB14" s="150"/>
      <c r="UAC14" s="150"/>
      <c r="UAD14" s="150"/>
      <c r="UAE14" s="150"/>
      <c r="UAF14" s="150"/>
      <c r="UAG14" s="150"/>
      <c r="UAH14" s="150"/>
      <c r="UAI14" s="150"/>
      <c r="UAJ14" s="150"/>
      <c r="UAK14" s="150"/>
      <c r="UAL14" s="150"/>
      <c r="UAM14" s="150"/>
      <c r="UAN14" s="150"/>
      <c r="UAO14" s="150"/>
      <c r="UAP14" s="150"/>
      <c r="UAQ14" s="150"/>
      <c r="UAR14" s="150"/>
      <c r="UAS14" s="150"/>
      <c r="UAT14" s="150"/>
      <c r="UAU14" s="150"/>
      <c r="UAV14" s="150"/>
      <c r="UAW14" s="150"/>
      <c r="UAX14" s="150"/>
      <c r="UAY14" s="150"/>
      <c r="UAZ14" s="150"/>
      <c r="UBA14" s="150"/>
      <c r="UBB14" s="150"/>
      <c r="UBC14" s="150"/>
      <c r="UBD14" s="150"/>
      <c r="UBE14" s="150"/>
      <c r="UBF14" s="150"/>
      <c r="UBG14" s="150"/>
      <c r="UBH14" s="150"/>
      <c r="UBI14" s="150"/>
      <c r="UBJ14" s="150"/>
      <c r="UBK14" s="150"/>
      <c r="UBL14" s="150"/>
      <c r="UBM14" s="150"/>
      <c r="UBN14" s="150"/>
      <c r="UBO14" s="150"/>
      <c r="UBP14" s="150"/>
      <c r="UBQ14" s="150"/>
      <c r="UBR14" s="150"/>
      <c r="UBS14" s="150"/>
      <c r="UBT14" s="150"/>
      <c r="UBU14" s="150"/>
      <c r="UBV14" s="150"/>
      <c r="UBW14" s="150"/>
      <c r="UBX14" s="150"/>
      <c r="UBY14" s="150"/>
      <c r="UBZ14" s="150"/>
      <c r="UCA14" s="150"/>
      <c r="UCB14" s="150"/>
      <c r="UCC14" s="150"/>
      <c r="UCD14" s="150"/>
      <c r="UCE14" s="150"/>
      <c r="UCF14" s="150"/>
      <c r="UCG14" s="150"/>
      <c r="UCH14" s="150"/>
      <c r="UCI14" s="150"/>
      <c r="UCJ14" s="150"/>
      <c r="UCK14" s="150"/>
      <c r="UCL14" s="150"/>
      <c r="UCM14" s="150"/>
      <c r="UCN14" s="150"/>
      <c r="UCO14" s="150"/>
      <c r="UCP14" s="150"/>
      <c r="UCQ14" s="150"/>
      <c r="UCR14" s="150"/>
      <c r="UCS14" s="150"/>
      <c r="UCT14" s="150"/>
      <c r="UCU14" s="150"/>
      <c r="UCV14" s="150"/>
      <c r="UCW14" s="150"/>
      <c r="UCX14" s="150"/>
      <c r="UCY14" s="150"/>
      <c r="UCZ14" s="150"/>
      <c r="UDA14" s="150"/>
      <c r="UDB14" s="150"/>
      <c r="UDC14" s="150"/>
      <c r="UDD14" s="150"/>
      <c r="UDE14" s="150"/>
      <c r="UDF14" s="150"/>
      <c r="UDG14" s="150"/>
      <c r="UDH14" s="150"/>
      <c r="UDI14" s="150"/>
      <c r="UDJ14" s="150"/>
      <c r="UDK14" s="150"/>
      <c r="UDL14" s="150"/>
      <c r="UDM14" s="150"/>
      <c r="UDN14" s="150"/>
      <c r="UDO14" s="150"/>
      <c r="UDP14" s="150"/>
      <c r="UDQ14" s="150"/>
      <c r="UDR14" s="150"/>
      <c r="UDS14" s="150"/>
      <c r="UDT14" s="150"/>
      <c r="UDU14" s="150"/>
      <c r="UDV14" s="150"/>
      <c r="UDW14" s="150"/>
      <c r="UDX14" s="150"/>
      <c r="UDY14" s="150"/>
      <c r="UDZ14" s="150"/>
      <c r="UEA14" s="150"/>
      <c r="UEB14" s="150"/>
      <c r="UEC14" s="150"/>
      <c r="UED14" s="150"/>
      <c r="UEE14" s="150"/>
      <c r="UEF14" s="150"/>
      <c r="UEG14" s="150"/>
      <c r="UEH14" s="150"/>
      <c r="UEI14" s="150"/>
      <c r="UEJ14" s="150"/>
      <c r="UEK14" s="150"/>
      <c r="UEL14" s="150"/>
      <c r="UEM14" s="150"/>
      <c r="UEN14" s="150"/>
      <c r="UEO14" s="150"/>
      <c r="UEP14" s="150"/>
      <c r="UEQ14" s="150"/>
      <c r="UER14" s="150"/>
      <c r="UES14" s="150"/>
      <c r="UET14" s="150"/>
      <c r="UEU14" s="150"/>
      <c r="UEV14" s="150"/>
      <c r="UEW14" s="150"/>
      <c r="UEX14" s="150"/>
      <c r="UEY14" s="150"/>
      <c r="UEZ14" s="150"/>
      <c r="UFA14" s="150"/>
      <c r="UFB14" s="150"/>
      <c r="UFC14" s="150"/>
      <c r="UFD14" s="150"/>
      <c r="UFE14" s="150"/>
      <c r="UFF14" s="150"/>
      <c r="UFG14" s="150"/>
      <c r="UFH14" s="150"/>
      <c r="UFI14" s="150"/>
      <c r="UFJ14" s="150"/>
      <c r="UFK14" s="150"/>
      <c r="UFL14" s="150"/>
      <c r="UFM14" s="150"/>
      <c r="UFN14" s="150"/>
      <c r="UFO14" s="150"/>
      <c r="UFP14" s="150"/>
      <c r="UFQ14" s="150"/>
      <c r="UFR14" s="150"/>
      <c r="UFS14" s="150"/>
      <c r="UFT14" s="150"/>
      <c r="UFU14" s="150"/>
      <c r="UFV14" s="150"/>
      <c r="UFW14" s="150"/>
      <c r="UFX14" s="150"/>
      <c r="UFY14" s="150"/>
      <c r="UFZ14" s="150"/>
      <c r="UGA14" s="150"/>
      <c r="UGB14" s="150"/>
      <c r="UGC14" s="150"/>
      <c r="UGD14" s="150"/>
      <c r="UGE14" s="150"/>
      <c r="UGF14" s="150"/>
      <c r="UGG14" s="150"/>
      <c r="UGH14" s="150"/>
      <c r="UGI14" s="150"/>
      <c r="UGJ14" s="150"/>
      <c r="UGK14" s="150"/>
      <c r="UGL14" s="150"/>
      <c r="UGM14" s="150"/>
      <c r="UGN14" s="150"/>
      <c r="UGO14" s="150"/>
      <c r="UGP14" s="150"/>
      <c r="UGQ14" s="150"/>
      <c r="UGR14" s="150"/>
      <c r="UGS14" s="150"/>
      <c r="UGT14" s="150"/>
      <c r="UGU14" s="150"/>
      <c r="UGV14" s="150"/>
      <c r="UGW14" s="150"/>
      <c r="UGX14" s="150"/>
      <c r="UGY14" s="150"/>
      <c r="UGZ14" s="150"/>
      <c r="UHA14" s="150"/>
      <c r="UHB14" s="150"/>
      <c r="UHC14" s="150"/>
      <c r="UHD14" s="150"/>
      <c r="UHE14" s="150"/>
      <c r="UHF14" s="150"/>
      <c r="UHG14" s="150"/>
      <c r="UHH14" s="150"/>
      <c r="UHI14" s="150"/>
      <c r="UHJ14" s="150"/>
      <c r="UHK14" s="150"/>
      <c r="UHL14" s="150"/>
      <c r="UHM14" s="150"/>
      <c r="UHN14" s="150"/>
      <c r="UHO14" s="150"/>
      <c r="UHP14" s="150"/>
      <c r="UHQ14" s="150"/>
      <c r="UHR14" s="150"/>
      <c r="UHS14" s="150"/>
      <c r="UHT14" s="150"/>
      <c r="UHU14" s="150"/>
      <c r="UHV14" s="150"/>
      <c r="UHW14" s="150"/>
      <c r="UHX14" s="150"/>
      <c r="UHY14" s="150"/>
      <c r="UHZ14" s="150"/>
      <c r="UIA14" s="150"/>
      <c r="UIB14" s="150"/>
      <c r="UIC14" s="150"/>
      <c r="UID14" s="150"/>
      <c r="UIE14" s="150"/>
      <c r="UIF14" s="150"/>
      <c r="UIG14" s="150"/>
      <c r="UIH14" s="150"/>
      <c r="UII14" s="150"/>
      <c r="UIJ14" s="150"/>
      <c r="UIK14" s="150"/>
      <c r="UIL14" s="150"/>
      <c r="UIM14" s="150"/>
      <c r="UIN14" s="150"/>
      <c r="UIO14" s="150"/>
      <c r="UIP14" s="150"/>
      <c r="UIQ14" s="150"/>
      <c r="UIR14" s="150"/>
      <c r="UIS14" s="150"/>
      <c r="UIT14" s="150"/>
      <c r="UIU14" s="150"/>
      <c r="UIV14" s="150"/>
      <c r="UIW14" s="150"/>
      <c r="UIX14" s="150"/>
      <c r="UIY14" s="150"/>
      <c r="UIZ14" s="150"/>
      <c r="UJA14" s="150"/>
      <c r="UJB14" s="150"/>
      <c r="UJC14" s="150"/>
      <c r="UJD14" s="150"/>
      <c r="UJE14" s="150"/>
      <c r="UJF14" s="150"/>
      <c r="UJG14" s="150"/>
      <c r="UJH14" s="150"/>
      <c r="UJI14" s="150"/>
      <c r="UJJ14" s="150"/>
      <c r="UJK14" s="150"/>
      <c r="UJL14" s="150"/>
      <c r="UJM14" s="150"/>
      <c r="UJN14" s="150"/>
      <c r="UJO14" s="150"/>
      <c r="UJP14" s="150"/>
      <c r="UJQ14" s="150"/>
      <c r="UJR14" s="150"/>
      <c r="UJS14" s="150"/>
      <c r="UJT14" s="150"/>
      <c r="UJU14" s="150"/>
      <c r="UJV14" s="150"/>
      <c r="UJW14" s="150"/>
      <c r="UJX14" s="150"/>
      <c r="UJY14" s="150"/>
      <c r="UJZ14" s="150"/>
      <c r="UKA14" s="150"/>
      <c r="UKB14" s="150"/>
      <c r="UKC14" s="150"/>
      <c r="UKD14" s="150"/>
      <c r="UKE14" s="150"/>
      <c r="UKF14" s="150"/>
      <c r="UKG14" s="150"/>
      <c r="UKH14" s="150"/>
      <c r="UKI14" s="150"/>
      <c r="UKJ14" s="150"/>
      <c r="UKK14" s="150"/>
      <c r="UKL14" s="150"/>
      <c r="UKM14" s="150"/>
      <c r="UKN14" s="150"/>
      <c r="UKO14" s="150"/>
      <c r="UKP14" s="150"/>
      <c r="UKQ14" s="150"/>
      <c r="UKR14" s="150"/>
      <c r="UKS14" s="150"/>
      <c r="UKT14" s="150"/>
      <c r="UKU14" s="150"/>
      <c r="UKV14" s="150"/>
      <c r="UKW14" s="150"/>
      <c r="UKX14" s="150"/>
      <c r="UKY14" s="150"/>
      <c r="UKZ14" s="150"/>
      <c r="ULA14" s="150"/>
      <c r="ULB14" s="150"/>
      <c r="ULC14" s="150"/>
      <c r="ULD14" s="150"/>
      <c r="ULE14" s="150"/>
      <c r="ULF14" s="150"/>
      <c r="ULG14" s="150"/>
      <c r="ULH14" s="150"/>
      <c r="ULI14" s="150"/>
      <c r="ULJ14" s="150"/>
      <c r="ULK14" s="150"/>
      <c r="ULL14" s="150"/>
      <c r="ULM14" s="150"/>
      <c r="ULN14" s="150"/>
      <c r="ULO14" s="150"/>
      <c r="ULP14" s="150"/>
      <c r="ULQ14" s="150"/>
      <c r="ULR14" s="150"/>
      <c r="ULS14" s="150"/>
      <c r="ULT14" s="150"/>
      <c r="ULU14" s="150"/>
      <c r="ULV14" s="150"/>
      <c r="ULW14" s="150"/>
      <c r="ULX14" s="150"/>
      <c r="ULY14" s="150"/>
      <c r="ULZ14" s="150"/>
      <c r="UMA14" s="150"/>
      <c r="UMB14" s="150"/>
      <c r="UMC14" s="150"/>
      <c r="UMD14" s="150"/>
      <c r="UME14" s="150"/>
      <c r="UMF14" s="150"/>
      <c r="UMG14" s="150"/>
      <c r="UMH14" s="150"/>
      <c r="UMI14" s="150"/>
      <c r="UMJ14" s="150"/>
      <c r="UMK14" s="150"/>
      <c r="UML14" s="150"/>
      <c r="UMM14" s="150"/>
      <c r="UMN14" s="150"/>
      <c r="UMO14" s="150"/>
      <c r="UMP14" s="150"/>
      <c r="UMQ14" s="150"/>
      <c r="UMR14" s="150"/>
      <c r="UMS14" s="150"/>
      <c r="UMT14" s="150"/>
      <c r="UMU14" s="150"/>
      <c r="UMV14" s="150"/>
      <c r="UMW14" s="150"/>
      <c r="UMX14" s="150"/>
      <c r="UMY14" s="150"/>
      <c r="UMZ14" s="150"/>
      <c r="UNA14" s="150"/>
      <c r="UNB14" s="150"/>
      <c r="UNC14" s="150"/>
      <c r="UND14" s="150"/>
      <c r="UNE14" s="150"/>
      <c r="UNF14" s="150"/>
      <c r="UNG14" s="150"/>
      <c r="UNH14" s="150"/>
      <c r="UNI14" s="150"/>
      <c r="UNJ14" s="150"/>
      <c r="UNK14" s="150"/>
      <c r="UNL14" s="150"/>
      <c r="UNM14" s="150"/>
      <c r="UNN14" s="150"/>
      <c r="UNO14" s="150"/>
      <c r="UNP14" s="150"/>
      <c r="UNQ14" s="150"/>
      <c r="UNR14" s="150"/>
      <c r="UNS14" s="150"/>
      <c r="UNT14" s="150"/>
      <c r="UNU14" s="150"/>
      <c r="UNV14" s="150"/>
      <c r="UNW14" s="150"/>
      <c r="UNX14" s="150"/>
      <c r="UNY14" s="150"/>
      <c r="UNZ14" s="150"/>
      <c r="UOA14" s="150"/>
      <c r="UOB14" s="150"/>
      <c r="UOC14" s="150"/>
      <c r="UOD14" s="150"/>
      <c r="UOE14" s="150"/>
      <c r="UOF14" s="150"/>
      <c r="UOG14" s="150"/>
      <c r="UOH14" s="150"/>
      <c r="UOI14" s="150"/>
      <c r="UOJ14" s="150"/>
      <c r="UOK14" s="150"/>
      <c r="UOL14" s="150"/>
      <c r="UOM14" s="150"/>
      <c r="UON14" s="150"/>
      <c r="UOO14" s="150"/>
      <c r="UOP14" s="150"/>
      <c r="UOQ14" s="150"/>
      <c r="UOR14" s="150"/>
      <c r="UOS14" s="150"/>
      <c r="UOT14" s="150"/>
      <c r="UOU14" s="150"/>
      <c r="UOV14" s="150"/>
      <c r="UOW14" s="150"/>
      <c r="UOX14" s="150"/>
      <c r="UOY14" s="150"/>
      <c r="UOZ14" s="150"/>
      <c r="UPA14" s="150"/>
      <c r="UPB14" s="150"/>
      <c r="UPC14" s="150"/>
      <c r="UPD14" s="150"/>
      <c r="UPE14" s="150"/>
      <c r="UPF14" s="150"/>
      <c r="UPG14" s="150"/>
      <c r="UPH14" s="150"/>
      <c r="UPI14" s="150"/>
      <c r="UPJ14" s="150"/>
      <c r="UPK14" s="150"/>
      <c r="UPL14" s="150"/>
      <c r="UPM14" s="150"/>
      <c r="UPN14" s="150"/>
      <c r="UPO14" s="150"/>
      <c r="UPP14" s="150"/>
      <c r="UPQ14" s="150"/>
      <c r="UPR14" s="150"/>
      <c r="UPS14" s="150"/>
      <c r="UPT14" s="150"/>
      <c r="UPU14" s="150"/>
      <c r="UPV14" s="150"/>
      <c r="UPW14" s="150"/>
      <c r="UPX14" s="150"/>
      <c r="UPY14" s="150"/>
      <c r="UPZ14" s="150"/>
      <c r="UQA14" s="150"/>
      <c r="UQB14" s="150"/>
      <c r="UQC14" s="150"/>
      <c r="UQD14" s="150"/>
      <c r="UQE14" s="150"/>
      <c r="UQF14" s="150"/>
      <c r="UQG14" s="150"/>
      <c r="UQH14" s="150"/>
      <c r="UQI14" s="150"/>
      <c r="UQJ14" s="150"/>
      <c r="UQK14" s="150"/>
      <c r="UQL14" s="150"/>
      <c r="UQM14" s="150"/>
      <c r="UQN14" s="150"/>
      <c r="UQO14" s="150"/>
      <c r="UQP14" s="150"/>
      <c r="UQQ14" s="150"/>
      <c r="UQR14" s="150"/>
      <c r="UQS14" s="150"/>
      <c r="UQT14" s="150"/>
      <c r="UQU14" s="150"/>
      <c r="UQV14" s="150"/>
      <c r="UQW14" s="150"/>
      <c r="UQX14" s="150"/>
      <c r="UQY14" s="150"/>
      <c r="UQZ14" s="150"/>
      <c r="URA14" s="150"/>
      <c r="URB14" s="150"/>
      <c r="URC14" s="150"/>
      <c r="URD14" s="150"/>
      <c r="URE14" s="150"/>
      <c r="URF14" s="150"/>
      <c r="URG14" s="150"/>
      <c r="URH14" s="150"/>
      <c r="URI14" s="150"/>
      <c r="URJ14" s="150"/>
      <c r="URK14" s="150"/>
      <c r="URL14" s="150"/>
      <c r="URM14" s="150"/>
      <c r="URN14" s="150"/>
      <c r="URO14" s="150"/>
      <c r="URP14" s="150"/>
      <c r="URQ14" s="150"/>
      <c r="URR14" s="150"/>
      <c r="URS14" s="150"/>
      <c r="URT14" s="150"/>
      <c r="URU14" s="150"/>
      <c r="URV14" s="150"/>
      <c r="URW14" s="150"/>
      <c r="URX14" s="150"/>
      <c r="URY14" s="150"/>
      <c r="URZ14" s="150"/>
      <c r="USA14" s="150"/>
      <c r="USB14" s="150"/>
      <c r="USC14" s="150"/>
      <c r="USD14" s="150"/>
      <c r="USE14" s="150"/>
      <c r="USF14" s="150"/>
      <c r="USG14" s="150"/>
      <c r="USH14" s="150"/>
      <c r="USI14" s="150"/>
      <c r="USJ14" s="150"/>
      <c r="USK14" s="150"/>
      <c r="USL14" s="150"/>
      <c r="USM14" s="150"/>
      <c r="USN14" s="150"/>
      <c r="USO14" s="150"/>
      <c r="USP14" s="150"/>
      <c r="USQ14" s="150"/>
      <c r="USR14" s="150"/>
      <c r="USS14" s="150"/>
      <c r="UST14" s="150"/>
      <c r="USU14" s="150"/>
      <c r="USV14" s="150"/>
      <c r="USW14" s="150"/>
      <c r="USX14" s="150"/>
      <c r="USY14" s="150"/>
      <c r="USZ14" s="150"/>
      <c r="UTA14" s="150"/>
      <c r="UTB14" s="150"/>
      <c r="UTC14" s="150"/>
      <c r="UTD14" s="150"/>
      <c r="UTE14" s="150"/>
      <c r="UTF14" s="150"/>
      <c r="UTG14" s="150"/>
      <c r="UTH14" s="150"/>
      <c r="UTI14" s="150"/>
      <c r="UTJ14" s="150"/>
      <c r="UTK14" s="150"/>
      <c r="UTL14" s="150"/>
      <c r="UTM14" s="150"/>
      <c r="UTN14" s="150"/>
      <c r="UTO14" s="150"/>
      <c r="UTP14" s="150"/>
      <c r="UTQ14" s="150"/>
      <c r="UTR14" s="150"/>
      <c r="UTS14" s="150"/>
      <c r="UTT14" s="150"/>
      <c r="UTU14" s="150"/>
      <c r="UTV14" s="150"/>
      <c r="UTW14" s="150"/>
      <c r="UTX14" s="150"/>
      <c r="UTY14" s="150"/>
      <c r="UTZ14" s="150"/>
      <c r="UUA14" s="150"/>
      <c r="UUB14" s="150"/>
      <c r="UUC14" s="150"/>
      <c r="UUD14" s="150"/>
      <c r="UUE14" s="150"/>
      <c r="UUF14" s="150"/>
      <c r="UUG14" s="150"/>
      <c r="UUH14" s="150"/>
      <c r="UUI14" s="150"/>
      <c r="UUJ14" s="150"/>
      <c r="UUK14" s="150"/>
      <c r="UUL14" s="150"/>
      <c r="UUM14" s="150"/>
      <c r="UUN14" s="150"/>
      <c r="UUO14" s="150"/>
      <c r="UUP14" s="150"/>
      <c r="UUQ14" s="150"/>
      <c r="UUR14" s="150"/>
      <c r="UUS14" s="150"/>
      <c r="UUT14" s="150"/>
      <c r="UUU14" s="150"/>
      <c r="UUV14" s="150"/>
      <c r="UUW14" s="150"/>
      <c r="UUX14" s="150"/>
      <c r="UUY14" s="150"/>
      <c r="UUZ14" s="150"/>
      <c r="UVA14" s="150"/>
      <c r="UVB14" s="150"/>
      <c r="UVC14" s="150"/>
      <c r="UVD14" s="150"/>
      <c r="UVE14" s="150"/>
      <c r="UVF14" s="150"/>
      <c r="UVG14" s="150"/>
      <c r="UVH14" s="150"/>
      <c r="UVI14" s="150"/>
      <c r="UVJ14" s="150"/>
      <c r="UVK14" s="150"/>
      <c r="UVL14" s="150"/>
      <c r="UVM14" s="150"/>
      <c r="UVN14" s="150"/>
      <c r="UVO14" s="150"/>
      <c r="UVP14" s="150"/>
      <c r="UVQ14" s="150"/>
      <c r="UVR14" s="150"/>
      <c r="UVS14" s="150"/>
      <c r="UVT14" s="150"/>
      <c r="UVU14" s="150"/>
      <c r="UVV14" s="150"/>
      <c r="UVW14" s="150"/>
      <c r="UVX14" s="150"/>
      <c r="UVY14" s="150"/>
      <c r="UVZ14" s="150"/>
      <c r="UWA14" s="150"/>
      <c r="UWB14" s="150"/>
      <c r="UWC14" s="150"/>
      <c r="UWD14" s="150"/>
      <c r="UWE14" s="150"/>
      <c r="UWF14" s="150"/>
      <c r="UWG14" s="150"/>
      <c r="UWH14" s="150"/>
      <c r="UWI14" s="150"/>
      <c r="UWJ14" s="150"/>
      <c r="UWK14" s="150"/>
      <c r="UWL14" s="150"/>
      <c r="UWM14" s="150"/>
      <c r="UWN14" s="150"/>
      <c r="UWO14" s="150"/>
      <c r="UWP14" s="150"/>
      <c r="UWQ14" s="150"/>
      <c r="UWR14" s="150"/>
      <c r="UWS14" s="150"/>
      <c r="UWT14" s="150"/>
      <c r="UWU14" s="150"/>
      <c r="UWV14" s="150"/>
      <c r="UWW14" s="150"/>
      <c r="UWX14" s="150"/>
      <c r="UWY14" s="150"/>
      <c r="UWZ14" s="150"/>
      <c r="UXA14" s="150"/>
      <c r="UXB14" s="150"/>
      <c r="UXC14" s="150"/>
      <c r="UXD14" s="150"/>
      <c r="UXE14" s="150"/>
      <c r="UXF14" s="150"/>
      <c r="UXG14" s="150"/>
      <c r="UXH14" s="150"/>
      <c r="UXI14" s="150"/>
      <c r="UXJ14" s="150"/>
      <c r="UXK14" s="150"/>
      <c r="UXL14" s="150"/>
      <c r="UXM14" s="150"/>
      <c r="UXN14" s="150"/>
      <c r="UXO14" s="150"/>
      <c r="UXP14" s="150"/>
      <c r="UXQ14" s="150"/>
      <c r="UXR14" s="150"/>
      <c r="UXS14" s="150"/>
      <c r="UXT14" s="150"/>
      <c r="UXU14" s="150"/>
      <c r="UXV14" s="150"/>
      <c r="UXW14" s="150"/>
      <c r="UXX14" s="150"/>
      <c r="UXY14" s="150"/>
      <c r="UXZ14" s="150"/>
      <c r="UYA14" s="150"/>
      <c r="UYB14" s="150"/>
      <c r="UYC14" s="150"/>
      <c r="UYD14" s="150"/>
      <c r="UYE14" s="150"/>
      <c r="UYF14" s="150"/>
      <c r="UYG14" s="150"/>
      <c r="UYH14" s="150"/>
      <c r="UYI14" s="150"/>
      <c r="UYJ14" s="150"/>
      <c r="UYK14" s="150"/>
      <c r="UYL14" s="150"/>
      <c r="UYM14" s="150"/>
      <c r="UYN14" s="150"/>
      <c r="UYO14" s="150"/>
      <c r="UYP14" s="150"/>
      <c r="UYQ14" s="150"/>
      <c r="UYR14" s="150"/>
      <c r="UYS14" s="150"/>
      <c r="UYT14" s="150"/>
      <c r="UYU14" s="150"/>
      <c r="UYV14" s="150"/>
      <c r="UYW14" s="150"/>
      <c r="UYX14" s="150"/>
      <c r="UYY14" s="150"/>
      <c r="UYZ14" s="150"/>
      <c r="UZA14" s="150"/>
      <c r="UZB14" s="150"/>
      <c r="UZC14" s="150"/>
      <c r="UZD14" s="150"/>
      <c r="UZE14" s="150"/>
      <c r="UZF14" s="150"/>
      <c r="UZG14" s="150"/>
      <c r="UZH14" s="150"/>
      <c r="UZI14" s="150"/>
      <c r="UZJ14" s="150"/>
      <c r="UZK14" s="150"/>
      <c r="UZL14" s="150"/>
      <c r="UZM14" s="150"/>
      <c r="UZN14" s="150"/>
      <c r="UZO14" s="150"/>
      <c r="UZP14" s="150"/>
      <c r="UZQ14" s="150"/>
      <c r="UZR14" s="150"/>
      <c r="UZS14" s="150"/>
      <c r="UZT14" s="150"/>
      <c r="UZU14" s="150"/>
      <c r="UZV14" s="150"/>
      <c r="UZW14" s="150"/>
      <c r="UZX14" s="150"/>
      <c r="UZY14" s="150"/>
      <c r="UZZ14" s="150"/>
      <c r="VAA14" s="150"/>
      <c r="VAB14" s="150"/>
      <c r="VAC14" s="150"/>
      <c r="VAD14" s="150"/>
      <c r="VAE14" s="150"/>
      <c r="VAF14" s="150"/>
      <c r="VAG14" s="150"/>
      <c r="VAH14" s="150"/>
      <c r="VAI14" s="150"/>
      <c r="VAJ14" s="150"/>
      <c r="VAK14" s="150"/>
      <c r="VAL14" s="150"/>
      <c r="VAM14" s="150"/>
      <c r="VAN14" s="150"/>
      <c r="VAO14" s="150"/>
      <c r="VAP14" s="150"/>
      <c r="VAQ14" s="150"/>
      <c r="VAR14" s="150"/>
      <c r="VAS14" s="150"/>
      <c r="VAT14" s="150"/>
      <c r="VAU14" s="150"/>
      <c r="VAV14" s="150"/>
      <c r="VAW14" s="150"/>
      <c r="VAX14" s="150"/>
      <c r="VAY14" s="150"/>
      <c r="VAZ14" s="150"/>
      <c r="VBA14" s="150"/>
      <c r="VBB14" s="150"/>
      <c r="VBC14" s="150"/>
      <c r="VBD14" s="150"/>
      <c r="VBE14" s="150"/>
      <c r="VBF14" s="150"/>
      <c r="VBG14" s="150"/>
      <c r="VBH14" s="150"/>
      <c r="VBI14" s="150"/>
      <c r="VBJ14" s="150"/>
      <c r="VBK14" s="150"/>
      <c r="VBL14" s="150"/>
      <c r="VBM14" s="150"/>
      <c r="VBN14" s="150"/>
      <c r="VBO14" s="150"/>
      <c r="VBP14" s="150"/>
      <c r="VBQ14" s="150"/>
      <c r="VBR14" s="150"/>
      <c r="VBS14" s="150"/>
      <c r="VBT14" s="150"/>
      <c r="VBU14" s="150"/>
      <c r="VBV14" s="150"/>
      <c r="VBW14" s="150"/>
      <c r="VBX14" s="150"/>
      <c r="VBY14" s="150"/>
      <c r="VBZ14" s="150"/>
      <c r="VCA14" s="150"/>
      <c r="VCB14" s="150"/>
      <c r="VCC14" s="150"/>
      <c r="VCD14" s="150"/>
      <c r="VCE14" s="150"/>
      <c r="VCF14" s="150"/>
      <c r="VCG14" s="150"/>
      <c r="VCH14" s="150"/>
      <c r="VCI14" s="150"/>
      <c r="VCJ14" s="150"/>
      <c r="VCK14" s="150"/>
      <c r="VCL14" s="150"/>
      <c r="VCM14" s="150"/>
      <c r="VCN14" s="150"/>
      <c r="VCO14" s="150"/>
      <c r="VCP14" s="150"/>
      <c r="VCQ14" s="150"/>
      <c r="VCR14" s="150"/>
      <c r="VCS14" s="150"/>
      <c r="VCT14" s="150"/>
      <c r="VCU14" s="150"/>
      <c r="VCV14" s="150"/>
      <c r="VCW14" s="150"/>
      <c r="VCX14" s="150"/>
      <c r="VCY14" s="150"/>
      <c r="VCZ14" s="150"/>
      <c r="VDA14" s="150"/>
      <c r="VDB14" s="150"/>
      <c r="VDC14" s="150"/>
      <c r="VDD14" s="150"/>
      <c r="VDE14" s="150"/>
      <c r="VDF14" s="150"/>
      <c r="VDG14" s="150"/>
      <c r="VDH14" s="150"/>
      <c r="VDI14" s="150"/>
      <c r="VDJ14" s="150"/>
      <c r="VDK14" s="150"/>
      <c r="VDL14" s="150"/>
      <c r="VDM14" s="150"/>
      <c r="VDN14" s="150"/>
      <c r="VDO14" s="150"/>
      <c r="VDP14" s="150"/>
      <c r="VDQ14" s="150"/>
      <c r="VDR14" s="150"/>
      <c r="VDS14" s="150"/>
      <c r="VDT14" s="150"/>
      <c r="VDU14" s="150"/>
      <c r="VDV14" s="150"/>
      <c r="VDW14" s="150"/>
      <c r="VDX14" s="150"/>
      <c r="VDY14" s="150"/>
      <c r="VDZ14" s="150"/>
      <c r="VEA14" s="150"/>
      <c r="VEB14" s="150"/>
      <c r="VEC14" s="150"/>
      <c r="VED14" s="150"/>
      <c r="VEE14" s="150"/>
      <c r="VEF14" s="150"/>
      <c r="VEG14" s="150"/>
      <c r="VEH14" s="150"/>
      <c r="VEI14" s="150"/>
      <c r="VEJ14" s="150"/>
      <c r="VEK14" s="150"/>
      <c r="VEL14" s="150"/>
      <c r="VEM14" s="150"/>
      <c r="VEN14" s="150"/>
      <c r="VEO14" s="150"/>
      <c r="VEP14" s="150"/>
      <c r="VEQ14" s="150"/>
      <c r="VER14" s="150"/>
      <c r="VES14" s="150"/>
      <c r="VET14" s="150"/>
      <c r="VEU14" s="150"/>
      <c r="VEV14" s="150"/>
      <c r="VEW14" s="150"/>
      <c r="VEX14" s="150"/>
      <c r="VEY14" s="150"/>
      <c r="VEZ14" s="150"/>
      <c r="VFA14" s="150"/>
      <c r="VFB14" s="150"/>
      <c r="VFC14" s="150"/>
      <c r="VFD14" s="150"/>
      <c r="VFE14" s="150"/>
      <c r="VFF14" s="150"/>
      <c r="VFG14" s="150"/>
      <c r="VFH14" s="150"/>
      <c r="VFI14" s="150"/>
      <c r="VFJ14" s="150"/>
      <c r="VFK14" s="150"/>
      <c r="VFL14" s="150"/>
      <c r="VFM14" s="150"/>
      <c r="VFN14" s="150"/>
      <c r="VFO14" s="150"/>
      <c r="VFP14" s="150"/>
      <c r="VFQ14" s="150"/>
      <c r="VFR14" s="150"/>
      <c r="VFS14" s="150"/>
      <c r="VFT14" s="150"/>
      <c r="VFU14" s="150"/>
      <c r="VFV14" s="150"/>
      <c r="VFW14" s="150"/>
      <c r="VFX14" s="150"/>
      <c r="VFY14" s="150"/>
      <c r="VFZ14" s="150"/>
      <c r="VGA14" s="150"/>
      <c r="VGB14" s="150"/>
      <c r="VGC14" s="150"/>
      <c r="VGD14" s="150"/>
      <c r="VGE14" s="150"/>
      <c r="VGF14" s="150"/>
      <c r="VGG14" s="150"/>
      <c r="VGH14" s="150"/>
      <c r="VGI14" s="150"/>
      <c r="VGJ14" s="150"/>
      <c r="VGK14" s="150"/>
      <c r="VGL14" s="150"/>
      <c r="VGM14" s="150"/>
      <c r="VGN14" s="150"/>
      <c r="VGO14" s="150"/>
      <c r="VGP14" s="150"/>
      <c r="VGQ14" s="150"/>
      <c r="VGR14" s="150"/>
      <c r="VGS14" s="150"/>
      <c r="VGT14" s="150"/>
      <c r="VGU14" s="150"/>
      <c r="VGV14" s="150"/>
      <c r="VGW14" s="150"/>
      <c r="VGX14" s="150"/>
      <c r="VGY14" s="150"/>
      <c r="VGZ14" s="150"/>
      <c r="VHA14" s="150"/>
      <c r="VHB14" s="150"/>
      <c r="VHC14" s="150"/>
      <c r="VHD14" s="150"/>
      <c r="VHE14" s="150"/>
      <c r="VHF14" s="150"/>
      <c r="VHG14" s="150"/>
      <c r="VHH14" s="150"/>
      <c r="VHI14" s="150"/>
      <c r="VHJ14" s="150"/>
      <c r="VHK14" s="150"/>
      <c r="VHL14" s="150"/>
      <c r="VHM14" s="150"/>
      <c r="VHN14" s="150"/>
      <c r="VHO14" s="150"/>
      <c r="VHP14" s="150"/>
      <c r="VHQ14" s="150"/>
      <c r="VHR14" s="150"/>
      <c r="VHS14" s="150"/>
      <c r="VHT14" s="150"/>
      <c r="VHU14" s="150"/>
      <c r="VHV14" s="150"/>
      <c r="VHW14" s="150"/>
      <c r="VHX14" s="150"/>
      <c r="VHY14" s="150"/>
      <c r="VHZ14" s="150"/>
      <c r="VIA14" s="150"/>
      <c r="VIB14" s="150"/>
      <c r="VIC14" s="150"/>
      <c r="VID14" s="150"/>
      <c r="VIE14" s="150"/>
      <c r="VIF14" s="150"/>
      <c r="VIG14" s="150"/>
      <c r="VIH14" s="150"/>
      <c r="VII14" s="150"/>
      <c r="VIJ14" s="150"/>
      <c r="VIK14" s="150"/>
      <c r="VIL14" s="150"/>
      <c r="VIM14" s="150"/>
      <c r="VIN14" s="150"/>
      <c r="VIO14" s="150"/>
      <c r="VIP14" s="150"/>
      <c r="VIQ14" s="150"/>
      <c r="VIR14" s="150"/>
      <c r="VIS14" s="150"/>
      <c r="VIT14" s="150"/>
      <c r="VIU14" s="150"/>
      <c r="VIV14" s="150"/>
      <c r="VIW14" s="150"/>
      <c r="VIX14" s="150"/>
      <c r="VIY14" s="150"/>
      <c r="VIZ14" s="150"/>
      <c r="VJA14" s="150"/>
      <c r="VJB14" s="150"/>
      <c r="VJC14" s="150"/>
      <c r="VJD14" s="150"/>
      <c r="VJE14" s="150"/>
      <c r="VJF14" s="150"/>
      <c r="VJG14" s="150"/>
      <c r="VJH14" s="150"/>
      <c r="VJI14" s="150"/>
      <c r="VJJ14" s="150"/>
      <c r="VJK14" s="150"/>
      <c r="VJL14" s="150"/>
      <c r="VJM14" s="150"/>
      <c r="VJN14" s="150"/>
      <c r="VJO14" s="150"/>
      <c r="VJP14" s="150"/>
      <c r="VJQ14" s="150"/>
      <c r="VJR14" s="150"/>
      <c r="VJS14" s="150"/>
      <c r="VJT14" s="150"/>
      <c r="VJU14" s="150"/>
      <c r="VJV14" s="150"/>
      <c r="VJW14" s="150"/>
      <c r="VJX14" s="150"/>
      <c r="VJY14" s="150"/>
      <c r="VJZ14" s="150"/>
      <c r="VKA14" s="150"/>
      <c r="VKB14" s="150"/>
      <c r="VKC14" s="150"/>
      <c r="VKD14" s="150"/>
      <c r="VKE14" s="150"/>
      <c r="VKF14" s="150"/>
      <c r="VKG14" s="150"/>
      <c r="VKH14" s="150"/>
      <c r="VKI14" s="150"/>
      <c r="VKJ14" s="150"/>
      <c r="VKK14" s="150"/>
      <c r="VKL14" s="150"/>
      <c r="VKM14" s="150"/>
      <c r="VKN14" s="150"/>
      <c r="VKO14" s="150"/>
      <c r="VKP14" s="150"/>
      <c r="VKQ14" s="150"/>
      <c r="VKR14" s="150"/>
      <c r="VKS14" s="150"/>
      <c r="VKT14" s="150"/>
      <c r="VKU14" s="150"/>
      <c r="VKV14" s="150"/>
      <c r="VKW14" s="150"/>
      <c r="VKX14" s="150"/>
      <c r="VKY14" s="150"/>
      <c r="VKZ14" s="150"/>
      <c r="VLA14" s="150"/>
      <c r="VLB14" s="150"/>
      <c r="VLC14" s="150"/>
      <c r="VLD14" s="150"/>
      <c r="VLE14" s="150"/>
      <c r="VLF14" s="150"/>
      <c r="VLG14" s="150"/>
      <c r="VLH14" s="150"/>
      <c r="VLI14" s="150"/>
      <c r="VLJ14" s="150"/>
      <c r="VLK14" s="150"/>
      <c r="VLL14" s="150"/>
      <c r="VLM14" s="150"/>
      <c r="VLN14" s="150"/>
      <c r="VLO14" s="150"/>
      <c r="VLP14" s="150"/>
      <c r="VLQ14" s="150"/>
      <c r="VLR14" s="150"/>
      <c r="VLS14" s="150"/>
      <c r="VLT14" s="150"/>
      <c r="VLU14" s="150"/>
      <c r="VLV14" s="150"/>
      <c r="VLW14" s="150"/>
      <c r="VLX14" s="150"/>
      <c r="VLY14" s="150"/>
      <c r="VLZ14" s="150"/>
      <c r="VMA14" s="150"/>
      <c r="VMB14" s="150"/>
      <c r="VMC14" s="150"/>
      <c r="VMD14" s="150"/>
      <c r="VME14" s="150"/>
      <c r="VMF14" s="150"/>
      <c r="VMG14" s="150"/>
      <c r="VMH14" s="150"/>
      <c r="VMI14" s="150"/>
      <c r="VMJ14" s="150"/>
      <c r="VMK14" s="150"/>
      <c r="VML14" s="150"/>
      <c r="VMM14" s="150"/>
      <c r="VMN14" s="150"/>
      <c r="VMO14" s="150"/>
      <c r="VMP14" s="150"/>
      <c r="VMQ14" s="150"/>
      <c r="VMR14" s="150"/>
      <c r="VMS14" s="150"/>
      <c r="VMT14" s="150"/>
      <c r="VMU14" s="150"/>
      <c r="VMV14" s="150"/>
      <c r="VMW14" s="150"/>
      <c r="VMX14" s="150"/>
      <c r="VMY14" s="150"/>
      <c r="VMZ14" s="150"/>
      <c r="VNA14" s="150"/>
      <c r="VNB14" s="150"/>
      <c r="VNC14" s="150"/>
      <c r="VND14" s="150"/>
      <c r="VNE14" s="150"/>
      <c r="VNF14" s="150"/>
      <c r="VNG14" s="150"/>
      <c r="VNH14" s="150"/>
      <c r="VNI14" s="150"/>
      <c r="VNJ14" s="150"/>
      <c r="VNK14" s="150"/>
      <c r="VNL14" s="150"/>
      <c r="VNM14" s="150"/>
      <c r="VNN14" s="150"/>
      <c r="VNO14" s="150"/>
      <c r="VNP14" s="150"/>
      <c r="VNQ14" s="150"/>
      <c r="VNR14" s="150"/>
      <c r="VNS14" s="150"/>
      <c r="VNT14" s="150"/>
      <c r="VNU14" s="150"/>
      <c r="VNV14" s="150"/>
      <c r="VNW14" s="150"/>
      <c r="VNX14" s="150"/>
      <c r="VNY14" s="150"/>
      <c r="VNZ14" s="150"/>
      <c r="VOA14" s="150"/>
      <c r="VOB14" s="150"/>
      <c r="VOC14" s="150"/>
      <c r="VOD14" s="150"/>
      <c r="VOE14" s="150"/>
      <c r="VOF14" s="150"/>
      <c r="VOG14" s="150"/>
      <c r="VOH14" s="150"/>
      <c r="VOI14" s="150"/>
      <c r="VOJ14" s="150"/>
      <c r="VOK14" s="150"/>
      <c r="VOL14" s="150"/>
      <c r="VOM14" s="150"/>
      <c r="VON14" s="150"/>
      <c r="VOO14" s="150"/>
      <c r="VOP14" s="150"/>
      <c r="VOQ14" s="150"/>
      <c r="VOR14" s="150"/>
      <c r="VOS14" s="150"/>
      <c r="VOT14" s="150"/>
      <c r="VOU14" s="150"/>
      <c r="VOV14" s="150"/>
      <c r="VOW14" s="150"/>
      <c r="VOX14" s="150"/>
      <c r="VOY14" s="150"/>
      <c r="VOZ14" s="150"/>
      <c r="VPA14" s="150"/>
      <c r="VPB14" s="150"/>
      <c r="VPC14" s="150"/>
      <c r="VPD14" s="150"/>
      <c r="VPE14" s="150"/>
      <c r="VPF14" s="150"/>
      <c r="VPG14" s="150"/>
      <c r="VPH14" s="150"/>
      <c r="VPI14" s="150"/>
      <c r="VPJ14" s="150"/>
      <c r="VPK14" s="150"/>
      <c r="VPL14" s="150"/>
      <c r="VPM14" s="150"/>
      <c r="VPN14" s="150"/>
      <c r="VPO14" s="150"/>
      <c r="VPP14" s="150"/>
      <c r="VPQ14" s="150"/>
      <c r="VPR14" s="150"/>
      <c r="VPS14" s="150"/>
      <c r="VPT14" s="150"/>
      <c r="VPU14" s="150"/>
      <c r="VPV14" s="150"/>
      <c r="VPW14" s="150"/>
      <c r="VPX14" s="150"/>
      <c r="VPY14" s="150"/>
      <c r="VPZ14" s="150"/>
      <c r="VQA14" s="150"/>
      <c r="VQB14" s="150"/>
      <c r="VQC14" s="150"/>
      <c r="VQD14" s="150"/>
      <c r="VQE14" s="150"/>
      <c r="VQF14" s="150"/>
      <c r="VQG14" s="150"/>
      <c r="VQH14" s="150"/>
      <c r="VQI14" s="150"/>
      <c r="VQJ14" s="150"/>
      <c r="VQK14" s="150"/>
      <c r="VQL14" s="150"/>
      <c r="VQM14" s="150"/>
      <c r="VQN14" s="150"/>
      <c r="VQO14" s="150"/>
      <c r="VQP14" s="150"/>
      <c r="VQQ14" s="150"/>
      <c r="VQR14" s="150"/>
      <c r="VQS14" s="150"/>
      <c r="VQT14" s="150"/>
      <c r="VQU14" s="150"/>
      <c r="VQV14" s="150"/>
      <c r="VQW14" s="150"/>
      <c r="VQX14" s="150"/>
      <c r="VQY14" s="150"/>
      <c r="VQZ14" s="150"/>
      <c r="VRA14" s="150"/>
      <c r="VRB14" s="150"/>
      <c r="VRC14" s="150"/>
      <c r="VRD14" s="150"/>
      <c r="VRE14" s="150"/>
      <c r="VRF14" s="150"/>
      <c r="VRG14" s="150"/>
      <c r="VRH14" s="150"/>
      <c r="VRI14" s="150"/>
      <c r="VRJ14" s="150"/>
      <c r="VRK14" s="150"/>
      <c r="VRL14" s="150"/>
      <c r="VRM14" s="150"/>
      <c r="VRN14" s="150"/>
      <c r="VRO14" s="150"/>
      <c r="VRP14" s="150"/>
      <c r="VRQ14" s="150"/>
      <c r="VRR14" s="150"/>
      <c r="VRS14" s="150"/>
      <c r="VRT14" s="150"/>
      <c r="VRU14" s="150"/>
      <c r="VRV14" s="150"/>
      <c r="VRW14" s="150"/>
      <c r="VRX14" s="150"/>
      <c r="VRY14" s="150"/>
      <c r="VRZ14" s="150"/>
      <c r="VSA14" s="150"/>
      <c r="VSB14" s="150"/>
      <c r="VSC14" s="150"/>
      <c r="VSD14" s="150"/>
      <c r="VSE14" s="150"/>
      <c r="VSF14" s="150"/>
      <c r="VSG14" s="150"/>
      <c r="VSH14" s="150"/>
      <c r="VSI14" s="150"/>
      <c r="VSJ14" s="150"/>
      <c r="VSK14" s="150"/>
      <c r="VSL14" s="150"/>
      <c r="VSM14" s="150"/>
      <c r="VSN14" s="150"/>
      <c r="VSO14" s="150"/>
      <c r="VSP14" s="150"/>
      <c r="VSQ14" s="150"/>
      <c r="VSR14" s="150"/>
      <c r="VSS14" s="150"/>
      <c r="VST14" s="150"/>
      <c r="VSU14" s="150"/>
      <c r="VSV14" s="150"/>
      <c r="VSW14" s="150"/>
      <c r="VSX14" s="150"/>
      <c r="VSY14" s="150"/>
      <c r="VSZ14" s="150"/>
      <c r="VTA14" s="150"/>
      <c r="VTB14" s="150"/>
      <c r="VTC14" s="150"/>
      <c r="VTD14" s="150"/>
      <c r="VTE14" s="150"/>
      <c r="VTF14" s="150"/>
      <c r="VTG14" s="150"/>
      <c r="VTH14" s="150"/>
      <c r="VTI14" s="150"/>
      <c r="VTJ14" s="150"/>
      <c r="VTK14" s="150"/>
      <c r="VTL14" s="150"/>
      <c r="VTM14" s="150"/>
      <c r="VTN14" s="150"/>
      <c r="VTO14" s="150"/>
      <c r="VTP14" s="150"/>
      <c r="VTQ14" s="150"/>
      <c r="VTR14" s="150"/>
      <c r="VTS14" s="150"/>
      <c r="VTT14" s="150"/>
      <c r="VTU14" s="150"/>
      <c r="VTV14" s="150"/>
      <c r="VTW14" s="150"/>
      <c r="VTX14" s="150"/>
      <c r="VTY14" s="150"/>
      <c r="VTZ14" s="150"/>
      <c r="VUA14" s="150"/>
      <c r="VUB14" s="150"/>
      <c r="VUC14" s="150"/>
      <c r="VUD14" s="150"/>
      <c r="VUE14" s="150"/>
      <c r="VUF14" s="150"/>
      <c r="VUG14" s="150"/>
      <c r="VUH14" s="150"/>
      <c r="VUI14" s="150"/>
      <c r="VUJ14" s="150"/>
      <c r="VUK14" s="150"/>
      <c r="VUL14" s="150"/>
      <c r="VUM14" s="150"/>
      <c r="VUN14" s="150"/>
      <c r="VUO14" s="150"/>
      <c r="VUP14" s="150"/>
      <c r="VUQ14" s="150"/>
      <c r="VUR14" s="150"/>
      <c r="VUS14" s="150"/>
      <c r="VUT14" s="150"/>
      <c r="VUU14" s="150"/>
      <c r="VUV14" s="150"/>
      <c r="VUW14" s="150"/>
      <c r="VUX14" s="150"/>
      <c r="VUY14" s="150"/>
      <c r="VUZ14" s="150"/>
      <c r="VVA14" s="150"/>
      <c r="VVB14" s="150"/>
      <c r="VVC14" s="150"/>
      <c r="VVD14" s="150"/>
      <c r="VVE14" s="150"/>
      <c r="VVF14" s="150"/>
      <c r="VVG14" s="150"/>
      <c r="VVH14" s="150"/>
      <c r="VVI14" s="150"/>
      <c r="VVJ14" s="150"/>
      <c r="VVK14" s="150"/>
      <c r="VVL14" s="150"/>
      <c r="VVM14" s="150"/>
      <c r="VVN14" s="150"/>
      <c r="VVO14" s="150"/>
      <c r="VVP14" s="150"/>
      <c r="VVQ14" s="150"/>
      <c r="VVR14" s="150"/>
      <c r="VVS14" s="150"/>
      <c r="VVT14" s="150"/>
      <c r="VVU14" s="150"/>
      <c r="VVV14" s="150"/>
      <c r="VVW14" s="150"/>
      <c r="VVX14" s="150"/>
      <c r="VVY14" s="150"/>
      <c r="VVZ14" s="150"/>
      <c r="VWA14" s="150"/>
      <c r="VWB14" s="150"/>
      <c r="VWC14" s="150"/>
      <c r="VWD14" s="150"/>
      <c r="VWE14" s="150"/>
      <c r="VWF14" s="150"/>
      <c r="VWG14" s="150"/>
      <c r="VWH14" s="150"/>
      <c r="VWI14" s="150"/>
      <c r="VWJ14" s="150"/>
      <c r="VWK14" s="150"/>
      <c r="VWL14" s="150"/>
      <c r="VWM14" s="150"/>
      <c r="VWN14" s="150"/>
      <c r="VWO14" s="150"/>
      <c r="VWP14" s="150"/>
      <c r="VWQ14" s="150"/>
      <c r="VWR14" s="150"/>
      <c r="VWS14" s="150"/>
      <c r="VWT14" s="150"/>
      <c r="VWU14" s="150"/>
      <c r="VWV14" s="150"/>
      <c r="VWW14" s="150"/>
      <c r="VWX14" s="150"/>
      <c r="VWY14" s="150"/>
      <c r="VWZ14" s="150"/>
      <c r="VXA14" s="150"/>
      <c r="VXB14" s="150"/>
      <c r="VXC14" s="150"/>
      <c r="VXD14" s="150"/>
      <c r="VXE14" s="150"/>
      <c r="VXF14" s="150"/>
      <c r="VXG14" s="150"/>
      <c r="VXH14" s="150"/>
      <c r="VXI14" s="150"/>
      <c r="VXJ14" s="150"/>
      <c r="VXK14" s="150"/>
      <c r="VXL14" s="150"/>
      <c r="VXM14" s="150"/>
      <c r="VXN14" s="150"/>
      <c r="VXO14" s="150"/>
      <c r="VXP14" s="150"/>
      <c r="VXQ14" s="150"/>
      <c r="VXR14" s="150"/>
      <c r="VXS14" s="150"/>
      <c r="VXT14" s="150"/>
      <c r="VXU14" s="150"/>
      <c r="VXV14" s="150"/>
      <c r="VXW14" s="150"/>
      <c r="VXX14" s="150"/>
      <c r="VXY14" s="150"/>
      <c r="VXZ14" s="150"/>
      <c r="VYA14" s="150"/>
      <c r="VYB14" s="150"/>
      <c r="VYC14" s="150"/>
      <c r="VYD14" s="150"/>
      <c r="VYE14" s="150"/>
      <c r="VYF14" s="150"/>
      <c r="VYG14" s="150"/>
      <c r="VYH14" s="150"/>
      <c r="VYI14" s="150"/>
      <c r="VYJ14" s="150"/>
      <c r="VYK14" s="150"/>
      <c r="VYL14" s="150"/>
      <c r="VYM14" s="150"/>
      <c r="VYN14" s="150"/>
      <c r="VYO14" s="150"/>
      <c r="VYP14" s="150"/>
      <c r="VYQ14" s="150"/>
      <c r="VYR14" s="150"/>
      <c r="VYS14" s="150"/>
      <c r="VYT14" s="150"/>
      <c r="VYU14" s="150"/>
      <c r="VYV14" s="150"/>
      <c r="VYW14" s="150"/>
      <c r="VYX14" s="150"/>
      <c r="VYY14" s="150"/>
      <c r="VYZ14" s="150"/>
      <c r="VZA14" s="150"/>
      <c r="VZB14" s="150"/>
      <c r="VZC14" s="150"/>
      <c r="VZD14" s="150"/>
      <c r="VZE14" s="150"/>
      <c r="VZF14" s="150"/>
      <c r="VZG14" s="150"/>
      <c r="VZH14" s="150"/>
      <c r="VZI14" s="150"/>
      <c r="VZJ14" s="150"/>
      <c r="VZK14" s="150"/>
      <c r="VZL14" s="150"/>
      <c r="VZM14" s="150"/>
      <c r="VZN14" s="150"/>
      <c r="VZO14" s="150"/>
      <c r="VZP14" s="150"/>
      <c r="VZQ14" s="150"/>
      <c r="VZR14" s="150"/>
      <c r="VZS14" s="150"/>
      <c r="VZT14" s="150"/>
      <c r="VZU14" s="150"/>
      <c r="VZV14" s="150"/>
      <c r="VZW14" s="150"/>
      <c r="VZX14" s="150"/>
      <c r="VZY14" s="150"/>
      <c r="VZZ14" s="150"/>
      <c r="WAA14" s="150"/>
      <c r="WAB14" s="150"/>
      <c r="WAC14" s="150"/>
      <c r="WAD14" s="150"/>
      <c r="WAE14" s="150"/>
      <c r="WAF14" s="150"/>
      <c r="WAG14" s="150"/>
      <c r="WAH14" s="150"/>
      <c r="WAI14" s="150"/>
      <c r="WAJ14" s="150"/>
      <c r="WAK14" s="150"/>
      <c r="WAL14" s="150"/>
      <c r="WAM14" s="150"/>
      <c r="WAN14" s="150"/>
      <c r="WAO14" s="150"/>
      <c r="WAP14" s="150"/>
      <c r="WAQ14" s="150"/>
      <c r="WAR14" s="150"/>
      <c r="WAS14" s="150"/>
      <c r="WAT14" s="150"/>
      <c r="WAU14" s="150"/>
      <c r="WAV14" s="150"/>
      <c r="WAW14" s="150"/>
      <c r="WAX14" s="150"/>
      <c r="WAY14" s="150"/>
      <c r="WAZ14" s="150"/>
      <c r="WBA14" s="150"/>
      <c r="WBB14" s="150"/>
      <c r="WBC14" s="150"/>
      <c r="WBD14" s="150"/>
      <c r="WBE14" s="150"/>
      <c r="WBF14" s="150"/>
      <c r="WBG14" s="150"/>
      <c r="WBH14" s="150"/>
      <c r="WBI14" s="150"/>
      <c r="WBJ14" s="150"/>
      <c r="WBK14" s="150"/>
      <c r="WBL14" s="150"/>
      <c r="WBM14" s="150"/>
      <c r="WBN14" s="150"/>
      <c r="WBO14" s="150"/>
      <c r="WBP14" s="150"/>
      <c r="WBQ14" s="150"/>
      <c r="WBR14" s="150"/>
      <c r="WBS14" s="150"/>
      <c r="WBT14" s="150"/>
      <c r="WBU14" s="150"/>
      <c r="WBV14" s="150"/>
      <c r="WBW14" s="150"/>
      <c r="WBX14" s="150"/>
      <c r="WBY14" s="150"/>
      <c r="WBZ14" s="150"/>
      <c r="WCA14" s="150"/>
      <c r="WCB14" s="150"/>
      <c r="WCC14" s="150"/>
      <c r="WCD14" s="150"/>
      <c r="WCE14" s="150"/>
      <c r="WCF14" s="150"/>
      <c r="WCG14" s="150"/>
      <c r="WCH14" s="150"/>
      <c r="WCI14" s="150"/>
      <c r="WCJ14" s="150"/>
      <c r="WCK14" s="150"/>
      <c r="WCL14" s="150"/>
      <c r="WCM14" s="150"/>
      <c r="WCN14" s="150"/>
      <c r="WCO14" s="150"/>
      <c r="WCP14" s="150"/>
      <c r="WCQ14" s="150"/>
      <c r="WCR14" s="150"/>
      <c r="WCS14" s="150"/>
      <c r="WCT14" s="150"/>
      <c r="WCU14" s="150"/>
      <c r="WCV14" s="150"/>
      <c r="WCW14" s="150"/>
      <c r="WCX14" s="150"/>
      <c r="WCY14" s="150"/>
      <c r="WCZ14" s="150"/>
      <c r="WDA14" s="150"/>
      <c r="WDB14" s="150"/>
      <c r="WDC14" s="150"/>
      <c r="WDD14" s="150"/>
      <c r="WDE14" s="150"/>
      <c r="WDF14" s="150"/>
      <c r="WDG14" s="150"/>
      <c r="WDH14" s="150"/>
      <c r="WDI14" s="150"/>
      <c r="WDJ14" s="150"/>
      <c r="WDK14" s="150"/>
      <c r="WDL14" s="150"/>
      <c r="WDM14" s="150"/>
      <c r="WDN14" s="150"/>
      <c r="WDO14" s="150"/>
      <c r="WDP14" s="150"/>
      <c r="WDQ14" s="150"/>
      <c r="WDR14" s="150"/>
      <c r="WDS14" s="150"/>
      <c r="WDT14" s="150"/>
      <c r="WDU14" s="150"/>
      <c r="WDV14" s="150"/>
      <c r="WDW14" s="150"/>
      <c r="WDX14" s="150"/>
      <c r="WDY14" s="150"/>
      <c r="WDZ14" s="150"/>
      <c r="WEA14" s="150"/>
      <c r="WEB14" s="150"/>
      <c r="WEC14" s="150"/>
      <c r="WED14" s="150"/>
      <c r="WEE14" s="150"/>
      <c r="WEF14" s="150"/>
      <c r="WEG14" s="150"/>
      <c r="WEH14" s="150"/>
      <c r="WEI14" s="150"/>
      <c r="WEJ14" s="150"/>
      <c r="WEK14" s="150"/>
      <c r="WEL14" s="150"/>
      <c r="WEM14" s="150"/>
      <c r="WEN14" s="150"/>
      <c r="WEO14" s="150"/>
      <c r="WEP14" s="150"/>
      <c r="WEQ14" s="150"/>
      <c r="WER14" s="150"/>
      <c r="WES14" s="150"/>
      <c r="WET14" s="150"/>
      <c r="WEU14" s="150"/>
      <c r="WEV14" s="150"/>
      <c r="WEW14" s="150"/>
      <c r="WEX14" s="150"/>
      <c r="WEY14" s="150"/>
      <c r="WEZ14" s="150"/>
      <c r="WFA14" s="150"/>
      <c r="WFB14" s="150"/>
      <c r="WFC14" s="150"/>
      <c r="WFD14" s="150"/>
      <c r="WFE14" s="150"/>
      <c r="WFF14" s="150"/>
      <c r="WFG14" s="150"/>
      <c r="WFH14" s="150"/>
      <c r="WFI14" s="150"/>
      <c r="WFJ14" s="150"/>
      <c r="WFK14" s="150"/>
      <c r="WFL14" s="150"/>
      <c r="WFM14" s="150"/>
      <c r="WFN14" s="150"/>
      <c r="WFO14" s="150"/>
      <c r="WFP14" s="150"/>
      <c r="WFQ14" s="150"/>
      <c r="WFR14" s="150"/>
      <c r="WFS14" s="150"/>
      <c r="WFT14" s="150"/>
      <c r="WFU14" s="150"/>
      <c r="WFV14" s="150"/>
      <c r="WFW14" s="150"/>
      <c r="WFX14" s="150"/>
      <c r="WFY14" s="150"/>
      <c r="WFZ14" s="150"/>
      <c r="WGA14" s="150"/>
      <c r="WGB14" s="150"/>
      <c r="WGC14" s="150"/>
      <c r="WGD14" s="150"/>
      <c r="WGE14" s="150"/>
      <c r="WGF14" s="150"/>
      <c r="WGG14" s="150"/>
      <c r="WGH14" s="150"/>
      <c r="WGI14" s="150"/>
      <c r="WGJ14" s="150"/>
      <c r="WGK14" s="150"/>
      <c r="WGL14" s="150"/>
      <c r="WGM14" s="150"/>
      <c r="WGN14" s="150"/>
      <c r="WGO14" s="150"/>
      <c r="WGP14" s="150"/>
      <c r="WGQ14" s="150"/>
      <c r="WGR14" s="150"/>
      <c r="WGS14" s="150"/>
      <c r="WGT14" s="150"/>
      <c r="WGU14" s="150"/>
      <c r="WGV14" s="150"/>
      <c r="WGW14" s="150"/>
      <c r="WGX14" s="150"/>
      <c r="WGY14" s="150"/>
      <c r="WGZ14" s="150"/>
      <c r="WHA14" s="150"/>
      <c r="WHB14" s="150"/>
      <c r="WHC14" s="150"/>
      <c r="WHD14" s="150"/>
      <c r="WHE14" s="150"/>
      <c r="WHF14" s="150"/>
      <c r="WHG14" s="150"/>
      <c r="WHH14" s="150"/>
      <c r="WHI14" s="150"/>
      <c r="WHJ14" s="150"/>
      <c r="WHK14" s="150"/>
      <c r="WHL14" s="150"/>
      <c r="WHM14" s="150"/>
      <c r="WHN14" s="150"/>
      <c r="WHO14" s="150"/>
      <c r="WHP14" s="150"/>
      <c r="WHQ14" s="150"/>
      <c r="WHR14" s="150"/>
      <c r="WHS14" s="150"/>
      <c r="WHT14" s="150"/>
      <c r="WHU14" s="150"/>
      <c r="WHV14" s="150"/>
      <c r="WHW14" s="150"/>
      <c r="WHX14" s="150"/>
      <c r="WHY14" s="150"/>
      <c r="WHZ14" s="150"/>
      <c r="WIA14" s="150"/>
      <c r="WIB14" s="150"/>
      <c r="WIC14" s="150"/>
      <c r="WID14" s="150"/>
      <c r="WIE14" s="150"/>
      <c r="WIF14" s="150"/>
      <c r="WIG14" s="150"/>
      <c r="WIH14" s="150"/>
      <c r="WII14" s="150"/>
      <c r="WIJ14" s="150"/>
      <c r="WIK14" s="150"/>
      <c r="WIL14" s="150"/>
      <c r="WIM14" s="150"/>
      <c r="WIN14" s="150"/>
      <c r="WIO14" s="150"/>
      <c r="WIP14" s="150"/>
      <c r="WIQ14" s="150"/>
      <c r="WIR14" s="150"/>
      <c r="WIS14" s="150"/>
      <c r="WIT14" s="150"/>
      <c r="WIU14" s="150"/>
      <c r="WIV14" s="150"/>
      <c r="WIW14" s="150"/>
      <c r="WIX14" s="150"/>
      <c r="WIY14" s="150"/>
      <c r="WIZ14" s="150"/>
      <c r="WJA14" s="150"/>
      <c r="WJB14" s="150"/>
      <c r="WJC14" s="150"/>
      <c r="WJD14" s="150"/>
      <c r="WJE14" s="150"/>
      <c r="WJF14" s="150"/>
      <c r="WJG14" s="150"/>
      <c r="WJH14" s="150"/>
      <c r="WJI14" s="150"/>
      <c r="WJJ14" s="150"/>
      <c r="WJK14" s="150"/>
      <c r="WJL14" s="150"/>
      <c r="WJM14" s="150"/>
      <c r="WJN14" s="150"/>
      <c r="WJO14" s="150"/>
      <c r="WJP14" s="150"/>
      <c r="WJQ14" s="150"/>
      <c r="WJR14" s="150"/>
      <c r="WJS14" s="150"/>
      <c r="WJT14" s="150"/>
      <c r="WJU14" s="150"/>
      <c r="WJV14" s="150"/>
      <c r="WJW14" s="150"/>
      <c r="WJX14" s="150"/>
      <c r="WJY14" s="150"/>
      <c r="WJZ14" s="150"/>
      <c r="WKA14" s="150"/>
      <c r="WKB14" s="150"/>
      <c r="WKC14" s="150"/>
      <c r="WKD14" s="150"/>
      <c r="WKE14" s="150"/>
      <c r="WKF14" s="150"/>
      <c r="WKG14" s="150"/>
      <c r="WKH14" s="150"/>
      <c r="WKI14" s="150"/>
      <c r="WKJ14" s="150"/>
      <c r="WKK14" s="150"/>
      <c r="WKL14" s="150"/>
      <c r="WKM14" s="150"/>
      <c r="WKN14" s="150"/>
      <c r="WKO14" s="150"/>
      <c r="WKP14" s="150"/>
      <c r="WKQ14" s="150"/>
      <c r="WKR14" s="150"/>
      <c r="WKS14" s="150"/>
      <c r="WKT14" s="150"/>
      <c r="WKU14" s="150"/>
      <c r="WKV14" s="150"/>
      <c r="WKW14" s="150"/>
      <c r="WKX14" s="150"/>
      <c r="WKY14" s="150"/>
      <c r="WKZ14" s="150"/>
      <c r="WLA14" s="150"/>
      <c r="WLB14" s="150"/>
      <c r="WLC14" s="150"/>
      <c r="WLD14" s="150"/>
      <c r="WLE14" s="150"/>
      <c r="WLF14" s="150"/>
      <c r="WLG14" s="150"/>
      <c r="WLH14" s="150"/>
      <c r="WLI14" s="150"/>
      <c r="WLJ14" s="150"/>
      <c r="WLK14" s="150"/>
      <c r="WLL14" s="150"/>
      <c r="WLM14" s="150"/>
      <c r="WLN14" s="150"/>
      <c r="WLO14" s="150"/>
      <c r="WLP14" s="150"/>
      <c r="WLQ14" s="150"/>
      <c r="WLR14" s="150"/>
      <c r="WLS14" s="150"/>
      <c r="WLT14" s="150"/>
      <c r="WLU14" s="150"/>
      <c r="WLV14" s="150"/>
      <c r="WLW14" s="150"/>
      <c r="WLX14" s="150"/>
      <c r="WLY14" s="150"/>
      <c r="WLZ14" s="150"/>
      <c r="WMA14" s="150"/>
      <c r="WMB14" s="150"/>
      <c r="WMC14" s="150"/>
      <c r="WMD14" s="150"/>
      <c r="WME14" s="150"/>
      <c r="WMF14" s="150"/>
      <c r="WMG14" s="150"/>
      <c r="WMH14" s="150"/>
      <c r="WMI14" s="150"/>
      <c r="WMJ14" s="150"/>
      <c r="WMK14" s="150"/>
      <c r="WML14" s="150"/>
      <c r="WMM14" s="150"/>
      <c r="WMN14" s="150"/>
      <c r="WMO14" s="150"/>
      <c r="WMP14" s="150"/>
      <c r="WMQ14" s="150"/>
      <c r="WMR14" s="150"/>
      <c r="WMS14" s="150"/>
      <c r="WMT14" s="150"/>
      <c r="WMU14" s="150"/>
      <c r="WMV14" s="150"/>
      <c r="WMW14" s="150"/>
      <c r="WMX14" s="150"/>
      <c r="WMY14" s="150"/>
      <c r="WMZ14" s="150"/>
      <c r="WNA14" s="150"/>
      <c r="WNB14" s="150"/>
      <c r="WNC14" s="150"/>
      <c r="WND14" s="150"/>
      <c r="WNE14" s="150"/>
      <c r="WNF14" s="150"/>
      <c r="WNG14" s="150"/>
      <c r="WNH14" s="150"/>
      <c r="WNI14" s="150"/>
      <c r="WNJ14" s="150"/>
      <c r="WNK14" s="150"/>
      <c r="WNL14" s="150"/>
      <c r="WNM14" s="150"/>
      <c r="WNN14" s="150"/>
      <c r="WNO14" s="150"/>
      <c r="WNP14" s="150"/>
      <c r="WNQ14" s="150"/>
      <c r="WNR14" s="150"/>
      <c r="WNS14" s="150"/>
      <c r="WNT14" s="150"/>
      <c r="WNU14" s="150"/>
      <c r="WNV14" s="150"/>
      <c r="WNW14" s="150"/>
      <c r="WNX14" s="150"/>
      <c r="WNY14" s="150"/>
      <c r="WNZ14" s="150"/>
      <c r="WOA14" s="150"/>
      <c r="WOB14" s="150"/>
      <c r="WOC14" s="150"/>
      <c r="WOD14" s="150"/>
      <c r="WOE14" s="150"/>
      <c r="WOF14" s="150"/>
      <c r="WOG14" s="150"/>
      <c r="WOH14" s="150"/>
      <c r="WOI14" s="150"/>
      <c r="WOJ14" s="150"/>
      <c r="WOK14" s="150"/>
      <c r="WOL14" s="150"/>
      <c r="WOM14" s="150"/>
      <c r="WON14" s="150"/>
      <c r="WOO14" s="150"/>
      <c r="WOP14" s="150"/>
      <c r="WOQ14" s="150"/>
      <c r="WOR14" s="150"/>
      <c r="WOS14" s="150"/>
      <c r="WOT14" s="150"/>
      <c r="WOU14" s="150"/>
      <c r="WOV14" s="150"/>
      <c r="WOW14" s="150"/>
      <c r="WOX14" s="150"/>
      <c r="WOY14" s="150"/>
      <c r="WOZ14" s="150"/>
      <c r="WPA14" s="150"/>
      <c r="WPB14" s="150"/>
      <c r="WPC14" s="150"/>
      <c r="WPD14" s="150"/>
      <c r="WPE14" s="150"/>
      <c r="WPF14" s="150"/>
      <c r="WPG14" s="150"/>
      <c r="WPH14" s="150"/>
      <c r="WPI14" s="150"/>
      <c r="WPJ14" s="150"/>
      <c r="WPK14" s="150"/>
      <c r="WPL14" s="150"/>
      <c r="WPM14" s="150"/>
      <c r="WPN14" s="150"/>
      <c r="WPO14" s="150"/>
      <c r="WPP14" s="150"/>
      <c r="WPQ14" s="150"/>
      <c r="WPR14" s="150"/>
      <c r="WPS14" s="150"/>
      <c r="WPT14" s="150"/>
      <c r="WPU14" s="150"/>
      <c r="WPV14" s="150"/>
      <c r="WPW14" s="150"/>
      <c r="WPX14" s="150"/>
      <c r="WPY14" s="150"/>
      <c r="WPZ14" s="150"/>
      <c r="WQA14" s="150"/>
      <c r="WQB14" s="150"/>
      <c r="WQC14" s="150"/>
      <c r="WQD14" s="150"/>
      <c r="WQE14" s="150"/>
      <c r="WQF14" s="150"/>
      <c r="WQG14" s="150"/>
      <c r="WQH14" s="150"/>
      <c r="WQI14" s="150"/>
      <c r="WQJ14" s="150"/>
      <c r="WQK14" s="150"/>
      <c r="WQL14" s="150"/>
      <c r="WQM14" s="150"/>
      <c r="WQN14" s="150"/>
      <c r="WQO14" s="150"/>
      <c r="WQP14" s="150"/>
      <c r="WQQ14" s="150"/>
      <c r="WQR14" s="150"/>
      <c r="WQS14" s="150"/>
      <c r="WQT14" s="150"/>
      <c r="WQU14" s="150"/>
      <c r="WQV14" s="150"/>
      <c r="WQW14" s="150"/>
      <c r="WQX14" s="150"/>
      <c r="WQY14" s="150"/>
      <c r="WQZ14" s="150"/>
      <c r="WRA14" s="150"/>
      <c r="WRB14" s="150"/>
      <c r="WRC14" s="150"/>
      <c r="WRD14" s="150"/>
      <c r="WRE14" s="150"/>
      <c r="WRF14" s="150"/>
      <c r="WRG14" s="150"/>
      <c r="WRH14" s="150"/>
      <c r="WRI14" s="150"/>
      <c r="WRJ14" s="150"/>
      <c r="WRK14" s="150"/>
      <c r="WRL14" s="150"/>
      <c r="WRM14" s="150"/>
      <c r="WRN14" s="150"/>
      <c r="WRO14" s="150"/>
      <c r="WRP14" s="150"/>
      <c r="WRQ14" s="150"/>
      <c r="WRR14" s="150"/>
      <c r="WRS14" s="150"/>
      <c r="WRT14" s="150"/>
      <c r="WRU14" s="150"/>
      <c r="WRV14" s="150"/>
      <c r="WRW14" s="150"/>
      <c r="WRX14" s="150"/>
      <c r="WRY14" s="150"/>
      <c r="WRZ14" s="150"/>
      <c r="WSA14" s="150"/>
      <c r="WSB14" s="150"/>
      <c r="WSC14" s="150"/>
      <c r="WSD14" s="150"/>
      <c r="WSE14" s="150"/>
      <c r="WSF14" s="150"/>
      <c r="WSG14" s="150"/>
      <c r="WSH14" s="150"/>
      <c r="WSI14" s="150"/>
      <c r="WSJ14" s="150"/>
      <c r="WSK14" s="150"/>
      <c r="WSL14" s="150"/>
      <c r="WSM14" s="150"/>
      <c r="WSN14" s="150"/>
      <c r="WSO14" s="150"/>
      <c r="WSP14" s="150"/>
      <c r="WSQ14" s="150"/>
      <c r="WSR14" s="150"/>
      <c r="WSS14" s="150"/>
      <c r="WST14" s="150"/>
      <c r="WSU14" s="150"/>
      <c r="WSV14" s="150"/>
      <c r="WSW14" s="150"/>
      <c r="WSX14" s="150"/>
      <c r="WSY14" s="150"/>
      <c r="WSZ14" s="150"/>
      <c r="WTA14" s="150"/>
      <c r="WTB14" s="150"/>
      <c r="WTC14" s="150"/>
      <c r="WTD14" s="150"/>
      <c r="WTE14" s="150"/>
      <c r="WTF14" s="150"/>
      <c r="WTG14" s="150"/>
      <c r="WTH14" s="150"/>
      <c r="WTI14" s="150"/>
      <c r="WTJ14" s="150"/>
      <c r="WTK14" s="150"/>
      <c r="WTL14" s="150"/>
      <c r="WTM14" s="150"/>
      <c r="WTN14" s="150"/>
      <c r="WTO14" s="150"/>
      <c r="WTP14" s="150"/>
      <c r="WTQ14" s="150"/>
      <c r="WTR14" s="150"/>
      <c r="WTS14" s="150"/>
      <c r="WTT14" s="150"/>
      <c r="WTU14" s="150"/>
      <c r="WTV14" s="150"/>
      <c r="WTW14" s="150"/>
      <c r="WTX14" s="150"/>
      <c r="WTY14" s="150"/>
      <c r="WTZ14" s="150"/>
      <c r="WUA14" s="150"/>
      <c r="WUB14" s="150"/>
      <c r="WUC14" s="150"/>
      <c r="WUD14" s="150"/>
      <c r="WUE14" s="150"/>
      <c r="WUF14" s="150"/>
      <c r="WUG14" s="150"/>
      <c r="WUH14" s="150"/>
      <c r="WUI14" s="150"/>
      <c r="WUJ14" s="150"/>
      <c r="WUK14" s="150"/>
      <c r="WUL14" s="150"/>
      <c r="WUM14" s="150"/>
      <c r="WUN14" s="150"/>
      <c r="WUO14" s="150"/>
      <c r="WUP14" s="150"/>
      <c r="WUQ14" s="150"/>
      <c r="WUR14" s="150"/>
      <c r="WUS14" s="150"/>
      <c r="WUT14" s="150"/>
      <c r="WUU14" s="150"/>
      <c r="WUV14" s="150"/>
      <c r="WUW14" s="150"/>
      <c r="WUX14" s="150"/>
      <c r="WUY14" s="150"/>
      <c r="WUZ14" s="150"/>
      <c r="WVA14" s="150"/>
      <c r="WVB14" s="150"/>
      <c r="WVC14" s="150"/>
      <c r="WVD14" s="150"/>
      <c r="WVE14" s="150"/>
      <c r="WVF14" s="150"/>
      <c r="WVG14" s="150"/>
      <c r="WVH14" s="150"/>
      <c r="WVI14" s="150"/>
      <c r="WVJ14" s="150"/>
      <c r="WVK14" s="150"/>
      <c r="WVL14" s="150"/>
      <c r="WVM14" s="150"/>
      <c r="WVN14" s="150"/>
      <c r="WVO14" s="150"/>
      <c r="WVP14" s="150"/>
      <c r="WVQ14" s="150"/>
      <c r="WVR14" s="150"/>
      <c r="WVS14" s="150"/>
      <c r="WVT14" s="150"/>
      <c r="WVU14" s="150"/>
      <c r="WVV14" s="150"/>
      <c r="WVW14" s="150"/>
      <c r="WVX14" s="150"/>
      <c r="WVY14" s="150"/>
      <c r="WVZ14" s="150"/>
      <c r="WWA14" s="150"/>
      <c r="WWB14" s="150"/>
      <c r="WWC14" s="150"/>
      <c r="WWD14" s="150"/>
      <c r="WWE14" s="150"/>
      <c r="WWF14" s="150"/>
      <c r="WWG14" s="150"/>
      <c r="WWH14" s="150"/>
      <c r="WWI14" s="150"/>
      <c r="WWJ14" s="150"/>
      <c r="WWK14" s="150"/>
      <c r="WWL14" s="150"/>
      <c r="WWM14" s="150"/>
      <c r="WWN14" s="150"/>
      <c r="WWO14" s="150"/>
      <c r="WWP14" s="150"/>
      <c r="WWQ14" s="150"/>
      <c r="WWR14" s="150"/>
      <c r="WWS14" s="150"/>
      <c r="WWT14" s="150"/>
      <c r="WWU14" s="150"/>
      <c r="WWV14" s="150"/>
      <c r="WWW14" s="150"/>
      <c r="WWX14" s="150"/>
      <c r="WWY14" s="150"/>
      <c r="WWZ14" s="150"/>
      <c r="WXA14" s="150"/>
      <c r="WXB14" s="150"/>
      <c r="WXC14" s="150"/>
      <c r="WXD14" s="150"/>
      <c r="WXE14" s="150"/>
      <c r="WXF14" s="150"/>
      <c r="WXG14" s="150"/>
      <c r="WXH14" s="150"/>
      <c r="WXI14" s="150"/>
      <c r="WXJ14" s="150"/>
      <c r="WXK14" s="150"/>
      <c r="WXL14" s="150"/>
      <c r="WXM14" s="150"/>
      <c r="WXN14" s="150"/>
      <c r="WXO14" s="150"/>
      <c r="WXP14" s="150"/>
      <c r="WXQ14" s="150"/>
      <c r="WXR14" s="150"/>
      <c r="WXS14" s="150"/>
      <c r="WXT14" s="150"/>
      <c r="WXU14" s="150"/>
      <c r="WXV14" s="150"/>
      <c r="WXW14" s="150"/>
      <c r="WXX14" s="150"/>
      <c r="WXY14" s="150"/>
      <c r="WXZ14" s="150"/>
      <c r="WYA14" s="150"/>
      <c r="WYB14" s="150"/>
      <c r="WYC14" s="150"/>
      <c r="WYD14" s="150"/>
      <c r="WYE14" s="150"/>
      <c r="WYF14" s="150"/>
      <c r="WYG14" s="150"/>
      <c r="WYH14" s="150"/>
      <c r="WYI14" s="150"/>
      <c r="WYJ14" s="150"/>
      <c r="WYK14" s="150"/>
      <c r="WYL14" s="150"/>
      <c r="WYM14" s="150"/>
      <c r="WYN14" s="150"/>
      <c r="WYO14" s="150"/>
      <c r="WYP14" s="150"/>
      <c r="WYQ14" s="150"/>
      <c r="WYR14" s="150"/>
      <c r="WYS14" s="150"/>
      <c r="WYT14" s="150"/>
      <c r="WYU14" s="150"/>
      <c r="WYV14" s="150"/>
      <c r="WYW14" s="150"/>
      <c r="WYX14" s="150"/>
      <c r="WYY14" s="150"/>
      <c r="WYZ14" s="150"/>
      <c r="WZA14" s="150"/>
      <c r="WZB14" s="150"/>
      <c r="WZC14" s="150"/>
      <c r="WZD14" s="150"/>
      <c r="WZE14" s="150"/>
      <c r="WZF14" s="150"/>
      <c r="WZG14" s="150"/>
      <c r="WZH14" s="150"/>
      <c r="WZI14" s="150"/>
      <c r="WZJ14" s="150"/>
      <c r="WZK14" s="150"/>
      <c r="WZL14" s="150"/>
      <c r="WZM14" s="150"/>
      <c r="WZN14" s="150"/>
      <c r="WZO14" s="150"/>
      <c r="WZP14" s="150"/>
      <c r="WZQ14" s="150"/>
      <c r="WZR14" s="150"/>
      <c r="WZS14" s="150"/>
      <c r="WZT14" s="150"/>
      <c r="WZU14" s="150"/>
      <c r="WZV14" s="150"/>
      <c r="WZW14" s="150"/>
      <c r="WZX14" s="150"/>
      <c r="WZY14" s="150"/>
      <c r="WZZ14" s="150"/>
      <c r="XAA14" s="150"/>
      <c r="XAB14" s="150"/>
      <c r="XAC14" s="150"/>
      <c r="XAD14" s="150"/>
      <c r="XAE14" s="150"/>
      <c r="XAF14" s="150"/>
      <c r="XAG14" s="150"/>
      <c r="XAH14" s="150"/>
      <c r="XAI14" s="150"/>
      <c r="XAJ14" s="150"/>
      <c r="XAK14" s="150"/>
      <c r="XAL14" s="150"/>
      <c r="XAM14" s="150"/>
      <c r="XAN14" s="150"/>
      <c r="XAO14" s="150"/>
      <c r="XAP14" s="150"/>
      <c r="XAQ14" s="150"/>
      <c r="XAR14" s="150"/>
      <c r="XAS14" s="150"/>
      <c r="XAT14" s="150"/>
      <c r="XAU14" s="150"/>
      <c r="XAV14" s="150"/>
      <c r="XAW14" s="150"/>
      <c r="XAX14" s="150"/>
      <c r="XAY14" s="150"/>
      <c r="XAZ14" s="150"/>
      <c r="XBA14" s="150"/>
      <c r="XBB14" s="150"/>
      <c r="XBC14" s="150"/>
      <c r="XBD14" s="150"/>
      <c r="XBE14" s="150"/>
      <c r="XBF14" s="150"/>
      <c r="XBG14" s="150"/>
      <c r="XBH14" s="150"/>
      <c r="XBI14" s="150"/>
      <c r="XBJ14" s="150"/>
      <c r="XBK14" s="150"/>
      <c r="XBL14" s="150"/>
      <c r="XBM14" s="150"/>
      <c r="XBN14" s="150"/>
      <c r="XBO14" s="150"/>
      <c r="XBP14" s="150"/>
      <c r="XBQ14" s="150"/>
      <c r="XBR14" s="150"/>
      <c r="XBS14" s="150"/>
      <c r="XBT14" s="150"/>
      <c r="XBU14" s="150"/>
      <c r="XBV14" s="150"/>
      <c r="XBW14" s="150"/>
      <c r="XBX14" s="150"/>
      <c r="XBY14" s="150"/>
      <c r="XBZ14" s="150"/>
      <c r="XCA14" s="150"/>
    </row>
    <row r="15" spans="1:16303" hidden="1" x14ac:dyDescent="0.25">
      <c r="A15" s="133">
        <v>7</v>
      </c>
      <c r="B15" s="156" t="s">
        <v>444</v>
      </c>
      <c r="C15" s="156" t="s">
        <v>692</v>
      </c>
      <c r="D15" s="138"/>
      <c r="E15" s="139"/>
      <c r="F15" s="139">
        <v>947.47</v>
      </c>
      <c r="G15" s="137"/>
      <c r="H15" s="137"/>
      <c r="I15" s="137">
        <v>297</v>
      </c>
      <c r="J15" s="140"/>
      <c r="K15" s="140"/>
      <c r="L15" s="140">
        <v>0.31346638943713256</v>
      </c>
      <c r="M15" s="141">
        <v>0</v>
      </c>
      <c r="N15" s="142">
        <f t="shared" si="3"/>
        <v>0</v>
      </c>
      <c r="O15" s="143">
        <f t="shared" si="4"/>
        <v>0</v>
      </c>
      <c r="P15" s="142">
        <f t="shared" si="5"/>
        <v>0</v>
      </c>
      <c r="Q15" s="142">
        <f t="shared" si="6"/>
        <v>0</v>
      </c>
      <c r="R15" s="143">
        <f t="shared" si="7"/>
        <v>0</v>
      </c>
      <c r="S15" s="142">
        <f t="shared" si="8"/>
        <v>0</v>
      </c>
      <c r="T15" s="142">
        <f t="shared" si="9"/>
        <v>0</v>
      </c>
      <c r="U15" s="142">
        <f t="shared" si="10"/>
        <v>0</v>
      </c>
      <c r="V15" s="143">
        <f t="shared" si="11"/>
        <v>0</v>
      </c>
      <c r="W15" s="142">
        <f t="shared" si="12"/>
        <v>0</v>
      </c>
      <c r="X15" s="145"/>
      <c r="Y15" s="145"/>
      <c r="Z15" s="145"/>
      <c r="AA15" s="145"/>
      <c r="AB15" s="156"/>
      <c r="AC15" s="210"/>
      <c r="AD15" s="210"/>
    </row>
    <row r="16" spans="1:16303" s="162" customFormat="1" ht="31.5" hidden="1" x14ac:dyDescent="0.25">
      <c r="A16" s="133">
        <v>8</v>
      </c>
      <c r="B16" s="156" t="s">
        <v>193</v>
      </c>
      <c r="C16" s="156" t="s">
        <v>73</v>
      </c>
      <c r="D16" s="138"/>
      <c r="E16" s="139"/>
      <c r="F16" s="139">
        <v>0</v>
      </c>
      <c r="G16" s="137"/>
      <c r="H16" s="137"/>
      <c r="I16" s="137">
        <v>0</v>
      </c>
      <c r="J16" s="140"/>
      <c r="K16" s="140"/>
      <c r="L16" s="140">
        <v>0</v>
      </c>
      <c r="M16" s="141">
        <f t="shared" si="2"/>
        <v>0</v>
      </c>
      <c r="N16" s="142">
        <f t="shared" si="3"/>
        <v>0</v>
      </c>
      <c r="O16" s="143">
        <f t="shared" si="4"/>
        <v>0</v>
      </c>
      <c r="P16" s="142">
        <f t="shared" si="5"/>
        <v>0</v>
      </c>
      <c r="Q16" s="142">
        <f t="shared" si="6"/>
        <v>0</v>
      </c>
      <c r="R16" s="143">
        <f t="shared" si="7"/>
        <v>0</v>
      </c>
      <c r="S16" s="142">
        <f t="shared" si="8"/>
        <v>0</v>
      </c>
      <c r="T16" s="142">
        <f t="shared" si="9"/>
        <v>0</v>
      </c>
      <c r="U16" s="142">
        <f t="shared" si="10"/>
        <v>0</v>
      </c>
      <c r="V16" s="143">
        <f t="shared" si="11"/>
        <v>0</v>
      </c>
      <c r="W16" s="142">
        <f t="shared" si="12"/>
        <v>0</v>
      </c>
      <c r="X16" s="145"/>
      <c r="Y16" s="145"/>
      <c r="Z16" s="145"/>
      <c r="AA16" s="145"/>
      <c r="AB16" s="210"/>
      <c r="AC16" s="210"/>
      <c r="AD16" s="210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  <c r="GC16" s="151"/>
      <c r="GD16" s="151"/>
      <c r="GE16" s="151"/>
      <c r="GF16" s="151"/>
      <c r="GG16" s="151"/>
      <c r="GH16" s="151"/>
      <c r="GI16" s="151"/>
      <c r="GJ16" s="151"/>
      <c r="GK16" s="151"/>
      <c r="GL16" s="151"/>
      <c r="GM16" s="151"/>
      <c r="GN16" s="151"/>
      <c r="GO16" s="151"/>
      <c r="GP16" s="151"/>
      <c r="GQ16" s="151"/>
      <c r="GR16" s="151"/>
      <c r="GS16" s="151"/>
      <c r="GT16" s="151"/>
      <c r="GU16" s="151"/>
      <c r="GV16" s="151"/>
      <c r="GW16" s="151"/>
      <c r="GX16" s="151"/>
      <c r="GY16" s="151"/>
      <c r="GZ16" s="151"/>
      <c r="HA16" s="151"/>
      <c r="HB16" s="151"/>
      <c r="HC16" s="151"/>
      <c r="HD16" s="151"/>
      <c r="HE16" s="151"/>
      <c r="HF16" s="151"/>
      <c r="HG16" s="151"/>
      <c r="HH16" s="151"/>
      <c r="HI16" s="151"/>
      <c r="HJ16" s="151"/>
      <c r="HK16" s="151"/>
      <c r="HL16" s="151"/>
      <c r="HM16" s="151"/>
      <c r="HN16" s="151"/>
      <c r="HO16" s="151"/>
      <c r="HP16" s="151"/>
      <c r="HQ16" s="151"/>
      <c r="HR16" s="151"/>
      <c r="HS16" s="151"/>
      <c r="HT16" s="151"/>
      <c r="HU16" s="151"/>
      <c r="HV16" s="151"/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/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1"/>
      <c r="JM16" s="151"/>
      <c r="JN16" s="151"/>
      <c r="JO16" s="151"/>
      <c r="JP16" s="151"/>
      <c r="JQ16" s="151"/>
      <c r="JR16" s="151"/>
      <c r="JS16" s="151"/>
      <c r="JT16" s="151"/>
      <c r="JU16" s="151"/>
      <c r="JV16" s="151"/>
      <c r="JW16" s="151"/>
      <c r="JX16" s="151"/>
      <c r="JY16" s="151"/>
      <c r="JZ16" s="151"/>
      <c r="KA16" s="151"/>
      <c r="KB16" s="151"/>
      <c r="KC16" s="151"/>
      <c r="KD16" s="151"/>
      <c r="KE16" s="151"/>
      <c r="KF16" s="151"/>
      <c r="KG16" s="151"/>
      <c r="KH16" s="151"/>
      <c r="KI16" s="151"/>
      <c r="KJ16" s="151"/>
      <c r="KK16" s="151"/>
      <c r="KL16" s="151"/>
      <c r="KM16" s="151"/>
      <c r="KN16" s="151"/>
      <c r="KO16" s="151"/>
      <c r="KP16" s="151"/>
      <c r="KQ16" s="151"/>
      <c r="KR16" s="151"/>
      <c r="KS16" s="151"/>
      <c r="KT16" s="151"/>
      <c r="KU16" s="151"/>
      <c r="KV16" s="151"/>
      <c r="KW16" s="151"/>
      <c r="KX16" s="151"/>
      <c r="KY16" s="151"/>
      <c r="KZ16" s="151"/>
      <c r="LA16" s="151"/>
      <c r="LB16" s="151"/>
      <c r="LC16" s="151"/>
      <c r="LD16" s="151"/>
      <c r="LE16" s="151"/>
      <c r="LF16" s="151"/>
      <c r="LG16" s="151"/>
      <c r="LH16" s="151"/>
      <c r="LI16" s="151"/>
      <c r="LJ16" s="151"/>
      <c r="LK16" s="151"/>
      <c r="LL16" s="151"/>
      <c r="LM16" s="151"/>
      <c r="LN16" s="151"/>
      <c r="LO16" s="151"/>
      <c r="LP16" s="151"/>
      <c r="LQ16" s="151"/>
      <c r="LR16" s="151"/>
      <c r="LS16" s="151"/>
      <c r="LT16" s="151"/>
      <c r="LU16" s="151"/>
      <c r="LV16" s="151"/>
      <c r="LW16" s="151"/>
      <c r="LX16" s="151"/>
      <c r="LY16" s="151"/>
      <c r="LZ16" s="151"/>
      <c r="MA16" s="151"/>
      <c r="MB16" s="151"/>
      <c r="MC16" s="151"/>
      <c r="MD16" s="151"/>
      <c r="ME16" s="151"/>
      <c r="MF16" s="151"/>
      <c r="MG16" s="151"/>
      <c r="MH16" s="151"/>
      <c r="MI16" s="151"/>
      <c r="MJ16" s="151"/>
      <c r="MK16" s="151"/>
      <c r="ML16" s="151"/>
      <c r="MM16" s="151"/>
      <c r="MN16" s="151"/>
      <c r="MO16" s="151"/>
      <c r="MP16" s="151"/>
      <c r="MQ16" s="151"/>
      <c r="MR16" s="151"/>
      <c r="MS16" s="151"/>
      <c r="MT16" s="151"/>
      <c r="MU16" s="151"/>
      <c r="MV16" s="151"/>
      <c r="MW16" s="151"/>
      <c r="MX16" s="151"/>
      <c r="MY16" s="151"/>
      <c r="MZ16" s="151"/>
      <c r="NA16" s="151"/>
      <c r="NB16" s="151"/>
      <c r="NC16" s="151"/>
      <c r="ND16" s="151"/>
      <c r="NE16" s="151"/>
      <c r="NF16" s="151"/>
      <c r="NG16" s="151"/>
      <c r="NH16" s="151"/>
      <c r="NI16" s="151"/>
      <c r="NJ16" s="151"/>
      <c r="NK16" s="151"/>
      <c r="NL16" s="151"/>
      <c r="NM16" s="151"/>
      <c r="NN16" s="151"/>
      <c r="NO16" s="151"/>
      <c r="NP16" s="151"/>
      <c r="NQ16" s="151"/>
      <c r="NR16" s="151"/>
      <c r="NS16" s="151"/>
      <c r="NT16" s="151"/>
      <c r="NU16" s="151"/>
      <c r="NV16" s="151"/>
      <c r="NW16" s="151"/>
      <c r="NX16" s="151"/>
      <c r="NY16" s="151"/>
      <c r="NZ16" s="151"/>
      <c r="OA16" s="151"/>
      <c r="OB16" s="151"/>
      <c r="OC16" s="151"/>
      <c r="OD16" s="151"/>
      <c r="OE16" s="151"/>
      <c r="OF16" s="151"/>
      <c r="OG16" s="151"/>
      <c r="OH16" s="151"/>
      <c r="OI16" s="151"/>
      <c r="OJ16" s="151"/>
      <c r="OK16" s="151"/>
      <c r="OL16" s="151"/>
      <c r="OM16" s="151"/>
      <c r="ON16" s="151"/>
      <c r="OO16" s="151"/>
      <c r="OP16" s="151"/>
      <c r="OQ16" s="151"/>
      <c r="OR16" s="151"/>
      <c r="OS16" s="151"/>
      <c r="OT16" s="151"/>
      <c r="OU16" s="151"/>
      <c r="OV16" s="151"/>
      <c r="OW16" s="151"/>
      <c r="OX16" s="151"/>
      <c r="OY16" s="151"/>
      <c r="OZ16" s="151"/>
      <c r="PA16" s="151"/>
      <c r="PB16" s="151"/>
      <c r="PC16" s="151"/>
      <c r="PD16" s="151"/>
      <c r="PE16" s="151"/>
      <c r="PF16" s="151"/>
      <c r="PG16" s="151"/>
      <c r="PH16" s="151"/>
      <c r="PI16" s="151"/>
      <c r="PJ16" s="151"/>
      <c r="PK16" s="151"/>
      <c r="PL16" s="151"/>
      <c r="PM16" s="151"/>
      <c r="PN16" s="151"/>
      <c r="PO16" s="151"/>
      <c r="PP16" s="151"/>
      <c r="PQ16" s="151"/>
      <c r="PR16" s="151"/>
      <c r="PS16" s="151"/>
      <c r="PT16" s="151"/>
      <c r="PU16" s="151"/>
      <c r="PV16" s="151"/>
      <c r="PW16" s="151"/>
      <c r="PX16" s="151"/>
      <c r="PY16" s="151"/>
      <c r="PZ16" s="151"/>
      <c r="QA16" s="151"/>
      <c r="QB16" s="151"/>
      <c r="QC16" s="151"/>
      <c r="QD16" s="151"/>
      <c r="QE16" s="151"/>
      <c r="QF16" s="151"/>
      <c r="QG16" s="151"/>
      <c r="QH16" s="151"/>
      <c r="QI16" s="151"/>
      <c r="QJ16" s="151"/>
      <c r="QK16" s="151"/>
      <c r="QL16" s="151"/>
      <c r="QM16" s="151"/>
      <c r="QN16" s="151"/>
      <c r="QO16" s="151"/>
      <c r="QP16" s="151"/>
      <c r="QQ16" s="151"/>
      <c r="QR16" s="151"/>
      <c r="QS16" s="151"/>
      <c r="QT16" s="151"/>
      <c r="QU16" s="151"/>
      <c r="QV16" s="151"/>
      <c r="QW16" s="151"/>
      <c r="QX16" s="151"/>
      <c r="QY16" s="151"/>
      <c r="QZ16" s="151"/>
      <c r="RA16" s="151"/>
      <c r="RB16" s="151"/>
      <c r="RC16" s="151"/>
      <c r="RD16" s="151"/>
      <c r="RE16" s="151"/>
      <c r="RF16" s="151"/>
      <c r="RG16" s="151"/>
      <c r="RH16" s="151"/>
      <c r="RI16" s="151"/>
      <c r="RJ16" s="151"/>
      <c r="RK16" s="151"/>
      <c r="RL16" s="151"/>
      <c r="RM16" s="151"/>
      <c r="RN16" s="151"/>
      <c r="RO16" s="151"/>
      <c r="RP16" s="151"/>
      <c r="RQ16" s="151"/>
      <c r="RR16" s="151"/>
      <c r="RS16" s="151"/>
      <c r="RT16" s="151"/>
      <c r="RU16" s="151"/>
      <c r="RV16" s="151"/>
      <c r="RW16" s="151"/>
      <c r="RX16" s="151"/>
      <c r="RY16" s="151"/>
      <c r="RZ16" s="151"/>
      <c r="SA16" s="151"/>
      <c r="SB16" s="151"/>
      <c r="SC16" s="151"/>
      <c r="SD16" s="151"/>
      <c r="SE16" s="151"/>
      <c r="SF16" s="151"/>
      <c r="SG16" s="151"/>
      <c r="SH16" s="151"/>
      <c r="SI16" s="151"/>
      <c r="SJ16" s="151"/>
      <c r="SK16" s="151"/>
      <c r="SL16" s="151"/>
      <c r="SM16" s="151"/>
      <c r="SN16" s="151"/>
      <c r="SO16" s="151"/>
      <c r="SP16" s="151"/>
      <c r="SQ16" s="151"/>
      <c r="SR16" s="151"/>
      <c r="SS16" s="151"/>
      <c r="ST16" s="151"/>
      <c r="SU16" s="151"/>
      <c r="SV16" s="151"/>
      <c r="SW16" s="151"/>
      <c r="SX16" s="151"/>
      <c r="SY16" s="151"/>
      <c r="SZ16" s="151"/>
      <c r="TA16" s="151"/>
      <c r="TB16" s="151"/>
      <c r="TC16" s="151"/>
      <c r="TD16" s="151"/>
      <c r="TE16" s="151"/>
      <c r="TF16" s="151"/>
      <c r="TG16" s="151"/>
      <c r="TH16" s="151"/>
      <c r="TI16" s="151"/>
      <c r="TJ16" s="151"/>
      <c r="TK16" s="151"/>
      <c r="TL16" s="151"/>
      <c r="TM16" s="151"/>
      <c r="TN16" s="151"/>
      <c r="TO16" s="151"/>
      <c r="TP16" s="151"/>
      <c r="TQ16" s="151"/>
      <c r="TR16" s="151"/>
      <c r="TS16" s="151"/>
      <c r="TT16" s="151"/>
      <c r="TU16" s="151"/>
      <c r="TV16" s="151"/>
      <c r="TW16" s="151"/>
      <c r="TX16" s="151"/>
      <c r="TY16" s="151"/>
      <c r="TZ16" s="151"/>
      <c r="UA16" s="151"/>
      <c r="UB16" s="151"/>
      <c r="UC16" s="151"/>
      <c r="UD16" s="151"/>
      <c r="UE16" s="151"/>
      <c r="UF16" s="151"/>
      <c r="UG16" s="151"/>
      <c r="UH16" s="151"/>
      <c r="UI16" s="151"/>
      <c r="UJ16" s="151"/>
      <c r="UK16" s="151"/>
      <c r="UL16" s="151"/>
      <c r="UM16" s="151"/>
      <c r="UN16" s="151"/>
      <c r="UO16" s="151"/>
      <c r="UP16" s="151"/>
      <c r="UQ16" s="151"/>
      <c r="UR16" s="151"/>
      <c r="US16" s="151"/>
      <c r="UT16" s="151"/>
      <c r="UU16" s="151"/>
      <c r="UV16" s="151"/>
      <c r="UW16" s="151"/>
      <c r="UX16" s="151"/>
      <c r="UY16" s="151"/>
      <c r="UZ16" s="151"/>
      <c r="VA16" s="151"/>
      <c r="VB16" s="151"/>
      <c r="VC16" s="151"/>
      <c r="VD16" s="151"/>
      <c r="VE16" s="151"/>
      <c r="VF16" s="151"/>
      <c r="VG16" s="151"/>
      <c r="VH16" s="151"/>
      <c r="VI16" s="151"/>
      <c r="VJ16" s="151"/>
      <c r="VK16" s="151"/>
      <c r="VL16" s="151"/>
      <c r="VM16" s="151"/>
      <c r="VN16" s="151"/>
      <c r="VO16" s="151"/>
      <c r="VP16" s="151"/>
      <c r="VQ16" s="151"/>
      <c r="VR16" s="151"/>
      <c r="VS16" s="151"/>
      <c r="VT16" s="151"/>
      <c r="VU16" s="151"/>
      <c r="VV16" s="151"/>
      <c r="VW16" s="151"/>
      <c r="VX16" s="151"/>
      <c r="VY16" s="151"/>
      <c r="VZ16" s="151"/>
      <c r="WA16" s="151"/>
      <c r="WB16" s="151"/>
      <c r="WC16" s="151"/>
      <c r="WD16" s="151"/>
      <c r="WE16" s="151"/>
      <c r="WF16" s="151"/>
      <c r="WG16" s="151"/>
      <c r="WH16" s="151"/>
      <c r="WI16" s="151"/>
      <c r="WJ16" s="151"/>
      <c r="WK16" s="151"/>
      <c r="WL16" s="151"/>
      <c r="WM16" s="151"/>
      <c r="WN16" s="151"/>
      <c r="WO16" s="151"/>
      <c r="WP16" s="151"/>
      <c r="WQ16" s="151"/>
      <c r="WR16" s="151"/>
      <c r="WS16" s="151"/>
      <c r="WT16" s="151"/>
      <c r="WU16" s="151"/>
      <c r="WV16" s="151"/>
      <c r="WW16" s="151"/>
      <c r="WX16" s="151"/>
      <c r="WY16" s="151"/>
      <c r="WZ16" s="151"/>
      <c r="XA16" s="151"/>
      <c r="XB16" s="151"/>
      <c r="XC16" s="151"/>
      <c r="XD16" s="151"/>
      <c r="XE16" s="151"/>
      <c r="XF16" s="151"/>
      <c r="XG16" s="151"/>
      <c r="XH16" s="151"/>
      <c r="XI16" s="151"/>
      <c r="XJ16" s="151"/>
      <c r="XK16" s="151"/>
      <c r="XL16" s="151"/>
      <c r="XM16" s="151"/>
      <c r="XN16" s="151"/>
      <c r="XO16" s="151"/>
      <c r="XP16" s="151"/>
      <c r="XQ16" s="151"/>
      <c r="XR16" s="151"/>
      <c r="XS16" s="151"/>
      <c r="XT16" s="151"/>
      <c r="XU16" s="151"/>
      <c r="XV16" s="151"/>
      <c r="XW16" s="151"/>
      <c r="XX16" s="151"/>
      <c r="XY16" s="151"/>
      <c r="XZ16" s="151"/>
      <c r="YA16" s="151"/>
      <c r="YB16" s="151"/>
      <c r="YC16" s="151"/>
      <c r="YD16" s="151"/>
      <c r="YE16" s="151"/>
      <c r="YF16" s="151"/>
      <c r="YG16" s="151"/>
      <c r="YH16" s="151"/>
      <c r="YI16" s="151"/>
      <c r="YJ16" s="151"/>
      <c r="YK16" s="151"/>
      <c r="YL16" s="151"/>
      <c r="YM16" s="151"/>
      <c r="YN16" s="151"/>
      <c r="YO16" s="151"/>
      <c r="YP16" s="151"/>
      <c r="YQ16" s="151"/>
      <c r="YR16" s="151"/>
      <c r="YS16" s="151"/>
      <c r="YT16" s="151"/>
      <c r="YU16" s="151"/>
      <c r="YV16" s="151"/>
      <c r="YW16" s="151"/>
      <c r="YX16" s="151"/>
      <c r="YY16" s="151"/>
      <c r="YZ16" s="151"/>
      <c r="ZA16" s="151"/>
      <c r="ZB16" s="151"/>
      <c r="ZC16" s="151"/>
      <c r="ZD16" s="151"/>
      <c r="ZE16" s="151"/>
      <c r="ZF16" s="151"/>
      <c r="ZG16" s="151"/>
      <c r="ZH16" s="151"/>
      <c r="ZI16" s="151"/>
      <c r="ZJ16" s="151"/>
      <c r="ZK16" s="151"/>
      <c r="ZL16" s="151"/>
      <c r="ZM16" s="151"/>
      <c r="ZN16" s="151"/>
      <c r="ZO16" s="151"/>
      <c r="ZP16" s="151"/>
      <c r="ZQ16" s="151"/>
      <c r="ZR16" s="151"/>
      <c r="ZS16" s="151"/>
      <c r="ZT16" s="151"/>
      <c r="ZU16" s="151"/>
      <c r="ZV16" s="151"/>
      <c r="ZW16" s="151"/>
      <c r="ZX16" s="151"/>
      <c r="ZY16" s="151"/>
      <c r="ZZ16" s="151"/>
      <c r="AAA16" s="151"/>
      <c r="AAB16" s="151"/>
      <c r="AAC16" s="151"/>
      <c r="AAD16" s="151"/>
      <c r="AAE16" s="151"/>
      <c r="AAF16" s="151"/>
      <c r="AAG16" s="151"/>
      <c r="AAH16" s="151"/>
      <c r="AAI16" s="151"/>
      <c r="AAJ16" s="151"/>
      <c r="AAK16" s="151"/>
      <c r="AAL16" s="151"/>
      <c r="AAM16" s="151"/>
      <c r="AAN16" s="151"/>
      <c r="AAO16" s="151"/>
      <c r="AAP16" s="151"/>
      <c r="AAQ16" s="151"/>
      <c r="AAR16" s="151"/>
      <c r="AAS16" s="151"/>
      <c r="AAT16" s="151"/>
      <c r="AAU16" s="151"/>
      <c r="AAV16" s="151"/>
      <c r="AAW16" s="151"/>
      <c r="AAX16" s="151"/>
      <c r="AAY16" s="151"/>
      <c r="AAZ16" s="151"/>
      <c r="ABA16" s="151"/>
      <c r="ABB16" s="151"/>
      <c r="ABC16" s="151"/>
      <c r="ABD16" s="151"/>
      <c r="ABE16" s="151"/>
      <c r="ABF16" s="151"/>
      <c r="ABG16" s="151"/>
      <c r="ABH16" s="151"/>
      <c r="ABI16" s="151"/>
      <c r="ABJ16" s="151"/>
      <c r="ABK16" s="151"/>
      <c r="ABL16" s="151"/>
      <c r="ABM16" s="151"/>
      <c r="ABN16" s="151"/>
      <c r="ABO16" s="151"/>
      <c r="ABP16" s="151"/>
      <c r="ABQ16" s="151"/>
      <c r="ABR16" s="151"/>
      <c r="ABS16" s="151"/>
      <c r="ABT16" s="151"/>
      <c r="ABU16" s="151"/>
      <c r="ABV16" s="151"/>
      <c r="ABW16" s="151"/>
      <c r="ABX16" s="151"/>
      <c r="ABY16" s="151"/>
      <c r="ABZ16" s="151"/>
      <c r="ACA16" s="151"/>
      <c r="ACB16" s="151"/>
      <c r="ACC16" s="151"/>
      <c r="ACD16" s="151"/>
      <c r="ACE16" s="151"/>
      <c r="ACF16" s="151"/>
      <c r="ACG16" s="151"/>
      <c r="ACH16" s="151"/>
      <c r="ACI16" s="151"/>
      <c r="ACJ16" s="151"/>
      <c r="ACK16" s="151"/>
      <c r="ACL16" s="151"/>
      <c r="ACM16" s="151"/>
      <c r="ACN16" s="151"/>
      <c r="ACO16" s="151"/>
      <c r="ACP16" s="151"/>
      <c r="ACQ16" s="151"/>
      <c r="ACR16" s="151"/>
      <c r="ACS16" s="151"/>
      <c r="ACT16" s="151"/>
      <c r="ACU16" s="151"/>
      <c r="ACV16" s="151"/>
      <c r="ACW16" s="151"/>
      <c r="ACX16" s="151"/>
      <c r="ACY16" s="151"/>
      <c r="ACZ16" s="151"/>
      <c r="ADA16" s="151"/>
      <c r="ADB16" s="151"/>
      <c r="ADC16" s="151"/>
      <c r="ADD16" s="151"/>
      <c r="ADE16" s="151"/>
      <c r="ADF16" s="151"/>
      <c r="ADG16" s="151"/>
      <c r="ADH16" s="151"/>
      <c r="ADI16" s="151"/>
      <c r="ADJ16" s="151"/>
      <c r="ADK16" s="151"/>
      <c r="ADL16" s="151"/>
      <c r="ADM16" s="151"/>
      <c r="ADN16" s="151"/>
      <c r="ADO16" s="151"/>
      <c r="ADP16" s="151"/>
      <c r="ADQ16" s="151"/>
      <c r="ADR16" s="151"/>
      <c r="ADS16" s="151"/>
      <c r="ADT16" s="151"/>
      <c r="ADU16" s="151"/>
      <c r="ADV16" s="151"/>
      <c r="ADW16" s="151"/>
      <c r="ADX16" s="151"/>
      <c r="ADY16" s="151"/>
      <c r="ADZ16" s="151"/>
      <c r="AEA16" s="151"/>
      <c r="AEB16" s="151"/>
      <c r="AEC16" s="151"/>
      <c r="AED16" s="151"/>
      <c r="AEE16" s="151"/>
      <c r="AEF16" s="151"/>
      <c r="AEG16" s="151"/>
      <c r="AEH16" s="151"/>
      <c r="AEI16" s="151"/>
      <c r="AEJ16" s="151"/>
      <c r="AEK16" s="151"/>
      <c r="AEL16" s="151"/>
      <c r="AEM16" s="151"/>
      <c r="AEN16" s="151"/>
      <c r="AEO16" s="151"/>
      <c r="AEP16" s="151"/>
      <c r="AEQ16" s="151"/>
      <c r="AER16" s="151"/>
      <c r="AES16" s="151"/>
      <c r="AET16" s="151"/>
      <c r="AEU16" s="151"/>
      <c r="AEV16" s="151"/>
      <c r="AEW16" s="151"/>
      <c r="AEX16" s="151"/>
      <c r="AEY16" s="151"/>
      <c r="AEZ16" s="151"/>
      <c r="AFA16" s="151"/>
      <c r="AFB16" s="151"/>
      <c r="AFC16" s="151"/>
      <c r="AFD16" s="151"/>
      <c r="AFE16" s="151"/>
      <c r="AFF16" s="151"/>
      <c r="AFG16" s="151"/>
      <c r="AFH16" s="151"/>
      <c r="AFI16" s="151"/>
      <c r="AFJ16" s="151"/>
      <c r="AFK16" s="151"/>
      <c r="AFL16" s="151"/>
      <c r="AFM16" s="151"/>
      <c r="AFN16" s="151"/>
      <c r="AFO16" s="151"/>
      <c r="AFP16" s="151"/>
      <c r="AFQ16" s="151"/>
      <c r="AFR16" s="151"/>
      <c r="AFS16" s="151"/>
      <c r="AFT16" s="151"/>
      <c r="AFU16" s="151"/>
      <c r="AFV16" s="151"/>
      <c r="AFW16" s="151"/>
      <c r="AFX16" s="151"/>
      <c r="AFY16" s="151"/>
      <c r="AFZ16" s="151"/>
      <c r="AGA16" s="151"/>
      <c r="AGB16" s="151"/>
      <c r="AGC16" s="151"/>
      <c r="AGD16" s="151"/>
      <c r="AGE16" s="151"/>
      <c r="AGF16" s="151"/>
      <c r="AGG16" s="151"/>
      <c r="AGH16" s="151"/>
      <c r="AGI16" s="151"/>
      <c r="AGJ16" s="151"/>
      <c r="AGK16" s="151"/>
      <c r="AGL16" s="151"/>
      <c r="AGM16" s="151"/>
      <c r="AGN16" s="151"/>
      <c r="AGO16" s="151"/>
      <c r="AGP16" s="151"/>
      <c r="AGQ16" s="151"/>
      <c r="AGR16" s="151"/>
      <c r="AGS16" s="151"/>
      <c r="AGT16" s="151"/>
      <c r="AGU16" s="151"/>
      <c r="AGV16" s="151"/>
      <c r="AGW16" s="151"/>
      <c r="AGX16" s="151"/>
      <c r="AGY16" s="151"/>
      <c r="AGZ16" s="151"/>
      <c r="AHA16" s="151"/>
      <c r="AHB16" s="151"/>
      <c r="AHC16" s="151"/>
      <c r="AHD16" s="151"/>
      <c r="AHE16" s="151"/>
      <c r="AHF16" s="151"/>
      <c r="AHG16" s="151"/>
      <c r="AHH16" s="151"/>
      <c r="AHI16" s="151"/>
      <c r="AHJ16" s="151"/>
      <c r="AHK16" s="151"/>
      <c r="AHL16" s="151"/>
      <c r="AHM16" s="151"/>
      <c r="AHN16" s="151"/>
      <c r="AHO16" s="151"/>
      <c r="AHP16" s="151"/>
      <c r="AHQ16" s="151"/>
      <c r="AHR16" s="151"/>
      <c r="AHS16" s="151"/>
      <c r="AHT16" s="151"/>
      <c r="AHU16" s="151"/>
      <c r="AHV16" s="151"/>
      <c r="AHW16" s="151"/>
      <c r="AHX16" s="151"/>
      <c r="AHY16" s="151"/>
      <c r="AHZ16" s="151"/>
      <c r="AIA16" s="151"/>
      <c r="AIB16" s="151"/>
      <c r="AIC16" s="151"/>
      <c r="AID16" s="151"/>
      <c r="AIE16" s="151"/>
      <c r="AIF16" s="151"/>
      <c r="AIG16" s="151"/>
      <c r="AIH16" s="151"/>
      <c r="AII16" s="151"/>
      <c r="AIJ16" s="151"/>
      <c r="AIK16" s="151"/>
      <c r="AIL16" s="151"/>
      <c r="AIM16" s="151"/>
      <c r="AIN16" s="151"/>
      <c r="AIO16" s="151"/>
      <c r="AIP16" s="151"/>
      <c r="AIQ16" s="151"/>
      <c r="AIR16" s="151"/>
      <c r="AIS16" s="151"/>
      <c r="AIT16" s="151"/>
      <c r="AIU16" s="151"/>
      <c r="AIV16" s="151"/>
      <c r="AIW16" s="151"/>
      <c r="AIX16" s="151"/>
      <c r="AIY16" s="151"/>
      <c r="AIZ16" s="151"/>
      <c r="AJA16" s="151"/>
      <c r="AJB16" s="151"/>
      <c r="AJC16" s="151"/>
      <c r="AJD16" s="151"/>
      <c r="AJE16" s="151"/>
      <c r="AJF16" s="151"/>
      <c r="AJG16" s="151"/>
      <c r="AJH16" s="151"/>
      <c r="AJI16" s="151"/>
      <c r="AJJ16" s="151"/>
      <c r="AJK16" s="151"/>
      <c r="AJL16" s="151"/>
      <c r="AJM16" s="151"/>
      <c r="AJN16" s="151"/>
      <c r="AJO16" s="151"/>
      <c r="AJP16" s="151"/>
      <c r="AJQ16" s="151"/>
      <c r="AJR16" s="151"/>
      <c r="AJS16" s="151"/>
      <c r="AJT16" s="151"/>
      <c r="AJU16" s="151"/>
      <c r="AJV16" s="151"/>
      <c r="AJW16" s="151"/>
      <c r="AJX16" s="151"/>
      <c r="AJY16" s="151"/>
      <c r="AJZ16" s="151"/>
      <c r="AKA16" s="151"/>
      <c r="AKB16" s="151"/>
      <c r="AKC16" s="151"/>
      <c r="AKD16" s="151"/>
      <c r="AKE16" s="151"/>
      <c r="AKF16" s="151"/>
      <c r="AKG16" s="151"/>
      <c r="AKH16" s="151"/>
      <c r="AKI16" s="151"/>
      <c r="AKJ16" s="151"/>
      <c r="AKK16" s="151"/>
      <c r="AKL16" s="151"/>
      <c r="AKM16" s="151"/>
      <c r="AKN16" s="151"/>
      <c r="AKO16" s="151"/>
      <c r="AKP16" s="151"/>
      <c r="AKQ16" s="151"/>
      <c r="AKR16" s="151"/>
      <c r="AKS16" s="151"/>
      <c r="AKT16" s="151"/>
      <c r="AKU16" s="151"/>
      <c r="AKV16" s="151"/>
      <c r="AKW16" s="151"/>
      <c r="AKX16" s="151"/>
      <c r="AKY16" s="151"/>
      <c r="AKZ16" s="151"/>
      <c r="ALA16" s="151"/>
      <c r="ALB16" s="151"/>
      <c r="ALC16" s="151"/>
      <c r="ALD16" s="151"/>
      <c r="ALE16" s="151"/>
      <c r="ALF16" s="151"/>
      <c r="ALG16" s="151"/>
      <c r="ALH16" s="151"/>
      <c r="ALI16" s="151"/>
      <c r="ALJ16" s="151"/>
      <c r="ALK16" s="151"/>
      <c r="ALL16" s="151"/>
      <c r="ALM16" s="151"/>
      <c r="ALN16" s="151"/>
      <c r="ALO16" s="151"/>
      <c r="ALP16" s="151"/>
      <c r="ALQ16" s="151"/>
      <c r="ALR16" s="151"/>
      <c r="ALS16" s="151"/>
      <c r="ALT16" s="151"/>
      <c r="ALU16" s="151"/>
      <c r="ALV16" s="151"/>
      <c r="ALW16" s="151"/>
      <c r="ALX16" s="151"/>
      <c r="ALY16" s="151"/>
      <c r="ALZ16" s="151"/>
      <c r="AMA16" s="151"/>
      <c r="AMB16" s="151"/>
      <c r="AMC16" s="151"/>
      <c r="AMD16" s="151"/>
      <c r="AME16" s="151"/>
      <c r="AMF16" s="151"/>
      <c r="AMG16" s="151"/>
      <c r="AMH16" s="151"/>
      <c r="AMI16" s="151"/>
      <c r="AMJ16" s="151"/>
      <c r="AMK16" s="151"/>
      <c r="AML16" s="151"/>
      <c r="AMM16" s="151"/>
      <c r="AMN16" s="151"/>
      <c r="AMO16" s="151"/>
      <c r="AMP16" s="151"/>
      <c r="AMQ16" s="151"/>
      <c r="AMR16" s="151"/>
      <c r="AMS16" s="151"/>
      <c r="AMT16" s="151"/>
      <c r="AMU16" s="151"/>
      <c r="AMV16" s="151"/>
      <c r="AMW16" s="151"/>
      <c r="AMX16" s="151"/>
      <c r="AMY16" s="151"/>
      <c r="AMZ16" s="151"/>
      <c r="ANA16" s="151"/>
      <c r="ANB16" s="151"/>
      <c r="ANC16" s="151"/>
      <c r="AND16" s="151"/>
      <c r="ANE16" s="151"/>
      <c r="ANF16" s="151"/>
      <c r="ANG16" s="151"/>
      <c r="ANH16" s="151"/>
      <c r="ANI16" s="151"/>
      <c r="ANJ16" s="151"/>
      <c r="ANK16" s="151"/>
      <c r="ANL16" s="151"/>
      <c r="ANM16" s="151"/>
      <c r="ANN16" s="151"/>
      <c r="ANO16" s="151"/>
      <c r="ANP16" s="151"/>
      <c r="ANQ16" s="151"/>
      <c r="ANR16" s="151"/>
      <c r="ANS16" s="151"/>
      <c r="ANT16" s="151"/>
      <c r="ANU16" s="151"/>
      <c r="ANV16" s="151"/>
      <c r="ANW16" s="151"/>
      <c r="ANX16" s="151"/>
      <c r="ANY16" s="151"/>
      <c r="ANZ16" s="151"/>
      <c r="AOA16" s="151"/>
      <c r="AOB16" s="151"/>
      <c r="AOC16" s="151"/>
      <c r="AOD16" s="151"/>
      <c r="AOE16" s="151"/>
      <c r="AOF16" s="151"/>
      <c r="AOG16" s="151"/>
      <c r="AOH16" s="151"/>
      <c r="AOI16" s="151"/>
      <c r="AOJ16" s="151"/>
      <c r="AOK16" s="151"/>
      <c r="AOL16" s="151"/>
      <c r="AOM16" s="151"/>
      <c r="AON16" s="151"/>
      <c r="AOO16" s="151"/>
      <c r="AOP16" s="151"/>
      <c r="AOQ16" s="151"/>
      <c r="AOR16" s="151"/>
      <c r="AOS16" s="151"/>
      <c r="AOT16" s="151"/>
      <c r="AOU16" s="151"/>
      <c r="AOV16" s="151"/>
      <c r="AOW16" s="151"/>
      <c r="AOX16" s="151"/>
      <c r="AOY16" s="151"/>
      <c r="AOZ16" s="151"/>
      <c r="APA16" s="151"/>
      <c r="APB16" s="151"/>
      <c r="APC16" s="151"/>
      <c r="APD16" s="151"/>
      <c r="APE16" s="151"/>
      <c r="APF16" s="151"/>
      <c r="APG16" s="151"/>
      <c r="APH16" s="151"/>
      <c r="API16" s="151"/>
      <c r="APJ16" s="151"/>
      <c r="APK16" s="151"/>
      <c r="APL16" s="151"/>
      <c r="APM16" s="151"/>
      <c r="APN16" s="151"/>
      <c r="APO16" s="151"/>
      <c r="APP16" s="151"/>
      <c r="APQ16" s="151"/>
      <c r="APR16" s="151"/>
      <c r="APS16" s="151"/>
      <c r="APT16" s="151"/>
      <c r="APU16" s="151"/>
      <c r="APV16" s="151"/>
      <c r="APW16" s="151"/>
      <c r="APX16" s="151"/>
      <c r="APY16" s="151"/>
      <c r="APZ16" s="151"/>
      <c r="AQA16" s="151"/>
      <c r="AQB16" s="151"/>
      <c r="AQC16" s="151"/>
      <c r="AQD16" s="151"/>
      <c r="AQE16" s="151"/>
      <c r="AQF16" s="151"/>
      <c r="AQG16" s="151"/>
      <c r="AQH16" s="151"/>
      <c r="AQI16" s="151"/>
      <c r="AQJ16" s="151"/>
      <c r="AQK16" s="151"/>
      <c r="AQL16" s="151"/>
      <c r="AQM16" s="151"/>
      <c r="AQN16" s="151"/>
      <c r="AQO16" s="151"/>
      <c r="AQP16" s="151"/>
      <c r="AQQ16" s="151"/>
      <c r="AQR16" s="151"/>
      <c r="AQS16" s="151"/>
      <c r="AQT16" s="151"/>
      <c r="AQU16" s="151"/>
      <c r="AQV16" s="151"/>
      <c r="AQW16" s="151"/>
      <c r="AQX16" s="151"/>
      <c r="AQY16" s="151"/>
      <c r="AQZ16" s="151"/>
      <c r="ARA16" s="151"/>
      <c r="ARB16" s="151"/>
      <c r="ARC16" s="151"/>
      <c r="ARD16" s="151"/>
      <c r="ARE16" s="151"/>
      <c r="ARF16" s="151"/>
      <c r="ARG16" s="151"/>
      <c r="ARH16" s="151"/>
      <c r="ARI16" s="151"/>
      <c r="ARJ16" s="151"/>
      <c r="ARK16" s="151"/>
      <c r="ARL16" s="151"/>
      <c r="ARM16" s="151"/>
      <c r="ARN16" s="151"/>
      <c r="ARO16" s="151"/>
      <c r="ARP16" s="151"/>
      <c r="ARQ16" s="151"/>
      <c r="ARR16" s="151"/>
      <c r="ARS16" s="151"/>
      <c r="ART16" s="151"/>
      <c r="ARU16" s="151"/>
      <c r="ARV16" s="151"/>
      <c r="ARW16" s="151"/>
      <c r="ARX16" s="151"/>
      <c r="ARY16" s="151"/>
      <c r="ARZ16" s="151"/>
      <c r="ASA16" s="151"/>
      <c r="ASB16" s="151"/>
      <c r="ASC16" s="151"/>
      <c r="ASD16" s="151"/>
      <c r="ASE16" s="151"/>
      <c r="ASF16" s="151"/>
      <c r="ASG16" s="151"/>
      <c r="ASH16" s="151"/>
      <c r="ASI16" s="151"/>
      <c r="ASJ16" s="151"/>
      <c r="ASK16" s="151"/>
      <c r="ASL16" s="151"/>
      <c r="ASM16" s="151"/>
      <c r="ASN16" s="151"/>
      <c r="ASO16" s="151"/>
      <c r="ASP16" s="151"/>
      <c r="ASQ16" s="151"/>
      <c r="ASR16" s="151"/>
      <c r="ASS16" s="151"/>
      <c r="AST16" s="151"/>
      <c r="ASU16" s="151"/>
      <c r="ASV16" s="151"/>
      <c r="ASW16" s="151"/>
      <c r="ASX16" s="151"/>
      <c r="ASY16" s="151"/>
      <c r="ASZ16" s="151"/>
      <c r="ATA16" s="151"/>
      <c r="ATB16" s="151"/>
      <c r="ATC16" s="151"/>
      <c r="ATD16" s="151"/>
      <c r="ATE16" s="151"/>
      <c r="ATF16" s="151"/>
      <c r="ATG16" s="151"/>
      <c r="ATH16" s="151"/>
      <c r="ATI16" s="151"/>
      <c r="ATJ16" s="151"/>
      <c r="ATK16" s="151"/>
      <c r="ATL16" s="151"/>
      <c r="ATM16" s="151"/>
      <c r="ATN16" s="151"/>
      <c r="ATO16" s="151"/>
      <c r="ATP16" s="151"/>
      <c r="ATQ16" s="151"/>
      <c r="ATR16" s="151"/>
      <c r="ATS16" s="151"/>
      <c r="ATT16" s="151"/>
      <c r="ATU16" s="151"/>
      <c r="ATV16" s="151"/>
      <c r="ATW16" s="151"/>
      <c r="ATX16" s="151"/>
      <c r="ATY16" s="151"/>
      <c r="ATZ16" s="151"/>
      <c r="AUA16" s="151"/>
      <c r="AUB16" s="151"/>
      <c r="AUC16" s="151"/>
      <c r="AUD16" s="151"/>
      <c r="AUE16" s="151"/>
      <c r="AUF16" s="151"/>
      <c r="AUG16" s="151"/>
      <c r="AUH16" s="151"/>
      <c r="AUI16" s="151"/>
      <c r="AUJ16" s="151"/>
      <c r="AUK16" s="151"/>
      <c r="AUL16" s="151"/>
      <c r="AUM16" s="151"/>
      <c r="AUN16" s="151"/>
      <c r="AUO16" s="151"/>
      <c r="AUP16" s="151"/>
      <c r="AUQ16" s="151"/>
      <c r="AUR16" s="151"/>
      <c r="AUS16" s="151"/>
      <c r="AUT16" s="151"/>
      <c r="AUU16" s="151"/>
      <c r="AUV16" s="151"/>
      <c r="AUW16" s="151"/>
      <c r="AUX16" s="151"/>
      <c r="AUY16" s="151"/>
      <c r="AUZ16" s="151"/>
      <c r="AVA16" s="151"/>
      <c r="AVB16" s="151"/>
      <c r="AVC16" s="151"/>
      <c r="AVD16" s="151"/>
      <c r="AVE16" s="151"/>
      <c r="AVF16" s="151"/>
      <c r="AVG16" s="151"/>
      <c r="AVH16" s="151"/>
      <c r="AVI16" s="151"/>
      <c r="AVJ16" s="151"/>
      <c r="AVK16" s="151"/>
      <c r="AVL16" s="151"/>
      <c r="AVM16" s="151"/>
      <c r="AVN16" s="151"/>
      <c r="AVO16" s="151"/>
      <c r="AVP16" s="151"/>
      <c r="AVQ16" s="151"/>
      <c r="AVR16" s="151"/>
      <c r="AVS16" s="151"/>
      <c r="AVT16" s="151"/>
      <c r="AVU16" s="151"/>
      <c r="AVV16" s="151"/>
      <c r="AVW16" s="151"/>
      <c r="AVX16" s="151"/>
      <c r="AVY16" s="151"/>
      <c r="AVZ16" s="151"/>
      <c r="AWA16" s="151"/>
      <c r="AWB16" s="151"/>
      <c r="AWC16" s="151"/>
      <c r="AWD16" s="151"/>
      <c r="AWE16" s="151"/>
      <c r="AWF16" s="151"/>
      <c r="AWG16" s="151"/>
      <c r="AWH16" s="151"/>
      <c r="AWI16" s="151"/>
      <c r="AWJ16" s="151"/>
      <c r="AWK16" s="151"/>
      <c r="AWL16" s="151"/>
      <c r="AWM16" s="151"/>
      <c r="AWN16" s="151"/>
      <c r="AWO16" s="151"/>
      <c r="AWP16" s="151"/>
      <c r="AWQ16" s="151"/>
      <c r="AWR16" s="151"/>
      <c r="AWS16" s="151"/>
      <c r="AWT16" s="151"/>
      <c r="AWU16" s="151"/>
      <c r="AWV16" s="151"/>
      <c r="AWW16" s="151"/>
      <c r="AWX16" s="151"/>
      <c r="AWY16" s="151"/>
      <c r="AWZ16" s="151"/>
      <c r="AXA16" s="151"/>
      <c r="AXB16" s="151"/>
      <c r="AXC16" s="151"/>
      <c r="AXD16" s="151"/>
      <c r="AXE16" s="151"/>
      <c r="AXF16" s="151"/>
      <c r="AXG16" s="151"/>
      <c r="AXH16" s="151"/>
      <c r="AXI16" s="151"/>
      <c r="AXJ16" s="151"/>
      <c r="AXK16" s="151"/>
      <c r="AXL16" s="151"/>
      <c r="AXM16" s="151"/>
      <c r="AXN16" s="151"/>
      <c r="AXO16" s="151"/>
      <c r="AXP16" s="151"/>
      <c r="AXQ16" s="151"/>
      <c r="AXR16" s="151"/>
      <c r="AXS16" s="151"/>
      <c r="AXT16" s="151"/>
      <c r="AXU16" s="151"/>
      <c r="AXV16" s="151"/>
      <c r="AXW16" s="151"/>
      <c r="AXX16" s="151"/>
      <c r="AXY16" s="151"/>
      <c r="AXZ16" s="151"/>
      <c r="AYA16" s="151"/>
      <c r="AYB16" s="151"/>
      <c r="AYC16" s="151"/>
      <c r="AYD16" s="151"/>
      <c r="AYE16" s="151"/>
      <c r="AYF16" s="151"/>
      <c r="AYG16" s="151"/>
      <c r="AYH16" s="151"/>
      <c r="AYI16" s="151"/>
      <c r="AYJ16" s="151"/>
      <c r="AYK16" s="151"/>
      <c r="AYL16" s="151"/>
      <c r="AYM16" s="151"/>
      <c r="AYN16" s="151"/>
      <c r="AYO16" s="151"/>
      <c r="AYP16" s="151"/>
      <c r="AYQ16" s="151"/>
      <c r="AYR16" s="151"/>
      <c r="AYS16" s="151"/>
      <c r="AYT16" s="151"/>
      <c r="AYU16" s="151"/>
      <c r="AYV16" s="151"/>
      <c r="AYW16" s="151"/>
      <c r="AYX16" s="151"/>
      <c r="AYY16" s="151"/>
      <c r="AYZ16" s="151"/>
      <c r="AZA16" s="151"/>
      <c r="AZB16" s="151"/>
      <c r="AZC16" s="151"/>
      <c r="AZD16" s="151"/>
      <c r="AZE16" s="151"/>
      <c r="AZF16" s="151"/>
      <c r="AZG16" s="151"/>
      <c r="AZH16" s="151"/>
      <c r="AZI16" s="151"/>
      <c r="AZJ16" s="151"/>
      <c r="AZK16" s="151"/>
      <c r="AZL16" s="151"/>
      <c r="AZM16" s="151"/>
      <c r="AZN16" s="151"/>
      <c r="AZO16" s="151"/>
      <c r="AZP16" s="151"/>
      <c r="AZQ16" s="151"/>
      <c r="AZR16" s="151"/>
      <c r="AZS16" s="151"/>
      <c r="AZT16" s="151"/>
      <c r="AZU16" s="151"/>
      <c r="AZV16" s="151"/>
      <c r="AZW16" s="151"/>
      <c r="AZX16" s="151"/>
      <c r="AZY16" s="151"/>
      <c r="AZZ16" s="151"/>
      <c r="BAA16" s="151"/>
      <c r="BAB16" s="151"/>
      <c r="BAC16" s="151"/>
      <c r="BAD16" s="151"/>
      <c r="BAE16" s="151"/>
      <c r="BAF16" s="151"/>
      <c r="BAG16" s="151"/>
      <c r="BAH16" s="151"/>
      <c r="BAI16" s="151"/>
      <c r="BAJ16" s="151"/>
      <c r="BAK16" s="151"/>
      <c r="BAL16" s="151"/>
      <c r="BAM16" s="151"/>
      <c r="BAN16" s="151"/>
      <c r="BAO16" s="151"/>
      <c r="BAP16" s="151"/>
      <c r="BAQ16" s="151"/>
      <c r="BAR16" s="151"/>
      <c r="BAS16" s="151"/>
      <c r="BAT16" s="151"/>
      <c r="BAU16" s="151"/>
      <c r="BAV16" s="151"/>
      <c r="BAW16" s="151"/>
      <c r="BAX16" s="151"/>
      <c r="BAY16" s="151"/>
      <c r="BAZ16" s="151"/>
      <c r="BBA16" s="151"/>
      <c r="BBB16" s="151"/>
      <c r="BBC16" s="151"/>
      <c r="BBD16" s="151"/>
      <c r="BBE16" s="151"/>
      <c r="BBF16" s="151"/>
      <c r="BBG16" s="151"/>
      <c r="BBH16" s="151"/>
      <c r="BBI16" s="151"/>
      <c r="BBJ16" s="151"/>
      <c r="BBK16" s="151"/>
      <c r="BBL16" s="151"/>
      <c r="BBM16" s="151"/>
      <c r="BBN16" s="151"/>
      <c r="BBO16" s="151"/>
      <c r="BBP16" s="151"/>
      <c r="BBQ16" s="151"/>
      <c r="BBR16" s="151"/>
      <c r="BBS16" s="151"/>
      <c r="BBT16" s="151"/>
      <c r="BBU16" s="151"/>
      <c r="BBV16" s="151"/>
      <c r="BBW16" s="151"/>
      <c r="BBX16" s="151"/>
      <c r="BBY16" s="151"/>
      <c r="BBZ16" s="151"/>
      <c r="BCA16" s="151"/>
      <c r="BCB16" s="151"/>
      <c r="BCC16" s="151"/>
      <c r="BCD16" s="151"/>
      <c r="BCE16" s="151"/>
      <c r="BCF16" s="151"/>
      <c r="BCG16" s="151"/>
      <c r="BCH16" s="151"/>
      <c r="BCI16" s="151"/>
      <c r="BCJ16" s="151"/>
      <c r="BCK16" s="151"/>
      <c r="BCL16" s="151"/>
      <c r="BCM16" s="151"/>
      <c r="BCN16" s="151"/>
      <c r="BCO16" s="151"/>
      <c r="BCP16" s="151"/>
      <c r="BCQ16" s="151"/>
      <c r="BCR16" s="151"/>
      <c r="BCS16" s="151"/>
      <c r="BCT16" s="151"/>
      <c r="BCU16" s="151"/>
      <c r="BCV16" s="151"/>
      <c r="BCW16" s="151"/>
      <c r="BCX16" s="151"/>
      <c r="BCY16" s="151"/>
      <c r="BCZ16" s="151"/>
      <c r="BDA16" s="151"/>
      <c r="BDB16" s="151"/>
      <c r="BDC16" s="151"/>
      <c r="BDD16" s="151"/>
      <c r="BDE16" s="151"/>
      <c r="BDF16" s="151"/>
      <c r="BDG16" s="151"/>
      <c r="BDH16" s="151"/>
      <c r="BDI16" s="151"/>
      <c r="BDJ16" s="151"/>
      <c r="BDK16" s="151"/>
      <c r="BDL16" s="151"/>
      <c r="BDM16" s="151"/>
      <c r="BDN16" s="151"/>
      <c r="BDO16" s="151"/>
      <c r="BDP16" s="151"/>
      <c r="BDQ16" s="151"/>
      <c r="BDR16" s="151"/>
      <c r="BDS16" s="151"/>
      <c r="BDT16" s="151"/>
      <c r="BDU16" s="151"/>
      <c r="BDV16" s="151"/>
      <c r="BDW16" s="151"/>
      <c r="BDX16" s="151"/>
      <c r="BDY16" s="151"/>
      <c r="BDZ16" s="151"/>
      <c r="BEA16" s="151"/>
      <c r="BEB16" s="151"/>
      <c r="BEC16" s="151"/>
      <c r="BED16" s="151"/>
      <c r="BEE16" s="151"/>
      <c r="BEF16" s="151"/>
      <c r="BEG16" s="151"/>
      <c r="BEH16" s="151"/>
      <c r="BEI16" s="151"/>
      <c r="BEJ16" s="151"/>
      <c r="BEK16" s="151"/>
      <c r="BEL16" s="151"/>
      <c r="BEM16" s="151"/>
      <c r="BEN16" s="151"/>
      <c r="BEO16" s="151"/>
      <c r="BEP16" s="151"/>
      <c r="BEQ16" s="151"/>
      <c r="BER16" s="151"/>
      <c r="BES16" s="151"/>
      <c r="BET16" s="151"/>
      <c r="BEU16" s="151"/>
      <c r="BEV16" s="151"/>
      <c r="BEW16" s="151"/>
      <c r="BEX16" s="151"/>
      <c r="BEY16" s="151"/>
      <c r="BEZ16" s="151"/>
      <c r="BFA16" s="151"/>
      <c r="BFB16" s="151"/>
      <c r="BFC16" s="151"/>
      <c r="BFD16" s="151"/>
      <c r="BFE16" s="151"/>
      <c r="BFF16" s="151"/>
      <c r="BFG16" s="151"/>
      <c r="BFH16" s="151"/>
      <c r="BFI16" s="151"/>
      <c r="BFJ16" s="151"/>
      <c r="BFK16" s="151"/>
      <c r="BFL16" s="151"/>
      <c r="BFM16" s="151"/>
      <c r="BFN16" s="151"/>
      <c r="BFO16" s="151"/>
      <c r="BFP16" s="151"/>
      <c r="BFQ16" s="151"/>
      <c r="BFR16" s="151"/>
      <c r="BFS16" s="151"/>
      <c r="BFT16" s="151"/>
      <c r="BFU16" s="151"/>
      <c r="BFV16" s="151"/>
      <c r="BFW16" s="151"/>
      <c r="BFX16" s="151"/>
      <c r="BFY16" s="151"/>
      <c r="BFZ16" s="151"/>
      <c r="BGA16" s="151"/>
      <c r="BGB16" s="151"/>
      <c r="BGC16" s="151"/>
      <c r="BGD16" s="151"/>
      <c r="BGE16" s="151"/>
      <c r="BGF16" s="151"/>
      <c r="BGG16" s="151"/>
      <c r="BGH16" s="151"/>
      <c r="BGI16" s="151"/>
      <c r="BGJ16" s="151"/>
      <c r="BGK16" s="151"/>
      <c r="BGL16" s="151"/>
      <c r="BGM16" s="151"/>
      <c r="BGN16" s="151"/>
      <c r="BGO16" s="151"/>
      <c r="BGP16" s="151"/>
      <c r="BGQ16" s="151"/>
      <c r="BGR16" s="151"/>
      <c r="BGS16" s="151"/>
      <c r="BGT16" s="151"/>
      <c r="BGU16" s="151"/>
      <c r="BGV16" s="151"/>
      <c r="BGW16" s="151"/>
      <c r="BGX16" s="151"/>
      <c r="BGY16" s="151"/>
      <c r="BGZ16" s="151"/>
      <c r="BHA16" s="151"/>
      <c r="BHB16" s="151"/>
      <c r="BHC16" s="151"/>
      <c r="BHD16" s="151"/>
      <c r="BHE16" s="151"/>
      <c r="BHF16" s="151"/>
      <c r="BHG16" s="151"/>
      <c r="BHH16" s="151"/>
      <c r="BHI16" s="151"/>
      <c r="BHJ16" s="151"/>
      <c r="BHK16" s="151"/>
      <c r="BHL16" s="151"/>
      <c r="BHM16" s="151"/>
      <c r="BHN16" s="151"/>
      <c r="BHO16" s="151"/>
      <c r="BHP16" s="151"/>
      <c r="BHQ16" s="151"/>
      <c r="BHR16" s="151"/>
      <c r="BHS16" s="151"/>
      <c r="BHT16" s="151"/>
      <c r="BHU16" s="151"/>
      <c r="BHV16" s="151"/>
      <c r="BHW16" s="151"/>
      <c r="BHX16" s="151"/>
      <c r="BHY16" s="151"/>
      <c r="BHZ16" s="151"/>
      <c r="BIA16" s="151"/>
      <c r="BIB16" s="151"/>
      <c r="BIC16" s="151"/>
      <c r="BID16" s="151"/>
      <c r="BIE16" s="151"/>
      <c r="BIF16" s="151"/>
      <c r="BIG16" s="151"/>
      <c r="BIH16" s="151"/>
      <c r="BII16" s="151"/>
      <c r="BIJ16" s="151"/>
      <c r="BIK16" s="151"/>
      <c r="BIL16" s="151"/>
      <c r="BIM16" s="151"/>
      <c r="BIN16" s="151"/>
      <c r="BIO16" s="151"/>
      <c r="BIP16" s="151"/>
      <c r="BIQ16" s="151"/>
      <c r="BIR16" s="151"/>
      <c r="BIS16" s="151"/>
      <c r="BIT16" s="151"/>
      <c r="BIU16" s="151"/>
      <c r="BIV16" s="151"/>
      <c r="BIW16" s="151"/>
      <c r="BIX16" s="151"/>
      <c r="BIY16" s="151"/>
      <c r="BIZ16" s="151"/>
      <c r="BJA16" s="151"/>
      <c r="BJB16" s="151"/>
      <c r="BJC16" s="151"/>
      <c r="BJD16" s="151"/>
      <c r="BJE16" s="151"/>
      <c r="BJF16" s="151"/>
      <c r="BJG16" s="151"/>
      <c r="BJH16" s="151"/>
      <c r="BJI16" s="151"/>
      <c r="BJJ16" s="151"/>
      <c r="BJK16" s="151"/>
      <c r="BJL16" s="151"/>
      <c r="BJM16" s="151"/>
      <c r="BJN16" s="151"/>
      <c r="BJO16" s="151"/>
      <c r="BJP16" s="151"/>
      <c r="BJQ16" s="151"/>
      <c r="BJR16" s="151"/>
      <c r="BJS16" s="151"/>
      <c r="BJT16" s="151"/>
      <c r="BJU16" s="151"/>
      <c r="BJV16" s="151"/>
      <c r="BJW16" s="151"/>
      <c r="BJX16" s="151"/>
      <c r="BJY16" s="151"/>
      <c r="BJZ16" s="151"/>
      <c r="BKA16" s="151"/>
      <c r="BKB16" s="151"/>
      <c r="BKC16" s="151"/>
      <c r="BKD16" s="151"/>
      <c r="BKE16" s="151"/>
      <c r="BKF16" s="151"/>
      <c r="BKG16" s="151"/>
      <c r="BKH16" s="151"/>
      <c r="BKI16" s="151"/>
      <c r="BKJ16" s="151"/>
      <c r="BKK16" s="151"/>
      <c r="BKL16" s="151"/>
      <c r="BKM16" s="151"/>
      <c r="BKN16" s="151"/>
      <c r="BKO16" s="151"/>
      <c r="BKP16" s="151"/>
      <c r="BKQ16" s="151"/>
      <c r="BKR16" s="151"/>
      <c r="BKS16" s="151"/>
      <c r="BKT16" s="151"/>
      <c r="BKU16" s="151"/>
      <c r="BKV16" s="151"/>
      <c r="BKW16" s="151"/>
      <c r="BKX16" s="151"/>
      <c r="BKY16" s="151"/>
      <c r="BKZ16" s="151"/>
      <c r="BLA16" s="151"/>
      <c r="BLB16" s="151"/>
      <c r="BLC16" s="151"/>
      <c r="BLD16" s="151"/>
      <c r="BLE16" s="151"/>
      <c r="BLF16" s="151"/>
      <c r="BLG16" s="151"/>
      <c r="BLH16" s="151"/>
      <c r="BLI16" s="151"/>
      <c r="BLJ16" s="151"/>
      <c r="BLK16" s="151"/>
      <c r="BLL16" s="151"/>
      <c r="BLM16" s="151"/>
      <c r="BLN16" s="151"/>
      <c r="BLO16" s="151"/>
      <c r="BLP16" s="151"/>
      <c r="BLQ16" s="151"/>
      <c r="BLR16" s="151"/>
      <c r="BLS16" s="151"/>
      <c r="BLT16" s="151"/>
      <c r="BLU16" s="151"/>
      <c r="BLV16" s="151"/>
      <c r="BLW16" s="151"/>
      <c r="BLX16" s="151"/>
      <c r="BLY16" s="151"/>
      <c r="BLZ16" s="151"/>
      <c r="BMA16" s="151"/>
      <c r="BMB16" s="151"/>
      <c r="BMC16" s="151"/>
      <c r="BMD16" s="151"/>
      <c r="BME16" s="151"/>
      <c r="BMF16" s="151"/>
      <c r="BMG16" s="151"/>
      <c r="BMH16" s="151"/>
      <c r="BMI16" s="151"/>
      <c r="BMJ16" s="151"/>
      <c r="BMK16" s="151"/>
      <c r="BML16" s="151"/>
      <c r="BMM16" s="151"/>
      <c r="BMN16" s="151"/>
      <c r="BMO16" s="151"/>
      <c r="BMP16" s="151"/>
      <c r="BMQ16" s="151"/>
      <c r="BMR16" s="151"/>
      <c r="BMS16" s="151"/>
      <c r="BMT16" s="151"/>
      <c r="BMU16" s="151"/>
      <c r="BMV16" s="151"/>
      <c r="BMW16" s="151"/>
      <c r="BMX16" s="151"/>
      <c r="BMY16" s="151"/>
      <c r="BMZ16" s="151"/>
      <c r="BNA16" s="151"/>
      <c r="BNB16" s="151"/>
      <c r="BNC16" s="151"/>
      <c r="BND16" s="151"/>
      <c r="BNE16" s="151"/>
      <c r="BNF16" s="151"/>
      <c r="BNG16" s="151"/>
      <c r="BNH16" s="151"/>
      <c r="BNI16" s="151"/>
      <c r="BNJ16" s="151"/>
      <c r="BNK16" s="151"/>
      <c r="BNL16" s="151"/>
      <c r="BNM16" s="151"/>
      <c r="BNN16" s="151"/>
      <c r="BNO16" s="151"/>
      <c r="BNP16" s="151"/>
      <c r="BNQ16" s="151"/>
      <c r="BNR16" s="151"/>
      <c r="BNS16" s="151"/>
      <c r="BNT16" s="151"/>
      <c r="BNU16" s="151"/>
      <c r="BNV16" s="151"/>
      <c r="BNW16" s="151"/>
      <c r="BNX16" s="151"/>
      <c r="BNY16" s="151"/>
      <c r="BNZ16" s="151"/>
      <c r="BOA16" s="151"/>
      <c r="BOB16" s="151"/>
      <c r="BOC16" s="151"/>
      <c r="BOD16" s="151"/>
      <c r="BOE16" s="151"/>
      <c r="BOF16" s="151"/>
      <c r="BOG16" s="151"/>
      <c r="BOH16" s="151"/>
      <c r="BOI16" s="151"/>
      <c r="BOJ16" s="151"/>
      <c r="BOK16" s="151"/>
      <c r="BOL16" s="151"/>
      <c r="BOM16" s="151"/>
      <c r="BON16" s="151"/>
      <c r="BOO16" s="151"/>
      <c r="BOP16" s="151"/>
      <c r="BOQ16" s="151"/>
      <c r="BOR16" s="151"/>
      <c r="BOS16" s="151"/>
      <c r="BOT16" s="151"/>
      <c r="BOU16" s="151"/>
      <c r="BOV16" s="151"/>
      <c r="BOW16" s="151"/>
      <c r="BOX16" s="151"/>
      <c r="BOY16" s="151"/>
      <c r="BOZ16" s="151"/>
      <c r="BPA16" s="151"/>
      <c r="BPB16" s="151"/>
      <c r="BPC16" s="151"/>
      <c r="BPD16" s="151"/>
      <c r="BPE16" s="151"/>
      <c r="BPF16" s="151"/>
      <c r="BPG16" s="151"/>
      <c r="BPH16" s="151"/>
      <c r="BPI16" s="151"/>
      <c r="BPJ16" s="151"/>
      <c r="BPK16" s="151"/>
      <c r="BPL16" s="151"/>
      <c r="BPM16" s="151"/>
      <c r="BPN16" s="151"/>
      <c r="BPO16" s="151"/>
      <c r="BPP16" s="151"/>
      <c r="BPQ16" s="151"/>
      <c r="BPR16" s="151"/>
      <c r="BPS16" s="151"/>
      <c r="BPT16" s="151"/>
      <c r="BPU16" s="151"/>
      <c r="BPV16" s="151"/>
      <c r="BPW16" s="151"/>
      <c r="BPX16" s="151"/>
      <c r="BPY16" s="151"/>
      <c r="BPZ16" s="151"/>
      <c r="BQA16" s="151"/>
      <c r="BQB16" s="151"/>
      <c r="BQC16" s="151"/>
      <c r="BQD16" s="151"/>
      <c r="BQE16" s="151"/>
      <c r="BQF16" s="151"/>
      <c r="BQG16" s="151"/>
      <c r="BQH16" s="151"/>
      <c r="BQI16" s="151"/>
      <c r="BQJ16" s="151"/>
      <c r="BQK16" s="151"/>
      <c r="BQL16" s="151"/>
      <c r="BQM16" s="151"/>
      <c r="BQN16" s="151"/>
      <c r="BQO16" s="151"/>
      <c r="BQP16" s="151"/>
      <c r="BQQ16" s="151"/>
      <c r="BQR16" s="151"/>
      <c r="BQS16" s="151"/>
      <c r="BQT16" s="151"/>
      <c r="BQU16" s="151"/>
      <c r="BQV16" s="151"/>
      <c r="BQW16" s="151"/>
      <c r="BQX16" s="151"/>
      <c r="BQY16" s="151"/>
      <c r="BQZ16" s="151"/>
      <c r="BRA16" s="151"/>
      <c r="BRB16" s="151"/>
      <c r="BRC16" s="151"/>
      <c r="BRD16" s="151"/>
      <c r="BRE16" s="151"/>
      <c r="BRF16" s="151"/>
      <c r="BRG16" s="151"/>
      <c r="BRH16" s="151"/>
      <c r="BRI16" s="151"/>
      <c r="BRJ16" s="151"/>
      <c r="BRK16" s="151"/>
      <c r="BRL16" s="151"/>
      <c r="BRM16" s="151"/>
      <c r="BRN16" s="151"/>
      <c r="BRO16" s="151"/>
      <c r="BRP16" s="151"/>
      <c r="BRQ16" s="151"/>
      <c r="BRR16" s="151"/>
      <c r="BRS16" s="151"/>
      <c r="BRT16" s="151"/>
      <c r="BRU16" s="151"/>
      <c r="BRV16" s="151"/>
      <c r="BRW16" s="151"/>
      <c r="BRX16" s="151"/>
      <c r="BRY16" s="151"/>
      <c r="BRZ16" s="151"/>
      <c r="BSA16" s="151"/>
      <c r="BSB16" s="151"/>
      <c r="BSC16" s="151"/>
      <c r="BSD16" s="151"/>
      <c r="BSE16" s="151"/>
      <c r="BSF16" s="151"/>
      <c r="BSG16" s="151"/>
      <c r="BSH16" s="151"/>
      <c r="BSI16" s="151"/>
      <c r="BSJ16" s="151"/>
      <c r="BSK16" s="151"/>
      <c r="BSL16" s="151"/>
      <c r="BSM16" s="151"/>
      <c r="BSN16" s="151"/>
      <c r="BSO16" s="151"/>
      <c r="BSP16" s="151"/>
      <c r="BSQ16" s="151"/>
      <c r="BSR16" s="151"/>
      <c r="BSS16" s="151"/>
      <c r="BST16" s="151"/>
      <c r="BSU16" s="151"/>
      <c r="BSV16" s="151"/>
      <c r="BSW16" s="151"/>
      <c r="BSX16" s="151"/>
      <c r="BSY16" s="151"/>
      <c r="BSZ16" s="151"/>
      <c r="BTA16" s="151"/>
      <c r="BTB16" s="151"/>
      <c r="BTC16" s="151"/>
      <c r="BTD16" s="151"/>
      <c r="BTE16" s="151"/>
      <c r="BTF16" s="151"/>
      <c r="BTG16" s="151"/>
      <c r="BTH16" s="151"/>
      <c r="BTI16" s="151"/>
      <c r="BTJ16" s="151"/>
      <c r="BTK16" s="151"/>
      <c r="BTL16" s="151"/>
      <c r="BTM16" s="151"/>
      <c r="BTN16" s="151"/>
      <c r="BTO16" s="151"/>
      <c r="BTP16" s="151"/>
      <c r="BTQ16" s="151"/>
      <c r="BTR16" s="151"/>
      <c r="BTS16" s="151"/>
      <c r="BTT16" s="151"/>
      <c r="BTU16" s="151"/>
      <c r="BTV16" s="151"/>
      <c r="BTW16" s="151"/>
      <c r="BTX16" s="151"/>
      <c r="BTY16" s="151"/>
      <c r="BTZ16" s="151"/>
      <c r="BUA16" s="151"/>
      <c r="BUB16" s="151"/>
      <c r="BUC16" s="151"/>
      <c r="BUD16" s="151"/>
      <c r="BUE16" s="151"/>
      <c r="BUF16" s="151"/>
      <c r="BUG16" s="151"/>
      <c r="BUH16" s="151"/>
      <c r="BUI16" s="151"/>
      <c r="BUJ16" s="151"/>
      <c r="BUK16" s="151"/>
      <c r="BUL16" s="151"/>
      <c r="BUM16" s="151"/>
      <c r="BUN16" s="151"/>
      <c r="BUO16" s="151"/>
      <c r="BUP16" s="151"/>
      <c r="BUQ16" s="151"/>
      <c r="BUR16" s="151"/>
      <c r="BUS16" s="151"/>
      <c r="BUT16" s="151"/>
      <c r="BUU16" s="151"/>
      <c r="BUV16" s="151"/>
      <c r="BUW16" s="151"/>
      <c r="BUX16" s="151"/>
      <c r="BUY16" s="151"/>
      <c r="BUZ16" s="151"/>
      <c r="BVA16" s="151"/>
      <c r="BVB16" s="151"/>
      <c r="BVC16" s="151"/>
      <c r="BVD16" s="151"/>
      <c r="BVE16" s="151"/>
      <c r="BVF16" s="151"/>
      <c r="BVG16" s="151"/>
      <c r="BVH16" s="151"/>
      <c r="BVI16" s="151"/>
      <c r="BVJ16" s="151"/>
      <c r="BVK16" s="151"/>
      <c r="BVL16" s="151"/>
      <c r="BVM16" s="151"/>
      <c r="BVN16" s="151"/>
      <c r="BVO16" s="151"/>
      <c r="BVP16" s="151"/>
      <c r="BVQ16" s="151"/>
      <c r="BVR16" s="151"/>
      <c r="BVS16" s="151"/>
      <c r="BVT16" s="151"/>
      <c r="BVU16" s="151"/>
      <c r="BVV16" s="151"/>
      <c r="BVW16" s="151"/>
      <c r="BVX16" s="151"/>
      <c r="BVY16" s="151"/>
      <c r="BVZ16" s="151"/>
      <c r="BWA16" s="151"/>
      <c r="BWB16" s="151"/>
      <c r="BWC16" s="151"/>
      <c r="BWD16" s="151"/>
      <c r="BWE16" s="151"/>
      <c r="BWF16" s="151"/>
      <c r="BWG16" s="151"/>
      <c r="BWH16" s="151"/>
      <c r="BWI16" s="151"/>
      <c r="BWJ16" s="151"/>
      <c r="BWK16" s="151"/>
      <c r="BWL16" s="151"/>
      <c r="BWM16" s="151"/>
      <c r="BWN16" s="151"/>
      <c r="BWO16" s="151"/>
      <c r="BWP16" s="151"/>
      <c r="BWQ16" s="151"/>
      <c r="BWR16" s="151"/>
      <c r="BWS16" s="151"/>
      <c r="BWT16" s="151"/>
      <c r="BWU16" s="151"/>
      <c r="BWV16" s="151"/>
      <c r="BWW16" s="151"/>
      <c r="BWX16" s="151"/>
      <c r="BWY16" s="151"/>
      <c r="BWZ16" s="151"/>
      <c r="BXA16" s="151"/>
      <c r="BXB16" s="151"/>
      <c r="BXC16" s="151"/>
      <c r="BXD16" s="151"/>
      <c r="BXE16" s="151"/>
      <c r="BXF16" s="151"/>
      <c r="BXG16" s="151"/>
      <c r="BXH16" s="151"/>
      <c r="BXI16" s="151"/>
      <c r="BXJ16" s="151"/>
      <c r="BXK16" s="151"/>
      <c r="BXL16" s="151"/>
      <c r="BXM16" s="151"/>
      <c r="BXN16" s="151"/>
      <c r="BXO16" s="151"/>
      <c r="BXP16" s="151"/>
      <c r="BXQ16" s="151"/>
      <c r="BXR16" s="151"/>
      <c r="BXS16" s="151"/>
      <c r="BXT16" s="151"/>
      <c r="BXU16" s="151"/>
      <c r="BXV16" s="151"/>
      <c r="BXW16" s="151"/>
      <c r="BXX16" s="151"/>
      <c r="BXY16" s="151"/>
      <c r="BXZ16" s="151"/>
      <c r="BYA16" s="151"/>
      <c r="BYB16" s="151"/>
      <c r="BYC16" s="151"/>
      <c r="BYD16" s="151"/>
      <c r="BYE16" s="151"/>
      <c r="BYF16" s="151"/>
      <c r="BYG16" s="151"/>
      <c r="BYH16" s="151"/>
      <c r="BYI16" s="151"/>
      <c r="BYJ16" s="151"/>
      <c r="BYK16" s="151"/>
      <c r="BYL16" s="151"/>
      <c r="BYM16" s="151"/>
      <c r="BYN16" s="151"/>
      <c r="BYO16" s="151"/>
      <c r="BYP16" s="151"/>
      <c r="BYQ16" s="151"/>
      <c r="BYR16" s="151"/>
      <c r="BYS16" s="151"/>
      <c r="BYT16" s="151"/>
      <c r="BYU16" s="151"/>
      <c r="BYV16" s="151"/>
      <c r="BYW16" s="151"/>
      <c r="BYX16" s="151"/>
      <c r="BYY16" s="151"/>
      <c r="BYZ16" s="151"/>
      <c r="BZA16" s="151"/>
      <c r="BZB16" s="151"/>
      <c r="BZC16" s="151"/>
      <c r="BZD16" s="151"/>
      <c r="BZE16" s="151"/>
      <c r="BZF16" s="151"/>
      <c r="BZG16" s="151"/>
      <c r="BZH16" s="151"/>
      <c r="BZI16" s="151"/>
      <c r="BZJ16" s="151"/>
      <c r="BZK16" s="151"/>
      <c r="BZL16" s="151"/>
      <c r="BZM16" s="151"/>
      <c r="BZN16" s="151"/>
      <c r="BZO16" s="151"/>
      <c r="BZP16" s="151"/>
      <c r="BZQ16" s="151"/>
      <c r="BZR16" s="151"/>
      <c r="BZS16" s="151"/>
      <c r="BZT16" s="151"/>
      <c r="BZU16" s="151"/>
      <c r="BZV16" s="151"/>
      <c r="BZW16" s="151"/>
      <c r="BZX16" s="151"/>
      <c r="BZY16" s="151"/>
      <c r="BZZ16" s="151"/>
      <c r="CAA16" s="151"/>
      <c r="CAB16" s="151"/>
      <c r="CAC16" s="151"/>
      <c r="CAD16" s="151"/>
      <c r="CAE16" s="151"/>
      <c r="CAF16" s="151"/>
      <c r="CAG16" s="151"/>
      <c r="CAH16" s="151"/>
      <c r="CAI16" s="151"/>
      <c r="CAJ16" s="151"/>
      <c r="CAK16" s="151"/>
      <c r="CAL16" s="151"/>
      <c r="CAM16" s="151"/>
      <c r="CAN16" s="151"/>
      <c r="CAO16" s="151"/>
      <c r="CAP16" s="151"/>
      <c r="CAQ16" s="151"/>
      <c r="CAR16" s="151"/>
      <c r="CAS16" s="151"/>
      <c r="CAT16" s="151"/>
      <c r="CAU16" s="151"/>
      <c r="CAV16" s="151"/>
      <c r="CAW16" s="151"/>
      <c r="CAX16" s="151"/>
      <c r="CAY16" s="151"/>
      <c r="CAZ16" s="151"/>
      <c r="CBA16" s="151"/>
      <c r="CBB16" s="151"/>
      <c r="CBC16" s="151"/>
      <c r="CBD16" s="151"/>
      <c r="CBE16" s="151"/>
      <c r="CBF16" s="151"/>
      <c r="CBG16" s="151"/>
      <c r="CBH16" s="151"/>
      <c r="CBI16" s="151"/>
      <c r="CBJ16" s="151"/>
      <c r="CBK16" s="151"/>
      <c r="CBL16" s="151"/>
      <c r="CBM16" s="151"/>
      <c r="CBN16" s="151"/>
      <c r="CBO16" s="151"/>
      <c r="CBP16" s="151"/>
      <c r="CBQ16" s="151"/>
      <c r="CBR16" s="151"/>
      <c r="CBS16" s="151"/>
      <c r="CBT16" s="151"/>
      <c r="CBU16" s="151"/>
      <c r="CBV16" s="151"/>
      <c r="CBW16" s="151"/>
      <c r="CBX16" s="151"/>
      <c r="CBY16" s="151"/>
      <c r="CBZ16" s="151"/>
      <c r="CCA16" s="151"/>
      <c r="CCB16" s="151"/>
      <c r="CCC16" s="151"/>
      <c r="CCD16" s="151"/>
      <c r="CCE16" s="151"/>
      <c r="CCF16" s="151"/>
      <c r="CCG16" s="151"/>
      <c r="CCH16" s="151"/>
      <c r="CCI16" s="151"/>
      <c r="CCJ16" s="151"/>
      <c r="CCK16" s="151"/>
      <c r="CCL16" s="151"/>
      <c r="CCM16" s="151"/>
      <c r="CCN16" s="151"/>
      <c r="CCO16" s="151"/>
      <c r="CCP16" s="151"/>
      <c r="CCQ16" s="151"/>
      <c r="CCR16" s="151"/>
      <c r="CCS16" s="151"/>
      <c r="CCT16" s="151"/>
      <c r="CCU16" s="151"/>
      <c r="CCV16" s="151"/>
      <c r="CCW16" s="151"/>
      <c r="CCX16" s="151"/>
      <c r="CCY16" s="151"/>
      <c r="CCZ16" s="151"/>
      <c r="CDA16" s="151"/>
      <c r="CDB16" s="151"/>
      <c r="CDC16" s="151"/>
      <c r="CDD16" s="151"/>
      <c r="CDE16" s="151"/>
      <c r="CDF16" s="151"/>
      <c r="CDG16" s="151"/>
      <c r="CDH16" s="151"/>
      <c r="CDI16" s="151"/>
      <c r="CDJ16" s="151"/>
      <c r="CDK16" s="151"/>
      <c r="CDL16" s="151"/>
      <c r="CDM16" s="151"/>
      <c r="CDN16" s="151"/>
      <c r="CDO16" s="151"/>
      <c r="CDP16" s="151"/>
      <c r="CDQ16" s="151"/>
      <c r="CDR16" s="151"/>
      <c r="CDS16" s="151"/>
      <c r="CDT16" s="151"/>
      <c r="CDU16" s="151"/>
      <c r="CDV16" s="151"/>
      <c r="CDW16" s="151"/>
      <c r="CDX16" s="151"/>
      <c r="CDY16" s="151"/>
      <c r="CDZ16" s="151"/>
      <c r="CEA16" s="151"/>
      <c r="CEB16" s="151"/>
      <c r="CEC16" s="151"/>
      <c r="CED16" s="151"/>
      <c r="CEE16" s="151"/>
      <c r="CEF16" s="151"/>
      <c r="CEG16" s="151"/>
      <c r="CEH16" s="151"/>
      <c r="CEI16" s="151"/>
      <c r="CEJ16" s="151"/>
      <c r="CEK16" s="151"/>
      <c r="CEL16" s="151"/>
      <c r="CEM16" s="151"/>
      <c r="CEN16" s="151"/>
      <c r="CEO16" s="151"/>
      <c r="CEP16" s="151"/>
      <c r="CEQ16" s="151"/>
      <c r="CER16" s="151"/>
      <c r="CES16" s="151"/>
      <c r="CET16" s="151"/>
      <c r="CEU16" s="151"/>
      <c r="CEV16" s="151"/>
      <c r="CEW16" s="151"/>
      <c r="CEX16" s="151"/>
      <c r="CEY16" s="151"/>
      <c r="CEZ16" s="151"/>
      <c r="CFA16" s="151"/>
      <c r="CFB16" s="151"/>
      <c r="CFC16" s="151"/>
      <c r="CFD16" s="151"/>
      <c r="CFE16" s="151"/>
      <c r="CFF16" s="151"/>
      <c r="CFG16" s="151"/>
      <c r="CFH16" s="151"/>
      <c r="CFI16" s="151"/>
      <c r="CFJ16" s="151"/>
      <c r="CFK16" s="151"/>
      <c r="CFL16" s="151"/>
      <c r="CFM16" s="151"/>
      <c r="CFN16" s="151"/>
      <c r="CFO16" s="151"/>
      <c r="CFP16" s="151"/>
      <c r="CFQ16" s="151"/>
      <c r="CFR16" s="151"/>
      <c r="CFS16" s="151"/>
      <c r="CFT16" s="151"/>
      <c r="CFU16" s="151"/>
      <c r="CFV16" s="151"/>
      <c r="CFW16" s="151"/>
      <c r="CFX16" s="151"/>
      <c r="CFY16" s="151"/>
      <c r="CFZ16" s="151"/>
      <c r="CGA16" s="151"/>
      <c r="CGB16" s="151"/>
      <c r="CGC16" s="151"/>
      <c r="CGD16" s="151"/>
      <c r="CGE16" s="151"/>
      <c r="CGF16" s="151"/>
      <c r="CGG16" s="151"/>
      <c r="CGH16" s="151"/>
      <c r="CGI16" s="151"/>
      <c r="CGJ16" s="151"/>
      <c r="CGK16" s="151"/>
      <c r="CGL16" s="151"/>
      <c r="CGM16" s="151"/>
      <c r="CGN16" s="151"/>
      <c r="CGO16" s="151"/>
      <c r="CGP16" s="151"/>
      <c r="CGQ16" s="151"/>
      <c r="CGR16" s="151"/>
      <c r="CGS16" s="151"/>
      <c r="CGT16" s="151"/>
      <c r="CGU16" s="151"/>
      <c r="CGV16" s="151"/>
      <c r="CGW16" s="151"/>
      <c r="CGX16" s="151"/>
      <c r="CGY16" s="151"/>
      <c r="CGZ16" s="151"/>
      <c r="CHA16" s="151"/>
      <c r="CHB16" s="151"/>
      <c r="CHC16" s="151"/>
      <c r="CHD16" s="151"/>
      <c r="CHE16" s="151"/>
      <c r="CHF16" s="151"/>
      <c r="CHG16" s="151"/>
      <c r="CHH16" s="151"/>
      <c r="CHI16" s="151"/>
      <c r="CHJ16" s="151"/>
      <c r="CHK16" s="151"/>
      <c r="CHL16" s="151"/>
      <c r="CHM16" s="151"/>
      <c r="CHN16" s="151"/>
      <c r="CHO16" s="151"/>
      <c r="CHP16" s="151"/>
      <c r="CHQ16" s="151"/>
      <c r="CHR16" s="151"/>
      <c r="CHS16" s="151"/>
      <c r="CHT16" s="151"/>
      <c r="CHU16" s="151"/>
      <c r="CHV16" s="151"/>
      <c r="CHW16" s="151"/>
      <c r="CHX16" s="151"/>
      <c r="CHY16" s="151"/>
      <c r="CHZ16" s="151"/>
      <c r="CIA16" s="151"/>
      <c r="CIB16" s="151"/>
      <c r="CIC16" s="151"/>
      <c r="CID16" s="151"/>
      <c r="CIE16" s="151"/>
      <c r="CIF16" s="151"/>
      <c r="CIG16" s="151"/>
      <c r="CIH16" s="151"/>
      <c r="CII16" s="151"/>
      <c r="CIJ16" s="151"/>
      <c r="CIK16" s="151"/>
      <c r="CIL16" s="151"/>
      <c r="CIM16" s="151"/>
      <c r="CIN16" s="151"/>
      <c r="CIO16" s="151"/>
      <c r="CIP16" s="151"/>
      <c r="CIQ16" s="151"/>
      <c r="CIR16" s="151"/>
      <c r="CIS16" s="151"/>
      <c r="CIT16" s="151"/>
      <c r="CIU16" s="151"/>
      <c r="CIV16" s="151"/>
      <c r="CIW16" s="151"/>
      <c r="CIX16" s="151"/>
      <c r="CIY16" s="151"/>
      <c r="CIZ16" s="151"/>
      <c r="CJA16" s="151"/>
      <c r="CJB16" s="151"/>
      <c r="CJC16" s="151"/>
      <c r="CJD16" s="151"/>
      <c r="CJE16" s="151"/>
      <c r="CJF16" s="151"/>
      <c r="CJG16" s="151"/>
      <c r="CJH16" s="151"/>
      <c r="CJI16" s="151"/>
      <c r="CJJ16" s="151"/>
      <c r="CJK16" s="151"/>
      <c r="CJL16" s="151"/>
      <c r="CJM16" s="151"/>
      <c r="CJN16" s="151"/>
      <c r="CJO16" s="151"/>
      <c r="CJP16" s="151"/>
      <c r="CJQ16" s="151"/>
      <c r="CJR16" s="151"/>
      <c r="CJS16" s="151"/>
      <c r="CJT16" s="151"/>
      <c r="CJU16" s="151"/>
      <c r="CJV16" s="151"/>
      <c r="CJW16" s="151"/>
      <c r="CJX16" s="151"/>
      <c r="CJY16" s="151"/>
      <c r="CJZ16" s="151"/>
      <c r="CKA16" s="151"/>
      <c r="CKB16" s="151"/>
      <c r="CKC16" s="151"/>
      <c r="CKD16" s="151"/>
      <c r="CKE16" s="151"/>
      <c r="CKF16" s="151"/>
      <c r="CKG16" s="151"/>
      <c r="CKH16" s="151"/>
      <c r="CKI16" s="151"/>
      <c r="CKJ16" s="151"/>
      <c r="CKK16" s="151"/>
      <c r="CKL16" s="151"/>
      <c r="CKM16" s="151"/>
      <c r="CKN16" s="151"/>
      <c r="CKO16" s="151"/>
      <c r="CKP16" s="151"/>
      <c r="CKQ16" s="151"/>
      <c r="CKR16" s="151"/>
      <c r="CKS16" s="151"/>
      <c r="CKT16" s="151"/>
      <c r="CKU16" s="151"/>
      <c r="CKV16" s="151"/>
      <c r="CKW16" s="151"/>
      <c r="CKX16" s="151"/>
      <c r="CKY16" s="151"/>
      <c r="CKZ16" s="151"/>
      <c r="CLA16" s="151"/>
      <c r="CLB16" s="151"/>
      <c r="CLC16" s="151"/>
      <c r="CLD16" s="151"/>
      <c r="CLE16" s="151"/>
      <c r="CLF16" s="151"/>
      <c r="CLG16" s="151"/>
      <c r="CLH16" s="151"/>
      <c r="CLI16" s="151"/>
      <c r="CLJ16" s="151"/>
      <c r="CLK16" s="151"/>
      <c r="CLL16" s="151"/>
      <c r="CLM16" s="151"/>
      <c r="CLN16" s="151"/>
      <c r="CLO16" s="151"/>
      <c r="CLP16" s="151"/>
      <c r="CLQ16" s="151"/>
      <c r="CLR16" s="151"/>
      <c r="CLS16" s="151"/>
      <c r="CLT16" s="151"/>
      <c r="CLU16" s="151"/>
      <c r="CLV16" s="151"/>
      <c r="CLW16" s="151"/>
      <c r="CLX16" s="151"/>
      <c r="CLY16" s="151"/>
      <c r="CLZ16" s="151"/>
      <c r="CMA16" s="151"/>
      <c r="CMB16" s="151"/>
      <c r="CMC16" s="151"/>
      <c r="CMD16" s="151"/>
      <c r="CME16" s="151"/>
      <c r="CMF16" s="151"/>
      <c r="CMG16" s="151"/>
      <c r="CMH16" s="151"/>
      <c r="CMI16" s="151"/>
      <c r="CMJ16" s="151"/>
      <c r="CMK16" s="151"/>
      <c r="CML16" s="151"/>
      <c r="CMM16" s="151"/>
      <c r="CMN16" s="151"/>
      <c r="CMO16" s="151"/>
      <c r="CMP16" s="151"/>
      <c r="CMQ16" s="151"/>
      <c r="CMR16" s="151"/>
      <c r="CMS16" s="151"/>
      <c r="CMT16" s="151"/>
      <c r="CMU16" s="151"/>
      <c r="CMV16" s="151"/>
      <c r="CMW16" s="151"/>
      <c r="CMX16" s="151"/>
      <c r="CMY16" s="151"/>
      <c r="CMZ16" s="151"/>
      <c r="CNA16" s="151"/>
      <c r="CNB16" s="151"/>
      <c r="CNC16" s="151"/>
      <c r="CND16" s="151"/>
      <c r="CNE16" s="151"/>
      <c r="CNF16" s="151"/>
      <c r="CNG16" s="151"/>
      <c r="CNH16" s="151"/>
      <c r="CNI16" s="151"/>
      <c r="CNJ16" s="151"/>
      <c r="CNK16" s="151"/>
      <c r="CNL16" s="151"/>
      <c r="CNM16" s="151"/>
      <c r="CNN16" s="151"/>
      <c r="CNO16" s="151"/>
      <c r="CNP16" s="151"/>
      <c r="CNQ16" s="151"/>
      <c r="CNR16" s="151"/>
      <c r="CNS16" s="151"/>
      <c r="CNT16" s="151"/>
      <c r="CNU16" s="151"/>
      <c r="CNV16" s="151"/>
      <c r="CNW16" s="151"/>
      <c r="CNX16" s="151"/>
      <c r="CNY16" s="151"/>
      <c r="CNZ16" s="151"/>
      <c r="COA16" s="151"/>
      <c r="COB16" s="151"/>
      <c r="COC16" s="151"/>
      <c r="COD16" s="151"/>
      <c r="COE16" s="151"/>
      <c r="COF16" s="151"/>
      <c r="COG16" s="151"/>
      <c r="COH16" s="151"/>
      <c r="COI16" s="151"/>
      <c r="COJ16" s="151"/>
      <c r="COK16" s="151"/>
      <c r="COL16" s="151"/>
      <c r="COM16" s="151"/>
      <c r="CON16" s="151"/>
      <c r="COO16" s="151"/>
      <c r="COP16" s="151"/>
      <c r="COQ16" s="151"/>
      <c r="COR16" s="151"/>
      <c r="COS16" s="151"/>
      <c r="COT16" s="151"/>
      <c r="COU16" s="151"/>
      <c r="COV16" s="151"/>
      <c r="COW16" s="151"/>
      <c r="COX16" s="151"/>
      <c r="COY16" s="151"/>
      <c r="COZ16" s="151"/>
      <c r="CPA16" s="151"/>
      <c r="CPB16" s="151"/>
      <c r="CPC16" s="151"/>
      <c r="CPD16" s="151"/>
      <c r="CPE16" s="151"/>
      <c r="CPF16" s="151"/>
      <c r="CPG16" s="151"/>
      <c r="CPH16" s="151"/>
      <c r="CPI16" s="151"/>
      <c r="CPJ16" s="151"/>
      <c r="CPK16" s="151"/>
      <c r="CPL16" s="151"/>
      <c r="CPM16" s="151"/>
      <c r="CPN16" s="151"/>
      <c r="CPO16" s="151"/>
      <c r="CPP16" s="151"/>
      <c r="CPQ16" s="151"/>
      <c r="CPR16" s="151"/>
      <c r="CPS16" s="151"/>
      <c r="CPT16" s="151"/>
      <c r="CPU16" s="151"/>
      <c r="CPV16" s="151"/>
      <c r="CPW16" s="151"/>
      <c r="CPX16" s="151"/>
      <c r="CPY16" s="151"/>
      <c r="CPZ16" s="151"/>
      <c r="CQA16" s="151"/>
      <c r="CQB16" s="151"/>
      <c r="CQC16" s="151"/>
      <c r="CQD16" s="151"/>
      <c r="CQE16" s="151"/>
      <c r="CQF16" s="151"/>
      <c r="CQG16" s="151"/>
      <c r="CQH16" s="151"/>
      <c r="CQI16" s="151"/>
      <c r="CQJ16" s="151"/>
      <c r="CQK16" s="151"/>
      <c r="CQL16" s="151"/>
      <c r="CQM16" s="151"/>
      <c r="CQN16" s="151"/>
      <c r="CQO16" s="151"/>
      <c r="CQP16" s="151"/>
      <c r="CQQ16" s="151"/>
      <c r="CQR16" s="151"/>
      <c r="CQS16" s="151"/>
      <c r="CQT16" s="151"/>
      <c r="CQU16" s="151"/>
      <c r="CQV16" s="151"/>
      <c r="CQW16" s="151"/>
      <c r="CQX16" s="151"/>
      <c r="CQY16" s="151"/>
      <c r="CQZ16" s="151"/>
      <c r="CRA16" s="151"/>
      <c r="CRB16" s="151"/>
      <c r="CRC16" s="151"/>
      <c r="CRD16" s="151"/>
      <c r="CRE16" s="151"/>
      <c r="CRF16" s="151"/>
      <c r="CRG16" s="151"/>
      <c r="CRH16" s="151"/>
      <c r="CRI16" s="151"/>
      <c r="CRJ16" s="151"/>
      <c r="CRK16" s="151"/>
      <c r="CRL16" s="151"/>
      <c r="CRM16" s="151"/>
      <c r="CRN16" s="151"/>
      <c r="CRO16" s="151"/>
      <c r="CRP16" s="151"/>
      <c r="CRQ16" s="151"/>
      <c r="CRR16" s="151"/>
      <c r="CRS16" s="151"/>
      <c r="CRT16" s="151"/>
      <c r="CRU16" s="151"/>
      <c r="CRV16" s="151"/>
      <c r="CRW16" s="151"/>
      <c r="CRX16" s="151"/>
      <c r="CRY16" s="151"/>
      <c r="CRZ16" s="151"/>
      <c r="CSA16" s="151"/>
      <c r="CSB16" s="151"/>
      <c r="CSC16" s="151"/>
      <c r="CSD16" s="151"/>
      <c r="CSE16" s="151"/>
      <c r="CSF16" s="151"/>
      <c r="CSG16" s="151"/>
      <c r="CSH16" s="151"/>
      <c r="CSI16" s="151"/>
      <c r="CSJ16" s="151"/>
      <c r="CSK16" s="151"/>
      <c r="CSL16" s="151"/>
      <c r="CSM16" s="151"/>
      <c r="CSN16" s="151"/>
      <c r="CSO16" s="151"/>
      <c r="CSP16" s="151"/>
      <c r="CSQ16" s="151"/>
      <c r="CSR16" s="151"/>
      <c r="CSS16" s="151"/>
      <c r="CST16" s="151"/>
      <c r="CSU16" s="151"/>
      <c r="CSV16" s="151"/>
      <c r="CSW16" s="151"/>
      <c r="CSX16" s="151"/>
      <c r="CSY16" s="151"/>
      <c r="CSZ16" s="151"/>
      <c r="CTA16" s="151"/>
      <c r="CTB16" s="151"/>
      <c r="CTC16" s="151"/>
      <c r="CTD16" s="151"/>
      <c r="CTE16" s="151"/>
      <c r="CTF16" s="151"/>
      <c r="CTG16" s="151"/>
      <c r="CTH16" s="151"/>
      <c r="CTI16" s="151"/>
      <c r="CTJ16" s="151"/>
      <c r="CTK16" s="151"/>
      <c r="CTL16" s="151"/>
      <c r="CTM16" s="151"/>
      <c r="CTN16" s="151"/>
      <c r="CTO16" s="151"/>
      <c r="CTP16" s="151"/>
      <c r="CTQ16" s="151"/>
      <c r="CTR16" s="151"/>
      <c r="CTS16" s="151"/>
      <c r="CTT16" s="151"/>
      <c r="CTU16" s="151"/>
      <c r="CTV16" s="151"/>
      <c r="CTW16" s="151"/>
      <c r="CTX16" s="151"/>
      <c r="CTY16" s="151"/>
      <c r="CTZ16" s="151"/>
      <c r="CUA16" s="151"/>
      <c r="CUB16" s="151"/>
      <c r="CUC16" s="151"/>
      <c r="CUD16" s="151"/>
      <c r="CUE16" s="151"/>
      <c r="CUF16" s="151"/>
      <c r="CUG16" s="151"/>
      <c r="CUH16" s="151"/>
      <c r="CUI16" s="151"/>
      <c r="CUJ16" s="151"/>
      <c r="CUK16" s="151"/>
      <c r="CUL16" s="151"/>
      <c r="CUM16" s="151"/>
      <c r="CUN16" s="151"/>
      <c r="CUO16" s="151"/>
      <c r="CUP16" s="151"/>
      <c r="CUQ16" s="151"/>
      <c r="CUR16" s="151"/>
      <c r="CUS16" s="151"/>
      <c r="CUT16" s="151"/>
      <c r="CUU16" s="151"/>
      <c r="CUV16" s="151"/>
      <c r="CUW16" s="151"/>
      <c r="CUX16" s="151"/>
      <c r="CUY16" s="151"/>
      <c r="CUZ16" s="151"/>
      <c r="CVA16" s="151"/>
      <c r="CVB16" s="151"/>
      <c r="CVC16" s="151"/>
      <c r="CVD16" s="151"/>
      <c r="CVE16" s="151"/>
      <c r="CVF16" s="151"/>
      <c r="CVG16" s="151"/>
      <c r="CVH16" s="151"/>
      <c r="CVI16" s="151"/>
      <c r="CVJ16" s="151"/>
      <c r="CVK16" s="151"/>
      <c r="CVL16" s="151"/>
      <c r="CVM16" s="151"/>
      <c r="CVN16" s="151"/>
      <c r="CVO16" s="151"/>
      <c r="CVP16" s="151"/>
      <c r="CVQ16" s="151"/>
      <c r="CVR16" s="151"/>
      <c r="CVS16" s="151"/>
      <c r="CVT16" s="151"/>
      <c r="CVU16" s="151"/>
      <c r="CVV16" s="151"/>
      <c r="CVW16" s="151"/>
      <c r="CVX16" s="151"/>
      <c r="CVY16" s="151"/>
      <c r="CVZ16" s="151"/>
      <c r="CWA16" s="151"/>
      <c r="CWB16" s="151"/>
      <c r="CWC16" s="151"/>
      <c r="CWD16" s="151"/>
      <c r="CWE16" s="151"/>
      <c r="CWF16" s="151"/>
      <c r="CWG16" s="151"/>
      <c r="CWH16" s="151"/>
      <c r="CWI16" s="151"/>
      <c r="CWJ16" s="151"/>
      <c r="CWK16" s="151"/>
      <c r="CWL16" s="151"/>
      <c r="CWM16" s="151"/>
      <c r="CWN16" s="151"/>
      <c r="CWO16" s="151"/>
      <c r="CWP16" s="151"/>
      <c r="CWQ16" s="151"/>
      <c r="CWR16" s="151"/>
      <c r="CWS16" s="151"/>
      <c r="CWT16" s="151"/>
      <c r="CWU16" s="151"/>
      <c r="CWV16" s="151"/>
      <c r="CWW16" s="151"/>
      <c r="CWX16" s="151"/>
      <c r="CWY16" s="151"/>
      <c r="CWZ16" s="151"/>
      <c r="CXA16" s="151"/>
      <c r="CXB16" s="151"/>
      <c r="CXC16" s="151"/>
      <c r="CXD16" s="151"/>
      <c r="CXE16" s="151"/>
      <c r="CXF16" s="151"/>
      <c r="CXG16" s="151"/>
      <c r="CXH16" s="151"/>
      <c r="CXI16" s="151"/>
      <c r="CXJ16" s="151"/>
      <c r="CXK16" s="151"/>
      <c r="CXL16" s="151"/>
      <c r="CXM16" s="151"/>
      <c r="CXN16" s="151"/>
      <c r="CXO16" s="151"/>
      <c r="CXP16" s="151"/>
      <c r="CXQ16" s="151"/>
      <c r="CXR16" s="151"/>
      <c r="CXS16" s="151"/>
      <c r="CXT16" s="151"/>
      <c r="CXU16" s="151"/>
      <c r="CXV16" s="151"/>
      <c r="CXW16" s="151"/>
      <c r="CXX16" s="151"/>
      <c r="CXY16" s="151"/>
      <c r="CXZ16" s="151"/>
      <c r="CYA16" s="151"/>
      <c r="CYB16" s="151"/>
      <c r="CYC16" s="151"/>
      <c r="CYD16" s="151"/>
      <c r="CYE16" s="151"/>
      <c r="CYF16" s="151"/>
      <c r="CYG16" s="151"/>
      <c r="CYH16" s="151"/>
      <c r="CYI16" s="151"/>
      <c r="CYJ16" s="151"/>
      <c r="CYK16" s="151"/>
      <c r="CYL16" s="151"/>
      <c r="CYM16" s="151"/>
      <c r="CYN16" s="151"/>
      <c r="CYO16" s="151"/>
      <c r="CYP16" s="151"/>
      <c r="CYQ16" s="151"/>
      <c r="CYR16" s="151"/>
      <c r="CYS16" s="151"/>
      <c r="CYT16" s="151"/>
      <c r="CYU16" s="151"/>
      <c r="CYV16" s="151"/>
      <c r="CYW16" s="151"/>
      <c r="CYX16" s="151"/>
      <c r="CYY16" s="151"/>
      <c r="CYZ16" s="151"/>
      <c r="CZA16" s="151"/>
      <c r="CZB16" s="151"/>
      <c r="CZC16" s="151"/>
      <c r="CZD16" s="151"/>
      <c r="CZE16" s="151"/>
      <c r="CZF16" s="151"/>
      <c r="CZG16" s="151"/>
      <c r="CZH16" s="151"/>
      <c r="CZI16" s="151"/>
      <c r="CZJ16" s="151"/>
      <c r="CZK16" s="151"/>
      <c r="CZL16" s="151"/>
      <c r="CZM16" s="151"/>
      <c r="CZN16" s="151"/>
      <c r="CZO16" s="151"/>
      <c r="CZP16" s="151"/>
      <c r="CZQ16" s="151"/>
      <c r="CZR16" s="151"/>
      <c r="CZS16" s="151"/>
      <c r="CZT16" s="151"/>
      <c r="CZU16" s="151"/>
      <c r="CZV16" s="151"/>
      <c r="CZW16" s="151"/>
      <c r="CZX16" s="151"/>
      <c r="CZY16" s="151"/>
      <c r="CZZ16" s="151"/>
      <c r="DAA16" s="151"/>
      <c r="DAB16" s="151"/>
      <c r="DAC16" s="151"/>
      <c r="DAD16" s="151"/>
      <c r="DAE16" s="151"/>
      <c r="DAF16" s="151"/>
      <c r="DAG16" s="151"/>
      <c r="DAH16" s="151"/>
      <c r="DAI16" s="151"/>
      <c r="DAJ16" s="151"/>
      <c r="DAK16" s="151"/>
      <c r="DAL16" s="151"/>
      <c r="DAM16" s="151"/>
      <c r="DAN16" s="151"/>
      <c r="DAO16" s="151"/>
      <c r="DAP16" s="151"/>
      <c r="DAQ16" s="151"/>
      <c r="DAR16" s="151"/>
      <c r="DAS16" s="151"/>
      <c r="DAT16" s="151"/>
      <c r="DAU16" s="151"/>
      <c r="DAV16" s="151"/>
      <c r="DAW16" s="151"/>
      <c r="DAX16" s="151"/>
      <c r="DAY16" s="151"/>
      <c r="DAZ16" s="151"/>
      <c r="DBA16" s="151"/>
      <c r="DBB16" s="151"/>
      <c r="DBC16" s="151"/>
      <c r="DBD16" s="151"/>
      <c r="DBE16" s="151"/>
      <c r="DBF16" s="151"/>
      <c r="DBG16" s="151"/>
      <c r="DBH16" s="151"/>
      <c r="DBI16" s="151"/>
      <c r="DBJ16" s="151"/>
      <c r="DBK16" s="151"/>
      <c r="DBL16" s="151"/>
      <c r="DBM16" s="151"/>
      <c r="DBN16" s="151"/>
      <c r="DBO16" s="151"/>
      <c r="DBP16" s="151"/>
      <c r="DBQ16" s="151"/>
      <c r="DBR16" s="151"/>
      <c r="DBS16" s="151"/>
      <c r="DBT16" s="151"/>
      <c r="DBU16" s="151"/>
      <c r="DBV16" s="151"/>
      <c r="DBW16" s="151"/>
      <c r="DBX16" s="151"/>
      <c r="DBY16" s="151"/>
      <c r="DBZ16" s="151"/>
      <c r="DCA16" s="151"/>
      <c r="DCB16" s="151"/>
      <c r="DCC16" s="151"/>
      <c r="DCD16" s="151"/>
      <c r="DCE16" s="151"/>
      <c r="DCF16" s="151"/>
      <c r="DCG16" s="151"/>
      <c r="DCH16" s="151"/>
      <c r="DCI16" s="151"/>
      <c r="DCJ16" s="151"/>
      <c r="DCK16" s="151"/>
      <c r="DCL16" s="151"/>
      <c r="DCM16" s="151"/>
      <c r="DCN16" s="151"/>
      <c r="DCO16" s="151"/>
      <c r="DCP16" s="151"/>
      <c r="DCQ16" s="151"/>
      <c r="DCR16" s="151"/>
      <c r="DCS16" s="151"/>
      <c r="DCT16" s="151"/>
      <c r="DCU16" s="151"/>
      <c r="DCV16" s="151"/>
      <c r="DCW16" s="151"/>
      <c r="DCX16" s="151"/>
      <c r="DCY16" s="151"/>
      <c r="DCZ16" s="151"/>
      <c r="DDA16" s="151"/>
      <c r="DDB16" s="151"/>
      <c r="DDC16" s="151"/>
      <c r="DDD16" s="151"/>
      <c r="DDE16" s="151"/>
      <c r="DDF16" s="151"/>
      <c r="DDG16" s="151"/>
      <c r="DDH16" s="151"/>
      <c r="DDI16" s="151"/>
      <c r="DDJ16" s="151"/>
      <c r="DDK16" s="151"/>
      <c r="DDL16" s="151"/>
      <c r="DDM16" s="151"/>
      <c r="DDN16" s="151"/>
      <c r="DDO16" s="151"/>
      <c r="DDP16" s="151"/>
      <c r="DDQ16" s="151"/>
      <c r="DDR16" s="151"/>
      <c r="DDS16" s="151"/>
      <c r="DDT16" s="151"/>
      <c r="DDU16" s="151"/>
      <c r="DDV16" s="151"/>
      <c r="DDW16" s="151"/>
      <c r="DDX16" s="151"/>
      <c r="DDY16" s="151"/>
      <c r="DDZ16" s="151"/>
      <c r="DEA16" s="151"/>
      <c r="DEB16" s="151"/>
      <c r="DEC16" s="151"/>
      <c r="DED16" s="151"/>
      <c r="DEE16" s="151"/>
      <c r="DEF16" s="151"/>
      <c r="DEG16" s="151"/>
      <c r="DEH16" s="151"/>
      <c r="DEI16" s="151"/>
      <c r="DEJ16" s="151"/>
      <c r="DEK16" s="151"/>
      <c r="DEL16" s="151"/>
      <c r="DEM16" s="151"/>
      <c r="DEN16" s="151"/>
      <c r="DEO16" s="151"/>
      <c r="DEP16" s="151"/>
      <c r="DEQ16" s="151"/>
      <c r="DER16" s="151"/>
      <c r="DES16" s="151"/>
      <c r="DET16" s="151"/>
      <c r="DEU16" s="151"/>
      <c r="DEV16" s="151"/>
      <c r="DEW16" s="151"/>
      <c r="DEX16" s="151"/>
      <c r="DEY16" s="151"/>
      <c r="DEZ16" s="151"/>
      <c r="DFA16" s="151"/>
      <c r="DFB16" s="151"/>
      <c r="DFC16" s="151"/>
      <c r="DFD16" s="151"/>
      <c r="DFE16" s="151"/>
      <c r="DFF16" s="151"/>
      <c r="DFG16" s="151"/>
      <c r="DFH16" s="151"/>
      <c r="DFI16" s="151"/>
      <c r="DFJ16" s="151"/>
      <c r="DFK16" s="151"/>
      <c r="DFL16" s="151"/>
      <c r="DFM16" s="151"/>
      <c r="DFN16" s="151"/>
      <c r="DFO16" s="151"/>
      <c r="DFP16" s="151"/>
      <c r="DFQ16" s="151"/>
      <c r="DFR16" s="151"/>
      <c r="DFS16" s="151"/>
      <c r="DFT16" s="151"/>
      <c r="DFU16" s="151"/>
      <c r="DFV16" s="151"/>
      <c r="DFW16" s="151"/>
      <c r="DFX16" s="151"/>
      <c r="DFY16" s="151"/>
      <c r="DFZ16" s="151"/>
      <c r="DGA16" s="151"/>
      <c r="DGB16" s="151"/>
      <c r="DGC16" s="151"/>
      <c r="DGD16" s="151"/>
      <c r="DGE16" s="151"/>
      <c r="DGF16" s="151"/>
      <c r="DGG16" s="151"/>
      <c r="DGH16" s="151"/>
      <c r="DGI16" s="151"/>
      <c r="DGJ16" s="151"/>
      <c r="DGK16" s="151"/>
      <c r="DGL16" s="151"/>
      <c r="DGM16" s="151"/>
      <c r="DGN16" s="151"/>
      <c r="DGO16" s="151"/>
      <c r="DGP16" s="151"/>
      <c r="DGQ16" s="151"/>
      <c r="DGR16" s="151"/>
      <c r="DGS16" s="151"/>
      <c r="DGT16" s="151"/>
      <c r="DGU16" s="151"/>
      <c r="DGV16" s="151"/>
      <c r="DGW16" s="151"/>
      <c r="DGX16" s="151"/>
      <c r="DGY16" s="151"/>
      <c r="DGZ16" s="151"/>
      <c r="DHA16" s="151"/>
      <c r="DHB16" s="151"/>
      <c r="DHC16" s="151"/>
      <c r="DHD16" s="151"/>
      <c r="DHE16" s="151"/>
      <c r="DHF16" s="151"/>
      <c r="DHG16" s="151"/>
      <c r="DHH16" s="151"/>
      <c r="DHI16" s="151"/>
      <c r="DHJ16" s="151"/>
      <c r="DHK16" s="151"/>
      <c r="DHL16" s="151"/>
      <c r="DHM16" s="151"/>
      <c r="DHN16" s="151"/>
      <c r="DHO16" s="151"/>
      <c r="DHP16" s="151"/>
      <c r="DHQ16" s="151"/>
      <c r="DHR16" s="151"/>
      <c r="DHS16" s="151"/>
      <c r="DHT16" s="151"/>
      <c r="DHU16" s="151"/>
      <c r="DHV16" s="151"/>
      <c r="DHW16" s="151"/>
      <c r="DHX16" s="151"/>
      <c r="DHY16" s="151"/>
      <c r="DHZ16" s="151"/>
      <c r="DIA16" s="151"/>
      <c r="DIB16" s="151"/>
      <c r="DIC16" s="151"/>
      <c r="DID16" s="151"/>
      <c r="DIE16" s="151"/>
      <c r="DIF16" s="151"/>
      <c r="DIG16" s="151"/>
      <c r="DIH16" s="151"/>
      <c r="DII16" s="151"/>
      <c r="DIJ16" s="151"/>
      <c r="DIK16" s="151"/>
      <c r="DIL16" s="151"/>
      <c r="DIM16" s="151"/>
      <c r="DIN16" s="151"/>
      <c r="DIO16" s="151"/>
      <c r="DIP16" s="151"/>
      <c r="DIQ16" s="151"/>
      <c r="DIR16" s="151"/>
      <c r="DIS16" s="151"/>
      <c r="DIT16" s="151"/>
      <c r="DIU16" s="151"/>
      <c r="DIV16" s="151"/>
      <c r="DIW16" s="151"/>
      <c r="DIX16" s="151"/>
      <c r="DIY16" s="151"/>
      <c r="DIZ16" s="151"/>
      <c r="DJA16" s="151"/>
      <c r="DJB16" s="151"/>
      <c r="DJC16" s="151"/>
      <c r="DJD16" s="151"/>
      <c r="DJE16" s="151"/>
      <c r="DJF16" s="151"/>
      <c r="DJG16" s="151"/>
      <c r="DJH16" s="151"/>
      <c r="DJI16" s="151"/>
      <c r="DJJ16" s="151"/>
      <c r="DJK16" s="151"/>
      <c r="DJL16" s="151"/>
      <c r="DJM16" s="151"/>
      <c r="DJN16" s="151"/>
      <c r="DJO16" s="151"/>
      <c r="DJP16" s="151"/>
      <c r="DJQ16" s="151"/>
      <c r="DJR16" s="151"/>
      <c r="DJS16" s="151"/>
      <c r="DJT16" s="151"/>
      <c r="DJU16" s="151"/>
      <c r="DJV16" s="151"/>
      <c r="DJW16" s="151"/>
      <c r="DJX16" s="151"/>
      <c r="DJY16" s="151"/>
      <c r="DJZ16" s="151"/>
      <c r="DKA16" s="151"/>
      <c r="DKB16" s="151"/>
      <c r="DKC16" s="151"/>
      <c r="DKD16" s="151"/>
      <c r="DKE16" s="151"/>
      <c r="DKF16" s="151"/>
      <c r="DKG16" s="151"/>
      <c r="DKH16" s="151"/>
      <c r="DKI16" s="151"/>
      <c r="DKJ16" s="151"/>
      <c r="DKK16" s="151"/>
      <c r="DKL16" s="151"/>
      <c r="DKM16" s="151"/>
      <c r="DKN16" s="151"/>
      <c r="DKO16" s="151"/>
      <c r="DKP16" s="151"/>
      <c r="DKQ16" s="151"/>
      <c r="DKR16" s="151"/>
      <c r="DKS16" s="151"/>
      <c r="DKT16" s="151"/>
      <c r="DKU16" s="151"/>
      <c r="DKV16" s="151"/>
      <c r="DKW16" s="151"/>
      <c r="DKX16" s="151"/>
      <c r="DKY16" s="151"/>
      <c r="DKZ16" s="151"/>
      <c r="DLA16" s="151"/>
      <c r="DLB16" s="151"/>
      <c r="DLC16" s="151"/>
      <c r="DLD16" s="151"/>
      <c r="DLE16" s="151"/>
      <c r="DLF16" s="151"/>
      <c r="DLG16" s="151"/>
      <c r="DLH16" s="151"/>
      <c r="DLI16" s="151"/>
      <c r="DLJ16" s="151"/>
      <c r="DLK16" s="151"/>
      <c r="DLL16" s="151"/>
      <c r="DLM16" s="151"/>
      <c r="DLN16" s="151"/>
      <c r="DLO16" s="151"/>
      <c r="DLP16" s="151"/>
      <c r="DLQ16" s="151"/>
      <c r="DLR16" s="151"/>
      <c r="DLS16" s="151"/>
      <c r="DLT16" s="151"/>
      <c r="DLU16" s="151"/>
      <c r="DLV16" s="151"/>
      <c r="DLW16" s="151"/>
      <c r="DLX16" s="151"/>
      <c r="DLY16" s="151"/>
      <c r="DLZ16" s="151"/>
      <c r="DMA16" s="151"/>
      <c r="DMB16" s="151"/>
      <c r="DMC16" s="151"/>
      <c r="DMD16" s="151"/>
      <c r="DME16" s="151"/>
      <c r="DMF16" s="151"/>
      <c r="DMG16" s="151"/>
      <c r="DMH16" s="151"/>
      <c r="DMI16" s="151"/>
      <c r="DMJ16" s="151"/>
      <c r="DMK16" s="151"/>
      <c r="DML16" s="151"/>
      <c r="DMM16" s="151"/>
      <c r="DMN16" s="151"/>
      <c r="DMO16" s="151"/>
      <c r="DMP16" s="151"/>
      <c r="DMQ16" s="151"/>
      <c r="DMR16" s="151"/>
      <c r="DMS16" s="151"/>
      <c r="DMT16" s="151"/>
      <c r="DMU16" s="151"/>
      <c r="DMV16" s="151"/>
      <c r="DMW16" s="151"/>
      <c r="DMX16" s="151"/>
      <c r="DMY16" s="151"/>
      <c r="DMZ16" s="151"/>
      <c r="DNA16" s="151"/>
      <c r="DNB16" s="151"/>
      <c r="DNC16" s="151"/>
      <c r="DND16" s="151"/>
      <c r="DNE16" s="151"/>
      <c r="DNF16" s="151"/>
      <c r="DNG16" s="151"/>
      <c r="DNH16" s="151"/>
      <c r="DNI16" s="151"/>
      <c r="DNJ16" s="151"/>
      <c r="DNK16" s="151"/>
      <c r="DNL16" s="151"/>
      <c r="DNM16" s="151"/>
      <c r="DNN16" s="151"/>
      <c r="DNO16" s="151"/>
      <c r="DNP16" s="151"/>
      <c r="DNQ16" s="151"/>
      <c r="DNR16" s="151"/>
      <c r="DNS16" s="151"/>
      <c r="DNT16" s="151"/>
      <c r="DNU16" s="151"/>
      <c r="DNV16" s="151"/>
      <c r="DNW16" s="151"/>
      <c r="DNX16" s="151"/>
      <c r="DNY16" s="151"/>
      <c r="DNZ16" s="151"/>
      <c r="DOA16" s="151"/>
      <c r="DOB16" s="151"/>
      <c r="DOC16" s="151"/>
      <c r="DOD16" s="151"/>
      <c r="DOE16" s="151"/>
      <c r="DOF16" s="151"/>
      <c r="DOG16" s="151"/>
      <c r="DOH16" s="151"/>
      <c r="DOI16" s="151"/>
      <c r="DOJ16" s="151"/>
      <c r="DOK16" s="151"/>
      <c r="DOL16" s="151"/>
      <c r="DOM16" s="151"/>
      <c r="DON16" s="151"/>
      <c r="DOO16" s="151"/>
      <c r="DOP16" s="151"/>
      <c r="DOQ16" s="151"/>
      <c r="DOR16" s="151"/>
      <c r="DOS16" s="151"/>
      <c r="DOT16" s="151"/>
      <c r="DOU16" s="151"/>
      <c r="DOV16" s="151"/>
      <c r="DOW16" s="151"/>
      <c r="DOX16" s="151"/>
      <c r="DOY16" s="151"/>
      <c r="DOZ16" s="151"/>
      <c r="DPA16" s="151"/>
      <c r="DPB16" s="151"/>
      <c r="DPC16" s="151"/>
      <c r="DPD16" s="151"/>
      <c r="DPE16" s="151"/>
      <c r="DPF16" s="151"/>
      <c r="DPG16" s="151"/>
      <c r="DPH16" s="151"/>
      <c r="DPI16" s="151"/>
      <c r="DPJ16" s="151"/>
      <c r="DPK16" s="151"/>
      <c r="DPL16" s="151"/>
      <c r="DPM16" s="151"/>
      <c r="DPN16" s="151"/>
      <c r="DPO16" s="151"/>
      <c r="DPP16" s="151"/>
      <c r="DPQ16" s="151"/>
      <c r="DPR16" s="151"/>
      <c r="DPS16" s="151"/>
      <c r="DPT16" s="151"/>
      <c r="DPU16" s="151"/>
      <c r="DPV16" s="151"/>
      <c r="DPW16" s="151"/>
      <c r="DPX16" s="151"/>
      <c r="DPY16" s="151"/>
      <c r="DPZ16" s="151"/>
      <c r="DQA16" s="151"/>
      <c r="DQB16" s="151"/>
      <c r="DQC16" s="151"/>
      <c r="DQD16" s="151"/>
      <c r="DQE16" s="151"/>
      <c r="DQF16" s="151"/>
      <c r="DQG16" s="151"/>
      <c r="DQH16" s="151"/>
      <c r="DQI16" s="151"/>
      <c r="DQJ16" s="151"/>
      <c r="DQK16" s="151"/>
      <c r="DQL16" s="151"/>
      <c r="DQM16" s="151"/>
      <c r="DQN16" s="151"/>
      <c r="DQO16" s="151"/>
      <c r="DQP16" s="151"/>
      <c r="DQQ16" s="151"/>
      <c r="DQR16" s="151"/>
      <c r="DQS16" s="151"/>
      <c r="DQT16" s="151"/>
      <c r="DQU16" s="151"/>
      <c r="DQV16" s="151"/>
      <c r="DQW16" s="151"/>
      <c r="DQX16" s="151"/>
      <c r="DQY16" s="151"/>
      <c r="DQZ16" s="151"/>
      <c r="DRA16" s="151"/>
      <c r="DRB16" s="151"/>
      <c r="DRC16" s="151"/>
      <c r="DRD16" s="151"/>
      <c r="DRE16" s="151"/>
      <c r="DRF16" s="151"/>
      <c r="DRG16" s="151"/>
      <c r="DRH16" s="151"/>
      <c r="DRI16" s="151"/>
      <c r="DRJ16" s="151"/>
      <c r="DRK16" s="151"/>
      <c r="DRL16" s="151"/>
      <c r="DRM16" s="151"/>
      <c r="DRN16" s="151"/>
      <c r="DRO16" s="151"/>
      <c r="DRP16" s="151"/>
      <c r="DRQ16" s="151"/>
      <c r="DRR16" s="151"/>
      <c r="DRS16" s="151"/>
      <c r="DRT16" s="151"/>
      <c r="DRU16" s="151"/>
      <c r="DRV16" s="151"/>
      <c r="DRW16" s="151"/>
      <c r="DRX16" s="151"/>
      <c r="DRY16" s="151"/>
      <c r="DRZ16" s="151"/>
      <c r="DSA16" s="151"/>
      <c r="DSB16" s="151"/>
      <c r="DSC16" s="151"/>
      <c r="DSD16" s="151"/>
      <c r="DSE16" s="151"/>
      <c r="DSF16" s="151"/>
      <c r="DSG16" s="151"/>
      <c r="DSH16" s="151"/>
      <c r="DSI16" s="151"/>
      <c r="DSJ16" s="151"/>
      <c r="DSK16" s="151"/>
      <c r="DSL16" s="151"/>
      <c r="DSM16" s="151"/>
      <c r="DSN16" s="151"/>
      <c r="DSO16" s="151"/>
      <c r="DSP16" s="151"/>
      <c r="DSQ16" s="151"/>
      <c r="DSR16" s="151"/>
      <c r="DSS16" s="151"/>
      <c r="DST16" s="151"/>
      <c r="DSU16" s="151"/>
      <c r="DSV16" s="151"/>
      <c r="DSW16" s="151"/>
      <c r="DSX16" s="151"/>
      <c r="DSY16" s="151"/>
      <c r="DSZ16" s="151"/>
      <c r="DTA16" s="151"/>
      <c r="DTB16" s="151"/>
      <c r="DTC16" s="151"/>
      <c r="DTD16" s="151"/>
      <c r="DTE16" s="151"/>
      <c r="DTF16" s="151"/>
      <c r="DTG16" s="151"/>
      <c r="DTH16" s="151"/>
      <c r="DTI16" s="151"/>
      <c r="DTJ16" s="151"/>
      <c r="DTK16" s="151"/>
      <c r="DTL16" s="151"/>
      <c r="DTM16" s="151"/>
      <c r="DTN16" s="151"/>
      <c r="DTO16" s="151"/>
      <c r="DTP16" s="151"/>
      <c r="DTQ16" s="151"/>
      <c r="DTR16" s="151"/>
      <c r="DTS16" s="151"/>
      <c r="DTT16" s="151"/>
      <c r="DTU16" s="151"/>
      <c r="DTV16" s="151"/>
      <c r="DTW16" s="151"/>
      <c r="DTX16" s="151"/>
      <c r="DTY16" s="151"/>
      <c r="DTZ16" s="151"/>
      <c r="DUA16" s="151"/>
      <c r="DUB16" s="151"/>
      <c r="DUC16" s="151"/>
      <c r="DUD16" s="151"/>
      <c r="DUE16" s="151"/>
      <c r="DUF16" s="151"/>
      <c r="DUG16" s="151"/>
      <c r="DUH16" s="151"/>
      <c r="DUI16" s="151"/>
      <c r="DUJ16" s="151"/>
      <c r="DUK16" s="151"/>
      <c r="DUL16" s="151"/>
      <c r="DUM16" s="151"/>
      <c r="DUN16" s="151"/>
      <c r="DUO16" s="151"/>
      <c r="DUP16" s="151"/>
      <c r="DUQ16" s="151"/>
      <c r="DUR16" s="151"/>
      <c r="DUS16" s="151"/>
      <c r="DUT16" s="151"/>
      <c r="DUU16" s="151"/>
      <c r="DUV16" s="151"/>
      <c r="DUW16" s="151"/>
      <c r="DUX16" s="151"/>
      <c r="DUY16" s="151"/>
      <c r="DUZ16" s="151"/>
      <c r="DVA16" s="151"/>
      <c r="DVB16" s="151"/>
      <c r="DVC16" s="151"/>
      <c r="DVD16" s="151"/>
      <c r="DVE16" s="151"/>
      <c r="DVF16" s="151"/>
      <c r="DVG16" s="151"/>
      <c r="DVH16" s="151"/>
      <c r="DVI16" s="151"/>
      <c r="DVJ16" s="151"/>
      <c r="DVK16" s="151"/>
      <c r="DVL16" s="151"/>
      <c r="DVM16" s="151"/>
      <c r="DVN16" s="151"/>
      <c r="DVO16" s="151"/>
      <c r="DVP16" s="151"/>
      <c r="DVQ16" s="151"/>
      <c r="DVR16" s="151"/>
      <c r="DVS16" s="151"/>
      <c r="DVT16" s="151"/>
      <c r="DVU16" s="151"/>
      <c r="DVV16" s="151"/>
      <c r="DVW16" s="151"/>
      <c r="DVX16" s="151"/>
      <c r="DVY16" s="151"/>
      <c r="DVZ16" s="151"/>
      <c r="DWA16" s="151"/>
      <c r="DWB16" s="151"/>
      <c r="DWC16" s="151"/>
      <c r="DWD16" s="151"/>
      <c r="DWE16" s="151"/>
      <c r="DWF16" s="151"/>
      <c r="DWG16" s="151"/>
      <c r="DWH16" s="151"/>
      <c r="DWI16" s="151"/>
      <c r="DWJ16" s="151"/>
      <c r="DWK16" s="151"/>
      <c r="DWL16" s="151"/>
      <c r="DWM16" s="151"/>
      <c r="DWN16" s="151"/>
      <c r="DWO16" s="151"/>
      <c r="DWP16" s="151"/>
      <c r="DWQ16" s="151"/>
      <c r="DWR16" s="151"/>
      <c r="DWS16" s="151"/>
      <c r="DWT16" s="151"/>
      <c r="DWU16" s="151"/>
      <c r="DWV16" s="151"/>
      <c r="DWW16" s="151"/>
      <c r="DWX16" s="151"/>
      <c r="DWY16" s="151"/>
      <c r="DWZ16" s="151"/>
      <c r="DXA16" s="151"/>
      <c r="DXB16" s="151"/>
      <c r="DXC16" s="151"/>
      <c r="DXD16" s="151"/>
      <c r="DXE16" s="151"/>
      <c r="DXF16" s="151"/>
      <c r="DXG16" s="151"/>
      <c r="DXH16" s="151"/>
      <c r="DXI16" s="151"/>
      <c r="DXJ16" s="151"/>
      <c r="DXK16" s="151"/>
      <c r="DXL16" s="151"/>
      <c r="DXM16" s="151"/>
      <c r="DXN16" s="151"/>
      <c r="DXO16" s="151"/>
      <c r="DXP16" s="151"/>
      <c r="DXQ16" s="151"/>
      <c r="DXR16" s="151"/>
      <c r="DXS16" s="151"/>
      <c r="DXT16" s="151"/>
      <c r="DXU16" s="151"/>
      <c r="DXV16" s="151"/>
      <c r="DXW16" s="151"/>
      <c r="DXX16" s="151"/>
      <c r="DXY16" s="151"/>
      <c r="DXZ16" s="151"/>
      <c r="DYA16" s="151"/>
      <c r="DYB16" s="151"/>
      <c r="DYC16" s="151"/>
      <c r="DYD16" s="151"/>
      <c r="DYE16" s="151"/>
      <c r="DYF16" s="151"/>
      <c r="DYG16" s="151"/>
      <c r="DYH16" s="151"/>
      <c r="DYI16" s="151"/>
      <c r="DYJ16" s="151"/>
      <c r="DYK16" s="151"/>
      <c r="DYL16" s="151"/>
      <c r="DYM16" s="151"/>
      <c r="DYN16" s="151"/>
      <c r="DYO16" s="151"/>
      <c r="DYP16" s="151"/>
      <c r="DYQ16" s="151"/>
      <c r="DYR16" s="151"/>
      <c r="DYS16" s="151"/>
      <c r="DYT16" s="151"/>
      <c r="DYU16" s="151"/>
      <c r="DYV16" s="151"/>
      <c r="DYW16" s="151"/>
      <c r="DYX16" s="151"/>
      <c r="DYY16" s="151"/>
      <c r="DYZ16" s="151"/>
      <c r="DZA16" s="151"/>
      <c r="DZB16" s="151"/>
      <c r="DZC16" s="151"/>
      <c r="DZD16" s="151"/>
      <c r="DZE16" s="151"/>
      <c r="DZF16" s="151"/>
      <c r="DZG16" s="151"/>
      <c r="DZH16" s="151"/>
      <c r="DZI16" s="151"/>
      <c r="DZJ16" s="151"/>
      <c r="DZK16" s="151"/>
      <c r="DZL16" s="151"/>
      <c r="DZM16" s="151"/>
      <c r="DZN16" s="151"/>
      <c r="DZO16" s="151"/>
      <c r="DZP16" s="151"/>
      <c r="DZQ16" s="151"/>
      <c r="DZR16" s="151"/>
      <c r="DZS16" s="151"/>
      <c r="DZT16" s="151"/>
      <c r="DZU16" s="151"/>
      <c r="DZV16" s="151"/>
      <c r="DZW16" s="151"/>
      <c r="DZX16" s="151"/>
      <c r="DZY16" s="151"/>
      <c r="DZZ16" s="151"/>
      <c r="EAA16" s="151"/>
      <c r="EAB16" s="151"/>
      <c r="EAC16" s="151"/>
      <c r="EAD16" s="151"/>
      <c r="EAE16" s="151"/>
      <c r="EAF16" s="151"/>
      <c r="EAG16" s="151"/>
      <c r="EAH16" s="151"/>
      <c r="EAI16" s="151"/>
      <c r="EAJ16" s="151"/>
      <c r="EAK16" s="151"/>
      <c r="EAL16" s="151"/>
      <c r="EAM16" s="151"/>
      <c r="EAN16" s="151"/>
      <c r="EAO16" s="151"/>
      <c r="EAP16" s="151"/>
      <c r="EAQ16" s="151"/>
      <c r="EAR16" s="151"/>
      <c r="EAS16" s="151"/>
      <c r="EAT16" s="151"/>
      <c r="EAU16" s="151"/>
      <c r="EAV16" s="151"/>
      <c r="EAW16" s="151"/>
      <c r="EAX16" s="151"/>
      <c r="EAY16" s="151"/>
      <c r="EAZ16" s="151"/>
      <c r="EBA16" s="151"/>
      <c r="EBB16" s="151"/>
      <c r="EBC16" s="151"/>
      <c r="EBD16" s="151"/>
      <c r="EBE16" s="151"/>
      <c r="EBF16" s="151"/>
      <c r="EBG16" s="151"/>
      <c r="EBH16" s="151"/>
      <c r="EBI16" s="151"/>
      <c r="EBJ16" s="151"/>
      <c r="EBK16" s="151"/>
      <c r="EBL16" s="151"/>
      <c r="EBM16" s="151"/>
      <c r="EBN16" s="151"/>
      <c r="EBO16" s="151"/>
      <c r="EBP16" s="151"/>
      <c r="EBQ16" s="151"/>
      <c r="EBR16" s="151"/>
      <c r="EBS16" s="151"/>
      <c r="EBT16" s="151"/>
      <c r="EBU16" s="151"/>
      <c r="EBV16" s="151"/>
      <c r="EBW16" s="151"/>
      <c r="EBX16" s="151"/>
      <c r="EBY16" s="151"/>
      <c r="EBZ16" s="151"/>
      <c r="ECA16" s="151"/>
      <c r="ECB16" s="151"/>
      <c r="ECC16" s="151"/>
      <c r="ECD16" s="151"/>
      <c r="ECE16" s="151"/>
      <c r="ECF16" s="151"/>
      <c r="ECG16" s="151"/>
      <c r="ECH16" s="151"/>
      <c r="ECI16" s="151"/>
      <c r="ECJ16" s="151"/>
      <c r="ECK16" s="151"/>
      <c r="ECL16" s="151"/>
      <c r="ECM16" s="151"/>
      <c r="ECN16" s="151"/>
      <c r="ECO16" s="151"/>
      <c r="ECP16" s="151"/>
      <c r="ECQ16" s="151"/>
      <c r="ECR16" s="151"/>
      <c r="ECS16" s="151"/>
      <c r="ECT16" s="151"/>
      <c r="ECU16" s="151"/>
      <c r="ECV16" s="151"/>
      <c r="ECW16" s="151"/>
      <c r="ECX16" s="151"/>
      <c r="ECY16" s="151"/>
      <c r="ECZ16" s="151"/>
      <c r="EDA16" s="151"/>
      <c r="EDB16" s="151"/>
      <c r="EDC16" s="151"/>
      <c r="EDD16" s="151"/>
      <c r="EDE16" s="151"/>
      <c r="EDF16" s="151"/>
      <c r="EDG16" s="151"/>
      <c r="EDH16" s="151"/>
      <c r="EDI16" s="151"/>
      <c r="EDJ16" s="151"/>
      <c r="EDK16" s="151"/>
      <c r="EDL16" s="151"/>
      <c r="EDM16" s="151"/>
      <c r="EDN16" s="151"/>
      <c r="EDO16" s="151"/>
      <c r="EDP16" s="151"/>
      <c r="EDQ16" s="151"/>
      <c r="EDR16" s="151"/>
      <c r="EDS16" s="151"/>
      <c r="EDT16" s="151"/>
      <c r="EDU16" s="151"/>
      <c r="EDV16" s="151"/>
      <c r="EDW16" s="151"/>
      <c r="EDX16" s="151"/>
      <c r="EDY16" s="151"/>
      <c r="EDZ16" s="151"/>
      <c r="EEA16" s="151"/>
      <c r="EEB16" s="151"/>
      <c r="EEC16" s="151"/>
      <c r="EED16" s="151"/>
      <c r="EEE16" s="151"/>
      <c r="EEF16" s="151"/>
      <c r="EEG16" s="151"/>
      <c r="EEH16" s="151"/>
      <c r="EEI16" s="151"/>
      <c r="EEJ16" s="151"/>
      <c r="EEK16" s="151"/>
      <c r="EEL16" s="151"/>
      <c r="EEM16" s="151"/>
      <c r="EEN16" s="151"/>
      <c r="EEO16" s="151"/>
      <c r="EEP16" s="151"/>
      <c r="EEQ16" s="151"/>
      <c r="EER16" s="151"/>
      <c r="EES16" s="151"/>
      <c r="EET16" s="151"/>
      <c r="EEU16" s="151"/>
      <c r="EEV16" s="151"/>
      <c r="EEW16" s="151"/>
      <c r="EEX16" s="151"/>
      <c r="EEY16" s="151"/>
      <c r="EEZ16" s="151"/>
      <c r="EFA16" s="151"/>
      <c r="EFB16" s="151"/>
      <c r="EFC16" s="151"/>
      <c r="EFD16" s="151"/>
      <c r="EFE16" s="151"/>
      <c r="EFF16" s="151"/>
      <c r="EFG16" s="151"/>
      <c r="EFH16" s="151"/>
      <c r="EFI16" s="151"/>
      <c r="EFJ16" s="151"/>
      <c r="EFK16" s="151"/>
      <c r="EFL16" s="151"/>
      <c r="EFM16" s="151"/>
      <c r="EFN16" s="151"/>
      <c r="EFO16" s="151"/>
      <c r="EFP16" s="151"/>
      <c r="EFQ16" s="151"/>
      <c r="EFR16" s="151"/>
      <c r="EFS16" s="151"/>
      <c r="EFT16" s="151"/>
      <c r="EFU16" s="151"/>
      <c r="EFV16" s="151"/>
      <c r="EFW16" s="151"/>
      <c r="EFX16" s="151"/>
      <c r="EFY16" s="151"/>
      <c r="EFZ16" s="151"/>
      <c r="EGA16" s="151"/>
      <c r="EGB16" s="151"/>
      <c r="EGC16" s="151"/>
      <c r="EGD16" s="151"/>
      <c r="EGE16" s="151"/>
      <c r="EGF16" s="151"/>
      <c r="EGG16" s="151"/>
      <c r="EGH16" s="151"/>
      <c r="EGI16" s="151"/>
      <c r="EGJ16" s="151"/>
      <c r="EGK16" s="151"/>
      <c r="EGL16" s="151"/>
      <c r="EGM16" s="151"/>
      <c r="EGN16" s="151"/>
      <c r="EGO16" s="151"/>
      <c r="EGP16" s="151"/>
      <c r="EGQ16" s="151"/>
      <c r="EGR16" s="151"/>
      <c r="EGS16" s="151"/>
      <c r="EGT16" s="151"/>
      <c r="EGU16" s="151"/>
      <c r="EGV16" s="151"/>
      <c r="EGW16" s="151"/>
      <c r="EGX16" s="151"/>
      <c r="EGY16" s="151"/>
      <c r="EGZ16" s="151"/>
      <c r="EHA16" s="151"/>
      <c r="EHB16" s="151"/>
      <c r="EHC16" s="151"/>
      <c r="EHD16" s="151"/>
      <c r="EHE16" s="151"/>
      <c r="EHF16" s="151"/>
      <c r="EHG16" s="151"/>
      <c r="EHH16" s="151"/>
      <c r="EHI16" s="151"/>
      <c r="EHJ16" s="151"/>
      <c r="EHK16" s="151"/>
      <c r="EHL16" s="151"/>
      <c r="EHM16" s="151"/>
      <c r="EHN16" s="151"/>
      <c r="EHO16" s="151"/>
      <c r="EHP16" s="151"/>
      <c r="EHQ16" s="151"/>
      <c r="EHR16" s="151"/>
      <c r="EHS16" s="151"/>
      <c r="EHT16" s="151"/>
      <c r="EHU16" s="151"/>
      <c r="EHV16" s="151"/>
      <c r="EHW16" s="151"/>
      <c r="EHX16" s="151"/>
      <c r="EHY16" s="151"/>
      <c r="EHZ16" s="151"/>
      <c r="EIA16" s="151"/>
      <c r="EIB16" s="151"/>
      <c r="EIC16" s="151"/>
      <c r="EID16" s="151"/>
      <c r="EIE16" s="151"/>
      <c r="EIF16" s="151"/>
      <c r="EIG16" s="151"/>
      <c r="EIH16" s="151"/>
      <c r="EII16" s="151"/>
      <c r="EIJ16" s="151"/>
      <c r="EIK16" s="151"/>
      <c r="EIL16" s="151"/>
      <c r="EIM16" s="151"/>
      <c r="EIN16" s="151"/>
      <c r="EIO16" s="151"/>
      <c r="EIP16" s="151"/>
      <c r="EIQ16" s="151"/>
      <c r="EIR16" s="151"/>
      <c r="EIS16" s="151"/>
      <c r="EIT16" s="151"/>
      <c r="EIU16" s="151"/>
      <c r="EIV16" s="151"/>
      <c r="EIW16" s="151"/>
      <c r="EIX16" s="151"/>
      <c r="EIY16" s="151"/>
      <c r="EIZ16" s="151"/>
      <c r="EJA16" s="151"/>
      <c r="EJB16" s="151"/>
      <c r="EJC16" s="151"/>
      <c r="EJD16" s="151"/>
      <c r="EJE16" s="151"/>
      <c r="EJF16" s="151"/>
      <c r="EJG16" s="151"/>
      <c r="EJH16" s="151"/>
      <c r="EJI16" s="151"/>
      <c r="EJJ16" s="151"/>
      <c r="EJK16" s="151"/>
      <c r="EJL16" s="151"/>
      <c r="EJM16" s="151"/>
      <c r="EJN16" s="151"/>
      <c r="EJO16" s="151"/>
      <c r="EJP16" s="151"/>
      <c r="EJQ16" s="151"/>
      <c r="EJR16" s="151"/>
      <c r="EJS16" s="151"/>
      <c r="EJT16" s="151"/>
      <c r="EJU16" s="151"/>
      <c r="EJV16" s="151"/>
      <c r="EJW16" s="151"/>
      <c r="EJX16" s="151"/>
      <c r="EJY16" s="151"/>
      <c r="EJZ16" s="151"/>
      <c r="EKA16" s="151"/>
      <c r="EKB16" s="151"/>
      <c r="EKC16" s="151"/>
      <c r="EKD16" s="151"/>
      <c r="EKE16" s="151"/>
      <c r="EKF16" s="151"/>
      <c r="EKG16" s="151"/>
      <c r="EKH16" s="151"/>
      <c r="EKI16" s="151"/>
      <c r="EKJ16" s="151"/>
      <c r="EKK16" s="151"/>
      <c r="EKL16" s="151"/>
      <c r="EKM16" s="151"/>
      <c r="EKN16" s="151"/>
      <c r="EKO16" s="151"/>
      <c r="EKP16" s="151"/>
      <c r="EKQ16" s="151"/>
      <c r="EKR16" s="151"/>
      <c r="EKS16" s="151"/>
      <c r="EKT16" s="151"/>
      <c r="EKU16" s="151"/>
      <c r="EKV16" s="151"/>
      <c r="EKW16" s="151"/>
      <c r="EKX16" s="151"/>
      <c r="EKY16" s="151"/>
      <c r="EKZ16" s="151"/>
      <c r="ELA16" s="151"/>
      <c r="ELB16" s="151"/>
      <c r="ELC16" s="151"/>
      <c r="ELD16" s="151"/>
      <c r="ELE16" s="151"/>
      <c r="ELF16" s="151"/>
      <c r="ELG16" s="151"/>
      <c r="ELH16" s="151"/>
      <c r="ELI16" s="151"/>
      <c r="ELJ16" s="151"/>
      <c r="ELK16" s="151"/>
      <c r="ELL16" s="151"/>
      <c r="ELM16" s="151"/>
      <c r="ELN16" s="151"/>
      <c r="ELO16" s="151"/>
      <c r="ELP16" s="151"/>
      <c r="ELQ16" s="151"/>
      <c r="ELR16" s="151"/>
      <c r="ELS16" s="151"/>
      <c r="ELT16" s="151"/>
      <c r="ELU16" s="151"/>
      <c r="ELV16" s="151"/>
      <c r="ELW16" s="151"/>
      <c r="ELX16" s="151"/>
      <c r="ELY16" s="151"/>
      <c r="ELZ16" s="151"/>
      <c r="EMA16" s="151"/>
      <c r="EMB16" s="151"/>
      <c r="EMC16" s="151"/>
      <c r="EMD16" s="151"/>
      <c r="EME16" s="151"/>
      <c r="EMF16" s="151"/>
      <c r="EMG16" s="151"/>
      <c r="EMH16" s="151"/>
      <c r="EMI16" s="151"/>
      <c r="EMJ16" s="151"/>
      <c r="EMK16" s="151"/>
      <c r="EML16" s="151"/>
      <c r="EMM16" s="151"/>
      <c r="EMN16" s="151"/>
      <c r="EMO16" s="151"/>
      <c r="EMP16" s="151"/>
      <c r="EMQ16" s="151"/>
      <c r="EMR16" s="151"/>
      <c r="EMS16" s="151"/>
      <c r="EMT16" s="151"/>
      <c r="EMU16" s="151"/>
      <c r="EMV16" s="151"/>
      <c r="EMW16" s="151"/>
      <c r="EMX16" s="151"/>
      <c r="EMY16" s="151"/>
      <c r="EMZ16" s="151"/>
      <c r="ENA16" s="151"/>
      <c r="ENB16" s="151"/>
      <c r="ENC16" s="151"/>
      <c r="END16" s="151"/>
      <c r="ENE16" s="151"/>
      <c r="ENF16" s="151"/>
      <c r="ENG16" s="151"/>
      <c r="ENH16" s="151"/>
      <c r="ENI16" s="151"/>
      <c r="ENJ16" s="151"/>
      <c r="ENK16" s="151"/>
      <c r="ENL16" s="151"/>
      <c r="ENM16" s="151"/>
      <c r="ENN16" s="151"/>
      <c r="ENO16" s="151"/>
      <c r="ENP16" s="151"/>
      <c r="ENQ16" s="151"/>
      <c r="ENR16" s="151"/>
      <c r="ENS16" s="151"/>
      <c r="ENT16" s="151"/>
      <c r="ENU16" s="151"/>
      <c r="ENV16" s="151"/>
      <c r="ENW16" s="151"/>
      <c r="ENX16" s="151"/>
      <c r="ENY16" s="151"/>
      <c r="ENZ16" s="151"/>
      <c r="EOA16" s="151"/>
      <c r="EOB16" s="151"/>
      <c r="EOC16" s="151"/>
      <c r="EOD16" s="151"/>
      <c r="EOE16" s="151"/>
      <c r="EOF16" s="151"/>
      <c r="EOG16" s="151"/>
      <c r="EOH16" s="151"/>
      <c r="EOI16" s="151"/>
      <c r="EOJ16" s="151"/>
      <c r="EOK16" s="151"/>
      <c r="EOL16" s="151"/>
      <c r="EOM16" s="151"/>
      <c r="EON16" s="151"/>
      <c r="EOO16" s="151"/>
      <c r="EOP16" s="151"/>
      <c r="EOQ16" s="151"/>
      <c r="EOR16" s="151"/>
      <c r="EOS16" s="151"/>
      <c r="EOT16" s="151"/>
      <c r="EOU16" s="151"/>
      <c r="EOV16" s="151"/>
      <c r="EOW16" s="151"/>
      <c r="EOX16" s="151"/>
      <c r="EOY16" s="151"/>
      <c r="EOZ16" s="151"/>
      <c r="EPA16" s="151"/>
      <c r="EPB16" s="151"/>
      <c r="EPC16" s="151"/>
      <c r="EPD16" s="151"/>
      <c r="EPE16" s="151"/>
      <c r="EPF16" s="151"/>
      <c r="EPG16" s="151"/>
      <c r="EPH16" s="151"/>
      <c r="EPI16" s="151"/>
      <c r="EPJ16" s="151"/>
      <c r="EPK16" s="151"/>
      <c r="EPL16" s="151"/>
      <c r="EPM16" s="151"/>
      <c r="EPN16" s="151"/>
      <c r="EPO16" s="151"/>
      <c r="EPP16" s="151"/>
      <c r="EPQ16" s="151"/>
      <c r="EPR16" s="151"/>
      <c r="EPS16" s="151"/>
      <c r="EPT16" s="151"/>
      <c r="EPU16" s="151"/>
      <c r="EPV16" s="151"/>
      <c r="EPW16" s="151"/>
      <c r="EPX16" s="151"/>
      <c r="EPY16" s="151"/>
      <c r="EPZ16" s="151"/>
      <c r="EQA16" s="151"/>
      <c r="EQB16" s="151"/>
      <c r="EQC16" s="151"/>
      <c r="EQD16" s="151"/>
      <c r="EQE16" s="151"/>
      <c r="EQF16" s="151"/>
      <c r="EQG16" s="151"/>
      <c r="EQH16" s="151"/>
      <c r="EQI16" s="151"/>
      <c r="EQJ16" s="151"/>
      <c r="EQK16" s="151"/>
      <c r="EQL16" s="151"/>
      <c r="EQM16" s="151"/>
      <c r="EQN16" s="151"/>
      <c r="EQO16" s="151"/>
      <c r="EQP16" s="151"/>
      <c r="EQQ16" s="151"/>
      <c r="EQR16" s="151"/>
      <c r="EQS16" s="151"/>
      <c r="EQT16" s="151"/>
      <c r="EQU16" s="151"/>
      <c r="EQV16" s="151"/>
      <c r="EQW16" s="151"/>
      <c r="EQX16" s="151"/>
      <c r="EQY16" s="151"/>
      <c r="EQZ16" s="151"/>
      <c r="ERA16" s="151"/>
      <c r="ERB16" s="151"/>
      <c r="ERC16" s="151"/>
      <c r="ERD16" s="151"/>
      <c r="ERE16" s="151"/>
      <c r="ERF16" s="151"/>
      <c r="ERG16" s="151"/>
      <c r="ERH16" s="151"/>
      <c r="ERI16" s="151"/>
      <c r="ERJ16" s="151"/>
      <c r="ERK16" s="151"/>
      <c r="ERL16" s="151"/>
      <c r="ERM16" s="151"/>
      <c r="ERN16" s="151"/>
      <c r="ERO16" s="151"/>
      <c r="ERP16" s="151"/>
      <c r="ERQ16" s="151"/>
      <c r="ERR16" s="151"/>
      <c r="ERS16" s="151"/>
      <c r="ERT16" s="151"/>
      <c r="ERU16" s="151"/>
      <c r="ERV16" s="151"/>
      <c r="ERW16" s="151"/>
      <c r="ERX16" s="151"/>
      <c r="ERY16" s="151"/>
      <c r="ERZ16" s="151"/>
      <c r="ESA16" s="151"/>
      <c r="ESB16" s="151"/>
      <c r="ESC16" s="151"/>
      <c r="ESD16" s="151"/>
      <c r="ESE16" s="151"/>
      <c r="ESF16" s="151"/>
      <c r="ESG16" s="151"/>
      <c r="ESH16" s="151"/>
      <c r="ESI16" s="151"/>
      <c r="ESJ16" s="151"/>
      <c r="ESK16" s="151"/>
      <c r="ESL16" s="151"/>
      <c r="ESM16" s="151"/>
      <c r="ESN16" s="151"/>
      <c r="ESO16" s="151"/>
      <c r="ESP16" s="151"/>
      <c r="ESQ16" s="151"/>
      <c r="ESR16" s="151"/>
      <c r="ESS16" s="151"/>
      <c r="EST16" s="151"/>
      <c r="ESU16" s="151"/>
      <c r="ESV16" s="151"/>
      <c r="ESW16" s="151"/>
      <c r="ESX16" s="151"/>
      <c r="ESY16" s="151"/>
      <c r="ESZ16" s="151"/>
      <c r="ETA16" s="151"/>
      <c r="ETB16" s="151"/>
      <c r="ETC16" s="151"/>
      <c r="ETD16" s="151"/>
      <c r="ETE16" s="151"/>
      <c r="ETF16" s="151"/>
      <c r="ETG16" s="151"/>
      <c r="ETH16" s="151"/>
      <c r="ETI16" s="151"/>
      <c r="ETJ16" s="151"/>
      <c r="ETK16" s="151"/>
      <c r="ETL16" s="151"/>
      <c r="ETM16" s="151"/>
      <c r="ETN16" s="151"/>
      <c r="ETO16" s="151"/>
      <c r="ETP16" s="151"/>
      <c r="ETQ16" s="151"/>
      <c r="ETR16" s="151"/>
      <c r="ETS16" s="151"/>
      <c r="ETT16" s="151"/>
      <c r="ETU16" s="151"/>
      <c r="ETV16" s="151"/>
      <c r="ETW16" s="151"/>
      <c r="ETX16" s="151"/>
      <c r="ETY16" s="151"/>
      <c r="ETZ16" s="151"/>
      <c r="EUA16" s="151"/>
      <c r="EUB16" s="151"/>
      <c r="EUC16" s="151"/>
      <c r="EUD16" s="151"/>
      <c r="EUE16" s="151"/>
      <c r="EUF16" s="151"/>
      <c r="EUG16" s="151"/>
      <c r="EUH16" s="151"/>
      <c r="EUI16" s="151"/>
      <c r="EUJ16" s="151"/>
      <c r="EUK16" s="151"/>
      <c r="EUL16" s="151"/>
      <c r="EUM16" s="151"/>
      <c r="EUN16" s="151"/>
      <c r="EUO16" s="151"/>
      <c r="EUP16" s="151"/>
      <c r="EUQ16" s="151"/>
      <c r="EUR16" s="151"/>
      <c r="EUS16" s="151"/>
      <c r="EUT16" s="151"/>
      <c r="EUU16" s="151"/>
      <c r="EUV16" s="151"/>
      <c r="EUW16" s="151"/>
      <c r="EUX16" s="151"/>
      <c r="EUY16" s="151"/>
      <c r="EUZ16" s="151"/>
      <c r="EVA16" s="151"/>
      <c r="EVB16" s="151"/>
      <c r="EVC16" s="151"/>
      <c r="EVD16" s="151"/>
      <c r="EVE16" s="151"/>
      <c r="EVF16" s="151"/>
      <c r="EVG16" s="151"/>
      <c r="EVH16" s="151"/>
      <c r="EVI16" s="151"/>
      <c r="EVJ16" s="151"/>
      <c r="EVK16" s="151"/>
      <c r="EVL16" s="151"/>
      <c r="EVM16" s="151"/>
      <c r="EVN16" s="151"/>
      <c r="EVO16" s="151"/>
      <c r="EVP16" s="151"/>
      <c r="EVQ16" s="151"/>
      <c r="EVR16" s="151"/>
      <c r="EVS16" s="151"/>
      <c r="EVT16" s="151"/>
      <c r="EVU16" s="151"/>
      <c r="EVV16" s="151"/>
      <c r="EVW16" s="151"/>
      <c r="EVX16" s="151"/>
      <c r="EVY16" s="151"/>
      <c r="EVZ16" s="151"/>
      <c r="EWA16" s="151"/>
      <c r="EWB16" s="151"/>
      <c r="EWC16" s="151"/>
      <c r="EWD16" s="151"/>
      <c r="EWE16" s="151"/>
      <c r="EWF16" s="151"/>
      <c r="EWG16" s="151"/>
      <c r="EWH16" s="151"/>
      <c r="EWI16" s="151"/>
      <c r="EWJ16" s="151"/>
      <c r="EWK16" s="151"/>
      <c r="EWL16" s="151"/>
      <c r="EWM16" s="151"/>
      <c r="EWN16" s="151"/>
      <c r="EWO16" s="151"/>
      <c r="EWP16" s="151"/>
      <c r="EWQ16" s="151"/>
      <c r="EWR16" s="151"/>
      <c r="EWS16" s="151"/>
      <c r="EWT16" s="151"/>
      <c r="EWU16" s="151"/>
      <c r="EWV16" s="151"/>
      <c r="EWW16" s="151"/>
      <c r="EWX16" s="151"/>
      <c r="EWY16" s="151"/>
      <c r="EWZ16" s="151"/>
      <c r="EXA16" s="151"/>
      <c r="EXB16" s="151"/>
      <c r="EXC16" s="151"/>
      <c r="EXD16" s="151"/>
      <c r="EXE16" s="151"/>
      <c r="EXF16" s="151"/>
      <c r="EXG16" s="151"/>
      <c r="EXH16" s="151"/>
      <c r="EXI16" s="151"/>
      <c r="EXJ16" s="151"/>
      <c r="EXK16" s="151"/>
      <c r="EXL16" s="151"/>
      <c r="EXM16" s="151"/>
      <c r="EXN16" s="151"/>
      <c r="EXO16" s="151"/>
      <c r="EXP16" s="151"/>
      <c r="EXQ16" s="151"/>
      <c r="EXR16" s="151"/>
      <c r="EXS16" s="151"/>
      <c r="EXT16" s="151"/>
      <c r="EXU16" s="151"/>
      <c r="EXV16" s="151"/>
      <c r="EXW16" s="151"/>
      <c r="EXX16" s="151"/>
      <c r="EXY16" s="151"/>
      <c r="EXZ16" s="151"/>
      <c r="EYA16" s="151"/>
      <c r="EYB16" s="151"/>
      <c r="EYC16" s="151"/>
      <c r="EYD16" s="151"/>
      <c r="EYE16" s="151"/>
      <c r="EYF16" s="151"/>
      <c r="EYG16" s="151"/>
      <c r="EYH16" s="151"/>
      <c r="EYI16" s="151"/>
      <c r="EYJ16" s="151"/>
      <c r="EYK16" s="151"/>
      <c r="EYL16" s="151"/>
      <c r="EYM16" s="151"/>
      <c r="EYN16" s="151"/>
      <c r="EYO16" s="151"/>
      <c r="EYP16" s="151"/>
      <c r="EYQ16" s="151"/>
      <c r="EYR16" s="151"/>
      <c r="EYS16" s="151"/>
      <c r="EYT16" s="151"/>
      <c r="EYU16" s="151"/>
      <c r="EYV16" s="151"/>
      <c r="EYW16" s="151"/>
      <c r="EYX16" s="151"/>
      <c r="EYY16" s="151"/>
      <c r="EYZ16" s="151"/>
      <c r="EZA16" s="151"/>
      <c r="EZB16" s="151"/>
      <c r="EZC16" s="151"/>
      <c r="EZD16" s="151"/>
      <c r="EZE16" s="151"/>
      <c r="EZF16" s="151"/>
      <c r="EZG16" s="151"/>
      <c r="EZH16" s="151"/>
      <c r="EZI16" s="151"/>
      <c r="EZJ16" s="151"/>
      <c r="EZK16" s="151"/>
      <c r="EZL16" s="151"/>
      <c r="EZM16" s="151"/>
      <c r="EZN16" s="151"/>
      <c r="EZO16" s="151"/>
      <c r="EZP16" s="151"/>
      <c r="EZQ16" s="151"/>
      <c r="EZR16" s="151"/>
      <c r="EZS16" s="151"/>
      <c r="EZT16" s="151"/>
      <c r="EZU16" s="151"/>
      <c r="EZV16" s="151"/>
      <c r="EZW16" s="151"/>
      <c r="EZX16" s="151"/>
      <c r="EZY16" s="151"/>
      <c r="EZZ16" s="151"/>
      <c r="FAA16" s="151"/>
      <c r="FAB16" s="151"/>
      <c r="FAC16" s="151"/>
      <c r="FAD16" s="151"/>
      <c r="FAE16" s="151"/>
      <c r="FAF16" s="151"/>
      <c r="FAG16" s="151"/>
      <c r="FAH16" s="151"/>
      <c r="FAI16" s="151"/>
      <c r="FAJ16" s="151"/>
      <c r="FAK16" s="151"/>
      <c r="FAL16" s="151"/>
      <c r="FAM16" s="151"/>
      <c r="FAN16" s="151"/>
      <c r="FAO16" s="151"/>
      <c r="FAP16" s="151"/>
      <c r="FAQ16" s="151"/>
      <c r="FAR16" s="151"/>
      <c r="FAS16" s="151"/>
      <c r="FAT16" s="151"/>
      <c r="FAU16" s="151"/>
      <c r="FAV16" s="151"/>
      <c r="FAW16" s="151"/>
      <c r="FAX16" s="151"/>
      <c r="FAY16" s="151"/>
      <c r="FAZ16" s="151"/>
      <c r="FBA16" s="151"/>
      <c r="FBB16" s="151"/>
      <c r="FBC16" s="151"/>
      <c r="FBD16" s="151"/>
      <c r="FBE16" s="151"/>
      <c r="FBF16" s="151"/>
      <c r="FBG16" s="151"/>
      <c r="FBH16" s="151"/>
      <c r="FBI16" s="151"/>
      <c r="FBJ16" s="151"/>
      <c r="FBK16" s="151"/>
      <c r="FBL16" s="151"/>
      <c r="FBM16" s="151"/>
      <c r="FBN16" s="151"/>
      <c r="FBO16" s="151"/>
      <c r="FBP16" s="151"/>
      <c r="FBQ16" s="151"/>
      <c r="FBR16" s="151"/>
      <c r="FBS16" s="151"/>
      <c r="FBT16" s="151"/>
      <c r="FBU16" s="151"/>
      <c r="FBV16" s="151"/>
      <c r="FBW16" s="151"/>
      <c r="FBX16" s="151"/>
      <c r="FBY16" s="151"/>
      <c r="FBZ16" s="151"/>
      <c r="FCA16" s="151"/>
      <c r="FCB16" s="151"/>
      <c r="FCC16" s="151"/>
      <c r="FCD16" s="151"/>
      <c r="FCE16" s="151"/>
      <c r="FCF16" s="151"/>
      <c r="FCG16" s="151"/>
      <c r="FCH16" s="151"/>
      <c r="FCI16" s="151"/>
      <c r="FCJ16" s="151"/>
      <c r="FCK16" s="151"/>
      <c r="FCL16" s="151"/>
      <c r="FCM16" s="151"/>
      <c r="FCN16" s="151"/>
      <c r="FCO16" s="151"/>
      <c r="FCP16" s="151"/>
      <c r="FCQ16" s="151"/>
      <c r="FCR16" s="151"/>
      <c r="FCS16" s="151"/>
      <c r="FCT16" s="151"/>
      <c r="FCU16" s="151"/>
      <c r="FCV16" s="151"/>
      <c r="FCW16" s="151"/>
      <c r="FCX16" s="151"/>
      <c r="FCY16" s="151"/>
      <c r="FCZ16" s="151"/>
      <c r="FDA16" s="151"/>
      <c r="FDB16" s="151"/>
      <c r="FDC16" s="151"/>
      <c r="FDD16" s="151"/>
      <c r="FDE16" s="151"/>
      <c r="FDF16" s="151"/>
      <c r="FDG16" s="151"/>
      <c r="FDH16" s="151"/>
      <c r="FDI16" s="151"/>
      <c r="FDJ16" s="151"/>
      <c r="FDK16" s="151"/>
      <c r="FDL16" s="151"/>
      <c r="FDM16" s="151"/>
      <c r="FDN16" s="151"/>
      <c r="FDO16" s="151"/>
      <c r="FDP16" s="151"/>
      <c r="FDQ16" s="151"/>
      <c r="FDR16" s="151"/>
      <c r="FDS16" s="151"/>
      <c r="FDT16" s="151"/>
      <c r="FDU16" s="151"/>
      <c r="FDV16" s="151"/>
      <c r="FDW16" s="151"/>
      <c r="FDX16" s="151"/>
      <c r="FDY16" s="151"/>
      <c r="FDZ16" s="151"/>
      <c r="FEA16" s="151"/>
      <c r="FEB16" s="151"/>
      <c r="FEC16" s="151"/>
      <c r="FED16" s="151"/>
      <c r="FEE16" s="151"/>
      <c r="FEF16" s="151"/>
      <c r="FEG16" s="151"/>
      <c r="FEH16" s="151"/>
      <c r="FEI16" s="151"/>
      <c r="FEJ16" s="151"/>
      <c r="FEK16" s="151"/>
      <c r="FEL16" s="151"/>
      <c r="FEM16" s="151"/>
      <c r="FEN16" s="151"/>
      <c r="FEO16" s="151"/>
      <c r="FEP16" s="151"/>
      <c r="FEQ16" s="151"/>
      <c r="FER16" s="151"/>
      <c r="FES16" s="151"/>
      <c r="FET16" s="151"/>
      <c r="FEU16" s="151"/>
      <c r="FEV16" s="151"/>
      <c r="FEW16" s="151"/>
      <c r="FEX16" s="151"/>
      <c r="FEY16" s="151"/>
      <c r="FEZ16" s="151"/>
      <c r="FFA16" s="151"/>
      <c r="FFB16" s="151"/>
      <c r="FFC16" s="151"/>
      <c r="FFD16" s="151"/>
      <c r="FFE16" s="151"/>
      <c r="FFF16" s="151"/>
      <c r="FFG16" s="151"/>
      <c r="FFH16" s="151"/>
      <c r="FFI16" s="151"/>
      <c r="FFJ16" s="151"/>
      <c r="FFK16" s="151"/>
      <c r="FFL16" s="151"/>
      <c r="FFM16" s="151"/>
      <c r="FFN16" s="151"/>
      <c r="FFO16" s="151"/>
      <c r="FFP16" s="151"/>
      <c r="FFQ16" s="151"/>
      <c r="FFR16" s="151"/>
      <c r="FFS16" s="151"/>
      <c r="FFT16" s="151"/>
      <c r="FFU16" s="151"/>
      <c r="FFV16" s="151"/>
      <c r="FFW16" s="151"/>
      <c r="FFX16" s="151"/>
      <c r="FFY16" s="151"/>
      <c r="FFZ16" s="151"/>
      <c r="FGA16" s="151"/>
      <c r="FGB16" s="151"/>
      <c r="FGC16" s="151"/>
      <c r="FGD16" s="151"/>
      <c r="FGE16" s="151"/>
      <c r="FGF16" s="151"/>
      <c r="FGG16" s="151"/>
      <c r="FGH16" s="151"/>
      <c r="FGI16" s="151"/>
      <c r="FGJ16" s="151"/>
      <c r="FGK16" s="151"/>
      <c r="FGL16" s="151"/>
      <c r="FGM16" s="151"/>
      <c r="FGN16" s="151"/>
      <c r="FGO16" s="151"/>
      <c r="FGP16" s="151"/>
      <c r="FGQ16" s="151"/>
      <c r="FGR16" s="151"/>
      <c r="FGS16" s="151"/>
      <c r="FGT16" s="151"/>
      <c r="FGU16" s="151"/>
      <c r="FGV16" s="151"/>
      <c r="FGW16" s="151"/>
      <c r="FGX16" s="151"/>
      <c r="FGY16" s="151"/>
      <c r="FGZ16" s="151"/>
      <c r="FHA16" s="151"/>
      <c r="FHB16" s="151"/>
      <c r="FHC16" s="151"/>
      <c r="FHD16" s="151"/>
      <c r="FHE16" s="151"/>
      <c r="FHF16" s="151"/>
      <c r="FHG16" s="151"/>
      <c r="FHH16" s="151"/>
      <c r="FHI16" s="151"/>
      <c r="FHJ16" s="151"/>
      <c r="FHK16" s="151"/>
      <c r="FHL16" s="151"/>
      <c r="FHM16" s="151"/>
      <c r="FHN16" s="151"/>
      <c r="FHO16" s="151"/>
      <c r="FHP16" s="151"/>
      <c r="FHQ16" s="151"/>
      <c r="FHR16" s="151"/>
      <c r="FHS16" s="151"/>
      <c r="FHT16" s="151"/>
      <c r="FHU16" s="151"/>
      <c r="FHV16" s="151"/>
      <c r="FHW16" s="151"/>
      <c r="FHX16" s="151"/>
      <c r="FHY16" s="151"/>
      <c r="FHZ16" s="151"/>
      <c r="FIA16" s="151"/>
      <c r="FIB16" s="151"/>
      <c r="FIC16" s="151"/>
      <c r="FID16" s="151"/>
      <c r="FIE16" s="151"/>
      <c r="FIF16" s="151"/>
      <c r="FIG16" s="151"/>
      <c r="FIH16" s="151"/>
      <c r="FII16" s="151"/>
      <c r="FIJ16" s="151"/>
      <c r="FIK16" s="151"/>
      <c r="FIL16" s="151"/>
      <c r="FIM16" s="151"/>
      <c r="FIN16" s="151"/>
      <c r="FIO16" s="151"/>
      <c r="FIP16" s="151"/>
      <c r="FIQ16" s="151"/>
      <c r="FIR16" s="151"/>
      <c r="FIS16" s="151"/>
      <c r="FIT16" s="151"/>
      <c r="FIU16" s="151"/>
      <c r="FIV16" s="151"/>
      <c r="FIW16" s="151"/>
      <c r="FIX16" s="151"/>
      <c r="FIY16" s="151"/>
      <c r="FIZ16" s="151"/>
      <c r="FJA16" s="151"/>
      <c r="FJB16" s="151"/>
      <c r="FJC16" s="151"/>
      <c r="FJD16" s="151"/>
      <c r="FJE16" s="151"/>
      <c r="FJF16" s="151"/>
      <c r="FJG16" s="151"/>
      <c r="FJH16" s="151"/>
      <c r="FJI16" s="151"/>
      <c r="FJJ16" s="151"/>
      <c r="FJK16" s="151"/>
      <c r="FJL16" s="151"/>
      <c r="FJM16" s="151"/>
      <c r="FJN16" s="151"/>
      <c r="FJO16" s="151"/>
      <c r="FJP16" s="151"/>
      <c r="FJQ16" s="151"/>
      <c r="FJR16" s="151"/>
      <c r="FJS16" s="151"/>
      <c r="FJT16" s="151"/>
      <c r="FJU16" s="151"/>
      <c r="FJV16" s="151"/>
      <c r="FJW16" s="151"/>
      <c r="FJX16" s="151"/>
      <c r="FJY16" s="151"/>
      <c r="FJZ16" s="151"/>
      <c r="FKA16" s="151"/>
      <c r="FKB16" s="151"/>
      <c r="FKC16" s="151"/>
      <c r="FKD16" s="151"/>
      <c r="FKE16" s="151"/>
      <c r="FKF16" s="151"/>
      <c r="FKG16" s="151"/>
      <c r="FKH16" s="151"/>
      <c r="FKI16" s="151"/>
      <c r="FKJ16" s="151"/>
      <c r="FKK16" s="151"/>
      <c r="FKL16" s="151"/>
      <c r="FKM16" s="151"/>
      <c r="FKN16" s="151"/>
      <c r="FKO16" s="151"/>
      <c r="FKP16" s="151"/>
      <c r="FKQ16" s="151"/>
      <c r="FKR16" s="151"/>
      <c r="FKS16" s="151"/>
      <c r="FKT16" s="151"/>
      <c r="FKU16" s="151"/>
      <c r="FKV16" s="151"/>
      <c r="FKW16" s="151"/>
      <c r="FKX16" s="151"/>
      <c r="FKY16" s="151"/>
      <c r="FKZ16" s="151"/>
      <c r="FLA16" s="151"/>
      <c r="FLB16" s="151"/>
      <c r="FLC16" s="151"/>
      <c r="FLD16" s="151"/>
      <c r="FLE16" s="151"/>
      <c r="FLF16" s="151"/>
      <c r="FLG16" s="151"/>
      <c r="FLH16" s="151"/>
      <c r="FLI16" s="151"/>
      <c r="FLJ16" s="151"/>
      <c r="FLK16" s="151"/>
      <c r="FLL16" s="151"/>
      <c r="FLM16" s="151"/>
      <c r="FLN16" s="151"/>
      <c r="FLO16" s="151"/>
      <c r="FLP16" s="151"/>
      <c r="FLQ16" s="151"/>
      <c r="FLR16" s="151"/>
      <c r="FLS16" s="151"/>
      <c r="FLT16" s="151"/>
      <c r="FLU16" s="151"/>
      <c r="FLV16" s="151"/>
      <c r="FLW16" s="151"/>
      <c r="FLX16" s="151"/>
      <c r="FLY16" s="151"/>
      <c r="FLZ16" s="151"/>
      <c r="FMA16" s="151"/>
      <c r="FMB16" s="151"/>
      <c r="FMC16" s="151"/>
      <c r="FMD16" s="151"/>
      <c r="FME16" s="151"/>
      <c r="FMF16" s="151"/>
      <c r="FMG16" s="151"/>
      <c r="FMH16" s="151"/>
      <c r="FMI16" s="151"/>
      <c r="FMJ16" s="151"/>
      <c r="FMK16" s="151"/>
      <c r="FML16" s="151"/>
      <c r="FMM16" s="151"/>
      <c r="FMN16" s="151"/>
      <c r="FMO16" s="151"/>
      <c r="FMP16" s="151"/>
      <c r="FMQ16" s="151"/>
      <c r="FMR16" s="151"/>
      <c r="FMS16" s="151"/>
      <c r="FMT16" s="151"/>
      <c r="FMU16" s="151"/>
      <c r="FMV16" s="151"/>
      <c r="FMW16" s="151"/>
      <c r="FMX16" s="151"/>
      <c r="FMY16" s="151"/>
      <c r="FMZ16" s="151"/>
      <c r="FNA16" s="151"/>
      <c r="FNB16" s="151"/>
      <c r="FNC16" s="151"/>
      <c r="FND16" s="151"/>
      <c r="FNE16" s="151"/>
      <c r="FNF16" s="151"/>
      <c r="FNG16" s="151"/>
      <c r="FNH16" s="151"/>
      <c r="FNI16" s="151"/>
      <c r="FNJ16" s="151"/>
      <c r="FNK16" s="151"/>
      <c r="FNL16" s="151"/>
      <c r="FNM16" s="151"/>
      <c r="FNN16" s="151"/>
      <c r="FNO16" s="151"/>
      <c r="FNP16" s="151"/>
      <c r="FNQ16" s="151"/>
      <c r="FNR16" s="151"/>
      <c r="FNS16" s="151"/>
      <c r="FNT16" s="151"/>
      <c r="FNU16" s="151"/>
      <c r="FNV16" s="151"/>
      <c r="FNW16" s="151"/>
      <c r="FNX16" s="151"/>
      <c r="FNY16" s="151"/>
      <c r="FNZ16" s="151"/>
      <c r="FOA16" s="151"/>
      <c r="FOB16" s="151"/>
      <c r="FOC16" s="151"/>
      <c r="FOD16" s="151"/>
      <c r="FOE16" s="151"/>
      <c r="FOF16" s="151"/>
      <c r="FOG16" s="151"/>
      <c r="FOH16" s="151"/>
      <c r="FOI16" s="151"/>
      <c r="FOJ16" s="151"/>
      <c r="FOK16" s="151"/>
      <c r="FOL16" s="151"/>
      <c r="FOM16" s="151"/>
      <c r="FON16" s="151"/>
      <c r="FOO16" s="151"/>
      <c r="FOP16" s="151"/>
      <c r="FOQ16" s="151"/>
      <c r="FOR16" s="151"/>
      <c r="FOS16" s="151"/>
      <c r="FOT16" s="151"/>
      <c r="FOU16" s="151"/>
      <c r="FOV16" s="151"/>
      <c r="FOW16" s="151"/>
      <c r="FOX16" s="151"/>
      <c r="FOY16" s="151"/>
      <c r="FOZ16" s="151"/>
      <c r="FPA16" s="151"/>
      <c r="FPB16" s="151"/>
      <c r="FPC16" s="151"/>
      <c r="FPD16" s="151"/>
      <c r="FPE16" s="151"/>
      <c r="FPF16" s="151"/>
      <c r="FPG16" s="151"/>
      <c r="FPH16" s="151"/>
      <c r="FPI16" s="151"/>
      <c r="FPJ16" s="151"/>
      <c r="FPK16" s="151"/>
      <c r="FPL16" s="151"/>
      <c r="FPM16" s="151"/>
      <c r="FPN16" s="151"/>
      <c r="FPO16" s="151"/>
      <c r="FPP16" s="151"/>
      <c r="FPQ16" s="151"/>
      <c r="FPR16" s="151"/>
      <c r="FPS16" s="151"/>
      <c r="FPT16" s="151"/>
      <c r="FPU16" s="151"/>
      <c r="FPV16" s="151"/>
      <c r="FPW16" s="151"/>
      <c r="FPX16" s="151"/>
      <c r="FPY16" s="151"/>
      <c r="FPZ16" s="151"/>
      <c r="FQA16" s="151"/>
      <c r="FQB16" s="151"/>
      <c r="FQC16" s="151"/>
      <c r="FQD16" s="151"/>
      <c r="FQE16" s="151"/>
      <c r="FQF16" s="151"/>
      <c r="FQG16" s="151"/>
      <c r="FQH16" s="151"/>
      <c r="FQI16" s="151"/>
      <c r="FQJ16" s="151"/>
      <c r="FQK16" s="151"/>
      <c r="FQL16" s="151"/>
      <c r="FQM16" s="151"/>
      <c r="FQN16" s="151"/>
      <c r="FQO16" s="151"/>
      <c r="FQP16" s="151"/>
      <c r="FQQ16" s="151"/>
      <c r="FQR16" s="151"/>
      <c r="FQS16" s="151"/>
      <c r="FQT16" s="151"/>
      <c r="FQU16" s="151"/>
      <c r="FQV16" s="151"/>
      <c r="FQW16" s="151"/>
      <c r="FQX16" s="151"/>
      <c r="FQY16" s="151"/>
      <c r="FQZ16" s="151"/>
      <c r="FRA16" s="151"/>
      <c r="FRB16" s="151"/>
      <c r="FRC16" s="151"/>
      <c r="FRD16" s="151"/>
      <c r="FRE16" s="151"/>
      <c r="FRF16" s="151"/>
      <c r="FRG16" s="151"/>
      <c r="FRH16" s="151"/>
      <c r="FRI16" s="151"/>
      <c r="FRJ16" s="151"/>
      <c r="FRK16" s="151"/>
      <c r="FRL16" s="151"/>
      <c r="FRM16" s="151"/>
      <c r="FRN16" s="151"/>
      <c r="FRO16" s="151"/>
      <c r="FRP16" s="151"/>
      <c r="FRQ16" s="151"/>
      <c r="FRR16" s="151"/>
      <c r="FRS16" s="151"/>
      <c r="FRT16" s="151"/>
      <c r="FRU16" s="151"/>
      <c r="FRV16" s="151"/>
      <c r="FRW16" s="151"/>
      <c r="FRX16" s="151"/>
      <c r="FRY16" s="151"/>
      <c r="FRZ16" s="151"/>
      <c r="FSA16" s="151"/>
      <c r="FSB16" s="151"/>
      <c r="FSC16" s="151"/>
      <c r="FSD16" s="151"/>
      <c r="FSE16" s="151"/>
      <c r="FSF16" s="151"/>
      <c r="FSG16" s="151"/>
      <c r="FSH16" s="151"/>
      <c r="FSI16" s="151"/>
      <c r="FSJ16" s="151"/>
      <c r="FSK16" s="151"/>
      <c r="FSL16" s="151"/>
      <c r="FSM16" s="151"/>
      <c r="FSN16" s="151"/>
      <c r="FSO16" s="151"/>
      <c r="FSP16" s="151"/>
      <c r="FSQ16" s="151"/>
      <c r="FSR16" s="151"/>
      <c r="FSS16" s="151"/>
      <c r="FST16" s="151"/>
      <c r="FSU16" s="151"/>
      <c r="FSV16" s="151"/>
      <c r="FSW16" s="151"/>
      <c r="FSX16" s="151"/>
      <c r="FSY16" s="151"/>
      <c r="FSZ16" s="151"/>
      <c r="FTA16" s="151"/>
      <c r="FTB16" s="151"/>
      <c r="FTC16" s="151"/>
      <c r="FTD16" s="151"/>
      <c r="FTE16" s="151"/>
      <c r="FTF16" s="151"/>
      <c r="FTG16" s="151"/>
      <c r="FTH16" s="151"/>
      <c r="FTI16" s="151"/>
      <c r="FTJ16" s="151"/>
      <c r="FTK16" s="151"/>
      <c r="FTL16" s="151"/>
      <c r="FTM16" s="151"/>
      <c r="FTN16" s="151"/>
      <c r="FTO16" s="151"/>
      <c r="FTP16" s="151"/>
      <c r="FTQ16" s="151"/>
      <c r="FTR16" s="151"/>
      <c r="FTS16" s="151"/>
      <c r="FTT16" s="151"/>
      <c r="FTU16" s="151"/>
      <c r="FTV16" s="151"/>
      <c r="FTW16" s="151"/>
      <c r="FTX16" s="151"/>
      <c r="FTY16" s="151"/>
      <c r="FTZ16" s="151"/>
      <c r="FUA16" s="151"/>
      <c r="FUB16" s="151"/>
      <c r="FUC16" s="151"/>
      <c r="FUD16" s="151"/>
      <c r="FUE16" s="151"/>
      <c r="FUF16" s="151"/>
      <c r="FUG16" s="151"/>
      <c r="FUH16" s="151"/>
      <c r="FUI16" s="151"/>
      <c r="FUJ16" s="151"/>
      <c r="FUK16" s="151"/>
      <c r="FUL16" s="151"/>
      <c r="FUM16" s="151"/>
      <c r="FUN16" s="151"/>
      <c r="FUO16" s="151"/>
      <c r="FUP16" s="151"/>
      <c r="FUQ16" s="151"/>
      <c r="FUR16" s="151"/>
      <c r="FUS16" s="151"/>
      <c r="FUT16" s="151"/>
      <c r="FUU16" s="151"/>
      <c r="FUV16" s="151"/>
      <c r="FUW16" s="151"/>
      <c r="FUX16" s="151"/>
      <c r="FUY16" s="151"/>
      <c r="FUZ16" s="151"/>
      <c r="FVA16" s="151"/>
      <c r="FVB16" s="151"/>
      <c r="FVC16" s="151"/>
      <c r="FVD16" s="151"/>
      <c r="FVE16" s="151"/>
      <c r="FVF16" s="151"/>
      <c r="FVG16" s="151"/>
      <c r="FVH16" s="151"/>
      <c r="FVI16" s="151"/>
      <c r="FVJ16" s="151"/>
      <c r="FVK16" s="151"/>
      <c r="FVL16" s="151"/>
      <c r="FVM16" s="151"/>
      <c r="FVN16" s="151"/>
      <c r="FVO16" s="151"/>
      <c r="FVP16" s="151"/>
      <c r="FVQ16" s="151"/>
      <c r="FVR16" s="151"/>
      <c r="FVS16" s="151"/>
      <c r="FVT16" s="151"/>
      <c r="FVU16" s="151"/>
      <c r="FVV16" s="151"/>
      <c r="FVW16" s="151"/>
      <c r="FVX16" s="151"/>
      <c r="FVY16" s="151"/>
      <c r="FVZ16" s="151"/>
      <c r="FWA16" s="151"/>
      <c r="FWB16" s="151"/>
      <c r="FWC16" s="151"/>
      <c r="FWD16" s="151"/>
      <c r="FWE16" s="151"/>
      <c r="FWF16" s="151"/>
      <c r="FWG16" s="151"/>
      <c r="FWH16" s="151"/>
      <c r="FWI16" s="151"/>
      <c r="FWJ16" s="151"/>
      <c r="FWK16" s="151"/>
      <c r="FWL16" s="151"/>
      <c r="FWM16" s="151"/>
      <c r="FWN16" s="151"/>
      <c r="FWO16" s="151"/>
      <c r="FWP16" s="151"/>
      <c r="FWQ16" s="151"/>
      <c r="FWR16" s="151"/>
      <c r="FWS16" s="151"/>
      <c r="FWT16" s="151"/>
      <c r="FWU16" s="151"/>
      <c r="FWV16" s="151"/>
      <c r="FWW16" s="151"/>
      <c r="FWX16" s="151"/>
      <c r="FWY16" s="151"/>
      <c r="FWZ16" s="151"/>
      <c r="FXA16" s="151"/>
      <c r="FXB16" s="151"/>
      <c r="FXC16" s="151"/>
      <c r="FXD16" s="151"/>
      <c r="FXE16" s="151"/>
      <c r="FXF16" s="151"/>
      <c r="FXG16" s="151"/>
      <c r="FXH16" s="151"/>
      <c r="FXI16" s="151"/>
      <c r="FXJ16" s="151"/>
      <c r="FXK16" s="151"/>
      <c r="FXL16" s="151"/>
      <c r="FXM16" s="151"/>
      <c r="FXN16" s="151"/>
      <c r="FXO16" s="151"/>
      <c r="FXP16" s="151"/>
      <c r="FXQ16" s="151"/>
      <c r="FXR16" s="151"/>
      <c r="FXS16" s="151"/>
      <c r="FXT16" s="151"/>
      <c r="FXU16" s="151"/>
      <c r="FXV16" s="151"/>
      <c r="FXW16" s="151"/>
      <c r="FXX16" s="151"/>
      <c r="FXY16" s="151"/>
      <c r="FXZ16" s="151"/>
      <c r="FYA16" s="151"/>
      <c r="FYB16" s="151"/>
      <c r="FYC16" s="151"/>
      <c r="FYD16" s="151"/>
      <c r="FYE16" s="151"/>
      <c r="FYF16" s="151"/>
      <c r="FYG16" s="151"/>
      <c r="FYH16" s="151"/>
      <c r="FYI16" s="151"/>
      <c r="FYJ16" s="151"/>
      <c r="FYK16" s="151"/>
      <c r="FYL16" s="151"/>
      <c r="FYM16" s="151"/>
      <c r="FYN16" s="151"/>
      <c r="FYO16" s="151"/>
      <c r="FYP16" s="151"/>
      <c r="FYQ16" s="151"/>
      <c r="FYR16" s="151"/>
      <c r="FYS16" s="151"/>
      <c r="FYT16" s="151"/>
      <c r="FYU16" s="151"/>
      <c r="FYV16" s="151"/>
      <c r="FYW16" s="151"/>
      <c r="FYX16" s="151"/>
      <c r="FYY16" s="151"/>
      <c r="FYZ16" s="151"/>
      <c r="FZA16" s="151"/>
      <c r="FZB16" s="151"/>
      <c r="FZC16" s="151"/>
      <c r="FZD16" s="151"/>
      <c r="FZE16" s="151"/>
      <c r="FZF16" s="151"/>
      <c r="FZG16" s="151"/>
      <c r="FZH16" s="151"/>
      <c r="FZI16" s="151"/>
      <c r="FZJ16" s="151"/>
      <c r="FZK16" s="151"/>
      <c r="FZL16" s="151"/>
      <c r="FZM16" s="151"/>
      <c r="FZN16" s="151"/>
      <c r="FZO16" s="151"/>
      <c r="FZP16" s="151"/>
      <c r="FZQ16" s="151"/>
      <c r="FZR16" s="151"/>
      <c r="FZS16" s="151"/>
      <c r="FZT16" s="151"/>
      <c r="FZU16" s="151"/>
      <c r="FZV16" s="151"/>
      <c r="FZW16" s="151"/>
      <c r="FZX16" s="151"/>
      <c r="FZY16" s="151"/>
      <c r="FZZ16" s="151"/>
      <c r="GAA16" s="151"/>
      <c r="GAB16" s="151"/>
      <c r="GAC16" s="151"/>
      <c r="GAD16" s="151"/>
      <c r="GAE16" s="151"/>
      <c r="GAF16" s="151"/>
      <c r="GAG16" s="151"/>
      <c r="GAH16" s="151"/>
      <c r="GAI16" s="151"/>
      <c r="GAJ16" s="151"/>
      <c r="GAK16" s="151"/>
      <c r="GAL16" s="151"/>
      <c r="GAM16" s="151"/>
      <c r="GAN16" s="151"/>
      <c r="GAO16" s="151"/>
      <c r="GAP16" s="151"/>
      <c r="GAQ16" s="151"/>
      <c r="GAR16" s="151"/>
      <c r="GAS16" s="151"/>
      <c r="GAT16" s="151"/>
      <c r="GAU16" s="151"/>
      <c r="GAV16" s="151"/>
      <c r="GAW16" s="151"/>
      <c r="GAX16" s="151"/>
      <c r="GAY16" s="151"/>
      <c r="GAZ16" s="151"/>
      <c r="GBA16" s="151"/>
      <c r="GBB16" s="151"/>
      <c r="GBC16" s="151"/>
      <c r="GBD16" s="151"/>
      <c r="GBE16" s="151"/>
      <c r="GBF16" s="151"/>
      <c r="GBG16" s="151"/>
      <c r="GBH16" s="151"/>
      <c r="GBI16" s="151"/>
      <c r="GBJ16" s="151"/>
      <c r="GBK16" s="151"/>
      <c r="GBL16" s="151"/>
      <c r="GBM16" s="151"/>
      <c r="GBN16" s="151"/>
      <c r="GBO16" s="151"/>
      <c r="GBP16" s="151"/>
      <c r="GBQ16" s="151"/>
      <c r="GBR16" s="151"/>
      <c r="GBS16" s="151"/>
      <c r="GBT16" s="151"/>
      <c r="GBU16" s="151"/>
      <c r="GBV16" s="151"/>
      <c r="GBW16" s="151"/>
      <c r="GBX16" s="151"/>
      <c r="GBY16" s="151"/>
      <c r="GBZ16" s="151"/>
      <c r="GCA16" s="151"/>
      <c r="GCB16" s="151"/>
      <c r="GCC16" s="151"/>
      <c r="GCD16" s="151"/>
      <c r="GCE16" s="151"/>
      <c r="GCF16" s="151"/>
      <c r="GCG16" s="151"/>
      <c r="GCH16" s="151"/>
      <c r="GCI16" s="151"/>
      <c r="GCJ16" s="151"/>
      <c r="GCK16" s="151"/>
      <c r="GCL16" s="151"/>
      <c r="GCM16" s="151"/>
      <c r="GCN16" s="151"/>
      <c r="GCO16" s="151"/>
      <c r="GCP16" s="151"/>
      <c r="GCQ16" s="151"/>
      <c r="GCR16" s="151"/>
      <c r="GCS16" s="151"/>
      <c r="GCT16" s="151"/>
      <c r="GCU16" s="151"/>
      <c r="GCV16" s="151"/>
      <c r="GCW16" s="151"/>
      <c r="GCX16" s="151"/>
      <c r="GCY16" s="151"/>
      <c r="GCZ16" s="151"/>
      <c r="GDA16" s="151"/>
      <c r="GDB16" s="151"/>
      <c r="GDC16" s="151"/>
      <c r="GDD16" s="151"/>
      <c r="GDE16" s="151"/>
      <c r="GDF16" s="151"/>
      <c r="GDG16" s="151"/>
      <c r="GDH16" s="151"/>
      <c r="GDI16" s="151"/>
      <c r="GDJ16" s="151"/>
      <c r="GDK16" s="151"/>
      <c r="GDL16" s="151"/>
      <c r="GDM16" s="151"/>
      <c r="GDN16" s="151"/>
      <c r="GDO16" s="151"/>
      <c r="GDP16" s="151"/>
      <c r="GDQ16" s="151"/>
      <c r="GDR16" s="151"/>
      <c r="GDS16" s="151"/>
      <c r="GDT16" s="151"/>
      <c r="GDU16" s="151"/>
      <c r="GDV16" s="151"/>
      <c r="GDW16" s="151"/>
      <c r="GDX16" s="151"/>
      <c r="GDY16" s="151"/>
      <c r="GDZ16" s="151"/>
      <c r="GEA16" s="151"/>
      <c r="GEB16" s="151"/>
      <c r="GEC16" s="151"/>
      <c r="GED16" s="151"/>
      <c r="GEE16" s="151"/>
      <c r="GEF16" s="151"/>
      <c r="GEG16" s="151"/>
      <c r="GEH16" s="151"/>
      <c r="GEI16" s="151"/>
      <c r="GEJ16" s="151"/>
      <c r="GEK16" s="151"/>
      <c r="GEL16" s="151"/>
      <c r="GEM16" s="151"/>
      <c r="GEN16" s="151"/>
      <c r="GEO16" s="151"/>
      <c r="GEP16" s="151"/>
      <c r="GEQ16" s="151"/>
      <c r="GER16" s="151"/>
      <c r="GES16" s="151"/>
      <c r="GET16" s="151"/>
      <c r="GEU16" s="151"/>
      <c r="GEV16" s="151"/>
      <c r="GEW16" s="151"/>
      <c r="GEX16" s="151"/>
      <c r="GEY16" s="151"/>
      <c r="GEZ16" s="151"/>
      <c r="GFA16" s="151"/>
      <c r="GFB16" s="151"/>
      <c r="GFC16" s="151"/>
      <c r="GFD16" s="151"/>
      <c r="GFE16" s="151"/>
      <c r="GFF16" s="151"/>
      <c r="GFG16" s="151"/>
      <c r="GFH16" s="151"/>
      <c r="GFI16" s="151"/>
      <c r="GFJ16" s="151"/>
      <c r="GFK16" s="151"/>
      <c r="GFL16" s="151"/>
      <c r="GFM16" s="151"/>
      <c r="GFN16" s="151"/>
      <c r="GFO16" s="151"/>
      <c r="GFP16" s="151"/>
      <c r="GFQ16" s="151"/>
      <c r="GFR16" s="151"/>
      <c r="GFS16" s="151"/>
      <c r="GFT16" s="151"/>
      <c r="GFU16" s="151"/>
      <c r="GFV16" s="151"/>
      <c r="GFW16" s="151"/>
      <c r="GFX16" s="151"/>
      <c r="GFY16" s="151"/>
      <c r="GFZ16" s="151"/>
      <c r="GGA16" s="151"/>
      <c r="GGB16" s="151"/>
      <c r="GGC16" s="151"/>
      <c r="GGD16" s="151"/>
      <c r="GGE16" s="151"/>
      <c r="GGF16" s="151"/>
      <c r="GGG16" s="151"/>
      <c r="GGH16" s="151"/>
      <c r="GGI16" s="151"/>
      <c r="GGJ16" s="151"/>
      <c r="GGK16" s="151"/>
      <c r="GGL16" s="151"/>
      <c r="GGM16" s="151"/>
      <c r="GGN16" s="151"/>
      <c r="GGO16" s="151"/>
      <c r="GGP16" s="151"/>
      <c r="GGQ16" s="151"/>
      <c r="GGR16" s="151"/>
      <c r="GGS16" s="151"/>
      <c r="GGT16" s="151"/>
      <c r="GGU16" s="151"/>
      <c r="GGV16" s="151"/>
      <c r="GGW16" s="151"/>
      <c r="GGX16" s="151"/>
      <c r="GGY16" s="151"/>
      <c r="GGZ16" s="151"/>
      <c r="GHA16" s="151"/>
      <c r="GHB16" s="151"/>
      <c r="GHC16" s="151"/>
      <c r="GHD16" s="151"/>
      <c r="GHE16" s="151"/>
      <c r="GHF16" s="151"/>
      <c r="GHG16" s="151"/>
      <c r="GHH16" s="151"/>
      <c r="GHI16" s="151"/>
      <c r="GHJ16" s="151"/>
      <c r="GHK16" s="151"/>
      <c r="GHL16" s="151"/>
      <c r="GHM16" s="151"/>
      <c r="GHN16" s="151"/>
      <c r="GHO16" s="151"/>
      <c r="GHP16" s="151"/>
      <c r="GHQ16" s="151"/>
      <c r="GHR16" s="151"/>
      <c r="GHS16" s="151"/>
      <c r="GHT16" s="151"/>
      <c r="GHU16" s="151"/>
      <c r="GHV16" s="151"/>
      <c r="GHW16" s="151"/>
      <c r="GHX16" s="151"/>
      <c r="GHY16" s="151"/>
      <c r="GHZ16" s="151"/>
      <c r="GIA16" s="151"/>
      <c r="GIB16" s="151"/>
      <c r="GIC16" s="151"/>
      <c r="GID16" s="151"/>
      <c r="GIE16" s="151"/>
      <c r="GIF16" s="151"/>
      <c r="GIG16" s="151"/>
      <c r="GIH16" s="151"/>
      <c r="GII16" s="151"/>
      <c r="GIJ16" s="151"/>
      <c r="GIK16" s="151"/>
      <c r="GIL16" s="151"/>
      <c r="GIM16" s="151"/>
      <c r="GIN16" s="151"/>
      <c r="GIO16" s="151"/>
      <c r="GIP16" s="151"/>
      <c r="GIQ16" s="151"/>
      <c r="GIR16" s="151"/>
      <c r="GIS16" s="151"/>
      <c r="GIT16" s="151"/>
      <c r="GIU16" s="151"/>
      <c r="GIV16" s="151"/>
      <c r="GIW16" s="151"/>
      <c r="GIX16" s="151"/>
      <c r="GIY16" s="151"/>
      <c r="GIZ16" s="151"/>
      <c r="GJA16" s="151"/>
      <c r="GJB16" s="151"/>
      <c r="GJC16" s="151"/>
      <c r="GJD16" s="151"/>
      <c r="GJE16" s="151"/>
      <c r="GJF16" s="151"/>
      <c r="GJG16" s="151"/>
      <c r="GJH16" s="151"/>
      <c r="GJI16" s="151"/>
      <c r="GJJ16" s="151"/>
      <c r="GJK16" s="151"/>
      <c r="GJL16" s="151"/>
      <c r="GJM16" s="151"/>
      <c r="GJN16" s="151"/>
      <c r="GJO16" s="151"/>
      <c r="GJP16" s="151"/>
      <c r="GJQ16" s="151"/>
      <c r="GJR16" s="151"/>
      <c r="GJS16" s="151"/>
      <c r="GJT16" s="151"/>
      <c r="GJU16" s="151"/>
      <c r="GJV16" s="151"/>
      <c r="GJW16" s="151"/>
      <c r="GJX16" s="151"/>
      <c r="GJY16" s="151"/>
      <c r="GJZ16" s="151"/>
      <c r="GKA16" s="151"/>
      <c r="GKB16" s="151"/>
      <c r="GKC16" s="151"/>
      <c r="GKD16" s="151"/>
      <c r="GKE16" s="151"/>
      <c r="GKF16" s="151"/>
      <c r="GKG16" s="151"/>
      <c r="GKH16" s="151"/>
      <c r="GKI16" s="151"/>
      <c r="GKJ16" s="151"/>
      <c r="GKK16" s="151"/>
      <c r="GKL16" s="151"/>
      <c r="GKM16" s="151"/>
      <c r="GKN16" s="151"/>
      <c r="GKO16" s="151"/>
      <c r="GKP16" s="151"/>
      <c r="GKQ16" s="151"/>
      <c r="GKR16" s="151"/>
      <c r="GKS16" s="151"/>
      <c r="GKT16" s="151"/>
      <c r="GKU16" s="151"/>
      <c r="GKV16" s="151"/>
      <c r="GKW16" s="151"/>
      <c r="GKX16" s="151"/>
      <c r="GKY16" s="151"/>
      <c r="GKZ16" s="151"/>
      <c r="GLA16" s="151"/>
      <c r="GLB16" s="151"/>
      <c r="GLC16" s="151"/>
      <c r="GLD16" s="151"/>
      <c r="GLE16" s="151"/>
      <c r="GLF16" s="151"/>
      <c r="GLG16" s="151"/>
      <c r="GLH16" s="151"/>
      <c r="GLI16" s="151"/>
      <c r="GLJ16" s="151"/>
      <c r="GLK16" s="151"/>
      <c r="GLL16" s="151"/>
      <c r="GLM16" s="151"/>
      <c r="GLN16" s="151"/>
      <c r="GLO16" s="151"/>
      <c r="GLP16" s="151"/>
      <c r="GLQ16" s="151"/>
      <c r="GLR16" s="151"/>
      <c r="GLS16" s="151"/>
      <c r="GLT16" s="151"/>
      <c r="GLU16" s="151"/>
      <c r="GLV16" s="151"/>
      <c r="GLW16" s="151"/>
      <c r="GLX16" s="151"/>
      <c r="GLY16" s="151"/>
      <c r="GLZ16" s="151"/>
      <c r="GMA16" s="151"/>
      <c r="GMB16" s="151"/>
      <c r="GMC16" s="151"/>
      <c r="GMD16" s="151"/>
      <c r="GME16" s="151"/>
      <c r="GMF16" s="151"/>
      <c r="GMG16" s="151"/>
      <c r="GMH16" s="151"/>
      <c r="GMI16" s="151"/>
      <c r="GMJ16" s="151"/>
      <c r="GMK16" s="151"/>
      <c r="GML16" s="151"/>
      <c r="GMM16" s="151"/>
      <c r="GMN16" s="151"/>
      <c r="GMO16" s="151"/>
      <c r="GMP16" s="151"/>
      <c r="GMQ16" s="151"/>
      <c r="GMR16" s="151"/>
      <c r="GMS16" s="151"/>
      <c r="GMT16" s="151"/>
      <c r="GMU16" s="151"/>
      <c r="GMV16" s="151"/>
      <c r="GMW16" s="151"/>
      <c r="GMX16" s="151"/>
      <c r="GMY16" s="151"/>
      <c r="GMZ16" s="151"/>
      <c r="GNA16" s="151"/>
      <c r="GNB16" s="151"/>
      <c r="GNC16" s="151"/>
      <c r="GND16" s="151"/>
      <c r="GNE16" s="151"/>
      <c r="GNF16" s="151"/>
      <c r="GNG16" s="151"/>
      <c r="GNH16" s="151"/>
      <c r="GNI16" s="151"/>
      <c r="GNJ16" s="151"/>
      <c r="GNK16" s="151"/>
      <c r="GNL16" s="151"/>
      <c r="GNM16" s="151"/>
      <c r="GNN16" s="151"/>
      <c r="GNO16" s="151"/>
      <c r="GNP16" s="151"/>
      <c r="GNQ16" s="151"/>
      <c r="GNR16" s="151"/>
      <c r="GNS16" s="151"/>
      <c r="GNT16" s="151"/>
      <c r="GNU16" s="151"/>
      <c r="GNV16" s="151"/>
      <c r="GNW16" s="151"/>
      <c r="GNX16" s="151"/>
      <c r="GNY16" s="151"/>
      <c r="GNZ16" s="151"/>
      <c r="GOA16" s="151"/>
      <c r="GOB16" s="151"/>
      <c r="GOC16" s="151"/>
      <c r="GOD16" s="151"/>
      <c r="GOE16" s="151"/>
      <c r="GOF16" s="151"/>
      <c r="GOG16" s="151"/>
      <c r="GOH16" s="151"/>
      <c r="GOI16" s="151"/>
      <c r="GOJ16" s="151"/>
      <c r="GOK16" s="151"/>
      <c r="GOL16" s="151"/>
      <c r="GOM16" s="151"/>
      <c r="GON16" s="151"/>
      <c r="GOO16" s="151"/>
      <c r="GOP16" s="151"/>
      <c r="GOQ16" s="151"/>
      <c r="GOR16" s="151"/>
      <c r="GOS16" s="151"/>
      <c r="GOT16" s="151"/>
      <c r="GOU16" s="151"/>
      <c r="GOV16" s="151"/>
      <c r="GOW16" s="151"/>
      <c r="GOX16" s="151"/>
      <c r="GOY16" s="151"/>
      <c r="GOZ16" s="151"/>
      <c r="GPA16" s="151"/>
      <c r="GPB16" s="151"/>
      <c r="GPC16" s="151"/>
      <c r="GPD16" s="151"/>
      <c r="GPE16" s="151"/>
      <c r="GPF16" s="151"/>
      <c r="GPG16" s="151"/>
      <c r="GPH16" s="151"/>
      <c r="GPI16" s="151"/>
      <c r="GPJ16" s="151"/>
      <c r="GPK16" s="151"/>
      <c r="GPL16" s="151"/>
      <c r="GPM16" s="151"/>
      <c r="GPN16" s="151"/>
      <c r="GPO16" s="151"/>
      <c r="GPP16" s="151"/>
      <c r="GPQ16" s="151"/>
      <c r="GPR16" s="151"/>
      <c r="GPS16" s="151"/>
      <c r="GPT16" s="151"/>
      <c r="GPU16" s="151"/>
      <c r="GPV16" s="151"/>
      <c r="GPW16" s="151"/>
      <c r="GPX16" s="151"/>
      <c r="GPY16" s="151"/>
      <c r="GPZ16" s="151"/>
      <c r="GQA16" s="151"/>
      <c r="GQB16" s="151"/>
      <c r="GQC16" s="151"/>
      <c r="GQD16" s="151"/>
      <c r="GQE16" s="151"/>
      <c r="GQF16" s="151"/>
      <c r="GQG16" s="151"/>
      <c r="GQH16" s="151"/>
      <c r="GQI16" s="151"/>
      <c r="GQJ16" s="151"/>
      <c r="GQK16" s="151"/>
      <c r="GQL16" s="151"/>
      <c r="GQM16" s="151"/>
      <c r="GQN16" s="151"/>
      <c r="GQO16" s="151"/>
      <c r="GQP16" s="151"/>
      <c r="GQQ16" s="151"/>
      <c r="GQR16" s="151"/>
      <c r="GQS16" s="151"/>
      <c r="GQT16" s="151"/>
      <c r="GQU16" s="151"/>
      <c r="GQV16" s="151"/>
      <c r="GQW16" s="151"/>
      <c r="GQX16" s="151"/>
      <c r="GQY16" s="151"/>
      <c r="GQZ16" s="151"/>
      <c r="GRA16" s="151"/>
      <c r="GRB16" s="151"/>
      <c r="GRC16" s="151"/>
      <c r="GRD16" s="151"/>
      <c r="GRE16" s="151"/>
      <c r="GRF16" s="151"/>
      <c r="GRG16" s="151"/>
      <c r="GRH16" s="151"/>
      <c r="GRI16" s="151"/>
      <c r="GRJ16" s="151"/>
      <c r="GRK16" s="151"/>
      <c r="GRL16" s="151"/>
      <c r="GRM16" s="151"/>
      <c r="GRN16" s="151"/>
      <c r="GRO16" s="151"/>
      <c r="GRP16" s="151"/>
      <c r="GRQ16" s="151"/>
      <c r="GRR16" s="151"/>
      <c r="GRS16" s="151"/>
      <c r="GRT16" s="151"/>
      <c r="GRU16" s="151"/>
      <c r="GRV16" s="151"/>
      <c r="GRW16" s="151"/>
      <c r="GRX16" s="151"/>
      <c r="GRY16" s="151"/>
      <c r="GRZ16" s="151"/>
      <c r="GSA16" s="151"/>
      <c r="GSB16" s="151"/>
      <c r="GSC16" s="151"/>
      <c r="GSD16" s="151"/>
      <c r="GSE16" s="151"/>
      <c r="GSF16" s="151"/>
      <c r="GSG16" s="151"/>
      <c r="GSH16" s="151"/>
      <c r="GSI16" s="151"/>
      <c r="GSJ16" s="151"/>
      <c r="GSK16" s="151"/>
      <c r="GSL16" s="151"/>
      <c r="GSM16" s="151"/>
      <c r="GSN16" s="151"/>
      <c r="GSO16" s="151"/>
      <c r="GSP16" s="151"/>
      <c r="GSQ16" s="151"/>
      <c r="GSR16" s="151"/>
      <c r="GSS16" s="151"/>
      <c r="GST16" s="151"/>
      <c r="GSU16" s="151"/>
      <c r="GSV16" s="151"/>
      <c r="GSW16" s="151"/>
      <c r="GSX16" s="151"/>
      <c r="GSY16" s="151"/>
      <c r="GSZ16" s="151"/>
      <c r="GTA16" s="151"/>
      <c r="GTB16" s="151"/>
      <c r="GTC16" s="151"/>
      <c r="GTD16" s="151"/>
      <c r="GTE16" s="151"/>
      <c r="GTF16" s="151"/>
      <c r="GTG16" s="151"/>
      <c r="GTH16" s="151"/>
      <c r="GTI16" s="151"/>
      <c r="GTJ16" s="151"/>
      <c r="GTK16" s="151"/>
      <c r="GTL16" s="151"/>
      <c r="GTM16" s="151"/>
      <c r="GTN16" s="151"/>
      <c r="GTO16" s="151"/>
      <c r="GTP16" s="151"/>
      <c r="GTQ16" s="151"/>
      <c r="GTR16" s="151"/>
      <c r="GTS16" s="151"/>
      <c r="GTT16" s="151"/>
      <c r="GTU16" s="151"/>
      <c r="GTV16" s="151"/>
      <c r="GTW16" s="151"/>
      <c r="GTX16" s="151"/>
      <c r="GTY16" s="151"/>
      <c r="GTZ16" s="151"/>
      <c r="GUA16" s="151"/>
      <c r="GUB16" s="151"/>
      <c r="GUC16" s="151"/>
      <c r="GUD16" s="151"/>
      <c r="GUE16" s="151"/>
      <c r="GUF16" s="151"/>
      <c r="GUG16" s="151"/>
      <c r="GUH16" s="151"/>
      <c r="GUI16" s="151"/>
      <c r="GUJ16" s="151"/>
      <c r="GUK16" s="151"/>
      <c r="GUL16" s="151"/>
      <c r="GUM16" s="151"/>
      <c r="GUN16" s="151"/>
      <c r="GUO16" s="151"/>
      <c r="GUP16" s="151"/>
      <c r="GUQ16" s="151"/>
      <c r="GUR16" s="151"/>
      <c r="GUS16" s="151"/>
      <c r="GUT16" s="151"/>
      <c r="GUU16" s="151"/>
      <c r="GUV16" s="151"/>
      <c r="GUW16" s="151"/>
      <c r="GUX16" s="151"/>
      <c r="GUY16" s="151"/>
      <c r="GUZ16" s="151"/>
      <c r="GVA16" s="151"/>
      <c r="GVB16" s="151"/>
      <c r="GVC16" s="151"/>
      <c r="GVD16" s="151"/>
      <c r="GVE16" s="151"/>
      <c r="GVF16" s="151"/>
      <c r="GVG16" s="151"/>
      <c r="GVH16" s="151"/>
      <c r="GVI16" s="151"/>
      <c r="GVJ16" s="151"/>
      <c r="GVK16" s="151"/>
      <c r="GVL16" s="151"/>
      <c r="GVM16" s="151"/>
      <c r="GVN16" s="151"/>
      <c r="GVO16" s="151"/>
      <c r="GVP16" s="151"/>
      <c r="GVQ16" s="151"/>
      <c r="GVR16" s="151"/>
      <c r="GVS16" s="151"/>
      <c r="GVT16" s="151"/>
      <c r="GVU16" s="151"/>
      <c r="GVV16" s="151"/>
      <c r="GVW16" s="151"/>
      <c r="GVX16" s="151"/>
      <c r="GVY16" s="151"/>
      <c r="GVZ16" s="151"/>
      <c r="GWA16" s="151"/>
      <c r="GWB16" s="151"/>
      <c r="GWC16" s="151"/>
      <c r="GWD16" s="151"/>
      <c r="GWE16" s="151"/>
      <c r="GWF16" s="151"/>
      <c r="GWG16" s="151"/>
      <c r="GWH16" s="151"/>
      <c r="GWI16" s="151"/>
      <c r="GWJ16" s="151"/>
      <c r="GWK16" s="151"/>
      <c r="GWL16" s="151"/>
      <c r="GWM16" s="151"/>
      <c r="GWN16" s="151"/>
      <c r="GWO16" s="151"/>
      <c r="GWP16" s="151"/>
      <c r="GWQ16" s="151"/>
      <c r="GWR16" s="151"/>
      <c r="GWS16" s="151"/>
      <c r="GWT16" s="151"/>
      <c r="GWU16" s="151"/>
      <c r="GWV16" s="151"/>
      <c r="GWW16" s="151"/>
      <c r="GWX16" s="151"/>
      <c r="GWY16" s="151"/>
      <c r="GWZ16" s="151"/>
      <c r="GXA16" s="151"/>
      <c r="GXB16" s="151"/>
      <c r="GXC16" s="151"/>
      <c r="GXD16" s="151"/>
      <c r="GXE16" s="151"/>
      <c r="GXF16" s="151"/>
      <c r="GXG16" s="151"/>
      <c r="GXH16" s="151"/>
      <c r="GXI16" s="151"/>
      <c r="GXJ16" s="151"/>
      <c r="GXK16" s="151"/>
      <c r="GXL16" s="151"/>
      <c r="GXM16" s="151"/>
      <c r="GXN16" s="151"/>
      <c r="GXO16" s="151"/>
      <c r="GXP16" s="151"/>
      <c r="GXQ16" s="151"/>
      <c r="GXR16" s="151"/>
      <c r="GXS16" s="151"/>
      <c r="GXT16" s="151"/>
      <c r="GXU16" s="151"/>
      <c r="GXV16" s="151"/>
      <c r="GXW16" s="151"/>
      <c r="GXX16" s="151"/>
      <c r="GXY16" s="151"/>
      <c r="GXZ16" s="151"/>
      <c r="GYA16" s="151"/>
      <c r="GYB16" s="151"/>
      <c r="GYC16" s="151"/>
      <c r="GYD16" s="151"/>
      <c r="GYE16" s="151"/>
      <c r="GYF16" s="151"/>
      <c r="GYG16" s="151"/>
      <c r="GYH16" s="151"/>
      <c r="GYI16" s="151"/>
      <c r="GYJ16" s="151"/>
      <c r="GYK16" s="151"/>
      <c r="GYL16" s="151"/>
      <c r="GYM16" s="151"/>
      <c r="GYN16" s="151"/>
      <c r="GYO16" s="151"/>
      <c r="GYP16" s="151"/>
      <c r="GYQ16" s="151"/>
      <c r="GYR16" s="151"/>
      <c r="GYS16" s="151"/>
      <c r="GYT16" s="151"/>
      <c r="GYU16" s="151"/>
      <c r="GYV16" s="151"/>
      <c r="GYW16" s="151"/>
      <c r="GYX16" s="151"/>
      <c r="GYY16" s="151"/>
      <c r="GYZ16" s="151"/>
      <c r="GZA16" s="151"/>
      <c r="GZB16" s="151"/>
      <c r="GZC16" s="151"/>
      <c r="GZD16" s="151"/>
      <c r="GZE16" s="151"/>
      <c r="GZF16" s="151"/>
      <c r="GZG16" s="151"/>
      <c r="GZH16" s="151"/>
      <c r="GZI16" s="151"/>
      <c r="GZJ16" s="151"/>
      <c r="GZK16" s="151"/>
      <c r="GZL16" s="151"/>
      <c r="GZM16" s="151"/>
      <c r="GZN16" s="151"/>
      <c r="GZO16" s="151"/>
      <c r="GZP16" s="151"/>
      <c r="GZQ16" s="151"/>
      <c r="GZR16" s="151"/>
      <c r="GZS16" s="151"/>
      <c r="GZT16" s="151"/>
      <c r="GZU16" s="151"/>
      <c r="GZV16" s="151"/>
      <c r="GZW16" s="151"/>
      <c r="GZX16" s="151"/>
      <c r="GZY16" s="151"/>
      <c r="GZZ16" s="151"/>
      <c r="HAA16" s="151"/>
      <c r="HAB16" s="151"/>
      <c r="HAC16" s="151"/>
      <c r="HAD16" s="151"/>
      <c r="HAE16" s="151"/>
      <c r="HAF16" s="151"/>
      <c r="HAG16" s="151"/>
      <c r="HAH16" s="151"/>
      <c r="HAI16" s="151"/>
      <c r="HAJ16" s="151"/>
      <c r="HAK16" s="151"/>
      <c r="HAL16" s="151"/>
      <c r="HAM16" s="151"/>
      <c r="HAN16" s="151"/>
      <c r="HAO16" s="151"/>
      <c r="HAP16" s="151"/>
      <c r="HAQ16" s="151"/>
      <c r="HAR16" s="151"/>
      <c r="HAS16" s="151"/>
      <c r="HAT16" s="151"/>
      <c r="HAU16" s="151"/>
      <c r="HAV16" s="151"/>
      <c r="HAW16" s="151"/>
      <c r="HAX16" s="151"/>
      <c r="HAY16" s="151"/>
      <c r="HAZ16" s="151"/>
      <c r="HBA16" s="151"/>
      <c r="HBB16" s="151"/>
      <c r="HBC16" s="151"/>
      <c r="HBD16" s="151"/>
      <c r="HBE16" s="151"/>
      <c r="HBF16" s="151"/>
      <c r="HBG16" s="151"/>
      <c r="HBH16" s="151"/>
      <c r="HBI16" s="151"/>
      <c r="HBJ16" s="151"/>
      <c r="HBK16" s="151"/>
      <c r="HBL16" s="151"/>
      <c r="HBM16" s="151"/>
      <c r="HBN16" s="151"/>
      <c r="HBO16" s="151"/>
      <c r="HBP16" s="151"/>
      <c r="HBQ16" s="151"/>
      <c r="HBR16" s="151"/>
      <c r="HBS16" s="151"/>
      <c r="HBT16" s="151"/>
      <c r="HBU16" s="151"/>
      <c r="HBV16" s="151"/>
      <c r="HBW16" s="151"/>
      <c r="HBX16" s="151"/>
      <c r="HBY16" s="151"/>
      <c r="HBZ16" s="151"/>
      <c r="HCA16" s="151"/>
      <c r="HCB16" s="151"/>
      <c r="HCC16" s="151"/>
      <c r="HCD16" s="151"/>
      <c r="HCE16" s="151"/>
      <c r="HCF16" s="151"/>
      <c r="HCG16" s="151"/>
      <c r="HCH16" s="151"/>
      <c r="HCI16" s="151"/>
      <c r="HCJ16" s="151"/>
      <c r="HCK16" s="151"/>
      <c r="HCL16" s="151"/>
      <c r="HCM16" s="151"/>
      <c r="HCN16" s="151"/>
      <c r="HCO16" s="151"/>
      <c r="HCP16" s="151"/>
      <c r="HCQ16" s="151"/>
      <c r="HCR16" s="151"/>
      <c r="HCS16" s="151"/>
      <c r="HCT16" s="151"/>
      <c r="HCU16" s="151"/>
      <c r="HCV16" s="151"/>
      <c r="HCW16" s="151"/>
      <c r="HCX16" s="151"/>
      <c r="HCY16" s="151"/>
      <c r="HCZ16" s="151"/>
      <c r="HDA16" s="151"/>
      <c r="HDB16" s="151"/>
      <c r="HDC16" s="151"/>
      <c r="HDD16" s="151"/>
      <c r="HDE16" s="151"/>
      <c r="HDF16" s="151"/>
      <c r="HDG16" s="151"/>
      <c r="HDH16" s="151"/>
      <c r="HDI16" s="151"/>
      <c r="HDJ16" s="151"/>
      <c r="HDK16" s="151"/>
      <c r="HDL16" s="151"/>
      <c r="HDM16" s="151"/>
      <c r="HDN16" s="151"/>
      <c r="HDO16" s="151"/>
      <c r="HDP16" s="151"/>
      <c r="HDQ16" s="151"/>
      <c r="HDR16" s="151"/>
      <c r="HDS16" s="151"/>
      <c r="HDT16" s="151"/>
      <c r="HDU16" s="151"/>
      <c r="HDV16" s="151"/>
      <c r="HDW16" s="151"/>
      <c r="HDX16" s="151"/>
      <c r="HDY16" s="151"/>
      <c r="HDZ16" s="151"/>
      <c r="HEA16" s="151"/>
      <c r="HEB16" s="151"/>
      <c r="HEC16" s="151"/>
      <c r="HED16" s="151"/>
      <c r="HEE16" s="151"/>
      <c r="HEF16" s="151"/>
      <c r="HEG16" s="151"/>
      <c r="HEH16" s="151"/>
      <c r="HEI16" s="151"/>
      <c r="HEJ16" s="151"/>
      <c r="HEK16" s="151"/>
      <c r="HEL16" s="151"/>
      <c r="HEM16" s="151"/>
      <c r="HEN16" s="151"/>
      <c r="HEO16" s="151"/>
      <c r="HEP16" s="151"/>
      <c r="HEQ16" s="151"/>
      <c r="HER16" s="151"/>
      <c r="HES16" s="151"/>
      <c r="HET16" s="151"/>
      <c r="HEU16" s="151"/>
      <c r="HEV16" s="151"/>
      <c r="HEW16" s="151"/>
      <c r="HEX16" s="151"/>
      <c r="HEY16" s="151"/>
      <c r="HEZ16" s="151"/>
      <c r="HFA16" s="151"/>
      <c r="HFB16" s="151"/>
      <c r="HFC16" s="151"/>
      <c r="HFD16" s="151"/>
      <c r="HFE16" s="151"/>
      <c r="HFF16" s="151"/>
      <c r="HFG16" s="151"/>
      <c r="HFH16" s="151"/>
      <c r="HFI16" s="151"/>
      <c r="HFJ16" s="151"/>
      <c r="HFK16" s="151"/>
      <c r="HFL16" s="151"/>
      <c r="HFM16" s="151"/>
      <c r="HFN16" s="151"/>
      <c r="HFO16" s="151"/>
      <c r="HFP16" s="151"/>
      <c r="HFQ16" s="151"/>
      <c r="HFR16" s="151"/>
      <c r="HFS16" s="151"/>
      <c r="HFT16" s="151"/>
      <c r="HFU16" s="151"/>
      <c r="HFV16" s="151"/>
      <c r="HFW16" s="151"/>
      <c r="HFX16" s="151"/>
      <c r="HFY16" s="151"/>
      <c r="HFZ16" s="151"/>
      <c r="HGA16" s="151"/>
      <c r="HGB16" s="151"/>
      <c r="HGC16" s="151"/>
      <c r="HGD16" s="151"/>
      <c r="HGE16" s="151"/>
      <c r="HGF16" s="151"/>
      <c r="HGG16" s="151"/>
      <c r="HGH16" s="151"/>
      <c r="HGI16" s="151"/>
      <c r="HGJ16" s="151"/>
      <c r="HGK16" s="151"/>
      <c r="HGL16" s="151"/>
      <c r="HGM16" s="151"/>
      <c r="HGN16" s="151"/>
      <c r="HGO16" s="151"/>
      <c r="HGP16" s="151"/>
      <c r="HGQ16" s="151"/>
      <c r="HGR16" s="151"/>
      <c r="HGS16" s="151"/>
      <c r="HGT16" s="151"/>
      <c r="HGU16" s="151"/>
      <c r="HGV16" s="151"/>
      <c r="HGW16" s="151"/>
      <c r="HGX16" s="151"/>
      <c r="HGY16" s="151"/>
      <c r="HGZ16" s="151"/>
      <c r="HHA16" s="151"/>
      <c r="HHB16" s="151"/>
      <c r="HHC16" s="151"/>
      <c r="HHD16" s="151"/>
      <c r="HHE16" s="151"/>
      <c r="HHF16" s="151"/>
      <c r="HHG16" s="151"/>
      <c r="HHH16" s="151"/>
      <c r="HHI16" s="151"/>
      <c r="HHJ16" s="151"/>
      <c r="HHK16" s="151"/>
      <c r="HHL16" s="151"/>
      <c r="HHM16" s="151"/>
      <c r="HHN16" s="151"/>
      <c r="HHO16" s="151"/>
      <c r="HHP16" s="151"/>
      <c r="HHQ16" s="151"/>
      <c r="HHR16" s="151"/>
      <c r="HHS16" s="151"/>
      <c r="HHT16" s="151"/>
      <c r="HHU16" s="151"/>
      <c r="HHV16" s="151"/>
      <c r="HHW16" s="151"/>
      <c r="HHX16" s="151"/>
      <c r="HHY16" s="151"/>
      <c r="HHZ16" s="151"/>
      <c r="HIA16" s="151"/>
      <c r="HIB16" s="151"/>
      <c r="HIC16" s="151"/>
      <c r="HID16" s="151"/>
      <c r="HIE16" s="151"/>
      <c r="HIF16" s="151"/>
      <c r="HIG16" s="151"/>
      <c r="HIH16" s="151"/>
      <c r="HII16" s="151"/>
      <c r="HIJ16" s="151"/>
      <c r="HIK16" s="151"/>
      <c r="HIL16" s="151"/>
      <c r="HIM16" s="151"/>
      <c r="HIN16" s="151"/>
      <c r="HIO16" s="151"/>
      <c r="HIP16" s="151"/>
      <c r="HIQ16" s="151"/>
      <c r="HIR16" s="151"/>
      <c r="HIS16" s="151"/>
      <c r="HIT16" s="151"/>
      <c r="HIU16" s="151"/>
      <c r="HIV16" s="151"/>
      <c r="HIW16" s="151"/>
      <c r="HIX16" s="151"/>
      <c r="HIY16" s="151"/>
      <c r="HIZ16" s="151"/>
      <c r="HJA16" s="151"/>
      <c r="HJB16" s="151"/>
      <c r="HJC16" s="151"/>
      <c r="HJD16" s="151"/>
      <c r="HJE16" s="151"/>
      <c r="HJF16" s="151"/>
      <c r="HJG16" s="151"/>
      <c r="HJH16" s="151"/>
      <c r="HJI16" s="151"/>
      <c r="HJJ16" s="151"/>
      <c r="HJK16" s="151"/>
      <c r="HJL16" s="151"/>
      <c r="HJM16" s="151"/>
      <c r="HJN16" s="151"/>
      <c r="HJO16" s="151"/>
      <c r="HJP16" s="151"/>
      <c r="HJQ16" s="151"/>
      <c r="HJR16" s="151"/>
      <c r="HJS16" s="151"/>
      <c r="HJT16" s="151"/>
      <c r="HJU16" s="151"/>
      <c r="HJV16" s="151"/>
      <c r="HJW16" s="151"/>
      <c r="HJX16" s="151"/>
      <c r="HJY16" s="151"/>
      <c r="HJZ16" s="151"/>
      <c r="HKA16" s="151"/>
      <c r="HKB16" s="151"/>
      <c r="HKC16" s="151"/>
      <c r="HKD16" s="151"/>
      <c r="HKE16" s="151"/>
      <c r="HKF16" s="151"/>
      <c r="HKG16" s="151"/>
      <c r="HKH16" s="151"/>
      <c r="HKI16" s="151"/>
      <c r="HKJ16" s="151"/>
      <c r="HKK16" s="151"/>
      <c r="HKL16" s="151"/>
      <c r="HKM16" s="151"/>
      <c r="HKN16" s="151"/>
      <c r="HKO16" s="151"/>
      <c r="HKP16" s="151"/>
      <c r="HKQ16" s="151"/>
      <c r="HKR16" s="151"/>
      <c r="HKS16" s="151"/>
      <c r="HKT16" s="151"/>
      <c r="HKU16" s="151"/>
      <c r="HKV16" s="151"/>
      <c r="HKW16" s="151"/>
      <c r="HKX16" s="151"/>
      <c r="HKY16" s="151"/>
      <c r="HKZ16" s="151"/>
      <c r="HLA16" s="151"/>
      <c r="HLB16" s="151"/>
      <c r="HLC16" s="151"/>
      <c r="HLD16" s="151"/>
      <c r="HLE16" s="151"/>
      <c r="HLF16" s="151"/>
      <c r="HLG16" s="151"/>
      <c r="HLH16" s="151"/>
      <c r="HLI16" s="151"/>
      <c r="HLJ16" s="151"/>
      <c r="HLK16" s="151"/>
      <c r="HLL16" s="151"/>
      <c r="HLM16" s="151"/>
      <c r="HLN16" s="151"/>
      <c r="HLO16" s="151"/>
      <c r="HLP16" s="151"/>
      <c r="HLQ16" s="151"/>
      <c r="HLR16" s="151"/>
      <c r="HLS16" s="151"/>
      <c r="HLT16" s="151"/>
      <c r="HLU16" s="151"/>
      <c r="HLV16" s="151"/>
      <c r="HLW16" s="151"/>
      <c r="HLX16" s="151"/>
      <c r="HLY16" s="151"/>
      <c r="HLZ16" s="151"/>
      <c r="HMA16" s="151"/>
      <c r="HMB16" s="151"/>
      <c r="HMC16" s="151"/>
      <c r="HMD16" s="151"/>
      <c r="HME16" s="151"/>
      <c r="HMF16" s="151"/>
      <c r="HMG16" s="151"/>
      <c r="HMH16" s="151"/>
      <c r="HMI16" s="151"/>
      <c r="HMJ16" s="151"/>
      <c r="HMK16" s="151"/>
      <c r="HML16" s="151"/>
      <c r="HMM16" s="151"/>
      <c r="HMN16" s="151"/>
      <c r="HMO16" s="151"/>
      <c r="HMP16" s="151"/>
      <c r="HMQ16" s="151"/>
      <c r="HMR16" s="151"/>
      <c r="HMS16" s="151"/>
      <c r="HMT16" s="151"/>
      <c r="HMU16" s="151"/>
      <c r="HMV16" s="151"/>
      <c r="HMW16" s="151"/>
      <c r="HMX16" s="151"/>
      <c r="HMY16" s="151"/>
      <c r="HMZ16" s="151"/>
      <c r="HNA16" s="151"/>
      <c r="HNB16" s="151"/>
      <c r="HNC16" s="151"/>
      <c r="HND16" s="151"/>
      <c r="HNE16" s="151"/>
      <c r="HNF16" s="151"/>
      <c r="HNG16" s="151"/>
      <c r="HNH16" s="151"/>
      <c r="HNI16" s="151"/>
      <c r="HNJ16" s="151"/>
      <c r="HNK16" s="151"/>
      <c r="HNL16" s="151"/>
      <c r="HNM16" s="151"/>
      <c r="HNN16" s="151"/>
      <c r="HNO16" s="151"/>
      <c r="HNP16" s="151"/>
      <c r="HNQ16" s="151"/>
      <c r="HNR16" s="151"/>
      <c r="HNS16" s="151"/>
      <c r="HNT16" s="151"/>
      <c r="HNU16" s="151"/>
      <c r="HNV16" s="151"/>
      <c r="HNW16" s="151"/>
      <c r="HNX16" s="151"/>
      <c r="HNY16" s="151"/>
      <c r="HNZ16" s="151"/>
      <c r="HOA16" s="151"/>
      <c r="HOB16" s="151"/>
      <c r="HOC16" s="151"/>
      <c r="HOD16" s="151"/>
      <c r="HOE16" s="151"/>
      <c r="HOF16" s="151"/>
      <c r="HOG16" s="151"/>
      <c r="HOH16" s="151"/>
      <c r="HOI16" s="151"/>
      <c r="HOJ16" s="151"/>
      <c r="HOK16" s="151"/>
      <c r="HOL16" s="151"/>
      <c r="HOM16" s="151"/>
      <c r="HON16" s="151"/>
      <c r="HOO16" s="151"/>
      <c r="HOP16" s="151"/>
      <c r="HOQ16" s="151"/>
      <c r="HOR16" s="151"/>
      <c r="HOS16" s="151"/>
      <c r="HOT16" s="151"/>
      <c r="HOU16" s="151"/>
      <c r="HOV16" s="151"/>
      <c r="HOW16" s="151"/>
      <c r="HOX16" s="151"/>
      <c r="HOY16" s="151"/>
      <c r="HOZ16" s="151"/>
      <c r="HPA16" s="151"/>
      <c r="HPB16" s="151"/>
      <c r="HPC16" s="151"/>
      <c r="HPD16" s="151"/>
      <c r="HPE16" s="151"/>
      <c r="HPF16" s="151"/>
      <c r="HPG16" s="151"/>
      <c r="HPH16" s="151"/>
      <c r="HPI16" s="151"/>
      <c r="HPJ16" s="151"/>
      <c r="HPK16" s="151"/>
      <c r="HPL16" s="151"/>
      <c r="HPM16" s="151"/>
      <c r="HPN16" s="151"/>
      <c r="HPO16" s="151"/>
      <c r="HPP16" s="151"/>
      <c r="HPQ16" s="151"/>
      <c r="HPR16" s="151"/>
      <c r="HPS16" s="151"/>
      <c r="HPT16" s="151"/>
      <c r="HPU16" s="151"/>
      <c r="HPV16" s="151"/>
      <c r="HPW16" s="151"/>
      <c r="HPX16" s="151"/>
      <c r="HPY16" s="151"/>
      <c r="HPZ16" s="151"/>
      <c r="HQA16" s="151"/>
      <c r="HQB16" s="151"/>
      <c r="HQC16" s="151"/>
      <c r="HQD16" s="151"/>
      <c r="HQE16" s="151"/>
      <c r="HQF16" s="151"/>
      <c r="HQG16" s="151"/>
      <c r="HQH16" s="151"/>
      <c r="HQI16" s="151"/>
      <c r="HQJ16" s="151"/>
      <c r="HQK16" s="151"/>
      <c r="HQL16" s="151"/>
      <c r="HQM16" s="151"/>
      <c r="HQN16" s="151"/>
      <c r="HQO16" s="151"/>
      <c r="HQP16" s="151"/>
      <c r="HQQ16" s="151"/>
      <c r="HQR16" s="151"/>
      <c r="HQS16" s="151"/>
      <c r="HQT16" s="151"/>
      <c r="HQU16" s="151"/>
      <c r="HQV16" s="151"/>
      <c r="HQW16" s="151"/>
      <c r="HQX16" s="151"/>
      <c r="HQY16" s="151"/>
      <c r="HQZ16" s="151"/>
      <c r="HRA16" s="151"/>
      <c r="HRB16" s="151"/>
      <c r="HRC16" s="151"/>
      <c r="HRD16" s="151"/>
      <c r="HRE16" s="151"/>
      <c r="HRF16" s="151"/>
      <c r="HRG16" s="151"/>
      <c r="HRH16" s="151"/>
      <c r="HRI16" s="151"/>
      <c r="HRJ16" s="151"/>
      <c r="HRK16" s="151"/>
      <c r="HRL16" s="151"/>
      <c r="HRM16" s="151"/>
      <c r="HRN16" s="151"/>
      <c r="HRO16" s="151"/>
      <c r="HRP16" s="151"/>
      <c r="HRQ16" s="151"/>
      <c r="HRR16" s="151"/>
      <c r="HRS16" s="151"/>
      <c r="HRT16" s="151"/>
      <c r="HRU16" s="151"/>
      <c r="HRV16" s="151"/>
      <c r="HRW16" s="151"/>
      <c r="HRX16" s="151"/>
      <c r="HRY16" s="151"/>
      <c r="HRZ16" s="151"/>
      <c r="HSA16" s="151"/>
      <c r="HSB16" s="151"/>
      <c r="HSC16" s="151"/>
      <c r="HSD16" s="151"/>
      <c r="HSE16" s="151"/>
      <c r="HSF16" s="151"/>
      <c r="HSG16" s="151"/>
      <c r="HSH16" s="151"/>
      <c r="HSI16" s="151"/>
      <c r="HSJ16" s="151"/>
      <c r="HSK16" s="151"/>
      <c r="HSL16" s="151"/>
      <c r="HSM16" s="151"/>
      <c r="HSN16" s="151"/>
      <c r="HSO16" s="151"/>
      <c r="HSP16" s="151"/>
      <c r="HSQ16" s="151"/>
      <c r="HSR16" s="151"/>
      <c r="HSS16" s="151"/>
      <c r="HST16" s="151"/>
      <c r="HSU16" s="151"/>
      <c r="HSV16" s="151"/>
      <c r="HSW16" s="151"/>
      <c r="HSX16" s="151"/>
      <c r="HSY16" s="151"/>
      <c r="HSZ16" s="151"/>
      <c r="HTA16" s="151"/>
      <c r="HTB16" s="151"/>
      <c r="HTC16" s="151"/>
      <c r="HTD16" s="151"/>
      <c r="HTE16" s="151"/>
      <c r="HTF16" s="151"/>
      <c r="HTG16" s="151"/>
      <c r="HTH16" s="151"/>
      <c r="HTI16" s="151"/>
      <c r="HTJ16" s="151"/>
      <c r="HTK16" s="151"/>
      <c r="HTL16" s="151"/>
      <c r="HTM16" s="151"/>
      <c r="HTN16" s="151"/>
      <c r="HTO16" s="151"/>
      <c r="HTP16" s="151"/>
      <c r="HTQ16" s="151"/>
      <c r="HTR16" s="151"/>
      <c r="HTS16" s="151"/>
      <c r="HTT16" s="151"/>
      <c r="HTU16" s="151"/>
      <c r="HTV16" s="151"/>
      <c r="HTW16" s="151"/>
      <c r="HTX16" s="151"/>
      <c r="HTY16" s="151"/>
      <c r="HTZ16" s="151"/>
      <c r="HUA16" s="151"/>
      <c r="HUB16" s="151"/>
      <c r="HUC16" s="151"/>
      <c r="HUD16" s="151"/>
      <c r="HUE16" s="151"/>
      <c r="HUF16" s="151"/>
      <c r="HUG16" s="151"/>
      <c r="HUH16" s="151"/>
      <c r="HUI16" s="151"/>
      <c r="HUJ16" s="151"/>
      <c r="HUK16" s="151"/>
      <c r="HUL16" s="151"/>
      <c r="HUM16" s="151"/>
      <c r="HUN16" s="151"/>
      <c r="HUO16" s="151"/>
      <c r="HUP16" s="151"/>
      <c r="HUQ16" s="151"/>
      <c r="HUR16" s="151"/>
      <c r="HUS16" s="151"/>
      <c r="HUT16" s="151"/>
      <c r="HUU16" s="151"/>
      <c r="HUV16" s="151"/>
      <c r="HUW16" s="151"/>
      <c r="HUX16" s="151"/>
      <c r="HUY16" s="151"/>
      <c r="HUZ16" s="151"/>
      <c r="HVA16" s="151"/>
      <c r="HVB16" s="151"/>
      <c r="HVC16" s="151"/>
      <c r="HVD16" s="151"/>
      <c r="HVE16" s="151"/>
      <c r="HVF16" s="151"/>
      <c r="HVG16" s="151"/>
      <c r="HVH16" s="151"/>
      <c r="HVI16" s="151"/>
      <c r="HVJ16" s="151"/>
      <c r="HVK16" s="151"/>
      <c r="HVL16" s="151"/>
      <c r="HVM16" s="151"/>
      <c r="HVN16" s="151"/>
      <c r="HVO16" s="151"/>
      <c r="HVP16" s="151"/>
      <c r="HVQ16" s="151"/>
      <c r="HVR16" s="151"/>
      <c r="HVS16" s="151"/>
      <c r="HVT16" s="151"/>
      <c r="HVU16" s="151"/>
      <c r="HVV16" s="151"/>
      <c r="HVW16" s="151"/>
      <c r="HVX16" s="151"/>
      <c r="HVY16" s="151"/>
      <c r="HVZ16" s="151"/>
      <c r="HWA16" s="151"/>
      <c r="HWB16" s="151"/>
      <c r="HWC16" s="151"/>
      <c r="HWD16" s="151"/>
      <c r="HWE16" s="151"/>
      <c r="HWF16" s="151"/>
      <c r="HWG16" s="151"/>
      <c r="HWH16" s="151"/>
      <c r="HWI16" s="151"/>
      <c r="HWJ16" s="151"/>
      <c r="HWK16" s="151"/>
      <c r="HWL16" s="151"/>
      <c r="HWM16" s="151"/>
      <c r="HWN16" s="151"/>
      <c r="HWO16" s="151"/>
      <c r="HWP16" s="151"/>
      <c r="HWQ16" s="151"/>
      <c r="HWR16" s="151"/>
      <c r="HWS16" s="151"/>
      <c r="HWT16" s="151"/>
      <c r="HWU16" s="151"/>
      <c r="HWV16" s="151"/>
      <c r="HWW16" s="151"/>
      <c r="HWX16" s="151"/>
      <c r="HWY16" s="151"/>
      <c r="HWZ16" s="151"/>
      <c r="HXA16" s="151"/>
      <c r="HXB16" s="151"/>
      <c r="HXC16" s="151"/>
      <c r="HXD16" s="151"/>
      <c r="HXE16" s="151"/>
      <c r="HXF16" s="151"/>
      <c r="HXG16" s="151"/>
      <c r="HXH16" s="151"/>
      <c r="HXI16" s="151"/>
      <c r="HXJ16" s="151"/>
      <c r="HXK16" s="151"/>
      <c r="HXL16" s="151"/>
      <c r="HXM16" s="151"/>
      <c r="HXN16" s="151"/>
      <c r="HXO16" s="151"/>
      <c r="HXP16" s="151"/>
      <c r="HXQ16" s="151"/>
      <c r="HXR16" s="151"/>
      <c r="HXS16" s="151"/>
      <c r="HXT16" s="151"/>
      <c r="HXU16" s="151"/>
      <c r="HXV16" s="151"/>
      <c r="HXW16" s="151"/>
      <c r="HXX16" s="151"/>
      <c r="HXY16" s="151"/>
      <c r="HXZ16" s="151"/>
      <c r="HYA16" s="151"/>
      <c r="HYB16" s="151"/>
      <c r="HYC16" s="151"/>
      <c r="HYD16" s="151"/>
      <c r="HYE16" s="151"/>
      <c r="HYF16" s="151"/>
      <c r="HYG16" s="151"/>
      <c r="HYH16" s="151"/>
      <c r="HYI16" s="151"/>
      <c r="HYJ16" s="151"/>
      <c r="HYK16" s="151"/>
      <c r="HYL16" s="151"/>
      <c r="HYM16" s="151"/>
      <c r="HYN16" s="151"/>
      <c r="HYO16" s="151"/>
      <c r="HYP16" s="151"/>
      <c r="HYQ16" s="151"/>
      <c r="HYR16" s="151"/>
      <c r="HYS16" s="151"/>
      <c r="HYT16" s="151"/>
      <c r="HYU16" s="151"/>
      <c r="HYV16" s="151"/>
      <c r="HYW16" s="151"/>
      <c r="HYX16" s="151"/>
      <c r="HYY16" s="151"/>
      <c r="HYZ16" s="151"/>
      <c r="HZA16" s="151"/>
      <c r="HZB16" s="151"/>
      <c r="HZC16" s="151"/>
      <c r="HZD16" s="151"/>
      <c r="HZE16" s="151"/>
      <c r="HZF16" s="151"/>
      <c r="HZG16" s="151"/>
      <c r="HZH16" s="151"/>
      <c r="HZI16" s="151"/>
      <c r="HZJ16" s="151"/>
      <c r="HZK16" s="151"/>
      <c r="HZL16" s="151"/>
      <c r="HZM16" s="151"/>
      <c r="HZN16" s="151"/>
      <c r="HZO16" s="151"/>
      <c r="HZP16" s="151"/>
      <c r="HZQ16" s="151"/>
      <c r="HZR16" s="151"/>
      <c r="HZS16" s="151"/>
      <c r="HZT16" s="151"/>
      <c r="HZU16" s="151"/>
      <c r="HZV16" s="151"/>
      <c r="HZW16" s="151"/>
      <c r="HZX16" s="151"/>
      <c r="HZY16" s="151"/>
      <c r="HZZ16" s="151"/>
      <c r="IAA16" s="151"/>
      <c r="IAB16" s="151"/>
      <c r="IAC16" s="151"/>
      <c r="IAD16" s="151"/>
      <c r="IAE16" s="151"/>
      <c r="IAF16" s="151"/>
      <c r="IAG16" s="151"/>
      <c r="IAH16" s="151"/>
      <c r="IAI16" s="151"/>
      <c r="IAJ16" s="151"/>
      <c r="IAK16" s="151"/>
      <c r="IAL16" s="151"/>
      <c r="IAM16" s="151"/>
      <c r="IAN16" s="151"/>
      <c r="IAO16" s="151"/>
      <c r="IAP16" s="151"/>
      <c r="IAQ16" s="151"/>
      <c r="IAR16" s="151"/>
      <c r="IAS16" s="151"/>
      <c r="IAT16" s="151"/>
      <c r="IAU16" s="151"/>
      <c r="IAV16" s="151"/>
      <c r="IAW16" s="151"/>
      <c r="IAX16" s="151"/>
      <c r="IAY16" s="151"/>
      <c r="IAZ16" s="151"/>
      <c r="IBA16" s="151"/>
      <c r="IBB16" s="151"/>
      <c r="IBC16" s="151"/>
      <c r="IBD16" s="151"/>
      <c r="IBE16" s="151"/>
      <c r="IBF16" s="151"/>
      <c r="IBG16" s="151"/>
      <c r="IBH16" s="151"/>
      <c r="IBI16" s="151"/>
      <c r="IBJ16" s="151"/>
      <c r="IBK16" s="151"/>
      <c r="IBL16" s="151"/>
      <c r="IBM16" s="151"/>
      <c r="IBN16" s="151"/>
      <c r="IBO16" s="151"/>
      <c r="IBP16" s="151"/>
      <c r="IBQ16" s="151"/>
      <c r="IBR16" s="151"/>
      <c r="IBS16" s="151"/>
      <c r="IBT16" s="151"/>
      <c r="IBU16" s="151"/>
      <c r="IBV16" s="151"/>
      <c r="IBW16" s="151"/>
      <c r="IBX16" s="151"/>
      <c r="IBY16" s="151"/>
      <c r="IBZ16" s="151"/>
      <c r="ICA16" s="151"/>
      <c r="ICB16" s="151"/>
      <c r="ICC16" s="151"/>
      <c r="ICD16" s="151"/>
      <c r="ICE16" s="151"/>
      <c r="ICF16" s="151"/>
      <c r="ICG16" s="151"/>
      <c r="ICH16" s="151"/>
      <c r="ICI16" s="151"/>
      <c r="ICJ16" s="151"/>
      <c r="ICK16" s="151"/>
      <c r="ICL16" s="151"/>
      <c r="ICM16" s="151"/>
      <c r="ICN16" s="151"/>
      <c r="ICO16" s="151"/>
      <c r="ICP16" s="151"/>
      <c r="ICQ16" s="151"/>
      <c r="ICR16" s="151"/>
      <c r="ICS16" s="151"/>
      <c r="ICT16" s="151"/>
      <c r="ICU16" s="151"/>
      <c r="ICV16" s="151"/>
      <c r="ICW16" s="151"/>
      <c r="ICX16" s="151"/>
      <c r="ICY16" s="151"/>
      <c r="ICZ16" s="151"/>
      <c r="IDA16" s="151"/>
      <c r="IDB16" s="151"/>
      <c r="IDC16" s="151"/>
      <c r="IDD16" s="151"/>
      <c r="IDE16" s="151"/>
      <c r="IDF16" s="151"/>
      <c r="IDG16" s="151"/>
      <c r="IDH16" s="151"/>
      <c r="IDI16" s="151"/>
      <c r="IDJ16" s="151"/>
      <c r="IDK16" s="151"/>
      <c r="IDL16" s="151"/>
      <c r="IDM16" s="151"/>
      <c r="IDN16" s="151"/>
      <c r="IDO16" s="151"/>
      <c r="IDP16" s="151"/>
      <c r="IDQ16" s="151"/>
      <c r="IDR16" s="151"/>
      <c r="IDS16" s="151"/>
      <c r="IDT16" s="151"/>
      <c r="IDU16" s="151"/>
      <c r="IDV16" s="151"/>
      <c r="IDW16" s="151"/>
      <c r="IDX16" s="151"/>
      <c r="IDY16" s="151"/>
      <c r="IDZ16" s="151"/>
      <c r="IEA16" s="151"/>
      <c r="IEB16" s="151"/>
      <c r="IEC16" s="151"/>
      <c r="IED16" s="151"/>
      <c r="IEE16" s="151"/>
      <c r="IEF16" s="151"/>
      <c r="IEG16" s="151"/>
      <c r="IEH16" s="151"/>
      <c r="IEI16" s="151"/>
      <c r="IEJ16" s="151"/>
      <c r="IEK16" s="151"/>
      <c r="IEL16" s="151"/>
      <c r="IEM16" s="151"/>
      <c r="IEN16" s="151"/>
      <c r="IEO16" s="151"/>
      <c r="IEP16" s="151"/>
      <c r="IEQ16" s="151"/>
      <c r="IER16" s="151"/>
      <c r="IES16" s="151"/>
      <c r="IET16" s="151"/>
      <c r="IEU16" s="151"/>
      <c r="IEV16" s="151"/>
      <c r="IEW16" s="151"/>
      <c r="IEX16" s="151"/>
      <c r="IEY16" s="151"/>
      <c r="IEZ16" s="151"/>
      <c r="IFA16" s="151"/>
      <c r="IFB16" s="151"/>
      <c r="IFC16" s="151"/>
      <c r="IFD16" s="151"/>
      <c r="IFE16" s="151"/>
      <c r="IFF16" s="151"/>
      <c r="IFG16" s="151"/>
      <c r="IFH16" s="151"/>
      <c r="IFI16" s="151"/>
      <c r="IFJ16" s="151"/>
      <c r="IFK16" s="151"/>
      <c r="IFL16" s="151"/>
      <c r="IFM16" s="151"/>
      <c r="IFN16" s="151"/>
      <c r="IFO16" s="151"/>
      <c r="IFP16" s="151"/>
      <c r="IFQ16" s="151"/>
      <c r="IFR16" s="151"/>
      <c r="IFS16" s="151"/>
      <c r="IFT16" s="151"/>
      <c r="IFU16" s="151"/>
      <c r="IFV16" s="151"/>
      <c r="IFW16" s="151"/>
      <c r="IFX16" s="151"/>
      <c r="IFY16" s="151"/>
      <c r="IFZ16" s="151"/>
      <c r="IGA16" s="151"/>
      <c r="IGB16" s="151"/>
      <c r="IGC16" s="151"/>
      <c r="IGD16" s="151"/>
      <c r="IGE16" s="151"/>
      <c r="IGF16" s="151"/>
      <c r="IGG16" s="151"/>
      <c r="IGH16" s="151"/>
      <c r="IGI16" s="151"/>
      <c r="IGJ16" s="151"/>
      <c r="IGK16" s="151"/>
      <c r="IGL16" s="151"/>
      <c r="IGM16" s="151"/>
      <c r="IGN16" s="151"/>
      <c r="IGO16" s="151"/>
      <c r="IGP16" s="151"/>
      <c r="IGQ16" s="151"/>
      <c r="IGR16" s="151"/>
      <c r="IGS16" s="151"/>
      <c r="IGT16" s="151"/>
      <c r="IGU16" s="151"/>
      <c r="IGV16" s="151"/>
      <c r="IGW16" s="151"/>
      <c r="IGX16" s="151"/>
      <c r="IGY16" s="151"/>
      <c r="IGZ16" s="151"/>
      <c r="IHA16" s="151"/>
      <c r="IHB16" s="151"/>
      <c r="IHC16" s="151"/>
      <c r="IHD16" s="151"/>
      <c r="IHE16" s="151"/>
      <c r="IHF16" s="151"/>
      <c r="IHG16" s="151"/>
      <c r="IHH16" s="151"/>
      <c r="IHI16" s="151"/>
      <c r="IHJ16" s="151"/>
      <c r="IHK16" s="151"/>
      <c r="IHL16" s="151"/>
      <c r="IHM16" s="151"/>
      <c r="IHN16" s="151"/>
      <c r="IHO16" s="151"/>
      <c r="IHP16" s="151"/>
      <c r="IHQ16" s="151"/>
      <c r="IHR16" s="151"/>
      <c r="IHS16" s="151"/>
      <c r="IHT16" s="151"/>
      <c r="IHU16" s="151"/>
      <c r="IHV16" s="151"/>
      <c r="IHW16" s="151"/>
      <c r="IHX16" s="151"/>
      <c r="IHY16" s="151"/>
      <c r="IHZ16" s="151"/>
      <c r="IIA16" s="151"/>
      <c r="IIB16" s="151"/>
      <c r="IIC16" s="151"/>
      <c r="IID16" s="151"/>
      <c r="IIE16" s="151"/>
      <c r="IIF16" s="151"/>
      <c r="IIG16" s="151"/>
      <c r="IIH16" s="151"/>
      <c r="III16" s="151"/>
      <c r="IIJ16" s="151"/>
      <c r="IIK16" s="151"/>
      <c r="IIL16" s="151"/>
      <c r="IIM16" s="151"/>
      <c r="IIN16" s="151"/>
      <c r="IIO16" s="151"/>
      <c r="IIP16" s="151"/>
      <c r="IIQ16" s="151"/>
      <c r="IIR16" s="151"/>
      <c r="IIS16" s="151"/>
      <c r="IIT16" s="151"/>
      <c r="IIU16" s="151"/>
      <c r="IIV16" s="151"/>
      <c r="IIW16" s="151"/>
      <c r="IIX16" s="151"/>
      <c r="IIY16" s="151"/>
      <c r="IIZ16" s="151"/>
      <c r="IJA16" s="151"/>
      <c r="IJB16" s="151"/>
      <c r="IJC16" s="151"/>
      <c r="IJD16" s="151"/>
      <c r="IJE16" s="151"/>
      <c r="IJF16" s="151"/>
      <c r="IJG16" s="151"/>
      <c r="IJH16" s="151"/>
      <c r="IJI16" s="151"/>
      <c r="IJJ16" s="151"/>
      <c r="IJK16" s="151"/>
      <c r="IJL16" s="151"/>
      <c r="IJM16" s="151"/>
      <c r="IJN16" s="151"/>
      <c r="IJO16" s="151"/>
      <c r="IJP16" s="151"/>
      <c r="IJQ16" s="151"/>
      <c r="IJR16" s="151"/>
      <c r="IJS16" s="151"/>
      <c r="IJT16" s="151"/>
      <c r="IJU16" s="151"/>
      <c r="IJV16" s="151"/>
      <c r="IJW16" s="151"/>
      <c r="IJX16" s="151"/>
      <c r="IJY16" s="151"/>
      <c r="IJZ16" s="151"/>
      <c r="IKA16" s="151"/>
      <c r="IKB16" s="151"/>
      <c r="IKC16" s="151"/>
      <c r="IKD16" s="151"/>
      <c r="IKE16" s="151"/>
      <c r="IKF16" s="151"/>
      <c r="IKG16" s="151"/>
      <c r="IKH16" s="151"/>
      <c r="IKI16" s="151"/>
      <c r="IKJ16" s="151"/>
      <c r="IKK16" s="151"/>
      <c r="IKL16" s="151"/>
      <c r="IKM16" s="151"/>
      <c r="IKN16" s="151"/>
      <c r="IKO16" s="151"/>
      <c r="IKP16" s="151"/>
      <c r="IKQ16" s="151"/>
      <c r="IKR16" s="151"/>
      <c r="IKS16" s="151"/>
      <c r="IKT16" s="151"/>
      <c r="IKU16" s="151"/>
      <c r="IKV16" s="151"/>
      <c r="IKW16" s="151"/>
      <c r="IKX16" s="151"/>
      <c r="IKY16" s="151"/>
      <c r="IKZ16" s="151"/>
      <c r="ILA16" s="151"/>
      <c r="ILB16" s="151"/>
      <c r="ILC16" s="151"/>
      <c r="ILD16" s="151"/>
      <c r="ILE16" s="151"/>
      <c r="ILF16" s="151"/>
      <c r="ILG16" s="151"/>
      <c r="ILH16" s="151"/>
      <c r="ILI16" s="151"/>
      <c r="ILJ16" s="151"/>
      <c r="ILK16" s="151"/>
      <c r="ILL16" s="151"/>
      <c r="ILM16" s="151"/>
      <c r="ILN16" s="151"/>
      <c r="ILO16" s="151"/>
      <c r="ILP16" s="151"/>
      <c r="ILQ16" s="151"/>
      <c r="ILR16" s="151"/>
      <c r="ILS16" s="151"/>
      <c r="ILT16" s="151"/>
      <c r="ILU16" s="151"/>
      <c r="ILV16" s="151"/>
      <c r="ILW16" s="151"/>
      <c r="ILX16" s="151"/>
      <c r="ILY16" s="151"/>
      <c r="ILZ16" s="151"/>
      <c r="IMA16" s="151"/>
      <c r="IMB16" s="151"/>
      <c r="IMC16" s="151"/>
      <c r="IMD16" s="151"/>
      <c r="IME16" s="151"/>
      <c r="IMF16" s="151"/>
      <c r="IMG16" s="151"/>
      <c r="IMH16" s="151"/>
      <c r="IMI16" s="151"/>
      <c r="IMJ16" s="151"/>
      <c r="IMK16" s="151"/>
      <c r="IML16" s="151"/>
      <c r="IMM16" s="151"/>
      <c r="IMN16" s="151"/>
      <c r="IMO16" s="151"/>
      <c r="IMP16" s="151"/>
      <c r="IMQ16" s="151"/>
      <c r="IMR16" s="151"/>
      <c r="IMS16" s="151"/>
      <c r="IMT16" s="151"/>
      <c r="IMU16" s="151"/>
      <c r="IMV16" s="151"/>
      <c r="IMW16" s="151"/>
      <c r="IMX16" s="151"/>
      <c r="IMY16" s="151"/>
      <c r="IMZ16" s="151"/>
      <c r="INA16" s="151"/>
      <c r="INB16" s="151"/>
      <c r="INC16" s="151"/>
      <c r="IND16" s="151"/>
      <c r="INE16" s="151"/>
      <c r="INF16" s="151"/>
      <c r="ING16" s="151"/>
      <c r="INH16" s="151"/>
      <c r="INI16" s="151"/>
      <c r="INJ16" s="151"/>
      <c r="INK16" s="151"/>
      <c r="INL16" s="151"/>
      <c r="INM16" s="151"/>
      <c r="INN16" s="151"/>
      <c r="INO16" s="151"/>
      <c r="INP16" s="151"/>
      <c r="INQ16" s="151"/>
      <c r="INR16" s="151"/>
      <c r="INS16" s="151"/>
      <c r="INT16" s="151"/>
      <c r="INU16" s="151"/>
      <c r="INV16" s="151"/>
      <c r="INW16" s="151"/>
      <c r="INX16" s="151"/>
      <c r="INY16" s="151"/>
      <c r="INZ16" s="151"/>
      <c r="IOA16" s="151"/>
      <c r="IOB16" s="151"/>
      <c r="IOC16" s="151"/>
      <c r="IOD16" s="151"/>
      <c r="IOE16" s="151"/>
      <c r="IOF16" s="151"/>
      <c r="IOG16" s="151"/>
      <c r="IOH16" s="151"/>
      <c r="IOI16" s="151"/>
      <c r="IOJ16" s="151"/>
      <c r="IOK16" s="151"/>
      <c r="IOL16" s="151"/>
      <c r="IOM16" s="151"/>
      <c r="ION16" s="151"/>
      <c r="IOO16" s="151"/>
      <c r="IOP16" s="151"/>
      <c r="IOQ16" s="151"/>
      <c r="IOR16" s="151"/>
      <c r="IOS16" s="151"/>
      <c r="IOT16" s="151"/>
      <c r="IOU16" s="151"/>
      <c r="IOV16" s="151"/>
      <c r="IOW16" s="151"/>
      <c r="IOX16" s="151"/>
      <c r="IOY16" s="151"/>
      <c r="IOZ16" s="151"/>
      <c r="IPA16" s="151"/>
      <c r="IPB16" s="151"/>
      <c r="IPC16" s="151"/>
      <c r="IPD16" s="151"/>
      <c r="IPE16" s="151"/>
      <c r="IPF16" s="151"/>
      <c r="IPG16" s="151"/>
      <c r="IPH16" s="151"/>
      <c r="IPI16" s="151"/>
      <c r="IPJ16" s="151"/>
      <c r="IPK16" s="151"/>
      <c r="IPL16" s="151"/>
      <c r="IPM16" s="151"/>
      <c r="IPN16" s="151"/>
      <c r="IPO16" s="151"/>
      <c r="IPP16" s="151"/>
      <c r="IPQ16" s="151"/>
      <c r="IPR16" s="151"/>
      <c r="IPS16" s="151"/>
      <c r="IPT16" s="151"/>
      <c r="IPU16" s="151"/>
      <c r="IPV16" s="151"/>
      <c r="IPW16" s="151"/>
      <c r="IPX16" s="151"/>
      <c r="IPY16" s="151"/>
      <c r="IPZ16" s="151"/>
      <c r="IQA16" s="151"/>
      <c r="IQB16" s="151"/>
      <c r="IQC16" s="151"/>
      <c r="IQD16" s="151"/>
      <c r="IQE16" s="151"/>
      <c r="IQF16" s="151"/>
      <c r="IQG16" s="151"/>
      <c r="IQH16" s="151"/>
      <c r="IQI16" s="151"/>
      <c r="IQJ16" s="151"/>
      <c r="IQK16" s="151"/>
      <c r="IQL16" s="151"/>
      <c r="IQM16" s="151"/>
      <c r="IQN16" s="151"/>
      <c r="IQO16" s="151"/>
      <c r="IQP16" s="151"/>
      <c r="IQQ16" s="151"/>
      <c r="IQR16" s="151"/>
      <c r="IQS16" s="151"/>
      <c r="IQT16" s="151"/>
      <c r="IQU16" s="151"/>
      <c r="IQV16" s="151"/>
      <c r="IQW16" s="151"/>
      <c r="IQX16" s="151"/>
      <c r="IQY16" s="151"/>
      <c r="IQZ16" s="151"/>
      <c r="IRA16" s="151"/>
      <c r="IRB16" s="151"/>
      <c r="IRC16" s="151"/>
      <c r="IRD16" s="151"/>
      <c r="IRE16" s="151"/>
      <c r="IRF16" s="151"/>
      <c r="IRG16" s="151"/>
      <c r="IRH16" s="151"/>
      <c r="IRI16" s="151"/>
      <c r="IRJ16" s="151"/>
      <c r="IRK16" s="151"/>
      <c r="IRL16" s="151"/>
      <c r="IRM16" s="151"/>
      <c r="IRN16" s="151"/>
      <c r="IRO16" s="151"/>
      <c r="IRP16" s="151"/>
      <c r="IRQ16" s="151"/>
      <c r="IRR16" s="151"/>
      <c r="IRS16" s="151"/>
      <c r="IRT16" s="151"/>
      <c r="IRU16" s="151"/>
      <c r="IRV16" s="151"/>
      <c r="IRW16" s="151"/>
      <c r="IRX16" s="151"/>
      <c r="IRY16" s="151"/>
      <c r="IRZ16" s="151"/>
      <c r="ISA16" s="151"/>
      <c r="ISB16" s="151"/>
      <c r="ISC16" s="151"/>
      <c r="ISD16" s="151"/>
      <c r="ISE16" s="151"/>
      <c r="ISF16" s="151"/>
      <c r="ISG16" s="151"/>
      <c r="ISH16" s="151"/>
      <c r="ISI16" s="151"/>
      <c r="ISJ16" s="151"/>
      <c r="ISK16" s="151"/>
      <c r="ISL16" s="151"/>
      <c r="ISM16" s="151"/>
      <c r="ISN16" s="151"/>
      <c r="ISO16" s="151"/>
      <c r="ISP16" s="151"/>
      <c r="ISQ16" s="151"/>
      <c r="ISR16" s="151"/>
      <c r="ISS16" s="151"/>
      <c r="IST16" s="151"/>
      <c r="ISU16" s="151"/>
      <c r="ISV16" s="151"/>
      <c r="ISW16" s="151"/>
      <c r="ISX16" s="151"/>
      <c r="ISY16" s="151"/>
      <c r="ISZ16" s="151"/>
      <c r="ITA16" s="151"/>
      <c r="ITB16" s="151"/>
      <c r="ITC16" s="151"/>
      <c r="ITD16" s="151"/>
      <c r="ITE16" s="151"/>
      <c r="ITF16" s="151"/>
      <c r="ITG16" s="151"/>
      <c r="ITH16" s="151"/>
      <c r="ITI16" s="151"/>
      <c r="ITJ16" s="151"/>
      <c r="ITK16" s="151"/>
      <c r="ITL16" s="151"/>
      <c r="ITM16" s="151"/>
      <c r="ITN16" s="151"/>
      <c r="ITO16" s="151"/>
      <c r="ITP16" s="151"/>
      <c r="ITQ16" s="151"/>
      <c r="ITR16" s="151"/>
      <c r="ITS16" s="151"/>
      <c r="ITT16" s="151"/>
      <c r="ITU16" s="151"/>
      <c r="ITV16" s="151"/>
      <c r="ITW16" s="151"/>
      <c r="ITX16" s="151"/>
      <c r="ITY16" s="151"/>
      <c r="ITZ16" s="151"/>
      <c r="IUA16" s="151"/>
      <c r="IUB16" s="151"/>
      <c r="IUC16" s="151"/>
      <c r="IUD16" s="151"/>
      <c r="IUE16" s="151"/>
      <c r="IUF16" s="151"/>
      <c r="IUG16" s="151"/>
      <c r="IUH16" s="151"/>
      <c r="IUI16" s="151"/>
      <c r="IUJ16" s="151"/>
      <c r="IUK16" s="151"/>
      <c r="IUL16" s="151"/>
      <c r="IUM16" s="151"/>
      <c r="IUN16" s="151"/>
      <c r="IUO16" s="151"/>
      <c r="IUP16" s="151"/>
      <c r="IUQ16" s="151"/>
      <c r="IUR16" s="151"/>
      <c r="IUS16" s="151"/>
      <c r="IUT16" s="151"/>
      <c r="IUU16" s="151"/>
      <c r="IUV16" s="151"/>
      <c r="IUW16" s="151"/>
      <c r="IUX16" s="151"/>
      <c r="IUY16" s="151"/>
      <c r="IUZ16" s="151"/>
      <c r="IVA16" s="151"/>
      <c r="IVB16" s="151"/>
      <c r="IVC16" s="151"/>
      <c r="IVD16" s="151"/>
      <c r="IVE16" s="151"/>
      <c r="IVF16" s="151"/>
      <c r="IVG16" s="151"/>
      <c r="IVH16" s="151"/>
      <c r="IVI16" s="151"/>
      <c r="IVJ16" s="151"/>
      <c r="IVK16" s="151"/>
      <c r="IVL16" s="151"/>
      <c r="IVM16" s="151"/>
      <c r="IVN16" s="151"/>
      <c r="IVO16" s="151"/>
      <c r="IVP16" s="151"/>
      <c r="IVQ16" s="151"/>
      <c r="IVR16" s="151"/>
      <c r="IVS16" s="151"/>
      <c r="IVT16" s="151"/>
      <c r="IVU16" s="151"/>
      <c r="IVV16" s="151"/>
      <c r="IVW16" s="151"/>
      <c r="IVX16" s="151"/>
      <c r="IVY16" s="151"/>
      <c r="IVZ16" s="151"/>
      <c r="IWA16" s="151"/>
      <c r="IWB16" s="151"/>
      <c r="IWC16" s="151"/>
      <c r="IWD16" s="151"/>
      <c r="IWE16" s="151"/>
      <c r="IWF16" s="151"/>
      <c r="IWG16" s="151"/>
      <c r="IWH16" s="151"/>
      <c r="IWI16" s="151"/>
      <c r="IWJ16" s="151"/>
      <c r="IWK16" s="151"/>
      <c r="IWL16" s="151"/>
      <c r="IWM16" s="151"/>
      <c r="IWN16" s="151"/>
      <c r="IWO16" s="151"/>
      <c r="IWP16" s="151"/>
      <c r="IWQ16" s="151"/>
      <c r="IWR16" s="151"/>
      <c r="IWS16" s="151"/>
      <c r="IWT16" s="151"/>
      <c r="IWU16" s="151"/>
      <c r="IWV16" s="151"/>
      <c r="IWW16" s="151"/>
      <c r="IWX16" s="151"/>
      <c r="IWY16" s="151"/>
      <c r="IWZ16" s="151"/>
      <c r="IXA16" s="151"/>
      <c r="IXB16" s="151"/>
      <c r="IXC16" s="151"/>
      <c r="IXD16" s="151"/>
      <c r="IXE16" s="151"/>
      <c r="IXF16" s="151"/>
      <c r="IXG16" s="151"/>
      <c r="IXH16" s="151"/>
      <c r="IXI16" s="151"/>
      <c r="IXJ16" s="151"/>
      <c r="IXK16" s="151"/>
      <c r="IXL16" s="151"/>
      <c r="IXM16" s="151"/>
      <c r="IXN16" s="151"/>
      <c r="IXO16" s="151"/>
      <c r="IXP16" s="151"/>
      <c r="IXQ16" s="151"/>
      <c r="IXR16" s="151"/>
      <c r="IXS16" s="151"/>
      <c r="IXT16" s="151"/>
      <c r="IXU16" s="151"/>
      <c r="IXV16" s="151"/>
      <c r="IXW16" s="151"/>
      <c r="IXX16" s="151"/>
      <c r="IXY16" s="151"/>
      <c r="IXZ16" s="151"/>
      <c r="IYA16" s="151"/>
      <c r="IYB16" s="151"/>
      <c r="IYC16" s="151"/>
      <c r="IYD16" s="151"/>
      <c r="IYE16" s="151"/>
      <c r="IYF16" s="151"/>
      <c r="IYG16" s="151"/>
      <c r="IYH16" s="151"/>
      <c r="IYI16" s="151"/>
      <c r="IYJ16" s="151"/>
      <c r="IYK16" s="151"/>
      <c r="IYL16" s="151"/>
      <c r="IYM16" s="151"/>
      <c r="IYN16" s="151"/>
      <c r="IYO16" s="151"/>
      <c r="IYP16" s="151"/>
      <c r="IYQ16" s="151"/>
      <c r="IYR16" s="151"/>
      <c r="IYS16" s="151"/>
      <c r="IYT16" s="151"/>
      <c r="IYU16" s="151"/>
      <c r="IYV16" s="151"/>
      <c r="IYW16" s="151"/>
      <c r="IYX16" s="151"/>
      <c r="IYY16" s="151"/>
      <c r="IYZ16" s="151"/>
      <c r="IZA16" s="151"/>
      <c r="IZB16" s="151"/>
      <c r="IZC16" s="151"/>
      <c r="IZD16" s="151"/>
      <c r="IZE16" s="151"/>
      <c r="IZF16" s="151"/>
      <c r="IZG16" s="151"/>
      <c r="IZH16" s="151"/>
      <c r="IZI16" s="151"/>
      <c r="IZJ16" s="151"/>
      <c r="IZK16" s="151"/>
      <c r="IZL16" s="151"/>
      <c r="IZM16" s="151"/>
      <c r="IZN16" s="151"/>
      <c r="IZO16" s="151"/>
      <c r="IZP16" s="151"/>
      <c r="IZQ16" s="151"/>
      <c r="IZR16" s="151"/>
      <c r="IZS16" s="151"/>
      <c r="IZT16" s="151"/>
      <c r="IZU16" s="151"/>
      <c r="IZV16" s="151"/>
      <c r="IZW16" s="151"/>
      <c r="IZX16" s="151"/>
      <c r="IZY16" s="151"/>
      <c r="IZZ16" s="151"/>
      <c r="JAA16" s="151"/>
      <c r="JAB16" s="151"/>
      <c r="JAC16" s="151"/>
      <c r="JAD16" s="151"/>
      <c r="JAE16" s="151"/>
      <c r="JAF16" s="151"/>
      <c r="JAG16" s="151"/>
      <c r="JAH16" s="151"/>
      <c r="JAI16" s="151"/>
      <c r="JAJ16" s="151"/>
      <c r="JAK16" s="151"/>
      <c r="JAL16" s="151"/>
      <c r="JAM16" s="151"/>
      <c r="JAN16" s="151"/>
      <c r="JAO16" s="151"/>
      <c r="JAP16" s="151"/>
      <c r="JAQ16" s="151"/>
      <c r="JAR16" s="151"/>
      <c r="JAS16" s="151"/>
      <c r="JAT16" s="151"/>
      <c r="JAU16" s="151"/>
      <c r="JAV16" s="151"/>
      <c r="JAW16" s="151"/>
      <c r="JAX16" s="151"/>
      <c r="JAY16" s="151"/>
      <c r="JAZ16" s="151"/>
      <c r="JBA16" s="151"/>
      <c r="JBB16" s="151"/>
      <c r="JBC16" s="151"/>
      <c r="JBD16" s="151"/>
      <c r="JBE16" s="151"/>
      <c r="JBF16" s="151"/>
      <c r="JBG16" s="151"/>
      <c r="JBH16" s="151"/>
      <c r="JBI16" s="151"/>
      <c r="JBJ16" s="151"/>
      <c r="JBK16" s="151"/>
      <c r="JBL16" s="151"/>
      <c r="JBM16" s="151"/>
      <c r="JBN16" s="151"/>
      <c r="JBO16" s="151"/>
      <c r="JBP16" s="151"/>
      <c r="JBQ16" s="151"/>
      <c r="JBR16" s="151"/>
      <c r="JBS16" s="151"/>
      <c r="JBT16" s="151"/>
      <c r="JBU16" s="151"/>
      <c r="JBV16" s="151"/>
      <c r="JBW16" s="151"/>
      <c r="JBX16" s="151"/>
      <c r="JBY16" s="151"/>
      <c r="JBZ16" s="151"/>
      <c r="JCA16" s="151"/>
      <c r="JCB16" s="151"/>
      <c r="JCC16" s="151"/>
      <c r="JCD16" s="151"/>
      <c r="JCE16" s="151"/>
      <c r="JCF16" s="151"/>
      <c r="JCG16" s="151"/>
      <c r="JCH16" s="151"/>
      <c r="JCI16" s="151"/>
      <c r="JCJ16" s="151"/>
      <c r="JCK16" s="151"/>
      <c r="JCL16" s="151"/>
      <c r="JCM16" s="151"/>
      <c r="JCN16" s="151"/>
      <c r="JCO16" s="151"/>
      <c r="JCP16" s="151"/>
      <c r="JCQ16" s="151"/>
      <c r="JCR16" s="151"/>
      <c r="JCS16" s="151"/>
      <c r="JCT16" s="151"/>
      <c r="JCU16" s="151"/>
      <c r="JCV16" s="151"/>
      <c r="JCW16" s="151"/>
      <c r="JCX16" s="151"/>
      <c r="JCY16" s="151"/>
      <c r="JCZ16" s="151"/>
      <c r="JDA16" s="151"/>
      <c r="JDB16" s="151"/>
      <c r="JDC16" s="151"/>
      <c r="JDD16" s="151"/>
      <c r="JDE16" s="151"/>
      <c r="JDF16" s="151"/>
      <c r="JDG16" s="151"/>
      <c r="JDH16" s="151"/>
      <c r="JDI16" s="151"/>
      <c r="JDJ16" s="151"/>
      <c r="JDK16" s="151"/>
      <c r="JDL16" s="151"/>
      <c r="JDM16" s="151"/>
      <c r="JDN16" s="151"/>
      <c r="JDO16" s="151"/>
      <c r="JDP16" s="151"/>
      <c r="JDQ16" s="151"/>
      <c r="JDR16" s="151"/>
      <c r="JDS16" s="151"/>
      <c r="JDT16" s="151"/>
      <c r="JDU16" s="151"/>
      <c r="JDV16" s="151"/>
      <c r="JDW16" s="151"/>
      <c r="JDX16" s="151"/>
      <c r="JDY16" s="151"/>
      <c r="JDZ16" s="151"/>
      <c r="JEA16" s="151"/>
      <c r="JEB16" s="151"/>
      <c r="JEC16" s="151"/>
      <c r="JED16" s="151"/>
      <c r="JEE16" s="151"/>
      <c r="JEF16" s="151"/>
      <c r="JEG16" s="151"/>
      <c r="JEH16" s="151"/>
      <c r="JEI16" s="151"/>
      <c r="JEJ16" s="151"/>
      <c r="JEK16" s="151"/>
      <c r="JEL16" s="151"/>
      <c r="JEM16" s="151"/>
      <c r="JEN16" s="151"/>
      <c r="JEO16" s="151"/>
      <c r="JEP16" s="151"/>
      <c r="JEQ16" s="151"/>
      <c r="JER16" s="151"/>
      <c r="JES16" s="151"/>
      <c r="JET16" s="151"/>
      <c r="JEU16" s="151"/>
      <c r="JEV16" s="151"/>
      <c r="JEW16" s="151"/>
      <c r="JEX16" s="151"/>
      <c r="JEY16" s="151"/>
      <c r="JEZ16" s="151"/>
      <c r="JFA16" s="151"/>
      <c r="JFB16" s="151"/>
      <c r="JFC16" s="151"/>
      <c r="JFD16" s="151"/>
      <c r="JFE16" s="151"/>
      <c r="JFF16" s="151"/>
      <c r="JFG16" s="151"/>
      <c r="JFH16" s="151"/>
      <c r="JFI16" s="151"/>
      <c r="JFJ16" s="151"/>
      <c r="JFK16" s="151"/>
      <c r="JFL16" s="151"/>
      <c r="JFM16" s="151"/>
      <c r="JFN16" s="151"/>
      <c r="JFO16" s="151"/>
      <c r="JFP16" s="151"/>
      <c r="JFQ16" s="151"/>
      <c r="JFR16" s="151"/>
      <c r="JFS16" s="151"/>
      <c r="JFT16" s="151"/>
      <c r="JFU16" s="151"/>
      <c r="JFV16" s="151"/>
      <c r="JFW16" s="151"/>
      <c r="JFX16" s="151"/>
      <c r="JFY16" s="151"/>
      <c r="JFZ16" s="151"/>
      <c r="JGA16" s="151"/>
      <c r="JGB16" s="151"/>
      <c r="JGC16" s="151"/>
      <c r="JGD16" s="151"/>
      <c r="JGE16" s="151"/>
      <c r="JGF16" s="151"/>
      <c r="JGG16" s="151"/>
      <c r="JGH16" s="151"/>
      <c r="JGI16" s="151"/>
      <c r="JGJ16" s="151"/>
      <c r="JGK16" s="151"/>
      <c r="JGL16" s="151"/>
      <c r="JGM16" s="151"/>
      <c r="JGN16" s="151"/>
      <c r="JGO16" s="151"/>
      <c r="JGP16" s="151"/>
      <c r="JGQ16" s="151"/>
      <c r="JGR16" s="151"/>
      <c r="JGS16" s="151"/>
      <c r="JGT16" s="151"/>
      <c r="JGU16" s="151"/>
      <c r="JGV16" s="151"/>
      <c r="JGW16" s="151"/>
      <c r="JGX16" s="151"/>
      <c r="JGY16" s="151"/>
      <c r="JGZ16" s="151"/>
      <c r="JHA16" s="151"/>
      <c r="JHB16" s="151"/>
      <c r="JHC16" s="151"/>
      <c r="JHD16" s="151"/>
      <c r="JHE16" s="151"/>
      <c r="JHF16" s="151"/>
      <c r="JHG16" s="151"/>
      <c r="JHH16" s="151"/>
      <c r="JHI16" s="151"/>
      <c r="JHJ16" s="151"/>
      <c r="JHK16" s="151"/>
      <c r="JHL16" s="151"/>
      <c r="JHM16" s="151"/>
      <c r="JHN16" s="151"/>
      <c r="JHO16" s="151"/>
      <c r="JHP16" s="151"/>
      <c r="JHQ16" s="151"/>
      <c r="JHR16" s="151"/>
      <c r="JHS16" s="151"/>
      <c r="JHT16" s="151"/>
      <c r="JHU16" s="151"/>
      <c r="JHV16" s="151"/>
      <c r="JHW16" s="151"/>
      <c r="JHX16" s="151"/>
      <c r="JHY16" s="151"/>
      <c r="JHZ16" s="151"/>
      <c r="JIA16" s="151"/>
      <c r="JIB16" s="151"/>
      <c r="JIC16" s="151"/>
      <c r="JID16" s="151"/>
      <c r="JIE16" s="151"/>
      <c r="JIF16" s="151"/>
      <c r="JIG16" s="151"/>
      <c r="JIH16" s="151"/>
      <c r="JII16" s="151"/>
      <c r="JIJ16" s="151"/>
      <c r="JIK16" s="151"/>
      <c r="JIL16" s="151"/>
      <c r="JIM16" s="151"/>
      <c r="JIN16" s="151"/>
      <c r="JIO16" s="151"/>
      <c r="JIP16" s="151"/>
      <c r="JIQ16" s="151"/>
      <c r="JIR16" s="151"/>
      <c r="JIS16" s="151"/>
      <c r="JIT16" s="151"/>
      <c r="JIU16" s="151"/>
      <c r="JIV16" s="151"/>
      <c r="JIW16" s="151"/>
      <c r="JIX16" s="151"/>
      <c r="JIY16" s="151"/>
      <c r="JIZ16" s="151"/>
      <c r="JJA16" s="151"/>
      <c r="JJB16" s="151"/>
      <c r="JJC16" s="151"/>
      <c r="JJD16" s="151"/>
      <c r="JJE16" s="151"/>
      <c r="JJF16" s="151"/>
      <c r="JJG16" s="151"/>
      <c r="JJH16" s="151"/>
      <c r="JJI16" s="151"/>
      <c r="JJJ16" s="151"/>
      <c r="JJK16" s="151"/>
      <c r="JJL16" s="151"/>
      <c r="JJM16" s="151"/>
      <c r="JJN16" s="151"/>
      <c r="JJO16" s="151"/>
      <c r="JJP16" s="151"/>
      <c r="JJQ16" s="151"/>
      <c r="JJR16" s="151"/>
      <c r="JJS16" s="151"/>
      <c r="JJT16" s="151"/>
      <c r="JJU16" s="151"/>
      <c r="JJV16" s="151"/>
      <c r="JJW16" s="151"/>
      <c r="JJX16" s="151"/>
      <c r="JJY16" s="151"/>
      <c r="JJZ16" s="151"/>
      <c r="JKA16" s="151"/>
      <c r="JKB16" s="151"/>
      <c r="JKC16" s="151"/>
      <c r="JKD16" s="151"/>
      <c r="JKE16" s="151"/>
      <c r="JKF16" s="151"/>
      <c r="JKG16" s="151"/>
      <c r="JKH16" s="151"/>
      <c r="JKI16" s="151"/>
      <c r="JKJ16" s="151"/>
      <c r="JKK16" s="151"/>
      <c r="JKL16" s="151"/>
      <c r="JKM16" s="151"/>
      <c r="JKN16" s="151"/>
      <c r="JKO16" s="151"/>
      <c r="JKP16" s="151"/>
      <c r="JKQ16" s="151"/>
      <c r="JKR16" s="151"/>
      <c r="JKS16" s="151"/>
      <c r="JKT16" s="151"/>
      <c r="JKU16" s="151"/>
      <c r="JKV16" s="151"/>
      <c r="JKW16" s="151"/>
      <c r="JKX16" s="151"/>
      <c r="JKY16" s="151"/>
      <c r="JKZ16" s="151"/>
      <c r="JLA16" s="151"/>
      <c r="JLB16" s="151"/>
      <c r="JLC16" s="151"/>
      <c r="JLD16" s="151"/>
      <c r="JLE16" s="151"/>
      <c r="JLF16" s="151"/>
      <c r="JLG16" s="151"/>
      <c r="JLH16" s="151"/>
      <c r="JLI16" s="151"/>
      <c r="JLJ16" s="151"/>
      <c r="JLK16" s="151"/>
      <c r="JLL16" s="151"/>
      <c r="JLM16" s="151"/>
      <c r="JLN16" s="151"/>
      <c r="JLO16" s="151"/>
      <c r="JLP16" s="151"/>
      <c r="JLQ16" s="151"/>
      <c r="JLR16" s="151"/>
      <c r="JLS16" s="151"/>
      <c r="JLT16" s="151"/>
      <c r="JLU16" s="151"/>
      <c r="JLV16" s="151"/>
      <c r="JLW16" s="151"/>
      <c r="JLX16" s="151"/>
      <c r="JLY16" s="151"/>
      <c r="JLZ16" s="151"/>
      <c r="JMA16" s="151"/>
      <c r="JMB16" s="151"/>
      <c r="JMC16" s="151"/>
      <c r="JMD16" s="151"/>
      <c r="JME16" s="151"/>
      <c r="JMF16" s="151"/>
      <c r="JMG16" s="151"/>
      <c r="JMH16" s="151"/>
      <c r="JMI16" s="151"/>
      <c r="JMJ16" s="151"/>
      <c r="JMK16" s="151"/>
      <c r="JML16" s="151"/>
      <c r="JMM16" s="151"/>
      <c r="JMN16" s="151"/>
      <c r="JMO16" s="151"/>
      <c r="JMP16" s="151"/>
      <c r="JMQ16" s="151"/>
      <c r="JMR16" s="151"/>
      <c r="JMS16" s="151"/>
      <c r="JMT16" s="151"/>
      <c r="JMU16" s="151"/>
      <c r="JMV16" s="151"/>
      <c r="JMW16" s="151"/>
      <c r="JMX16" s="151"/>
      <c r="JMY16" s="151"/>
      <c r="JMZ16" s="151"/>
      <c r="JNA16" s="151"/>
      <c r="JNB16" s="151"/>
      <c r="JNC16" s="151"/>
      <c r="JND16" s="151"/>
      <c r="JNE16" s="151"/>
      <c r="JNF16" s="151"/>
      <c r="JNG16" s="151"/>
      <c r="JNH16" s="151"/>
      <c r="JNI16" s="151"/>
      <c r="JNJ16" s="151"/>
      <c r="JNK16" s="151"/>
      <c r="JNL16" s="151"/>
      <c r="JNM16" s="151"/>
      <c r="JNN16" s="151"/>
      <c r="JNO16" s="151"/>
      <c r="JNP16" s="151"/>
      <c r="JNQ16" s="151"/>
      <c r="JNR16" s="151"/>
      <c r="JNS16" s="151"/>
      <c r="JNT16" s="151"/>
      <c r="JNU16" s="151"/>
      <c r="JNV16" s="151"/>
      <c r="JNW16" s="151"/>
      <c r="JNX16" s="151"/>
      <c r="JNY16" s="151"/>
      <c r="JNZ16" s="151"/>
      <c r="JOA16" s="151"/>
      <c r="JOB16" s="151"/>
      <c r="JOC16" s="151"/>
      <c r="JOD16" s="151"/>
      <c r="JOE16" s="151"/>
      <c r="JOF16" s="151"/>
      <c r="JOG16" s="151"/>
      <c r="JOH16" s="151"/>
      <c r="JOI16" s="151"/>
      <c r="JOJ16" s="151"/>
      <c r="JOK16" s="151"/>
      <c r="JOL16" s="151"/>
      <c r="JOM16" s="151"/>
      <c r="JON16" s="151"/>
      <c r="JOO16" s="151"/>
      <c r="JOP16" s="151"/>
      <c r="JOQ16" s="151"/>
      <c r="JOR16" s="151"/>
      <c r="JOS16" s="151"/>
      <c r="JOT16" s="151"/>
      <c r="JOU16" s="151"/>
      <c r="JOV16" s="151"/>
      <c r="JOW16" s="151"/>
      <c r="JOX16" s="151"/>
      <c r="JOY16" s="151"/>
      <c r="JOZ16" s="151"/>
      <c r="JPA16" s="151"/>
      <c r="JPB16" s="151"/>
      <c r="JPC16" s="151"/>
      <c r="JPD16" s="151"/>
      <c r="JPE16" s="151"/>
      <c r="JPF16" s="151"/>
      <c r="JPG16" s="151"/>
      <c r="JPH16" s="151"/>
      <c r="JPI16" s="151"/>
      <c r="JPJ16" s="151"/>
      <c r="JPK16" s="151"/>
      <c r="JPL16" s="151"/>
      <c r="JPM16" s="151"/>
      <c r="JPN16" s="151"/>
      <c r="JPO16" s="151"/>
      <c r="JPP16" s="151"/>
      <c r="JPQ16" s="151"/>
      <c r="JPR16" s="151"/>
      <c r="JPS16" s="151"/>
      <c r="JPT16" s="151"/>
      <c r="JPU16" s="151"/>
      <c r="JPV16" s="151"/>
      <c r="JPW16" s="151"/>
      <c r="JPX16" s="151"/>
      <c r="JPY16" s="151"/>
      <c r="JPZ16" s="151"/>
      <c r="JQA16" s="151"/>
      <c r="JQB16" s="151"/>
      <c r="JQC16" s="151"/>
      <c r="JQD16" s="151"/>
      <c r="JQE16" s="151"/>
      <c r="JQF16" s="151"/>
      <c r="JQG16" s="151"/>
      <c r="JQH16" s="151"/>
      <c r="JQI16" s="151"/>
      <c r="JQJ16" s="151"/>
      <c r="JQK16" s="151"/>
      <c r="JQL16" s="151"/>
      <c r="JQM16" s="151"/>
      <c r="JQN16" s="151"/>
      <c r="JQO16" s="151"/>
      <c r="JQP16" s="151"/>
      <c r="JQQ16" s="151"/>
      <c r="JQR16" s="151"/>
      <c r="JQS16" s="151"/>
      <c r="JQT16" s="151"/>
      <c r="JQU16" s="151"/>
      <c r="JQV16" s="151"/>
      <c r="JQW16" s="151"/>
      <c r="JQX16" s="151"/>
      <c r="JQY16" s="151"/>
      <c r="JQZ16" s="151"/>
      <c r="JRA16" s="151"/>
      <c r="JRB16" s="151"/>
      <c r="JRC16" s="151"/>
      <c r="JRD16" s="151"/>
      <c r="JRE16" s="151"/>
      <c r="JRF16" s="151"/>
      <c r="JRG16" s="151"/>
      <c r="JRH16" s="151"/>
      <c r="JRI16" s="151"/>
      <c r="JRJ16" s="151"/>
      <c r="JRK16" s="151"/>
      <c r="JRL16" s="151"/>
      <c r="JRM16" s="151"/>
      <c r="JRN16" s="151"/>
      <c r="JRO16" s="151"/>
      <c r="JRP16" s="151"/>
      <c r="JRQ16" s="151"/>
      <c r="JRR16" s="151"/>
      <c r="JRS16" s="151"/>
      <c r="JRT16" s="151"/>
      <c r="JRU16" s="151"/>
      <c r="JRV16" s="151"/>
      <c r="JRW16" s="151"/>
      <c r="JRX16" s="151"/>
      <c r="JRY16" s="151"/>
      <c r="JRZ16" s="151"/>
      <c r="JSA16" s="151"/>
      <c r="JSB16" s="151"/>
      <c r="JSC16" s="151"/>
      <c r="JSD16" s="151"/>
      <c r="JSE16" s="151"/>
      <c r="JSF16" s="151"/>
      <c r="JSG16" s="151"/>
      <c r="JSH16" s="151"/>
      <c r="JSI16" s="151"/>
      <c r="JSJ16" s="151"/>
      <c r="JSK16" s="151"/>
      <c r="JSL16" s="151"/>
      <c r="JSM16" s="151"/>
      <c r="JSN16" s="151"/>
      <c r="JSO16" s="151"/>
      <c r="JSP16" s="151"/>
      <c r="JSQ16" s="151"/>
      <c r="JSR16" s="151"/>
      <c r="JSS16" s="151"/>
      <c r="JST16" s="151"/>
      <c r="JSU16" s="151"/>
      <c r="JSV16" s="151"/>
      <c r="JSW16" s="151"/>
      <c r="JSX16" s="151"/>
      <c r="JSY16" s="151"/>
      <c r="JSZ16" s="151"/>
      <c r="JTA16" s="151"/>
      <c r="JTB16" s="151"/>
      <c r="JTC16" s="151"/>
      <c r="JTD16" s="151"/>
      <c r="JTE16" s="151"/>
      <c r="JTF16" s="151"/>
      <c r="JTG16" s="151"/>
      <c r="JTH16" s="151"/>
      <c r="JTI16" s="151"/>
      <c r="JTJ16" s="151"/>
      <c r="JTK16" s="151"/>
      <c r="JTL16" s="151"/>
      <c r="JTM16" s="151"/>
      <c r="JTN16" s="151"/>
      <c r="JTO16" s="151"/>
      <c r="JTP16" s="151"/>
      <c r="JTQ16" s="151"/>
      <c r="JTR16" s="151"/>
      <c r="JTS16" s="151"/>
      <c r="JTT16" s="151"/>
      <c r="JTU16" s="151"/>
      <c r="JTV16" s="151"/>
      <c r="JTW16" s="151"/>
      <c r="JTX16" s="151"/>
      <c r="JTY16" s="151"/>
      <c r="JTZ16" s="151"/>
      <c r="JUA16" s="151"/>
      <c r="JUB16" s="151"/>
      <c r="JUC16" s="151"/>
      <c r="JUD16" s="151"/>
      <c r="JUE16" s="151"/>
      <c r="JUF16" s="151"/>
      <c r="JUG16" s="151"/>
      <c r="JUH16" s="151"/>
      <c r="JUI16" s="151"/>
      <c r="JUJ16" s="151"/>
      <c r="JUK16" s="151"/>
      <c r="JUL16" s="151"/>
      <c r="JUM16" s="151"/>
      <c r="JUN16" s="151"/>
      <c r="JUO16" s="151"/>
      <c r="JUP16" s="151"/>
      <c r="JUQ16" s="151"/>
      <c r="JUR16" s="151"/>
      <c r="JUS16" s="151"/>
      <c r="JUT16" s="151"/>
      <c r="JUU16" s="151"/>
      <c r="JUV16" s="151"/>
      <c r="JUW16" s="151"/>
      <c r="JUX16" s="151"/>
      <c r="JUY16" s="151"/>
      <c r="JUZ16" s="151"/>
      <c r="JVA16" s="151"/>
      <c r="JVB16" s="151"/>
      <c r="JVC16" s="151"/>
      <c r="JVD16" s="151"/>
      <c r="JVE16" s="151"/>
      <c r="JVF16" s="151"/>
      <c r="JVG16" s="151"/>
      <c r="JVH16" s="151"/>
      <c r="JVI16" s="151"/>
      <c r="JVJ16" s="151"/>
      <c r="JVK16" s="151"/>
      <c r="JVL16" s="151"/>
      <c r="JVM16" s="151"/>
      <c r="JVN16" s="151"/>
      <c r="JVO16" s="151"/>
      <c r="JVP16" s="151"/>
      <c r="JVQ16" s="151"/>
      <c r="JVR16" s="151"/>
      <c r="JVS16" s="151"/>
      <c r="JVT16" s="151"/>
      <c r="JVU16" s="151"/>
      <c r="JVV16" s="151"/>
      <c r="JVW16" s="151"/>
      <c r="JVX16" s="151"/>
      <c r="JVY16" s="151"/>
      <c r="JVZ16" s="151"/>
      <c r="JWA16" s="151"/>
      <c r="JWB16" s="151"/>
      <c r="JWC16" s="151"/>
      <c r="JWD16" s="151"/>
      <c r="JWE16" s="151"/>
      <c r="JWF16" s="151"/>
      <c r="JWG16" s="151"/>
      <c r="JWH16" s="151"/>
      <c r="JWI16" s="151"/>
      <c r="JWJ16" s="151"/>
      <c r="JWK16" s="151"/>
      <c r="JWL16" s="151"/>
      <c r="JWM16" s="151"/>
      <c r="JWN16" s="151"/>
      <c r="JWO16" s="151"/>
      <c r="JWP16" s="151"/>
      <c r="JWQ16" s="151"/>
      <c r="JWR16" s="151"/>
      <c r="JWS16" s="151"/>
      <c r="JWT16" s="151"/>
      <c r="JWU16" s="151"/>
      <c r="JWV16" s="151"/>
      <c r="JWW16" s="151"/>
      <c r="JWX16" s="151"/>
      <c r="JWY16" s="151"/>
      <c r="JWZ16" s="151"/>
      <c r="JXA16" s="151"/>
      <c r="JXB16" s="151"/>
      <c r="JXC16" s="151"/>
      <c r="JXD16" s="151"/>
      <c r="JXE16" s="151"/>
      <c r="JXF16" s="151"/>
      <c r="JXG16" s="151"/>
      <c r="JXH16" s="151"/>
      <c r="JXI16" s="151"/>
      <c r="JXJ16" s="151"/>
      <c r="JXK16" s="151"/>
      <c r="JXL16" s="151"/>
      <c r="JXM16" s="151"/>
      <c r="JXN16" s="151"/>
      <c r="JXO16" s="151"/>
      <c r="JXP16" s="151"/>
      <c r="JXQ16" s="151"/>
      <c r="JXR16" s="151"/>
      <c r="JXS16" s="151"/>
      <c r="JXT16" s="151"/>
      <c r="JXU16" s="151"/>
      <c r="JXV16" s="151"/>
      <c r="JXW16" s="151"/>
      <c r="JXX16" s="151"/>
      <c r="JXY16" s="151"/>
      <c r="JXZ16" s="151"/>
      <c r="JYA16" s="151"/>
      <c r="JYB16" s="151"/>
      <c r="JYC16" s="151"/>
      <c r="JYD16" s="151"/>
      <c r="JYE16" s="151"/>
      <c r="JYF16" s="151"/>
      <c r="JYG16" s="151"/>
      <c r="JYH16" s="151"/>
      <c r="JYI16" s="151"/>
      <c r="JYJ16" s="151"/>
      <c r="JYK16" s="151"/>
      <c r="JYL16" s="151"/>
      <c r="JYM16" s="151"/>
      <c r="JYN16" s="151"/>
      <c r="JYO16" s="151"/>
      <c r="JYP16" s="151"/>
      <c r="JYQ16" s="151"/>
      <c r="JYR16" s="151"/>
      <c r="JYS16" s="151"/>
      <c r="JYT16" s="151"/>
      <c r="JYU16" s="151"/>
      <c r="JYV16" s="151"/>
      <c r="JYW16" s="151"/>
      <c r="JYX16" s="151"/>
      <c r="JYY16" s="151"/>
      <c r="JYZ16" s="151"/>
      <c r="JZA16" s="151"/>
      <c r="JZB16" s="151"/>
      <c r="JZC16" s="151"/>
      <c r="JZD16" s="151"/>
      <c r="JZE16" s="151"/>
      <c r="JZF16" s="151"/>
      <c r="JZG16" s="151"/>
      <c r="JZH16" s="151"/>
      <c r="JZI16" s="151"/>
      <c r="JZJ16" s="151"/>
      <c r="JZK16" s="151"/>
      <c r="JZL16" s="151"/>
      <c r="JZM16" s="151"/>
      <c r="JZN16" s="151"/>
      <c r="JZO16" s="151"/>
      <c r="JZP16" s="151"/>
      <c r="JZQ16" s="151"/>
      <c r="JZR16" s="151"/>
      <c r="JZS16" s="151"/>
      <c r="JZT16" s="151"/>
      <c r="JZU16" s="151"/>
      <c r="JZV16" s="151"/>
      <c r="JZW16" s="151"/>
      <c r="JZX16" s="151"/>
      <c r="JZY16" s="151"/>
      <c r="JZZ16" s="151"/>
      <c r="KAA16" s="151"/>
      <c r="KAB16" s="151"/>
      <c r="KAC16" s="151"/>
      <c r="KAD16" s="151"/>
      <c r="KAE16" s="151"/>
      <c r="KAF16" s="151"/>
      <c r="KAG16" s="151"/>
      <c r="KAH16" s="151"/>
      <c r="KAI16" s="151"/>
      <c r="KAJ16" s="151"/>
      <c r="KAK16" s="151"/>
      <c r="KAL16" s="151"/>
      <c r="KAM16" s="151"/>
      <c r="KAN16" s="151"/>
      <c r="KAO16" s="151"/>
      <c r="KAP16" s="151"/>
      <c r="KAQ16" s="151"/>
      <c r="KAR16" s="151"/>
      <c r="KAS16" s="151"/>
      <c r="KAT16" s="151"/>
      <c r="KAU16" s="151"/>
      <c r="KAV16" s="151"/>
      <c r="KAW16" s="151"/>
      <c r="KAX16" s="151"/>
      <c r="KAY16" s="151"/>
      <c r="KAZ16" s="151"/>
      <c r="KBA16" s="151"/>
      <c r="KBB16" s="151"/>
      <c r="KBC16" s="151"/>
      <c r="KBD16" s="151"/>
      <c r="KBE16" s="151"/>
      <c r="KBF16" s="151"/>
      <c r="KBG16" s="151"/>
      <c r="KBH16" s="151"/>
      <c r="KBI16" s="151"/>
      <c r="KBJ16" s="151"/>
      <c r="KBK16" s="151"/>
      <c r="KBL16" s="151"/>
      <c r="KBM16" s="151"/>
      <c r="KBN16" s="151"/>
      <c r="KBO16" s="151"/>
      <c r="KBP16" s="151"/>
      <c r="KBQ16" s="151"/>
      <c r="KBR16" s="151"/>
      <c r="KBS16" s="151"/>
      <c r="KBT16" s="151"/>
      <c r="KBU16" s="151"/>
      <c r="KBV16" s="151"/>
      <c r="KBW16" s="151"/>
      <c r="KBX16" s="151"/>
      <c r="KBY16" s="151"/>
      <c r="KBZ16" s="151"/>
      <c r="KCA16" s="151"/>
      <c r="KCB16" s="151"/>
      <c r="KCC16" s="151"/>
      <c r="KCD16" s="151"/>
      <c r="KCE16" s="151"/>
      <c r="KCF16" s="151"/>
      <c r="KCG16" s="151"/>
      <c r="KCH16" s="151"/>
      <c r="KCI16" s="151"/>
      <c r="KCJ16" s="151"/>
      <c r="KCK16" s="151"/>
      <c r="KCL16" s="151"/>
      <c r="KCM16" s="151"/>
      <c r="KCN16" s="151"/>
      <c r="KCO16" s="151"/>
      <c r="KCP16" s="151"/>
      <c r="KCQ16" s="151"/>
      <c r="KCR16" s="151"/>
      <c r="KCS16" s="151"/>
      <c r="KCT16" s="151"/>
      <c r="KCU16" s="151"/>
      <c r="KCV16" s="151"/>
      <c r="KCW16" s="151"/>
      <c r="KCX16" s="151"/>
      <c r="KCY16" s="151"/>
      <c r="KCZ16" s="151"/>
      <c r="KDA16" s="151"/>
      <c r="KDB16" s="151"/>
      <c r="KDC16" s="151"/>
      <c r="KDD16" s="151"/>
      <c r="KDE16" s="151"/>
      <c r="KDF16" s="151"/>
      <c r="KDG16" s="151"/>
      <c r="KDH16" s="151"/>
      <c r="KDI16" s="151"/>
      <c r="KDJ16" s="151"/>
      <c r="KDK16" s="151"/>
      <c r="KDL16" s="151"/>
      <c r="KDM16" s="151"/>
      <c r="KDN16" s="151"/>
      <c r="KDO16" s="151"/>
      <c r="KDP16" s="151"/>
      <c r="KDQ16" s="151"/>
      <c r="KDR16" s="151"/>
      <c r="KDS16" s="151"/>
      <c r="KDT16" s="151"/>
      <c r="KDU16" s="151"/>
      <c r="KDV16" s="151"/>
      <c r="KDW16" s="151"/>
      <c r="KDX16" s="151"/>
      <c r="KDY16" s="151"/>
      <c r="KDZ16" s="151"/>
      <c r="KEA16" s="151"/>
      <c r="KEB16" s="151"/>
      <c r="KEC16" s="151"/>
      <c r="KED16" s="151"/>
      <c r="KEE16" s="151"/>
      <c r="KEF16" s="151"/>
      <c r="KEG16" s="151"/>
      <c r="KEH16" s="151"/>
      <c r="KEI16" s="151"/>
      <c r="KEJ16" s="151"/>
      <c r="KEK16" s="151"/>
      <c r="KEL16" s="151"/>
      <c r="KEM16" s="151"/>
      <c r="KEN16" s="151"/>
      <c r="KEO16" s="151"/>
      <c r="KEP16" s="151"/>
      <c r="KEQ16" s="151"/>
      <c r="KER16" s="151"/>
      <c r="KES16" s="151"/>
      <c r="KET16" s="151"/>
      <c r="KEU16" s="151"/>
      <c r="KEV16" s="151"/>
      <c r="KEW16" s="151"/>
      <c r="KEX16" s="151"/>
      <c r="KEY16" s="151"/>
      <c r="KEZ16" s="151"/>
      <c r="KFA16" s="151"/>
      <c r="KFB16" s="151"/>
      <c r="KFC16" s="151"/>
      <c r="KFD16" s="151"/>
      <c r="KFE16" s="151"/>
      <c r="KFF16" s="151"/>
      <c r="KFG16" s="151"/>
      <c r="KFH16" s="151"/>
      <c r="KFI16" s="151"/>
      <c r="KFJ16" s="151"/>
      <c r="KFK16" s="151"/>
      <c r="KFL16" s="151"/>
      <c r="KFM16" s="151"/>
      <c r="KFN16" s="151"/>
      <c r="KFO16" s="151"/>
      <c r="KFP16" s="151"/>
      <c r="KFQ16" s="151"/>
      <c r="KFR16" s="151"/>
      <c r="KFS16" s="151"/>
      <c r="KFT16" s="151"/>
      <c r="KFU16" s="151"/>
      <c r="KFV16" s="151"/>
      <c r="KFW16" s="151"/>
      <c r="KFX16" s="151"/>
      <c r="KFY16" s="151"/>
      <c r="KFZ16" s="151"/>
      <c r="KGA16" s="151"/>
      <c r="KGB16" s="151"/>
      <c r="KGC16" s="151"/>
      <c r="KGD16" s="151"/>
      <c r="KGE16" s="151"/>
      <c r="KGF16" s="151"/>
      <c r="KGG16" s="151"/>
      <c r="KGH16" s="151"/>
      <c r="KGI16" s="151"/>
      <c r="KGJ16" s="151"/>
      <c r="KGK16" s="151"/>
      <c r="KGL16" s="151"/>
      <c r="KGM16" s="151"/>
      <c r="KGN16" s="151"/>
      <c r="KGO16" s="151"/>
      <c r="KGP16" s="151"/>
      <c r="KGQ16" s="151"/>
      <c r="KGR16" s="151"/>
      <c r="KGS16" s="151"/>
      <c r="KGT16" s="151"/>
      <c r="KGU16" s="151"/>
      <c r="KGV16" s="151"/>
      <c r="KGW16" s="151"/>
      <c r="KGX16" s="151"/>
      <c r="KGY16" s="151"/>
      <c r="KGZ16" s="151"/>
      <c r="KHA16" s="151"/>
      <c r="KHB16" s="151"/>
      <c r="KHC16" s="151"/>
      <c r="KHD16" s="151"/>
      <c r="KHE16" s="151"/>
      <c r="KHF16" s="151"/>
      <c r="KHG16" s="151"/>
      <c r="KHH16" s="151"/>
      <c r="KHI16" s="151"/>
      <c r="KHJ16" s="151"/>
      <c r="KHK16" s="151"/>
      <c r="KHL16" s="151"/>
      <c r="KHM16" s="151"/>
      <c r="KHN16" s="151"/>
      <c r="KHO16" s="151"/>
      <c r="KHP16" s="151"/>
      <c r="KHQ16" s="151"/>
      <c r="KHR16" s="151"/>
      <c r="KHS16" s="151"/>
      <c r="KHT16" s="151"/>
      <c r="KHU16" s="151"/>
      <c r="KHV16" s="151"/>
      <c r="KHW16" s="151"/>
      <c r="KHX16" s="151"/>
      <c r="KHY16" s="151"/>
      <c r="KHZ16" s="151"/>
      <c r="KIA16" s="151"/>
      <c r="KIB16" s="151"/>
      <c r="KIC16" s="151"/>
      <c r="KID16" s="151"/>
      <c r="KIE16" s="151"/>
      <c r="KIF16" s="151"/>
      <c r="KIG16" s="151"/>
      <c r="KIH16" s="151"/>
      <c r="KII16" s="151"/>
      <c r="KIJ16" s="151"/>
      <c r="KIK16" s="151"/>
      <c r="KIL16" s="151"/>
      <c r="KIM16" s="151"/>
      <c r="KIN16" s="151"/>
      <c r="KIO16" s="151"/>
      <c r="KIP16" s="151"/>
      <c r="KIQ16" s="151"/>
      <c r="KIR16" s="151"/>
      <c r="KIS16" s="151"/>
      <c r="KIT16" s="151"/>
      <c r="KIU16" s="151"/>
      <c r="KIV16" s="151"/>
      <c r="KIW16" s="151"/>
      <c r="KIX16" s="151"/>
      <c r="KIY16" s="151"/>
      <c r="KIZ16" s="151"/>
      <c r="KJA16" s="151"/>
      <c r="KJB16" s="151"/>
      <c r="KJC16" s="151"/>
      <c r="KJD16" s="151"/>
      <c r="KJE16" s="151"/>
      <c r="KJF16" s="151"/>
      <c r="KJG16" s="151"/>
      <c r="KJH16" s="151"/>
      <c r="KJI16" s="151"/>
      <c r="KJJ16" s="151"/>
      <c r="KJK16" s="151"/>
      <c r="KJL16" s="151"/>
      <c r="KJM16" s="151"/>
      <c r="KJN16" s="151"/>
      <c r="KJO16" s="151"/>
      <c r="KJP16" s="151"/>
      <c r="KJQ16" s="151"/>
      <c r="KJR16" s="151"/>
      <c r="KJS16" s="151"/>
      <c r="KJT16" s="151"/>
      <c r="KJU16" s="151"/>
      <c r="KJV16" s="151"/>
      <c r="KJW16" s="151"/>
      <c r="KJX16" s="151"/>
      <c r="KJY16" s="151"/>
      <c r="KJZ16" s="151"/>
      <c r="KKA16" s="151"/>
      <c r="KKB16" s="151"/>
      <c r="KKC16" s="151"/>
      <c r="KKD16" s="151"/>
      <c r="KKE16" s="151"/>
      <c r="KKF16" s="151"/>
      <c r="KKG16" s="151"/>
      <c r="KKH16" s="151"/>
      <c r="KKI16" s="151"/>
      <c r="KKJ16" s="151"/>
      <c r="KKK16" s="151"/>
      <c r="KKL16" s="151"/>
      <c r="KKM16" s="151"/>
      <c r="KKN16" s="151"/>
      <c r="KKO16" s="151"/>
      <c r="KKP16" s="151"/>
      <c r="KKQ16" s="151"/>
      <c r="KKR16" s="151"/>
      <c r="KKS16" s="151"/>
      <c r="KKT16" s="151"/>
      <c r="KKU16" s="151"/>
      <c r="KKV16" s="151"/>
      <c r="KKW16" s="151"/>
      <c r="KKX16" s="151"/>
      <c r="KKY16" s="151"/>
      <c r="KKZ16" s="151"/>
      <c r="KLA16" s="151"/>
      <c r="KLB16" s="151"/>
      <c r="KLC16" s="151"/>
      <c r="KLD16" s="151"/>
      <c r="KLE16" s="151"/>
      <c r="KLF16" s="151"/>
      <c r="KLG16" s="151"/>
      <c r="KLH16" s="151"/>
      <c r="KLI16" s="151"/>
      <c r="KLJ16" s="151"/>
      <c r="KLK16" s="151"/>
      <c r="KLL16" s="151"/>
      <c r="KLM16" s="151"/>
      <c r="KLN16" s="151"/>
      <c r="KLO16" s="151"/>
      <c r="KLP16" s="151"/>
      <c r="KLQ16" s="151"/>
      <c r="KLR16" s="151"/>
      <c r="KLS16" s="151"/>
      <c r="KLT16" s="151"/>
      <c r="KLU16" s="151"/>
      <c r="KLV16" s="151"/>
      <c r="KLW16" s="151"/>
      <c r="KLX16" s="151"/>
      <c r="KLY16" s="151"/>
      <c r="KLZ16" s="151"/>
      <c r="KMA16" s="151"/>
      <c r="KMB16" s="151"/>
      <c r="KMC16" s="151"/>
      <c r="KMD16" s="151"/>
      <c r="KME16" s="151"/>
      <c r="KMF16" s="151"/>
      <c r="KMG16" s="151"/>
      <c r="KMH16" s="151"/>
      <c r="KMI16" s="151"/>
      <c r="KMJ16" s="151"/>
      <c r="KMK16" s="151"/>
      <c r="KML16" s="151"/>
      <c r="KMM16" s="151"/>
      <c r="KMN16" s="151"/>
      <c r="KMO16" s="151"/>
      <c r="KMP16" s="151"/>
      <c r="KMQ16" s="151"/>
      <c r="KMR16" s="151"/>
      <c r="KMS16" s="151"/>
      <c r="KMT16" s="151"/>
      <c r="KMU16" s="151"/>
      <c r="KMV16" s="151"/>
      <c r="KMW16" s="151"/>
      <c r="KMX16" s="151"/>
      <c r="KMY16" s="151"/>
      <c r="KMZ16" s="151"/>
      <c r="KNA16" s="151"/>
      <c r="KNB16" s="151"/>
      <c r="KNC16" s="151"/>
      <c r="KND16" s="151"/>
      <c r="KNE16" s="151"/>
      <c r="KNF16" s="151"/>
      <c r="KNG16" s="151"/>
      <c r="KNH16" s="151"/>
      <c r="KNI16" s="151"/>
      <c r="KNJ16" s="151"/>
      <c r="KNK16" s="151"/>
      <c r="KNL16" s="151"/>
      <c r="KNM16" s="151"/>
      <c r="KNN16" s="151"/>
      <c r="KNO16" s="151"/>
      <c r="KNP16" s="151"/>
      <c r="KNQ16" s="151"/>
      <c r="KNR16" s="151"/>
      <c r="KNS16" s="151"/>
      <c r="KNT16" s="151"/>
      <c r="KNU16" s="151"/>
      <c r="KNV16" s="151"/>
      <c r="KNW16" s="151"/>
      <c r="KNX16" s="151"/>
      <c r="KNY16" s="151"/>
      <c r="KNZ16" s="151"/>
      <c r="KOA16" s="151"/>
      <c r="KOB16" s="151"/>
      <c r="KOC16" s="151"/>
      <c r="KOD16" s="151"/>
      <c r="KOE16" s="151"/>
      <c r="KOF16" s="151"/>
      <c r="KOG16" s="151"/>
      <c r="KOH16" s="151"/>
      <c r="KOI16" s="151"/>
      <c r="KOJ16" s="151"/>
      <c r="KOK16" s="151"/>
      <c r="KOL16" s="151"/>
      <c r="KOM16" s="151"/>
      <c r="KON16" s="151"/>
      <c r="KOO16" s="151"/>
      <c r="KOP16" s="151"/>
      <c r="KOQ16" s="151"/>
      <c r="KOR16" s="151"/>
      <c r="KOS16" s="151"/>
      <c r="KOT16" s="151"/>
      <c r="KOU16" s="151"/>
      <c r="KOV16" s="151"/>
      <c r="KOW16" s="151"/>
      <c r="KOX16" s="151"/>
      <c r="KOY16" s="151"/>
      <c r="KOZ16" s="151"/>
      <c r="KPA16" s="151"/>
      <c r="KPB16" s="151"/>
      <c r="KPC16" s="151"/>
      <c r="KPD16" s="151"/>
      <c r="KPE16" s="151"/>
      <c r="KPF16" s="151"/>
      <c r="KPG16" s="151"/>
      <c r="KPH16" s="151"/>
      <c r="KPI16" s="151"/>
      <c r="KPJ16" s="151"/>
      <c r="KPK16" s="151"/>
      <c r="KPL16" s="151"/>
      <c r="KPM16" s="151"/>
      <c r="KPN16" s="151"/>
      <c r="KPO16" s="151"/>
      <c r="KPP16" s="151"/>
      <c r="KPQ16" s="151"/>
      <c r="KPR16" s="151"/>
      <c r="KPS16" s="151"/>
      <c r="KPT16" s="151"/>
      <c r="KPU16" s="151"/>
      <c r="KPV16" s="151"/>
      <c r="KPW16" s="151"/>
      <c r="KPX16" s="151"/>
      <c r="KPY16" s="151"/>
      <c r="KPZ16" s="151"/>
      <c r="KQA16" s="151"/>
      <c r="KQB16" s="151"/>
      <c r="KQC16" s="151"/>
      <c r="KQD16" s="151"/>
      <c r="KQE16" s="151"/>
      <c r="KQF16" s="151"/>
      <c r="KQG16" s="151"/>
      <c r="KQH16" s="151"/>
      <c r="KQI16" s="151"/>
      <c r="KQJ16" s="151"/>
      <c r="KQK16" s="151"/>
      <c r="KQL16" s="151"/>
      <c r="KQM16" s="151"/>
      <c r="KQN16" s="151"/>
      <c r="KQO16" s="151"/>
      <c r="KQP16" s="151"/>
      <c r="KQQ16" s="151"/>
      <c r="KQR16" s="151"/>
      <c r="KQS16" s="151"/>
      <c r="KQT16" s="151"/>
      <c r="KQU16" s="151"/>
      <c r="KQV16" s="151"/>
      <c r="KQW16" s="151"/>
      <c r="KQX16" s="151"/>
      <c r="KQY16" s="151"/>
      <c r="KQZ16" s="151"/>
      <c r="KRA16" s="151"/>
      <c r="KRB16" s="151"/>
      <c r="KRC16" s="151"/>
      <c r="KRD16" s="151"/>
      <c r="KRE16" s="151"/>
      <c r="KRF16" s="151"/>
      <c r="KRG16" s="151"/>
      <c r="KRH16" s="151"/>
      <c r="KRI16" s="151"/>
      <c r="KRJ16" s="151"/>
      <c r="KRK16" s="151"/>
      <c r="KRL16" s="151"/>
      <c r="KRM16" s="151"/>
      <c r="KRN16" s="151"/>
      <c r="KRO16" s="151"/>
      <c r="KRP16" s="151"/>
      <c r="KRQ16" s="151"/>
      <c r="KRR16" s="151"/>
      <c r="KRS16" s="151"/>
      <c r="KRT16" s="151"/>
      <c r="KRU16" s="151"/>
      <c r="KRV16" s="151"/>
      <c r="KRW16" s="151"/>
      <c r="KRX16" s="151"/>
      <c r="KRY16" s="151"/>
      <c r="KRZ16" s="151"/>
      <c r="KSA16" s="151"/>
      <c r="KSB16" s="151"/>
      <c r="KSC16" s="151"/>
      <c r="KSD16" s="151"/>
      <c r="KSE16" s="151"/>
      <c r="KSF16" s="151"/>
      <c r="KSG16" s="151"/>
      <c r="KSH16" s="151"/>
      <c r="KSI16" s="151"/>
      <c r="KSJ16" s="151"/>
      <c r="KSK16" s="151"/>
      <c r="KSL16" s="151"/>
      <c r="KSM16" s="151"/>
      <c r="KSN16" s="151"/>
      <c r="KSO16" s="151"/>
      <c r="KSP16" s="151"/>
      <c r="KSQ16" s="151"/>
      <c r="KSR16" s="151"/>
      <c r="KSS16" s="151"/>
      <c r="KST16" s="151"/>
      <c r="KSU16" s="151"/>
      <c r="KSV16" s="151"/>
      <c r="KSW16" s="151"/>
      <c r="KSX16" s="151"/>
      <c r="KSY16" s="151"/>
      <c r="KSZ16" s="151"/>
      <c r="KTA16" s="151"/>
      <c r="KTB16" s="151"/>
      <c r="KTC16" s="151"/>
      <c r="KTD16" s="151"/>
      <c r="KTE16" s="151"/>
      <c r="KTF16" s="151"/>
      <c r="KTG16" s="151"/>
      <c r="KTH16" s="151"/>
      <c r="KTI16" s="151"/>
      <c r="KTJ16" s="151"/>
      <c r="KTK16" s="151"/>
      <c r="KTL16" s="151"/>
      <c r="KTM16" s="151"/>
      <c r="KTN16" s="151"/>
      <c r="KTO16" s="151"/>
      <c r="KTP16" s="151"/>
      <c r="KTQ16" s="151"/>
      <c r="KTR16" s="151"/>
      <c r="KTS16" s="151"/>
      <c r="KTT16" s="151"/>
      <c r="KTU16" s="151"/>
      <c r="KTV16" s="151"/>
      <c r="KTW16" s="151"/>
      <c r="KTX16" s="151"/>
      <c r="KTY16" s="151"/>
      <c r="KTZ16" s="151"/>
      <c r="KUA16" s="151"/>
      <c r="KUB16" s="151"/>
      <c r="KUC16" s="151"/>
      <c r="KUD16" s="151"/>
      <c r="KUE16" s="151"/>
      <c r="KUF16" s="151"/>
      <c r="KUG16" s="151"/>
      <c r="KUH16" s="151"/>
      <c r="KUI16" s="151"/>
      <c r="KUJ16" s="151"/>
      <c r="KUK16" s="151"/>
      <c r="KUL16" s="151"/>
      <c r="KUM16" s="151"/>
      <c r="KUN16" s="151"/>
      <c r="KUO16" s="151"/>
      <c r="KUP16" s="151"/>
      <c r="KUQ16" s="151"/>
      <c r="KUR16" s="151"/>
      <c r="KUS16" s="151"/>
      <c r="KUT16" s="151"/>
      <c r="KUU16" s="151"/>
      <c r="KUV16" s="151"/>
      <c r="KUW16" s="151"/>
      <c r="KUX16" s="151"/>
      <c r="KUY16" s="151"/>
      <c r="KUZ16" s="151"/>
      <c r="KVA16" s="151"/>
      <c r="KVB16" s="151"/>
      <c r="KVC16" s="151"/>
      <c r="KVD16" s="151"/>
      <c r="KVE16" s="151"/>
      <c r="KVF16" s="151"/>
      <c r="KVG16" s="151"/>
      <c r="KVH16" s="151"/>
      <c r="KVI16" s="151"/>
      <c r="KVJ16" s="151"/>
      <c r="KVK16" s="151"/>
      <c r="KVL16" s="151"/>
      <c r="KVM16" s="151"/>
      <c r="KVN16" s="151"/>
      <c r="KVO16" s="151"/>
      <c r="KVP16" s="151"/>
      <c r="KVQ16" s="151"/>
      <c r="KVR16" s="151"/>
      <c r="KVS16" s="151"/>
      <c r="KVT16" s="151"/>
      <c r="KVU16" s="151"/>
      <c r="KVV16" s="151"/>
      <c r="KVW16" s="151"/>
      <c r="KVX16" s="151"/>
      <c r="KVY16" s="151"/>
      <c r="KVZ16" s="151"/>
      <c r="KWA16" s="151"/>
      <c r="KWB16" s="151"/>
      <c r="KWC16" s="151"/>
      <c r="KWD16" s="151"/>
      <c r="KWE16" s="151"/>
      <c r="KWF16" s="151"/>
      <c r="KWG16" s="151"/>
      <c r="KWH16" s="151"/>
      <c r="KWI16" s="151"/>
      <c r="KWJ16" s="151"/>
      <c r="KWK16" s="151"/>
      <c r="KWL16" s="151"/>
      <c r="KWM16" s="151"/>
      <c r="KWN16" s="151"/>
      <c r="KWO16" s="151"/>
      <c r="KWP16" s="151"/>
      <c r="KWQ16" s="151"/>
      <c r="KWR16" s="151"/>
      <c r="KWS16" s="151"/>
      <c r="KWT16" s="151"/>
      <c r="KWU16" s="151"/>
      <c r="KWV16" s="151"/>
      <c r="KWW16" s="151"/>
      <c r="KWX16" s="151"/>
      <c r="KWY16" s="151"/>
      <c r="KWZ16" s="151"/>
      <c r="KXA16" s="151"/>
      <c r="KXB16" s="151"/>
      <c r="KXC16" s="151"/>
      <c r="KXD16" s="151"/>
      <c r="KXE16" s="151"/>
      <c r="KXF16" s="151"/>
      <c r="KXG16" s="151"/>
      <c r="KXH16" s="151"/>
      <c r="KXI16" s="151"/>
      <c r="KXJ16" s="151"/>
      <c r="KXK16" s="151"/>
      <c r="KXL16" s="151"/>
      <c r="KXM16" s="151"/>
      <c r="KXN16" s="151"/>
      <c r="KXO16" s="151"/>
      <c r="KXP16" s="151"/>
      <c r="KXQ16" s="151"/>
      <c r="KXR16" s="151"/>
      <c r="KXS16" s="151"/>
      <c r="KXT16" s="151"/>
      <c r="KXU16" s="151"/>
      <c r="KXV16" s="151"/>
      <c r="KXW16" s="151"/>
      <c r="KXX16" s="151"/>
      <c r="KXY16" s="151"/>
      <c r="KXZ16" s="151"/>
      <c r="KYA16" s="151"/>
      <c r="KYB16" s="151"/>
      <c r="KYC16" s="151"/>
      <c r="KYD16" s="151"/>
      <c r="KYE16" s="151"/>
      <c r="KYF16" s="151"/>
      <c r="KYG16" s="151"/>
      <c r="KYH16" s="151"/>
      <c r="KYI16" s="151"/>
      <c r="KYJ16" s="151"/>
      <c r="KYK16" s="151"/>
      <c r="KYL16" s="151"/>
      <c r="KYM16" s="151"/>
      <c r="KYN16" s="151"/>
      <c r="KYO16" s="151"/>
      <c r="KYP16" s="151"/>
      <c r="KYQ16" s="151"/>
      <c r="KYR16" s="151"/>
      <c r="KYS16" s="151"/>
      <c r="KYT16" s="151"/>
      <c r="KYU16" s="151"/>
      <c r="KYV16" s="151"/>
      <c r="KYW16" s="151"/>
      <c r="KYX16" s="151"/>
      <c r="KYY16" s="151"/>
      <c r="KYZ16" s="151"/>
      <c r="KZA16" s="151"/>
      <c r="KZB16" s="151"/>
      <c r="KZC16" s="151"/>
      <c r="KZD16" s="151"/>
      <c r="KZE16" s="151"/>
      <c r="KZF16" s="151"/>
      <c r="KZG16" s="151"/>
      <c r="KZH16" s="151"/>
      <c r="KZI16" s="151"/>
      <c r="KZJ16" s="151"/>
      <c r="KZK16" s="151"/>
      <c r="KZL16" s="151"/>
      <c r="KZM16" s="151"/>
      <c r="KZN16" s="151"/>
      <c r="KZO16" s="151"/>
      <c r="KZP16" s="151"/>
      <c r="KZQ16" s="151"/>
      <c r="KZR16" s="151"/>
      <c r="KZS16" s="151"/>
      <c r="KZT16" s="151"/>
      <c r="KZU16" s="151"/>
      <c r="KZV16" s="151"/>
      <c r="KZW16" s="151"/>
      <c r="KZX16" s="151"/>
      <c r="KZY16" s="151"/>
      <c r="KZZ16" s="151"/>
      <c r="LAA16" s="151"/>
      <c r="LAB16" s="151"/>
      <c r="LAC16" s="151"/>
      <c r="LAD16" s="151"/>
      <c r="LAE16" s="151"/>
      <c r="LAF16" s="151"/>
      <c r="LAG16" s="151"/>
      <c r="LAH16" s="151"/>
      <c r="LAI16" s="151"/>
      <c r="LAJ16" s="151"/>
      <c r="LAK16" s="151"/>
      <c r="LAL16" s="151"/>
      <c r="LAM16" s="151"/>
      <c r="LAN16" s="151"/>
      <c r="LAO16" s="151"/>
      <c r="LAP16" s="151"/>
      <c r="LAQ16" s="151"/>
      <c r="LAR16" s="151"/>
      <c r="LAS16" s="151"/>
      <c r="LAT16" s="151"/>
      <c r="LAU16" s="151"/>
      <c r="LAV16" s="151"/>
      <c r="LAW16" s="151"/>
      <c r="LAX16" s="151"/>
      <c r="LAY16" s="151"/>
      <c r="LAZ16" s="151"/>
      <c r="LBA16" s="151"/>
      <c r="LBB16" s="151"/>
      <c r="LBC16" s="151"/>
      <c r="LBD16" s="151"/>
      <c r="LBE16" s="151"/>
      <c r="LBF16" s="151"/>
      <c r="LBG16" s="151"/>
      <c r="LBH16" s="151"/>
      <c r="LBI16" s="151"/>
      <c r="LBJ16" s="151"/>
      <c r="LBK16" s="151"/>
      <c r="LBL16" s="151"/>
      <c r="LBM16" s="151"/>
      <c r="LBN16" s="151"/>
      <c r="LBO16" s="151"/>
      <c r="LBP16" s="151"/>
      <c r="LBQ16" s="151"/>
      <c r="LBR16" s="151"/>
      <c r="LBS16" s="151"/>
      <c r="LBT16" s="151"/>
      <c r="LBU16" s="151"/>
      <c r="LBV16" s="151"/>
      <c r="LBW16" s="151"/>
      <c r="LBX16" s="151"/>
      <c r="LBY16" s="151"/>
      <c r="LBZ16" s="151"/>
      <c r="LCA16" s="151"/>
      <c r="LCB16" s="151"/>
      <c r="LCC16" s="151"/>
      <c r="LCD16" s="151"/>
      <c r="LCE16" s="151"/>
      <c r="LCF16" s="151"/>
      <c r="LCG16" s="151"/>
      <c r="LCH16" s="151"/>
      <c r="LCI16" s="151"/>
      <c r="LCJ16" s="151"/>
      <c r="LCK16" s="151"/>
      <c r="LCL16" s="151"/>
      <c r="LCM16" s="151"/>
      <c r="LCN16" s="151"/>
      <c r="LCO16" s="151"/>
      <c r="LCP16" s="151"/>
      <c r="LCQ16" s="151"/>
      <c r="LCR16" s="151"/>
      <c r="LCS16" s="151"/>
      <c r="LCT16" s="151"/>
      <c r="LCU16" s="151"/>
      <c r="LCV16" s="151"/>
      <c r="LCW16" s="151"/>
      <c r="LCX16" s="151"/>
      <c r="LCY16" s="151"/>
      <c r="LCZ16" s="151"/>
      <c r="LDA16" s="151"/>
      <c r="LDB16" s="151"/>
      <c r="LDC16" s="151"/>
      <c r="LDD16" s="151"/>
      <c r="LDE16" s="151"/>
      <c r="LDF16" s="151"/>
      <c r="LDG16" s="151"/>
      <c r="LDH16" s="151"/>
      <c r="LDI16" s="151"/>
      <c r="LDJ16" s="151"/>
      <c r="LDK16" s="151"/>
      <c r="LDL16" s="151"/>
      <c r="LDM16" s="151"/>
      <c r="LDN16" s="151"/>
      <c r="LDO16" s="151"/>
      <c r="LDP16" s="151"/>
      <c r="LDQ16" s="151"/>
      <c r="LDR16" s="151"/>
      <c r="LDS16" s="151"/>
      <c r="LDT16" s="151"/>
      <c r="LDU16" s="151"/>
      <c r="LDV16" s="151"/>
      <c r="LDW16" s="151"/>
      <c r="LDX16" s="151"/>
      <c r="LDY16" s="151"/>
      <c r="LDZ16" s="151"/>
      <c r="LEA16" s="151"/>
      <c r="LEB16" s="151"/>
      <c r="LEC16" s="151"/>
      <c r="LED16" s="151"/>
      <c r="LEE16" s="151"/>
      <c r="LEF16" s="151"/>
      <c r="LEG16" s="151"/>
      <c r="LEH16" s="151"/>
      <c r="LEI16" s="151"/>
      <c r="LEJ16" s="151"/>
      <c r="LEK16" s="151"/>
      <c r="LEL16" s="151"/>
      <c r="LEM16" s="151"/>
      <c r="LEN16" s="151"/>
      <c r="LEO16" s="151"/>
      <c r="LEP16" s="151"/>
      <c r="LEQ16" s="151"/>
      <c r="LER16" s="151"/>
      <c r="LES16" s="151"/>
      <c r="LET16" s="151"/>
      <c r="LEU16" s="151"/>
      <c r="LEV16" s="151"/>
      <c r="LEW16" s="151"/>
      <c r="LEX16" s="151"/>
      <c r="LEY16" s="151"/>
      <c r="LEZ16" s="151"/>
      <c r="LFA16" s="151"/>
      <c r="LFB16" s="151"/>
      <c r="LFC16" s="151"/>
      <c r="LFD16" s="151"/>
      <c r="LFE16" s="151"/>
      <c r="LFF16" s="151"/>
      <c r="LFG16" s="151"/>
      <c r="LFH16" s="151"/>
      <c r="LFI16" s="151"/>
      <c r="LFJ16" s="151"/>
      <c r="LFK16" s="151"/>
      <c r="LFL16" s="151"/>
      <c r="LFM16" s="151"/>
      <c r="LFN16" s="151"/>
      <c r="LFO16" s="151"/>
      <c r="LFP16" s="151"/>
      <c r="LFQ16" s="151"/>
      <c r="LFR16" s="151"/>
      <c r="LFS16" s="151"/>
      <c r="LFT16" s="151"/>
      <c r="LFU16" s="151"/>
      <c r="LFV16" s="151"/>
      <c r="LFW16" s="151"/>
      <c r="LFX16" s="151"/>
      <c r="LFY16" s="151"/>
      <c r="LFZ16" s="151"/>
      <c r="LGA16" s="151"/>
      <c r="LGB16" s="151"/>
      <c r="LGC16" s="151"/>
      <c r="LGD16" s="151"/>
      <c r="LGE16" s="151"/>
      <c r="LGF16" s="151"/>
      <c r="LGG16" s="151"/>
      <c r="LGH16" s="151"/>
      <c r="LGI16" s="151"/>
      <c r="LGJ16" s="151"/>
      <c r="LGK16" s="151"/>
      <c r="LGL16" s="151"/>
      <c r="LGM16" s="151"/>
      <c r="LGN16" s="151"/>
      <c r="LGO16" s="151"/>
      <c r="LGP16" s="151"/>
      <c r="LGQ16" s="151"/>
      <c r="LGR16" s="151"/>
      <c r="LGS16" s="151"/>
      <c r="LGT16" s="151"/>
      <c r="LGU16" s="151"/>
      <c r="LGV16" s="151"/>
      <c r="LGW16" s="151"/>
      <c r="LGX16" s="151"/>
      <c r="LGY16" s="151"/>
      <c r="LGZ16" s="151"/>
      <c r="LHA16" s="151"/>
      <c r="LHB16" s="151"/>
      <c r="LHC16" s="151"/>
      <c r="LHD16" s="151"/>
      <c r="LHE16" s="151"/>
      <c r="LHF16" s="151"/>
      <c r="LHG16" s="151"/>
      <c r="LHH16" s="151"/>
      <c r="LHI16" s="151"/>
      <c r="LHJ16" s="151"/>
      <c r="LHK16" s="151"/>
      <c r="LHL16" s="151"/>
      <c r="LHM16" s="151"/>
      <c r="LHN16" s="151"/>
      <c r="LHO16" s="151"/>
      <c r="LHP16" s="151"/>
      <c r="LHQ16" s="151"/>
      <c r="LHR16" s="151"/>
      <c r="LHS16" s="151"/>
      <c r="LHT16" s="151"/>
      <c r="LHU16" s="151"/>
      <c r="LHV16" s="151"/>
      <c r="LHW16" s="151"/>
      <c r="LHX16" s="151"/>
      <c r="LHY16" s="151"/>
      <c r="LHZ16" s="151"/>
      <c r="LIA16" s="151"/>
      <c r="LIB16" s="151"/>
      <c r="LIC16" s="151"/>
      <c r="LID16" s="151"/>
      <c r="LIE16" s="151"/>
      <c r="LIF16" s="151"/>
      <c r="LIG16" s="151"/>
      <c r="LIH16" s="151"/>
      <c r="LII16" s="151"/>
      <c r="LIJ16" s="151"/>
      <c r="LIK16" s="151"/>
      <c r="LIL16" s="151"/>
      <c r="LIM16" s="151"/>
      <c r="LIN16" s="151"/>
      <c r="LIO16" s="151"/>
      <c r="LIP16" s="151"/>
      <c r="LIQ16" s="151"/>
      <c r="LIR16" s="151"/>
      <c r="LIS16" s="151"/>
      <c r="LIT16" s="151"/>
      <c r="LIU16" s="151"/>
      <c r="LIV16" s="151"/>
      <c r="LIW16" s="151"/>
      <c r="LIX16" s="151"/>
      <c r="LIY16" s="151"/>
      <c r="LIZ16" s="151"/>
      <c r="LJA16" s="151"/>
      <c r="LJB16" s="151"/>
      <c r="LJC16" s="151"/>
      <c r="LJD16" s="151"/>
      <c r="LJE16" s="151"/>
      <c r="LJF16" s="151"/>
      <c r="LJG16" s="151"/>
      <c r="LJH16" s="151"/>
      <c r="LJI16" s="151"/>
      <c r="LJJ16" s="151"/>
      <c r="LJK16" s="151"/>
      <c r="LJL16" s="151"/>
      <c r="LJM16" s="151"/>
      <c r="LJN16" s="151"/>
      <c r="LJO16" s="151"/>
      <c r="LJP16" s="151"/>
      <c r="LJQ16" s="151"/>
      <c r="LJR16" s="151"/>
      <c r="LJS16" s="151"/>
      <c r="LJT16" s="151"/>
      <c r="LJU16" s="151"/>
      <c r="LJV16" s="151"/>
      <c r="LJW16" s="151"/>
      <c r="LJX16" s="151"/>
      <c r="LJY16" s="151"/>
      <c r="LJZ16" s="151"/>
      <c r="LKA16" s="151"/>
      <c r="LKB16" s="151"/>
      <c r="LKC16" s="151"/>
      <c r="LKD16" s="151"/>
      <c r="LKE16" s="151"/>
      <c r="LKF16" s="151"/>
      <c r="LKG16" s="151"/>
      <c r="LKH16" s="151"/>
      <c r="LKI16" s="151"/>
      <c r="LKJ16" s="151"/>
      <c r="LKK16" s="151"/>
      <c r="LKL16" s="151"/>
      <c r="LKM16" s="151"/>
      <c r="LKN16" s="151"/>
      <c r="LKO16" s="151"/>
      <c r="LKP16" s="151"/>
      <c r="LKQ16" s="151"/>
      <c r="LKR16" s="151"/>
      <c r="LKS16" s="151"/>
      <c r="LKT16" s="151"/>
      <c r="LKU16" s="151"/>
      <c r="LKV16" s="151"/>
      <c r="LKW16" s="151"/>
      <c r="LKX16" s="151"/>
      <c r="LKY16" s="151"/>
      <c r="LKZ16" s="151"/>
      <c r="LLA16" s="151"/>
      <c r="LLB16" s="151"/>
      <c r="LLC16" s="151"/>
      <c r="LLD16" s="151"/>
      <c r="LLE16" s="151"/>
      <c r="LLF16" s="151"/>
      <c r="LLG16" s="151"/>
      <c r="LLH16" s="151"/>
      <c r="LLI16" s="151"/>
      <c r="LLJ16" s="151"/>
      <c r="LLK16" s="151"/>
      <c r="LLL16" s="151"/>
      <c r="LLM16" s="151"/>
      <c r="LLN16" s="151"/>
      <c r="LLO16" s="151"/>
      <c r="LLP16" s="151"/>
      <c r="LLQ16" s="151"/>
      <c r="LLR16" s="151"/>
      <c r="LLS16" s="151"/>
      <c r="LLT16" s="151"/>
      <c r="LLU16" s="151"/>
      <c r="LLV16" s="151"/>
      <c r="LLW16" s="151"/>
      <c r="LLX16" s="151"/>
      <c r="LLY16" s="151"/>
      <c r="LLZ16" s="151"/>
      <c r="LMA16" s="151"/>
      <c r="LMB16" s="151"/>
      <c r="LMC16" s="151"/>
      <c r="LMD16" s="151"/>
      <c r="LME16" s="151"/>
      <c r="LMF16" s="151"/>
      <c r="LMG16" s="151"/>
      <c r="LMH16" s="151"/>
      <c r="LMI16" s="151"/>
      <c r="LMJ16" s="151"/>
      <c r="LMK16" s="151"/>
      <c r="LML16" s="151"/>
      <c r="LMM16" s="151"/>
      <c r="LMN16" s="151"/>
      <c r="LMO16" s="151"/>
      <c r="LMP16" s="151"/>
      <c r="LMQ16" s="151"/>
      <c r="LMR16" s="151"/>
      <c r="LMS16" s="151"/>
      <c r="LMT16" s="151"/>
      <c r="LMU16" s="151"/>
      <c r="LMV16" s="151"/>
      <c r="LMW16" s="151"/>
      <c r="LMX16" s="151"/>
      <c r="LMY16" s="151"/>
      <c r="LMZ16" s="151"/>
      <c r="LNA16" s="151"/>
      <c r="LNB16" s="151"/>
      <c r="LNC16" s="151"/>
      <c r="LND16" s="151"/>
      <c r="LNE16" s="151"/>
      <c r="LNF16" s="151"/>
      <c r="LNG16" s="151"/>
      <c r="LNH16" s="151"/>
      <c r="LNI16" s="151"/>
      <c r="LNJ16" s="151"/>
      <c r="LNK16" s="151"/>
      <c r="LNL16" s="151"/>
      <c r="LNM16" s="151"/>
      <c r="LNN16" s="151"/>
      <c r="LNO16" s="151"/>
      <c r="LNP16" s="151"/>
      <c r="LNQ16" s="151"/>
      <c r="LNR16" s="151"/>
      <c r="LNS16" s="151"/>
      <c r="LNT16" s="151"/>
      <c r="LNU16" s="151"/>
      <c r="LNV16" s="151"/>
      <c r="LNW16" s="151"/>
      <c r="LNX16" s="151"/>
      <c r="LNY16" s="151"/>
      <c r="LNZ16" s="151"/>
      <c r="LOA16" s="151"/>
      <c r="LOB16" s="151"/>
      <c r="LOC16" s="151"/>
      <c r="LOD16" s="151"/>
      <c r="LOE16" s="151"/>
      <c r="LOF16" s="151"/>
      <c r="LOG16" s="151"/>
      <c r="LOH16" s="151"/>
      <c r="LOI16" s="151"/>
      <c r="LOJ16" s="151"/>
      <c r="LOK16" s="151"/>
      <c r="LOL16" s="151"/>
      <c r="LOM16" s="151"/>
      <c r="LON16" s="151"/>
      <c r="LOO16" s="151"/>
      <c r="LOP16" s="151"/>
      <c r="LOQ16" s="151"/>
      <c r="LOR16" s="151"/>
      <c r="LOS16" s="151"/>
      <c r="LOT16" s="151"/>
      <c r="LOU16" s="151"/>
      <c r="LOV16" s="151"/>
      <c r="LOW16" s="151"/>
      <c r="LOX16" s="151"/>
      <c r="LOY16" s="151"/>
      <c r="LOZ16" s="151"/>
      <c r="LPA16" s="151"/>
      <c r="LPB16" s="151"/>
      <c r="LPC16" s="151"/>
      <c r="LPD16" s="151"/>
      <c r="LPE16" s="151"/>
      <c r="LPF16" s="151"/>
      <c r="LPG16" s="151"/>
      <c r="LPH16" s="151"/>
      <c r="LPI16" s="151"/>
      <c r="LPJ16" s="151"/>
      <c r="LPK16" s="151"/>
      <c r="LPL16" s="151"/>
      <c r="LPM16" s="151"/>
      <c r="LPN16" s="151"/>
      <c r="LPO16" s="151"/>
      <c r="LPP16" s="151"/>
      <c r="LPQ16" s="151"/>
      <c r="LPR16" s="151"/>
      <c r="LPS16" s="151"/>
      <c r="LPT16" s="151"/>
      <c r="LPU16" s="151"/>
      <c r="LPV16" s="151"/>
      <c r="LPW16" s="151"/>
      <c r="LPX16" s="151"/>
      <c r="LPY16" s="151"/>
      <c r="LPZ16" s="151"/>
      <c r="LQA16" s="151"/>
      <c r="LQB16" s="151"/>
      <c r="LQC16" s="151"/>
      <c r="LQD16" s="151"/>
      <c r="LQE16" s="151"/>
      <c r="LQF16" s="151"/>
      <c r="LQG16" s="151"/>
      <c r="LQH16" s="151"/>
      <c r="LQI16" s="151"/>
      <c r="LQJ16" s="151"/>
      <c r="LQK16" s="151"/>
      <c r="LQL16" s="151"/>
      <c r="LQM16" s="151"/>
      <c r="LQN16" s="151"/>
      <c r="LQO16" s="151"/>
      <c r="LQP16" s="151"/>
      <c r="LQQ16" s="151"/>
      <c r="LQR16" s="151"/>
      <c r="LQS16" s="151"/>
      <c r="LQT16" s="151"/>
      <c r="LQU16" s="151"/>
      <c r="LQV16" s="151"/>
      <c r="LQW16" s="151"/>
      <c r="LQX16" s="151"/>
      <c r="LQY16" s="151"/>
      <c r="LQZ16" s="151"/>
      <c r="LRA16" s="151"/>
      <c r="LRB16" s="151"/>
      <c r="LRC16" s="151"/>
      <c r="LRD16" s="151"/>
      <c r="LRE16" s="151"/>
      <c r="LRF16" s="151"/>
      <c r="LRG16" s="151"/>
      <c r="LRH16" s="151"/>
      <c r="LRI16" s="151"/>
      <c r="LRJ16" s="151"/>
      <c r="LRK16" s="151"/>
      <c r="LRL16" s="151"/>
      <c r="LRM16" s="151"/>
      <c r="LRN16" s="151"/>
      <c r="LRO16" s="151"/>
      <c r="LRP16" s="151"/>
      <c r="LRQ16" s="151"/>
      <c r="LRR16" s="151"/>
      <c r="LRS16" s="151"/>
      <c r="LRT16" s="151"/>
      <c r="LRU16" s="151"/>
      <c r="LRV16" s="151"/>
      <c r="LRW16" s="151"/>
      <c r="LRX16" s="151"/>
      <c r="LRY16" s="151"/>
      <c r="LRZ16" s="151"/>
      <c r="LSA16" s="151"/>
      <c r="LSB16" s="151"/>
      <c r="LSC16" s="151"/>
      <c r="LSD16" s="151"/>
      <c r="LSE16" s="151"/>
      <c r="LSF16" s="151"/>
      <c r="LSG16" s="151"/>
      <c r="LSH16" s="151"/>
      <c r="LSI16" s="151"/>
      <c r="LSJ16" s="151"/>
      <c r="LSK16" s="151"/>
      <c r="LSL16" s="151"/>
      <c r="LSM16" s="151"/>
      <c r="LSN16" s="151"/>
      <c r="LSO16" s="151"/>
      <c r="LSP16" s="151"/>
      <c r="LSQ16" s="151"/>
      <c r="LSR16" s="151"/>
      <c r="LSS16" s="151"/>
      <c r="LST16" s="151"/>
      <c r="LSU16" s="151"/>
      <c r="LSV16" s="151"/>
      <c r="LSW16" s="151"/>
      <c r="LSX16" s="151"/>
      <c r="LSY16" s="151"/>
      <c r="LSZ16" s="151"/>
      <c r="LTA16" s="151"/>
      <c r="LTB16" s="151"/>
      <c r="LTC16" s="151"/>
      <c r="LTD16" s="151"/>
      <c r="LTE16" s="151"/>
      <c r="LTF16" s="151"/>
      <c r="LTG16" s="151"/>
      <c r="LTH16" s="151"/>
      <c r="LTI16" s="151"/>
      <c r="LTJ16" s="151"/>
      <c r="LTK16" s="151"/>
      <c r="LTL16" s="151"/>
      <c r="LTM16" s="151"/>
      <c r="LTN16" s="151"/>
      <c r="LTO16" s="151"/>
      <c r="LTP16" s="151"/>
      <c r="LTQ16" s="151"/>
      <c r="LTR16" s="151"/>
      <c r="LTS16" s="151"/>
      <c r="LTT16" s="151"/>
      <c r="LTU16" s="151"/>
      <c r="LTV16" s="151"/>
      <c r="LTW16" s="151"/>
      <c r="LTX16" s="151"/>
      <c r="LTY16" s="151"/>
      <c r="LTZ16" s="151"/>
      <c r="LUA16" s="151"/>
      <c r="LUB16" s="151"/>
      <c r="LUC16" s="151"/>
      <c r="LUD16" s="151"/>
      <c r="LUE16" s="151"/>
      <c r="LUF16" s="151"/>
      <c r="LUG16" s="151"/>
      <c r="LUH16" s="151"/>
      <c r="LUI16" s="151"/>
      <c r="LUJ16" s="151"/>
      <c r="LUK16" s="151"/>
      <c r="LUL16" s="151"/>
      <c r="LUM16" s="151"/>
      <c r="LUN16" s="151"/>
      <c r="LUO16" s="151"/>
      <c r="LUP16" s="151"/>
      <c r="LUQ16" s="151"/>
      <c r="LUR16" s="151"/>
      <c r="LUS16" s="151"/>
      <c r="LUT16" s="151"/>
      <c r="LUU16" s="151"/>
      <c r="LUV16" s="151"/>
      <c r="LUW16" s="151"/>
      <c r="LUX16" s="151"/>
      <c r="LUY16" s="151"/>
      <c r="LUZ16" s="151"/>
      <c r="LVA16" s="151"/>
      <c r="LVB16" s="151"/>
      <c r="LVC16" s="151"/>
      <c r="LVD16" s="151"/>
      <c r="LVE16" s="151"/>
      <c r="LVF16" s="151"/>
      <c r="LVG16" s="151"/>
      <c r="LVH16" s="151"/>
      <c r="LVI16" s="151"/>
      <c r="LVJ16" s="151"/>
      <c r="LVK16" s="151"/>
      <c r="LVL16" s="151"/>
      <c r="LVM16" s="151"/>
      <c r="LVN16" s="151"/>
      <c r="LVO16" s="151"/>
      <c r="LVP16" s="151"/>
      <c r="LVQ16" s="151"/>
      <c r="LVR16" s="151"/>
      <c r="LVS16" s="151"/>
      <c r="LVT16" s="151"/>
      <c r="LVU16" s="151"/>
      <c r="LVV16" s="151"/>
      <c r="LVW16" s="151"/>
      <c r="LVX16" s="151"/>
      <c r="LVY16" s="151"/>
      <c r="LVZ16" s="151"/>
      <c r="LWA16" s="151"/>
      <c r="LWB16" s="151"/>
      <c r="LWC16" s="151"/>
      <c r="LWD16" s="151"/>
      <c r="LWE16" s="151"/>
      <c r="LWF16" s="151"/>
      <c r="LWG16" s="151"/>
      <c r="LWH16" s="151"/>
      <c r="LWI16" s="151"/>
      <c r="LWJ16" s="151"/>
      <c r="LWK16" s="151"/>
      <c r="LWL16" s="151"/>
      <c r="LWM16" s="151"/>
      <c r="LWN16" s="151"/>
      <c r="LWO16" s="151"/>
      <c r="LWP16" s="151"/>
      <c r="LWQ16" s="151"/>
      <c r="LWR16" s="151"/>
      <c r="LWS16" s="151"/>
      <c r="LWT16" s="151"/>
      <c r="LWU16" s="151"/>
      <c r="LWV16" s="151"/>
      <c r="LWW16" s="151"/>
      <c r="LWX16" s="151"/>
      <c r="LWY16" s="151"/>
      <c r="LWZ16" s="151"/>
      <c r="LXA16" s="151"/>
      <c r="LXB16" s="151"/>
      <c r="LXC16" s="151"/>
      <c r="LXD16" s="151"/>
      <c r="LXE16" s="151"/>
      <c r="LXF16" s="151"/>
      <c r="LXG16" s="151"/>
      <c r="LXH16" s="151"/>
      <c r="LXI16" s="151"/>
      <c r="LXJ16" s="151"/>
      <c r="LXK16" s="151"/>
      <c r="LXL16" s="151"/>
      <c r="LXM16" s="151"/>
      <c r="LXN16" s="151"/>
      <c r="LXO16" s="151"/>
      <c r="LXP16" s="151"/>
      <c r="LXQ16" s="151"/>
      <c r="LXR16" s="151"/>
      <c r="LXS16" s="151"/>
      <c r="LXT16" s="151"/>
      <c r="LXU16" s="151"/>
      <c r="LXV16" s="151"/>
      <c r="LXW16" s="151"/>
      <c r="LXX16" s="151"/>
      <c r="LXY16" s="151"/>
      <c r="LXZ16" s="151"/>
      <c r="LYA16" s="151"/>
      <c r="LYB16" s="151"/>
      <c r="LYC16" s="151"/>
      <c r="LYD16" s="151"/>
      <c r="LYE16" s="151"/>
      <c r="LYF16" s="151"/>
      <c r="LYG16" s="151"/>
      <c r="LYH16" s="151"/>
      <c r="LYI16" s="151"/>
      <c r="LYJ16" s="151"/>
      <c r="LYK16" s="151"/>
      <c r="LYL16" s="151"/>
      <c r="LYM16" s="151"/>
      <c r="LYN16" s="151"/>
      <c r="LYO16" s="151"/>
      <c r="LYP16" s="151"/>
      <c r="LYQ16" s="151"/>
      <c r="LYR16" s="151"/>
      <c r="LYS16" s="151"/>
      <c r="LYT16" s="151"/>
      <c r="LYU16" s="151"/>
      <c r="LYV16" s="151"/>
      <c r="LYW16" s="151"/>
      <c r="LYX16" s="151"/>
      <c r="LYY16" s="151"/>
      <c r="LYZ16" s="151"/>
      <c r="LZA16" s="151"/>
      <c r="LZB16" s="151"/>
      <c r="LZC16" s="151"/>
      <c r="LZD16" s="151"/>
      <c r="LZE16" s="151"/>
      <c r="LZF16" s="151"/>
      <c r="LZG16" s="151"/>
      <c r="LZH16" s="151"/>
      <c r="LZI16" s="151"/>
      <c r="LZJ16" s="151"/>
      <c r="LZK16" s="151"/>
      <c r="LZL16" s="151"/>
      <c r="LZM16" s="151"/>
      <c r="LZN16" s="151"/>
      <c r="LZO16" s="151"/>
      <c r="LZP16" s="151"/>
      <c r="LZQ16" s="151"/>
      <c r="LZR16" s="151"/>
      <c r="LZS16" s="151"/>
      <c r="LZT16" s="151"/>
      <c r="LZU16" s="151"/>
      <c r="LZV16" s="151"/>
      <c r="LZW16" s="151"/>
      <c r="LZX16" s="151"/>
      <c r="LZY16" s="151"/>
      <c r="LZZ16" s="151"/>
      <c r="MAA16" s="151"/>
      <c r="MAB16" s="151"/>
      <c r="MAC16" s="151"/>
      <c r="MAD16" s="151"/>
      <c r="MAE16" s="151"/>
      <c r="MAF16" s="151"/>
      <c r="MAG16" s="151"/>
      <c r="MAH16" s="151"/>
      <c r="MAI16" s="151"/>
      <c r="MAJ16" s="151"/>
      <c r="MAK16" s="151"/>
      <c r="MAL16" s="151"/>
      <c r="MAM16" s="151"/>
      <c r="MAN16" s="151"/>
      <c r="MAO16" s="151"/>
      <c r="MAP16" s="151"/>
      <c r="MAQ16" s="151"/>
      <c r="MAR16" s="151"/>
      <c r="MAS16" s="151"/>
      <c r="MAT16" s="151"/>
      <c r="MAU16" s="151"/>
      <c r="MAV16" s="151"/>
      <c r="MAW16" s="151"/>
      <c r="MAX16" s="151"/>
      <c r="MAY16" s="151"/>
      <c r="MAZ16" s="151"/>
      <c r="MBA16" s="151"/>
      <c r="MBB16" s="151"/>
      <c r="MBC16" s="151"/>
      <c r="MBD16" s="151"/>
      <c r="MBE16" s="151"/>
      <c r="MBF16" s="151"/>
      <c r="MBG16" s="151"/>
      <c r="MBH16" s="151"/>
      <c r="MBI16" s="151"/>
      <c r="MBJ16" s="151"/>
      <c r="MBK16" s="151"/>
      <c r="MBL16" s="151"/>
      <c r="MBM16" s="151"/>
      <c r="MBN16" s="151"/>
      <c r="MBO16" s="151"/>
      <c r="MBP16" s="151"/>
      <c r="MBQ16" s="151"/>
      <c r="MBR16" s="151"/>
      <c r="MBS16" s="151"/>
      <c r="MBT16" s="151"/>
      <c r="MBU16" s="151"/>
      <c r="MBV16" s="151"/>
      <c r="MBW16" s="151"/>
      <c r="MBX16" s="151"/>
      <c r="MBY16" s="151"/>
      <c r="MBZ16" s="151"/>
      <c r="MCA16" s="151"/>
      <c r="MCB16" s="151"/>
      <c r="MCC16" s="151"/>
      <c r="MCD16" s="151"/>
      <c r="MCE16" s="151"/>
      <c r="MCF16" s="151"/>
      <c r="MCG16" s="151"/>
      <c r="MCH16" s="151"/>
      <c r="MCI16" s="151"/>
      <c r="MCJ16" s="151"/>
      <c r="MCK16" s="151"/>
      <c r="MCL16" s="151"/>
      <c r="MCM16" s="151"/>
      <c r="MCN16" s="151"/>
      <c r="MCO16" s="151"/>
      <c r="MCP16" s="151"/>
      <c r="MCQ16" s="151"/>
      <c r="MCR16" s="151"/>
      <c r="MCS16" s="151"/>
      <c r="MCT16" s="151"/>
      <c r="MCU16" s="151"/>
      <c r="MCV16" s="151"/>
      <c r="MCW16" s="151"/>
      <c r="MCX16" s="151"/>
      <c r="MCY16" s="151"/>
      <c r="MCZ16" s="151"/>
      <c r="MDA16" s="151"/>
      <c r="MDB16" s="151"/>
      <c r="MDC16" s="151"/>
      <c r="MDD16" s="151"/>
      <c r="MDE16" s="151"/>
      <c r="MDF16" s="151"/>
      <c r="MDG16" s="151"/>
      <c r="MDH16" s="151"/>
      <c r="MDI16" s="151"/>
      <c r="MDJ16" s="151"/>
      <c r="MDK16" s="151"/>
      <c r="MDL16" s="151"/>
      <c r="MDM16" s="151"/>
      <c r="MDN16" s="151"/>
      <c r="MDO16" s="151"/>
      <c r="MDP16" s="151"/>
      <c r="MDQ16" s="151"/>
      <c r="MDR16" s="151"/>
      <c r="MDS16" s="151"/>
      <c r="MDT16" s="151"/>
      <c r="MDU16" s="151"/>
      <c r="MDV16" s="151"/>
      <c r="MDW16" s="151"/>
      <c r="MDX16" s="151"/>
      <c r="MDY16" s="151"/>
      <c r="MDZ16" s="151"/>
      <c r="MEA16" s="151"/>
      <c r="MEB16" s="151"/>
      <c r="MEC16" s="151"/>
      <c r="MED16" s="151"/>
      <c r="MEE16" s="151"/>
      <c r="MEF16" s="151"/>
      <c r="MEG16" s="151"/>
      <c r="MEH16" s="151"/>
      <c r="MEI16" s="151"/>
      <c r="MEJ16" s="151"/>
      <c r="MEK16" s="151"/>
      <c r="MEL16" s="151"/>
      <c r="MEM16" s="151"/>
      <c r="MEN16" s="151"/>
      <c r="MEO16" s="151"/>
      <c r="MEP16" s="151"/>
      <c r="MEQ16" s="151"/>
      <c r="MER16" s="151"/>
      <c r="MES16" s="151"/>
      <c r="MET16" s="151"/>
      <c r="MEU16" s="151"/>
      <c r="MEV16" s="151"/>
      <c r="MEW16" s="151"/>
      <c r="MEX16" s="151"/>
      <c r="MEY16" s="151"/>
      <c r="MEZ16" s="151"/>
      <c r="MFA16" s="151"/>
      <c r="MFB16" s="151"/>
      <c r="MFC16" s="151"/>
      <c r="MFD16" s="151"/>
      <c r="MFE16" s="151"/>
      <c r="MFF16" s="151"/>
      <c r="MFG16" s="151"/>
      <c r="MFH16" s="151"/>
      <c r="MFI16" s="151"/>
      <c r="MFJ16" s="151"/>
      <c r="MFK16" s="151"/>
      <c r="MFL16" s="151"/>
      <c r="MFM16" s="151"/>
      <c r="MFN16" s="151"/>
      <c r="MFO16" s="151"/>
      <c r="MFP16" s="151"/>
      <c r="MFQ16" s="151"/>
      <c r="MFR16" s="151"/>
      <c r="MFS16" s="151"/>
      <c r="MFT16" s="151"/>
      <c r="MFU16" s="151"/>
      <c r="MFV16" s="151"/>
      <c r="MFW16" s="151"/>
      <c r="MFX16" s="151"/>
      <c r="MFY16" s="151"/>
      <c r="MFZ16" s="151"/>
      <c r="MGA16" s="151"/>
      <c r="MGB16" s="151"/>
      <c r="MGC16" s="151"/>
      <c r="MGD16" s="151"/>
      <c r="MGE16" s="151"/>
      <c r="MGF16" s="151"/>
      <c r="MGG16" s="151"/>
      <c r="MGH16" s="151"/>
      <c r="MGI16" s="151"/>
      <c r="MGJ16" s="151"/>
      <c r="MGK16" s="151"/>
      <c r="MGL16" s="151"/>
      <c r="MGM16" s="151"/>
      <c r="MGN16" s="151"/>
      <c r="MGO16" s="151"/>
      <c r="MGP16" s="151"/>
      <c r="MGQ16" s="151"/>
      <c r="MGR16" s="151"/>
      <c r="MGS16" s="151"/>
      <c r="MGT16" s="151"/>
      <c r="MGU16" s="151"/>
      <c r="MGV16" s="151"/>
      <c r="MGW16" s="151"/>
      <c r="MGX16" s="151"/>
      <c r="MGY16" s="151"/>
      <c r="MGZ16" s="151"/>
      <c r="MHA16" s="151"/>
      <c r="MHB16" s="151"/>
      <c r="MHC16" s="151"/>
      <c r="MHD16" s="151"/>
      <c r="MHE16" s="151"/>
      <c r="MHF16" s="151"/>
      <c r="MHG16" s="151"/>
      <c r="MHH16" s="151"/>
      <c r="MHI16" s="151"/>
      <c r="MHJ16" s="151"/>
      <c r="MHK16" s="151"/>
      <c r="MHL16" s="151"/>
      <c r="MHM16" s="151"/>
      <c r="MHN16" s="151"/>
      <c r="MHO16" s="151"/>
      <c r="MHP16" s="151"/>
      <c r="MHQ16" s="151"/>
      <c r="MHR16" s="151"/>
      <c r="MHS16" s="151"/>
      <c r="MHT16" s="151"/>
      <c r="MHU16" s="151"/>
      <c r="MHV16" s="151"/>
      <c r="MHW16" s="151"/>
      <c r="MHX16" s="151"/>
      <c r="MHY16" s="151"/>
      <c r="MHZ16" s="151"/>
      <c r="MIA16" s="151"/>
      <c r="MIB16" s="151"/>
      <c r="MIC16" s="151"/>
      <c r="MID16" s="151"/>
      <c r="MIE16" s="151"/>
      <c r="MIF16" s="151"/>
      <c r="MIG16" s="151"/>
      <c r="MIH16" s="151"/>
      <c r="MII16" s="151"/>
      <c r="MIJ16" s="151"/>
      <c r="MIK16" s="151"/>
      <c r="MIL16" s="151"/>
      <c r="MIM16" s="151"/>
      <c r="MIN16" s="151"/>
      <c r="MIO16" s="151"/>
      <c r="MIP16" s="151"/>
      <c r="MIQ16" s="151"/>
      <c r="MIR16" s="151"/>
      <c r="MIS16" s="151"/>
      <c r="MIT16" s="151"/>
      <c r="MIU16" s="151"/>
      <c r="MIV16" s="151"/>
      <c r="MIW16" s="151"/>
      <c r="MIX16" s="151"/>
      <c r="MIY16" s="151"/>
      <c r="MIZ16" s="151"/>
      <c r="MJA16" s="151"/>
      <c r="MJB16" s="151"/>
      <c r="MJC16" s="151"/>
      <c r="MJD16" s="151"/>
      <c r="MJE16" s="151"/>
      <c r="MJF16" s="151"/>
      <c r="MJG16" s="151"/>
      <c r="MJH16" s="151"/>
      <c r="MJI16" s="151"/>
      <c r="MJJ16" s="151"/>
      <c r="MJK16" s="151"/>
      <c r="MJL16" s="151"/>
      <c r="MJM16" s="151"/>
      <c r="MJN16" s="151"/>
      <c r="MJO16" s="151"/>
      <c r="MJP16" s="151"/>
      <c r="MJQ16" s="151"/>
      <c r="MJR16" s="151"/>
      <c r="MJS16" s="151"/>
      <c r="MJT16" s="151"/>
      <c r="MJU16" s="151"/>
      <c r="MJV16" s="151"/>
      <c r="MJW16" s="151"/>
      <c r="MJX16" s="151"/>
      <c r="MJY16" s="151"/>
      <c r="MJZ16" s="151"/>
      <c r="MKA16" s="151"/>
      <c r="MKB16" s="151"/>
      <c r="MKC16" s="151"/>
      <c r="MKD16" s="151"/>
      <c r="MKE16" s="151"/>
      <c r="MKF16" s="151"/>
      <c r="MKG16" s="151"/>
      <c r="MKH16" s="151"/>
      <c r="MKI16" s="151"/>
      <c r="MKJ16" s="151"/>
      <c r="MKK16" s="151"/>
      <c r="MKL16" s="151"/>
      <c r="MKM16" s="151"/>
      <c r="MKN16" s="151"/>
      <c r="MKO16" s="151"/>
      <c r="MKP16" s="151"/>
      <c r="MKQ16" s="151"/>
      <c r="MKR16" s="151"/>
      <c r="MKS16" s="151"/>
      <c r="MKT16" s="151"/>
      <c r="MKU16" s="151"/>
      <c r="MKV16" s="151"/>
      <c r="MKW16" s="151"/>
      <c r="MKX16" s="151"/>
      <c r="MKY16" s="151"/>
      <c r="MKZ16" s="151"/>
      <c r="MLA16" s="151"/>
      <c r="MLB16" s="151"/>
      <c r="MLC16" s="151"/>
      <c r="MLD16" s="151"/>
      <c r="MLE16" s="151"/>
      <c r="MLF16" s="151"/>
      <c r="MLG16" s="151"/>
      <c r="MLH16" s="151"/>
      <c r="MLI16" s="151"/>
      <c r="MLJ16" s="151"/>
      <c r="MLK16" s="151"/>
      <c r="MLL16" s="151"/>
      <c r="MLM16" s="151"/>
      <c r="MLN16" s="151"/>
      <c r="MLO16" s="151"/>
      <c r="MLP16" s="151"/>
      <c r="MLQ16" s="151"/>
      <c r="MLR16" s="151"/>
      <c r="MLS16" s="151"/>
      <c r="MLT16" s="151"/>
      <c r="MLU16" s="151"/>
      <c r="MLV16" s="151"/>
      <c r="MLW16" s="151"/>
      <c r="MLX16" s="151"/>
      <c r="MLY16" s="151"/>
      <c r="MLZ16" s="151"/>
      <c r="MMA16" s="151"/>
      <c r="MMB16" s="151"/>
      <c r="MMC16" s="151"/>
      <c r="MMD16" s="151"/>
      <c r="MME16" s="151"/>
      <c r="MMF16" s="151"/>
      <c r="MMG16" s="151"/>
      <c r="MMH16" s="151"/>
      <c r="MMI16" s="151"/>
      <c r="MMJ16" s="151"/>
      <c r="MMK16" s="151"/>
      <c r="MML16" s="151"/>
      <c r="MMM16" s="151"/>
      <c r="MMN16" s="151"/>
      <c r="MMO16" s="151"/>
      <c r="MMP16" s="151"/>
      <c r="MMQ16" s="151"/>
      <c r="MMR16" s="151"/>
      <c r="MMS16" s="151"/>
      <c r="MMT16" s="151"/>
      <c r="MMU16" s="151"/>
      <c r="MMV16" s="151"/>
      <c r="MMW16" s="151"/>
      <c r="MMX16" s="151"/>
      <c r="MMY16" s="151"/>
      <c r="MMZ16" s="151"/>
      <c r="MNA16" s="151"/>
      <c r="MNB16" s="151"/>
      <c r="MNC16" s="151"/>
      <c r="MND16" s="151"/>
      <c r="MNE16" s="151"/>
      <c r="MNF16" s="151"/>
      <c r="MNG16" s="151"/>
      <c r="MNH16" s="151"/>
      <c r="MNI16" s="151"/>
      <c r="MNJ16" s="151"/>
      <c r="MNK16" s="151"/>
      <c r="MNL16" s="151"/>
      <c r="MNM16" s="151"/>
      <c r="MNN16" s="151"/>
      <c r="MNO16" s="151"/>
      <c r="MNP16" s="151"/>
      <c r="MNQ16" s="151"/>
      <c r="MNR16" s="151"/>
      <c r="MNS16" s="151"/>
      <c r="MNT16" s="151"/>
      <c r="MNU16" s="151"/>
      <c r="MNV16" s="151"/>
      <c r="MNW16" s="151"/>
      <c r="MNX16" s="151"/>
      <c r="MNY16" s="151"/>
      <c r="MNZ16" s="151"/>
      <c r="MOA16" s="151"/>
      <c r="MOB16" s="151"/>
      <c r="MOC16" s="151"/>
      <c r="MOD16" s="151"/>
      <c r="MOE16" s="151"/>
      <c r="MOF16" s="151"/>
      <c r="MOG16" s="151"/>
      <c r="MOH16" s="151"/>
      <c r="MOI16" s="151"/>
      <c r="MOJ16" s="151"/>
      <c r="MOK16" s="151"/>
      <c r="MOL16" s="151"/>
      <c r="MOM16" s="151"/>
      <c r="MON16" s="151"/>
      <c r="MOO16" s="151"/>
      <c r="MOP16" s="151"/>
      <c r="MOQ16" s="151"/>
      <c r="MOR16" s="151"/>
      <c r="MOS16" s="151"/>
      <c r="MOT16" s="151"/>
      <c r="MOU16" s="151"/>
      <c r="MOV16" s="151"/>
      <c r="MOW16" s="151"/>
      <c r="MOX16" s="151"/>
      <c r="MOY16" s="151"/>
      <c r="MOZ16" s="151"/>
      <c r="MPA16" s="151"/>
      <c r="MPB16" s="151"/>
      <c r="MPC16" s="151"/>
      <c r="MPD16" s="151"/>
      <c r="MPE16" s="151"/>
      <c r="MPF16" s="151"/>
      <c r="MPG16" s="151"/>
      <c r="MPH16" s="151"/>
      <c r="MPI16" s="151"/>
      <c r="MPJ16" s="151"/>
      <c r="MPK16" s="151"/>
      <c r="MPL16" s="151"/>
      <c r="MPM16" s="151"/>
      <c r="MPN16" s="151"/>
      <c r="MPO16" s="151"/>
      <c r="MPP16" s="151"/>
      <c r="MPQ16" s="151"/>
      <c r="MPR16" s="151"/>
      <c r="MPS16" s="151"/>
      <c r="MPT16" s="151"/>
      <c r="MPU16" s="151"/>
      <c r="MPV16" s="151"/>
      <c r="MPW16" s="151"/>
      <c r="MPX16" s="151"/>
      <c r="MPY16" s="151"/>
      <c r="MPZ16" s="151"/>
      <c r="MQA16" s="151"/>
      <c r="MQB16" s="151"/>
      <c r="MQC16" s="151"/>
      <c r="MQD16" s="151"/>
      <c r="MQE16" s="151"/>
      <c r="MQF16" s="151"/>
      <c r="MQG16" s="151"/>
      <c r="MQH16" s="151"/>
      <c r="MQI16" s="151"/>
      <c r="MQJ16" s="151"/>
      <c r="MQK16" s="151"/>
      <c r="MQL16" s="151"/>
      <c r="MQM16" s="151"/>
      <c r="MQN16" s="151"/>
      <c r="MQO16" s="151"/>
      <c r="MQP16" s="151"/>
      <c r="MQQ16" s="151"/>
      <c r="MQR16" s="151"/>
      <c r="MQS16" s="151"/>
      <c r="MQT16" s="151"/>
      <c r="MQU16" s="151"/>
      <c r="MQV16" s="151"/>
      <c r="MQW16" s="151"/>
      <c r="MQX16" s="151"/>
      <c r="MQY16" s="151"/>
      <c r="MQZ16" s="151"/>
      <c r="MRA16" s="151"/>
      <c r="MRB16" s="151"/>
      <c r="MRC16" s="151"/>
      <c r="MRD16" s="151"/>
      <c r="MRE16" s="151"/>
      <c r="MRF16" s="151"/>
      <c r="MRG16" s="151"/>
      <c r="MRH16" s="151"/>
      <c r="MRI16" s="151"/>
      <c r="MRJ16" s="151"/>
      <c r="MRK16" s="151"/>
      <c r="MRL16" s="151"/>
      <c r="MRM16" s="151"/>
      <c r="MRN16" s="151"/>
      <c r="MRO16" s="151"/>
      <c r="MRP16" s="151"/>
      <c r="MRQ16" s="151"/>
      <c r="MRR16" s="151"/>
      <c r="MRS16" s="151"/>
      <c r="MRT16" s="151"/>
      <c r="MRU16" s="151"/>
      <c r="MRV16" s="151"/>
      <c r="MRW16" s="151"/>
      <c r="MRX16" s="151"/>
      <c r="MRY16" s="151"/>
      <c r="MRZ16" s="151"/>
      <c r="MSA16" s="151"/>
      <c r="MSB16" s="151"/>
      <c r="MSC16" s="151"/>
      <c r="MSD16" s="151"/>
      <c r="MSE16" s="151"/>
      <c r="MSF16" s="151"/>
      <c r="MSG16" s="151"/>
      <c r="MSH16" s="151"/>
      <c r="MSI16" s="151"/>
      <c r="MSJ16" s="151"/>
      <c r="MSK16" s="151"/>
      <c r="MSL16" s="151"/>
      <c r="MSM16" s="151"/>
      <c r="MSN16" s="151"/>
      <c r="MSO16" s="151"/>
      <c r="MSP16" s="151"/>
      <c r="MSQ16" s="151"/>
      <c r="MSR16" s="151"/>
      <c r="MSS16" s="151"/>
      <c r="MST16" s="151"/>
      <c r="MSU16" s="151"/>
      <c r="MSV16" s="151"/>
      <c r="MSW16" s="151"/>
      <c r="MSX16" s="151"/>
      <c r="MSY16" s="151"/>
      <c r="MSZ16" s="151"/>
      <c r="MTA16" s="151"/>
      <c r="MTB16" s="151"/>
      <c r="MTC16" s="151"/>
      <c r="MTD16" s="151"/>
      <c r="MTE16" s="151"/>
      <c r="MTF16" s="151"/>
      <c r="MTG16" s="151"/>
      <c r="MTH16" s="151"/>
      <c r="MTI16" s="151"/>
      <c r="MTJ16" s="151"/>
      <c r="MTK16" s="151"/>
      <c r="MTL16" s="151"/>
      <c r="MTM16" s="151"/>
      <c r="MTN16" s="151"/>
      <c r="MTO16" s="151"/>
      <c r="MTP16" s="151"/>
      <c r="MTQ16" s="151"/>
      <c r="MTR16" s="151"/>
      <c r="MTS16" s="151"/>
      <c r="MTT16" s="151"/>
      <c r="MTU16" s="151"/>
      <c r="MTV16" s="151"/>
      <c r="MTW16" s="151"/>
      <c r="MTX16" s="151"/>
      <c r="MTY16" s="151"/>
      <c r="MTZ16" s="151"/>
      <c r="MUA16" s="151"/>
      <c r="MUB16" s="151"/>
      <c r="MUC16" s="151"/>
      <c r="MUD16" s="151"/>
      <c r="MUE16" s="151"/>
      <c r="MUF16" s="151"/>
      <c r="MUG16" s="151"/>
      <c r="MUH16" s="151"/>
      <c r="MUI16" s="151"/>
      <c r="MUJ16" s="151"/>
      <c r="MUK16" s="151"/>
      <c r="MUL16" s="151"/>
      <c r="MUM16" s="151"/>
      <c r="MUN16" s="151"/>
      <c r="MUO16" s="151"/>
      <c r="MUP16" s="151"/>
      <c r="MUQ16" s="151"/>
      <c r="MUR16" s="151"/>
      <c r="MUS16" s="151"/>
      <c r="MUT16" s="151"/>
      <c r="MUU16" s="151"/>
      <c r="MUV16" s="151"/>
      <c r="MUW16" s="151"/>
      <c r="MUX16" s="151"/>
      <c r="MUY16" s="151"/>
      <c r="MUZ16" s="151"/>
      <c r="MVA16" s="151"/>
      <c r="MVB16" s="151"/>
      <c r="MVC16" s="151"/>
      <c r="MVD16" s="151"/>
      <c r="MVE16" s="151"/>
      <c r="MVF16" s="151"/>
      <c r="MVG16" s="151"/>
      <c r="MVH16" s="151"/>
      <c r="MVI16" s="151"/>
      <c r="MVJ16" s="151"/>
      <c r="MVK16" s="151"/>
      <c r="MVL16" s="151"/>
      <c r="MVM16" s="151"/>
      <c r="MVN16" s="151"/>
      <c r="MVO16" s="151"/>
      <c r="MVP16" s="151"/>
      <c r="MVQ16" s="151"/>
      <c r="MVR16" s="151"/>
      <c r="MVS16" s="151"/>
      <c r="MVT16" s="151"/>
      <c r="MVU16" s="151"/>
      <c r="MVV16" s="151"/>
      <c r="MVW16" s="151"/>
      <c r="MVX16" s="151"/>
      <c r="MVY16" s="151"/>
      <c r="MVZ16" s="151"/>
      <c r="MWA16" s="151"/>
      <c r="MWB16" s="151"/>
      <c r="MWC16" s="151"/>
      <c r="MWD16" s="151"/>
      <c r="MWE16" s="151"/>
      <c r="MWF16" s="151"/>
      <c r="MWG16" s="151"/>
      <c r="MWH16" s="151"/>
      <c r="MWI16" s="151"/>
      <c r="MWJ16" s="151"/>
      <c r="MWK16" s="151"/>
      <c r="MWL16" s="151"/>
      <c r="MWM16" s="151"/>
      <c r="MWN16" s="151"/>
      <c r="MWO16" s="151"/>
      <c r="MWP16" s="151"/>
      <c r="MWQ16" s="151"/>
      <c r="MWR16" s="151"/>
      <c r="MWS16" s="151"/>
      <c r="MWT16" s="151"/>
      <c r="MWU16" s="151"/>
      <c r="MWV16" s="151"/>
      <c r="MWW16" s="151"/>
      <c r="MWX16" s="151"/>
      <c r="MWY16" s="151"/>
      <c r="MWZ16" s="151"/>
      <c r="MXA16" s="151"/>
      <c r="MXB16" s="151"/>
      <c r="MXC16" s="151"/>
      <c r="MXD16" s="151"/>
      <c r="MXE16" s="151"/>
      <c r="MXF16" s="151"/>
      <c r="MXG16" s="151"/>
      <c r="MXH16" s="151"/>
      <c r="MXI16" s="151"/>
      <c r="MXJ16" s="151"/>
      <c r="MXK16" s="151"/>
      <c r="MXL16" s="151"/>
      <c r="MXM16" s="151"/>
      <c r="MXN16" s="151"/>
      <c r="MXO16" s="151"/>
      <c r="MXP16" s="151"/>
      <c r="MXQ16" s="151"/>
      <c r="MXR16" s="151"/>
      <c r="MXS16" s="151"/>
      <c r="MXT16" s="151"/>
      <c r="MXU16" s="151"/>
      <c r="MXV16" s="151"/>
      <c r="MXW16" s="151"/>
      <c r="MXX16" s="151"/>
      <c r="MXY16" s="151"/>
      <c r="MXZ16" s="151"/>
      <c r="MYA16" s="151"/>
      <c r="MYB16" s="151"/>
      <c r="MYC16" s="151"/>
      <c r="MYD16" s="151"/>
      <c r="MYE16" s="151"/>
      <c r="MYF16" s="151"/>
      <c r="MYG16" s="151"/>
      <c r="MYH16" s="151"/>
      <c r="MYI16" s="151"/>
      <c r="MYJ16" s="151"/>
      <c r="MYK16" s="151"/>
      <c r="MYL16" s="151"/>
      <c r="MYM16" s="151"/>
      <c r="MYN16" s="151"/>
      <c r="MYO16" s="151"/>
      <c r="MYP16" s="151"/>
      <c r="MYQ16" s="151"/>
      <c r="MYR16" s="151"/>
      <c r="MYS16" s="151"/>
      <c r="MYT16" s="151"/>
      <c r="MYU16" s="151"/>
      <c r="MYV16" s="151"/>
      <c r="MYW16" s="151"/>
      <c r="MYX16" s="151"/>
      <c r="MYY16" s="151"/>
      <c r="MYZ16" s="151"/>
      <c r="MZA16" s="151"/>
      <c r="MZB16" s="151"/>
      <c r="MZC16" s="151"/>
      <c r="MZD16" s="151"/>
      <c r="MZE16" s="151"/>
      <c r="MZF16" s="151"/>
      <c r="MZG16" s="151"/>
      <c r="MZH16" s="151"/>
      <c r="MZI16" s="151"/>
      <c r="MZJ16" s="151"/>
      <c r="MZK16" s="151"/>
      <c r="MZL16" s="151"/>
      <c r="MZM16" s="151"/>
      <c r="MZN16" s="151"/>
      <c r="MZO16" s="151"/>
      <c r="MZP16" s="151"/>
      <c r="MZQ16" s="151"/>
      <c r="MZR16" s="151"/>
      <c r="MZS16" s="151"/>
      <c r="MZT16" s="151"/>
      <c r="MZU16" s="151"/>
      <c r="MZV16" s="151"/>
      <c r="MZW16" s="151"/>
      <c r="MZX16" s="151"/>
      <c r="MZY16" s="151"/>
      <c r="MZZ16" s="151"/>
      <c r="NAA16" s="151"/>
      <c r="NAB16" s="151"/>
      <c r="NAC16" s="151"/>
      <c r="NAD16" s="151"/>
      <c r="NAE16" s="151"/>
      <c r="NAF16" s="151"/>
      <c r="NAG16" s="151"/>
      <c r="NAH16" s="151"/>
      <c r="NAI16" s="151"/>
      <c r="NAJ16" s="151"/>
      <c r="NAK16" s="151"/>
      <c r="NAL16" s="151"/>
      <c r="NAM16" s="151"/>
      <c r="NAN16" s="151"/>
      <c r="NAO16" s="151"/>
      <c r="NAP16" s="151"/>
      <c r="NAQ16" s="151"/>
      <c r="NAR16" s="151"/>
      <c r="NAS16" s="151"/>
      <c r="NAT16" s="151"/>
      <c r="NAU16" s="151"/>
      <c r="NAV16" s="151"/>
      <c r="NAW16" s="151"/>
      <c r="NAX16" s="151"/>
      <c r="NAY16" s="151"/>
      <c r="NAZ16" s="151"/>
      <c r="NBA16" s="151"/>
      <c r="NBB16" s="151"/>
      <c r="NBC16" s="151"/>
      <c r="NBD16" s="151"/>
      <c r="NBE16" s="151"/>
      <c r="NBF16" s="151"/>
      <c r="NBG16" s="151"/>
      <c r="NBH16" s="151"/>
      <c r="NBI16" s="151"/>
      <c r="NBJ16" s="151"/>
      <c r="NBK16" s="151"/>
      <c r="NBL16" s="151"/>
      <c r="NBM16" s="151"/>
      <c r="NBN16" s="151"/>
      <c r="NBO16" s="151"/>
      <c r="NBP16" s="151"/>
      <c r="NBQ16" s="151"/>
      <c r="NBR16" s="151"/>
      <c r="NBS16" s="151"/>
      <c r="NBT16" s="151"/>
      <c r="NBU16" s="151"/>
      <c r="NBV16" s="151"/>
      <c r="NBW16" s="151"/>
      <c r="NBX16" s="151"/>
      <c r="NBY16" s="151"/>
      <c r="NBZ16" s="151"/>
      <c r="NCA16" s="151"/>
      <c r="NCB16" s="151"/>
      <c r="NCC16" s="151"/>
      <c r="NCD16" s="151"/>
      <c r="NCE16" s="151"/>
      <c r="NCF16" s="151"/>
      <c r="NCG16" s="151"/>
      <c r="NCH16" s="151"/>
      <c r="NCI16" s="151"/>
      <c r="NCJ16" s="151"/>
      <c r="NCK16" s="151"/>
      <c r="NCL16" s="151"/>
      <c r="NCM16" s="151"/>
      <c r="NCN16" s="151"/>
      <c r="NCO16" s="151"/>
      <c r="NCP16" s="151"/>
      <c r="NCQ16" s="151"/>
      <c r="NCR16" s="151"/>
      <c r="NCS16" s="151"/>
      <c r="NCT16" s="151"/>
      <c r="NCU16" s="151"/>
      <c r="NCV16" s="151"/>
      <c r="NCW16" s="151"/>
      <c r="NCX16" s="151"/>
      <c r="NCY16" s="151"/>
      <c r="NCZ16" s="151"/>
      <c r="NDA16" s="151"/>
      <c r="NDB16" s="151"/>
      <c r="NDC16" s="151"/>
      <c r="NDD16" s="151"/>
      <c r="NDE16" s="151"/>
      <c r="NDF16" s="151"/>
      <c r="NDG16" s="151"/>
      <c r="NDH16" s="151"/>
      <c r="NDI16" s="151"/>
      <c r="NDJ16" s="151"/>
      <c r="NDK16" s="151"/>
      <c r="NDL16" s="151"/>
      <c r="NDM16" s="151"/>
      <c r="NDN16" s="151"/>
      <c r="NDO16" s="151"/>
      <c r="NDP16" s="151"/>
      <c r="NDQ16" s="151"/>
      <c r="NDR16" s="151"/>
      <c r="NDS16" s="151"/>
      <c r="NDT16" s="151"/>
      <c r="NDU16" s="151"/>
      <c r="NDV16" s="151"/>
      <c r="NDW16" s="151"/>
      <c r="NDX16" s="151"/>
      <c r="NDY16" s="151"/>
      <c r="NDZ16" s="151"/>
      <c r="NEA16" s="151"/>
      <c r="NEB16" s="151"/>
      <c r="NEC16" s="151"/>
      <c r="NED16" s="151"/>
      <c r="NEE16" s="151"/>
      <c r="NEF16" s="151"/>
      <c r="NEG16" s="151"/>
      <c r="NEH16" s="151"/>
      <c r="NEI16" s="151"/>
      <c r="NEJ16" s="151"/>
      <c r="NEK16" s="151"/>
      <c r="NEL16" s="151"/>
      <c r="NEM16" s="151"/>
      <c r="NEN16" s="151"/>
      <c r="NEO16" s="151"/>
      <c r="NEP16" s="151"/>
      <c r="NEQ16" s="151"/>
      <c r="NER16" s="151"/>
      <c r="NES16" s="151"/>
      <c r="NET16" s="151"/>
      <c r="NEU16" s="151"/>
      <c r="NEV16" s="151"/>
      <c r="NEW16" s="151"/>
      <c r="NEX16" s="151"/>
      <c r="NEY16" s="151"/>
      <c r="NEZ16" s="151"/>
      <c r="NFA16" s="151"/>
      <c r="NFB16" s="151"/>
      <c r="NFC16" s="151"/>
      <c r="NFD16" s="151"/>
      <c r="NFE16" s="151"/>
      <c r="NFF16" s="151"/>
      <c r="NFG16" s="151"/>
      <c r="NFH16" s="151"/>
      <c r="NFI16" s="151"/>
      <c r="NFJ16" s="151"/>
      <c r="NFK16" s="151"/>
      <c r="NFL16" s="151"/>
      <c r="NFM16" s="151"/>
      <c r="NFN16" s="151"/>
      <c r="NFO16" s="151"/>
      <c r="NFP16" s="151"/>
      <c r="NFQ16" s="151"/>
      <c r="NFR16" s="151"/>
      <c r="NFS16" s="151"/>
      <c r="NFT16" s="151"/>
      <c r="NFU16" s="151"/>
      <c r="NFV16" s="151"/>
      <c r="NFW16" s="151"/>
      <c r="NFX16" s="151"/>
      <c r="NFY16" s="151"/>
      <c r="NFZ16" s="151"/>
      <c r="NGA16" s="151"/>
      <c r="NGB16" s="151"/>
      <c r="NGC16" s="151"/>
      <c r="NGD16" s="151"/>
      <c r="NGE16" s="151"/>
      <c r="NGF16" s="151"/>
      <c r="NGG16" s="151"/>
      <c r="NGH16" s="151"/>
      <c r="NGI16" s="151"/>
      <c r="NGJ16" s="151"/>
      <c r="NGK16" s="151"/>
      <c r="NGL16" s="151"/>
      <c r="NGM16" s="151"/>
      <c r="NGN16" s="151"/>
      <c r="NGO16" s="151"/>
      <c r="NGP16" s="151"/>
      <c r="NGQ16" s="151"/>
      <c r="NGR16" s="151"/>
      <c r="NGS16" s="151"/>
      <c r="NGT16" s="151"/>
      <c r="NGU16" s="151"/>
      <c r="NGV16" s="151"/>
      <c r="NGW16" s="151"/>
      <c r="NGX16" s="151"/>
      <c r="NGY16" s="151"/>
      <c r="NGZ16" s="151"/>
      <c r="NHA16" s="151"/>
      <c r="NHB16" s="151"/>
      <c r="NHC16" s="151"/>
      <c r="NHD16" s="151"/>
      <c r="NHE16" s="151"/>
      <c r="NHF16" s="151"/>
      <c r="NHG16" s="151"/>
      <c r="NHH16" s="151"/>
      <c r="NHI16" s="151"/>
      <c r="NHJ16" s="151"/>
      <c r="NHK16" s="151"/>
      <c r="NHL16" s="151"/>
      <c r="NHM16" s="151"/>
      <c r="NHN16" s="151"/>
      <c r="NHO16" s="151"/>
      <c r="NHP16" s="151"/>
      <c r="NHQ16" s="151"/>
      <c r="NHR16" s="151"/>
      <c r="NHS16" s="151"/>
      <c r="NHT16" s="151"/>
      <c r="NHU16" s="151"/>
      <c r="NHV16" s="151"/>
      <c r="NHW16" s="151"/>
      <c r="NHX16" s="151"/>
      <c r="NHY16" s="151"/>
      <c r="NHZ16" s="151"/>
      <c r="NIA16" s="151"/>
      <c r="NIB16" s="151"/>
      <c r="NIC16" s="151"/>
      <c r="NID16" s="151"/>
      <c r="NIE16" s="151"/>
      <c r="NIF16" s="151"/>
      <c r="NIG16" s="151"/>
      <c r="NIH16" s="151"/>
      <c r="NII16" s="151"/>
      <c r="NIJ16" s="151"/>
      <c r="NIK16" s="151"/>
      <c r="NIL16" s="151"/>
      <c r="NIM16" s="151"/>
      <c r="NIN16" s="151"/>
      <c r="NIO16" s="151"/>
      <c r="NIP16" s="151"/>
      <c r="NIQ16" s="151"/>
      <c r="NIR16" s="151"/>
      <c r="NIS16" s="151"/>
      <c r="NIT16" s="151"/>
      <c r="NIU16" s="151"/>
      <c r="NIV16" s="151"/>
      <c r="NIW16" s="151"/>
      <c r="NIX16" s="151"/>
      <c r="NIY16" s="151"/>
      <c r="NIZ16" s="151"/>
      <c r="NJA16" s="151"/>
      <c r="NJB16" s="151"/>
      <c r="NJC16" s="151"/>
      <c r="NJD16" s="151"/>
      <c r="NJE16" s="151"/>
      <c r="NJF16" s="151"/>
      <c r="NJG16" s="151"/>
      <c r="NJH16" s="151"/>
      <c r="NJI16" s="151"/>
      <c r="NJJ16" s="151"/>
      <c r="NJK16" s="151"/>
      <c r="NJL16" s="151"/>
      <c r="NJM16" s="151"/>
      <c r="NJN16" s="151"/>
      <c r="NJO16" s="151"/>
      <c r="NJP16" s="151"/>
      <c r="NJQ16" s="151"/>
      <c r="NJR16" s="151"/>
      <c r="NJS16" s="151"/>
      <c r="NJT16" s="151"/>
      <c r="NJU16" s="151"/>
      <c r="NJV16" s="151"/>
      <c r="NJW16" s="151"/>
      <c r="NJX16" s="151"/>
      <c r="NJY16" s="151"/>
      <c r="NJZ16" s="151"/>
      <c r="NKA16" s="151"/>
      <c r="NKB16" s="151"/>
      <c r="NKC16" s="151"/>
      <c r="NKD16" s="151"/>
      <c r="NKE16" s="151"/>
      <c r="NKF16" s="151"/>
      <c r="NKG16" s="151"/>
      <c r="NKH16" s="151"/>
      <c r="NKI16" s="151"/>
      <c r="NKJ16" s="151"/>
      <c r="NKK16" s="151"/>
      <c r="NKL16" s="151"/>
      <c r="NKM16" s="151"/>
      <c r="NKN16" s="151"/>
      <c r="NKO16" s="151"/>
      <c r="NKP16" s="151"/>
      <c r="NKQ16" s="151"/>
      <c r="NKR16" s="151"/>
      <c r="NKS16" s="151"/>
      <c r="NKT16" s="151"/>
      <c r="NKU16" s="151"/>
      <c r="NKV16" s="151"/>
      <c r="NKW16" s="151"/>
      <c r="NKX16" s="151"/>
      <c r="NKY16" s="151"/>
      <c r="NKZ16" s="151"/>
      <c r="NLA16" s="151"/>
      <c r="NLB16" s="151"/>
      <c r="NLC16" s="151"/>
      <c r="NLD16" s="151"/>
      <c r="NLE16" s="151"/>
      <c r="NLF16" s="151"/>
      <c r="NLG16" s="151"/>
      <c r="NLH16" s="151"/>
      <c r="NLI16" s="151"/>
      <c r="NLJ16" s="151"/>
      <c r="NLK16" s="151"/>
      <c r="NLL16" s="151"/>
      <c r="NLM16" s="151"/>
      <c r="NLN16" s="151"/>
      <c r="NLO16" s="151"/>
      <c r="NLP16" s="151"/>
      <c r="NLQ16" s="151"/>
      <c r="NLR16" s="151"/>
      <c r="NLS16" s="151"/>
      <c r="NLT16" s="151"/>
      <c r="NLU16" s="151"/>
      <c r="NLV16" s="151"/>
      <c r="NLW16" s="151"/>
      <c r="NLX16" s="151"/>
      <c r="NLY16" s="151"/>
      <c r="NLZ16" s="151"/>
      <c r="NMA16" s="151"/>
      <c r="NMB16" s="151"/>
      <c r="NMC16" s="151"/>
      <c r="NMD16" s="151"/>
      <c r="NME16" s="151"/>
      <c r="NMF16" s="151"/>
      <c r="NMG16" s="151"/>
      <c r="NMH16" s="151"/>
      <c r="NMI16" s="151"/>
      <c r="NMJ16" s="151"/>
      <c r="NMK16" s="151"/>
      <c r="NML16" s="151"/>
      <c r="NMM16" s="151"/>
      <c r="NMN16" s="151"/>
      <c r="NMO16" s="151"/>
      <c r="NMP16" s="151"/>
      <c r="NMQ16" s="151"/>
      <c r="NMR16" s="151"/>
      <c r="NMS16" s="151"/>
      <c r="NMT16" s="151"/>
      <c r="NMU16" s="151"/>
      <c r="NMV16" s="151"/>
      <c r="NMW16" s="151"/>
      <c r="NMX16" s="151"/>
      <c r="NMY16" s="151"/>
      <c r="NMZ16" s="151"/>
      <c r="NNA16" s="151"/>
      <c r="NNB16" s="151"/>
      <c r="NNC16" s="151"/>
      <c r="NND16" s="151"/>
      <c r="NNE16" s="151"/>
      <c r="NNF16" s="151"/>
      <c r="NNG16" s="151"/>
      <c r="NNH16" s="151"/>
      <c r="NNI16" s="151"/>
      <c r="NNJ16" s="151"/>
      <c r="NNK16" s="151"/>
      <c r="NNL16" s="151"/>
      <c r="NNM16" s="151"/>
      <c r="NNN16" s="151"/>
      <c r="NNO16" s="151"/>
      <c r="NNP16" s="151"/>
      <c r="NNQ16" s="151"/>
      <c r="NNR16" s="151"/>
      <c r="NNS16" s="151"/>
      <c r="NNT16" s="151"/>
      <c r="NNU16" s="151"/>
      <c r="NNV16" s="151"/>
      <c r="NNW16" s="151"/>
      <c r="NNX16" s="151"/>
      <c r="NNY16" s="151"/>
      <c r="NNZ16" s="151"/>
      <c r="NOA16" s="151"/>
      <c r="NOB16" s="151"/>
      <c r="NOC16" s="151"/>
      <c r="NOD16" s="151"/>
      <c r="NOE16" s="151"/>
      <c r="NOF16" s="151"/>
      <c r="NOG16" s="151"/>
      <c r="NOH16" s="151"/>
      <c r="NOI16" s="151"/>
      <c r="NOJ16" s="151"/>
      <c r="NOK16" s="151"/>
      <c r="NOL16" s="151"/>
      <c r="NOM16" s="151"/>
      <c r="NON16" s="151"/>
      <c r="NOO16" s="151"/>
      <c r="NOP16" s="151"/>
      <c r="NOQ16" s="151"/>
      <c r="NOR16" s="151"/>
      <c r="NOS16" s="151"/>
      <c r="NOT16" s="151"/>
      <c r="NOU16" s="151"/>
      <c r="NOV16" s="151"/>
      <c r="NOW16" s="151"/>
      <c r="NOX16" s="151"/>
      <c r="NOY16" s="151"/>
      <c r="NOZ16" s="151"/>
      <c r="NPA16" s="151"/>
      <c r="NPB16" s="151"/>
      <c r="NPC16" s="151"/>
      <c r="NPD16" s="151"/>
      <c r="NPE16" s="151"/>
      <c r="NPF16" s="151"/>
      <c r="NPG16" s="151"/>
      <c r="NPH16" s="151"/>
      <c r="NPI16" s="151"/>
      <c r="NPJ16" s="151"/>
      <c r="NPK16" s="151"/>
      <c r="NPL16" s="151"/>
      <c r="NPM16" s="151"/>
      <c r="NPN16" s="151"/>
      <c r="NPO16" s="151"/>
      <c r="NPP16" s="151"/>
      <c r="NPQ16" s="151"/>
      <c r="NPR16" s="151"/>
      <c r="NPS16" s="151"/>
      <c r="NPT16" s="151"/>
      <c r="NPU16" s="151"/>
      <c r="NPV16" s="151"/>
      <c r="NPW16" s="151"/>
      <c r="NPX16" s="151"/>
      <c r="NPY16" s="151"/>
      <c r="NPZ16" s="151"/>
      <c r="NQA16" s="151"/>
      <c r="NQB16" s="151"/>
      <c r="NQC16" s="151"/>
      <c r="NQD16" s="151"/>
      <c r="NQE16" s="151"/>
      <c r="NQF16" s="151"/>
      <c r="NQG16" s="151"/>
      <c r="NQH16" s="151"/>
      <c r="NQI16" s="151"/>
      <c r="NQJ16" s="151"/>
      <c r="NQK16" s="151"/>
      <c r="NQL16" s="151"/>
      <c r="NQM16" s="151"/>
      <c r="NQN16" s="151"/>
      <c r="NQO16" s="151"/>
      <c r="NQP16" s="151"/>
      <c r="NQQ16" s="151"/>
      <c r="NQR16" s="151"/>
      <c r="NQS16" s="151"/>
      <c r="NQT16" s="151"/>
      <c r="NQU16" s="151"/>
      <c r="NQV16" s="151"/>
      <c r="NQW16" s="151"/>
      <c r="NQX16" s="151"/>
      <c r="NQY16" s="151"/>
      <c r="NQZ16" s="151"/>
      <c r="NRA16" s="151"/>
      <c r="NRB16" s="151"/>
      <c r="NRC16" s="151"/>
      <c r="NRD16" s="151"/>
      <c r="NRE16" s="151"/>
      <c r="NRF16" s="151"/>
      <c r="NRG16" s="151"/>
      <c r="NRH16" s="151"/>
      <c r="NRI16" s="151"/>
      <c r="NRJ16" s="151"/>
      <c r="NRK16" s="151"/>
      <c r="NRL16" s="151"/>
      <c r="NRM16" s="151"/>
      <c r="NRN16" s="151"/>
      <c r="NRO16" s="151"/>
      <c r="NRP16" s="151"/>
      <c r="NRQ16" s="151"/>
      <c r="NRR16" s="151"/>
      <c r="NRS16" s="151"/>
      <c r="NRT16" s="151"/>
      <c r="NRU16" s="151"/>
      <c r="NRV16" s="151"/>
      <c r="NRW16" s="151"/>
      <c r="NRX16" s="151"/>
      <c r="NRY16" s="151"/>
      <c r="NRZ16" s="151"/>
      <c r="NSA16" s="151"/>
      <c r="NSB16" s="151"/>
      <c r="NSC16" s="151"/>
      <c r="NSD16" s="151"/>
      <c r="NSE16" s="151"/>
      <c r="NSF16" s="151"/>
      <c r="NSG16" s="151"/>
      <c r="NSH16" s="151"/>
      <c r="NSI16" s="151"/>
      <c r="NSJ16" s="151"/>
      <c r="NSK16" s="151"/>
      <c r="NSL16" s="151"/>
      <c r="NSM16" s="151"/>
      <c r="NSN16" s="151"/>
      <c r="NSO16" s="151"/>
      <c r="NSP16" s="151"/>
      <c r="NSQ16" s="151"/>
      <c r="NSR16" s="151"/>
      <c r="NSS16" s="151"/>
      <c r="NST16" s="151"/>
      <c r="NSU16" s="151"/>
      <c r="NSV16" s="151"/>
      <c r="NSW16" s="151"/>
      <c r="NSX16" s="151"/>
      <c r="NSY16" s="151"/>
      <c r="NSZ16" s="151"/>
      <c r="NTA16" s="151"/>
      <c r="NTB16" s="151"/>
      <c r="NTC16" s="151"/>
      <c r="NTD16" s="151"/>
      <c r="NTE16" s="151"/>
      <c r="NTF16" s="151"/>
      <c r="NTG16" s="151"/>
      <c r="NTH16" s="151"/>
      <c r="NTI16" s="151"/>
      <c r="NTJ16" s="151"/>
      <c r="NTK16" s="151"/>
      <c r="NTL16" s="151"/>
      <c r="NTM16" s="151"/>
      <c r="NTN16" s="151"/>
      <c r="NTO16" s="151"/>
      <c r="NTP16" s="151"/>
      <c r="NTQ16" s="151"/>
      <c r="NTR16" s="151"/>
      <c r="NTS16" s="151"/>
      <c r="NTT16" s="151"/>
      <c r="NTU16" s="151"/>
      <c r="NTV16" s="151"/>
      <c r="NTW16" s="151"/>
      <c r="NTX16" s="151"/>
      <c r="NTY16" s="151"/>
      <c r="NTZ16" s="151"/>
      <c r="NUA16" s="151"/>
      <c r="NUB16" s="151"/>
      <c r="NUC16" s="151"/>
      <c r="NUD16" s="151"/>
      <c r="NUE16" s="151"/>
      <c r="NUF16" s="151"/>
      <c r="NUG16" s="151"/>
      <c r="NUH16" s="151"/>
      <c r="NUI16" s="151"/>
      <c r="NUJ16" s="151"/>
      <c r="NUK16" s="151"/>
      <c r="NUL16" s="151"/>
      <c r="NUM16" s="151"/>
      <c r="NUN16" s="151"/>
      <c r="NUO16" s="151"/>
      <c r="NUP16" s="151"/>
      <c r="NUQ16" s="151"/>
      <c r="NUR16" s="151"/>
      <c r="NUS16" s="151"/>
      <c r="NUT16" s="151"/>
      <c r="NUU16" s="151"/>
      <c r="NUV16" s="151"/>
      <c r="NUW16" s="151"/>
      <c r="NUX16" s="151"/>
      <c r="NUY16" s="151"/>
      <c r="NUZ16" s="151"/>
      <c r="NVA16" s="151"/>
      <c r="NVB16" s="151"/>
      <c r="NVC16" s="151"/>
      <c r="NVD16" s="151"/>
      <c r="NVE16" s="151"/>
      <c r="NVF16" s="151"/>
      <c r="NVG16" s="151"/>
      <c r="NVH16" s="151"/>
      <c r="NVI16" s="151"/>
      <c r="NVJ16" s="151"/>
      <c r="NVK16" s="151"/>
      <c r="NVL16" s="151"/>
      <c r="NVM16" s="151"/>
      <c r="NVN16" s="151"/>
      <c r="NVO16" s="151"/>
      <c r="NVP16" s="151"/>
      <c r="NVQ16" s="151"/>
      <c r="NVR16" s="151"/>
      <c r="NVS16" s="151"/>
      <c r="NVT16" s="151"/>
      <c r="NVU16" s="151"/>
      <c r="NVV16" s="151"/>
      <c r="NVW16" s="151"/>
      <c r="NVX16" s="151"/>
      <c r="NVY16" s="151"/>
      <c r="NVZ16" s="151"/>
      <c r="NWA16" s="151"/>
      <c r="NWB16" s="151"/>
      <c r="NWC16" s="151"/>
      <c r="NWD16" s="151"/>
      <c r="NWE16" s="151"/>
      <c r="NWF16" s="151"/>
      <c r="NWG16" s="151"/>
      <c r="NWH16" s="151"/>
      <c r="NWI16" s="151"/>
      <c r="NWJ16" s="151"/>
      <c r="NWK16" s="151"/>
      <c r="NWL16" s="151"/>
      <c r="NWM16" s="151"/>
      <c r="NWN16" s="151"/>
      <c r="NWO16" s="151"/>
      <c r="NWP16" s="151"/>
      <c r="NWQ16" s="151"/>
      <c r="NWR16" s="151"/>
      <c r="NWS16" s="151"/>
      <c r="NWT16" s="151"/>
      <c r="NWU16" s="151"/>
      <c r="NWV16" s="151"/>
      <c r="NWW16" s="151"/>
      <c r="NWX16" s="151"/>
      <c r="NWY16" s="151"/>
      <c r="NWZ16" s="151"/>
      <c r="NXA16" s="151"/>
      <c r="NXB16" s="151"/>
      <c r="NXC16" s="151"/>
      <c r="NXD16" s="151"/>
      <c r="NXE16" s="151"/>
      <c r="NXF16" s="151"/>
      <c r="NXG16" s="151"/>
      <c r="NXH16" s="151"/>
      <c r="NXI16" s="151"/>
      <c r="NXJ16" s="151"/>
      <c r="NXK16" s="151"/>
      <c r="NXL16" s="151"/>
      <c r="NXM16" s="151"/>
      <c r="NXN16" s="151"/>
      <c r="NXO16" s="151"/>
      <c r="NXP16" s="151"/>
      <c r="NXQ16" s="151"/>
      <c r="NXR16" s="151"/>
      <c r="NXS16" s="151"/>
      <c r="NXT16" s="151"/>
      <c r="NXU16" s="151"/>
      <c r="NXV16" s="151"/>
      <c r="NXW16" s="151"/>
      <c r="NXX16" s="151"/>
      <c r="NXY16" s="151"/>
      <c r="NXZ16" s="151"/>
      <c r="NYA16" s="151"/>
      <c r="NYB16" s="151"/>
      <c r="NYC16" s="151"/>
      <c r="NYD16" s="151"/>
      <c r="NYE16" s="151"/>
      <c r="NYF16" s="151"/>
      <c r="NYG16" s="151"/>
      <c r="NYH16" s="151"/>
      <c r="NYI16" s="151"/>
      <c r="NYJ16" s="151"/>
      <c r="NYK16" s="151"/>
      <c r="NYL16" s="151"/>
      <c r="NYM16" s="151"/>
      <c r="NYN16" s="151"/>
      <c r="NYO16" s="151"/>
      <c r="NYP16" s="151"/>
      <c r="NYQ16" s="151"/>
      <c r="NYR16" s="151"/>
      <c r="NYS16" s="151"/>
      <c r="NYT16" s="151"/>
      <c r="NYU16" s="151"/>
      <c r="NYV16" s="151"/>
      <c r="NYW16" s="151"/>
      <c r="NYX16" s="151"/>
      <c r="NYY16" s="151"/>
      <c r="NYZ16" s="151"/>
      <c r="NZA16" s="151"/>
      <c r="NZB16" s="151"/>
      <c r="NZC16" s="151"/>
      <c r="NZD16" s="151"/>
      <c r="NZE16" s="151"/>
      <c r="NZF16" s="151"/>
      <c r="NZG16" s="151"/>
      <c r="NZH16" s="151"/>
      <c r="NZI16" s="151"/>
      <c r="NZJ16" s="151"/>
      <c r="NZK16" s="151"/>
      <c r="NZL16" s="151"/>
      <c r="NZM16" s="151"/>
      <c r="NZN16" s="151"/>
      <c r="NZO16" s="151"/>
      <c r="NZP16" s="151"/>
      <c r="NZQ16" s="151"/>
      <c r="NZR16" s="151"/>
      <c r="NZS16" s="151"/>
      <c r="NZT16" s="151"/>
      <c r="NZU16" s="151"/>
      <c r="NZV16" s="151"/>
      <c r="NZW16" s="151"/>
      <c r="NZX16" s="151"/>
      <c r="NZY16" s="151"/>
      <c r="NZZ16" s="151"/>
      <c r="OAA16" s="151"/>
      <c r="OAB16" s="151"/>
      <c r="OAC16" s="151"/>
      <c r="OAD16" s="151"/>
      <c r="OAE16" s="151"/>
      <c r="OAF16" s="151"/>
      <c r="OAG16" s="151"/>
      <c r="OAH16" s="151"/>
      <c r="OAI16" s="151"/>
      <c r="OAJ16" s="151"/>
      <c r="OAK16" s="151"/>
      <c r="OAL16" s="151"/>
      <c r="OAM16" s="151"/>
      <c r="OAN16" s="151"/>
      <c r="OAO16" s="151"/>
      <c r="OAP16" s="151"/>
      <c r="OAQ16" s="151"/>
      <c r="OAR16" s="151"/>
      <c r="OAS16" s="151"/>
      <c r="OAT16" s="151"/>
      <c r="OAU16" s="151"/>
      <c r="OAV16" s="151"/>
      <c r="OAW16" s="151"/>
      <c r="OAX16" s="151"/>
      <c r="OAY16" s="151"/>
      <c r="OAZ16" s="151"/>
      <c r="OBA16" s="151"/>
      <c r="OBB16" s="151"/>
      <c r="OBC16" s="151"/>
      <c r="OBD16" s="151"/>
      <c r="OBE16" s="151"/>
      <c r="OBF16" s="151"/>
      <c r="OBG16" s="151"/>
      <c r="OBH16" s="151"/>
      <c r="OBI16" s="151"/>
      <c r="OBJ16" s="151"/>
      <c r="OBK16" s="151"/>
      <c r="OBL16" s="151"/>
      <c r="OBM16" s="151"/>
      <c r="OBN16" s="151"/>
      <c r="OBO16" s="151"/>
      <c r="OBP16" s="151"/>
      <c r="OBQ16" s="151"/>
      <c r="OBR16" s="151"/>
      <c r="OBS16" s="151"/>
      <c r="OBT16" s="151"/>
      <c r="OBU16" s="151"/>
      <c r="OBV16" s="151"/>
      <c r="OBW16" s="151"/>
      <c r="OBX16" s="151"/>
      <c r="OBY16" s="151"/>
      <c r="OBZ16" s="151"/>
      <c r="OCA16" s="151"/>
      <c r="OCB16" s="151"/>
      <c r="OCC16" s="151"/>
      <c r="OCD16" s="151"/>
      <c r="OCE16" s="151"/>
      <c r="OCF16" s="151"/>
      <c r="OCG16" s="151"/>
      <c r="OCH16" s="151"/>
      <c r="OCI16" s="151"/>
      <c r="OCJ16" s="151"/>
      <c r="OCK16" s="151"/>
      <c r="OCL16" s="151"/>
      <c r="OCM16" s="151"/>
      <c r="OCN16" s="151"/>
      <c r="OCO16" s="151"/>
      <c r="OCP16" s="151"/>
      <c r="OCQ16" s="151"/>
      <c r="OCR16" s="151"/>
      <c r="OCS16" s="151"/>
      <c r="OCT16" s="151"/>
      <c r="OCU16" s="151"/>
      <c r="OCV16" s="151"/>
      <c r="OCW16" s="151"/>
      <c r="OCX16" s="151"/>
      <c r="OCY16" s="151"/>
      <c r="OCZ16" s="151"/>
      <c r="ODA16" s="151"/>
      <c r="ODB16" s="151"/>
      <c r="ODC16" s="151"/>
      <c r="ODD16" s="151"/>
      <c r="ODE16" s="151"/>
      <c r="ODF16" s="151"/>
      <c r="ODG16" s="151"/>
      <c r="ODH16" s="151"/>
      <c r="ODI16" s="151"/>
      <c r="ODJ16" s="151"/>
      <c r="ODK16" s="151"/>
      <c r="ODL16" s="151"/>
      <c r="ODM16" s="151"/>
      <c r="ODN16" s="151"/>
      <c r="ODO16" s="151"/>
      <c r="ODP16" s="151"/>
      <c r="ODQ16" s="151"/>
      <c r="ODR16" s="151"/>
      <c r="ODS16" s="151"/>
      <c r="ODT16" s="151"/>
      <c r="ODU16" s="151"/>
      <c r="ODV16" s="151"/>
      <c r="ODW16" s="151"/>
      <c r="ODX16" s="151"/>
      <c r="ODY16" s="151"/>
      <c r="ODZ16" s="151"/>
      <c r="OEA16" s="151"/>
      <c r="OEB16" s="151"/>
      <c r="OEC16" s="151"/>
      <c r="OED16" s="151"/>
      <c r="OEE16" s="151"/>
      <c r="OEF16" s="151"/>
      <c r="OEG16" s="151"/>
      <c r="OEH16" s="151"/>
      <c r="OEI16" s="151"/>
      <c r="OEJ16" s="151"/>
      <c r="OEK16" s="151"/>
      <c r="OEL16" s="151"/>
      <c r="OEM16" s="151"/>
      <c r="OEN16" s="151"/>
      <c r="OEO16" s="151"/>
      <c r="OEP16" s="151"/>
      <c r="OEQ16" s="151"/>
      <c r="OER16" s="151"/>
      <c r="OES16" s="151"/>
      <c r="OET16" s="151"/>
      <c r="OEU16" s="151"/>
      <c r="OEV16" s="151"/>
      <c r="OEW16" s="151"/>
      <c r="OEX16" s="151"/>
      <c r="OEY16" s="151"/>
      <c r="OEZ16" s="151"/>
      <c r="OFA16" s="151"/>
      <c r="OFB16" s="151"/>
      <c r="OFC16" s="151"/>
      <c r="OFD16" s="151"/>
      <c r="OFE16" s="151"/>
      <c r="OFF16" s="151"/>
      <c r="OFG16" s="151"/>
      <c r="OFH16" s="151"/>
      <c r="OFI16" s="151"/>
      <c r="OFJ16" s="151"/>
      <c r="OFK16" s="151"/>
      <c r="OFL16" s="151"/>
      <c r="OFM16" s="151"/>
      <c r="OFN16" s="151"/>
      <c r="OFO16" s="151"/>
      <c r="OFP16" s="151"/>
      <c r="OFQ16" s="151"/>
      <c r="OFR16" s="151"/>
      <c r="OFS16" s="151"/>
      <c r="OFT16" s="151"/>
      <c r="OFU16" s="151"/>
      <c r="OFV16" s="151"/>
      <c r="OFW16" s="151"/>
      <c r="OFX16" s="151"/>
      <c r="OFY16" s="151"/>
      <c r="OFZ16" s="151"/>
      <c r="OGA16" s="151"/>
      <c r="OGB16" s="151"/>
      <c r="OGC16" s="151"/>
      <c r="OGD16" s="151"/>
      <c r="OGE16" s="151"/>
      <c r="OGF16" s="151"/>
      <c r="OGG16" s="151"/>
      <c r="OGH16" s="151"/>
      <c r="OGI16" s="151"/>
      <c r="OGJ16" s="151"/>
      <c r="OGK16" s="151"/>
      <c r="OGL16" s="151"/>
      <c r="OGM16" s="151"/>
      <c r="OGN16" s="151"/>
      <c r="OGO16" s="151"/>
      <c r="OGP16" s="151"/>
      <c r="OGQ16" s="151"/>
      <c r="OGR16" s="151"/>
      <c r="OGS16" s="151"/>
      <c r="OGT16" s="151"/>
      <c r="OGU16" s="151"/>
      <c r="OGV16" s="151"/>
      <c r="OGW16" s="151"/>
      <c r="OGX16" s="151"/>
      <c r="OGY16" s="151"/>
      <c r="OGZ16" s="151"/>
      <c r="OHA16" s="151"/>
      <c r="OHB16" s="151"/>
      <c r="OHC16" s="151"/>
      <c r="OHD16" s="151"/>
      <c r="OHE16" s="151"/>
      <c r="OHF16" s="151"/>
      <c r="OHG16" s="151"/>
      <c r="OHH16" s="151"/>
      <c r="OHI16" s="151"/>
      <c r="OHJ16" s="151"/>
      <c r="OHK16" s="151"/>
      <c r="OHL16" s="151"/>
      <c r="OHM16" s="151"/>
      <c r="OHN16" s="151"/>
      <c r="OHO16" s="151"/>
      <c r="OHP16" s="151"/>
      <c r="OHQ16" s="151"/>
      <c r="OHR16" s="151"/>
      <c r="OHS16" s="151"/>
      <c r="OHT16" s="151"/>
      <c r="OHU16" s="151"/>
      <c r="OHV16" s="151"/>
      <c r="OHW16" s="151"/>
      <c r="OHX16" s="151"/>
      <c r="OHY16" s="151"/>
      <c r="OHZ16" s="151"/>
      <c r="OIA16" s="151"/>
      <c r="OIB16" s="151"/>
      <c r="OIC16" s="151"/>
      <c r="OID16" s="151"/>
      <c r="OIE16" s="151"/>
      <c r="OIF16" s="151"/>
      <c r="OIG16" s="151"/>
      <c r="OIH16" s="151"/>
      <c r="OII16" s="151"/>
      <c r="OIJ16" s="151"/>
      <c r="OIK16" s="151"/>
      <c r="OIL16" s="151"/>
      <c r="OIM16" s="151"/>
      <c r="OIN16" s="151"/>
      <c r="OIO16" s="151"/>
      <c r="OIP16" s="151"/>
      <c r="OIQ16" s="151"/>
      <c r="OIR16" s="151"/>
      <c r="OIS16" s="151"/>
      <c r="OIT16" s="151"/>
      <c r="OIU16" s="151"/>
      <c r="OIV16" s="151"/>
      <c r="OIW16" s="151"/>
      <c r="OIX16" s="151"/>
      <c r="OIY16" s="151"/>
      <c r="OIZ16" s="151"/>
      <c r="OJA16" s="151"/>
      <c r="OJB16" s="151"/>
      <c r="OJC16" s="151"/>
      <c r="OJD16" s="151"/>
      <c r="OJE16" s="151"/>
      <c r="OJF16" s="151"/>
      <c r="OJG16" s="151"/>
      <c r="OJH16" s="151"/>
      <c r="OJI16" s="151"/>
      <c r="OJJ16" s="151"/>
      <c r="OJK16" s="151"/>
      <c r="OJL16" s="151"/>
      <c r="OJM16" s="151"/>
      <c r="OJN16" s="151"/>
      <c r="OJO16" s="151"/>
      <c r="OJP16" s="151"/>
      <c r="OJQ16" s="151"/>
      <c r="OJR16" s="151"/>
      <c r="OJS16" s="151"/>
      <c r="OJT16" s="151"/>
      <c r="OJU16" s="151"/>
      <c r="OJV16" s="151"/>
      <c r="OJW16" s="151"/>
      <c r="OJX16" s="151"/>
      <c r="OJY16" s="151"/>
      <c r="OJZ16" s="151"/>
      <c r="OKA16" s="151"/>
      <c r="OKB16" s="151"/>
      <c r="OKC16" s="151"/>
      <c r="OKD16" s="151"/>
      <c r="OKE16" s="151"/>
      <c r="OKF16" s="151"/>
      <c r="OKG16" s="151"/>
      <c r="OKH16" s="151"/>
      <c r="OKI16" s="151"/>
      <c r="OKJ16" s="151"/>
      <c r="OKK16" s="151"/>
      <c r="OKL16" s="151"/>
      <c r="OKM16" s="151"/>
      <c r="OKN16" s="151"/>
      <c r="OKO16" s="151"/>
      <c r="OKP16" s="151"/>
      <c r="OKQ16" s="151"/>
      <c r="OKR16" s="151"/>
      <c r="OKS16" s="151"/>
      <c r="OKT16" s="151"/>
      <c r="OKU16" s="151"/>
      <c r="OKV16" s="151"/>
      <c r="OKW16" s="151"/>
      <c r="OKX16" s="151"/>
      <c r="OKY16" s="151"/>
      <c r="OKZ16" s="151"/>
      <c r="OLA16" s="151"/>
      <c r="OLB16" s="151"/>
      <c r="OLC16" s="151"/>
      <c r="OLD16" s="151"/>
      <c r="OLE16" s="151"/>
      <c r="OLF16" s="151"/>
      <c r="OLG16" s="151"/>
      <c r="OLH16" s="151"/>
      <c r="OLI16" s="151"/>
      <c r="OLJ16" s="151"/>
      <c r="OLK16" s="151"/>
      <c r="OLL16" s="151"/>
      <c r="OLM16" s="151"/>
      <c r="OLN16" s="151"/>
      <c r="OLO16" s="151"/>
      <c r="OLP16" s="151"/>
      <c r="OLQ16" s="151"/>
      <c r="OLR16" s="151"/>
      <c r="OLS16" s="151"/>
      <c r="OLT16" s="151"/>
      <c r="OLU16" s="151"/>
      <c r="OLV16" s="151"/>
      <c r="OLW16" s="151"/>
      <c r="OLX16" s="151"/>
      <c r="OLY16" s="151"/>
      <c r="OLZ16" s="151"/>
      <c r="OMA16" s="151"/>
      <c r="OMB16" s="151"/>
      <c r="OMC16" s="151"/>
      <c r="OMD16" s="151"/>
      <c r="OME16" s="151"/>
      <c r="OMF16" s="151"/>
      <c r="OMG16" s="151"/>
      <c r="OMH16" s="151"/>
      <c r="OMI16" s="151"/>
      <c r="OMJ16" s="151"/>
      <c r="OMK16" s="151"/>
      <c r="OML16" s="151"/>
      <c r="OMM16" s="151"/>
      <c r="OMN16" s="151"/>
      <c r="OMO16" s="151"/>
      <c r="OMP16" s="151"/>
      <c r="OMQ16" s="151"/>
      <c r="OMR16" s="151"/>
      <c r="OMS16" s="151"/>
      <c r="OMT16" s="151"/>
      <c r="OMU16" s="151"/>
      <c r="OMV16" s="151"/>
      <c r="OMW16" s="151"/>
      <c r="OMX16" s="151"/>
      <c r="OMY16" s="151"/>
      <c r="OMZ16" s="151"/>
      <c r="ONA16" s="151"/>
      <c r="ONB16" s="151"/>
      <c r="ONC16" s="151"/>
      <c r="OND16" s="151"/>
      <c r="ONE16" s="151"/>
      <c r="ONF16" s="151"/>
      <c r="ONG16" s="151"/>
      <c r="ONH16" s="151"/>
      <c r="ONI16" s="151"/>
      <c r="ONJ16" s="151"/>
      <c r="ONK16" s="151"/>
      <c r="ONL16" s="151"/>
      <c r="ONM16" s="151"/>
      <c r="ONN16" s="151"/>
      <c r="ONO16" s="151"/>
      <c r="ONP16" s="151"/>
      <c r="ONQ16" s="151"/>
      <c r="ONR16" s="151"/>
      <c r="ONS16" s="151"/>
      <c r="ONT16" s="151"/>
      <c r="ONU16" s="151"/>
      <c r="ONV16" s="151"/>
      <c r="ONW16" s="151"/>
      <c r="ONX16" s="151"/>
      <c r="ONY16" s="151"/>
      <c r="ONZ16" s="151"/>
      <c r="OOA16" s="151"/>
      <c r="OOB16" s="151"/>
      <c r="OOC16" s="151"/>
      <c r="OOD16" s="151"/>
      <c r="OOE16" s="151"/>
      <c r="OOF16" s="151"/>
      <c r="OOG16" s="151"/>
      <c r="OOH16" s="151"/>
      <c r="OOI16" s="151"/>
      <c r="OOJ16" s="151"/>
      <c r="OOK16" s="151"/>
      <c r="OOL16" s="151"/>
      <c r="OOM16" s="151"/>
      <c r="OON16" s="151"/>
      <c r="OOO16" s="151"/>
      <c r="OOP16" s="151"/>
      <c r="OOQ16" s="151"/>
      <c r="OOR16" s="151"/>
      <c r="OOS16" s="151"/>
      <c r="OOT16" s="151"/>
      <c r="OOU16" s="151"/>
      <c r="OOV16" s="151"/>
      <c r="OOW16" s="151"/>
      <c r="OOX16" s="151"/>
      <c r="OOY16" s="151"/>
      <c r="OOZ16" s="151"/>
      <c r="OPA16" s="151"/>
      <c r="OPB16" s="151"/>
      <c r="OPC16" s="151"/>
      <c r="OPD16" s="151"/>
      <c r="OPE16" s="151"/>
      <c r="OPF16" s="151"/>
      <c r="OPG16" s="151"/>
      <c r="OPH16" s="151"/>
      <c r="OPI16" s="151"/>
      <c r="OPJ16" s="151"/>
      <c r="OPK16" s="151"/>
      <c r="OPL16" s="151"/>
      <c r="OPM16" s="151"/>
      <c r="OPN16" s="151"/>
      <c r="OPO16" s="151"/>
      <c r="OPP16" s="151"/>
      <c r="OPQ16" s="151"/>
      <c r="OPR16" s="151"/>
      <c r="OPS16" s="151"/>
      <c r="OPT16" s="151"/>
      <c r="OPU16" s="151"/>
      <c r="OPV16" s="151"/>
      <c r="OPW16" s="151"/>
      <c r="OPX16" s="151"/>
      <c r="OPY16" s="151"/>
      <c r="OPZ16" s="151"/>
      <c r="OQA16" s="151"/>
      <c r="OQB16" s="151"/>
      <c r="OQC16" s="151"/>
      <c r="OQD16" s="151"/>
      <c r="OQE16" s="151"/>
      <c r="OQF16" s="151"/>
      <c r="OQG16" s="151"/>
      <c r="OQH16" s="151"/>
      <c r="OQI16" s="151"/>
      <c r="OQJ16" s="151"/>
      <c r="OQK16" s="151"/>
      <c r="OQL16" s="151"/>
      <c r="OQM16" s="151"/>
      <c r="OQN16" s="151"/>
      <c r="OQO16" s="151"/>
      <c r="OQP16" s="151"/>
      <c r="OQQ16" s="151"/>
      <c r="OQR16" s="151"/>
      <c r="OQS16" s="151"/>
      <c r="OQT16" s="151"/>
      <c r="OQU16" s="151"/>
      <c r="OQV16" s="151"/>
      <c r="OQW16" s="151"/>
      <c r="OQX16" s="151"/>
      <c r="OQY16" s="151"/>
      <c r="OQZ16" s="151"/>
      <c r="ORA16" s="151"/>
      <c r="ORB16" s="151"/>
      <c r="ORC16" s="151"/>
      <c r="ORD16" s="151"/>
      <c r="ORE16" s="151"/>
      <c r="ORF16" s="151"/>
      <c r="ORG16" s="151"/>
      <c r="ORH16" s="151"/>
      <c r="ORI16" s="151"/>
      <c r="ORJ16" s="151"/>
      <c r="ORK16" s="151"/>
      <c r="ORL16" s="151"/>
      <c r="ORM16" s="151"/>
      <c r="ORN16" s="151"/>
      <c r="ORO16" s="151"/>
      <c r="ORP16" s="151"/>
      <c r="ORQ16" s="151"/>
      <c r="ORR16" s="151"/>
      <c r="ORS16" s="151"/>
      <c r="ORT16" s="151"/>
      <c r="ORU16" s="151"/>
      <c r="ORV16" s="151"/>
      <c r="ORW16" s="151"/>
      <c r="ORX16" s="151"/>
      <c r="ORY16" s="151"/>
      <c r="ORZ16" s="151"/>
      <c r="OSA16" s="151"/>
      <c r="OSB16" s="151"/>
      <c r="OSC16" s="151"/>
      <c r="OSD16" s="151"/>
      <c r="OSE16" s="151"/>
      <c r="OSF16" s="151"/>
      <c r="OSG16" s="151"/>
      <c r="OSH16" s="151"/>
      <c r="OSI16" s="151"/>
      <c r="OSJ16" s="151"/>
      <c r="OSK16" s="151"/>
      <c r="OSL16" s="151"/>
      <c r="OSM16" s="151"/>
      <c r="OSN16" s="151"/>
      <c r="OSO16" s="151"/>
      <c r="OSP16" s="151"/>
      <c r="OSQ16" s="151"/>
      <c r="OSR16" s="151"/>
      <c r="OSS16" s="151"/>
      <c r="OST16" s="151"/>
      <c r="OSU16" s="151"/>
      <c r="OSV16" s="151"/>
      <c r="OSW16" s="151"/>
      <c r="OSX16" s="151"/>
      <c r="OSY16" s="151"/>
      <c r="OSZ16" s="151"/>
      <c r="OTA16" s="151"/>
      <c r="OTB16" s="151"/>
      <c r="OTC16" s="151"/>
      <c r="OTD16" s="151"/>
      <c r="OTE16" s="151"/>
      <c r="OTF16" s="151"/>
      <c r="OTG16" s="151"/>
      <c r="OTH16" s="151"/>
      <c r="OTI16" s="151"/>
      <c r="OTJ16" s="151"/>
      <c r="OTK16" s="151"/>
      <c r="OTL16" s="151"/>
      <c r="OTM16" s="151"/>
      <c r="OTN16" s="151"/>
      <c r="OTO16" s="151"/>
      <c r="OTP16" s="151"/>
      <c r="OTQ16" s="151"/>
      <c r="OTR16" s="151"/>
      <c r="OTS16" s="151"/>
      <c r="OTT16" s="151"/>
      <c r="OTU16" s="151"/>
      <c r="OTV16" s="151"/>
      <c r="OTW16" s="151"/>
      <c r="OTX16" s="151"/>
      <c r="OTY16" s="151"/>
      <c r="OTZ16" s="151"/>
      <c r="OUA16" s="151"/>
      <c r="OUB16" s="151"/>
      <c r="OUC16" s="151"/>
      <c r="OUD16" s="151"/>
      <c r="OUE16" s="151"/>
      <c r="OUF16" s="151"/>
      <c r="OUG16" s="151"/>
      <c r="OUH16" s="151"/>
      <c r="OUI16" s="151"/>
      <c r="OUJ16" s="151"/>
      <c r="OUK16" s="151"/>
      <c r="OUL16" s="151"/>
      <c r="OUM16" s="151"/>
      <c r="OUN16" s="151"/>
      <c r="OUO16" s="151"/>
      <c r="OUP16" s="151"/>
      <c r="OUQ16" s="151"/>
      <c r="OUR16" s="151"/>
      <c r="OUS16" s="151"/>
      <c r="OUT16" s="151"/>
      <c r="OUU16" s="151"/>
      <c r="OUV16" s="151"/>
      <c r="OUW16" s="151"/>
      <c r="OUX16" s="151"/>
      <c r="OUY16" s="151"/>
      <c r="OUZ16" s="151"/>
      <c r="OVA16" s="151"/>
      <c r="OVB16" s="151"/>
      <c r="OVC16" s="151"/>
      <c r="OVD16" s="151"/>
      <c r="OVE16" s="151"/>
      <c r="OVF16" s="151"/>
      <c r="OVG16" s="151"/>
      <c r="OVH16" s="151"/>
      <c r="OVI16" s="151"/>
      <c r="OVJ16" s="151"/>
      <c r="OVK16" s="151"/>
      <c r="OVL16" s="151"/>
      <c r="OVM16" s="151"/>
      <c r="OVN16" s="151"/>
      <c r="OVO16" s="151"/>
      <c r="OVP16" s="151"/>
      <c r="OVQ16" s="151"/>
      <c r="OVR16" s="151"/>
      <c r="OVS16" s="151"/>
      <c r="OVT16" s="151"/>
      <c r="OVU16" s="151"/>
      <c r="OVV16" s="151"/>
      <c r="OVW16" s="151"/>
      <c r="OVX16" s="151"/>
      <c r="OVY16" s="151"/>
      <c r="OVZ16" s="151"/>
      <c r="OWA16" s="151"/>
      <c r="OWB16" s="151"/>
      <c r="OWC16" s="151"/>
      <c r="OWD16" s="151"/>
      <c r="OWE16" s="151"/>
      <c r="OWF16" s="151"/>
      <c r="OWG16" s="151"/>
      <c r="OWH16" s="151"/>
      <c r="OWI16" s="151"/>
      <c r="OWJ16" s="151"/>
      <c r="OWK16" s="151"/>
      <c r="OWL16" s="151"/>
      <c r="OWM16" s="151"/>
      <c r="OWN16" s="151"/>
      <c r="OWO16" s="151"/>
      <c r="OWP16" s="151"/>
      <c r="OWQ16" s="151"/>
      <c r="OWR16" s="151"/>
      <c r="OWS16" s="151"/>
      <c r="OWT16" s="151"/>
      <c r="OWU16" s="151"/>
      <c r="OWV16" s="151"/>
      <c r="OWW16" s="151"/>
      <c r="OWX16" s="151"/>
      <c r="OWY16" s="151"/>
      <c r="OWZ16" s="151"/>
      <c r="OXA16" s="151"/>
      <c r="OXB16" s="151"/>
      <c r="OXC16" s="151"/>
      <c r="OXD16" s="151"/>
      <c r="OXE16" s="151"/>
      <c r="OXF16" s="151"/>
      <c r="OXG16" s="151"/>
      <c r="OXH16" s="151"/>
      <c r="OXI16" s="151"/>
      <c r="OXJ16" s="151"/>
      <c r="OXK16" s="151"/>
      <c r="OXL16" s="151"/>
      <c r="OXM16" s="151"/>
      <c r="OXN16" s="151"/>
      <c r="OXO16" s="151"/>
      <c r="OXP16" s="151"/>
      <c r="OXQ16" s="151"/>
      <c r="OXR16" s="151"/>
      <c r="OXS16" s="151"/>
      <c r="OXT16" s="151"/>
      <c r="OXU16" s="151"/>
      <c r="OXV16" s="151"/>
      <c r="OXW16" s="151"/>
      <c r="OXX16" s="151"/>
      <c r="OXY16" s="151"/>
      <c r="OXZ16" s="151"/>
      <c r="OYA16" s="151"/>
      <c r="OYB16" s="151"/>
      <c r="OYC16" s="151"/>
      <c r="OYD16" s="151"/>
      <c r="OYE16" s="151"/>
      <c r="OYF16" s="151"/>
      <c r="OYG16" s="151"/>
      <c r="OYH16" s="151"/>
      <c r="OYI16" s="151"/>
      <c r="OYJ16" s="151"/>
      <c r="OYK16" s="151"/>
      <c r="OYL16" s="151"/>
      <c r="OYM16" s="151"/>
      <c r="OYN16" s="151"/>
      <c r="OYO16" s="151"/>
      <c r="OYP16" s="151"/>
      <c r="OYQ16" s="151"/>
      <c r="OYR16" s="151"/>
      <c r="OYS16" s="151"/>
      <c r="OYT16" s="151"/>
      <c r="OYU16" s="151"/>
      <c r="OYV16" s="151"/>
      <c r="OYW16" s="151"/>
      <c r="OYX16" s="151"/>
      <c r="OYY16" s="151"/>
      <c r="OYZ16" s="151"/>
      <c r="OZA16" s="151"/>
      <c r="OZB16" s="151"/>
      <c r="OZC16" s="151"/>
      <c r="OZD16" s="151"/>
      <c r="OZE16" s="151"/>
      <c r="OZF16" s="151"/>
      <c r="OZG16" s="151"/>
      <c r="OZH16" s="151"/>
      <c r="OZI16" s="151"/>
      <c r="OZJ16" s="151"/>
      <c r="OZK16" s="151"/>
      <c r="OZL16" s="151"/>
      <c r="OZM16" s="151"/>
      <c r="OZN16" s="151"/>
      <c r="OZO16" s="151"/>
      <c r="OZP16" s="151"/>
      <c r="OZQ16" s="151"/>
      <c r="OZR16" s="151"/>
      <c r="OZS16" s="151"/>
      <c r="OZT16" s="151"/>
      <c r="OZU16" s="151"/>
      <c r="OZV16" s="151"/>
      <c r="OZW16" s="151"/>
      <c r="OZX16" s="151"/>
      <c r="OZY16" s="151"/>
      <c r="OZZ16" s="151"/>
      <c r="PAA16" s="151"/>
      <c r="PAB16" s="151"/>
      <c r="PAC16" s="151"/>
      <c r="PAD16" s="151"/>
      <c r="PAE16" s="151"/>
      <c r="PAF16" s="151"/>
      <c r="PAG16" s="151"/>
      <c r="PAH16" s="151"/>
      <c r="PAI16" s="151"/>
      <c r="PAJ16" s="151"/>
      <c r="PAK16" s="151"/>
      <c r="PAL16" s="151"/>
      <c r="PAM16" s="151"/>
      <c r="PAN16" s="151"/>
      <c r="PAO16" s="151"/>
      <c r="PAP16" s="151"/>
      <c r="PAQ16" s="151"/>
      <c r="PAR16" s="151"/>
      <c r="PAS16" s="151"/>
      <c r="PAT16" s="151"/>
      <c r="PAU16" s="151"/>
      <c r="PAV16" s="151"/>
      <c r="PAW16" s="151"/>
      <c r="PAX16" s="151"/>
      <c r="PAY16" s="151"/>
      <c r="PAZ16" s="151"/>
      <c r="PBA16" s="151"/>
      <c r="PBB16" s="151"/>
      <c r="PBC16" s="151"/>
      <c r="PBD16" s="151"/>
      <c r="PBE16" s="151"/>
      <c r="PBF16" s="151"/>
      <c r="PBG16" s="151"/>
      <c r="PBH16" s="151"/>
      <c r="PBI16" s="151"/>
      <c r="PBJ16" s="151"/>
      <c r="PBK16" s="151"/>
      <c r="PBL16" s="151"/>
      <c r="PBM16" s="151"/>
      <c r="PBN16" s="151"/>
      <c r="PBO16" s="151"/>
      <c r="PBP16" s="151"/>
      <c r="PBQ16" s="151"/>
      <c r="PBR16" s="151"/>
      <c r="PBS16" s="151"/>
      <c r="PBT16" s="151"/>
      <c r="PBU16" s="151"/>
      <c r="PBV16" s="151"/>
      <c r="PBW16" s="151"/>
      <c r="PBX16" s="151"/>
      <c r="PBY16" s="151"/>
      <c r="PBZ16" s="151"/>
      <c r="PCA16" s="151"/>
      <c r="PCB16" s="151"/>
      <c r="PCC16" s="151"/>
      <c r="PCD16" s="151"/>
      <c r="PCE16" s="151"/>
      <c r="PCF16" s="151"/>
      <c r="PCG16" s="151"/>
      <c r="PCH16" s="151"/>
      <c r="PCI16" s="151"/>
      <c r="PCJ16" s="151"/>
      <c r="PCK16" s="151"/>
      <c r="PCL16" s="151"/>
      <c r="PCM16" s="151"/>
      <c r="PCN16" s="151"/>
      <c r="PCO16" s="151"/>
      <c r="PCP16" s="151"/>
      <c r="PCQ16" s="151"/>
      <c r="PCR16" s="151"/>
      <c r="PCS16" s="151"/>
      <c r="PCT16" s="151"/>
      <c r="PCU16" s="151"/>
      <c r="PCV16" s="151"/>
      <c r="PCW16" s="151"/>
      <c r="PCX16" s="151"/>
      <c r="PCY16" s="151"/>
      <c r="PCZ16" s="151"/>
      <c r="PDA16" s="151"/>
      <c r="PDB16" s="151"/>
      <c r="PDC16" s="151"/>
      <c r="PDD16" s="151"/>
      <c r="PDE16" s="151"/>
      <c r="PDF16" s="151"/>
      <c r="PDG16" s="151"/>
      <c r="PDH16" s="151"/>
      <c r="PDI16" s="151"/>
      <c r="PDJ16" s="151"/>
      <c r="PDK16" s="151"/>
      <c r="PDL16" s="151"/>
      <c r="PDM16" s="151"/>
      <c r="PDN16" s="151"/>
      <c r="PDO16" s="151"/>
      <c r="PDP16" s="151"/>
      <c r="PDQ16" s="151"/>
      <c r="PDR16" s="151"/>
      <c r="PDS16" s="151"/>
      <c r="PDT16" s="151"/>
      <c r="PDU16" s="151"/>
      <c r="PDV16" s="151"/>
      <c r="PDW16" s="151"/>
      <c r="PDX16" s="151"/>
      <c r="PDY16" s="151"/>
      <c r="PDZ16" s="151"/>
      <c r="PEA16" s="151"/>
      <c r="PEB16" s="151"/>
      <c r="PEC16" s="151"/>
      <c r="PED16" s="151"/>
      <c r="PEE16" s="151"/>
      <c r="PEF16" s="151"/>
      <c r="PEG16" s="151"/>
      <c r="PEH16" s="151"/>
      <c r="PEI16" s="151"/>
      <c r="PEJ16" s="151"/>
      <c r="PEK16" s="151"/>
      <c r="PEL16" s="151"/>
      <c r="PEM16" s="151"/>
      <c r="PEN16" s="151"/>
      <c r="PEO16" s="151"/>
      <c r="PEP16" s="151"/>
      <c r="PEQ16" s="151"/>
      <c r="PER16" s="151"/>
      <c r="PES16" s="151"/>
      <c r="PET16" s="151"/>
      <c r="PEU16" s="151"/>
      <c r="PEV16" s="151"/>
      <c r="PEW16" s="151"/>
      <c r="PEX16" s="151"/>
      <c r="PEY16" s="151"/>
      <c r="PEZ16" s="151"/>
      <c r="PFA16" s="151"/>
      <c r="PFB16" s="151"/>
      <c r="PFC16" s="151"/>
      <c r="PFD16" s="151"/>
      <c r="PFE16" s="151"/>
      <c r="PFF16" s="151"/>
      <c r="PFG16" s="151"/>
      <c r="PFH16" s="151"/>
      <c r="PFI16" s="151"/>
      <c r="PFJ16" s="151"/>
      <c r="PFK16" s="151"/>
      <c r="PFL16" s="151"/>
      <c r="PFM16" s="151"/>
      <c r="PFN16" s="151"/>
      <c r="PFO16" s="151"/>
      <c r="PFP16" s="151"/>
      <c r="PFQ16" s="151"/>
      <c r="PFR16" s="151"/>
      <c r="PFS16" s="151"/>
      <c r="PFT16" s="151"/>
      <c r="PFU16" s="151"/>
      <c r="PFV16" s="151"/>
      <c r="PFW16" s="151"/>
      <c r="PFX16" s="151"/>
      <c r="PFY16" s="151"/>
      <c r="PFZ16" s="151"/>
      <c r="PGA16" s="151"/>
      <c r="PGB16" s="151"/>
      <c r="PGC16" s="151"/>
      <c r="PGD16" s="151"/>
      <c r="PGE16" s="151"/>
      <c r="PGF16" s="151"/>
      <c r="PGG16" s="151"/>
      <c r="PGH16" s="151"/>
      <c r="PGI16" s="151"/>
      <c r="PGJ16" s="151"/>
      <c r="PGK16" s="151"/>
      <c r="PGL16" s="151"/>
      <c r="PGM16" s="151"/>
      <c r="PGN16" s="151"/>
      <c r="PGO16" s="151"/>
      <c r="PGP16" s="151"/>
      <c r="PGQ16" s="151"/>
      <c r="PGR16" s="151"/>
      <c r="PGS16" s="151"/>
      <c r="PGT16" s="151"/>
      <c r="PGU16" s="151"/>
      <c r="PGV16" s="151"/>
      <c r="PGW16" s="151"/>
      <c r="PGX16" s="151"/>
      <c r="PGY16" s="151"/>
      <c r="PGZ16" s="151"/>
      <c r="PHA16" s="151"/>
      <c r="PHB16" s="151"/>
      <c r="PHC16" s="151"/>
      <c r="PHD16" s="151"/>
      <c r="PHE16" s="151"/>
      <c r="PHF16" s="151"/>
      <c r="PHG16" s="151"/>
      <c r="PHH16" s="151"/>
      <c r="PHI16" s="151"/>
      <c r="PHJ16" s="151"/>
      <c r="PHK16" s="151"/>
      <c r="PHL16" s="151"/>
      <c r="PHM16" s="151"/>
      <c r="PHN16" s="151"/>
      <c r="PHO16" s="151"/>
      <c r="PHP16" s="151"/>
      <c r="PHQ16" s="151"/>
      <c r="PHR16" s="151"/>
      <c r="PHS16" s="151"/>
      <c r="PHT16" s="151"/>
      <c r="PHU16" s="151"/>
      <c r="PHV16" s="151"/>
      <c r="PHW16" s="151"/>
      <c r="PHX16" s="151"/>
      <c r="PHY16" s="151"/>
      <c r="PHZ16" s="151"/>
      <c r="PIA16" s="151"/>
      <c r="PIB16" s="151"/>
      <c r="PIC16" s="151"/>
      <c r="PID16" s="151"/>
      <c r="PIE16" s="151"/>
      <c r="PIF16" s="151"/>
      <c r="PIG16" s="151"/>
      <c r="PIH16" s="151"/>
      <c r="PII16" s="151"/>
      <c r="PIJ16" s="151"/>
      <c r="PIK16" s="151"/>
      <c r="PIL16" s="151"/>
      <c r="PIM16" s="151"/>
      <c r="PIN16" s="151"/>
      <c r="PIO16" s="151"/>
      <c r="PIP16" s="151"/>
      <c r="PIQ16" s="151"/>
      <c r="PIR16" s="151"/>
      <c r="PIS16" s="151"/>
      <c r="PIT16" s="151"/>
      <c r="PIU16" s="151"/>
      <c r="PIV16" s="151"/>
      <c r="PIW16" s="151"/>
      <c r="PIX16" s="151"/>
      <c r="PIY16" s="151"/>
      <c r="PIZ16" s="151"/>
      <c r="PJA16" s="151"/>
      <c r="PJB16" s="151"/>
      <c r="PJC16" s="151"/>
      <c r="PJD16" s="151"/>
      <c r="PJE16" s="151"/>
      <c r="PJF16" s="151"/>
      <c r="PJG16" s="151"/>
      <c r="PJH16" s="151"/>
      <c r="PJI16" s="151"/>
      <c r="PJJ16" s="151"/>
      <c r="PJK16" s="151"/>
      <c r="PJL16" s="151"/>
      <c r="PJM16" s="151"/>
      <c r="PJN16" s="151"/>
      <c r="PJO16" s="151"/>
      <c r="PJP16" s="151"/>
      <c r="PJQ16" s="151"/>
      <c r="PJR16" s="151"/>
      <c r="PJS16" s="151"/>
      <c r="PJT16" s="151"/>
      <c r="PJU16" s="151"/>
      <c r="PJV16" s="151"/>
      <c r="PJW16" s="151"/>
      <c r="PJX16" s="151"/>
      <c r="PJY16" s="151"/>
      <c r="PJZ16" s="151"/>
      <c r="PKA16" s="151"/>
      <c r="PKB16" s="151"/>
      <c r="PKC16" s="151"/>
      <c r="PKD16" s="151"/>
      <c r="PKE16" s="151"/>
      <c r="PKF16" s="151"/>
      <c r="PKG16" s="151"/>
      <c r="PKH16" s="151"/>
      <c r="PKI16" s="151"/>
      <c r="PKJ16" s="151"/>
      <c r="PKK16" s="151"/>
      <c r="PKL16" s="151"/>
      <c r="PKM16" s="151"/>
      <c r="PKN16" s="151"/>
      <c r="PKO16" s="151"/>
      <c r="PKP16" s="151"/>
      <c r="PKQ16" s="151"/>
      <c r="PKR16" s="151"/>
      <c r="PKS16" s="151"/>
      <c r="PKT16" s="151"/>
      <c r="PKU16" s="151"/>
      <c r="PKV16" s="151"/>
      <c r="PKW16" s="151"/>
      <c r="PKX16" s="151"/>
      <c r="PKY16" s="151"/>
      <c r="PKZ16" s="151"/>
      <c r="PLA16" s="151"/>
      <c r="PLB16" s="151"/>
      <c r="PLC16" s="151"/>
      <c r="PLD16" s="151"/>
      <c r="PLE16" s="151"/>
      <c r="PLF16" s="151"/>
      <c r="PLG16" s="151"/>
      <c r="PLH16" s="151"/>
      <c r="PLI16" s="151"/>
      <c r="PLJ16" s="151"/>
      <c r="PLK16" s="151"/>
      <c r="PLL16" s="151"/>
      <c r="PLM16" s="151"/>
      <c r="PLN16" s="151"/>
      <c r="PLO16" s="151"/>
      <c r="PLP16" s="151"/>
      <c r="PLQ16" s="151"/>
      <c r="PLR16" s="151"/>
      <c r="PLS16" s="151"/>
      <c r="PLT16" s="151"/>
      <c r="PLU16" s="151"/>
      <c r="PLV16" s="151"/>
      <c r="PLW16" s="151"/>
      <c r="PLX16" s="151"/>
      <c r="PLY16" s="151"/>
      <c r="PLZ16" s="151"/>
      <c r="PMA16" s="151"/>
      <c r="PMB16" s="151"/>
      <c r="PMC16" s="151"/>
      <c r="PMD16" s="151"/>
      <c r="PME16" s="151"/>
      <c r="PMF16" s="151"/>
      <c r="PMG16" s="151"/>
      <c r="PMH16" s="151"/>
      <c r="PMI16" s="151"/>
      <c r="PMJ16" s="151"/>
      <c r="PMK16" s="151"/>
      <c r="PML16" s="151"/>
      <c r="PMM16" s="151"/>
      <c r="PMN16" s="151"/>
      <c r="PMO16" s="151"/>
      <c r="PMP16" s="151"/>
      <c r="PMQ16" s="151"/>
      <c r="PMR16" s="151"/>
      <c r="PMS16" s="151"/>
      <c r="PMT16" s="151"/>
      <c r="PMU16" s="151"/>
      <c r="PMV16" s="151"/>
      <c r="PMW16" s="151"/>
      <c r="PMX16" s="151"/>
      <c r="PMY16" s="151"/>
      <c r="PMZ16" s="151"/>
      <c r="PNA16" s="151"/>
      <c r="PNB16" s="151"/>
      <c r="PNC16" s="151"/>
      <c r="PND16" s="151"/>
      <c r="PNE16" s="151"/>
      <c r="PNF16" s="151"/>
      <c r="PNG16" s="151"/>
      <c r="PNH16" s="151"/>
      <c r="PNI16" s="151"/>
      <c r="PNJ16" s="151"/>
      <c r="PNK16" s="151"/>
      <c r="PNL16" s="151"/>
      <c r="PNM16" s="151"/>
      <c r="PNN16" s="151"/>
      <c r="PNO16" s="151"/>
      <c r="PNP16" s="151"/>
      <c r="PNQ16" s="151"/>
      <c r="PNR16" s="151"/>
      <c r="PNS16" s="151"/>
      <c r="PNT16" s="151"/>
      <c r="PNU16" s="151"/>
      <c r="PNV16" s="151"/>
      <c r="PNW16" s="151"/>
      <c r="PNX16" s="151"/>
      <c r="PNY16" s="151"/>
      <c r="PNZ16" s="151"/>
      <c r="POA16" s="151"/>
      <c r="POB16" s="151"/>
      <c r="POC16" s="151"/>
      <c r="POD16" s="151"/>
      <c r="POE16" s="151"/>
      <c r="POF16" s="151"/>
      <c r="POG16" s="151"/>
      <c r="POH16" s="151"/>
      <c r="POI16" s="151"/>
      <c r="POJ16" s="151"/>
      <c r="POK16" s="151"/>
      <c r="POL16" s="151"/>
      <c r="POM16" s="151"/>
      <c r="PON16" s="151"/>
      <c r="POO16" s="151"/>
      <c r="POP16" s="151"/>
      <c r="POQ16" s="151"/>
      <c r="POR16" s="151"/>
      <c r="POS16" s="151"/>
      <c r="POT16" s="151"/>
      <c r="POU16" s="151"/>
      <c r="POV16" s="151"/>
      <c r="POW16" s="151"/>
      <c r="POX16" s="151"/>
      <c r="POY16" s="151"/>
      <c r="POZ16" s="151"/>
      <c r="PPA16" s="151"/>
      <c r="PPB16" s="151"/>
      <c r="PPC16" s="151"/>
      <c r="PPD16" s="151"/>
      <c r="PPE16" s="151"/>
      <c r="PPF16" s="151"/>
      <c r="PPG16" s="151"/>
      <c r="PPH16" s="151"/>
      <c r="PPI16" s="151"/>
      <c r="PPJ16" s="151"/>
      <c r="PPK16" s="151"/>
      <c r="PPL16" s="151"/>
      <c r="PPM16" s="151"/>
      <c r="PPN16" s="151"/>
      <c r="PPO16" s="151"/>
      <c r="PPP16" s="151"/>
      <c r="PPQ16" s="151"/>
      <c r="PPR16" s="151"/>
      <c r="PPS16" s="151"/>
      <c r="PPT16" s="151"/>
      <c r="PPU16" s="151"/>
      <c r="PPV16" s="151"/>
      <c r="PPW16" s="151"/>
      <c r="PPX16" s="151"/>
      <c r="PPY16" s="151"/>
      <c r="PPZ16" s="151"/>
      <c r="PQA16" s="151"/>
      <c r="PQB16" s="151"/>
      <c r="PQC16" s="151"/>
      <c r="PQD16" s="151"/>
      <c r="PQE16" s="151"/>
      <c r="PQF16" s="151"/>
      <c r="PQG16" s="151"/>
      <c r="PQH16" s="151"/>
      <c r="PQI16" s="151"/>
      <c r="PQJ16" s="151"/>
      <c r="PQK16" s="151"/>
      <c r="PQL16" s="151"/>
      <c r="PQM16" s="151"/>
      <c r="PQN16" s="151"/>
      <c r="PQO16" s="151"/>
      <c r="PQP16" s="151"/>
      <c r="PQQ16" s="151"/>
      <c r="PQR16" s="151"/>
      <c r="PQS16" s="151"/>
      <c r="PQT16" s="151"/>
      <c r="PQU16" s="151"/>
      <c r="PQV16" s="151"/>
      <c r="PQW16" s="151"/>
      <c r="PQX16" s="151"/>
      <c r="PQY16" s="151"/>
      <c r="PQZ16" s="151"/>
      <c r="PRA16" s="151"/>
      <c r="PRB16" s="151"/>
      <c r="PRC16" s="151"/>
      <c r="PRD16" s="151"/>
      <c r="PRE16" s="151"/>
      <c r="PRF16" s="151"/>
      <c r="PRG16" s="151"/>
      <c r="PRH16" s="151"/>
      <c r="PRI16" s="151"/>
      <c r="PRJ16" s="151"/>
      <c r="PRK16" s="151"/>
      <c r="PRL16" s="151"/>
      <c r="PRM16" s="151"/>
      <c r="PRN16" s="151"/>
      <c r="PRO16" s="151"/>
      <c r="PRP16" s="151"/>
      <c r="PRQ16" s="151"/>
      <c r="PRR16" s="151"/>
      <c r="PRS16" s="151"/>
      <c r="PRT16" s="151"/>
      <c r="PRU16" s="151"/>
      <c r="PRV16" s="151"/>
      <c r="PRW16" s="151"/>
      <c r="PRX16" s="151"/>
      <c r="PRY16" s="151"/>
      <c r="PRZ16" s="151"/>
      <c r="PSA16" s="151"/>
      <c r="PSB16" s="151"/>
      <c r="PSC16" s="151"/>
      <c r="PSD16" s="151"/>
      <c r="PSE16" s="151"/>
      <c r="PSF16" s="151"/>
      <c r="PSG16" s="151"/>
      <c r="PSH16" s="151"/>
      <c r="PSI16" s="151"/>
      <c r="PSJ16" s="151"/>
      <c r="PSK16" s="151"/>
      <c r="PSL16" s="151"/>
      <c r="PSM16" s="151"/>
      <c r="PSN16" s="151"/>
      <c r="PSO16" s="151"/>
      <c r="PSP16" s="151"/>
      <c r="PSQ16" s="151"/>
      <c r="PSR16" s="151"/>
      <c r="PSS16" s="151"/>
      <c r="PST16" s="151"/>
      <c r="PSU16" s="151"/>
      <c r="PSV16" s="151"/>
      <c r="PSW16" s="151"/>
      <c r="PSX16" s="151"/>
      <c r="PSY16" s="151"/>
      <c r="PSZ16" s="151"/>
      <c r="PTA16" s="151"/>
      <c r="PTB16" s="151"/>
      <c r="PTC16" s="151"/>
      <c r="PTD16" s="151"/>
      <c r="PTE16" s="151"/>
      <c r="PTF16" s="151"/>
      <c r="PTG16" s="151"/>
      <c r="PTH16" s="151"/>
      <c r="PTI16" s="151"/>
      <c r="PTJ16" s="151"/>
      <c r="PTK16" s="151"/>
      <c r="PTL16" s="151"/>
      <c r="PTM16" s="151"/>
      <c r="PTN16" s="151"/>
      <c r="PTO16" s="151"/>
      <c r="PTP16" s="151"/>
      <c r="PTQ16" s="151"/>
      <c r="PTR16" s="151"/>
      <c r="PTS16" s="151"/>
      <c r="PTT16" s="151"/>
      <c r="PTU16" s="151"/>
      <c r="PTV16" s="151"/>
      <c r="PTW16" s="151"/>
      <c r="PTX16" s="151"/>
      <c r="PTY16" s="151"/>
      <c r="PTZ16" s="151"/>
      <c r="PUA16" s="151"/>
      <c r="PUB16" s="151"/>
      <c r="PUC16" s="151"/>
      <c r="PUD16" s="151"/>
      <c r="PUE16" s="151"/>
      <c r="PUF16" s="151"/>
      <c r="PUG16" s="151"/>
      <c r="PUH16" s="151"/>
      <c r="PUI16" s="151"/>
      <c r="PUJ16" s="151"/>
      <c r="PUK16" s="151"/>
      <c r="PUL16" s="151"/>
      <c r="PUM16" s="151"/>
      <c r="PUN16" s="151"/>
      <c r="PUO16" s="151"/>
      <c r="PUP16" s="151"/>
      <c r="PUQ16" s="151"/>
      <c r="PUR16" s="151"/>
      <c r="PUS16" s="151"/>
      <c r="PUT16" s="151"/>
      <c r="PUU16" s="151"/>
      <c r="PUV16" s="151"/>
      <c r="PUW16" s="151"/>
      <c r="PUX16" s="151"/>
      <c r="PUY16" s="151"/>
      <c r="PUZ16" s="151"/>
      <c r="PVA16" s="151"/>
      <c r="PVB16" s="151"/>
      <c r="PVC16" s="151"/>
      <c r="PVD16" s="151"/>
      <c r="PVE16" s="151"/>
      <c r="PVF16" s="151"/>
      <c r="PVG16" s="151"/>
      <c r="PVH16" s="151"/>
      <c r="PVI16" s="151"/>
      <c r="PVJ16" s="151"/>
      <c r="PVK16" s="151"/>
      <c r="PVL16" s="151"/>
      <c r="PVM16" s="151"/>
      <c r="PVN16" s="151"/>
      <c r="PVO16" s="151"/>
      <c r="PVP16" s="151"/>
      <c r="PVQ16" s="151"/>
      <c r="PVR16" s="151"/>
      <c r="PVS16" s="151"/>
      <c r="PVT16" s="151"/>
      <c r="PVU16" s="151"/>
      <c r="PVV16" s="151"/>
      <c r="PVW16" s="151"/>
      <c r="PVX16" s="151"/>
      <c r="PVY16" s="151"/>
      <c r="PVZ16" s="151"/>
      <c r="PWA16" s="151"/>
      <c r="PWB16" s="151"/>
      <c r="PWC16" s="151"/>
      <c r="PWD16" s="151"/>
      <c r="PWE16" s="151"/>
      <c r="PWF16" s="151"/>
      <c r="PWG16" s="151"/>
      <c r="PWH16" s="151"/>
      <c r="PWI16" s="151"/>
      <c r="PWJ16" s="151"/>
      <c r="PWK16" s="151"/>
      <c r="PWL16" s="151"/>
      <c r="PWM16" s="151"/>
      <c r="PWN16" s="151"/>
      <c r="PWO16" s="151"/>
      <c r="PWP16" s="151"/>
      <c r="PWQ16" s="151"/>
      <c r="PWR16" s="151"/>
      <c r="PWS16" s="151"/>
      <c r="PWT16" s="151"/>
      <c r="PWU16" s="151"/>
      <c r="PWV16" s="151"/>
      <c r="PWW16" s="151"/>
      <c r="PWX16" s="151"/>
      <c r="PWY16" s="151"/>
      <c r="PWZ16" s="151"/>
      <c r="PXA16" s="151"/>
      <c r="PXB16" s="151"/>
      <c r="PXC16" s="151"/>
      <c r="PXD16" s="151"/>
      <c r="PXE16" s="151"/>
      <c r="PXF16" s="151"/>
      <c r="PXG16" s="151"/>
      <c r="PXH16" s="151"/>
      <c r="PXI16" s="151"/>
      <c r="PXJ16" s="151"/>
      <c r="PXK16" s="151"/>
      <c r="PXL16" s="151"/>
      <c r="PXM16" s="151"/>
      <c r="PXN16" s="151"/>
      <c r="PXO16" s="151"/>
      <c r="PXP16" s="151"/>
      <c r="PXQ16" s="151"/>
      <c r="PXR16" s="151"/>
      <c r="PXS16" s="151"/>
      <c r="PXT16" s="151"/>
      <c r="PXU16" s="151"/>
      <c r="PXV16" s="151"/>
      <c r="PXW16" s="151"/>
      <c r="PXX16" s="151"/>
      <c r="PXY16" s="151"/>
      <c r="PXZ16" s="151"/>
      <c r="PYA16" s="151"/>
      <c r="PYB16" s="151"/>
      <c r="PYC16" s="151"/>
      <c r="PYD16" s="151"/>
      <c r="PYE16" s="151"/>
      <c r="PYF16" s="151"/>
      <c r="PYG16" s="151"/>
      <c r="PYH16" s="151"/>
      <c r="PYI16" s="151"/>
      <c r="PYJ16" s="151"/>
      <c r="PYK16" s="151"/>
      <c r="PYL16" s="151"/>
      <c r="PYM16" s="151"/>
      <c r="PYN16" s="151"/>
      <c r="PYO16" s="151"/>
      <c r="PYP16" s="151"/>
      <c r="PYQ16" s="151"/>
      <c r="PYR16" s="151"/>
      <c r="PYS16" s="151"/>
      <c r="PYT16" s="151"/>
      <c r="PYU16" s="151"/>
      <c r="PYV16" s="151"/>
      <c r="PYW16" s="151"/>
      <c r="PYX16" s="151"/>
      <c r="PYY16" s="151"/>
      <c r="PYZ16" s="151"/>
      <c r="PZA16" s="151"/>
      <c r="PZB16" s="151"/>
      <c r="PZC16" s="151"/>
      <c r="PZD16" s="151"/>
      <c r="PZE16" s="151"/>
      <c r="PZF16" s="151"/>
      <c r="PZG16" s="151"/>
      <c r="PZH16" s="151"/>
      <c r="PZI16" s="151"/>
      <c r="PZJ16" s="151"/>
      <c r="PZK16" s="151"/>
      <c r="PZL16" s="151"/>
      <c r="PZM16" s="151"/>
      <c r="PZN16" s="151"/>
      <c r="PZO16" s="151"/>
      <c r="PZP16" s="151"/>
      <c r="PZQ16" s="151"/>
      <c r="PZR16" s="151"/>
      <c r="PZS16" s="151"/>
      <c r="PZT16" s="151"/>
      <c r="PZU16" s="151"/>
      <c r="PZV16" s="151"/>
      <c r="PZW16" s="151"/>
      <c r="PZX16" s="151"/>
      <c r="PZY16" s="151"/>
      <c r="PZZ16" s="151"/>
      <c r="QAA16" s="151"/>
      <c r="QAB16" s="151"/>
      <c r="QAC16" s="151"/>
      <c r="QAD16" s="151"/>
      <c r="QAE16" s="151"/>
      <c r="QAF16" s="151"/>
      <c r="QAG16" s="151"/>
      <c r="QAH16" s="151"/>
      <c r="QAI16" s="151"/>
      <c r="QAJ16" s="151"/>
      <c r="QAK16" s="151"/>
      <c r="QAL16" s="151"/>
      <c r="QAM16" s="151"/>
      <c r="QAN16" s="151"/>
      <c r="QAO16" s="151"/>
      <c r="QAP16" s="151"/>
      <c r="QAQ16" s="151"/>
      <c r="QAR16" s="151"/>
      <c r="QAS16" s="151"/>
      <c r="QAT16" s="151"/>
      <c r="QAU16" s="151"/>
      <c r="QAV16" s="151"/>
      <c r="QAW16" s="151"/>
      <c r="QAX16" s="151"/>
      <c r="QAY16" s="151"/>
      <c r="QAZ16" s="151"/>
      <c r="QBA16" s="151"/>
      <c r="QBB16" s="151"/>
      <c r="QBC16" s="151"/>
      <c r="QBD16" s="151"/>
      <c r="QBE16" s="151"/>
      <c r="QBF16" s="151"/>
      <c r="QBG16" s="151"/>
      <c r="QBH16" s="151"/>
      <c r="QBI16" s="151"/>
      <c r="QBJ16" s="151"/>
      <c r="QBK16" s="151"/>
      <c r="QBL16" s="151"/>
      <c r="QBM16" s="151"/>
      <c r="QBN16" s="151"/>
      <c r="QBO16" s="151"/>
      <c r="QBP16" s="151"/>
      <c r="QBQ16" s="151"/>
      <c r="QBR16" s="151"/>
      <c r="QBS16" s="151"/>
      <c r="QBT16" s="151"/>
      <c r="QBU16" s="151"/>
      <c r="QBV16" s="151"/>
      <c r="QBW16" s="151"/>
      <c r="QBX16" s="151"/>
      <c r="QBY16" s="151"/>
      <c r="QBZ16" s="151"/>
      <c r="QCA16" s="151"/>
      <c r="QCB16" s="151"/>
      <c r="QCC16" s="151"/>
      <c r="QCD16" s="151"/>
      <c r="QCE16" s="151"/>
      <c r="QCF16" s="151"/>
      <c r="QCG16" s="151"/>
      <c r="QCH16" s="151"/>
      <c r="QCI16" s="151"/>
      <c r="QCJ16" s="151"/>
      <c r="QCK16" s="151"/>
      <c r="QCL16" s="151"/>
      <c r="QCM16" s="151"/>
      <c r="QCN16" s="151"/>
      <c r="QCO16" s="151"/>
      <c r="QCP16" s="151"/>
      <c r="QCQ16" s="151"/>
      <c r="QCR16" s="151"/>
      <c r="QCS16" s="151"/>
      <c r="QCT16" s="151"/>
      <c r="QCU16" s="151"/>
      <c r="QCV16" s="151"/>
      <c r="QCW16" s="151"/>
      <c r="QCX16" s="151"/>
      <c r="QCY16" s="151"/>
      <c r="QCZ16" s="151"/>
      <c r="QDA16" s="151"/>
      <c r="QDB16" s="151"/>
      <c r="QDC16" s="151"/>
      <c r="QDD16" s="151"/>
      <c r="QDE16" s="151"/>
      <c r="QDF16" s="151"/>
      <c r="QDG16" s="151"/>
      <c r="QDH16" s="151"/>
      <c r="QDI16" s="151"/>
      <c r="QDJ16" s="151"/>
      <c r="QDK16" s="151"/>
      <c r="QDL16" s="151"/>
      <c r="QDM16" s="151"/>
      <c r="QDN16" s="151"/>
      <c r="QDO16" s="151"/>
      <c r="QDP16" s="151"/>
      <c r="QDQ16" s="151"/>
      <c r="QDR16" s="151"/>
      <c r="QDS16" s="151"/>
      <c r="QDT16" s="151"/>
      <c r="QDU16" s="151"/>
      <c r="QDV16" s="151"/>
      <c r="QDW16" s="151"/>
      <c r="QDX16" s="151"/>
      <c r="QDY16" s="151"/>
      <c r="QDZ16" s="151"/>
      <c r="QEA16" s="151"/>
      <c r="QEB16" s="151"/>
      <c r="QEC16" s="151"/>
      <c r="QED16" s="151"/>
      <c r="QEE16" s="151"/>
      <c r="QEF16" s="151"/>
      <c r="QEG16" s="151"/>
      <c r="QEH16" s="151"/>
      <c r="QEI16" s="151"/>
      <c r="QEJ16" s="151"/>
      <c r="QEK16" s="151"/>
      <c r="QEL16" s="151"/>
      <c r="QEM16" s="151"/>
      <c r="QEN16" s="151"/>
      <c r="QEO16" s="151"/>
      <c r="QEP16" s="151"/>
      <c r="QEQ16" s="151"/>
      <c r="QER16" s="151"/>
      <c r="QES16" s="151"/>
      <c r="QET16" s="151"/>
      <c r="QEU16" s="151"/>
      <c r="QEV16" s="151"/>
      <c r="QEW16" s="151"/>
      <c r="QEX16" s="151"/>
      <c r="QEY16" s="151"/>
      <c r="QEZ16" s="151"/>
      <c r="QFA16" s="151"/>
      <c r="QFB16" s="151"/>
      <c r="QFC16" s="151"/>
      <c r="QFD16" s="151"/>
      <c r="QFE16" s="151"/>
      <c r="QFF16" s="151"/>
      <c r="QFG16" s="151"/>
      <c r="QFH16" s="151"/>
      <c r="QFI16" s="151"/>
      <c r="QFJ16" s="151"/>
      <c r="QFK16" s="151"/>
      <c r="QFL16" s="151"/>
      <c r="QFM16" s="151"/>
      <c r="QFN16" s="151"/>
      <c r="QFO16" s="151"/>
      <c r="QFP16" s="151"/>
      <c r="QFQ16" s="151"/>
      <c r="QFR16" s="151"/>
      <c r="QFS16" s="151"/>
      <c r="QFT16" s="151"/>
      <c r="QFU16" s="151"/>
      <c r="QFV16" s="151"/>
      <c r="QFW16" s="151"/>
      <c r="QFX16" s="151"/>
      <c r="QFY16" s="151"/>
      <c r="QFZ16" s="151"/>
      <c r="QGA16" s="151"/>
      <c r="QGB16" s="151"/>
      <c r="QGC16" s="151"/>
      <c r="QGD16" s="151"/>
      <c r="QGE16" s="151"/>
      <c r="QGF16" s="151"/>
      <c r="QGG16" s="151"/>
      <c r="QGH16" s="151"/>
      <c r="QGI16" s="151"/>
      <c r="QGJ16" s="151"/>
      <c r="QGK16" s="151"/>
      <c r="QGL16" s="151"/>
      <c r="QGM16" s="151"/>
      <c r="QGN16" s="151"/>
      <c r="QGO16" s="151"/>
      <c r="QGP16" s="151"/>
      <c r="QGQ16" s="151"/>
      <c r="QGR16" s="151"/>
      <c r="QGS16" s="151"/>
      <c r="QGT16" s="151"/>
      <c r="QGU16" s="151"/>
      <c r="QGV16" s="151"/>
      <c r="QGW16" s="151"/>
      <c r="QGX16" s="151"/>
      <c r="QGY16" s="151"/>
      <c r="QGZ16" s="151"/>
      <c r="QHA16" s="151"/>
      <c r="QHB16" s="151"/>
      <c r="QHC16" s="151"/>
      <c r="QHD16" s="151"/>
      <c r="QHE16" s="151"/>
      <c r="QHF16" s="151"/>
      <c r="QHG16" s="151"/>
      <c r="QHH16" s="151"/>
      <c r="QHI16" s="151"/>
      <c r="QHJ16" s="151"/>
      <c r="QHK16" s="151"/>
      <c r="QHL16" s="151"/>
      <c r="QHM16" s="151"/>
      <c r="QHN16" s="151"/>
      <c r="QHO16" s="151"/>
      <c r="QHP16" s="151"/>
      <c r="QHQ16" s="151"/>
      <c r="QHR16" s="151"/>
      <c r="QHS16" s="151"/>
      <c r="QHT16" s="151"/>
      <c r="QHU16" s="151"/>
      <c r="QHV16" s="151"/>
      <c r="QHW16" s="151"/>
      <c r="QHX16" s="151"/>
      <c r="QHY16" s="151"/>
      <c r="QHZ16" s="151"/>
      <c r="QIA16" s="151"/>
      <c r="QIB16" s="151"/>
      <c r="QIC16" s="151"/>
      <c r="QID16" s="151"/>
      <c r="QIE16" s="151"/>
      <c r="QIF16" s="151"/>
      <c r="QIG16" s="151"/>
      <c r="QIH16" s="151"/>
      <c r="QII16" s="151"/>
      <c r="QIJ16" s="151"/>
      <c r="QIK16" s="151"/>
      <c r="QIL16" s="151"/>
      <c r="QIM16" s="151"/>
      <c r="QIN16" s="151"/>
      <c r="QIO16" s="151"/>
      <c r="QIP16" s="151"/>
      <c r="QIQ16" s="151"/>
      <c r="QIR16" s="151"/>
      <c r="QIS16" s="151"/>
      <c r="QIT16" s="151"/>
      <c r="QIU16" s="151"/>
      <c r="QIV16" s="151"/>
      <c r="QIW16" s="151"/>
      <c r="QIX16" s="151"/>
      <c r="QIY16" s="151"/>
      <c r="QIZ16" s="151"/>
      <c r="QJA16" s="151"/>
      <c r="QJB16" s="151"/>
      <c r="QJC16" s="151"/>
      <c r="QJD16" s="151"/>
      <c r="QJE16" s="151"/>
      <c r="QJF16" s="151"/>
      <c r="QJG16" s="151"/>
      <c r="QJH16" s="151"/>
      <c r="QJI16" s="151"/>
      <c r="QJJ16" s="151"/>
      <c r="QJK16" s="151"/>
      <c r="QJL16" s="151"/>
      <c r="QJM16" s="151"/>
      <c r="QJN16" s="151"/>
      <c r="QJO16" s="151"/>
      <c r="QJP16" s="151"/>
      <c r="QJQ16" s="151"/>
      <c r="QJR16" s="151"/>
      <c r="QJS16" s="151"/>
      <c r="QJT16" s="151"/>
      <c r="QJU16" s="151"/>
      <c r="QJV16" s="151"/>
      <c r="QJW16" s="151"/>
      <c r="QJX16" s="151"/>
      <c r="QJY16" s="151"/>
      <c r="QJZ16" s="151"/>
      <c r="QKA16" s="151"/>
      <c r="QKB16" s="151"/>
      <c r="QKC16" s="151"/>
      <c r="QKD16" s="151"/>
      <c r="QKE16" s="151"/>
      <c r="QKF16" s="151"/>
      <c r="QKG16" s="151"/>
      <c r="QKH16" s="151"/>
      <c r="QKI16" s="151"/>
      <c r="QKJ16" s="151"/>
      <c r="QKK16" s="151"/>
      <c r="QKL16" s="151"/>
      <c r="QKM16" s="151"/>
      <c r="QKN16" s="151"/>
      <c r="QKO16" s="151"/>
      <c r="QKP16" s="151"/>
      <c r="QKQ16" s="151"/>
      <c r="QKR16" s="151"/>
      <c r="QKS16" s="151"/>
      <c r="QKT16" s="151"/>
      <c r="QKU16" s="151"/>
      <c r="QKV16" s="151"/>
      <c r="QKW16" s="151"/>
      <c r="QKX16" s="151"/>
      <c r="QKY16" s="151"/>
      <c r="QKZ16" s="151"/>
      <c r="QLA16" s="151"/>
      <c r="QLB16" s="151"/>
      <c r="QLC16" s="151"/>
      <c r="QLD16" s="151"/>
      <c r="QLE16" s="151"/>
      <c r="QLF16" s="151"/>
      <c r="QLG16" s="151"/>
      <c r="QLH16" s="151"/>
      <c r="QLI16" s="151"/>
      <c r="QLJ16" s="151"/>
      <c r="QLK16" s="151"/>
      <c r="QLL16" s="151"/>
      <c r="QLM16" s="151"/>
      <c r="QLN16" s="151"/>
      <c r="QLO16" s="151"/>
      <c r="QLP16" s="151"/>
      <c r="QLQ16" s="151"/>
      <c r="QLR16" s="151"/>
      <c r="QLS16" s="151"/>
      <c r="QLT16" s="151"/>
      <c r="QLU16" s="151"/>
      <c r="QLV16" s="151"/>
      <c r="QLW16" s="151"/>
      <c r="QLX16" s="151"/>
      <c r="QLY16" s="151"/>
      <c r="QLZ16" s="151"/>
      <c r="QMA16" s="151"/>
      <c r="QMB16" s="151"/>
      <c r="QMC16" s="151"/>
      <c r="QMD16" s="151"/>
      <c r="QME16" s="151"/>
      <c r="QMF16" s="151"/>
      <c r="QMG16" s="151"/>
      <c r="QMH16" s="151"/>
      <c r="QMI16" s="151"/>
      <c r="QMJ16" s="151"/>
      <c r="QMK16" s="151"/>
      <c r="QML16" s="151"/>
      <c r="QMM16" s="151"/>
      <c r="QMN16" s="151"/>
      <c r="QMO16" s="151"/>
      <c r="QMP16" s="151"/>
      <c r="QMQ16" s="151"/>
      <c r="QMR16" s="151"/>
      <c r="QMS16" s="151"/>
      <c r="QMT16" s="151"/>
      <c r="QMU16" s="151"/>
      <c r="QMV16" s="151"/>
      <c r="QMW16" s="151"/>
      <c r="QMX16" s="151"/>
      <c r="QMY16" s="151"/>
      <c r="QMZ16" s="151"/>
      <c r="QNA16" s="151"/>
      <c r="QNB16" s="151"/>
      <c r="QNC16" s="151"/>
      <c r="QND16" s="151"/>
      <c r="QNE16" s="151"/>
      <c r="QNF16" s="151"/>
      <c r="QNG16" s="151"/>
      <c r="QNH16" s="151"/>
      <c r="QNI16" s="151"/>
      <c r="QNJ16" s="151"/>
      <c r="QNK16" s="151"/>
      <c r="QNL16" s="151"/>
      <c r="QNM16" s="151"/>
      <c r="QNN16" s="151"/>
      <c r="QNO16" s="151"/>
      <c r="QNP16" s="151"/>
      <c r="QNQ16" s="151"/>
      <c r="QNR16" s="151"/>
      <c r="QNS16" s="151"/>
      <c r="QNT16" s="151"/>
      <c r="QNU16" s="151"/>
      <c r="QNV16" s="151"/>
      <c r="QNW16" s="151"/>
      <c r="QNX16" s="151"/>
      <c r="QNY16" s="151"/>
      <c r="QNZ16" s="151"/>
      <c r="QOA16" s="151"/>
      <c r="QOB16" s="151"/>
      <c r="QOC16" s="151"/>
      <c r="QOD16" s="151"/>
      <c r="QOE16" s="151"/>
      <c r="QOF16" s="151"/>
      <c r="QOG16" s="151"/>
      <c r="QOH16" s="151"/>
      <c r="QOI16" s="151"/>
      <c r="QOJ16" s="151"/>
      <c r="QOK16" s="151"/>
      <c r="QOL16" s="151"/>
      <c r="QOM16" s="151"/>
      <c r="QON16" s="151"/>
      <c r="QOO16" s="151"/>
      <c r="QOP16" s="151"/>
      <c r="QOQ16" s="151"/>
      <c r="QOR16" s="151"/>
      <c r="QOS16" s="151"/>
      <c r="QOT16" s="151"/>
      <c r="QOU16" s="151"/>
      <c r="QOV16" s="151"/>
      <c r="QOW16" s="151"/>
      <c r="QOX16" s="151"/>
      <c r="QOY16" s="151"/>
      <c r="QOZ16" s="151"/>
      <c r="QPA16" s="151"/>
      <c r="QPB16" s="151"/>
      <c r="QPC16" s="151"/>
      <c r="QPD16" s="151"/>
      <c r="QPE16" s="151"/>
      <c r="QPF16" s="151"/>
      <c r="QPG16" s="151"/>
      <c r="QPH16" s="151"/>
      <c r="QPI16" s="151"/>
      <c r="QPJ16" s="151"/>
      <c r="QPK16" s="151"/>
      <c r="QPL16" s="151"/>
      <c r="QPM16" s="151"/>
      <c r="QPN16" s="151"/>
      <c r="QPO16" s="151"/>
      <c r="QPP16" s="151"/>
      <c r="QPQ16" s="151"/>
      <c r="QPR16" s="151"/>
      <c r="QPS16" s="151"/>
      <c r="QPT16" s="151"/>
      <c r="QPU16" s="151"/>
      <c r="QPV16" s="151"/>
      <c r="QPW16" s="151"/>
      <c r="QPX16" s="151"/>
      <c r="QPY16" s="151"/>
      <c r="QPZ16" s="151"/>
      <c r="QQA16" s="151"/>
      <c r="QQB16" s="151"/>
      <c r="QQC16" s="151"/>
      <c r="QQD16" s="151"/>
      <c r="QQE16" s="151"/>
      <c r="QQF16" s="151"/>
      <c r="QQG16" s="151"/>
      <c r="QQH16" s="151"/>
      <c r="QQI16" s="151"/>
      <c r="QQJ16" s="151"/>
      <c r="QQK16" s="151"/>
      <c r="QQL16" s="151"/>
      <c r="QQM16" s="151"/>
      <c r="QQN16" s="151"/>
      <c r="QQO16" s="151"/>
      <c r="QQP16" s="151"/>
      <c r="QQQ16" s="151"/>
      <c r="QQR16" s="151"/>
      <c r="QQS16" s="151"/>
      <c r="QQT16" s="151"/>
      <c r="QQU16" s="151"/>
      <c r="QQV16" s="151"/>
      <c r="QQW16" s="151"/>
      <c r="QQX16" s="151"/>
      <c r="QQY16" s="151"/>
      <c r="QQZ16" s="151"/>
      <c r="QRA16" s="151"/>
      <c r="QRB16" s="151"/>
      <c r="QRC16" s="151"/>
      <c r="QRD16" s="151"/>
      <c r="QRE16" s="151"/>
      <c r="QRF16" s="151"/>
      <c r="QRG16" s="151"/>
      <c r="QRH16" s="151"/>
      <c r="QRI16" s="151"/>
      <c r="QRJ16" s="151"/>
      <c r="QRK16" s="151"/>
      <c r="QRL16" s="151"/>
      <c r="QRM16" s="151"/>
      <c r="QRN16" s="151"/>
      <c r="QRO16" s="151"/>
      <c r="QRP16" s="151"/>
      <c r="QRQ16" s="151"/>
      <c r="QRR16" s="151"/>
      <c r="QRS16" s="151"/>
      <c r="QRT16" s="151"/>
      <c r="QRU16" s="151"/>
      <c r="QRV16" s="151"/>
      <c r="QRW16" s="151"/>
      <c r="QRX16" s="151"/>
      <c r="QRY16" s="151"/>
      <c r="QRZ16" s="151"/>
      <c r="QSA16" s="151"/>
      <c r="QSB16" s="151"/>
      <c r="QSC16" s="151"/>
      <c r="QSD16" s="151"/>
      <c r="QSE16" s="151"/>
      <c r="QSF16" s="151"/>
      <c r="QSG16" s="151"/>
      <c r="QSH16" s="151"/>
      <c r="QSI16" s="151"/>
      <c r="QSJ16" s="151"/>
      <c r="QSK16" s="151"/>
      <c r="QSL16" s="151"/>
      <c r="QSM16" s="151"/>
      <c r="QSN16" s="151"/>
      <c r="QSO16" s="151"/>
      <c r="QSP16" s="151"/>
      <c r="QSQ16" s="151"/>
      <c r="QSR16" s="151"/>
      <c r="QSS16" s="151"/>
      <c r="QST16" s="151"/>
      <c r="QSU16" s="151"/>
      <c r="QSV16" s="151"/>
      <c r="QSW16" s="151"/>
      <c r="QSX16" s="151"/>
      <c r="QSY16" s="151"/>
      <c r="QSZ16" s="151"/>
      <c r="QTA16" s="151"/>
      <c r="QTB16" s="151"/>
      <c r="QTC16" s="151"/>
      <c r="QTD16" s="151"/>
      <c r="QTE16" s="151"/>
      <c r="QTF16" s="151"/>
      <c r="QTG16" s="151"/>
      <c r="QTH16" s="151"/>
      <c r="QTI16" s="151"/>
      <c r="QTJ16" s="151"/>
      <c r="QTK16" s="151"/>
      <c r="QTL16" s="151"/>
      <c r="QTM16" s="151"/>
      <c r="QTN16" s="151"/>
      <c r="QTO16" s="151"/>
      <c r="QTP16" s="151"/>
      <c r="QTQ16" s="151"/>
      <c r="QTR16" s="151"/>
      <c r="QTS16" s="151"/>
      <c r="QTT16" s="151"/>
      <c r="QTU16" s="151"/>
      <c r="QTV16" s="151"/>
      <c r="QTW16" s="151"/>
      <c r="QTX16" s="151"/>
      <c r="QTY16" s="151"/>
      <c r="QTZ16" s="151"/>
      <c r="QUA16" s="151"/>
      <c r="QUB16" s="151"/>
      <c r="QUC16" s="151"/>
      <c r="QUD16" s="151"/>
      <c r="QUE16" s="151"/>
      <c r="QUF16" s="151"/>
      <c r="QUG16" s="151"/>
      <c r="QUH16" s="151"/>
      <c r="QUI16" s="151"/>
      <c r="QUJ16" s="151"/>
      <c r="QUK16" s="151"/>
      <c r="QUL16" s="151"/>
      <c r="QUM16" s="151"/>
      <c r="QUN16" s="151"/>
      <c r="QUO16" s="151"/>
      <c r="QUP16" s="151"/>
      <c r="QUQ16" s="151"/>
      <c r="QUR16" s="151"/>
      <c r="QUS16" s="151"/>
      <c r="QUT16" s="151"/>
      <c r="QUU16" s="151"/>
      <c r="QUV16" s="151"/>
      <c r="QUW16" s="151"/>
      <c r="QUX16" s="151"/>
      <c r="QUY16" s="151"/>
      <c r="QUZ16" s="151"/>
      <c r="QVA16" s="151"/>
      <c r="QVB16" s="151"/>
      <c r="QVC16" s="151"/>
      <c r="QVD16" s="151"/>
      <c r="QVE16" s="151"/>
      <c r="QVF16" s="151"/>
      <c r="QVG16" s="151"/>
      <c r="QVH16" s="151"/>
      <c r="QVI16" s="151"/>
      <c r="QVJ16" s="151"/>
      <c r="QVK16" s="151"/>
      <c r="QVL16" s="151"/>
      <c r="QVM16" s="151"/>
      <c r="QVN16" s="151"/>
      <c r="QVO16" s="151"/>
      <c r="QVP16" s="151"/>
      <c r="QVQ16" s="151"/>
      <c r="QVR16" s="151"/>
      <c r="QVS16" s="151"/>
      <c r="QVT16" s="151"/>
      <c r="QVU16" s="151"/>
      <c r="QVV16" s="151"/>
      <c r="QVW16" s="151"/>
      <c r="QVX16" s="151"/>
      <c r="QVY16" s="151"/>
      <c r="QVZ16" s="151"/>
      <c r="QWA16" s="151"/>
      <c r="QWB16" s="151"/>
      <c r="QWC16" s="151"/>
      <c r="QWD16" s="151"/>
      <c r="QWE16" s="151"/>
      <c r="QWF16" s="151"/>
      <c r="QWG16" s="151"/>
      <c r="QWH16" s="151"/>
      <c r="QWI16" s="151"/>
      <c r="QWJ16" s="151"/>
      <c r="QWK16" s="151"/>
      <c r="QWL16" s="151"/>
      <c r="QWM16" s="151"/>
      <c r="QWN16" s="151"/>
      <c r="QWO16" s="151"/>
      <c r="QWP16" s="151"/>
      <c r="QWQ16" s="151"/>
      <c r="QWR16" s="151"/>
      <c r="QWS16" s="151"/>
      <c r="QWT16" s="151"/>
      <c r="QWU16" s="151"/>
      <c r="QWV16" s="151"/>
      <c r="QWW16" s="151"/>
      <c r="QWX16" s="151"/>
      <c r="QWY16" s="151"/>
      <c r="QWZ16" s="151"/>
      <c r="QXA16" s="151"/>
      <c r="QXB16" s="151"/>
      <c r="QXC16" s="151"/>
      <c r="QXD16" s="151"/>
      <c r="QXE16" s="151"/>
      <c r="QXF16" s="151"/>
      <c r="QXG16" s="151"/>
      <c r="QXH16" s="151"/>
      <c r="QXI16" s="151"/>
      <c r="QXJ16" s="151"/>
      <c r="QXK16" s="151"/>
      <c r="QXL16" s="151"/>
      <c r="QXM16" s="151"/>
      <c r="QXN16" s="151"/>
      <c r="QXO16" s="151"/>
      <c r="QXP16" s="151"/>
      <c r="QXQ16" s="151"/>
      <c r="QXR16" s="151"/>
      <c r="QXS16" s="151"/>
      <c r="QXT16" s="151"/>
      <c r="QXU16" s="151"/>
      <c r="QXV16" s="151"/>
      <c r="QXW16" s="151"/>
      <c r="QXX16" s="151"/>
      <c r="QXY16" s="151"/>
      <c r="QXZ16" s="151"/>
      <c r="QYA16" s="151"/>
      <c r="QYB16" s="151"/>
      <c r="QYC16" s="151"/>
      <c r="QYD16" s="151"/>
      <c r="QYE16" s="151"/>
      <c r="QYF16" s="151"/>
      <c r="QYG16" s="151"/>
      <c r="QYH16" s="151"/>
      <c r="QYI16" s="151"/>
      <c r="QYJ16" s="151"/>
      <c r="QYK16" s="151"/>
      <c r="QYL16" s="151"/>
      <c r="QYM16" s="151"/>
      <c r="QYN16" s="151"/>
      <c r="QYO16" s="151"/>
      <c r="QYP16" s="151"/>
      <c r="QYQ16" s="151"/>
      <c r="QYR16" s="151"/>
      <c r="QYS16" s="151"/>
      <c r="QYT16" s="151"/>
      <c r="QYU16" s="151"/>
      <c r="QYV16" s="151"/>
      <c r="QYW16" s="151"/>
      <c r="QYX16" s="151"/>
      <c r="QYY16" s="151"/>
      <c r="QYZ16" s="151"/>
      <c r="QZA16" s="151"/>
      <c r="QZB16" s="151"/>
      <c r="QZC16" s="151"/>
      <c r="QZD16" s="151"/>
      <c r="QZE16" s="151"/>
      <c r="QZF16" s="151"/>
      <c r="QZG16" s="151"/>
      <c r="QZH16" s="151"/>
      <c r="QZI16" s="151"/>
      <c r="QZJ16" s="151"/>
      <c r="QZK16" s="151"/>
      <c r="QZL16" s="151"/>
      <c r="QZM16" s="151"/>
      <c r="QZN16" s="151"/>
      <c r="QZO16" s="151"/>
      <c r="QZP16" s="151"/>
      <c r="QZQ16" s="151"/>
      <c r="QZR16" s="151"/>
      <c r="QZS16" s="151"/>
      <c r="QZT16" s="151"/>
      <c r="QZU16" s="151"/>
      <c r="QZV16" s="151"/>
      <c r="QZW16" s="151"/>
      <c r="QZX16" s="151"/>
      <c r="QZY16" s="151"/>
      <c r="QZZ16" s="151"/>
      <c r="RAA16" s="151"/>
      <c r="RAB16" s="151"/>
      <c r="RAC16" s="151"/>
      <c r="RAD16" s="151"/>
      <c r="RAE16" s="151"/>
      <c r="RAF16" s="151"/>
      <c r="RAG16" s="151"/>
      <c r="RAH16" s="151"/>
      <c r="RAI16" s="151"/>
      <c r="RAJ16" s="151"/>
      <c r="RAK16" s="151"/>
      <c r="RAL16" s="151"/>
      <c r="RAM16" s="151"/>
      <c r="RAN16" s="151"/>
      <c r="RAO16" s="151"/>
      <c r="RAP16" s="151"/>
      <c r="RAQ16" s="151"/>
      <c r="RAR16" s="151"/>
      <c r="RAS16" s="151"/>
      <c r="RAT16" s="151"/>
      <c r="RAU16" s="151"/>
      <c r="RAV16" s="151"/>
      <c r="RAW16" s="151"/>
      <c r="RAX16" s="151"/>
      <c r="RAY16" s="151"/>
      <c r="RAZ16" s="151"/>
      <c r="RBA16" s="151"/>
      <c r="RBB16" s="151"/>
      <c r="RBC16" s="151"/>
      <c r="RBD16" s="151"/>
      <c r="RBE16" s="151"/>
      <c r="RBF16" s="151"/>
      <c r="RBG16" s="151"/>
      <c r="RBH16" s="151"/>
      <c r="RBI16" s="151"/>
      <c r="RBJ16" s="151"/>
      <c r="RBK16" s="151"/>
      <c r="RBL16" s="151"/>
      <c r="RBM16" s="151"/>
      <c r="RBN16" s="151"/>
      <c r="RBO16" s="151"/>
      <c r="RBP16" s="151"/>
      <c r="RBQ16" s="151"/>
      <c r="RBR16" s="151"/>
      <c r="RBS16" s="151"/>
      <c r="RBT16" s="151"/>
      <c r="RBU16" s="151"/>
      <c r="RBV16" s="151"/>
      <c r="RBW16" s="151"/>
      <c r="RBX16" s="151"/>
      <c r="RBY16" s="151"/>
      <c r="RBZ16" s="151"/>
      <c r="RCA16" s="151"/>
      <c r="RCB16" s="151"/>
      <c r="RCC16" s="151"/>
      <c r="RCD16" s="151"/>
      <c r="RCE16" s="151"/>
      <c r="RCF16" s="151"/>
      <c r="RCG16" s="151"/>
      <c r="RCH16" s="151"/>
      <c r="RCI16" s="151"/>
      <c r="RCJ16" s="151"/>
      <c r="RCK16" s="151"/>
      <c r="RCL16" s="151"/>
      <c r="RCM16" s="151"/>
      <c r="RCN16" s="151"/>
      <c r="RCO16" s="151"/>
      <c r="RCP16" s="151"/>
      <c r="RCQ16" s="151"/>
      <c r="RCR16" s="151"/>
      <c r="RCS16" s="151"/>
      <c r="RCT16" s="151"/>
      <c r="RCU16" s="151"/>
      <c r="RCV16" s="151"/>
      <c r="RCW16" s="151"/>
      <c r="RCX16" s="151"/>
      <c r="RCY16" s="151"/>
      <c r="RCZ16" s="151"/>
      <c r="RDA16" s="151"/>
      <c r="RDB16" s="151"/>
      <c r="RDC16" s="151"/>
      <c r="RDD16" s="151"/>
      <c r="RDE16" s="151"/>
      <c r="RDF16" s="151"/>
      <c r="RDG16" s="151"/>
      <c r="RDH16" s="151"/>
      <c r="RDI16" s="151"/>
      <c r="RDJ16" s="151"/>
      <c r="RDK16" s="151"/>
      <c r="RDL16" s="151"/>
      <c r="RDM16" s="151"/>
      <c r="RDN16" s="151"/>
      <c r="RDO16" s="151"/>
      <c r="RDP16" s="151"/>
      <c r="RDQ16" s="151"/>
      <c r="RDR16" s="151"/>
      <c r="RDS16" s="151"/>
      <c r="RDT16" s="151"/>
      <c r="RDU16" s="151"/>
      <c r="RDV16" s="151"/>
      <c r="RDW16" s="151"/>
      <c r="RDX16" s="151"/>
      <c r="RDY16" s="151"/>
      <c r="RDZ16" s="151"/>
      <c r="REA16" s="151"/>
      <c r="REB16" s="151"/>
      <c r="REC16" s="151"/>
      <c r="RED16" s="151"/>
      <c r="REE16" s="151"/>
      <c r="REF16" s="151"/>
      <c r="REG16" s="151"/>
      <c r="REH16" s="151"/>
      <c r="REI16" s="151"/>
      <c r="REJ16" s="151"/>
      <c r="REK16" s="151"/>
      <c r="REL16" s="151"/>
      <c r="REM16" s="151"/>
      <c r="REN16" s="151"/>
      <c r="REO16" s="151"/>
      <c r="REP16" s="151"/>
      <c r="REQ16" s="151"/>
      <c r="RER16" s="151"/>
      <c r="RES16" s="151"/>
      <c r="RET16" s="151"/>
      <c r="REU16" s="151"/>
      <c r="REV16" s="151"/>
      <c r="REW16" s="151"/>
      <c r="REX16" s="151"/>
      <c r="REY16" s="151"/>
      <c r="REZ16" s="151"/>
      <c r="RFA16" s="151"/>
      <c r="RFB16" s="151"/>
      <c r="RFC16" s="151"/>
      <c r="RFD16" s="151"/>
      <c r="RFE16" s="151"/>
      <c r="RFF16" s="151"/>
      <c r="RFG16" s="151"/>
      <c r="RFH16" s="151"/>
      <c r="RFI16" s="151"/>
      <c r="RFJ16" s="151"/>
      <c r="RFK16" s="151"/>
      <c r="RFL16" s="151"/>
      <c r="RFM16" s="151"/>
      <c r="RFN16" s="151"/>
      <c r="RFO16" s="151"/>
      <c r="RFP16" s="151"/>
      <c r="RFQ16" s="151"/>
      <c r="RFR16" s="151"/>
      <c r="RFS16" s="151"/>
      <c r="RFT16" s="151"/>
      <c r="RFU16" s="151"/>
      <c r="RFV16" s="151"/>
      <c r="RFW16" s="151"/>
      <c r="RFX16" s="151"/>
      <c r="RFY16" s="151"/>
      <c r="RFZ16" s="151"/>
      <c r="RGA16" s="151"/>
      <c r="RGB16" s="151"/>
      <c r="RGC16" s="151"/>
      <c r="RGD16" s="151"/>
      <c r="RGE16" s="151"/>
      <c r="RGF16" s="151"/>
      <c r="RGG16" s="151"/>
      <c r="RGH16" s="151"/>
      <c r="RGI16" s="151"/>
      <c r="RGJ16" s="151"/>
      <c r="RGK16" s="151"/>
      <c r="RGL16" s="151"/>
      <c r="RGM16" s="151"/>
      <c r="RGN16" s="151"/>
      <c r="RGO16" s="151"/>
      <c r="RGP16" s="151"/>
      <c r="RGQ16" s="151"/>
      <c r="RGR16" s="151"/>
      <c r="RGS16" s="151"/>
      <c r="RGT16" s="151"/>
      <c r="RGU16" s="151"/>
      <c r="RGV16" s="151"/>
      <c r="RGW16" s="151"/>
      <c r="RGX16" s="151"/>
      <c r="RGY16" s="151"/>
      <c r="RGZ16" s="151"/>
      <c r="RHA16" s="151"/>
      <c r="RHB16" s="151"/>
      <c r="RHC16" s="151"/>
      <c r="RHD16" s="151"/>
      <c r="RHE16" s="151"/>
      <c r="RHF16" s="151"/>
      <c r="RHG16" s="151"/>
      <c r="RHH16" s="151"/>
      <c r="RHI16" s="151"/>
      <c r="RHJ16" s="151"/>
      <c r="RHK16" s="151"/>
      <c r="RHL16" s="151"/>
      <c r="RHM16" s="151"/>
      <c r="RHN16" s="151"/>
      <c r="RHO16" s="151"/>
      <c r="RHP16" s="151"/>
      <c r="RHQ16" s="151"/>
      <c r="RHR16" s="151"/>
      <c r="RHS16" s="151"/>
      <c r="RHT16" s="151"/>
      <c r="RHU16" s="151"/>
      <c r="RHV16" s="151"/>
      <c r="RHW16" s="151"/>
      <c r="RHX16" s="151"/>
      <c r="RHY16" s="151"/>
      <c r="RHZ16" s="151"/>
      <c r="RIA16" s="151"/>
      <c r="RIB16" s="151"/>
      <c r="RIC16" s="151"/>
      <c r="RID16" s="151"/>
      <c r="RIE16" s="151"/>
      <c r="RIF16" s="151"/>
      <c r="RIG16" s="151"/>
      <c r="RIH16" s="151"/>
      <c r="RII16" s="151"/>
      <c r="RIJ16" s="151"/>
      <c r="RIK16" s="151"/>
      <c r="RIL16" s="151"/>
      <c r="RIM16" s="151"/>
      <c r="RIN16" s="151"/>
      <c r="RIO16" s="151"/>
      <c r="RIP16" s="151"/>
      <c r="RIQ16" s="151"/>
      <c r="RIR16" s="151"/>
      <c r="RIS16" s="151"/>
      <c r="RIT16" s="151"/>
      <c r="RIU16" s="151"/>
      <c r="RIV16" s="151"/>
      <c r="RIW16" s="151"/>
      <c r="RIX16" s="151"/>
      <c r="RIY16" s="151"/>
      <c r="RIZ16" s="151"/>
      <c r="RJA16" s="151"/>
      <c r="RJB16" s="151"/>
      <c r="RJC16" s="151"/>
      <c r="RJD16" s="151"/>
      <c r="RJE16" s="151"/>
      <c r="RJF16" s="151"/>
      <c r="RJG16" s="151"/>
      <c r="RJH16" s="151"/>
      <c r="RJI16" s="151"/>
      <c r="RJJ16" s="151"/>
      <c r="RJK16" s="151"/>
      <c r="RJL16" s="151"/>
      <c r="RJM16" s="151"/>
      <c r="RJN16" s="151"/>
      <c r="RJO16" s="151"/>
      <c r="RJP16" s="151"/>
      <c r="RJQ16" s="151"/>
      <c r="RJR16" s="151"/>
      <c r="RJS16" s="151"/>
      <c r="RJT16" s="151"/>
      <c r="RJU16" s="151"/>
      <c r="RJV16" s="151"/>
      <c r="RJW16" s="151"/>
      <c r="RJX16" s="151"/>
      <c r="RJY16" s="151"/>
      <c r="RJZ16" s="151"/>
      <c r="RKA16" s="151"/>
      <c r="RKB16" s="151"/>
      <c r="RKC16" s="151"/>
      <c r="RKD16" s="151"/>
      <c r="RKE16" s="151"/>
      <c r="RKF16" s="151"/>
      <c r="RKG16" s="151"/>
      <c r="RKH16" s="151"/>
      <c r="RKI16" s="151"/>
      <c r="RKJ16" s="151"/>
      <c r="RKK16" s="151"/>
      <c r="RKL16" s="151"/>
      <c r="RKM16" s="151"/>
      <c r="RKN16" s="151"/>
      <c r="RKO16" s="151"/>
      <c r="RKP16" s="151"/>
      <c r="RKQ16" s="151"/>
      <c r="RKR16" s="151"/>
      <c r="RKS16" s="151"/>
      <c r="RKT16" s="151"/>
      <c r="RKU16" s="151"/>
      <c r="RKV16" s="151"/>
      <c r="RKW16" s="151"/>
      <c r="RKX16" s="151"/>
      <c r="RKY16" s="151"/>
      <c r="RKZ16" s="151"/>
      <c r="RLA16" s="151"/>
      <c r="RLB16" s="151"/>
      <c r="RLC16" s="151"/>
      <c r="RLD16" s="151"/>
      <c r="RLE16" s="151"/>
      <c r="RLF16" s="151"/>
      <c r="RLG16" s="151"/>
      <c r="RLH16" s="151"/>
      <c r="RLI16" s="151"/>
      <c r="RLJ16" s="151"/>
      <c r="RLK16" s="151"/>
      <c r="RLL16" s="151"/>
      <c r="RLM16" s="151"/>
      <c r="RLN16" s="151"/>
      <c r="RLO16" s="151"/>
      <c r="RLP16" s="151"/>
      <c r="RLQ16" s="151"/>
      <c r="RLR16" s="151"/>
      <c r="RLS16" s="151"/>
      <c r="RLT16" s="151"/>
      <c r="RLU16" s="151"/>
      <c r="RLV16" s="151"/>
      <c r="RLW16" s="151"/>
      <c r="RLX16" s="151"/>
      <c r="RLY16" s="151"/>
      <c r="RLZ16" s="151"/>
      <c r="RMA16" s="151"/>
      <c r="RMB16" s="151"/>
      <c r="RMC16" s="151"/>
      <c r="RMD16" s="151"/>
      <c r="RME16" s="151"/>
      <c r="RMF16" s="151"/>
      <c r="RMG16" s="151"/>
      <c r="RMH16" s="151"/>
      <c r="RMI16" s="151"/>
      <c r="RMJ16" s="151"/>
      <c r="RMK16" s="151"/>
      <c r="RML16" s="151"/>
      <c r="RMM16" s="151"/>
      <c r="RMN16" s="151"/>
      <c r="RMO16" s="151"/>
      <c r="RMP16" s="151"/>
      <c r="RMQ16" s="151"/>
      <c r="RMR16" s="151"/>
      <c r="RMS16" s="151"/>
      <c r="RMT16" s="151"/>
      <c r="RMU16" s="151"/>
      <c r="RMV16" s="151"/>
      <c r="RMW16" s="151"/>
      <c r="RMX16" s="151"/>
      <c r="RMY16" s="151"/>
      <c r="RMZ16" s="151"/>
      <c r="RNA16" s="151"/>
      <c r="RNB16" s="151"/>
      <c r="RNC16" s="151"/>
      <c r="RND16" s="151"/>
      <c r="RNE16" s="151"/>
      <c r="RNF16" s="151"/>
      <c r="RNG16" s="151"/>
      <c r="RNH16" s="151"/>
      <c r="RNI16" s="151"/>
      <c r="RNJ16" s="151"/>
      <c r="RNK16" s="151"/>
      <c r="RNL16" s="151"/>
      <c r="RNM16" s="151"/>
      <c r="RNN16" s="151"/>
      <c r="RNO16" s="151"/>
      <c r="RNP16" s="151"/>
      <c r="RNQ16" s="151"/>
      <c r="RNR16" s="151"/>
      <c r="RNS16" s="151"/>
      <c r="RNT16" s="151"/>
      <c r="RNU16" s="151"/>
      <c r="RNV16" s="151"/>
      <c r="RNW16" s="151"/>
      <c r="RNX16" s="151"/>
      <c r="RNY16" s="151"/>
      <c r="RNZ16" s="151"/>
      <c r="ROA16" s="151"/>
      <c r="ROB16" s="151"/>
      <c r="ROC16" s="151"/>
      <c r="ROD16" s="151"/>
      <c r="ROE16" s="151"/>
      <c r="ROF16" s="151"/>
      <c r="ROG16" s="151"/>
      <c r="ROH16" s="151"/>
      <c r="ROI16" s="151"/>
      <c r="ROJ16" s="151"/>
      <c r="ROK16" s="151"/>
      <c r="ROL16" s="151"/>
      <c r="ROM16" s="151"/>
      <c r="RON16" s="151"/>
      <c r="ROO16" s="151"/>
      <c r="ROP16" s="151"/>
      <c r="ROQ16" s="151"/>
      <c r="ROR16" s="151"/>
      <c r="ROS16" s="151"/>
      <c r="ROT16" s="151"/>
      <c r="ROU16" s="151"/>
      <c r="ROV16" s="151"/>
      <c r="ROW16" s="151"/>
      <c r="ROX16" s="151"/>
      <c r="ROY16" s="151"/>
      <c r="ROZ16" s="151"/>
      <c r="RPA16" s="151"/>
      <c r="RPB16" s="151"/>
      <c r="RPC16" s="151"/>
      <c r="RPD16" s="151"/>
      <c r="RPE16" s="151"/>
      <c r="RPF16" s="151"/>
      <c r="RPG16" s="151"/>
      <c r="RPH16" s="151"/>
      <c r="RPI16" s="151"/>
      <c r="RPJ16" s="151"/>
      <c r="RPK16" s="151"/>
      <c r="RPL16" s="151"/>
      <c r="RPM16" s="151"/>
      <c r="RPN16" s="151"/>
      <c r="RPO16" s="151"/>
      <c r="RPP16" s="151"/>
      <c r="RPQ16" s="151"/>
      <c r="RPR16" s="151"/>
      <c r="RPS16" s="151"/>
      <c r="RPT16" s="151"/>
      <c r="RPU16" s="151"/>
      <c r="RPV16" s="151"/>
      <c r="RPW16" s="151"/>
      <c r="RPX16" s="151"/>
      <c r="RPY16" s="151"/>
      <c r="RPZ16" s="151"/>
      <c r="RQA16" s="151"/>
      <c r="RQB16" s="151"/>
      <c r="RQC16" s="151"/>
      <c r="RQD16" s="151"/>
      <c r="RQE16" s="151"/>
      <c r="RQF16" s="151"/>
      <c r="RQG16" s="151"/>
      <c r="RQH16" s="151"/>
      <c r="RQI16" s="151"/>
      <c r="RQJ16" s="151"/>
      <c r="RQK16" s="151"/>
      <c r="RQL16" s="151"/>
      <c r="RQM16" s="151"/>
      <c r="RQN16" s="151"/>
      <c r="RQO16" s="151"/>
      <c r="RQP16" s="151"/>
      <c r="RQQ16" s="151"/>
      <c r="RQR16" s="151"/>
      <c r="RQS16" s="151"/>
      <c r="RQT16" s="151"/>
      <c r="RQU16" s="151"/>
      <c r="RQV16" s="151"/>
      <c r="RQW16" s="151"/>
      <c r="RQX16" s="151"/>
      <c r="RQY16" s="151"/>
      <c r="RQZ16" s="151"/>
      <c r="RRA16" s="151"/>
      <c r="RRB16" s="151"/>
      <c r="RRC16" s="151"/>
      <c r="RRD16" s="151"/>
      <c r="RRE16" s="151"/>
      <c r="RRF16" s="151"/>
      <c r="RRG16" s="151"/>
      <c r="RRH16" s="151"/>
      <c r="RRI16" s="151"/>
      <c r="RRJ16" s="151"/>
      <c r="RRK16" s="151"/>
      <c r="RRL16" s="151"/>
      <c r="RRM16" s="151"/>
      <c r="RRN16" s="151"/>
      <c r="RRO16" s="151"/>
      <c r="RRP16" s="151"/>
      <c r="RRQ16" s="151"/>
      <c r="RRR16" s="151"/>
      <c r="RRS16" s="151"/>
      <c r="RRT16" s="151"/>
      <c r="RRU16" s="151"/>
      <c r="RRV16" s="151"/>
      <c r="RRW16" s="151"/>
      <c r="RRX16" s="151"/>
      <c r="RRY16" s="151"/>
      <c r="RRZ16" s="151"/>
      <c r="RSA16" s="151"/>
      <c r="RSB16" s="151"/>
      <c r="RSC16" s="151"/>
      <c r="RSD16" s="151"/>
      <c r="RSE16" s="151"/>
      <c r="RSF16" s="151"/>
      <c r="RSG16" s="151"/>
      <c r="RSH16" s="151"/>
      <c r="RSI16" s="151"/>
      <c r="RSJ16" s="151"/>
      <c r="RSK16" s="151"/>
      <c r="RSL16" s="151"/>
      <c r="RSM16" s="151"/>
      <c r="RSN16" s="151"/>
      <c r="RSO16" s="151"/>
      <c r="RSP16" s="151"/>
      <c r="RSQ16" s="151"/>
      <c r="RSR16" s="151"/>
      <c r="RSS16" s="151"/>
      <c r="RST16" s="151"/>
      <c r="RSU16" s="151"/>
      <c r="RSV16" s="151"/>
      <c r="RSW16" s="151"/>
      <c r="RSX16" s="151"/>
      <c r="RSY16" s="151"/>
      <c r="RSZ16" s="151"/>
      <c r="RTA16" s="151"/>
      <c r="RTB16" s="151"/>
      <c r="RTC16" s="151"/>
      <c r="RTD16" s="151"/>
      <c r="RTE16" s="151"/>
      <c r="RTF16" s="151"/>
      <c r="RTG16" s="151"/>
      <c r="RTH16" s="151"/>
      <c r="RTI16" s="151"/>
      <c r="RTJ16" s="151"/>
      <c r="RTK16" s="151"/>
      <c r="RTL16" s="151"/>
      <c r="RTM16" s="151"/>
      <c r="RTN16" s="151"/>
      <c r="RTO16" s="151"/>
      <c r="RTP16" s="151"/>
      <c r="RTQ16" s="151"/>
      <c r="RTR16" s="151"/>
      <c r="RTS16" s="151"/>
      <c r="RTT16" s="151"/>
      <c r="RTU16" s="151"/>
      <c r="RTV16" s="151"/>
      <c r="RTW16" s="151"/>
      <c r="RTX16" s="151"/>
      <c r="RTY16" s="151"/>
      <c r="RTZ16" s="151"/>
      <c r="RUA16" s="151"/>
      <c r="RUB16" s="151"/>
      <c r="RUC16" s="151"/>
      <c r="RUD16" s="151"/>
      <c r="RUE16" s="151"/>
      <c r="RUF16" s="151"/>
      <c r="RUG16" s="151"/>
      <c r="RUH16" s="151"/>
      <c r="RUI16" s="151"/>
      <c r="RUJ16" s="151"/>
      <c r="RUK16" s="151"/>
      <c r="RUL16" s="151"/>
      <c r="RUM16" s="151"/>
      <c r="RUN16" s="151"/>
      <c r="RUO16" s="151"/>
      <c r="RUP16" s="151"/>
      <c r="RUQ16" s="151"/>
      <c r="RUR16" s="151"/>
      <c r="RUS16" s="151"/>
      <c r="RUT16" s="151"/>
      <c r="RUU16" s="151"/>
      <c r="RUV16" s="151"/>
      <c r="RUW16" s="151"/>
      <c r="RUX16" s="151"/>
      <c r="RUY16" s="151"/>
      <c r="RUZ16" s="151"/>
      <c r="RVA16" s="151"/>
      <c r="RVB16" s="151"/>
      <c r="RVC16" s="151"/>
      <c r="RVD16" s="151"/>
      <c r="RVE16" s="151"/>
      <c r="RVF16" s="151"/>
      <c r="RVG16" s="151"/>
      <c r="RVH16" s="151"/>
      <c r="RVI16" s="151"/>
      <c r="RVJ16" s="151"/>
      <c r="RVK16" s="151"/>
      <c r="RVL16" s="151"/>
      <c r="RVM16" s="151"/>
      <c r="RVN16" s="151"/>
      <c r="RVO16" s="151"/>
      <c r="RVP16" s="151"/>
      <c r="RVQ16" s="151"/>
      <c r="RVR16" s="151"/>
      <c r="RVS16" s="151"/>
      <c r="RVT16" s="151"/>
      <c r="RVU16" s="151"/>
      <c r="RVV16" s="151"/>
      <c r="RVW16" s="151"/>
      <c r="RVX16" s="151"/>
      <c r="RVY16" s="151"/>
      <c r="RVZ16" s="151"/>
      <c r="RWA16" s="151"/>
      <c r="RWB16" s="151"/>
      <c r="RWC16" s="151"/>
      <c r="RWD16" s="151"/>
      <c r="RWE16" s="151"/>
      <c r="RWF16" s="151"/>
      <c r="RWG16" s="151"/>
      <c r="RWH16" s="151"/>
      <c r="RWI16" s="151"/>
      <c r="RWJ16" s="151"/>
      <c r="RWK16" s="151"/>
      <c r="RWL16" s="151"/>
      <c r="RWM16" s="151"/>
      <c r="RWN16" s="151"/>
      <c r="RWO16" s="151"/>
      <c r="RWP16" s="151"/>
      <c r="RWQ16" s="151"/>
      <c r="RWR16" s="151"/>
      <c r="RWS16" s="151"/>
      <c r="RWT16" s="151"/>
      <c r="RWU16" s="151"/>
      <c r="RWV16" s="151"/>
      <c r="RWW16" s="151"/>
      <c r="RWX16" s="151"/>
      <c r="RWY16" s="151"/>
      <c r="RWZ16" s="151"/>
      <c r="RXA16" s="151"/>
      <c r="RXB16" s="151"/>
      <c r="RXC16" s="151"/>
      <c r="RXD16" s="151"/>
      <c r="RXE16" s="151"/>
      <c r="RXF16" s="151"/>
      <c r="RXG16" s="151"/>
      <c r="RXH16" s="151"/>
      <c r="RXI16" s="151"/>
      <c r="RXJ16" s="151"/>
      <c r="RXK16" s="151"/>
      <c r="RXL16" s="151"/>
      <c r="RXM16" s="151"/>
      <c r="RXN16" s="151"/>
      <c r="RXO16" s="151"/>
      <c r="RXP16" s="151"/>
      <c r="RXQ16" s="151"/>
      <c r="RXR16" s="151"/>
      <c r="RXS16" s="151"/>
      <c r="RXT16" s="151"/>
      <c r="RXU16" s="151"/>
      <c r="RXV16" s="151"/>
      <c r="RXW16" s="151"/>
      <c r="RXX16" s="151"/>
      <c r="RXY16" s="151"/>
      <c r="RXZ16" s="151"/>
      <c r="RYA16" s="151"/>
      <c r="RYB16" s="151"/>
      <c r="RYC16" s="151"/>
      <c r="RYD16" s="151"/>
      <c r="RYE16" s="151"/>
      <c r="RYF16" s="151"/>
      <c r="RYG16" s="151"/>
      <c r="RYH16" s="151"/>
      <c r="RYI16" s="151"/>
      <c r="RYJ16" s="151"/>
      <c r="RYK16" s="151"/>
      <c r="RYL16" s="151"/>
      <c r="RYM16" s="151"/>
      <c r="RYN16" s="151"/>
      <c r="RYO16" s="151"/>
      <c r="RYP16" s="151"/>
      <c r="RYQ16" s="151"/>
      <c r="RYR16" s="151"/>
      <c r="RYS16" s="151"/>
      <c r="RYT16" s="151"/>
      <c r="RYU16" s="151"/>
      <c r="RYV16" s="151"/>
      <c r="RYW16" s="151"/>
      <c r="RYX16" s="151"/>
      <c r="RYY16" s="151"/>
      <c r="RYZ16" s="151"/>
      <c r="RZA16" s="151"/>
      <c r="RZB16" s="151"/>
      <c r="RZC16" s="151"/>
      <c r="RZD16" s="151"/>
      <c r="RZE16" s="151"/>
      <c r="RZF16" s="151"/>
      <c r="RZG16" s="151"/>
      <c r="RZH16" s="151"/>
      <c r="RZI16" s="151"/>
      <c r="RZJ16" s="151"/>
      <c r="RZK16" s="151"/>
      <c r="RZL16" s="151"/>
      <c r="RZM16" s="151"/>
      <c r="RZN16" s="151"/>
      <c r="RZO16" s="151"/>
      <c r="RZP16" s="151"/>
      <c r="RZQ16" s="151"/>
      <c r="RZR16" s="151"/>
      <c r="RZS16" s="151"/>
      <c r="RZT16" s="151"/>
      <c r="RZU16" s="151"/>
      <c r="RZV16" s="151"/>
      <c r="RZW16" s="151"/>
      <c r="RZX16" s="151"/>
      <c r="RZY16" s="151"/>
      <c r="RZZ16" s="151"/>
      <c r="SAA16" s="151"/>
      <c r="SAB16" s="151"/>
      <c r="SAC16" s="151"/>
      <c r="SAD16" s="151"/>
      <c r="SAE16" s="151"/>
      <c r="SAF16" s="151"/>
      <c r="SAG16" s="151"/>
      <c r="SAH16" s="151"/>
      <c r="SAI16" s="151"/>
      <c r="SAJ16" s="151"/>
      <c r="SAK16" s="151"/>
      <c r="SAL16" s="151"/>
      <c r="SAM16" s="151"/>
      <c r="SAN16" s="151"/>
      <c r="SAO16" s="151"/>
      <c r="SAP16" s="151"/>
      <c r="SAQ16" s="151"/>
      <c r="SAR16" s="151"/>
      <c r="SAS16" s="151"/>
      <c r="SAT16" s="151"/>
      <c r="SAU16" s="151"/>
      <c r="SAV16" s="151"/>
      <c r="SAW16" s="151"/>
      <c r="SAX16" s="151"/>
      <c r="SAY16" s="151"/>
      <c r="SAZ16" s="151"/>
      <c r="SBA16" s="151"/>
      <c r="SBB16" s="151"/>
      <c r="SBC16" s="151"/>
      <c r="SBD16" s="151"/>
      <c r="SBE16" s="151"/>
      <c r="SBF16" s="151"/>
      <c r="SBG16" s="151"/>
      <c r="SBH16" s="151"/>
      <c r="SBI16" s="151"/>
      <c r="SBJ16" s="151"/>
      <c r="SBK16" s="151"/>
      <c r="SBL16" s="151"/>
      <c r="SBM16" s="151"/>
      <c r="SBN16" s="151"/>
      <c r="SBO16" s="151"/>
      <c r="SBP16" s="151"/>
      <c r="SBQ16" s="151"/>
      <c r="SBR16" s="151"/>
      <c r="SBS16" s="151"/>
      <c r="SBT16" s="151"/>
      <c r="SBU16" s="151"/>
      <c r="SBV16" s="151"/>
      <c r="SBW16" s="151"/>
      <c r="SBX16" s="151"/>
      <c r="SBY16" s="151"/>
      <c r="SBZ16" s="151"/>
      <c r="SCA16" s="151"/>
      <c r="SCB16" s="151"/>
      <c r="SCC16" s="151"/>
      <c r="SCD16" s="151"/>
      <c r="SCE16" s="151"/>
      <c r="SCF16" s="151"/>
      <c r="SCG16" s="151"/>
      <c r="SCH16" s="151"/>
      <c r="SCI16" s="151"/>
      <c r="SCJ16" s="151"/>
      <c r="SCK16" s="151"/>
      <c r="SCL16" s="151"/>
      <c r="SCM16" s="151"/>
      <c r="SCN16" s="151"/>
      <c r="SCO16" s="151"/>
      <c r="SCP16" s="151"/>
      <c r="SCQ16" s="151"/>
      <c r="SCR16" s="151"/>
      <c r="SCS16" s="151"/>
      <c r="SCT16" s="151"/>
      <c r="SCU16" s="151"/>
      <c r="SCV16" s="151"/>
      <c r="SCW16" s="151"/>
      <c r="SCX16" s="151"/>
      <c r="SCY16" s="151"/>
      <c r="SCZ16" s="151"/>
      <c r="SDA16" s="151"/>
      <c r="SDB16" s="151"/>
      <c r="SDC16" s="151"/>
      <c r="SDD16" s="151"/>
      <c r="SDE16" s="151"/>
      <c r="SDF16" s="151"/>
      <c r="SDG16" s="151"/>
      <c r="SDH16" s="151"/>
      <c r="SDI16" s="151"/>
      <c r="SDJ16" s="151"/>
      <c r="SDK16" s="151"/>
      <c r="SDL16" s="151"/>
      <c r="SDM16" s="151"/>
      <c r="SDN16" s="151"/>
      <c r="SDO16" s="151"/>
      <c r="SDP16" s="151"/>
      <c r="SDQ16" s="151"/>
      <c r="SDR16" s="151"/>
      <c r="SDS16" s="151"/>
      <c r="SDT16" s="151"/>
      <c r="SDU16" s="151"/>
      <c r="SDV16" s="151"/>
      <c r="SDW16" s="151"/>
      <c r="SDX16" s="151"/>
      <c r="SDY16" s="151"/>
      <c r="SDZ16" s="151"/>
      <c r="SEA16" s="151"/>
      <c r="SEB16" s="151"/>
      <c r="SEC16" s="151"/>
      <c r="SED16" s="151"/>
      <c r="SEE16" s="151"/>
      <c r="SEF16" s="151"/>
      <c r="SEG16" s="151"/>
      <c r="SEH16" s="151"/>
      <c r="SEI16" s="151"/>
      <c r="SEJ16" s="151"/>
      <c r="SEK16" s="151"/>
      <c r="SEL16" s="151"/>
      <c r="SEM16" s="151"/>
      <c r="SEN16" s="151"/>
      <c r="SEO16" s="151"/>
      <c r="SEP16" s="151"/>
      <c r="SEQ16" s="151"/>
      <c r="SER16" s="151"/>
      <c r="SES16" s="151"/>
      <c r="SET16" s="151"/>
      <c r="SEU16" s="151"/>
      <c r="SEV16" s="151"/>
      <c r="SEW16" s="151"/>
      <c r="SEX16" s="151"/>
      <c r="SEY16" s="151"/>
      <c r="SEZ16" s="151"/>
      <c r="SFA16" s="151"/>
      <c r="SFB16" s="151"/>
      <c r="SFC16" s="151"/>
      <c r="SFD16" s="151"/>
      <c r="SFE16" s="151"/>
      <c r="SFF16" s="151"/>
      <c r="SFG16" s="151"/>
      <c r="SFH16" s="151"/>
      <c r="SFI16" s="151"/>
      <c r="SFJ16" s="151"/>
      <c r="SFK16" s="151"/>
      <c r="SFL16" s="151"/>
      <c r="SFM16" s="151"/>
      <c r="SFN16" s="151"/>
      <c r="SFO16" s="151"/>
      <c r="SFP16" s="151"/>
      <c r="SFQ16" s="151"/>
      <c r="SFR16" s="151"/>
      <c r="SFS16" s="151"/>
      <c r="SFT16" s="151"/>
      <c r="SFU16" s="151"/>
      <c r="SFV16" s="151"/>
      <c r="SFW16" s="151"/>
      <c r="SFX16" s="151"/>
      <c r="SFY16" s="151"/>
      <c r="SFZ16" s="151"/>
      <c r="SGA16" s="151"/>
      <c r="SGB16" s="151"/>
      <c r="SGC16" s="151"/>
      <c r="SGD16" s="151"/>
      <c r="SGE16" s="151"/>
      <c r="SGF16" s="151"/>
      <c r="SGG16" s="151"/>
      <c r="SGH16" s="151"/>
      <c r="SGI16" s="151"/>
      <c r="SGJ16" s="151"/>
      <c r="SGK16" s="151"/>
      <c r="SGL16" s="151"/>
      <c r="SGM16" s="151"/>
      <c r="SGN16" s="151"/>
      <c r="SGO16" s="151"/>
      <c r="SGP16" s="151"/>
      <c r="SGQ16" s="151"/>
      <c r="SGR16" s="151"/>
      <c r="SGS16" s="151"/>
      <c r="SGT16" s="151"/>
      <c r="SGU16" s="151"/>
      <c r="SGV16" s="151"/>
      <c r="SGW16" s="151"/>
      <c r="SGX16" s="151"/>
      <c r="SGY16" s="151"/>
      <c r="SGZ16" s="151"/>
      <c r="SHA16" s="151"/>
      <c r="SHB16" s="151"/>
      <c r="SHC16" s="151"/>
      <c r="SHD16" s="151"/>
      <c r="SHE16" s="151"/>
      <c r="SHF16" s="151"/>
      <c r="SHG16" s="151"/>
      <c r="SHH16" s="151"/>
      <c r="SHI16" s="151"/>
      <c r="SHJ16" s="151"/>
      <c r="SHK16" s="151"/>
      <c r="SHL16" s="151"/>
      <c r="SHM16" s="151"/>
      <c r="SHN16" s="151"/>
      <c r="SHO16" s="151"/>
      <c r="SHP16" s="151"/>
      <c r="SHQ16" s="151"/>
      <c r="SHR16" s="151"/>
      <c r="SHS16" s="151"/>
      <c r="SHT16" s="151"/>
      <c r="SHU16" s="151"/>
      <c r="SHV16" s="151"/>
      <c r="SHW16" s="151"/>
      <c r="SHX16" s="151"/>
      <c r="SHY16" s="151"/>
      <c r="SHZ16" s="151"/>
      <c r="SIA16" s="151"/>
      <c r="SIB16" s="151"/>
      <c r="SIC16" s="151"/>
      <c r="SID16" s="151"/>
      <c r="SIE16" s="151"/>
      <c r="SIF16" s="151"/>
      <c r="SIG16" s="151"/>
      <c r="SIH16" s="151"/>
      <c r="SII16" s="151"/>
      <c r="SIJ16" s="151"/>
      <c r="SIK16" s="151"/>
      <c r="SIL16" s="151"/>
      <c r="SIM16" s="151"/>
      <c r="SIN16" s="151"/>
      <c r="SIO16" s="151"/>
      <c r="SIP16" s="151"/>
      <c r="SIQ16" s="151"/>
      <c r="SIR16" s="151"/>
      <c r="SIS16" s="151"/>
      <c r="SIT16" s="151"/>
      <c r="SIU16" s="151"/>
      <c r="SIV16" s="151"/>
      <c r="SIW16" s="151"/>
      <c r="SIX16" s="151"/>
      <c r="SIY16" s="151"/>
      <c r="SIZ16" s="151"/>
      <c r="SJA16" s="151"/>
      <c r="SJB16" s="151"/>
      <c r="SJC16" s="151"/>
      <c r="SJD16" s="151"/>
      <c r="SJE16" s="151"/>
      <c r="SJF16" s="151"/>
      <c r="SJG16" s="151"/>
      <c r="SJH16" s="151"/>
      <c r="SJI16" s="151"/>
      <c r="SJJ16" s="151"/>
      <c r="SJK16" s="151"/>
      <c r="SJL16" s="151"/>
      <c r="SJM16" s="151"/>
      <c r="SJN16" s="151"/>
      <c r="SJO16" s="151"/>
      <c r="SJP16" s="151"/>
      <c r="SJQ16" s="151"/>
      <c r="SJR16" s="151"/>
      <c r="SJS16" s="151"/>
      <c r="SJT16" s="151"/>
      <c r="SJU16" s="151"/>
      <c r="SJV16" s="151"/>
      <c r="SJW16" s="151"/>
      <c r="SJX16" s="151"/>
      <c r="SJY16" s="151"/>
      <c r="SJZ16" s="151"/>
      <c r="SKA16" s="151"/>
      <c r="SKB16" s="151"/>
      <c r="SKC16" s="151"/>
      <c r="SKD16" s="151"/>
      <c r="SKE16" s="151"/>
      <c r="SKF16" s="151"/>
      <c r="SKG16" s="151"/>
      <c r="SKH16" s="151"/>
      <c r="SKI16" s="151"/>
      <c r="SKJ16" s="151"/>
      <c r="SKK16" s="151"/>
      <c r="SKL16" s="151"/>
      <c r="SKM16" s="151"/>
      <c r="SKN16" s="151"/>
      <c r="SKO16" s="151"/>
      <c r="SKP16" s="151"/>
      <c r="SKQ16" s="151"/>
      <c r="SKR16" s="151"/>
      <c r="SKS16" s="151"/>
      <c r="SKT16" s="151"/>
      <c r="SKU16" s="151"/>
      <c r="SKV16" s="151"/>
      <c r="SKW16" s="151"/>
      <c r="SKX16" s="151"/>
      <c r="SKY16" s="151"/>
      <c r="SKZ16" s="151"/>
      <c r="SLA16" s="151"/>
      <c r="SLB16" s="151"/>
      <c r="SLC16" s="151"/>
      <c r="SLD16" s="151"/>
      <c r="SLE16" s="151"/>
      <c r="SLF16" s="151"/>
      <c r="SLG16" s="151"/>
      <c r="SLH16" s="151"/>
      <c r="SLI16" s="151"/>
      <c r="SLJ16" s="151"/>
      <c r="SLK16" s="151"/>
      <c r="SLL16" s="151"/>
      <c r="SLM16" s="151"/>
      <c r="SLN16" s="151"/>
      <c r="SLO16" s="151"/>
      <c r="SLP16" s="151"/>
      <c r="SLQ16" s="151"/>
      <c r="SLR16" s="151"/>
      <c r="SLS16" s="151"/>
      <c r="SLT16" s="151"/>
      <c r="SLU16" s="151"/>
      <c r="SLV16" s="151"/>
      <c r="SLW16" s="151"/>
      <c r="SLX16" s="151"/>
      <c r="SLY16" s="151"/>
      <c r="SLZ16" s="151"/>
      <c r="SMA16" s="151"/>
      <c r="SMB16" s="151"/>
      <c r="SMC16" s="151"/>
      <c r="SMD16" s="151"/>
      <c r="SME16" s="151"/>
      <c r="SMF16" s="151"/>
      <c r="SMG16" s="151"/>
      <c r="SMH16" s="151"/>
      <c r="SMI16" s="151"/>
      <c r="SMJ16" s="151"/>
      <c r="SMK16" s="151"/>
      <c r="SML16" s="151"/>
      <c r="SMM16" s="151"/>
      <c r="SMN16" s="151"/>
      <c r="SMO16" s="151"/>
      <c r="SMP16" s="151"/>
      <c r="SMQ16" s="151"/>
      <c r="SMR16" s="151"/>
      <c r="SMS16" s="151"/>
      <c r="SMT16" s="151"/>
      <c r="SMU16" s="151"/>
      <c r="SMV16" s="151"/>
      <c r="SMW16" s="151"/>
      <c r="SMX16" s="151"/>
      <c r="SMY16" s="151"/>
      <c r="SMZ16" s="151"/>
      <c r="SNA16" s="151"/>
      <c r="SNB16" s="151"/>
      <c r="SNC16" s="151"/>
      <c r="SND16" s="151"/>
      <c r="SNE16" s="151"/>
      <c r="SNF16" s="151"/>
      <c r="SNG16" s="151"/>
      <c r="SNH16" s="151"/>
      <c r="SNI16" s="151"/>
      <c r="SNJ16" s="151"/>
      <c r="SNK16" s="151"/>
      <c r="SNL16" s="151"/>
      <c r="SNM16" s="151"/>
      <c r="SNN16" s="151"/>
      <c r="SNO16" s="151"/>
      <c r="SNP16" s="151"/>
      <c r="SNQ16" s="151"/>
      <c r="SNR16" s="151"/>
      <c r="SNS16" s="151"/>
      <c r="SNT16" s="151"/>
      <c r="SNU16" s="151"/>
      <c r="SNV16" s="151"/>
      <c r="SNW16" s="151"/>
      <c r="SNX16" s="151"/>
      <c r="SNY16" s="151"/>
      <c r="SNZ16" s="151"/>
      <c r="SOA16" s="151"/>
      <c r="SOB16" s="151"/>
      <c r="SOC16" s="151"/>
      <c r="SOD16" s="151"/>
      <c r="SOE16" s="151"/>
      <c r="SOF16" s="151"/>
      <c r="SOG16" s="151"/>
      <c r="SOH16" s="151"/>
      <c r="SOI16" s="151"/>
      <c r="SOJ16" s="151"/>
      <c r="SOK16" s="151"/>
      <c r="SOL16" s="151"/>
      <c r="SOM16" s="151"/>
      <c r="SON16" s="151"/>
      <c r="SOO16" s="151"/>
      <c r="SOP16" s="151"/>
      <c r="SOQ16" s="151"/>
      <c r="SOR16" s="151"/>
      <c r="SOS16" s="151"/>
      <c r="SOT16" s="151"/>
      <c r="SOU16" s="151"/>
      <c r="SOV16" s="151"/>
      <c r="SOW16" s="151"/>
      <c r="SOX16" s="151"/>
      <c r="SOY16" s="151"/>
      <c r="SOZ16" s="151"/>
      <c r="SPA16" s="151"/>
      <c r="SPB16" s="151"/>
      <c r="SPC16" s="151"/>
      <c r="SPD16" s="151"/>
      <c r="SPE16" s="151"/>
      <c r="SPF16" s="151"/>
      <c r="SPG16" s="151"/>
      <c r="SPH16" s="151"/>
      <c r="SPI16" s="151"/>
      <c r="SPJ16" s="151"/>
      <c r="SPK16" s="151"/>
      <c r="SPL16" s="151"/>
      <c r="SPM16" s="151"/>
      <c r="SPN16" s="151"/>
      <c r="SPO16" s="151"/>
      <c r="SPP16" s="151"/>
      <c r="SPQ16" s="151"/>
      <c r="SPR16" s="151"/>
      <c r="SPS16" s="151"/>
      <c r="SPT16" s="151"/>
      <c r="SPU16" s="151"/>
      <c r="SPV16" s="151"/>
      <c r="SPW16" s="151"/>
      <c r="SPX16" s="151"/>
      <c r="SPY16" s="151"/>
      <c r="SPZ16" s="151"/>
      <c r="SQA16" s="151"/>
      <c r="SQB16" s="151"/>
      <c r="SQC16" s="151"/>
      <c r="SQD16" s="151"/>
      <c r="SQE16" s="151"/>
      <c r="SQF16" s="151"/>
      <c r="SQG16" s="151"/>
      <c r="SQH16" s="151"/>
      <c r="SQI16" s="151"/>
      <c r="SQJ16" s="151"/>
      <c r="SQK16" s="151"/>
      <c r="SQL16" s="151"/>
      <c r="SQM16" s="151"/>
      <c r="SQN16" s="151"/>
      <c r="SQO16" s="151"/>
      <c r="SQP16" s="151"/>
      <c r="SQQ16" s="151"/>
      <c r="SQR16" s="151"/>
      <c r="SQS16" s="151"/>
      <c r="SQT16" s="151"/>
      <c r="SQU16" s="151"/>
      <c r="SQV16" s="151"/>
      <c r="SQW16" s="151"/>
      <c r="SQX16" s="151"/>
      <c r="SQY16" s="151"/>
      <c r="SQZ16" s="151"/>
      <c r="SRA16" s="151"/>
      <c r="SRB16" s="151"/>
      <c r="SRC16" s="151"/>
      <c r="SRD16" s="151"/>
      <c r="SRE16" s="151"/>
      <c r="SRF16" s="151"/>
      <c r="SRG16" s="151"/>
      <c r="SRH16" s="151"/>
      <c r="SRI16" s="151"/>
      <c r="SRJ16" s="151"/>
      <c r="SRK16" s="151"/>
      <c r="SRL16" s="151"/>
      <c r="SRM16" s="151"/>
      <c r="SRN16" s="151"/>
      <c r="SRO16" s="151"/>
      <c r="SRP16" s="151"/>
      <c r="SRQ16" s="151"/>
      <c r="SRR16" s="151"/>
      <c r="SRS16" s="151"/>
      <c r="SRT16" s="151"/>
      <c r="SRU16" s="151"/>
      <c r="SRV16" s="151"/>
      <c r="SRW16" s="151"/>
      <c r="SRX16" s="151"/>
      <c r="SRY16" s="151"/>
      <c r="SRZ16" s="151"/>
      <c r="SSA16" s="151"/>
      <c r="SSB16" s="151"/>
      <c r="SSC16" s="151"/>
      <c r="SSD16" s="151"/>
      <c r="SSE16" s="151"/>
      <c r="SSF16" s="151"/>
      <c r="SSG16" s="151"/>
      <c r="SSH16" s="151"/>
      <c r="SSI16" s="151"/>
      <c r="SSJ16" s="151"/>
      <c r="SSK16" s="151"/>
      <c r="SSL16" s="151"/>
      <c r="SSM16" s="151"/>
      <c r="SSN16" s="151"/>
      <c r="SSO16" s="151"/>
      <c r="SSP16" s="151"/>
      <c r="SSQ16" s="151"/>
      <c r="SSR16" s="151"/>
      <c r="SSS16" s="151"/>
      <c r="SST16" s="151"/>
      <c r="SSU16" s="151"/>
      <c r="SSV16" s="151"/>
      <c r="SSW16" s="151"/>
      <c r="SSX16" s="151"/>
      <c r="SSY16" s="151"/>
      <c r="SSZ16" s="151"/>
      <c r="STA16" s="151"/>
      <c r="STB16" s="151"/>
      <c r="STC16" s="151"/>
      <c r="STD16" s="151"/>
      <c r="STE16" s="151"/>
      <c r="STF16" s="151"/>
      <c r="STG16" s="151"/>
      <c r="STH16" s="151"/>
      <c r="STI16" s="151"/>
      <c r="STJ16" s="151"/>
      <c r="STK16" s="151"/>
      <c r="STL16" s="151"/>
      <c r="STM16" s="151"/>
      <c r="STN16" s="151"/>
      <c r="STO16" s="151"/>
      <c r="STP16" s="151"/>
      <c r="STQ16" s="151"/>
      <c r="STR16" s="151"/>
      <c r="STS16" s="151"/>
      <c r="STT16" s="151"/>
      <c r="STU16" s="151"/>
      <c r="STV16" s="151"/>
      <c r="STW16" s="151"/>
      <c r="STX16" s="151"/>
      <c r="STY16" s="151"/>
      <c r="STZ16" s="151"/>
      <c r="SUA16" s="151"/>
      <c r="SUB16" s="151"/>
      <c r="SUC16" s="151"/>
      <c r="SUD16" s="151"/>
      <c r="SUE16" s="151"/>
      <c r="SUF16" s="151"/>
      <c r="SUG16" s="151"/>
      <c r="SUH16" s="151"/>
      <c r="SUI16" s="151"/>
      <c r="SUJ16" s="151"/>
      <c r="SUK16" s="151"/>
      <c r="SUL16" s="151"/>
      <c r="SUM16" s="151"/>
      <c r="SUN16" s="151"/>
      <c r="SUO16" s="151"/>
      <c r="SUP16" s="151"/>
      <c r="SUQ16" s="151"/>
      <c r="SUR16" s="151"/>
      <c r="SUS16" s="151"/>
      <c r="SUT16" s="151"/>
      <c r="SUU16" s="151"/>
      <c r="SUV16" s="151"/>
      <c r="SUW16" s="151"/>
      <c r="SUX16" s="151"/>
      <c r="SUY16" s="151"/>
      <c r="SUZ16" s="151"/>
      <c r="SVA16" s="151"/>
      <c r="SVB16" s="151"/>
      <c r="SVC16" s="151"/>
      <c r="SVD16" s="151"/>
      <c r="SVE16" s="151"/>
      <c r="SVF16" s="151"/>
      <c r="SVG16" s="151"/>
      <c r="SVH16" s="151"/>
      <c r="SVI16" s="151"/>
      <c r="SVJ16" s="151"/>
      <c r="SVK16" s="151"/>
      <c r="SVL16" s="151"/>
      <c r="SVM16" s="151"/>
      <c r="SVN16" s="151"/>
      <c r="SVO16" s="151"/>
      <c r="SVP16" s="151"/>
      <c r="SVQ16" s="151"/>
      <c r="SVR16" s="151"/>
      <c r="SVS16" s="151"/>
      <c r="SVT16" s="151"/>
      <c r="SVU16" s="151"/>
      <c r="SVV16" s="151"/>
      <c r="SVW16" s="151"/>
      <c r="SVX16" s="151"/>
      <c r="SVY16" s="151"/>
      <c r="SVZ16" s="151"/>
      <c r="SWA16" s="151"/>
      <c r="SWB16" s="151"/>
      <c r="SWC16" s="151"/>
      <c r="SWD16" s="151"/>
      <c r="SWE16" s="151"/>
      <c r="SWF16" s="151"/>
      <c r="SWG16" s="151"/>
      <c r="SWH16" s="151"/>
      <c r="SWI16" s="151"/>
      <c r="SWJ16" s="151"/>
      <c r="SWK16" s="151"/>
      <c r="SWL16" s="151"/>
      <c r="SWM16" s="151"/>
      <c r="SWN16" s="151"/>
      <c r="SWO16" s="151"/>
      <c r="SWP16" s="151"/>
      <c r="SWQ16" s="151"/>
      <c r="SWR16" s="151"/>
      <c r="SWS16" s="151"/>
      <c r="SWT16" s="151"/>
      <c r="SWU16" s="151"/>
      <c r="SWV16" s="151"/>
      <c r="SWW16" s="151"/>
      <c r="SWX16" s="151"/>
      <c r="SWY16" s="151"/>
      <c r="SWZ16" s="151"/>
      <c r="SXA16" s="151"/>
      <c r="SXB16" s="151"/>
      <c r="SXC16" s="151"/>
      <c r="SXD16" s="151"/>
      <c r="SXE16" s="151"/>
      <c r="SXF16" s="151"/>
      <c r="SXG16" s="151"/>
      <c r="SXH16" s="151"/>
      <c r="SXI16" s="151"/>
      <c r="SXJ16" s="151"/>
      <c r="SXK16" s="151"/>
      <c r="SXL16" s="151"/>
      <c r="SXM16" s="151"/>
      <c r="SXN16" s="151"/>
      <c r="SXO16" s="151"/>
      <c r="SXP16" s="151"/>
      <c r="SXQ16" s="151"/>
      <c r="SXR16" s="151"/>
      <c r="SXS16" s="151"/>
      <c r="SXT16" s="151"/>
      <c r="SXU16" s="151"/>
      <c r="SXV16" s="151"/>
      <c r="SXW16" s="151"/>
      <c r="SXX16" s="151"/>
      <c r="SXY16" s="151"/>
      <c r="SXZ16" s="151"/>
      <c r="SYA16" s="151"/>
      <c r="SYB16" s="151"/>
      <c r="SYC16" s="151"/>
      <c r="SYD16" s="151"/>
      <c r="SYE16" s="151"/>
      <c r="SYF16" s="151"/>
      <c r="SYG16" s="151"/>
      <c r="SYH16" s="151"/>
      <c r="SYI16" s="151"/>
      <c r="SYJ16" s="151"/>
      <c r="SYK16" s="151"/>
      <c r="SYL16" s="151"/>
      <c r="SYM16" s="151"/>
      <c r="SYN16" s="151"/>
      <c r="SYO16" s="151"/>
      <c r="SYP16" s="151"/>
      <c r="SYQ16" s="151"/>
      <c r="SYR16" s="151"/>
      <c r="SYS16" s="151"/>
      <c r="SYT16" s="151"/>
      <c r="SYU16" s="151"/>
      <c r="SYV16" s="151"/>
      <c r="SYW16" s="151"/>
      <c r="SYX16" s="151"/>
      <c r="SYY16" s="151"/>
      <c r="SYZ16" s="151"/>
      <c r="SZA16" s="151"/>
      <c r="SZB16" s="151"/>
      <c r="SZC16" s="151"/>
      <c r="SZD16" s="151"/>
      <c r="SZE16" s="151"/>
      <c r="SZF16" s="151"/>
      <c r="SZG16" s="151"/>
      <c r="SZH16" s="151"/>
      <c r="SZI16" s="151"/>
      <c r="SZJ16" s="151"/>
      <c r="SZK16" s="151"/>
      <c r="SZL16" s="151"/>
      <c r="SZM16" s="151"/>
      <c r="SZN16" s="151"/>
      <c r="SZO16" s="151"/>
      <c r="SZP16" s="151"/>
      <c r="SZQ16" s="151"/>
      <c r="SZR16" s="151"/>
      <c r="SZS16" s="151"/>
      <c r="SZT16" s="151"/>
      <c r="SZU16" s="151"/>
      <c r="SZV16" s="151"/>
      <c r="SZW16" s="151"/>
      <c r="SZX16" s="151"/>
      <c r="SZY16" s="151"/>
      <c r="SZZ16" s="151"/>
      <c r="TAA16" s="151"/>
      <c r="TAB16" s="151"/>
      <c r="TAC16" s="151"/>
      <c r="TAD16" s="151"/>
      <c r="TAE16" s="151"/>
      <c r="TAF16" s="151"/>
      <c r="TAG16" s="151"/>
      <c r="TAH16" s="151"/>
      <c r="TAI16" s="151"/>
      <c r="TAJ16" s="151"/>
      <c r="TAK16" s="151"/>
      <c r="TAL16" s="151"/>
      <c r="TAM16" s="151"/>
      <c r="TAN16" s="151"/>
      <c r="TAO16" s="151"/>
      <c r="TAP16" s="151"/>
      <c r="TAQ16" s="151"/>
      <c r="TAR16" s="151"/>
      <c r="TAS16" s="151"/>
      <c r="TAT16" s="151"/>
      <c r="TAU16" s="151"/>
      <c r="TAV16" s="151"/>
      <c r="TAW16" s="151"/>
      <c r="TAX16" s="151"/>
      <c r="TAY16" s="151"/>
      <c r="TAZ16" s="151"/>
      <c r="TBA16" s="151"/>
      <c r="TBB16" s="151"/>
      <c r="TBC16" s="151"/>
      <c r="TBD16" s="151"/>
      <c r="TBE16" s="151"/>
      <c r="TBF16" s="151"/>
      <c r="TBG16" s="151"/>
      <c r="TBH16" s="151"/>
      <c r="TBI16" s="151"/>
      <c r="TBJ16" s="151"/>
      <c r="TBK16" s="151"/>
      <c r="TBL16" s="151"/>
      <c r="TBM16" s="151"/>
      <c r="TBN16" s="151"/>
      <c r="TBO16" s="151"/>
      <c r="TBP16" s="151"/>
      <c r="TBQ16" s="151"/>
      <c r="TBR16" s="151"/>
      <c r="TBS16" s="151"/>
      <c r="TBT16" s="151"/>
      <c r="TBU16" s="151"/>
      <c r="TBV16" s="151"/>
      <c r="TBW16" s="151"/>
      <c r="TBX16" s="151"/>
      <c r="TBY16" s="151"/>
      <c r="TBZ16" s="151"/>
      <c r="TCA16" s="151"/>
      <c r="TCB16" s="151"/>
      <c r="TCC16" s="151"/>
      <c r="TCD16" s="151"/>
      <c r="TCE16" s="151"/>
      <c r="TCF16" s="151"/>
      <c r="TCG16" s="151"/>
      <c r="TCH16" s="151"/>
      <c r="TCI16" s="151"/>
      <c r="TCJ16" s="151"/>
      <c r="TCK16" s="151"/>
      <c r="TCL16" s="151"/>
      <c r="TCM16" s="151"/>
      <c r="TCN16" s="151"/>
      <c r="TCO16" s="151"/>
      <c r="TCP16" s="151"/>
      <c r="TCQ16" s="151"/>
      <c r="TCR16" s="151"/>
      <c r="TCS16" s="151"/>
      <c r="TCT16" s="151"/>
      <c r="TCU16" s="151"/>
      <c r="TCV16" s="151"/>
      <c r="TCW16" s="151"/>
      <c r="TCX16" s="151"/>
      <c r="TCY16" s="151"/>
      <c r="TCZ16" s="151"/>
      <c r="TDA16" s="151"/>
      <c r="TDB16" s="151"/>
      <c r="TDC16" s="151"/>
      <c r="TDD16" s="151"/>
      <c r="TDE16" s="151"/>
      <c r="TDF16" s="151"/>
      <c r="TDG16" s="151"/>
      <c r="TDH16" s="151"/>
      <c r="TDI16" s="151"/>
      <c r="TDJ16" s="151"/>
      <c r="TDK16" s="151"/>
      <c r="TDL16" s="151"/>
      <c r="TDM16" s="151"/>
      <c r="TDN16" s="151"/>
      <c r="TDO16" s="151"/>
      <c r="TDP16" s="151"/>
      <c r="TDQ16" s="151"/>
      <c r="TDR16" s="151"/>
      <c r="TDS16" s="151"/>
      <c r="TDT16" s="151"/>
      <c r="TDU16" s="151"/>
      <c r="TDV16" s="151"/>
      <c r="TDW16" s="151"/>
      <c r="TDX16" s="151"/>
      <c r="TDY16" s="151"/>
      <c r="TDZ16" s="151"/>
      <c r="TEA16" s="151"/>
      <c r="TEB16" s="151"/>
      <c r="TEC16" s="151"/>
      <c r="TED16" s="151"/>
      <c r="TEE16" s="151"/>
      <c r="TEF16" s="151"/>
      <c r="TEG16" s="151"/>
      <c r="TEH16" s="151"/>
      <c r="TEI16" s="151"/>
      <c r="TEJ16" s="151"/>
      <c r="TEK16" s="151"/>
      <c r="TEL16" s="151"/>
      <c r="TEM16" s="151"/>
      <c r="TEN16" s="151"/>
      <c r="TEO16" s="151"/>
      <c r="TEP16" s="151"/>
      <c r="TEQ16" s="151"/>
      <c r="TER16" s="151"/>
      <c r="TES16" s="151"/>
      <c r="TET16" s="151"/>
      <c r="TEU16" s="151"/>
      <c r="TEV16" s="151"/>
      <c r="TEW16" s="151"/>
      <c r="TEX16" s="151"/>
      <c r="TEY16" s="151"/>
      <c r="TEZ16" s="151"/>
      <c r="TFA16" s="151"/>
      <c r="TFB16" s="151"/>
      <c r="TFC16" s="151"/>
      <c r="TFD16" s="151"/>
      <c r="TFE16" s="151"/>
      <c r="TFF16" s="151"/>
      <c r="TFG16" s="151"/>
      <c r="TFH16" s="151"/>
      <c r="TFI16" s="151"/>
      <c r="TFJ16" s="151"/>
      <c r="TFK16" s="151"/>
      <c r="TFL16" s="151"/>
      <c r="TFM16" s="151"/>
      <c r="TFN16" s="151"/>
      <c r="TFO16" s="151"/>
      <c r="TFP16" s="151"/>
      <c r="TFQ16" s="151"/>
      <c r="TFR16" s="151"/>
      <c r="TFS16" s="151"/>
      <c r="TFT16" s="151"/>
      <c r="TFU16" s="151"/>
      <c r="TFV16" s="151"/>
      <c r="TFW16" s="151"/>
      <c r="TFX16" s="151"/>
      <c r="TFY16" s="151"/>
      <c r="TFZ16" s="151"/>
      <c r="TGA16" s="151"/>
      <c r="TGB16" s="151"/>
      <c r="TGC16" s="151"/>
      <c r="TGD16" s="151"/>
      <c r="TGE16" s="151"/>
      <c r="TGF16" s="151"/>
      <c r="TGG16" s="151"/>
      <c r="TGH16" s="151"/>
      <c r="TGI16" s="151"/>
      <c r="TGJ16" s="151"/>
      <c r="TGK16" s="151"/>
      <c r="TGL16" s="151"/>
      <c r="TGM16" s="151"/>
      <c r="TGN16" s="151"/>
      <c r="TGO16" s="151"/>
      <c r="TGP16" s="151"/>
      <c r="TGQ16" s="151"/>
      <c r="TGR16" s="151"/>
      <c r="TGS16" s="151"/>
      <c r="TGT16" s="151"/>
      <c r="TGU16" s="151"/>
      <c r="TGV16" s="151"/>
      <c r="TGW16" s="151"/>
      <c r="TGX16" s="151"/>
      <c r="TGY16" s="151"/>
      <c r="TGZ16" s="151"/>
      <c r="THA16" s="151"/>
      <c r="THB16" s="151"/>
      <c r="THC16" s="151"/>
      <c r="THD16" s="151"/>
      <c r="THE16" s="151"/>
      <c r="THF16" s="151"/>
      <c r="THG16" s="151"/>
      <c r="THH16" s="151"/>
      <c r="THI16" s="151"/>
      <c r="THJ16" s="151"/>
      <c r="THK16" s="151"/>
      <c r="THL16" s="151"/>
      <c r="THM16" s="151"/>
      <c r="THN16" s="151"/>
      <c r="THO16" s="151"/>
      <c r="THP16" s="151"/>
      <c r="THQ16" s="151"/>
      <c r="THR16" s="151"/>
      <c r="THS16" s="151"/>
      <c r="THT16" s="151"/>
      <c r="THU16" s="151"/>
      <c r="THV16" s="151"/>
      <c r="THW16" s="151"/>
      <c r="THX16" s="151"/>
      <c r="THY16" s="151"/>
      <c r="THZ16" s="151"/>
      <c r="TIA16" s="151"/>
      <c r="TIB16" s="151"/>
      <c r="TIC16" s="151"/>
      <c r="TID16" s="151"/>
      <c r="TIE16" s="151"/>
      <c r="TIF16" s="151"/>
      <c r="TIG16" s="151"/>
      <c r="TIH16" s="151"/>
      <c r="TII16" s="151"/>
      <c r="TIJ16" s="151"/>
      <c r="TIK16" s="151"/>
      <c r="TIL16" s="151"/>
      <c r="TIM16" s="151"/>
      <c r="TIN16" s="151"/>
      <c r="TIO16" s="151"/>
      <c r="TIP16" s="151"/>
      <c r="TIQ16" s="151"/>
      <c r="TIR16" s="151"/>
      <c r="TIS16" s="151"/>
      <c r="TIT16" s="151"/>
      <c r="TIU16" s="151"/>
      <c r="TIV16" s="151"/>
      <c r="TIW16" s="151"/>
      <c r="TIX16" s="151"/>
      <c r="TIY16" s="151"/>
      <c r="TIZ16" s="151"/>
      <c r="TJA16" s="151"/>
      <c r="TJB16" s="151"/>
      <c r="TJC16" s="151"/>
      <c r="TJD16" s="151"/>
      <c r="TJE16" s="151"/>
      <c r="TJF16" s="151"/>
      <c r="TJG16" s="151"/>
      <c r="TJH16" s="151"/>
      <c r="TJI16" s="151"/>
      <c r="TJJ16" s="151"/>
      <c r="TJK16" s="151"/>
      <c r="TJL16" s="151"/>
      <c r="TJM16" s="151"/>
      <c r="TJN16" s="151"/>
      <c r="TJO16" s="151"/>
      <c r="TJP16" s="151"/>
      <c r="TJQ16" s="151"/>
      <c r="TJR16" s="151"/>
      <c r="TJS16" s="151"/>
      <c r="TJT16" s="151"/>
      <c r="TJU16" s="151"/>
      <c r="TJV16" s="151"/>
      <c r="TJW16" s="151"/>
      <c r="TJX16" s="151"/>
      <c r="TJY16" s="151"/>
      <c r="TJZ16" s="151"/>
      <c r="TKA16" s="151"/>
      <c r="TKB16" s="151"/>
      <c r="TKC16" s="151"/>
      <c r="TKD16" s="151"/>
      <c r="TKE16" s="151"/>
      <c r="TKF16" s="151"/>
      <c r="TKG16" s="151"/>
      <c r="TKH16" s="151"/>
      <c r="TKI16" s="151"/>
      <c r="TKJ16" s="151"/>
      <c r="TKK16" s="151"/>
      <c r="TKL16" s="151"/>
      <c r="TKM16" s="151"/>
      <c r="TKN16" s="151"/>
      <c r="TKO16" s="151"/>
      <c r="TKP16" s="151"/>
      <c r="TKQ16" s="151"/>
      <c r="TKR16" s="151"/>
      <c r="TKS16" s="151"/>
      <c r="TKT16" s="151"/>
      <c r="TKU16" s="151"/>
      <c r="TKV16" s="151"/>
      <c r="TKW16" s="151"/>
      <c r="TKX16" s="151"/>
      <c r="TKY16" s="151"/>
      <c r="TKZ16" s="151"/>
      <c r="TLA16" s="151"/>
      <c r="TLB16" s="151"/>
      <c r="TLC16" s="151"/>
      <c r="TLD16" s="151"/>
      <c r="TLE16" s="151"/>
      <c r="TLF16" s="151"/>
      <c r="TLG16" s="151"/>
      <c r="TLH16" s="151"/>
      <c r="TLI16" s="151"/>
      <c r="TLJ16" s="151"/>
      <c r="TLK16" s="151"/>
      <c r="TLL16" s="151"/>
      <c r="TLM16" s="151"/>
      <c r="TLN16" s="151"/>
      <c r="TLO16" s="151"/>
      <c r="TLP16" s="151"/>
      <c r="TLQ16" s="151"/>
      <c r="TLR16" s="151"/>
      <c r="TLS16" s="151"/>
      <c r="TLT16" s="151"/>
      <c r="TLU16" s="151"/>
      <c r="TLV16" s="151"/>
      <c r="TLW16" s="151"/>
      <c r="TLX16" s="151"/>
      <c r="TLY16" s="151"/>
      <c r="TLZ16" s="151"/>
      <c r="TMA16" s="151"/>
      <c r="TMB16" s="151"/>
      <c r="TMC16" s="151"/>
      <c r="TMD16" s="151"/>
      <c r="TME16" s="151"/>
      <c r="TMF16" s="151"/>
      <c r="TMG16" s="151"/>
      <c r="TMH16" s="151"/>
      <c r="TMI16" s="151"/>
      <c r="TMJ16" s="151"/>
      <c r="TMK16" s="151"/>
      <c r="TML16" s="151"/>
      <c r="TMM16" s="151"/>
      <c r="TMN16" s="151"/>
      <c r="TMO16" s="151"/>
      <c r="TMP16" s="151"/>
      <c r="TMQ16" s="151"/>
      <c r="TMR16" s="151"/>
      <c r="TMS16" s="151"/>
      <c r="TMT16" s="151"/>
      <c r="TMU16" s="151"/>
      <c r="TMV16" s="151"/>
      <c r="TMW16" s="151"/>
      <c r="TMX16" s="151"/>
      <c r="TMY16" s="151"/>
      <c r="TMZ16" s="151"/>
      <c r="TNA16" s="151"/>
      <c r="TNB16" s="151"/>
      <c r="TNC16" s="151"/>
      <c r="TND16" s="151"/>
      <c r="TNE16" s="151"/>
      <c r="TNF16" s="151"/>
      <c r="TNG16" s="151"/>
      <c r="TNH16" s="151"/>
      <c r="TNI16" s="151"/>
      <c r="TNJ16" s="151"/>
      <c r="TNK16" s="151"/>
      <c r="TNL16" s="151"/>
      <c r="TNM16" s="151"/>
      <c r="TNN16" s="151"/>
      <c r="TNO16" s="151"/>
      <c r="TNP16" s="151"/>
      <c r="TNQ16" s="151"/>
      <c r="TNR16" s="151"/>
      <c r="TNS16" s="151"/>
      <c r="TNT16" s="151"/>
      <c r="TNU16" s="151"/>
      <c r="TNV16" s="151"/>
      <c r="TNW16" s="151"/>
      <c r="TNX16" s="151"/>
      <c r="TNY16" s="151"/>
      <c r="TNZ16" s="151"/>
      <c r="TOA16" s="151"/>
      <c r="TOB16" s="151"/>
      <c r="TOC16" s="151"/>
      <c r="TOD16" s="151"/>
      <c r="TOE16" s="151"/>
      <c r="TOF16" s="151"/>
      <c r="TOG16" s="151"/>
      <c r="TOH16" s="151"/>
      <c r="TOI16" s="151"/>
      <c r="TOJ16" s="151"/>
      <c r="TOK16" s="151"/>
      <c r="TOL16" s="151"/>
      <c r="TOM16" s="151"/>
      <c r="TON16" s="151"/>
      <c r="TOO16" s="151"/>
      <c r="TOP16" s="151"/>
      <c r="TOQ16" s="151"/>
      <c r="TOR16" s="151"/>
      <c r="TOS16" s="151"/>
      <c r="TOT16" s="151"/>
      <c r="TOU16" s="151"/>
      <c r="TOV16" s="151"/>
      <c r="TOW16" s="151"/>
      <c r="TOX16" s="151"/>
      <c r="TOY16" s="151"/>
      <c r="TOZ16" s="151"/>
      <c r="TPA16" s="151"/>
      <c r="TPB16" s="151"/>
      <c r="TPC16" s="151"/>
      <c r="TPD16" s="151"/>
      <c r="TPE16" s="151"/>
      <c r="TPF16" s="151"/>
      <c r="TPG16" s="151"/>
      <c r="TPH16" s="151"/>
      <c r="TPI16" s="151"/>
      <c r="TPJ16" s="151"/>
      <c r="TPK16" s="151"/>
      <c r="TPL16" s="151"/>
      <c r="TPM16" s="151"/>
      <c r="TPN16" s="151"/>
      <c r="TPO16" s="151"/>
      <c r="TPP16" s="151"/>
      <c r="TPQ16" s="151"/>
      <c r="TPR16" s="151"/>
      <c r="TPS16" s="151"/>
      <c r="TPT16" s="151"/>
      <c r="TPU16" s="151"/>
      <c r="TPV16" s="151"/>
      <c r="TPW16" s="151"/>
      <c r="TPX16" s="151"/>
      <c r="TPY16" s="151"/>
      <c r="TPZ16" s="151"/>
      <c r="TQA16" s="151"/>
      <c r="TQB16" s="151"/>
      <c r="TQC16" s="151"/>
      <c r="TQD16" s="151"/>
      <c r="TQE16" s="151"/>
      <c r="TQF16" s="151"/>
      <c r="TQG16" s="151"/>
      <c r="TQH16" s="151"/>
      <c r="TQI16" s="151"/>
      <c r="TQJ16" s="151"/>
      <c r="TQK16" s="151"/>
      <c r="TQL16" s="151"/>
      <c r="TQM16" s="151"/>
      <c r="TQN16" s="151"/>
      <c r="TQO16" s="151"/>
      <c r="TQP16" s="151"/>
      <c r="TQQ16" s="151"/>
      <c r="TQR16" s="151"/>
      <c r="TQS16" s="151"/>
      <c r="TQT16" s="151"/>
      <c r="TQU16" s="151"/>
      <c r="TQV16" s="151"/>
      <c r="TQW16" s="151"/>
      <c r="TQX16" s="151"/>
      <c r="TQY16" s="151"/>
      <c r="TQZ16" s="151"/>
      <c r="TRA16" s="151"/>
      <c r="TRB16" s="151"/>
      <c r="TRC16" s="151"/>
      <c r="TRD16" s="151"/>
      <c r="TRE16" s="151"/>
      <c r="TRF16" s="151"/>
      <c r="TRG16" s="151"/>
      <c r="TRH16" s="151"/>
      <c r="TRI16" s="151"/>
      <c r="TRJ16" s="151"/>
      <c r="TRK16" s="151"/>
      <c r="TRL16" s="151"/>
      <c r="TRM16" s="151"/>
      <c r="TRN16" s="151"/>
      <c r="TRO16" s="151"/>
      <c r="TRP16" s="151"/>
      <c r="TRQ16" s="151"/>
      <c r="TRR16" s="151"/>
      <c r="TRS16" s="151"/>
      <c r="TRT16" s="151"/>
      <c r="TRU16" s="151"/>
      <c r="TRV16" s="151"/>
      <c r="TRW16" s="151"/>
      <c r="TRX16" s="151"/>
      <c r="TRY16" s="151"/>
      <c r="TRZ16" s="151"/>
      <c r="TSA16" s="151"/>
      <c r="TSB16" s="151"/>
      <c r="TSC16" s="151"/>
      <c r="TSD16" s="151"/>
      <c r="TSE16" s="151"/>
      <c r="TSF16" s="151"/>
      <c r="TSG16" s="151"/>
      <c r="TSH16" s="151"/>
      <c r="TSI16" s="151"/>
      <c r="TSJ16" s="151"/>
      <c r="TSK16" s="151"/>
      <c r="TSL16" s="151"/>
      <c r="TSM16" s="151"/>
      <c r="TSN16" s="151"/>
      <c r="TSO16" s="151"/>
      <c r="TSP16" s="151"/>
      <c r="TSQ16" s="151"/>
      <c r="TSR16" s="151"/>
      <c r="TSS16" s="151"/>
      <c r="TST16" s="151"/>
      <c r="TSU16" s="151"/>
      <c r="TSV16" s="151"/>
      <c r="TSW16" s="151"/>
      <c r="TSX16" s="151"/>
      <c r="TSY16" s="151"/>
      <c r="TSZ16" s="151"/>
      <c r="TTA16" s="151"/>
      <c r="TTB16" s="151"/>
      <c r="TTC16" s="151"/>
      <c r="TTD16" s="151"/>
      <c r="TTE16" s="151"/>
      <c r="TTF16" s="151"/>
      <c r="TTG16" s="151"/>
      <c r="TTH16" s="151"/>
      <c r="TTI16" s="151"/>
      <c r="TTJ16" s="151"/>
      <c r="TTK16" s="151"/>
      <c r="TTL16" s="151"/>
      <c r="TTM16" s="151"/>
      <c r="TTN16" s="151"/>
      <c r="TTO16" s="151"/>
      <c r="TTP16" s="151"/>
      <c r="TTQ16" s="151"/>
      <c r="TTR16" s="151"/>
      <c r="TTS16" s="151"/>
      <c r="TTT16" s="151"/>
      <c r="TTU16" s="151"/>
      <c r="TTV16" s="151"/>
      <c r="TTW16" s="151"/>
      <c r="TTX16" s="151"/>
      <c r="TTY16" s="151"/>
      <c r="TTZ16" s="151"/>
      <c r="TUA16" s="151"/>
      <c r="TUB16" s="151"/>
      <c r="TUC16" s="151"/>
      <c r="TUD16" s="151"/>
      <c r="TUE16" s="151"/>
      <c r="TUF16" s="151"/>
      <c r="TUG16" s="151"/>
      <c r="TUH16" s="151"/>
      <c r="TUI16" s="151"/>
      <c r="TUJ16" s="151"/>
      <c r="TUK16" s="151"/>
      <c r="TUL16" s="151"/>
      <c r="TUM16" s="151"/>
      <c r="TUN16" s="151"/>
      <c r="TUO16" s="151"/>
      <c r="TUP16" s="151"/>
      <c r="TUQ16" s="151"/>
      <c r="TUR16" s="151"/>
      <c r="TUS16" s="151"/>
      <c r="TUT16" s="151"/>
      <c r="TUU16" s="151"/>
      <c r="TUV16" s="151"/>
      <c r="TUW16" s="151"/>
      <c r="TUX16" s="151"/>
      <c r="TUY16" s="151"/>
      <c r="TUZ16" s="151"/>
      <c r="TVA16" s="151"/>
      <c r="TVB16" s="151"/>
      <c r="TVC16" s="151"/>
      <c r="TVD16" s="151"/>
      <c r="TVE16" s="151"/>
      <c r="TVF16" s="151"/>
      <c r="TVG16" s="151"/>
      <c r="TVH16" s="151"/>
      <c r="TVI16" s="151"/>
      <c r="TVJ16" s="151"/>
      <c r="TVK16" s="151"/>
      <c r="TVL16" s="151"/>
      <c r="TVM16" s="151"/>
      <c r="TVN16" s="151"/>
      <c r="TVO16" s="151"/>
      <c r="TVP16" s="151"/>
      <c r="TVQ16" s="151"/>
      <c r="TVR16" s="151"/>
      <c r="TVS16" s="151"/>
      <c r="TVT16" s="151"/>
      <c r="TVU16" s="151"/>
      <c r="TVV16" s="151"/>
      <c r="TVW16" s="151"/>
      <c r="TVX16" s="151"/>
      <c r="TVY16" s="151"/>
      <c r="TVZ16" s="151"/>
      <c r="TWA16" s="151"/>
      <c r="TWB16" s="151"/>
      <c r="TWC16" s="151"/>
      <c r="TWD16" s="151"/>
      <c r="TWE16" s="151"/>
      <c r="TWF16" s="151"/>
      <c r="TWG16" s="151"/>
      <c r="TWH16" s="151"/>
      <c r="TWI16" s="151"/>
      <c r="TWJ16" s="151"/>
      <c r="TWK16" s="151"/>
      <c r="TWL16" s="151"/>
      <c r="TWM16" s="151"/>
      <c r="TWN16" s="151"/>
      <c r="TWO16" s="151"/>
      <c r="TWP16" s="151"/>
      <c r="TWQ16" s="151"/>
      <c r="TWR16" s="151"/>
      <c r="TWS16" s="151"/>
      <c r="TWT16" s="151"/>
      <c r="TWU16" s="151"/>
      <c r="TWV16" s="151"/>
      <c r="TWW16" s="151"/>
      <c r="TWX16" s="151"/>
      <c r="TWY16" s="151"/>
      <c r="TWZ16" s="151"/>
      <c r="TXA16" s="151"/>
      <c r="TXB16" s="151"/>
      <c r="TXC16" s="151"/>
      <c r="TXD16" s="151"/>
      <c r="TXE16" s="151"/>
      <c r="TXF16" s="151"/>
      <c r="TXG16" s="151"/>
      <c r="TXH16" s="151"/>
      <c r="TXI16" s="151"/>
      <c r="TXJ16" s="151"/>
      <c r="TXK16" s="151"/>
      <c r="TXL16" s="151"/>
      <c r="TXM16" s="151"/>
      <c r="TXN16" s="151"/>
      <c r="TXO16" s="151"/>
      <c r="TXP16" s="151"/>
      <c r="TXQ16" s="151"/>
      <c r="TXR16" s="151"/>
      <c r="TXS16" s="151"/>
      <c r="TXT16" s="151"/>
      <c r="TXU16" s="151"/>
      <c r="TXV16" s="151"/>
      <c r="TXW16" s="151"/>
      <c r="TXX16" s="151"/>
      <c r="TXY16" s="151"/>
      <c r="TXZ16" s="151"/>
      <c r="TYA16" s="151"/>
      <c r="TYB16" s="151"/>
      <c r="TYC16" s="151"/>
      <c r="TYD16" s="151"/>
      <c r="TYE16" s="151"/>
      <c r="TYF16" s="151"/>
      <c r="TYG16" s="151"/>
      <c r="TYH16" s="151"/>
      <c r="TYI16" s="151"/>
      <c r="TYJ16" s="151"/>
      <c r="TYK16" s="151"/>
      <c r="TYL16" s="151"/>
      <c r="TYM16" s="151"/>
      <c r="TYN16" s="151"/>
      <c r="TYO16" s="151"/>
      <c r="TYP16" s="151"/>
      <c r="TYQ16" s="151"/>
      <c r="TYR16" s="151"/>
      <c r="TYS16" s="151"/>
      <c r="TYT16" s="151"/>
      <c r="TYU16" s="151"/>
      <c r="TYV16" s="151"/>
      <c r="TYW16" s="151"/>
      <c r="TYX16" s="151"/>
      <c r="TYY16" s="151"/>
      <c r="TYZ16" s="151"/>
      <c r="TZA16" s="151"/>
      <c r="TZB16" s="151"/>
      <c r="TZC16" s="151"/>
      <c r="TZD16" s="151"/>
      <c r="TZE16" s="151"/>
      <c r="TZF16" s="151"/>
      <c r="TZG16" s="151"/>
      <c r="TZH16" s="151"/>
      <c r="TZI16" s="151"/>
      <c r="TZJ16" s="151"/>
      <c r="TZK16" s="151"/>
      <c r="TZL16" s="151"/>
      <c r="TZM16" s="151"/>
      <c r="TZN16" s="151"/>
      <c r="TZO16" s="151"/>
      <c r="TZP16" s="151"/>
      <c r="TZQ16" s="151"/>
      <c r="TZR16" s="151"/>
      <c r="TZS16" s="151"/>
      <c r="TZT16" s="151"/>
      <c r="TZU16" s="151"/>
      <c r="TZV16" s="151"/>
      <c r="TZW16" s="151"/>
      <c r="TZX16" s="151"/>
      <c r="TZY16" s="151"/>
      <c r="TZZ16" s="151"/>
      <c r="UAA16" s="151"/>
      <c r="UAB16" s="151"/>
      <c r="UAC16" s="151"/>
      <c r="UAD16" s="151"/>
      <c r="UAE16" s="151"/>
      <c r="UAF16" s="151"/>
      <c r="UAG16" s="151"/>
      <c r="UAH16" s="151"/>
      <c r="UAI16" s="151"/>
      <c r="UAJ16" s="151"/>
      <c r="UAK16" s="151"/>
      <c r="UAL16" s="151"/>
      <c r="UAM16" s="151"/>
      <c r="UAN16" s="151"/>
      <c r="UAO16" s="151"/>
      <c r="UAP16" s="151"/>
      <c r="UAQ16" s="151"/>
      <c r="UAR16" s="151"/>
      <c r="UAS16" s="151"/>
      <c r="UAT16" s="151"/>
      <c r="UAU16" s="151"/>
      <c r="UAV16" s="151"/>
      <c r="UAW16" s="151"/>
      <c r="UAX16" s="151"/>
      <c r="UAY16" s="151"/>
      <c r="UAZ16" s="151"/>
      <c r="UBA16" s="151"/>
      <c r="UBB16" s="151"/>
      <c r="UBC16" s="151"/>
      <c r="UBD16" s="151"/>
      <c r="UBE16" s="151"/>
      <c r="UBF16" s="151"/>
      <c r="UBG16" s="151"/>
      <c r="UBH16" s="151"/>
      <c r="UBI16" s="151"/>
      <c r="UBJ16" s="151"/>
      <c r="UBK16" s="151"/>
      <c r="UBL16" s="151"/>
      <c r="UBM16" s="151"/>
      <c r="UBN16" s="151"/>
      <c r="UBO16" s="151"/>
      <c r="UBP16" s="151"/>
      <c r="UBQ16" s="151"/>
      <c r="UBR16" s="151"/>
      <c r="UBS16" s="151"/>
      <c r="UBT16" s="151"/>
      <c r="UBU16" s="151"/>
      <c r="UBV16" s="151"/>
      <c r="UBW16" s="151"/>
      <c r="UBX16" s="151"/>
      <c r="UBY16" s="151"/>
      <c r="UBZ16" s="151"/>
      <c r="UCA16" s="151"/>
      <c r="UCB16" s="151"/>
      <c r="UCC16" s="151"/>
      <c r="UCD16" s="151"/>
      <c r="UCE16" s="151"/>
      <c r="UCF16" s="151"/>
      <c r="UCG16" s="151"/>
      <c r="UCH16" s="151"/>
      <c r="UCI16" s="151"/>
      <c r="UCJ16" s="151"/>
      <c r="UCK16" s="151"/>
      <c r="UCL16" s="151"/>
      <c r="UCM16" s="151"/>
      <c r="UCN16" s="151"/>
      <c r="UCO16" s="151"/>
      <c r="UCP16" s="151"/>
      <c r="UCQ16" s="151"/>
      <c r="UCR16" s="151"/>
      <c r="UCS16" s="151"/>
      <c r="UCT16" s="151"/>
      <c r="UCU16" s="151"/>
      <c r="UCV16" s="151"/>
      <c r="UCW16" s="151"/>
      <c r="UCX16" s="151"/>
      <c r="UCY16" s="151"/>
      <c r="UCZ16" s="151"/>
      <c r="UDA16" s="151"/>
      <c r="UDB16" s="151"/>
      <c r="UDC16" s="151"/>
      <c r="UDD16" s="151"/>
      <c r="UDE16" s="151"/>
      <c r="UDF16" s="151"/>
      <c r="UDG16" s="151"/>
      <c r="UDH16" s="151"/>
      <c r="UDI16" s="151"/>
      <c r="UDJ16" s="151"/>
      <c r="UDK16" s="151"/>
      <c r="UDL16" s="151"/>
      <c r="UDM16" s="151"/>
      <c r="UDN16" s="151"/>
      <c r="UDO16" s="151"/>
      <c r="UDP16" s="151"/>
      <c r="UDQ16" s="151"/>
      <c r="UDR16" s="151"/>
      <c r="UDS16" s="151"/>
      <c r="UDT16" s="151"/>
      <c r="UDU16" s="151"/>
      <c r="UDV16" s="151"/>
      <c r="UDW16" s="151"/>
      <c r="UDX16" s="151"/>
      <c r="UDY16" s="151"/>
      <c r="UDZ16" s="151"/>
      <c r="UEA16" s="151"/>
      <c r="UEB16" s="151"/>
      <c r="UEC16" s="151"/>
      <c r="UED16" s="151"/>
      <c r="UEE16" s="151"/>
      <c r="UEF16" s="151"/>
      <c r="UEG16" s="151"/>
      <c r="UEH16" s="151"/>
      <c r="UEI16" s="151"/>
      <c r="UEJ16" s="151"/>
      <c r="UEK16" s="151"/>
      <c r="UEL16" s="151"/>
      <c r="UEM16" s="151"/>
      <c r="UEN16" s="151"/>
      <c r="UEO16" s="151"/>
      <c r="UEP16" s="151"/>
      <c r="UEQ16" s="151"/>
      <c r="UER16" s="151"/>
      <c r="UES16" s="151"/>
      <c r="UET16" s="151"/>
      <c r="UEU16" s="151"/>
      <c r="UEV16" s="151"/>
      <c r="UEW16" s="151"/>
      <c r="UEX16" s="151"/>
      <c r="UEY16" s="151"/>
      <c r="UEZ16" s="151"/>
      <c r="UFA16" s="151"/>
      <c r="UFB16" s="151"/>
      <c r="UFC16" s="151"/>
      <c r="UFD16" s="151"/>
      <c r="UFE16" s="151"/>
      <c r="UFF16" s="151"/>
      <c r="UFG16" s="151"/>
      <c r="UFH16" s="151"/>
      <c r="UFI16" s="151"/>
      <c r="UFJ16" s="151"/>
      <c r="UFK16" s="151"/>
      <c r="UFL16" s="151"/>
      <c r="UFM16" s="151"/>
      <c r="UFN16" s="151"/>
      <c r="UFO16" s="151"/>
      <c r="UFP16" s="151"/>
      <c r="UFQ16" s="151"/>
      <c r="UFR16" s="151"/>
      <c r="UFS16" s="151"/>
      <c r="UFT16" s="151"/>
      <c r="UFU16" s="151"/>
      <c r="UFV16" s="151"/>
      <c r="UFW16" s="151"/>
      <c r="UFX16" s="151"/>
      <c r="UFY16" s="151"/>
      <c r="UFZ16" s="151"/>
      <c r="UGA16" s="151"/>
      <c r="UGB16" s="151"/>
      <c r="UGC16" s="151"/>
      <c r="UGD16" s="151"/>
      <c r="UGE16" s="151"/>
      <c r="UGF16" s="151"/>
      <c r="UGG16" s="151"/>
      <c r="UGH16" s="151"/>
      <c r="UGI16" s="151"/>
      <c r="UGJ16" s="151"/>
      <c r="UGK16" s="151"/>
      <c r="UGL16" s="151"/>
      <c r="UGM16" s="151"/>
      <c r="UGN16" s="151"/>
      <c r="UGO16" s="151"/>
      <c r="UGP16" s="151"/>
      <c r="UGQ16" s="151"/>
      <c r="UGR16" s="151"/>
      <c r="UGS16" s="151"/>
      <c r="UGT16" s="151"/>
      <c r="UGU16" s="151"/>
      <c r="UGV16" s="151"/>
      <c r="UGW16" s="151"/>
      <c r="UGX16" s="151"/>
      <c r="UGY16" s="151"/>
      <c r="UGZ16" s="151"/>
      <c r="UHA16" s="151"/>
      <c r="UHB16" s="151"/>
      <c r="UHC16" s="151"/>
      <c r="UHD16" s="151"/>
      <c r="UHE16" s="151"/>
      <c r="UHF16" s="151"/>
      <c r="UHG16" s="151"/>
      <c r="UHH16" s="151"/>
      <c r="UHI16" s="151"/>
      <c r="UHJ16" s="151"/>
      <c r="UHK16" s="151"/>
      <c r="UHL16" s="151"/>
      <c r="UHM16" s="151"/>
      <c r="UHN16" s="151"/>
      <c r="UHO16" s="151"/>
      <c r="UHP16" s="151"/>
      <c r="UHQ16" s="151"/>
      <c r="UHR16" s="151"/>
      <c r="UHS16" s="151"/>
      <c r="UHT16" s="151"/>
      <c r="UHU16" s="151"/>
      <c r="UHV16" s="151"/>
      <c r="UHW16" s="151"/>
      <c r="UHX16" s="151"/>
      <c r="UHY16" s="151"/>
      <c r="UHZ16" s="151"/>
      <c r="UIA16" s="151"/>
      <c r="UIB16" s="151"/>
      <c r="UIC16" s="151"/>
      <c r="UID16" s="151"/>
      <c r="UIE16" s="151"/>
      <c r="UIF16" s="151"/>
      <c r="UIG16" s="151"/>
      <c r="UIH16" s="151"/>
      <c r="UII16" s="151"/>
      <c r="UIJ16" s="151"/>
      <c r="UIK16" s="151"/>
      <c r="UIL16" s="151"/>
      <c r="UIM16" s="151"/>
      <c r="UIN16" s="151"/>
      <c r="UIO16" s="151"/>
      <c r="UIP16" s="151"/>
      <c r="UIQ16" s="151"/>
      <c r="UIR16" s="151"/>
      <c r="UIS16" s="151"/>
      <c r="UIT16" s="151"/>
      <c r="UIU16" s="151"/>
      <c r="UIV16" s="151"/>
      <c r="UIW16" s="151"/>
      <c r="UIX16" s="151"/>
      <c r="UIY16" s="151"/>
      <c r="UIZ16" s="151"/>
      <c r="UJA16" s="151"/>
      <c r="UJB16" s="151"/>
      <c r="UJC16" s="151"/>
      <c r="UJD16" s="151"/>
      <c r="UJE16" s="151"/>
      <c r="UJF16" s="151"/>
      <c r="UJG16" s="151"/>
      <c r="UJH16" s="151"/>
      <c r="UJI16" s="151"/>
      <c r="UJJ16" s="151"/>
      <c r="UJK16" s="151"/>
      <c r="UJL16" s="151"/>
      <c r="UJM16" s="151"/>
      <c r="UJN16" s="151"/>
      <c r="UJO16" s="151"/>
      <c r="UJP16" s="151"/>
      <c r="UJQ16" s="151"/>
      <c r="UJR16" s="151"/>
      <c r="UJS16" s="151"/>
      <c r="UJT16" s="151"/>
      <c r="UJU16" s="151"/>
      <c r="UJV16" s="151"/>
      <c r="UJW16" s="151"/>
      <c r="UJX16" s="151"/>
      <c r="UJY16" s="151"/>
      <c r="UJZ16" s="151"/>
      <c r="UKA16" s="151"/>
      <c r="UKB16" s="151"/>
      <c r="UKC16" s="151"/>
      <c r="UKD16" s="151"/>
      <c r="UKE16" s="151"/>
      <c r="UKF16" s="151"/>
      <c r="UKG16" s="151"/>
      <c r="UKH16" s="151"/>
      <c r="UKI16" s="151"/>
      <c r="UKJ16" s="151"/>
      <c r="UKK16" s="151"/>
      <c r="UKL16" s="151"/>
      <c r="UKM16" s="151"/>
      <c r="UKN16" s="151"/>
      <c r="UKO16" s="151"/>
      <c r="UKP16" s="151"/>
      <c r="UKQ16" s="151"/>
      <c r="UKR16" s="151"/>
      <c r="UKS16" s="151"/>
      <c r="UKT16" s="151"/>
      <c r="UKU16" s="151"/>
      <c r="UKV16" s="151"/>
      <c r="UKW16" s="151"/>
      <c r="UKX16" s="151"/>
      <c r="UKY16" s="151"/>
      <c r="UKZ16" s="151"/>
      <c r="ULA16" s="151"/>
      <c r="ULB16" s="151"/>
      <c r="ULC16" s="151"/>
      <c r="ULD16" s="151"/>
      <c r="ULE16" s="151"/>
      <c r="ULF16" s="151"/>
      <c r="ULG16" s="151"/>
      <c r="ULH16" s="151"/>
      <c r="ULI16" s="151"/>
      <c r="ULJ16" s="151"/>
      <c r="ULK16" s="151"/>
      <c r="ULL16" s="151"/>
      <c r="ULM16" s="151"/>
      <c r="ULN16" s="151"/>
      <c r="ULO16" s="151"/>
      <c r="ULP16" s="151"/>
      <c r="ULQ16" s="151"/>
      <c r="ULR16" s="151"/>
      <c r="ULS16" s="151"/>
      <c r="ULT16" s="151"/>
      <c r="ULU16" s="151"/>
      <c r="ULV16" s="151"/>
      <c r="ULW16" s="151"/>
      <c r="ULX16" s="151"/>
      <c r="ULY16" s="151"/>
      <c r="ULZ16" s="151"/>
      <c r="UMA16" s="151"/>
      <c r="UMB16" s="151"/>
      <c r="UMC16" s="151"/>
      <c r="UMD16" s="151"/>
      <c r="UME16" s="151"/>
      <c r="UMF16" s="151"/>
      <c r="UMG16" s="151"/>
      <c r="UMH16" s="151"/>
      <c r="UMI16" s="151"/>
      <c r="UMJ16" s="151"/>
      <c r="UMK16" s="151"/>
      <c r="UML16" s="151"/>
      <c r="UMM16" s="151"/>
      <c r="UMN16" s="151"/>
      <c r="UMO16" s="151"/>
      <c r="UMP16" s="151"/>
      <c r="UMQ16" s="151"/>
      <c r="UMR16" s="151"/>
      <c r="UMS16" s="151"/>
      <c r="UMT16" s="151"/>
      <c r="UMU16" s="151"/>
      <c r="UMV16" s="151"/>
      <c r="UMW16" s="151"/>
      <c r="UMX16" s="151"/>
      <c r="UMY16" s="151"/>
      <c r="UMZ16" s="151"/>
      <c r="UNA16" s="151"/>
      <c r="UNB16" s="151"/>
      <c r="UNC16" s="151"/>
      <c r="UND16" s="151"/>
      <c r="UNE16" s="151"/>
      <c r="UNF16" s="151"/>
      <c r="UNG16" s="151"/>
      <c r="UNH16" s="151"/>
      <c r="UNI16" s="151"/>
      <c r="UNJ16" s="151"/>
      <c r="UNK16" s="151"/>
      <c r="UNL16" s="151"/>
      <c r="UNM16" s="151"/>
      <c r="UNN16" s="151"/>
      <c r="UNO16" s="151"/>
      <c r="UNP16" s="151"/>
      <c r="UNQ16" s="151"/>
      <c r="UNR16" s="151"/>
      <c r="UNS16" s="151"/>
      <c r="UNT16" s="151"/>
      <c r="UNU16" s="151"/>
      <c r="UNV16" s="151"/>
      <c r="UNW16" s="151"/>
      <c r="UNX16" s="151"/>
      <c r="UNY16" s="151"/>
      <c r="UNZ16" s="151"/>
      <c r="UOA16" s="151"/>
      <c r="UOB16" s="151"/>
      <c r="UOC16" s="151"/>
      <c r="UOD16" s="151"/>
      <c r="UOE16" s="151"/>
      <c r="UOF16" s="151"/>
      <c r="UOG16" s="151"/>
      <c r="UOH16" s="151"/>
      <c r="UOI16" s="151"/>
      <c r="UOJ16" s="151"/>
      <c r="UOK16" s="151"/>
      <c r="UOL16" s="151"/>
      <c r="UOM16" s="151"/>
      <c r="UON16" s="151"/>
      <c r="UOO16" s="151"/>
      <c r="UOP16" s="151"/>
      <c r="UOQ16" s="151"/>
      <c r="UOR16" s="151"/>
      <c r="UOS16" s="151"/>
      <c r="UOT16" s="151"/>
      <c r="UOU16" s="151"/>
      <c r="UOV16" s="151"/>
      <c r="UOW16" s="151"/>
      <c r="UOX16" s="151"/>
      <c r="UOY16" s="151"/>
      <c r="UOZ16" s="151"/>
      <c r="UPA16" s="151"/>
      <c r="UPB16" s="151"/>
      <c r="UPC16" s="151"/>
      <c r="UPD16" s="151"/>
      <c r="UPE16" s="151"/>
      <c r="UPF16" s="151"/>
      <c r="UPG16" s="151"/>
      <c r="UPH16" s="151"/>
      <c r="UPI16" s="151"/>
      <c r="UPJ16" s="151"/>
      <c r="UPK16" s="151"/>
      <c r="UPL16" s="151"/>
      <c r="UPM16" s="151"/>
      <c r="UPN16" s="151"/>
      <c r="UPO16" s="151"/>
      <c r="UPP16" s="151"/>
      <c r="UPQ16" s="151"/>
      <c r="UPR16" s="151"/>
      <c r="UPS16" s="151"/>
      <c r="UPT16" s="151"/>
      <c r="UPU16" s="151"/>
      <c r="UPV16" s="151"/>
      <c r="UPW16" s="151"/>
      <c r="UPX16" s="151"/>
      <c r="UPY16" s="151"/>
      <c r="UPZ16" s="151"/>
      <c r="UQA16" s="151"/>
      <c r="UQB16" s="151"/>
      <c r="UQC16" s="151"/>
      <c r="UQD16" s="151"/>
      <c r="UQE16" s="151"/>
      <c r="UQF16" s="151"/>
      <c r="UQG16" s="151"/>
      <c r="UQH16" s="151"/>
      <c r="UQI16" s="151"/>
      <c r="UQJ16" s="151"/>
      <c r="UQK16" s="151"/>
      <c r="UQL16" s="151"/>
      <c r="UQM16" s="151"/>
      <c r="UQN16" s="151"/>
      <c r="UQO16" s="151"/>
      <c r="UQP16" s="151"/>
      <c r="UQQ16" s="151"/>
      <c r="UQR16" s="151"/>
      <c r="UQS16" s="151"/>
      <c r="UQT16" s="151"/>
      <c r="UQU16" s="151"/>
      <c r="UQV16" s="151"/>
      <c r="UQW16" s="151"/>
      <c r="UQX16" s="151"/>
      <c r="UQY16" s="151"/>
      <c r="UQZ16" s="151"/>
      <c r="URA16" s="151"/>
      <c r="URB16" s="151"/>
      <c r="URC16" s="151"/>
      <c r="URD16" s="151"/>
      <c r="URE16" s="151"/>
      <c r="URF16" s="151"/>
      <c r="URG16" s="151"/>
      <c r="URH16" s="151"/>
      <c r="URI16" s="151"/>
      <c r="URJ16" s="151"/>
      <c r="URK16" s="151"/>
      <c r="URL16" s="151"/>
      <c r="URM16" s="151"/>
      <c r="URN16" s="151"/>
      <c r="URO16" s="151"/>
      <c r="URP16" s="151"/>
      <c r="URQ16" s="151"/>
      <c r="URR16" s="151"/>
      <c r="URS16" s="151"/>
      <c r="URT16" s="151"/>
      <c r="URU16" s="151"/>
      <c r="URV16" s="151"/>
      <c r="URW16" s="151"/>
      <c r="URX16" s="151"/>
      <c r="URY16" s="151"/>
      <c r="URZ16" s="151"/>
      <c r="USA16" s="151"/>
      <c r="USB16" s="151"/>
      <c r="USC16" s="151"/>
      <c r="USD16" s="151"/>
      <c r="USE16" s="151"/>
      <c r="USF16" s="151"/>
      <c r="USG16" s="151"/>
      <c r="USH16" s="151"/>
      <c r="USI16" s="151"/>
      <c r="USJ16" s="151"/>
      <c r="USK16" s="151"/>
      <c r="USL16" s="151"/>
      <c r="USM16" s="151"/>
      <c r="USN16" s="151"/>
      <c r="USO16" s="151"/>
      <c r="USP16" s="151"/>
      <c r="USQ16" s="151"/>
      <c r="USR16" s="151"/>
      <c r="USS16" s="151"/>
      <c r="UST16" s="151"/>
      <c r="USU16" s="151"/>
      <c r="USV16" s="151"/>
      <c r="USW16" s="151"/>
      <c r="USX16" s="151"/>
      <c r="USY16" s="151"/>
      <c r="USZ16" s="151"/>
      <c r="UTA16" s="151"/>
      <c r="UTB16" s="151"/>
      <c r="UTC16" s="151"/>
      <c r="UTD16" s="151"/>
      <c r="UTE16" s="151"/>
      <c r="UTF16" s="151"/>
      <c r="UTG16" s="151"/>
      <c r="UTH16" s="151"/>
      <c r="UTI16" s="151"/>
      <c r="UTJ16" s="151"/>
      <c r="UTK16" s="151"/>
      <c r="UTL16" s="151"/>
      <c r="UTM16" s="151"/>
      <c r="UTN16" s="151"/>
      <c r="UTO16" s="151"/>
      <c r="UTP16" s="151"/>
      <c r="UTQ16" s="151"/>
      <c r="UTR16" s="151"/>
      <c r="UTS16" s="151"/>
      <c r="UTT16" s="151"/>
      <c r="UTU16" s="151"/>
      <c r="UTV16" s="151"/>
      <c r="UTW16" s="151"/>
      <c r="UTX16" s="151"/>
      <c r="UTY16" s="151"/>
      <c r="UTZ16" s="151"/>
      <c r="UUA16" s="151"/>
      <c r="UUB16" s="151"/>
      <c r="UUC16" s="151"/>
      <c r="UUD16" s="151"/>
      <c r="UUE16" s="151"/>
      <c r="UUF16" s="151"/>
      <c r="UUG16" s="151"/>
      <c r="UUH16" s="151"/>
      <c r="UUI16" s="151"/>
      <c r="UUJ16" s="151"/>
      <c r="UUK16" s="151"/>
      <c r="UUL16" s="151"/>
      <c r="UUM16" s="151"/>
      <c r="UUN16" s="151"/>
      <c r="UUO16" s="151"/>
      <c r="UUP16" s="151"/>
      <c r="UUQ16" s="151"/>
      <c r="UUR16" s="151"/>
      <c r="UUS16" s="151"/>
      <c r="UUT16" s="151"/>
      <c r="UUU16" s="151"/>
      <c r="UUV16" s="151"/>
      <c r="UUW16" s="151"/>
      <c r="UUX16" s="151"/>
      <c r="UUY16" s="151"/>
      <c r="UUZ16" s="151"/>
      <c r="UVA16" s="151"/>
      <c r="UVB16" s="151"/>
      <c r="UVC16" s="151"/>
      <c r="UVD16" s="151"/>
      <c r="UVE16" s="151"/>
      <c r="UVF16" s="151"/>
      <c r="UVG16" s="151"/>
      <c r="UVH16" s="151"/>
      <c r="UVI16" s="151"/>
      <c r="UVJ16" s="151"/>
      <c r="UVK16" s="151"/>
      <c r="UVL16" s="151"/>
      <c r="UVM16" s="151"/>
      <c r="UVN16" s="151"/>
      <c r="UVO16" s="151"/>
      <c r="UVP16" s="151"/>
      <c r="UVQ16" s="151"/>
      <c r="UVR16" s="151"/>
      <c r="UVS16" s="151"/>
      <c r="UVT16" s="151"/>
      <c r="UVU16" s="151"/>
      <c r="UVV16" s="151"/>
      <c r="UVW16" s="151"/>
      <c r="UVX16" s="151"/>
      <c r="UVY16" s="151"/>
      <c r="UVZ16" s="151"/>
      <c r="UWA16" s="151"/>
      <c r="UWB16" s="151"/>
      <c r="UWC16" s="151"/>
      <c r="UWD16" s="151"/>
      <c r="UWE16" s="151"/>
      <c r="UWF16" s="151"/>
      <c r="UWG16" s="151"/>
      <c r="UWH16" s="151"/>
      <c r="UWI16" s="151"/>
      <c r="UWJ16" s="151"/>
      <c r="UWK16" s="151"/>
      <c r="UWL16" s="151"/>
      <c r="UWM16" s="151"/>
      <c r="UWN16" s="151"/>
      <c r="UWO16" s="151"/>
      <c r="UWP16" s="151"/>
      <c r="UWQ16" s="151"/>
      <c r="UWR16" s="151"/>
      <c r="UWS16" s="151"/>
      <c r="UWT16" s="151"/>
      <c r="UWU16" s="151"/>
      <c r="UWV16" s="151"/>
      <c r="UWW16" s="151"/>
      <c r="UWX16" s="151"/>
      <c r="UWY16" s="151"/>
      <c r="UWZ16" s="151"/>
      <c r="UXA16" s="151"/>
      <c r="UXB16" s="151"/>
      <c r="UXC16" s="151"/>
      <c r="UXD16" s="151"/>
      <c r="UXE16" s="151"/>
      <c r="UXF16" s="151"/>
      <c r="UXG16" s="151"/>
      <c r="UXH16" s="151"/>
      <c r="UXI16" s="151"/>
      <c r="UXJ16" s="151"/>
      <c r="UXK16" s="151"/>
      <c r="UXL16" s="151"/>
      <c r="UXM16" s="151"/>
      <c r="UXN16" s="151"/>
      <c r="UXO16" s="151"/>
      <c r="UXP16" s="151"/>
      <c r="UXQ16" s="151"/>
      <c r="UXR16" s="151"/>
      <c r="UXS16" s="151"/>
      <c r="UXT16" s="151"/>
      <c r="UXU16" s="151"/>
      <c r="UXV16" s="151"/>
      <c r="UXW16" s="151"/>
      <c r="UXX16" s="151"/>
      <c r="UXY16" s="151"/>
      <c r="UXZ16" s="151"/>
      <c r="UYA16" s="151"/>
      <c r="UYB16" s="151"/>
      <c r="UYC16" s="151"/>
      <c r="UYD16" s="151"/>
      <c r="UYE16" s="151"/>
      <c r="UYF16" s="151"/>
      <c r="UYG16" s="151"/>
      <c r="UYH16" s="151"/>
      <c r="UYI16" s="151"/>
      <c r="UYJ16" s="151"/>
      <c r="UYK16" s="151"/>
      <c r="UYL16" s="151"/>
      <c r="UYM16" s="151"/>
      <c r="UYN16" s="151"/>
      <c r="UYO16" s="151"/>
      <c r="UYP16" s="151"/>
      <c r="UYQ16" s="151"/>
      <c r="UYR16" s="151"/>
      <c r="UYS16" s="151"/>
      <c r="UYT16" s="151"/>
      <c r="UYU16" s="151"/>
      <c r="UYV16" s="151"/>
      <c r="UYW16" s="151"/>
      <c r="UYX16" s="151"/>
      <c r="UYY16" s="151"/>
      <c r="UYZ16" s="151"/>
      <c r="UZA16" s="151"/>
      <c r="UZB16" s="151"/>
      <c r="UZC16" s="151"/>
      <c r="UZD16" s="151"/>
      <c r="UZE16" s="151"/>
      <c r="UZF16" s="151"/>
      <c r="UZG16" s="151"/>
      <c r="UZH16" s="151"/>
      <c r="UZI16" s="151"/>
      <c r="UZJ16" s="151"/>
      <c r="UZK16" s="151"/>
      <c r="UZL16" s="151"/>
      <c r="UZM16" s="151"/>
      <c r="UZN16" s="151"/>
      <c r="UZO16" s="151"/>
      <c r="UZP16" s="151"/>
      <c r="UZQ16" s="151"/>
      <c r="UZR16" s="151"/>
      <c r="UZS16" s="151"/>
      <c r="UZT16" s="151"/>
      <c r="UZU16" s="151"/>
      <c r="UZV16" s="151"/>
      <c r="UZW16" s="151"/>
      <c r="UZX16" s="151"/>
      <c r="UZY16" s="151"/>
      <c r="UZZ16" s="151"/>
      <c r="VAA16" s="151"/>
      <c r="VAB16" s="151"/>
      <c r="VAC16" s="151"/>
      <c r="VAD16" s="151"/>
      <c r="VAE16" s="151"/>
      <c r="VAF16" s="151"/>
      <c r="VAG16" s="151"/>
      <c r="VAH16" s="151"/>
      <c r="VAI16" s="151"/>
      <c r="VAJ16" s="151"/>
      <c r="VAK16" s="151"/>
      <c r="VAL16" s="151"/>
      <c r="VAM16" s="151"/>
      <c r="VAN16" s="151"/>
      <c r="VAO16" s="151"/>
      <c r="VAP16" s="151"/>
      <c r="VAQ16" s="151"/>
      <c r="VAR16" s="151"/>
      <c r="VAS16" s="151"/>
      <c r="VAT16" s="151"/>
      <c r="VAU16" s="151"/>
      <c r="VAV16" s="151"/>
      <c r="VAW16" s="151"/>
      <c r="VAX16" s="151"/>
      <c r="VAY16" s="151"/>
      <c r="VAZ16" s="151"/>
      <c r="VBA16" s="151"/>
      <c r="VBB16" s="151"/>
      <c r="VBC16" s="151"/>
      <c r="VBD16" s="151"/>
      <c r="VBE16" s="151"/>
      <c r="VBF16" s="151"/>
      <c r="VBG16" s="151"/>
      <c r="VBH16" s="151"/>
      <c r="VBI16" s="151"/>
      <c r="VBJ16" s="151"/>
      <c r="VBK16" s="151"/>
      <c r="VBL16" s="151"/>
      <c r="VBM16" s="151"/>
      <c r="VBN16" s="151"/>
      <c r="VBO16" s="151"/>
      <c r="VBP16" s="151"/>
      <c r="VBQ16" s="151"/>
      <c r="VBR16" s="151"/>
      <c r="VBS16" s="151"/>
      <c r="VBT16" s="151"/>
      <c r="VBU16" s="151"/>
      <c r="VBV16" s="151"/>
      <c r="VBW16" s="151"/>
      <c r="VBX16" s="151"/>
      <c r="VBY16" s="151"/>
      <c r="VBZ16" s="151"/>
      <c r="VCA16" s="151"/>
      <c r="VCB16" s="151"/>
      <c r="VCC16" s="151"/>
      <c r="VCD16" s="151"/>
      <c r="VCE16" s="151"/>
      <c r="VCF16" s="151"/>
      <c r="VCG16" s="151"/>
      <c r="VCH16" s="151"/>
      <c r="VCI16" s="151"/>
      <c r="VCJ16" s="151"/>
      <c r="VCK16" s="151"/>
      <c r="VCL16" s="151"/>
      <c r="VCM16" s="151"/>
      <c r="VCN16" s="151"/>
      <c r="VCO16" s="151"/>
      <c r="VCP16" s="151"/>
      <c r="VCQ16" s="151"/>
      <c r="VCR16" s="151"/>
      <c r="VCS16" s="151"/>
      <c r="VCT16" s="151"/>
      <c r="VCU16" s="151"/>
      <c r="VCV16" s="151"/>
      <c r="VCW16" s="151"/>
      <c r="VCX16" s="151"/>
      <c r="VCY16" s="151"/>
      <c r="VCZ16" s="151"/>
      <c r="VDA16" s="151"/>
      <c r="VDB16" s="151"/>
      <c r="VDC16" s="151"/>
      <c r="VDD16" s="151"/>
      <c r="VDE16" s="151"/>
      <c r="VDF16" s="151"/>
      <c r="VDG16" s="151"/>
      <c r="VDH16" s="151"/>
      <c r="VDI16" s="151"/>
      <c r="VDJ16" s="151"/>
      <c r="VDK16" s="151"/>
      <c r="VDL16" s="151"/>
      <c r="VDM16" s="151"/>
      <c r="VDN16" s="151"/>
      <c r="VDO16" s="151"/>
      <c r="VDP16" s="151"/>
      <c r="VDQ16" s="151"/>
      <c r="VDR16" s="151"/>
      <c r="VDS16" s="151"/>
      <c r="VDT16" s="151"/>
      <c r="VDU16" s="151"/>
      <c r="VDV16" s="151"/>
      <c r="VDW16" s="151"/>
      <c r="VDX16" s="151"/>
      <c r="VDY16" s="151"/>
      <c r="VDZ16" s="151"/>
      <c r="VEA16" s="151"/>
      <c r="VEB16" s="151"/>
      <c r="VEC16" s="151"/>
      <c r="VED16" s="151"/>
      <c r="VEE16" s="151"/>
      <c r="VEF16" s="151"/>
      <c r="VEG16" s="151"/>
      <c r="VEH16" s="151"/>
      <c r="VEI16" s="151"/>
      <c r="VEJ16" s="151"/>
      <c r="VEK16" s="151"/>
      <c r="VEL16" s="151"/>
      <c r="VEM16" s="151"/>
      <c r="VEN16" s="151"/>
      <c r="VEO16" s="151"/>
      <c r="VEP16" s="151"/>
      <c r="VEQ16" s="151"/>
      <c r="VER16" s="151"/>
      <c r="VES16" s="151"/>
      <c r="VET16" s="151"/>
      <c r="VEU16" s="151"/>
      <c r="VEV16" s="151"/>
      <c r="VEW16" s="151"/>
      <c r="VEX16" s="151"/>
      <c r="VEY16" s="151"/>
      <c r="VEZ16" s="151"/>
      <c r="VFA16" s="151"/>
      <c r="VFB16" s="151"/>
      <c r="VFC16" s="151"/>
      <c r="VFD16" s="151"/>
      <c r="VFE16" s="151"/>
      <c r="VFF16" s="151"/>
      <c r="VFG16" s="151"/>
      <c r="VFH16" s="151"/>
      <c r="VFI16" s="151"/>
      <c r="VFJ16" s="151"/>
      <c r="VFK16" s="151"/>
      <c r="VFL16" s="151"/>
      <c r="VFM16" s="151"/>
      <c r="VFN16" s="151"/>
      <c r="VFO16" s="151"/>
      <c r="VFP16" s="151"/>
      <c r="VFQ16" s="151"/>
      <c r="VFR16" s="151"/>
      <c r="VFS16" s="151"/>
      <c r="VFT16" s="151"/>
      <c r="VFU16" s="151"/>
      <c r="VFV16" s="151"/>
      <c r="VFW16" s="151"/>
      <c r="VFX16" s="151"/>
      <c r="VFY16" s="151"/>
      <c r="VFZ16" s="151"/>
      <c r="VGA16" s="151"/>
      <c r="VGB16" s="151"/>
      <c r="VGC16" s="151"/>
      <c r="VGD16" s="151"/>
      <c r="VGE16" s="151"/>
      <c r="VGF16" s="151"/>
      <c r="VGG16" s="151"/>
      <c r="VGH16" s="151"/>
      <c r="VGI16" s="151"/>
      <c r="VGJ16" s="151"/>
      <c r="VGK16" s="151"/>
      <c r="VGL16" s="151"/>
      <c r="VGM16" s="151"/>
      <c r="VGN16" s="151"/>
      <c r="VGO16" s="151"/>
      <c r="VGP16" s="151"/>
      <c r="VGQ16" s="151"/>
      <c r="VGR16" s="151"/>
      <c r="VGS16" s="151"/>
      <c r="VGT16" s="151"/>
      <c r="VGU16" s="151"/>
      <c r="VGV16" s="151"/>
      <c r="VGW16" s="151"/>
      <c r="VGX16" s="151"/>
      <c r="VGY16" s="151"/>
      <c r="VGZ16" s="151"/>
      <c r="VHA16" s="151"/>
      <c r="VHB16" s="151"/>
      <c r="VHC16" s="151"/>
      <c r="VHD16" s="151"/>
      <c r="VHE16" s="151"/>
      <c r="VHF16" s="151"/>
      <c r="VHG16" s="151"/>
      <c r="VHH16" s="151"/>
      <c r="VHI16" s="151"/>
      <c r="VHJ16" s="151"/>
      <c r="VHK16" s="151"/>
      <c r="VHL16" s="151"/>
      <c r="VHM16" s="151"/>
      <c r="VHN16" s="151"/>
      <c r="VHO16" s="151"/>
      <c r="VHP16" s="151"/>
      <c r="VHQ16" s="151"/>
      <c r="VHR16" s="151"/>
      <c r="VHS16" s="151"/>
      <c r="VHT16" s="151"/>
      <c r="VHU16" s="151"/>
      <c r="VHV16" s="151"/>
      <c r="VHW16" s="151"/>
      <c r="VHX16" s="151"/>
      <c r="VHY16" s="151"/>
      <c r="VHZ16" s="151"/>
      <c r="VIA16" s="151"/>
      <c r="VIB16" s="151"/>
      <c r="VIC16" s="151"/>
      <c r="VID16" s="151"/>
      <c r="VIE16" s="151"/>
      <c r="VIF16" s="151"/>
      <c r="VIG16" s="151"/>
      <c r="VIH16" s="151"/>
      <c r="VII16" s="151"/>
      <c r="VIJ16" s="151"/>
      <c r="VIK16" s="151"/>
      <c r="VIL16" s="151"/>
      <c r="VIM16" s="151"/>
      <c r="VIN16" s="151"/>
      <c r="VIO16" s="151"/>
      <c r="VIP16" s="151"/>
      <c r="VIQ16" s="151"/>
      <c r="VIR16" s="151"/>
      <c r="VIS16" s="151"/>
      <c r="VIT16" s="151"/>
      <c r="VIU16" s="151"/>
      <c r="VIV16" s="151"/>
      <c r="VIW16" s="151"/>
      <c r="VIX16" s="151"/>
      <c r="VIY16" s="151"/>
      <c r="VIZ16" s="151"/>
      <c r="VJA16" s="151"/>
      <c r="VJB16" s="151"/>
      <c r="VJC16" s="151"/>
      <c r="VJD16" s="151"/>
      <c r="VJE16" s="151"/>
      <c r="VJF16" s="151"/>
      <c r="VJG16" s="151"/>
      <c r="VJH16" s="151"/>
      <c r="VJI16" s="151"/>
      <c r="VJJ16" s="151"/>
      <c r="VJK16" s="151"/>
      <c r="VJL16" s="151"/>
      <c r="VJM16" s="151"/>
      <c r="VJN16" s="151"/>
      <c r="VJO16" s="151"/>
      <c r="VJP16" s="151"/>
      <c r="VJQ16" s="151"/>
      <c r="VJR16" s="151"/>
      <c r="VJS16" s="151"/>
      <c r="VJT16" s="151"/>
      <c r="VJU16" s="151"/>
      <c r="VJV16" s="151"/>
      <c r="VJW16" s="151"/>
      <c r="VJX16" s="151"/>
      <c r="VJY16" s="151"/>
      <c r="VJZ16" s="151"/>
      <c r="VKA16" s="151"/>
      <c r="VKB16" s="151"/>
      <c r="VKC16" s="151"/>
      <c r="VKD16" s="151"/>
      <c r="VKE16" s="151"/>
      <c r="VKF16" s="151"/>
      <c r="VKG16" s="151"/>
      <c r="VKH16" s="151"/>
      <c r="VKI16" s="151"/>
      <c r="VKJ16" s="151"/>
      <c r="VKK16" s="151"/>
      <c r="VKL16" s="151"/>
      <c r="VKM16" s="151"/>
      <c r="VKN16" s="151"/>
      <c r="VKO16" s="151"/>
      <c r="VKP16" s="151"/>
      <c r="VKQ16" s="151"/>
      <c r="VKR16" s="151"/>
      <c r="VKS16" s="151"/>
      <c r="VKT16" s="151"/>
      <c r="VKU16" s="151"/>
      <c r="VKV16" s="151"/>
      <c r="VKW16" s="151"/>
      <c r="VKX16" s="151"/>
      <c r="VKY16" s="151"/>
      <c r="VKZ16" s="151"/>
      <c r="VLA16" s="151"/>
      <c r="VLB16" s="151"/>
      <c r="VLC16" s="151"/>
      <c r="VLD16" s="151"/>
      <c r="VLE16" s="151"/>
      <c r="VLF16" s="151"/>
      <c r="VLG16" s="151"/>
      <c r="VLH16" s="151"/>
      <c r="VLI16" s="151"/>
      <c r="VLJ16" s="151"/>
      <c r="VLK16" s="151"/>
      <c r="VLL16" s="151"/>
      <c r="VLM16" s="151"/>
      <c r="VLN16" s="151"/>
      <c r="VLO16" s="151"/>
      <c r="VLP16" s="151"/>
      <c r="VLQ16" s="151"/>
      <c r="VLR16" s="151"/>
      <c r="VLS16" s="151"/>
      <c r="VLT16" s="151"/>
      <c r="VLU16" s="151"/>
      <c r="VLV16" s="151"/>
      <c r="VLW16" s="151"/>
      <c r="VLX16" s="151"/>
      <c r="VLY16" s="151"/>
      <c r="VLZ16" s="151"/>
      <c r="VMA16" s="151"/>
      <c r="VMB16" s="151"/>
      <c r="VMC16" s="151"/>
      <c r="VMD16" s="151"/>
      <c r="VME16" s="151"/>
      <c r="VMF16" s="151"/>
      <c r="VMG16" s="151"/>
      <c r="VMH16" s="151"/>
      <c r="VMI16" s="151"/>
      <c r="VMJ16" s="151"/>
      <c r="VMK16" s="151"/>
      <c r="VML16" s="151"/>
      <c r="VMM16" s="151"/>
      <c r="VMN16" s="151"/>
      <c r="VMO16" s="151"/>
      <c r="VMP16" s="151"/>
      <c r="VMQ16" s="151"/>
      <c r="VMR16" s="151"/>
      <c r="VMS16" s="151"/>
      <c r="VMT16" s="151"/>
      <c r="VMU16" s="151"/>
      <c r="VMV16" s="151"/>
      <c r="VMW16" s="151"/>
      <c r="VMX16" s="151"/>
      <c r="VMY16" s="151"/>
      <c r="VMZ16" s="151"/>
      <c r="VNA16" s="151"/>
      <c r="VNB16" s="151"/>
      <c r="VNC16" s="151"/>
      <c r="VND16" s="151"/>
      <c r="VNE16" s="151"/>
      <c r="VNF16" s="151"/>
      <c r="VNG16" s="151"/>
      <c r="VNH16" s="151"/>
      <c r="VNI16" s="151"/>
      <c r="VNJ16" s="151"/>
      <c r="VNK16" s="151"/>
      <c r="VNL16" s="151"/>
      <c r="VNM16" s="151"/>
      <c r="VNN16" s="151"/>
      <c r="VNO16" s="151"/>
      <c r="VNP16" s="151"/>
      <c r="VNQ16" s="151"/>
      <c r="VNR16" s="151"/>
      <c r="VNS16" s="151"/>
      <c r="VNT16" s="151"/>
      <c r="VNU16" s="151"/>
      <c r="VNV16" s="151"/>
      <c r="VNW16" s="151"/>
      <c r="VNX16" s="151"/>
      <c r="VNY16" s="151"/>
      <c r="VNZ16" s="151"/>
      <c r="VOA16" s="151"/>
      <c r="VOB16" s="151"/>
      <c r="VOC16" s="151"/>
      <c r="VOD16" s="151"/>
      <c r="VOE16" s="151"/>
      <c r="VOF16" s="151"/>
      <c r="VOG16" s="151"/>
      <c r="VOH16" s="151"/>
      <c r="VOI16" s="151"/>
      <c r="VOJ16" s="151"/>
      <c r="VOK16" s="151"/>
      <c r="VOL16" s="151"/>
      <c r="VOM16" s="151"/>
      <c r="VON16" s="151"/>
      <c r="VOO16" s="151"/>
      <c r="VOP16" s="151"/>
      <c r="VOQ16" s="151"/>
      <c r="VOR16" s="151"/>
      <c r="VOS16" s="151"/>
      <c r="VOT16" s="151"/>
      <c r="VOU16" s="151"/>
      <c r="VOV16" s="151"/>
      <c r="VOW16" s="151"/>
      <c r="VOX16" s="151"/>
      <c r="VOY16" s="151"/>
      <c r="VOZ16" s="151"/>
      <c r="VPA16" s="151"/>
      <c r="VPB16" s="151"/>
      <c r="VPC16" s="151"/>
      <c r="VPD16" s="151"/>
      <c r="VPE16" s="151"/>
      <c r="VPF16" s="151"/>
      <c r="VPG16" s="151"/>
      <c r="VPH16" s="151"/>
      <c r="VPI16" s="151"/>
      <c r="VPJ16" s="151"/>
      <c r="VPK16" s="151"/>
      <c r="VPL16" s="151"/>
      <c r="VPM16" s="151"/>
      <c r="VPN16" s="151"/>
      <c r="VPO16" s="151"/>
      <c r="VPP16" s="151"/>
      <c r="VPQ16" s="151"/>
      <c r="VPR16" s="151"/>
      <c r="VPS16" s="151"/>
      <c r="VPT16" s="151"/>
      <c r="VPU16" s="151"/>
      <c r="VPV16" s="151"/>
      <c r="VPW16" s="151"/>
      <c r="VPX16" s="151"/>
      <c r="VPY16" s="151"/>
      <c r="VPZ16" s="151"/>
      <c r="VQA16" s="151"/>
      <c r="VQB16" s="151"/>
      <c r="VQC16" s="151"/>
      <c r="VQD16" s="151"/>
      <c r="VQE16" s="151"/>
      <c r="VQF16" s="151"/>
      <c r="VQG16" s="151"/>
      <c r="VQH16" s="151"/>
      <c r="VQI16" s="151"/>
      <c r="VQJ16" s="151"/>
      <c r="VQK16" s="151"/>
      <c r="VQL16" s="151"/>
      <c r="VQM16" s="151"/>
      <c r="VQN16" s="151"/>
      <c r="VQO16" s="151"/>
      <c r="VQP16" s="151"/>
      <c r="VQQ16" s="151"/>
      <c r="VQR16" s="151"/>
      <c r="VQS16" s="151"/>
      <c r="VQT16" s="151"/>
      <c r="VQU16" s="151"/>
      <c r="VQV16" s="151"/>
      <c r="VQW16" s="151"/>
      <c r="VQX16" s="151"/>
      <c r="VQY16" s="151"/>
      <c r="VQZ16" s="151"/>
      <c r="VRA16" s="151"/>
      <c r="VRB16" s="151"/>
      <c r="VRC16" s="151"/>
      <c r="VRD16" s="151"/>
      <c r="VRE16" s="151"/>
      <c r="VRF16" s="151"/>
      <c r="VRG16" s="151"/>
      <c r="VRH16" s="151"/>
      <c r="VRI16" s="151"/>
      <c r="VRJ16" s="151"/>
      <c r="VRK16" s="151"/>
      <c r="VRL16" s="151"/>
      <c r="VRM16" s="151"/>
      <c r="VRN16" s="151"/>
      <c r="VRO16" s="151"/>
      <c r="VRP16" s="151"/>
      <c r="VRQ16" s="151"/>
      <c r="VRR16" s="151"/>
      <c r="VRS16" s="151"/>
      <c r="VRT16" s="151"/>
      <c r="VRU16" s="151"/>
      <c r="VRV16" s="151"/>
      <c r="VRW16" s="151"/>
      <c r="VRX16" s="151"/>
      <c r="VRY16" s="151"/>
      <c r="VRZ16" s="151"/>
      <c r="VSA16" s="151"/>
      <c r="VSB16" s="151"/>
      <c r="VSC16" s="151"/>
      <c r="VSD16" s="151"/>
      <c r="VSE16" s="151"/>
      <c r="VSF16" s="151"/>
      <c r="VSG16" s="151"/>
      <c r="VSH16" s="151"/>
      <c r="VSI16" s="151"/>
      <c r="VSJ16" s="151"/>
      <c r="VSK16" s="151"/>
      <c r="VSL16" s="151"/>
      <c r="VSM16" s="151"/>
      <c r="VSN16" s="151"/>
      <c r="VSO16" s="151"/>
      <c r="VSP16" s="151"/>
      <c r="VSQ16" s="151"/>
      <c r="VSR16" s="151"/>
      <c r="VSS16" s="151"/>
      <c r="VST16" s="151"/>
      <c r="VSU16" s="151"/>
      <c r="VSV16" s="151"/>
      <c r="VSW16" s="151"/>
      <c r="VSX16" s="151"/>
      <c r="VSY16" s="151"/>
      <c r="VSZ16" s="151"/>
      <c r="VTA16" s="151"/>
      <c r="VTB16" s="151"/>
      <c r="VTC16" s="151"/>
      <c r="VTD16" s="151"/>
      <c r="VTE16" s="151"/>
      <c r="VTF16" s="151"/>
      <c r="VTG16" s="151"/>
      <c r="VTH16" s="151"/>
      <c r="VTI16" s="151"/>
      <c r="VTJ16" s="151"/>
      <c r="VTK16" s="151"/>
      <c r="VTL16" s="151"/>
      <c r="VTM16" s="151"/>
      <c r="VTN16" s="151"/>
      <c r="VTO16" s="151"/>
      <c r="VTP16" s="151"/>
      <c r="VTQ16" s="151"/>
      <c r="VTR16" s="151"/>
      <c r="VTS16" s="151"/>
      <c r="VTT16" s="151"/>
      <c r="VTU16" s="151"/>
      <c r="VTV16" s="151"/>
      <c r="VTW16" s="151"/>
      <c r="VTX16" s="151"/>
      <c r="VTY16" s="151"/>
      <c r="VTZ16" s="151"/>
      <c r="VUA16" s="151"/>
      <c r="VUB16" s="151"/>
      <c r="VUC16" s="151"/>
      <c r="VUD16" s="151"/>
      <c r="VUE16" s="151"/>
      <c r="VUF16" s="151"/>
      <c r="VUG16" s="151"/>
      <c r="VUH16" s="151"/>
      <c r="VUI16" s="151"/>
      <c r="VUJ16" s="151"/>
      <c r="VUK16" s="151"/>
      <c r="VUL16" s="151"/>
      <c r="VUM16" s="151"/>
      <c r="VUN16" s="151"/>
      <c r="VUO16" s="151"/>
      <c r="VUP16" s="151"/>
      <c r="VUQ16" s="151"/>
      <c r="VUR16" s="151"/>
      <c r="VUS16" s="151"/>
      <c r="VUT16" s="151"/>
      <c r="VUU16" s="151"/>
      <c r="VUV16" s="151"/>
      <c r="VUW16" s="151"/>
      <c r="VUX16" s="151"/>
      <c r="VUY16" s="151"/>
      <c r="VUZ16" s="151"/>
      <c r="VVA16" s="151"/>
      <c r="VVB16" s="151"/>
      <c r="VVC16" s="151"/>
      <c r="VVD16" s="151"/>
      <c r="VVE16" s="151"/>
      <c r="VVF16" s="151"/>
      <c r="VVG16" s="151"/>
      <c r="VVH16" s="151"/>
      <c r="VVI16" s="151"/>
      <c r="VVJ16" s="151"/>
      <c r="VVK16" s="151"/>
      <c r="VVL16" s="151"/>
      <c r="VVM16" s="151"/>
      <c r="VVN16" s="151"/>
      <c r="VVO16" s="151"/>
      <c r="VVP16" s="151"/>
      <c r="VVQ16" s="151"/>
      <c r="VVR16" s="151"/>
      <c r="VVS16" s="151"/>
      <c r="VVT16" s="151"/>
      <c r="VVU16" s="151"/>
      <c r="VVV16" s="151"/>
      <c r="VVW16" s="151"/>
      <c r="VVX16" s="151"/>
      <c r="VVY16" s="151"/>
      <c r="VVZ16" s="151"/>
      <c r="VWA16" s="151"/>
      <c r="VWB16" s="151"/>
      <c r="VWC16" s="151"/>
      <c r="VWD16" s="151"/>
      <c r="VWE16" s="151"/>
      <c r="VWF16" s="151"/>
      <c r="VWG16" s="151"/>
      <c r="VWH16" s="151"/>
      <c r="VWI16" s="151"/>
      <c r="VWJ16" s="151"/>
      <c r="VWK16" s="151"/>
      <c r="VWL16" s="151"/>
      <c r="VWM16" s="151"/>
      <c r="VWN16" s="151"/>
      <c r="VWO16" s="151"/>
      <c r="VWP16" s="151"/>
      <c r="VWQ16" s="151"/>
      <c r="VWR16" s="151"/>
      <c r="VWS16" s="151"/>
      <c r="VWT16" s="151"/>
      <c r="VWU16" s="151"/>
      <c r="VWV16" s="151"/>
      <c r="VWW16" s="151"/>
      <c r="VWX16" s="151"/>
      <c r="VWY16" s="151"/>
      <c r="VWZ16" s="151"/>
      <c r="VXA16" s="151"/>
      <c r="VXB16" s="151"/>
      <c r="VXC16" s="151"/>
      <c r="VXD16" s="151"/>
      <c r="VXE16" s="151"/>
      <c r="VXF16" s="151"/>
      <c r="VXG16" s="151"/>
      <c r="VXH16" s="151"/>
      <c r="VXI16" s="151"/>
      <c r="VXJ16" s="151"/>
      <c r="VXK16" s="151"/>
      <c r="VXL16" s="151"/>
      <c r="VXM16" s="151"/>
      <c r="VXN16" s="151"/>
      <c r="VXO16" s="151"/>
      <c r="VXP16" s="151"/>
      <c r="VXQ16" s="151"/>
      <c r="VXR16" s="151"/>
      <c r="VXS16" s="151"/>
      <c r="VXT16" s="151"/>
      <c r="VXU16" s="151"/>
      <c r="VXV16" s="151"/>
      <c r="VXW16" s="151"/>
      <c r="VXX16" s="151"/>
      <c r="VXY16" s="151"/>
      <c r="VXZ16" s="151"/>
      <c r="VYA16" s="151"/>
      <c r="VYB16" s="151"/>
      <c r="VYC16" s="151"/>
      <c r="VYD16" s="151"/>
      <c r="VYE16" s="151"/>
      <c r="VYF16" s="151"/>
      <c r="VYG16" s="151"/>
      <c r="VYH16" s="151"/>
      <c r="VYI16" s="151"/>
      <c r="VYJ16" s="151"/>
      <c r="VYK16" s="151"/>
      <c r="VYL16" s="151"/>
      <c r="VYM16" s="151"/>
      <c r="VYN16" s="151"/>
      <c r="VYO16" s="151"/>
      <c r="VYP16" s="151"/>
      <c r="VYQ16" s="151"/>
      <c r="VYR16" s="151"/>
      <c r="VYS16" s="151"/>
      <c r="VYT16" s="151"/>
      <c r="VYU16" s="151"/>
      <c r="VYV16" s="151"/>
      <c r="VYW16" s="151"/>
      <c r="VYX16" s="151"/>
      <c r="VYY16" s="151"/>
      <c r="VYZ16" s="151"/>
      <c r="VZA16" s="151"/>
      <c r="VZB16" s="151"/>
      <c r="VZC16" s="151"/>
      <c r="VZD16" s="151"/>
      <c r="VZE16" s="151"/>
      <c r="VZF16" s="151"/>
      <c r="VZG16" s="151"/>
      <c r="VZH16" s="151"/>
      <c r="VZI16" s="151"/>
      <c r="VZJ16" s="151"/>
      <c r="VZK16" s="151"/>
      <c r="VZL16" s="151"/>
      <c r="VZM16" s="151"/>
      <c r="VZN16" s="151"/>
      <c r="VZO16" s="151"/>
      <c r="VZP16" s="151"/>
      <c r="VZQ16" s="151"/>
      <c r="VZR16" s="151"/>
      <c r="VZS16" s="151"/>
      <c r="VZT16" s="151"/>
      <c r="VZU16" s="151"/>
      <c r="VZV16" s="151"/>
      <c r="VZW16" s="151"/>
      <c r="VZX16" s="151"/>
      <c r="VZY16" s="151"/>
      <c r="VZZ16" s="151"/>
      <c r="WAA16" s="151"/>
      <c r="WAB16" s="151"/>
      <c r="WAC16" s="151"/>
      <c r="WAD16" s="151"/>
      <c r="WAE16" s="151"/>
      <c r="WAF16" s="151"/>
      <c r="WAG16" s="151"/>
      <c r="WAH16" s="151"/>
      <c r="WAI16" s="151"/>
      <c r="WAJ16" s="151"/>
      <c r="WAK16" s="151"/>
      <c r="WAL16" s="151"/>
      <c r="WAM16" s="151"/>
      <c r="WAN16" s="151"/>
      <c r="WAO16" s="151"/>
      <c r="WAP16" s="151"/>
      <c r="WAQ16" s="151"/>
      <c r="WAR16" s="151"/>
      <c r="WAS16" s="151"/>
      <c r="WAT16" s="151"/>
      <c r="WAU16" s="151"/>
      <c r="WAV16" s="151"/>
      <c r="WAW16" s="151"/>
      <c r="WAX16" s="151"/>
      <c r="WAY16" s="151"/>
      <c r="WAZ16" s="151"/>
      <c r="WBA16" s="151"/>
      <c r="WBB16" s="151"/>
      <c r="WBC16" s="151"/>
      <c r="WBD16" s="151"/>
      <c r="WBE16" s="151"/>
      <c r="WBF16" s="151"/>
      <c r="WBG16" s="151"/>
      <c r="WBH16" s="151"/>
      <c r="WBI16" s="151"/>
      <c r="WBJ16" s="151"/>
      <c r="WBK16" s="151"/>
      <c r="WBL16" s="151"/>
      <c r="WBM16" s="151"/>
      <c r="WBN16" s="151"/>
      <c r="WBO16" s="151"/>
      <c r="WBP16" s="151"/>
      <c r="WBQ16" s="151"/>
      <c r="WBR16" s="151"/>
      <c r="WBS16" s="151"/>
      <c r="WBT16" s="151"/>
      <c r="WBU16" s="151"/>
      <c r="WBV16" s="151"/>
      <c r="WBW16" s="151"/>
      <c r="WBX16" s="151"/>
      <c r="WBY16" s="151"/>
      <c r="WBZ16" s="151"/>
      <c r="WCA16" s="151"/>
      <c r="WCB16" s="151"/>
      <c r="WCC16" s="151"/>
      <c r="WCD16" s="151"/>
      <c r="WCE16" s="151"/>
      <c r="WCF16" s="151"/>
      <c r="WCG16" s="151"/>
      <c r="WCH16" s="151"/>
      <c r="WCI16" s="151"/>
      <c r="WCJ16" s="151"/>
      <c r="WCK16" s="151"/>
      <c r="WCL16" s="151"/>
      <c r="WCM16" s="151"/>
      <c r="WCN16" s="151"/>
      <c r="WCO16" s="151"/>
      <c r="WCP16" s="151"/>
      <c r="WCQ16" s="151"/>
      <c r="WCR16" s="151"/>
      <c r="WCS16" s="151"/>
      <c r="WCT16" s="151"/>
      <c r="WCU16" s="151"/>
      <c r="WCV16" s="151"/>
      <c r="WCW16" s="151"/>
      <c r="WCX16" s="151"/>
      <c r="WCY16" s="151"/>
      <c r="WCZ16" s="151"/>
      <c r="WDA16" s="151"/>
      <c r="WDB16" s="151"/>
      <c r="WDC16" s="151"/>
      <c r="WDD16" s="151"/>
      <c r="WDE16" s="151"/>
      <c r="WDF16" s="151"/>
      <c r="WDG16" s="151"/>
      <c r="WDH16" s="151"/>
      <c r="WDI16" s="151"/>
      <c r="WDJ16" s="151"/>
      <c r="WDK16" s="151"/>
      <c r="WDL16" s="151"/>
      <c r="WDM16" s="151"/>
      <c r="WDN16" s="151"/>
      <c r="WDO16" s="151"/>
      <c r="WDP16" s="151"/>
      <c r="WDQ16" s="151"/>
      <c r="WDR16" s="151"/>
      <c r="WDS16" s="151"/>
      <c r="WDT16" s="151"/>
      <c r="WDU16" s="151"/>
      <c r="WDV16" s="151"/>
      <c r="WDW16" s="151"/>
      <c r="WDX16" s="151"/>
      <c r="WDY16" s="151"/>
      <c r="WDZ16" s="151"/>
      <c r="WEA16" s="151"/>
      <c r="WEB16" s="151"/>
      <c r="WEC16" s="151"/>
      <c r="WED16" s="151"/>
      <c r="WEE16" s="151"/>
      <c r="WEF16" s="151"/>
      <c r="WEG16" s="151"/>
      <c r="WEH16" s="151"/>
      <c r="WEI16" s="151"/>
      <c r="WEJ16" s="151"/>
      <c r="WEK16" s="151"/>
      <c r="WEL16" s="151"/>
      <c r="WEM16" s="151"/>
      <c r="WEN16" s="151"/>
      <c r="WEO16" s="151"/>
      <c r="WEP16" s="151"/>
      <c r="WEQ16" s="151"/>
      <c r="WER16" s="151"/>
      <c r="WES16" s="151"/>
      <c r="WET16" s="151"/>
      <c r="WEU16" s="151"/>
      <c r="WEV16" s="151"/>
      <c r="WEW16" s="151"/>
      <c r="WEX16" s="151"/>
      <c r="WEY16" s="151"/>
      <c r="WEZ16" s="151"/>
      <c r="WFA16" s="151"/>
      <c r="WFB16" s="151"/>
      <c r="WFC16" s="151"/>
      <c r="WFD16" s="151"/>
      <c r="WFE16" s="151"/>
      <c r="WFF16" s="151"/>
      <c r="WFG16" s="151"/>
      <c r="WFH16" s="151"/>
      <c r="WFI16" s="151"/>
      <c r="WFJ16" s="151"/>
      <c r="WFK16" s="151"/>
      <c r="WFL16" s="151"/>
      <c r="WFM16" s="151"/>
      <c r="WFN16" s="151"/>
      <c r="WFO16" s="151"/>
      <c r="WFP16" s="151"/>
      <c r="WFQ16" s="151"/>
      <c r="WFR16" s="151"/>
      <c r="WFS16" s="151"/>
      <c r="WFT16" s="151"/>
      <c r="WFU16" s="151"/>
      <c r="WFV16" s="151"/>
      <c r="WFW16" s="151"/>
      <c r="WFX16" s="151"/>
      <c r="WFY16" s="151"/>
      <c r="WFZ16" s="151"/>
      <c r="WGA16" s="151"/>
      <c r="WGB16" s="151"/>
      <c r="WGC16" s="151"/>
      <c r="WGD16" s="151"/>
      <c r="WGE16" s="151"/>
      <c r="WGF16" s="151"/>
      <c r="WGG16" s="151"/>
      <c r="WGH16" s="151"/>
      <c r="WGI16" s="151"/>
      <c r="WGJ16" s="151"/>
      <c r="WGK16" s="151"/>
      <c r="WGL16" s="151"/>
      <c r="WGM16" s="151"/>
      <c r="WGN16" s="151"/>
      <c r="WGO16" s="151"/>
      <c r="WGP16" s="151"/>
      <c r="WGQ16" s="151"/>
      <c r="WGR16" s="151"/>
      <c r="WGS16" s="151"/>
      <c r="WGT16" s="151"/>
      <c r="WGU16" s="151"/>
      <c r="WGV16" s="151"/>
      <c r="WGW16" s="151"/>
      <c r="WGX16" s="151"/>
      <c r="WGY16" s="151"/>
      <c r="WGZ16" s="151"/>
      <c r="WHA16" s="151"/>
      <c r="WHB16" s="151"/>
      <c r="WHC16" s="151"/>
      <c r="WHD16" s="151"/>
      <c r="WHE16" s="151"/>
      <c r="WHF16" s="151"/>
      <c r="WHG16" s="151"/>
      <c r="WHH16" s="151"/>
      <c r="WHI16" s="151"/>
      <c r="WHJ16" s="151"/>
      <c r="WHK16" s="151"/>
      <c r="WHL16" s="151"/>
      <c r="WHM16" s="151"/>
      <c r="WHN16" s="151"/>
      <c r="WHO16" s="151"/>
      <c r="WHP16" s="151"/>
      <c r="WHQ16" s="151"/>
      <c r="WHR16" s="151"/>
      <c r="WHS16" s="151"/>
      <c r="WHT16" s="151"/>
      <c r="WHU16" s="151"/>
      <c r="WHV16" s="151"/>
      <c r="WHW16" s="151"/>
      <c r="WHX16" s="151"/>
      <c r="WHY16" s="151"/>
      <c r="WHZ16" s="151"/>
      <c r="WIA16" s="151"/>
      <c r="WIB16" s="151"/>
      <c r="WIC16" s="151"/>
      <c r="WID16" s="151"/>
      <c r="WIE16" s="151"/>
      <c r="WIF16" s="151"/>
      <c r="WIG16" s="151"/>
      <c r="WIH16" s="151"/>
      <c r="WII16" s="151"/>
      <c r="WIJ16" s="151"/>
      <c r="WIK16" s="151"/>
      <c r="WIL16" s="151"/>
      <c r="WIM16" s="151"/>
      <c r="WIN16" s="151"/>
      <c r="WIO16" s="151"/>
      <c r="WIP16" s="151"/>
      <c r="WIQ16" s="151"/>
      <c r="WIR16" s="151"/>
      <c r="WIS16" s="151"/>
      <c r="WIT16" s="151"/>
      <c r="WIU16" s="151"/>
      <c r="WIV16" s="151"/>
      <c r="WIW16" s="151"/>
      <c r="WIX16" s="151"/>
      <c r="WIY16" s="151"/>
      <c r="WIZ16" s="151"/>
      <c r="WJA16" s="151"/>
      <c r="WJB16" s="151"/>
      <c r="WJC16" s="151"/>
      <c r="WJD16" s="151"/>
      <c r="WJE16" s="151"/>
      <c r="WJF16" s="151"/>
      <c r="WJG16" s="151"/>
      <c r="WJH16" s="151"/>
      <c r="WJI16" s="151"/>
      <c r="WJJ16" s="151"/>
      <c r="WJK16" s="151"/>
      <c r="WJL16" s="151"/>
      <c r="WJM16" s="151"/>
      <c r="WJN16" s="151"/>
      <c r="WJO16" s="151"/>
      <c r="WJP16" s="151"/>
      <c r="WJQ16" s="151"/>
      <c r="WJR16" s="151"/>
      <c r="WJS16" s="151"/>
      <c r="WJT16" s="151"/>
      <c r="WJU16" s="151"/>
      <c r="WJV16" s="151"/>
      <c r="WJW16" s="151"/>
      <c r="WJX16" s="151"/>
      <c r="WJY16" s="151"/>
      <c r="WJZ16" s="151"/>
      <c r="WKA16" s="151"/>
      <c r="WKB16" s="151"/>
      <c r="WKC16" s="151"/>
      <c r="WKD16" s="151"/>
      <c r="WKE16" s="151"/>
      <c r="WKF16" s="151"/>
      <c r="WKG16" s="151"/>
      <c r="WKH16" s="151"/>
      <c r="WKI16" s="151"/>
      <c r="WKJ16" s="151"/>
      <c r="WKK16" s="151"/>
      <c r="WKL16" s="151"/>
      <c r="WKM16" s="151"/>
      <c r="WKN16" s="151"/>
      <c r="WKO16" s="151"/>
      <c r="WKP16" s="151"/>
      <c r="WKQ16" s="151"/>
      <c r="WKR16" s="151"/>
      <c r="WKS16" s="151"/>
      <c r="WKT16" s="151"/>
      <c r="WKU16" s="151"/>
      <c r="WKV16" s="151"/>
      <c r="WKW16" s="151"/>
      <c r="WKX16" s="151"/>
      <c r="WKY16" s="151"/>
      <c r="WKZ16" s="151"/>
      <c r="WLA16" s="151"/>
      <c r="WLB16" s="151"/>
      <c r="WLC16" s="151"/>
      <c r="WLD16" s="151"/>
      <c r="WLE16" s="151"/>
      <c r="WLF16" s="151"/>
      <c r="WLG16" s="151"/>
      <c r="WLH16" s="151"/>
      <c r="WLI16" s="151"/>
      <c r="WLJ16" s="151"/>
      <c r="WLK16" s="151"/>
      <c r="WLL16" s="151"/>
      <c r="WLM16" s="151"/>
      <c r="WLN16" s="151"/>
      <c r="WLO16" s="151"/>
      <c r="WLP16" s="151"/>
      <c r="WLQ16" s="151"/>
      <c r="WLR16" s="151"/>
      <c r="WLS16" s="151"/>
      <c r="WLT16" s="151"/>
      <c r="WLU16" s="151"/>
      <c r="WLV16" s="151"/>
      <c r="WLW16" s="151"/>
      <c r="WLX16" s="151"/>
      <c r="WLY16" s="151"/>
      <c r="WLZ16" s="151"/>
      <c r="WMA16" s="151"/>
      <c r="WMB16" s="151"/>
      <c r="WMC16" s="151"/>
      <c r="WMD16" s="151"/>
      <c r="WME16" s="151"/>
      <c r="WMF16" s="151"/>
      <c r="WMG16" s="151"/>
      <c r="WMH16" s="151"/>
      <c r="WMI16" s="151"/>
      <c r="WMJ16" s="151"/>
      <c r="WMK16" s="151"/>
      <c r="WML16" s="151"/>
      <c r="WMM16" s="151"/>
      <c r="WMN16" s="151"/>
      <c r="WMO16" s="151"/>
      <c r="WMP16" s="151"/>
      <c r="WMQ16" s="151"/>
      <c r="WMR16" s="151"/>
      <c r="WMS16" s="151"/>
      <c r="WMT16" s="151"/>
      <c r="WMU16" s="151"/>
      <c r="WMV16" s="151"/>
      <c r="WMW16" s="151"/>
      <c r="WMX16" s="151"/>
      <c r="WMY16" s="151"/>
      <c r="WMZ16" s="151"/>
      <c r="WNA16" s="151"/>
      <c r="WNB16" s="151"/>
      <c r="WNC16" s="151"/>
      <c r="WND16" s="151"/>
      <c r="WNE16" s="151"/>
      <c r="WNF16" s="151"/>
      <c r="WNG16" s="151"/>
      <c r="WNH16" s="151"/>
      <c r="WNI16" s="151"/>
      <c r="WNJ16" s="151"/>
      <c r="WNK16" s="151"/>
      <c r="WNL16" s="151"/>
      <c r="WNM16" s="151"/>
      <c r="WNN16" s="151"/>
      <c r="WNO16" s="151"/>
      <c r="WNP16" s="151"/>
      <c r="WNQ16" s="151"/>
      <c r="WNR16" s="151"/>
      <c r="WNS16" s="151"/>
      <c r="WNT16" s="151"/>
      <c r="WNU16" s="151"/>
      <c r="WNV16" s="151"/>
      <c r="WNW16" s="151"/>
      <c r="WNX16" s="151"/>
      <c r="WNY16" s="151"/>
      <c r="WNZ16" s="151"/>
      <c r="WOA16" s="151"/>
      <c r="WOB16" s="151"/>
      <c r="WOC16" s="151"/>
      <c r="WOD16" s="151"/>
      <c r="WOE16" s="151"/>
      <c r="WOF16" s="151"/>
      <c r="WOG16" s="151"/>
      <c r="WOH16" s="151"/>
      <c r="WOI16" s="151"/>
      <c r="WOJ16" s="151"/>
      <c r="WOK16" s="151"/>
      <c r="WOL16" s="151"/>
      <c r="WOM16" s="151"/>
      <c r="WON16" s="151"/>
      <c r="WOO16" s="151"/>
      <c r="WOP16" s="151"/>
      <c r="WOQ16" s="151"/>
      <c r="WOR16" s="151"/>
      <c r="WOS16" s="151"/>
      <c r="WOT16" s="151"/>
      <c r="WOU16" s="151"/>
      <c r="WOV16" s="151"/>
      <c r="WOW16" s="151"/>
      <c r="WOX16" s="151"/>
      <c r="WOY16" s="151"/>
      <c r="WOZ16" s="151"/>
      <c r="WPA16" s="151"/>
      <c r="WPB16" s="151"/>
      <c r="WPC16" s="151"/>
      <c r="WPD16" s="151"/>
      <c r="WPE16" s="151"/>
      <c r="WPF16" s="151"/>
      <c r="WPG16" s="151"/>
      <c r="WPH16" s="151"/>
      <c r="WPI16" s="151"/>
      <c r="WPJ16" s="151"/>
      <c r="WPK16" s="151"/>
      <c r="WPL16" s="151"/>
      <c r="WPM16" s="151"/>
      <c r="WPN16" s="151"/>
      <c r="WPO16" s="151"/>
      <c r="WPP16" s="151"/>
      <c r="WPQ16" s="151"/>
      <c r="WPR16" s="151"/>
      <c r="WPS16" s="151"/>
      <c r="WPT16" s="151"/>
      <c r="WPU16" s="151"/>
      <c r="WPV16" s="151"/>
      <c r="WPW16" s="151"/>
      <c r="WPX16" s="151"/>
      <c r="WPY16" s="151"/>
      <c r="WPZ16" s="151"/>
      <c r="WQA16" s="151"/>
      <c r="WQB16" s="151"/>
      <c r="WQC16" s="151"/>
      <c r="WQD16" s="151"/>
      <c r="WQE16" s="151"/>
      <c r="WQF16" s="151"/>
      <c r="WQG16" s="151"/>
      <c r="WQH16" s="151"/>
      <c r="WQI16" s="151"/>
      <c r="WQJ16" s="151"/>
      <c r="WQK16" s="151"/>
      <c r="WQL16" s="151"/>
      <c r="WQM16" s="151"/>
      <c r="WQN16" s="151"/>
      <c r="WQO16" s="151"/>
      <c r="WQP16" s="151"/>
      <c r="WQQ16" s="151"/>
      <c r="WQR16" s="151"/>
      <c r="WQS16" s="151"/>
      <c r="WQT16" s="151"/>
      <c r="WQU16" s="151"/>
      <c r="WQV16" s="151"/>
      <c r="WQW16" s="151"/>
      <c r="WQX16" s="151"/>
      <c r="WQY16" s="151"/>
      <c r="WQZ16" s="151"/>
      <c r="WRA16" s="151"/>
      <c r="WRB16" s="151"/>
      <c r="WRC16" s="151"/>
      <c r="WRD16" s="151"/>
      <c r="WRE16" s="151"/>
      <c r="WRF16" s="151"/>
      <c r="WRG16" s="151"/>
      <c r="WRH16" s="151"/>
      <c r="WRI16" s="151"/>
      <c r="WRJ16" s="151"/>
      <c r="WRK16" s="151"/>
      <c r="WRL16" s="151"/>
      <c r="WRM16" s="151"/>
      <c r="WRN16" s="151"/>
      <c r="WRO16" s="151"/>
      <c r="WRP16" s="151"/>
      <c r="WRQ16" s="151"/>
      <c r="WRR16" s="151"/>
      <c r="WRS16" s="151"/>
      <c r="WRT16" s="151"/>
      <c r="WRU16" s="151"/>
      <c r="WRV16" s="151"/>
      <c r="WRW16" s="151"/>
      <c r="WRX16" s="151"/>
      <c r="WRY16" s="151"/>
      <c r="WRZ16" s="151"/>
      <c r="WSA16" s="151"/>
      <c r="WSB16" s="151"/>
      <c r="WSC16" s="151"/>
      <c r="WSD16" s="151"/>
      <c r="WSE16" s="151"/>
      <c r="WSF16" s="151"/>
      <c r="WSG16" s="151"/>
      <c r="WSH16" s="151"/>
      <c r="WSI16" s="151"/>
      <c r="WSJ16" s="151"/>
      <c r="WSK16" s="151"/>
      <c r="WSL16" s="151"/>
      <c r="WSM16" s="151"/>
      <c r="WSN16" s="151"/>
      <c r="WSO16" s="151"/>
      <c r="WSP16" s="151"/>
      <c r="WSQ16" s="151"/>
      <c r="WSR16" s="151"/>
      <c r="WSS16" s="151"/>
      <c r="WST16" s="151"/>
      <c r="WSU16" s="151"/>
      <c r="WSV16" s="151"/>
      <c r="WSW16" s="151"/>
      <c r="WSX16" s="151"/>
      <c r="WSY16" s="151"/>
      <c r="WSZ16" s="151"/>
      <c r="WTA16" s="151"/>
      <c r="WTB16" s="151"/>
      <c r="WTC16" s="151"/>
      <c r="WTD16" s="151"/>
      <c r="WTE16" s="151"/>
      <c r="WTF16" s="151"/>
      <c r="WTG16" s="151"/>
      <c r="WTH16" s="151"/>
      <c r="WTI16" s="151"/>
      <c r="WTJ16" s="151"/>
      <c r="WTK16" s="151"/>
      <c r="WTL16" s="151"/>
      <c r="WTM16" s="151"/>
      <c r="WTN16" s="151"/>
      <c r="WTO16" s="151"/>
      <c r="WTP16" s="151"/>
      <c r="WTQ16" s="151"/>
      <c r="WTR16" s="151"/>
      <c r="WTS16" s="151"/>
      <c r="WTT16" s="151"/>
      <c r="WTU16" s="151"/>
      <c r="WTV16" s="151"/>
      <c r="WTW16" s="151"/>
      <c r="WTX16" s="151"/>
      <c r="WTY16" s="151"/>
      <c r="WTZ16" s="151"/>
      <c r="WUA16" s="151"/>
      <c r="WUB16" s="151"/>
      <c r="WUC16" s="151"/>
      <c r="WUD16" s="151"/>
      <c r="WUE16" s="151"/>
      <c r="WUF16" s="151"/>
      <c r="WUG16" s="151"/>
      <c r="WUH16" s="151"/>
      <c r="WUI16" s="151"/>
      <c r="WUJ16" s="151"/>
      <c r="WUK16" s="151"/>
      <c r="WUL16" s="151"/>
      <c r="WUM16" s="151"/>
      <c r="WUN16" s="151"/>
      <c r="WUO16" s="151"/>
      <c r="WUP16" s="151"/>
      <c r="WUQ16" s="151"/>
      <c r="WUR16" s="151"/>
      <c r="WUS16" s="151"/>
      <c r="WUT16" s="151"/>
      <c r="WUU16" s="151"/>
      <c r="WUV16" s="151"/>
      <c r="WUW16" s="151"/>
      <c r="WUX16" s="151"/>
      <c r="WUY16" s="151"/>
      <c r="WUZ16" s="151"/>
      <c r="WVA16" s="151"/>
      <c r="WVB16" s="151"/>
      <c r="WVC16" s="151"/>
      <c r="WVD16" s="151"/>
      <c r="WVE16" s="151"/>
      <c r="WVF16" s="151"/>
      <c r="WVG16" s="151"/>
      <c r="WVH16" s="151"/>
      <c r="WVI16" s="151"/>
      <c r="WVJ16" s="151"/>
      <c r="WVK16" s="151"/>
      <c r="WVL16" s="151"/>
      <c r="WVM16" s="151"/>
      <c r="WVN16" s="151"/>
      <c r="WVO16" s="151"/>
      <c r="WVP16" s="151"/>
      <c r="WVQ16" s="151"/>
      <c r="WVR16" s="151"/>
      <c r="WVS16" s="151"/>
      <c r="WVT16" s="151"/>
      <c r="WVU16" s="151"/>
      <c r="WVV16" s="151"/>
      <c r="WVW16" s="151"/>
      <c r="WVX16" s="151"/>
      <c r="WVY16" s="151"/>
      <c r="WVZ16" s="151"/>
      <c r="WWA16" s="151"/>
      <c r="WWB16" s="151"/>
      <c r="WWC16" s="151"/>
      <c r="WWD16" s="151"/>
      <c r="WWE16" s="151"/>
      <c r="WWF16" s="151"/>
      <c r="WWG16" s="151"/>
      <c r="WWH16" s="151"/>
      <c r="WWI16" s="151"/>
      <c r="WWJ16" s="151"/>
      <c r="WWK16" s="151"/>
      <c r="WWL16" s="151"/>
      <c r="WWM16" s="151"/>
      <c r="WWN16" s="151"/>
      <c r="WWO16" s="151"/>
      <c r="WWP16" s="151"/>
      <c r="WWQ16" s="151"/>
      <c r="WWR16" s="151"/>
      <c r="WWS16" s="151"/>
      <c r="WWT16" s="151"/>
      <c r="WWU16" s="151"/>
      <c r="WWV16" s="151"/>
      <c r="WWW16" s="151"/>
      <c r="WWX16" s="151"/>
      <c r="WWY16" s="151"/>
      <c r="WWZ16" s="151"/>
      <c r="WXA16" s="151"/>
      <c r="WXB16" s="151"/>
      <c r="WXC16" s="151"/>
      <c r="WXD16" s="151"/>
      <c r="WXE16" s="151"/>
      <c r="WXF16" s="151"/>
      <c r="WXG16" s="151"/>
      <c r="WXH16" s="151"/>
      <c r="WXI16" s="151"/>
      <c r="WXJ16" s="151"/>
      <c r="WXK16" s="151"/>
      <c r="WXL16" s="151"/>
      <c r="WXM16" s="151"/>
      <c r="WXN16" s="151"/>
      <c r="WXO16" s="151"/>
      <c r="WXP16" s="151"/>
      <c r="WXQ16" s="151"/>
      <c r="WXR16" s="151"/>
      <c r="WXS16" s="151"/>
      <c r="WXT16" s="151"/>
      <c r="WXU16" s="151"/>
      <c r="WXV16" s="151"/>
      <c r="WXW16" s="151"/>
      <c r="WXX16" s="151"/>
      <c r="WXY16" s="151"/>
      <c r="WXZ16" s="151"/>
      <c r="WYA16" s="151"/>
      <c r="WYB16" s="151"/>
      <c r="WYC16" s="151"/>
      <c r="WYD16" s="151"/>
      <c r="WYE16" s="151"/>
      <c r="WYF16" s="151"/>
      <c r="WYG16" s="151"/>
      <c r="WYH16" s="151"/>
      <c r="WYI16" s="151"/>
      <c r="WYJ16" s="151"/>
      <c r="WYK16" s="151"/>
      <c r="WYL16" s="151"/>
      <c r="WYM16" s="151"/>
      <c r="WYN16" s="151"/>
      <c r="WYO16" s="151"/>
      <c r="WYP16" s="151"/>
      <c r="WYQ16" s="151"/>
      <c r="WYR16" s="151"/>
      <c r="WYS16" s="151"/>
      <c r="WYT16" s="151"/>
      <c r="WYU16" s="151"/>
      <c r="WYV16" s="151"/>
      <c r="WYW16" s="151"/>
      <c r="WYX16" s="151"/>
      <c r="WYY16" s="151"/>
      <c r="WYZ16" s="151"/>
      <c r="WZA16" s="151"/>
      <c r="WZB16" s="151"/>
      <c r="WZC16" s="151"/>
      <c r="WZD16" s="151"/>
      <c r="WZE16" s="151"/>
      <c r="WZF16" s="151"/>
      <c r="WZG16" s="151"/>
      <c r="WZH16" s="151"/>
      <c r="WZI16" s="151"/>
      <c r="WZJ16" s="151"/>
      <c r="WZK16" s="151"/>
      <c r="WZL16" s="151"/>
      <c r="WZM16" s="151"/>
      <c r="WZN16" s="151"/>
      <c r="WZO16" s="151"/>
      <c r="WZP16" s="151"/>
      <c r="WZQ16" s="151"/>
      <c r="WZR16" s="151"/>
      <c r="WZS16" s="151"/>
      <c r="WZT16" s="151"/>
      <c r="WZU16" s="151"/>
      <c r="WZV16" s="151"/>
      <c r="WZW16" s="151"/>
      <c r="WZX16" s="151"/>
      <c r="WZY16" s="151"/>
      <c r="WZZ16" s="151"/>
      <c r="XAA16" s="151"/>
      <c r="XAB16" s="151"/>
      <c r="XAC16" s="151"/>
      <c r="XAD16" s="151"/>
      <c r="XAE16" s="151"/>
      <c r="XAF16" s="151"/>
      <c r="XAG16" s="151"/>
      <c r="XAH16" s="151"/>
      <c r="XAI16" s="151"/>
      <c r="XAJ16" s="151"/>
      <c r="XAK16" s="151"/>
      <c r="XAL16" s="151"/>
      <c r="XAM16" s="151"/>
      <c r="XAN16" s="151"/>
      <c r="XAO16" s="151"/>
      <c r="XAP16" s="151"/>
      <c r="XAQ16" s="151"/>
      <c r="XAR16" s="151"/>
      <c r="XAS16" s="151"/>
      <c r="XAT16" s="151"/>
      <c r="XAU16" s="151"/>
      <c r="XAV16" s="151"/>
      <c r="XAW16" s="151"/>
      <c r="XAX16" s="151"/>
      <c r="XAY16" s="151"/>
      <c r="XAZ16" s="151"/>
      <c r="XBA16" s="151"/>
      <c r="XBB16" s="151"/>
      <c r="XBC16" s="151"/>
      <c r="XBD16" s="151"/>
      <c r="XBE16" s="151"/>
      <c r="XBF16" s="151"/>
      <c r="XBG16" s="151"/>
      <c r="XBH16" s="151"/>
      <c r="XBI16" s="151"/>
      <c r="XBJ16" s="151"/>
      <c r="XBK16" s="151"/>
      <c r="XBL16" s="151"/>
      <c r="XBM16" s="151"/>
      <c r="XBN16" s="151"/>
      <c r="XBO16" s="151"/>
      <c r="XBP16" s="151"/>
      <c r="XBQ16" s="151"/>
      <c r="XBR16" s="151"/>
      <c r="XBS16" s="151"/>
      <c r="XBT16" s="151"/>
      <c r="XBU16" s="151"/>
      <c r="XBV16" s="151"/>
      <c r="XBW16" s="151"/>
      <c r="XBX16" s="151"/>
      <c r="XBY16" s="151"/>
      <c r="XBZ16" s="151"/>
      <c r="XCA16" s="151"/>
    </row>
    <row r="17" spans="1:16303" s="162" customFormat="1" ht="31.5" hidden="1" x14ac:dyDescent="0.25">
      <c r="A17" s="133">
        <v>9</v>
      </c>
      <c r="B17" s="156" t="s">
        <v>858</v>
      </c>
      <c r="C17" s="156" t="s">
        <v>859</v>
      </c>
      <c r="D17" s="138"/>
      <c r="E17" s="139"/>
      <c r="F17" s="139">
        <v>87.2</v>
      </c>
      <c r="G17" s="137"/>
      <c r="H17" s="137"/>
      <c r="I17" s="137">
        <v>121</v>
      </c>
      <c r="J17" s="140"/>
      <c r="K17" s="140"/>
      <c r="L17" s="140">
        <v>1.3876146788990826</v>
      </c>
      <c r="M17" s="141">
        <v>0</v>
      </c>
      <c r="N17" s="142">
        <f t="shared" si="3"/>
        <v>0</v>
      </c>
      <c r="O17" s="143">
        <f t="shared" si="4"/>
        <v>0</v>
      </c>
      <c r="P17" s="142">
        <f t="shared" si="5"/>
        <v>0</v>
      </c>
      <c r="Q17" s="142">
        <f t="shared" si="6"/>
        <v>0</v>
      </c>
      <c r="R17" s="143">
        <f t="shared" si="7"/>
        <v>0</v>
      </c>
      <c r="S17" s="142">
        <f t="shared" si="8"/>
        <v>25</v>
      </c>
      <c r="T17" s="142">
        <f t="shared" si="9"/>
        <v>0</v>
      </c>
      <c r="U17" s="142">
        <f t="shared" si="10"/>
        <v>0</v>
      </c>
      <c r="V17" s="143">
        <f t="shared" si="11"/>
        <v>0</v>
      </c>
      <c r="W17" s="142">
        <f t="shared" si="12"/>
        <v>20</v>
      </c>
      <c r="X17" s="147"/>
      <c r="Y17" s="147"/>
      <c r="Z17" s="147"/>
      <c r="AA17" s="147"/>
      <c r="AB17" s="156"/>
      <c r="AC17" s="210"/>
      <c r="AD17" s="210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  <c r="WVT17" s="158"/>
      <c r="WVU17" s="158"/>
      <c r="WVV17" s="158"/>
      <c r="WVW17" s="158"/>
      <c r="WVX17" s="158"/>
      <c r="WVY17" s="158"/>
      <c r="WVZ17" s="158"/>
      <c r="WWA17" s="158"/>
      <c r="WWB17" s="158"/>
      <c r="WWC17" s="158"/>
      <c r="WWD17" s="158"/>
      <c r="WWE17" s="158"/>
      <c r="WWF17" s="158"/>
      <c r="WWG17" s="158"/>
      <c r="WWH17" s="158"/>
      <c r="WWI17" s="158"/>
      <c r="WWJ17" s="158"/>
      <c r="WWK17" s="158"/>
      <c r="WWL17" s="158"/>
      <c r="WWM17" s="158"/>
      <c r="WWN17" s="158"/>
      <c r="WWO17" s="158"/>
      <c r="WWP17" s="158"/>
      <c r="WWQ17" s="158"/>
      <c r="WWR17" s="158"/>
      <c r="WWS17" s="158"/>
      <c r="WWT17" s="158"/>
      <c r="WWU17" s="158"/>
      <c r="WWV17" s="158"/>
      <c r="WWW17" s="158"/>
      <c r="WWX17" s="158"/>
      <c r="WWY17" s="158"/>
      <c r="WWZ17" s="158"/>
      <c r="WXA17" s="158"/>
      <c r="WXB17" s="158"/>
      <c r="WXC17" s="158"/>
      <c r="WXD17" s="158"/>
      <c r="WXE17" s="158"/>
      <c r="WXF17" s="158"/>
      <c r="WXG17" s="158"/>
      <c r="WXH17" s="158"/>
      <c r="WXI17" s="158"/>
      <c r="WXJ17" s="158"/>
      <c r="WXK17" s="158"/>
      <c r="WXL17" s="158"/>
      <c r="WXM17" s="158"/>
      <c r="WXN17" s="158"/>
      <c r="WXO17" s="158"/>
      <c r="WXP17" s="158"/>
      <c r="WXQ17" s="158"/>
      <c r="WXR17" s="158"/>
      <c r="WXS17" s="158"/>
      <c r="WXT17" s="158"/>
      <c r="WXU17" s="158"/>
      <c r="WXV17" s="158"/>
      <c r="WXW17" s="158"/>
      <c r="WXX17" s="158"/>
      <c r="WXY17" s="158"/>
      <c r="WXZ17" s="158"/>
      <c r="WYA17" s="158"/>
      <c r="WYB17" s="158"/>
      <c r="WYC17" s="158"/>
      <c r="WYD17" s="158"/>
      <c r="WYE17" s="158"/>
      <c r="WYF17" s="158"/>
      <c r="WYG17" s="158"/>
      <c r="WYH17" s="158"/>
      <c r="WYI17" s="158"/>
      <c r="WYJ17" s="158"/>
      <c r="WYK17" s="158"/>
      <c r="WYL17" s="158"/>
      <c r="WYM17" s="158"/>
      <c r="WYN17" s="158"/>
      <c r="WYO17" s="158"/>
      <c r="WYP17" s="158"/>
      <c r="WYQ17" s="158"/>
      <c r="WYR17" s="158"/>
      <c r="WYS17" s="158"/>
      <c r="WYT17" s="158"/>
      <c r="WYU17" s="158"/>
      <c r="WYV17" s="158"/>
      <c r="WYW17" s="158"/>
      <c r="WYX17" s="158"/>
      <c r="WYY17" s="158"/>
      <c r="WYZ17" s="158"/>
      <c r="WZA17" s="158"/>
      <c r="WZB17" s="158"/>
      <c r="WZC17" s="158"/>
      <c r="WZD17" s="158"/>
      <c r="WZE17" s="158"/>
      <c r="WZF17" s="158"/>
      <c r="WZG17" s="158"/>
      <c r="WZH17" s="158"/>
      <c r="WZI17" s="158"/>
      <c r="WZJ17" s="158"/>
      <c r="WZK17" s="158"/>
      <c r="WZL17" s="158"/>
      <c r="WZM17" s="158"/>
      <c r="WZN17" s="158"/>
      <c r="WZO17" s="158"/>
      <c r="WZP17" s="158"/>
      <c r="WZQ17" s="158"/>
      <c r="WZR17" s="158"/>
      <c r="WZS17" s="158"/>
      <c r="WZT17" s="158"/>
      <c r="WZU17" s="158"/>
      <c r="WZV17" s="158"/>
      <c r="WZW17" s="158"/>
      <c r="WZX17" s="158"/>
      <c r="WZY17" s="158"/>
      <c r="WZZ17" s="158"/>
      <c r="XAA17" s="158"/>
      <c r="XAB17" s="158"/>
      <c r="XAC17" s="158"/>
      <c r="XAD17" s="158"/>
      <c r="XAE17" s="158"/>
      <c r="XAF17" s="158"/>
      <c r="XAG17" s="158"/>
      <c r="XAH17" s="158"/>
      <c r="XAI17" s="158"/>
      <c r="XAJ17" s="158"/>
      <c r="XAK17" s="158"/>
      <c r="XAL17" s="158"/>
      <c r="XAM17" s="158"/>
      <c r="XAN17" s="158"/>
      <c r="XAO17" s="158"/>
      <c r="XAP17" s="158"/>
      <c r="XAQ17" s="158"/>
      <c r="XAR17" s="158"/>
      <c r="XAS17" s="158"/>
      <c r="XAT17" s="158"/>
      <c r="XAU17" s="158"/>
      <c r="XAV17" s="158"/>
      <c r="XAW17" s="158"/>
      <c r="XAX17" s="158"/>
      <c r="XAY17" s="158"/>
      <c r="XAZ17" s="158"/>
      <c r="XBA17" s="158"/>
      <c r="XBB17" s="158"/>
      <c r="XBC17" s="158"/>
      <c r="XBD17" s="158"/>
      <c r="XBE17" s="158"/>
      <c r="XBF17" s="158"/>
      <c r="XBG17" s="158"/>
      <c r="XBH17" s="158"/>
      <c r="XBI17" s="158"/>
      <c r="XBJ17" s="158"/>
      <c r="XBK17" s="158"/>
      <c r="XBL17" s="158"/>
      <c r="XBM17" s="158"/>
      <c r="XBN17" s="158"/>
      <c r="XBO17" s="158"/>
      <c r="XBP17" s="158"/>
      <c r="XBQ17" s="158"/>
      <c r="XBR17" s="158"/>
      <c r="XBS17" s="158"/>
      <c r="XBT17" s="158"/>
      <c r="XBU17" s="158"/>
      <c r="XBV17" s="158"/>
      <c r="XBW17" s="158"/>
      <c r="XBX17" s="158"/>
      <c r="XBY17" s="158"/>
      <c r="XBZ17" s="158"/>
      <c r="XCA17" s="158"/>
    </row>
    <row r="18" spans="1:16303" ht="31.5" hidden="1" x14ac:dyDescent="0.25">
      <c r="A18" s="133">
        <v>10</v>
      </c>
      <c r="B18" s="156" t="s">
        <v>860</v>
      </c>
      <c r="C18" s="156" t="s">
        <v>859</v>
      </c>
      <c r="D18" s="138"/>
      <c r="E18" s="139"/>
      <c r="F18" s="139">
        <v>0</v>
      </c>
      <c r="G18" s="137"/>
      <c r="H18" s="137"/>
      <c r="I18" s="137">
        <v>0</v>
      </c>
      <c r="J18" s="140"/>
      <c r="K18" s="140"/>
      <c r="L18" s="140">
        <v>0</v>
      </c>
      <c r="M18" s="141">
        <f t="shared" si="2"/>
        <v>0</v>
      </c>
      <c r="N18" s="142">
        <f t="shared" si="3"/>
        <v>0</v>
      </c>
      <c r="O18" s="143">
        <f t="shared" si="4"/>
        <v>0</v>
      </c>
      <c r="P18" s="142">
        <f t="shared" si="5"/>
        <v>0</v>
      </c>
      <c r="Q18" s="142">
        <f t="shared" si="6"/>
        <v>0</v>
      </c>
      <c r="R18" s="143">
        <f t="shared" si="7"/>
        <v>0</v>
      </c>
      <c r="S18" s="142">
        <f t="shared" si="8"/>
        <v>0</v>
      </c>
      <c r="T18" s="142">
        <f t="shared" si="9"/>
        <v>0</v>
      </c>
      <c r="U18" s="142">
        <f t="shared" si="10"/>
        <v>0</v>
      </c>
      <c r="V18" s="143">
        <f t="shared" si="11"/>
        <v>0</v>
      </c>
      <c r="W18" s="142">
        <f t="shared" si="12"/>
        <v>0</v>
      </c>
      <c r="X18" s="148"/>
      <c r="Y18" s="148"/>
      <c r="Z18" s="148"/>
      <c r="AA18" s="148"/>
      <c r="AB18" s="156"/>
      <c r="AC18" s="210"/>
      <c r="AD18" s="210"/>
    </row>
    <row r="19" spans="1:16303" ht="31.5" hidden="1" x14ac:dyDescent="0.25">
      <c r="A19" s="133">
        <v>11</v>
      </c>
      <c r="B19" s="156" t="s">
        <v>861</v>
      </c>
      <c r="C19" s="156" t="s">
        <v>73</v>
      </c>
      <c r="D19" s="138"/>
      <c r="E19" s="139"/>
      <c r="F19" s="139">
        <v>0</v>
      </c>
      <c r="G19" s="137"/>
      <c r="H19" s="137"/>
      <c r="I19" s="137">
        <v>0</v>
      </c>
      <c r="J19" s="140"/>
      <c r="K19" s="140"/>
      <c r="L19" s="140">
        <v>0</v>
      </c>
      <c r="M19" s="141">
        <f t="shared" si="2"/>
        <v>0</v>
      </c>
      <c r="N19" s="142">
        <f t="shared" si="3"/>
        <v>0</v>
      </c>
      <c r="O19" s="143">
        <f t="shared" si="4"/>
        <v>0</v>
      </c>
      <c r="P19" s="142">
        <f t="shared" si="5"/>
        <v>0</v>
      </c>
      <c r="Q19" s="142">
        <f t="shared" si="6"/>
        <v>0</v>
      </c>
      <c r="R19" s="143">
        <f t="shared" si="7"/>
        <v>0</v>
      </c>
      <c r="S19" s="142">
        <f t="shared" si="8"/>
        <v>0</v>
      </c>
      <c r="T19" s="142">
        <f t="shared" si="9"/>
        <v>0</v>
      </c>
      <c r="U19" s="142">
        <f t="shared" si="10"/>
        <v>0</v>
      </c>
      <c r="V19" s="143">
        <f t="shared" si="11"/>
        <v>0</v>
      </c>
      <c r="W19" s="142">
        <f t="shared" si="12"/>
        <v>0</v>
      </c>
      <c r="X19" s="148"/>
      <c r="Y19" s="148"/>
      <c r="Z19" s="148"/>
      <c r="AA19" s="148"/>
      <c r="AB19" s="210"/>
      <c r="AC19" s="210"/>
      <c r="AD19" s="210"/>
    </row>
    <row r="20" spans="1:16303" ht="31.5" hidden="1" x14ac:dyDescent="0.25">
      <c r="A20" s="133">
        <v>12</v>
      </c>
      <c r="B20" s="156" t="s">
        <v>862</v>
      </c>
      <c r="C20" s="156" t="s">
        <v>74</v>
      </c>
      <c r="D20" s="138"/>
      <c r="E20" s="139"/>
      <c r="F20" s="139">
        <v>0</v>
      </c>
      <c r="G20" s="137"/>
      <c r="H20" s="137"/>
      <c r="I20" s="137">
        <v>0</v>
      </c>
      <c r="J20" s="140"/>
      <c r="K20" s="140"/>
      <c r="L20" s="140">
        <v>0</v>
      </c>
      <c r="M20" s="141">
        <f t="shared" si="2"/>
        <v>0</v>
      </c>
      <c r="N20" s="142">
        <f t="shared" si="3"/>
        <v>0</v>
      </c>
      <c r="O20" s="143">
        <f t="shared" si="4"/>
        <v>0</v>
      </c>
      <c r="P20" s="142">
        <f t="shared" si="5"/>
        <v>0</v>
      </c>
      <c r="Q20" s="142">
        <f t="shared" si="6"/>
        <v>0</v>
      </c>
      <c r="R20" s="143">
        <f t="shared" si="7"/>
        <v>0</v>
      </c>
      <c r="S20" s="142">
        <f t="shared" si="8"/>
        <v>0</v>
      </c>
      <c r="T20" s="142">
        <f t="shared" si="9"/>
        <v>0</v>
      </c>
      <c r="U20" s="142">
        <f t="shared" si="10"/>
        <v>0</v>
      </c>
      <c r="V20" s="143">
        <f t="shared" si="11"/>
        <v>0</v>
      </c>
      <c r="W20" s="142">
        <f t="shared" si="12"/>
        <v>0</v>
      </c>
      <c r="X20" s="148"/>
      <c r="Y20" s="148"/>
      <c r="Z20" s="148"/>
      <c r="AA20" s="148"/>
      <c r="AB20" s="210"/>
      <c r="AC20" s="210"/>
      <c r="AD20" s="210"/>
    </row>
    <row r="21" spans="1:16303" ht="31.5" hidden="1" x14ac:dyDescent="0.25">
      <c r="A21" s="133">
        <v>13</v>
      </c>
      <c r="B21" s="156" t="s">
        <v>704</v>
      </c>
      <c r="C21" s="156" t="s">
        <v>74</v>
      </c>
      <c r="D21" s="138"/>
      <c r="E21" s="139"/>
      <c r="F21" s="139">
        <v>0</v>
      </c>
      <c r="G21" s="137"/>
      <c r="H21" s="137"/>
      <c r="I21" s="137">
        <v>0</v>
      </c>
      <c r="J21" s="140"/>
      <c r="K21" s="140"/>
      <c r="L21" s="140">
        <v>0</v>
      </c>
      <c r="M21" s="141">
        <f t="shared" si="2"/>
        <v>0</v>
      </c>
      <c r="N21" s="142">
        <f t="shared" si="3"/>
        <v>0</v>
      </c>
      <c r="O21" s="143">
        <f t="shared" si="4"/>
        <v>0</v>
      </c>
      <c r="P21" s="142">
        <f t="shared" si="5"/>
        <v>0</v>
      </c>
      <c r="Q21" s="142">
        <f t="shared" si="6"/>
        <v>0</v>
      </c>
      <c r="R21" s="143">
        <f t="shared" si="7"/>
        <v>0</v>
      </c>
      <c r="S21" s="142">
        <f t="shared" si="8"/>
        <v>0</v>
      </c>
      <c r="T21" s="142">
        <f t="shared" si="9"/>
        <v>0</v>
      </c>
      <c r="U21" s="142">
        <f t="shared" si="10"/>
        <v>0</v>
      </c>
      <c r="V21" s="143">
        <f t="shared" si="11"/>
        <v>0</v>
      </c>
      <c r="W21" s="142">
        <f t="shared" si="12"/>
        <v>0</v>
      </c>
      <c r="X21" s="148"/>
      <c r="Y21" s="148"/>
      <c r="Z21" s="148"/>
      <c r="AA21" s="148"/>
      <c r="AB21" s="210"/>
      <c r="AC21" s="210"/>
      <c r="AD21" s="210"/>
    </row>
    <row r="22" spans="1:16303" ht="31.5" hidden="1" x14ac:dyDescent="0.25">
      <c r="A22" s="133">
        <v>14</v>
      </c>
      <c r="B22" s="156" t="s">
        <v>444</v>
      </c>
      <c r="C22" s="156" t="s">
        <v>859</v>
      </c>
      <c r="D22" s="138"/>
      <c r="E22" s="139"/>
      <c r="F22" s="139">
        <v>528.92999999999995</v>
      </c>
      <c r="G22" s="137"/>
      <c r="H22" s="137"/>
      <c r="I22" s="137">
        <v>121</v>
      </c>
      <c r="J22" s="140"/>
      <c r="K22" s="140"/>
      <c r="L22" s="140">
        <v>0.2287637305503564</v>
      </c>
      <c r="M22" s="141">
        <v>0</v>
      </c>
      <c r="N22" s="142">
        <f t="shared" si="3"/>
        <v>0</v>
      </c>
      <c r="O22" s="143">
        <f t="shared" si="4"/>
        <v>0</v>
      </c>
      <c r="P22" s="142">
        <f t="shared" si="5"/>
        <v>0</v>
      </c>
      <c r="Q22" s="142">
        <f t="shared" si="6"/>
        <v>0</v>
      </c>
      <c r="R22" s="143">
        <f t="shared" si="7"/>
        <v>0</v>
      </c>
      <c r="S22" s="142">
        <f t="shared" si="8"/>
        <v>0</v>
      </c>
      <c r="T22" s="142">
        <f t="shared" si="9"/>
        <v>0</v>
      </c>
      <c r="U22" s="142">
        <f t="shared" si="10"/>
        <v>0</v>
      </c>
      <c r="V22" s="143">
        <f t="shared" si="11"/>
        <v>0</v>
      </c>
      <c r="W22" s="142">
        <f t="shared" si="12"/>
        <v>0</v>
      </c>
      <c r="X22" s="148"/>
      <c r="Y22" s="148"/>
      <c r="Z22" s="148"/>
      <c r="AA22" s="148"/>
      <c r="AB22" s="156"/>
      <c r="AC22" s="210"/>
      <c r="AD22" s="210"/>
    </row>
    <row r="23" spans="1:16303" hidden="1" x14ac:dyDescent="0.25">
      <c r="A23" s="133">
        <v>15</v>
      </c>
      <c r="B23" s="156" t="s">
        <v>863</v>
      </c>
      <c r="C23" s="156" t="s">
        <v>689</v>
      </c>
      <c r="D23" s="138"/>
      <c r="E23" s="139"/>
      <c r="F23" s="139">
        <v>25.76</v>
      </c>
      <c r="G23" s="137"/>
      <c r="H23" s="137"/>
      <c r="I23" s="137">
        <v>29</v>
      </c>
      <c r="J23" s="140"/>
      <c r="K23" s="140"/>
      <c r="L23" s="140">
        <v>1.1257763975155279</v>
      </c>
      <c r="M23" s="141">
        <v>0</v>
      </c>
      <c r="N23" s="142">
        <f t="shared" si="3"/>
        <v>0</v>
      </c>
      <c r="O23" s="143">
        <f t="shared" si="4"/>
        <v>0</v>
      </c>
      <c r="P23" s="142">
        <f t="shared" si="5"/>
        <v>0</v>
      </c>
      <c r="Q23" s="142">
        <f t="shared" si="6"/>
        <v>0</v>
      </c>
      <c r="R23" s="143">
        <f t="shared" si="7"/>
        <v>0</v>
      </c>
      <c r="S23" s="142">
        <f t="shared" si="8"/>
        <v>25</v>
      </c>
      <c r="T23" s="142">
        <f t="shared" si="9"/>
        <v>0</v>
      </c>
      <c r="U23" s="142">
        <f t="shared" si="10"/>
        <v>0</v>
      </c>
      <c r="V23" s="143">
        <f t="shared" si="11"/>
        <v>0</v>
      </c>
      <c r="W23" s="142">
        <f t="shared" si="12"/>
        <v>20</v>
      </c>
      <c r="X23" s="148"/>
      <c r="Y23" s="148"/>
      <c r="Z23" s="148"/>
      <c r="AA23" s="148"/>
      <c r="AB23" s="156"/>
      <c r="AC23" s="210"/>
      <c r="AD23" s="210"/>
    </row>
    <row r="24" spans="1:16303" hidden="1" x14ac:dyDescent="0.25">
      <c r="A24" s="133">
        <v>16</v>
      </c>
      <c r="B24" s="156" t="s">
        <v>864</v>
      </c>
      <c r="C24" s="156" t="s">
        <v>689</v>
      </c>
      <c r="D24" s="138"/>
      <c r="E24" s="139"/>
      <c r="F24" s="139">
        <v>27.45</v>
      </c>
      <c r="G24" s="137"/>
      <c r="H24" s="137"/>
      <c r="I24" s="137">
        <v>0</v>
      </c>
      <c r="J24" s="140"/>
      <c r="K24" s="140"/>
      <c r="L24" s="140">
        <v>0</v>
      </c>
      <c r="M24" s="141">
        <f t="shared" si="2"/>
        <v>0</v>
      </c>
      <c r="N24" s="142">
        <f t="shared" si="3"/>
        <v>0</v>
      </c>
      <c r="O24" s="143">
        <f t="shared" si="4"/>
        <v>0</v>
      </c>
      <c r="P24" s="142">
        <f t="shared" si="5"/>
        <v>0</v>
      </c>
      <c r="Q24" s="142">
        <f t="shared" si="6"/>
        <v>0</v>
      </c>
      <c r="R24" s="143">
        <f t="shared" si="7"/>
        <v>0</v>
      </c>
      <c r="S24" s="142">
        <f t="shared" si="8"/>
        <v>0</v>
      </c>
      <c r="T24" s="142">
        <f t="shared" si="9"/>
        <v>0</v>
      </c>
      <c r="U24" s="142">
        <f t="shared" si="10"/>
        <v>0</v>
      </c>
      <c r="V24" s="143">
        <f t="shared" si="11"/>
        <v>0</v>
      </c>
      <c r="W24" s="142">
        <f t="shared" si="12"/>
        <v>0</v>
      </c>
      <c r="X24" s="148"/>
      <c r="Y24" s="148"/>
      <c r="Z24" s="148"/>
      <c r="AA24" s="148"/>
      <c r="AB24" s="156"/>
      <c r="AC24" s="210"/>
      <c r="AD24" s="210"/>
    </row>
    <row r="25" spans="1:16303" hidden="1" x14ac:dyDescent="0.25">
      <c r="A25" s="133">
        <v>17</v>
      </c>
      <c r="B25" s="156" t="s">
        <v>865</v>
      </c>
      <c r="C25" s="156" t="s">
        <v>689</v>
      </c>
      <c r="D25" s="138"/>
      <c r="E25" s="139"/>
      <c r="F25" s="139">
        <v>28.07</v>
      </c>
      <c r="G25" s="137"/>
      <c r="H25" s="137"/>
      <c r="I25" s="137">
        <v>21</v>
      </c>
      <c r="J25" s="140"/>
      <c r="K25" s="140"/>
      <c r="L25" s="140">
        <v>0.74812967581047385</v>
      </c>
      <c r="M25" s="141">
        <f t="shared" si="2"/>
        <v>0</v>
      </c>
      <c r="N25" s="142">
        <f t="shared" si="3"/>
        <v>0</v>
      </c>
      <c r="O25" s="143">
        <f t="shared" si="4"/>
        <v>0</v>
      </c>
      <c r="P25" s="142">
        <f t="shared" si="5"/>
        <v>0</v>
      </c>
      <c r="Q25" s="142">
        <f t="shared" si="6"/>
        <v>0</v>
      </c>
      <c r="R25" s="143">
        <f t="shared" si="7"/>
        <v>0</v>
      </c>
      <c r="S25" s="142">
        <f t="shared" si="8"/>
        <v>0</v>
      </c>
      <c r="T25" s="142">
        <f t="shared" si="9"/>
        <v>0</v>
      </c>
      <c r="U25" s="142">
        <f t="shared" si="10"/>
        <v>0</v>
      </c>
      <c r="V25" s="143">
        <f t="shared" si="11"/>
        <v>0</v>
      </c>
      <c r="W25" s="142">
        <f t="shared" si="12"/>
        <v>0</v>
      </c>
      <c r="X25" s="148"/>
      <c r="Y25" s="148"/>
      <c r="Z25" s="148"/>
      <c r="AA25" s="148"/>
      <c r="AB25" s="156"/>
      <c r="AC25" s="210"/>
      <c r="AD25" s="210"/>
    </row>
    <row r="26" spans="1:16303" hidden="1" x14ac:dyDescent="0.25">
      <c r="A26" s="133">
        <v>18</v>
      </c>
      <c r="B26" s="156" t="s">
        <v>866</v>
      </c>
      <c r="C26" s="156" t="s">
        <v>689</v>
      </c>
      <c r="D26" s="138"/>
      <c r="E26" s="139"/>
      <c r="F26" s="139">
        <v>21.19</v>
      </c>
      <c r="G26" s="137"/>
      <c r="H26" s="137"/>
      <c r="I26" s="137">
        <v>0</v>
      </c>
      <c r="J26" s="140"/>
      <c r="K26" s="140"/>
      <c r="L26" s="140">
        <v>0</v>
      </c>
      <c r="M26" s="141">
        <f t="shared" si="2"/>
        <v>0</v>
      </c>
      <c r="N26" s="142">
        <f t="shared" si="3"/>
        <v>0</v>
      </c>
      <c r="O26" s="143">
        <f t="shared" si="4"/>
        <v>0</v>
      </c>
      <c r="P26" s="142">
        <f t="shared" si="5"/>
        <v>0</v>
      </c>
      <c r="Q26" s="142">
        <f t="shared" si="6"/>
        <v>0</v>
      </c>
      <c r="R26" s="143">
        <f t="shared" si="7"/>
        <v>0</v>
      </c>
      <c r="S26" s="142">
        <f t="shared" si="8"/>
        <v>0</v>
      </c>
      <c r="T26" s="142">
        <f t="shared" si="9"/>
        <v>0</v>
      </c>
      <c r="U26" s="142">
        <f t="shared" si="10"/>
        <v>0</v>
      </c>
      <c r="V26" s="143">
        <f t="shared" si="11"/>
        <v>0</v>
      </c>
      <c r="W26" s="142">
        <f t="shared" si="12"/>
        <v>0</v>
      </c>
      <c r="X26" s="148"/>
      <c r="Y26" s="148"/>
      <c r="Z26" s="148"/>
      <c r="AA26" s="148"/>
      <c r="AB26" s="156"/>
      <c r="AC26" s="210"/>
      <c r="AD26" s="210"/>
    </row>
    <row r="27" spans="1:16303" hidden="1" x14ac:dyDescent="0.25">
      <c r="A27" s="133">
        <v>19</v>
      </c>
      <c r="B27" s="156" t="s">
        <v>867</v>
      </c>
      <c r="C27" s="156" t="s">
        <v>689</v>
      </c>
      <c r="D27" s="138"/>
      <c r="E27" s="139"/>
      <c r="F27" s="139">
        <v>11.02</v>
      </c>
      <c r="G27" s="137"/>
      <c r="H27" s="137"/>
      <c r="I27" s="137">
        <v>0</v>
      </c>
      <c r="J27" s="140"/>
      <c r="K27" s="140"/>
      <c r="L27" s="140">
        <v>0</v>
      </c>
      <c r="M27" s="141">
        <f t="shared" si="2"/>
        <v>0</v>
      </c>
      <c r="N27" s="142">
        <f t="shared" si="3"/>
        <v>0</v>
      </c>
      <c r="O27" s="143">
        <f t="shared" si="4"/>
        <v>0</v>
      </c>
      <c r="P27" s="142">
        <f t="shared" si="5"/>
        <v>0</v>
      </c>
      <c r="Q27" s="142">
        <f t="shared" si="6"/>
        <v>0</v>
      </c>
      <c r="R27" s="143">
        <f t="shared" si="7"/>
        <v>0</v>
      </c>
      <c r="S27" s="142">
        <f t="shared" si="8"/>
        <v>0</v>
      </c>
      <c r="T27" s="142">
        <f t="shared" si="9"/>
        <v>0</v>
      </c>
      <c r="U27" s="142">
        <f t="shared" si="10"/>
        <v>0</v>
      </c>
      <c r="V27" s="143">
        <f t="shared" si="11"/>
        <v>0</v>
      </c>
      <c r="W27" s="142">
        <f t="shared" si="12"/>
        <v>0</v>
      </c>
      <c r="X27" s="148"/>
      <c r="Y27" s="148"/>
      <c r="Z27" s="148"/>
      <c r="AA27" s="148"/>
      <c r="AB27" s="156"/>
      <c r="AC27" s="210"/>
      <c r="AD27" s="210"/>
    </row>
    <row r="28" spans="1:16303" ht="31.5" x14ac:dyDescent="0.25">
      <c r="A28" s="216">
        <v>20</v>
      </c>
      <c r="B28" s="217" t="s">
        <v>176</v>
      </c>
      <c r="C28" s="217" t="s">
        <v>689</v>
      </c>
      <c r="D28" s="138"/>
      <c r="E28" s="139"/>
      <c r="F28" s="219">
        <v>20.9</v>
      </c>
      <c r="G28" s="220">
        <v>40</v>
      </c>
      <c r="H28" s="220">
        <v>36</v>
      </c>
      <c r="I28" s="220">
        <v>43</v>
      </c>
      <c r="J28" s="221">
        <v>1.9138755980861246</v>
      </c>
      <c r="K28" s="221">
        <v>1.7224880382775121</v>
      </c>
      <c r="L28" s="221">
        <v>2.057416267942584</v>
      </c>
      <c r="M28" s="197">
        <v>5</v>
      </c>
      <c r="N28" s="208">
        <f t="shared" si="3"/>
        <v>2</v>
      </c>
      <c r="O28" s="143">
        <f t="shared" si="4"/>
        <v>2.15</v>
      </c>
      <c r="P28" s="200">
        <f t="shared" si="5"/>
        <v>0</v>
      </c>
      <c r="Q28" s="200">
        <f t="shared" si="6"/>
        <v>0</v>
      </c>
      <c r="R28" s="143">
        <f t="shared" si="7"/>
        <v>0.5</v>
      </c>
      <c r="S28" s="142">
        <f t="shared" si="8"/>
        <v>25</v>
      </c>
      <c r="T28" s="200">
        <f t="shared" si="9"/>
        <v>2</v>
      </c>
      <c r="U28" s="200">
        <f t="shared" si="10"/>
        <v>0</v>
      </c>
      <c r="V28" s="143">
        <f t="shared" si="11"/>
        <v>0.4</v>
      </c>
      <c r="W28" s="142">
        <f t="shared" si="12"/>
        <v>20</v>
      </c>
      <c r="X28" s="245">
        <v>2</v>
      </c>
      <c r="Y28" s="245"/>
      <c r="Z28" s="245"/>
      <c r="AA28" s="245"/>
      <c r="AB28" s="240">
        <v>1</v>
      </c>
      <c r="AC28" s="240"/>
      <c r="AD28" s="210">
        <f t="shared" ref="AD28:AD34" si="13">AC28*100/AB28</f>
        <v>0</v>
      </c>
    </row>
    <row r="29" spans="1:16303" ht="31.5" x14ac:dyDescent="0.25">
      <c r="A29" s="216">
        <v>21</v>
      </c>
      <c r="B29" s="217" t="s">
        <v>693</v>
      </c>
      <c r="C29" s="217" t="s">
        <v>689</v>
      </c>
      <c r="D29" s="138"/>
      <c r="E29" s="139"/>
      <c r="F29" s="219">
        <v>5.22</v>
      </c>
      <c r="G29" s="220">
        <v>22</v>
      </c>
      <c r="H29" s="220">
        <v>22</v>
      </c>
      <c r="I29" s="220">
        <v>23</v>
      </c>
      <c r="J29" s="221">
        <v>4.2145593869731801</v>
      </c>
      <c r="K29" s="221">
        <v>4.2145593869731801</v>
      </c>
      <c r="L29" s="221">
        <v>4.4061302681992336</v>
      </c>
      <c r="M29" s="197">
        <f t="shared" si="2"/>
        <v>8</v>
      </c>
      <c r="N29" s="208">
        <f t="shared" si="3"/>
        <v>1</v>
      </c>
      <c r="O29" s="143">
        <f t="shared" si="4"/>
        <v>1.84</v>
      </c>
      <c r="P29" s="200">
        <f t="shared" si="5"/>
        <v>0</v>
      </c>
      <c r="Q29" s="200">
        <f t="shared" si="6"/>
        <v>0</v>
      </c>
      <c r="R29" s="143">
        <f t="shared" si="7"/>
        <v>0.25</v>
      </c>
      <c r="S29" s="142">
        <f t="shared" si="8"/>
        <v>25</v>
      </c>
      <c r="T29" s="200">
        <f t="shared" si="9"/>
        <v>1</v>
      </c>
      <c r="U29" s="200">
        <f t="shared" si="10"/>
        <v>0</v>
      </c>
      <c r="V29" s="143">
        <f t="shared" si="11"/>
        <v>0.2</v>
      </c>
      <c r="W29" s="142">
        <f t="shared" si="12"/>
        <v>20</v>
      </c>
      <c r="X29" s="245">
        <v>1</v>
      </c>
      <c r="Y29" s="245"/>
      <c r="Z29" s="245"/>
      <c r="AA29" s="245"/>
      <c r="AB29" s="240">
        <v>1</v>
      </c>
      <c r="AC29" s="240"/>
      <c r="AD29" s="210">
        <f t="shared" si="13"/>
        <v>0</v>
      </c>
    </row>
    <row r="30" spans="1:16303" ht="31.5" x14ac:dyDescent="0.25">
      <c r="A30" s="216">
        <v>22</v>
      </c>
      <c r="B30" s="217" t="s">
        <v>694</v>
      </c>
      <c r="C30" s="217" t="s">
        <v>689</v>
      </c>
      <c r="D30" s="138"/>
      <c r="E30" s="139"/>
      <c r="F30" s="219">
        <v>9.5299999999999994</v>
      </c>
      <c r="G30" s="220">
        <v>23</v>
      </c>
      <c r="H30" s="220">
        <v>28</v>
      </c>
      <c r="I30" s="220">
        <v>25</v>
      </c>
      <c r="J30" s="221">
        <v>2.4134312696747116</v>
      </c>
      <c r="K30" s="221">
        <v>2.9380902413431271</v>
      </c>
      <c r="L30" s="221">
        <v>2.6232948583420779</v>
      </c>
      <c r="M30" s="197">
        <f t="shared" si="2"/>
        <v>7</v>
      </c>
      <c r="N30" s="208">
        <f t="shared" si="3"/>
        <v>1</v>
      </c>
      <c r="O30" s="143">
        <f t="shared" si="4"/>
        <v>1.75</v>
      </c>
      <c r="P30" s="200">
        <f t="shared" si="5"/>
        <v>0</v>
      </c>
      <c r="Q30" s="200">
        <f t="shared" si="6"/>
        <v>0</v>
      </c>
      <c r="R30" s="143">
        <f t="shared" si="7"/>
        <v>0.25</v>
      </c>
      <c r="S30" s="142">
        <f t="shared" si="8"/>
        <v>25</v>
      </c>
      <c r="T30" s="200">
        <f t="shared" si="9"/>
        <v>1</v>
      </c>
      <c r="U30" s="200">
        <f t="shared" si="10"/>
        <v>0</v>
      </c>
      <c r="V30" s="143">
        <f t="shared" si="11"/>
        <v>0.2</v>
      </c>
      <c r="W30" s="142">
        <f t="shared" si="12"/>
        <v>20</v>
      </c>
      <c r="X30" s="245">
        <v>1</v>
      </c>
      <c r="Y30" s="245"/>
      <c r="Z30" s="245"/>
      <c r="AA30" s="245"/>
      <c r="AB30" s="240">
        <v>1</v>
      </c>
      <c r="AC30" s="240"/>
      <c r="AD30" s="210">
        <f t="shared" si="13"/>
        <v>0</v>
      </c>
    </row>
    <row r="31" spans="1:16303" ht="47.25" x14ac:dyDescent="0.25">
      <c r="A31" s="216">
        <v>23</v>
      </c>
      <c r="B31" s="217" t="s">
        <v>695</v>
      </c>
      <c r="C31" s="217" t="s">
        <v>689</v>
      </c>
      <c r="D31" s="138"/>
      <c r="E31" s="139"/>
      <c r="F31" s="219">
        <v>26.93</v>
      </c>
      <c r="G31" s="220">
        <v>106</v>
      </c>
      <c r="H31" s="220">
        <v>127</v>
      </c>
      <c r="I31" s="220">
        <v>107</v>
      </c>
      <c r="J31" s="221">
        <v>3.9361307092461937</v>
      </c>
      <c r="K31" s="221">
        <v>4.7159301893798737</v>
      </c>
      <c r="L31" s="221">
        <v>3.973264017823988</v>
      </c>
      <c r="M31" s="197">
        <f t="shared" si="2"/>
        <v>7</v>
      </c>
      <c r="N31" s="208">
        <f t="shared" si="3"/>
        <v>7</v>
      </c>
      <c r="O31" s="143">
        <f t="shared" si="4"/>
        <v>7.49</v>
      </c>
      <c r="P31" s="200">
        <f t="shared" si="5"/>
        <v>1</v>
      </c>
      <c r="Q31" s="200">
        <f t="shared" si="6"/>
        <v>0</v>
      </c>
      <c r="R31" s="143">
        <f t="shared" si="7"/>
        <v>1.75</v>
      </c>
      <c r="S31" s="142">
        <f t="shared" si="8"/>
        <v>25</v>
      </c>
      <c r="T31" s="200">
        <f t="shared" si="9"/>
        <v>5</v>
      </c>
      <c r="U31" s="200">
        <f t="shared" si="10"/>
        <v>1</v>
      </c>
      <c r="V31" s="143">
        <f t="shared" si="11"/>
        <v>1.4</v>
      </c>
      <c r="W31" s="142">
        <f t="shared" si="12"/>
        <v>20</v>
      </c>
      <c r="X31" s="245">
        <v>10</v>
      </c>
      <c r="Y31" s="245">
        <v>1</v>
      </c>
      <c r="Z31" s="245">
        <v>1</v>
      </c>
      <c r="AA31" s="245">
        <v>1</v>
      </c>
      <c r="AB31" s="240">
        <v>10</v>
      </c>
      <c r="AC31" s="240">
        <v>2</v>
      </c>
      <c r="AD31" s="210">
        <f t="shared" si="13"/>
        <v>20</v>
      </c>
    </row>
    <row r="32" spans="1:16303" ht="31.5" x14ac:dyDescent="0.25">
      <c r="A32" s="216">
        <v>24</v>
      </c>
      <c r="B32" s="217" t="s">
        <v>696</v>
      </c>
      <c r="C32" s="217" t="s">
        <v>668</v>
      </c>
      <c r="D32" s="138"/>
      <c r="E32" s="139"/>
      <c r="F32" s="219">
        <v>57.8</v>
      </c>
      <c r="G32" s="220">
        <v>143</v>
      </c>
      <c r="H32" s="220">
        <v>181</v>
      </c>
      <c r="I32" s="220">
        <v>200</v>
      </c>
      <c r="J32" s="221">
        <v>2.4740484429065743</v>
      </c>
      <c r="K32" s="221">
        <v>3.1314878892733566</v>
      </c>
      <c r="L32" s="221">
        <v>3.4602076124567476</v>
      </c>
      <c r="M32" s="197">
        <v>4.5</v>
      </c>
      <c r="N32" s="208">
        <f t="shared" si="3"/>
        <v>9</v>
      </c>
      <c r="O32" s="143">
        <f t="shared" si="4"/>
        <v>9</v>
      </c>
      <c r="P32" s="200">
        <v>1</v>
      </c>
      <c r="Q32" s="200">
        <f t="shared" si="6"/>
        <v>1</v>
      </c>
      <c r="R32" s="143">
        <f t="shared" si="7"/>
        <v>2.25</v>
      </c>
      <c r="S32" s="142">
        <f t="shared" si="8"/>
        <v>25</v>
      </c>
      <c r="T32" s="200">
        <f t="shared" si="9"/>
        <v>7</v>
      </c>
      <c r="U32" s="200">
        <f t="shared" si="10"/>
        <v>0</v>
      </c>
      <c r="V32" s="143">
        <f t="shared" si="11"/>
        <v>0</v>
      </c>
      <c r="W32" s="142">
        <v>0</v>
      </c>
      <c r="X32" s="245">
        <v>9</v>
      </c>
      <c r="Y32" s="245">
        <v>1</v>
      </c>
      <c r="Z32" s="245">
        <v>1</v>
      </c>
      <c r="AA32" s="245">
        <v>0</v>
      </c>
      <c r="AB32" s="240">
        <v>9</v>
      </c>
      <c r="AC32" s="240">
        <v>1</v>
      </c>
      <c r="AD32" s="210">
        <f t="shared" si="13"/>
        <v>11.111111111111111</v>
      </c>
    </row>
    <row r="33" spans="1:30" ht="47.25" x14ac:dyDescent="0.25">
      <c r="A33" s="216">
        <v>25</v>
      </c>
      <c r="B33" s="217" t="s">
        <v>806</v>
      </c>
      <c r="C33" s="217" t="s">
        <v>689</v>
      </c>
      <c r="D33" s="138"/>
      <c r="E33" s="139"/>
      <c r="F33" s="219">
        <v>18.670000000000002</v>
      </c>
      <c r="G33" s="220"/>
      <c r="H33" s="220"/>
      <c r="I33" s="220">
        <v>56</v>
      </c>
      <c r="J33" s="221">
        <v>0</v>
      </c>
      <c r="K33" s="221"/>
      <c r="L33" s="221">
        <v>2.9994643813604709</v>
      </c>
      <c r="M33" s="197">
        <f t="shared" si="2"/>
        <v>7</v>
      </c>
      <c r="N33" s="208">
        <f t="shared" si="3"/>
        <v>3</v>
      </c>
      <c r="O33" s="143">
        <f t="shared" si="4"/>
        <v>3.92</v>
      </c>
      <c r="P33" s="200">
        <f t="shared" si="5"/>
        <v>0</v>
      </c>
      <c r="Q33" s="200">
        <f t="shared" si="6"/>
        <v>0</v>
      </c>
      <c r="R33" s="143">
        <f t="shared" si="7"/>
        <v>0.75</v>
      </c>
      <c r="S33" s="142">
        <f t="shared" si="8"/>
        <v>25</v>
      </c>
      <c r="T33" s="200">
        <f t="shared" si="9"/>
        <v>3</v>
      </c>
      <c r="U33" s="200">
        <f t="shared" si="10"/>
        <v>0</v>
      </c>
      <c r="V33" s="143">
        <f t="shared" si="11"/>
        <v>0.6</v>
      </c>
      <c r="W33" s="142">
        <f t="shared" si="12"/>
        <v>20</v>
      </c>
      <c r="X33" s="245">
        <v>3</v>
      </c>
      <c r="Y33" s="245"/>
      <c r="Z33" s="245"/>
      <c r="AA33" s="245"/>
      <c r="AB33" s="240" t="s">
        <v>671</v>
      </c>
      <c r="AC33" s="240"/>
      <c r="AD33" s="210"/>
    </row>
    <row r="34" spans="1:30" ht="31.5" x14ac:dyDescent="0.25">
      <c r="A34" s="216">
        <v>26</v>
      </c>
      <c r="B34" s="217" t="s">
        <v>697</v>
      </c>
      <c r="C34" s="217" t="s">
        <v>689</v>
      </c>
      <c r="D34" s="138"/>
      <c r="E34" s="139"/>
      <c r="F34" s="219">
        <v>28.76</v>
      </c>
      <c r="G34" s="220">
        <v>143</v>
      </c>
      <c r="H34" s="220">
        <v>172</v>
      </c>
      <c r="I34" s="220">
        <v>171</v>
      </c>
      <c r="J34" s="221">
        <v>4.9721835883171064</v>
      </c>
      <c r="K34" s="221">
        <v>5.9805285118219746</v>
      </c>
      <c r="L34" s="221">
        <v>5.9457579972183581</v>
      </c>
      <c r="M34" s="197">
        <f t="shared" si="2"/>
        <v>8</v>
      </c>
      <c r="N34" s="208">
        <f t="shared" si="3"/>
        <v>13</v>
      </c>
      <c r="O34" s="143">
        <f t="shared" si="4"/>
        <v>13.68</v>
      </c>
      <c r="P34" s="200">
        <v>1</v>
      </c>
      <c r="Q34" s="200">
        <f t="shared" si="6"/>
        <v>2</v>
      </c>
      <c r="R34" s="143">
        <f t="shared" si="7"/>
        <v>3.25</v>
      </c>
      <c r="S34" s="142">
        <f t="shared" si="8"/>
        <v>25</v>
      </c>
      <c r="T34" s="200">
        <f t="shared" si="9"/>
        <v>8</v>
      </c>
      <c r="U34" s="200">
        <f t="shared" si="10"/>
        <v>2</v>
      </c>
      <c r="V34" s="143">
        <f t="shared" si="11"/>
        <v>2.6</v>
      </c>
      <c r="W34" s="142">
        <f t="shared" si="12"/>
        <v>20</v>
      </c>
      <c r="X34" s="245">
        <v>13</v>
      </c>
      <c r="Y34" s="245">
        <v>1</v>
      </c>
      <c r="Z34" s="245">
        <v>2</v>
      </c>
      <c r="AA34" s="245">
        <v>2</v>
      </c>
      <c r="AB34" s="240">
        <v>13</v>
      </c>
      <c r="AC34" s="240">
        <v>8</v>
      </c>
      <c r="AD34" s="210">
        <f t="shared" si="13"/>
        <v>61.53846153846154</v>
      </c>
    </row>
    <row r="35" spans="1:30" ht="31.5" hidden="1" x14ac:dyDescent="0.25">
      <c r="A35" s="133">
        <v>27</v>
      </c>
      <c r="B35" s="156" t="s">
        <v>868</v>
      </c>
      <c r="C35" s="156" t="s">
        <v>689</v>
      </c>
      <c r="D35" s="138"/>
      <c r="E35" s="139"/>
      <c r="F35" s="139">
        <v>0</v>
      </c>
      <c r="G35" s="137"/>
      <c r="H35" s="137"/>
      <c r="I35" s="137">
        <v>0</v>
      </c>
      <c r="J35" s="140"/>
      <c r="K35" s="140"/>
      <c r="L35" s="140">
        <v>0</v>
      </c>
      <c r="M35" s="141">
        <f t="shared" si="2"/>
        <v>0</v>
      </c>
      <c r="N35" s="142">
        <f t="shared" si="3"/>
        <v>0</v>
      </c>
      <c r="O35" s="143">
        <f t="shared" si="4"/>
        <v>0</v>
      </c>
      <c r="P35" s="142">
        <f t="shared" si="5"/>
        <v>0</v>
      </c>
      <c r="Q35" s="142">
        <f t="shared" si="6"/>
        <v>0</v>
      </c>
      <c r="R35" s="143">
        <f t="shared" si="7"/>
        <v>0</v>
      </c>
      <c r="S35" s="142">
        <f t="shared" si="8"/>
        <v>0</v>
      </c>
      <c r="T35" s="142">
        <f t="shared" si="9"/>
        <v>0</v>
      </c>
      <c r="U35" s="142">
        <f t="shared" si="10"/>
        <v>0</v>
      </c>
      <c r="V35" s="143">
        <f t="shared" si="11"/>
        <v>0</v>
      </c>
      <c r="W35" s="142">
        <f t="shared" si="12"/>
        <v>0</v>
      </c>
      <c r="X35" s="148"/>
      <c r="Y35" s="148"/>
      <c r="Z35" s="148"/>
      <c r="AA35" s="148"/>
      <c r="AB35" s="210"/>
      <c r="AC35" s="210"/>
      <c r="AD35" s="210"/>
    </row>
    <row r="36" spans="1:30" ht="31.5" x14ac:dyDescent="0.25">
      <c r="A36" s="216">
        <v>28</v>
      </c>
      <c r="B36" s="217" t="s">
        <v>698</v>
      </c>
      <c r="C36" s="217" t="s">
        <v>689</v>
      </c>
      <c r="D36" s="138"/>
      <c r="E36" s="139"/>
      <c r="F36" s="219">
        <v>51.23</v>
      </c>
      <c r="G36" s="220">
        <v>163</v>
      </c>
      <c r="H36" s="220">
        <v>237</v>
      </c>
      <c r="I36" s="220">
        <v>234</v>
      </c>
      <c r="J36" s="221">
        <v>3.1817294553972282</v>
      </c>
      <c r="K36" s="221">
        <v>4.6261955885223509</v>
      </c>
      <c r="L36" s="221">
        <v>4.5676361506929535</v>
      </c>
      <c r="M36" s="197">
        <v>7</v>
      </c>
      <c r="N36" s="208">
        <f t="shared" si="3"/>
        <v>16</v>
      </c>
      <c r="O36" s="143">
        <f t="shared" si="4"/>
        <v>16.38</v>
      </c>
      <c r="P36" s="200">
        <v>2</v>
      </c>
      <c r="Q36" s="200">
        <f t="shared" si="6"/>
        <v>2</v>
      </c>
      <c r="R36" s="143">
        <f t="shared" si="7"/>
        <v>4</v>
      </c>
      <c r="S36" s="142">
        <f t="shared" si="8"/>
        <v>25</v>
      </c>
      <c r="T36" s="200">
        <f t="shared" si="9"/>
        <v>9</v>
      </c>
      <c r="U36" s="200">
        <f t="shared" si="10"/>
        <v>3</v>
      </c>
      <c r="V36" s="143">
        <f t="shared" si="11"/>
        <v>3.2</v>
      </c>
      <c r="W36" s="142">
        <f t="shared" si="12"/>
        <v>20</v>
      </c>
      <c r="X36" s="245">
        <v>18</v>
      </c>
      <c r="Y36" s="245">
        <v>2</v>
      </c>
      <c r="Z36" s="245">
        <v>2</v>
      </c>
      <c r="AA36" s="245">
        <v>3</v>
      </c>
      <c r="AB36" s="240">
        <v>16</v>
      </c>
      <c r="AC36" s="240">
        <v>7</v>
      </c>
      <c r="AD36" s="210">
        <f t="shared" ref="AD36:AD42" si="14">AC36*100/AB36</f>
        <v>43.75</v>
      </c>
    </row>
    <row r="37" spans="1:30" x14ac:dyDescent="0.25">
      <c r="A37" s="216">
        <v>29</v>
      </c>
      <c r="B37" s="217" t="s">
        <v>2</v>
      </c>
      <c r="C37" s="217" t="s">
        <v>689</v>
      </c>
      <c r="D37" s="138"/>
      <c r="E37" s="139"/>
      <c r="F37" s="219">
        <v>179.89</v>
      </c>
      <c r="G37" s="220">
        <v>527.07769999999994</v>
      </c>
      <c r="H37" s="220">
        <v>656</v>
      </c>
      <c r="I37" s="220">
        <v>557</v>
      </c>
      <c r="J37" s="221">
        <v>2.93</v>
      </c>
      <c r="K37" s="221">
        <v>2.86</v>
      </c>
      <c r="L37" s="221">
        <v>3.0963366501751071</v>
      </c>
      <c r="M37" s="197">
        <v>3.6</v>
      </c>
      <c r="N37" s="208">
        <f t="shared" si="3"/>
        <v>20</v>
      </c>
      <c r="O37" s="143">
        <f t="shared" si="4"/>
        <v>20.052</v>
      </c>
      <c r="P37" s="200">
        <v>0</v>
      </c>
      <c r="Q37" s="200">
        <f t="shared" si="6"/>
        <v>0</v>
      </c>
      <c r="R37" s="143">
        <f t="shared" si="7"/>
        <v>0</v>
      </c>
      <c r="S37" s="142">
        <v>0</v>
      </c>
      <c r="T37" s="200">
        <f t="shared" si="9"/>
        <v>16</v>
      </c>
      <c r="U37" s="200">
        <f t="shared" si="10"/>
        <v>4</v>
      </c>
      <c r="V37" s="143">
        <f t="shared" si="11"/>
        <v>4</v>
      </c>
      <c r="W37" s="142">
        <f t="shared" si="12"/>
        <v>20</v>
      </c>
      <c r="X37" s="245" t="s">
        <v>852</v>
      </c>
      <c r="Y37" s="245"/>
      <c r="Z37" s="245"/>
      <c r="AA37" s="245"/>
      <c r="AB37" s="240">
        <v>19</v>
      </c>
      <c r="AC37" s="240">
        <v>9</v>
      </c>
      <c r="AD37" s="210">
        <f t="shared" si="14"/>
        <v>47.368421052631582</v>
      </c>
    </row>
    <row r="38" spans="1:30" ht="31.5" x14ac:dyDescent="0.25">
      <c r="A38" s="216">
        <v>30</v>
      </c>
      <c r="B38" s="217" t="s">
        <v>118</v>
      </c>
      <c r="C38" s="217" t="s">
        <v>689</v>
      </c>
      <c r="D38" s="138"/>
      <c r="E38" s="139"/>
      <c r="F38" s="219">
        <v>22.9</v>
      </c>
      <c r="G38" s="220">
        <v>78</v>
      </c>
      <c r="H38" s="220">
        <v>91</v>
      </c>
      <c r="I38" s="220">
        <v>114</v>
      </c>
      <c r="J38" s="221">
        <v>3.4061135371179043</v>
      </c>
      <c r="K38" s="221">
        <v>3.9737991266375547</v>
      </c>
      <c r="L38" s="221">
        <v>4.9781659388646293</v>
      </c>
      <c r="M38" s="197">
        <v>7.5</v>
      </c>
      <c r="N38" s="208">
        <f t="shared" si="3"/>
        <v>8</v>
      </c>
      <c r="O38" s="143">
        <f t="shared" si="4"/>
        <v>8.5500000000000007</v>
      </c>
      <c r="P38" s="200">
        <f t="shared" si="5"/>
        <v>2</v>
      </c>
      <c r="Q38" s="200">
        <f t="shared" si="6"/>
        <v>0</v>
      </c>
      <c r="R38" s="143">
        <f t="shared" si="7"/>
        <v>2</v>
      </c>
      <c r="S38" s="142">
        <f t="shared" si="8"/>
        <v>25</v>
      </c>
      <c r="T38" s="200">
        <f t="shared" si="9"/>
        <v>5</v>
      </c>
      <c r="U38" s="200">
        <f t="shared" si="10"/>
        <v>1</v>
      </c>
      <c r="V38" s="143">
        <f t="shared" si="11"/>
        <v>1.6</v>
      </c>
      <c r="W38" s="142">
        <f t="shared" si="12"/>
        <v>20</v>
      </c>
      <c r="X38" s="245">
        <v>8</v>
      </c>
      <c r="Y38" s="245">
        <v>1</v>
      </c>
      <c r="Z38" s="245">
        <v>1</v>
      </c>
      <c r="AA38" s="245">
        <v>1</v>
      </c>
      <c r="AB38" s="240">
        <v>6</v>
      </c>
      <c r="AC38" s="240">
        <v>0</v>
      </c>
      <c r="AD38" s="210">
        <f t="shared" si="14"/>
        <v>0</v>
      </c>
    </row>
    <row r="39" spans="1:30" ht="31.5" x14ac:dyDescent="0.25">
      <c r="A39" s="216">
        <v>31</v>
      </c>
      <c r="B39" s="217" t="s">
        <v>115</v>
      </c>
      <c r="C39" s="217" t="s">
        <v>689</v>
      </c>
      <c r="D39" s="138"/>
      <c r="E39" s="139"/>
      <c r="F39" s="219">
        <v>110.43</v>
      </c>
      <c r="G39" s="220">
        <v>136</v>
      </c>
      <c r="H39" s="220">
        <v>158</v>
      </c>
      <c r="I39" s="220">
        <v>160</v>
      </c>
      <c r="J39" s="221">
        <v>1.2315493978085665</v>
      </c>
      <c r="K39" s="221">
        <v>1.430770623924658</v>
      </c>
      <c r="L39" s="221">
        <v>1.4488816444806665</v>
      </c>
      <c r="M39" s="197">
        <f t="shared" si="2"/>
        <v>5</v>
      </c>
      <c r="N39" s="208">
        <f t="shared" si="3"/>
        <v>8</v>
      </c>
      <c r="O39" s="143">
        <f t="shared" si="4"/>
        <v>8</v>
      </c>
      <c r="P39" s="200">
        <v>1</v>
      </c>
      <c r="Q39" s="200">
        <f t="shared" si="6"/>
        <v>1</v>
      </c>
      <c r="R39" s="143">
        <f t="shared" si="7"/>
        <v>2</v>
      </c>
      <c r="S39" s="142">
        <f t="shared" si="8"/>
        <v>25</v>
      </c>
      <c r="T39" s="200">
        <f t="shared" si="9"/>
        <v>5</v>
      </c>
      <c r="U39" s="200">
        <f t="shared" si="10"/>
        <v>1</v>
      </c>
      <c r="V39" s="143">
        <f t="shared" si="11"/>
        <v>1.6</v>
      </c>
      <c r="W39" s="142">
        <f t="shared" si="12"/>
        <v>20</v>
      </c>
      <c r="X39" s="245">
        <v>10</v>
      </c>
      <c r="Y39" s="245">
        <v>1</v>
      </c>
      <c r="Z39" s="245">
        <v>1</v>
      </c>
      <c r="AA39" s="245">
        <v>3</v>
      </c>
      <c r="AB39" s="240">
        <v>10</v>
      </c>
      <c r="AC39" s="240">
        <v>6</v>
      </c>
      <c r="AD39" s="210">
        <f t="shared" si="14"/>
        <v>60</v>
      </c>
    </row>
    <row r="40" spans="1:30" ht="31.5" x14ac:dyDescent="0.25">
      <c r="A40" s="216">
        <v>32</v>
      </c>
      <c r="B40" s="217" t="s">
        <v>117</v>
      </c>
      <c r="C40" s="217" t="s">
        <v>689</v>
      </c>
      <c r="D40" s="138"/>
      <c r="E40" s="139"/>
      <c r="F40" s="219">
        <v>13.57</v>
      </c>
      <c r="G40" s="220">
        <v>73</v>
      </c>
      <c r="H40" s="220">
        <v>77</v>
      </c>
      <c r="I40" s="220">
        <v>83</v>
      </c>
      <c r="J40" s="221">
        <v>5.3795136330140014</v>
      </c>
      <c r="K40" s="221">
        <v>5.6742815033161387</v>
      </c>
      <c r="L40" s="221">
        <v>6.1164333087693441</v>
      </c>
      <c r="M40" s="197">
        <v>8</v>
      </c>
      <c r="N40" s="208">
        <f t="shared" si="3"/>
        <v>6</v>
      </c>
      <c r="O40" s="143">
        <f t="shared" si="4"/>
        <v>6.64</v>
      </c>
      <c r="P40" s="200">
        <v>0</v>
      </c>
      <c r="Q40" s="200">
        <f t="shared" si="6"/>
        <v>1</v>
      </c>
      <c r="R40" s="143">
        <f t="shared" si="7"/>
        <v>1.5</v>
      </c>
      <c r="S40" s="142">
        <f t="shared" si="8"/>
        <v>25</v>
      </c>
      <c r="T40" s="200">
        <f t="shared" si="9"/>
        <v>4</v>
      </c>
      <c r="U40" s="200">
        <f t="shared" si="10"/>
        <v>1</v>
      </c>
      <c r="V40" s="143">
        <f t="shared" si="11"/>
        <v>1.2</v>
      </c>
      <c r="W40" s="142">
        <f t="shared" si="12"/>
        <v>20</v>
      </c>
      <c r="X40" s="245">
        <v>6</v>
      </c>
      <c r="Y40" s="245">
        <v>0</v>
      </c>
      <c r="Z40" s="245">
        <v>1</v>
      </c>
      <c r="AA40" s="245">
        <v>1</v>
      </c>
      <c r="AB40" s="240">
        <v>6</v>
      </c>
      <c r="AC40" s="240">
        <v>3</v>
      </c>
      <c r="AD40" s="210">
        <f t="shared" si="14"/>
        <v>50</v>
      </c>
    </row>
    <row r="41" spans="1:30" ht="31.5" x14ac:dyDescent="0.25">
      <c r="A41" s="216">
        <v>33</v>
      </c>
      <c r="B41" s="217" t="s">
        <v>199</v>
      </c>
      <c r="C41" s="217" t="s">
        <v>689</v>
      </c>
      <c r="D41" s="138"/>
      <c r="E41" s="139"/>
      <c r="F41" s="219">
        <v>13.83</v>
      </c>
      <c r="G41" s="220">
        <v>51</v>
      </c>
      <c r="H41" s="220">
        <v>66</v>
      </c>
      <c r="I41" s="220">
        <v>73</v>
      </c>
      <c r="J41" s="221">
        <v>3.68763557483731</v>
      </c>
      <c r="K41" s="221">
        <v>4.7722342733188716</v>
      </c>
      <c r="L41" s="221">
        <v>5.2783803326102676</v>
      </c>
      <c r="M41" s="197">
        <f t="shared" si="2"/>
        <v>8</v>
      </c>
      <c r="N41" s="208">
        <f t="shared" si="3"/>
        <v>5</v>
      </c>
      <c r="O41" s="143">
        <f t="shared" si="4"/>
        <v>5.84</v>
      </c>
      <c r="P41" s="200">
        <v>0</v>
      </c>
      <c r="Q41" s="200">
        <f t="shared" si="6"/>
        <v>1</v>
      </c>
      <c r="R41" s="143">
        <f t="shared" si="7"/>
        <v>1.25</v>
      </c>
      <c r="S41" s="142">
        <f t="shared" si="8"/>
        <v>25</v>
      </c>
      <c r="T41" s="200">
        <f t="shared" si="9"/>
        <v>3</v>
      </c>
      <c r="U41" s="200">
        <f t="shared" si="10"/>
        <v>1</v>
      </c>
      <c r="V41" s="143">
        <f t="shared" si="11"/>
        <v>1</v>
      </c>
      <c r="W41" s="142">
        <f t="shared" si="12"/>
        <v>20</v>
      </c>
      <c r="X41" s="245">
        <v>5</v>
      </c>
      <c r="Y41" s="245">
        <v>0</v>
      </c>
      <c r="Z41" s="245">
        <v>1</v>
      </c>
      <c r="AA41" s="245">
        <v>1</v>
      </c>
      <c r="AB41" s="240">
        <v>5</v>
      </c>
      <c r="AC41" s="240">
        <v>1</v>
      </c>
      <c r="AD41" s="210">
        <f t="shared" si="14"/>
        <v>20</v>
      </c>
    </row>
    <row r="42" spans="1:30" ht="31.5" x14ac:dyDescent="0.25">
      <c r="A42" s="216">
        <v>34</v>
      </c>
      <c r="B42" s="217" t="s">
        <v>699</v>
      </c>
      <c r="C42" s="217" t="s">
        <v>689</v>
      </c>
      <c r="D42" s="138"/>
      <c r="E42" s="139"/>
      <c r="F42" s="219">
        <v>12.07</v>
      </c>
      <c r="G42" s="220">
        <v>36</v>
      </c>
      <c r="H42" s="220">
        <v>44</v>
      </c>
      <c r="I42" s="220">
        <v>44</v>
      </c>
      <c r="J42" s="221">
        <v>2.9826014913007457</v>
      </c>
      <c r="K42" s="221">
        <v>3.6454018227009111</v>
      </c>
      <c r="L42" s="221">
        <v>3.6454018227009111</v>
      </c>
      <c r="M42" s="197">
        <f t="shared" si="2"/>
        <v>7</v>
      </c>
      <c r="N42" s="208">
        <f t="shared" si="3"/>
        <v>3</v>
      </c>
      <c r="O42" s="143">
        <f t="shared" si="4"/>
        <v>3.08</v>
      </c>
      <c r="P42" s="200">
        <f t="shared" si="5"/>
        <v>0</v>
      </c>
      <c r="Q42" s="200">
        <f t="shared" si="6"/>
        <v>0</v>
      </c>
      <c r="R42" s="143">
        <f t="shared" si="7"/>
        <v>0.75</v>
      </c>
      <c r="S42" s="142">
        <f t="shared" si="8"/>
        <v>25</v>
      </c>
      <c r="T42" s="200">
        <f t="shared" si="9"/>
        <v>3</v>
      </c>
      <c r="U42" s="200">
        <f t="shared" si="10"/>
        <v>0</v>
      </c>
      <c r="V42" s="143">
        <f t="shared" si="11"/>
        <v>0.6</v>
      </c>
      <c r="W42" s="142">
        <f t="shared" si="12"/>
        <v>20</v>
      </c>
      <c r="X42" s="245">
        <v>3</v>
      </c>
      <c r="Y42" s="245"/>
      <c r="Z42" s="245"/>
      <c r="AA42" s="245"/>
      <c r="AB42" s="240">
        <v>2</v>
      </c>
      <c r="AC42" s="240"/>
      <c r="AD42" s="210">
        <f t="shared" si="14"/>
        <v>0</v>
      </c>
    </row>
    <row r="43" spans="1:30" ht="31.5" hidden="1" x14ac:dyDescent="0.25">
      <c r="A43" s="133">
        <v>35</v>
      </c>
      <c r="B43" s="156" t="s">
        <v>196</v>
      </c>
      <c r="C43" s="156" t="s">
        <v>689</v>
      </c>
      <c r="D43" s="138"/>
      <c r="E43" s="139"/>
      <c r="F43" s="139">
        <v>11.74</v>
      </c>
      <c r="G43" s="137"/>
      <c r="H43" s="137"/>
      <c r="I43" s="137">
        <v>10</v>
      </c>
      <c r="J43" s="140"/>
      <c r="K43" s="140"/>
      <c r="L43" s="140">
        <v>0.85178875638841567</v>
      </c>
      <c r="M43" s="141">
        <f t="shared" si="2"/>
        <v>0</v>
      </c>
      <c r="N43" s="142">
        <f t="shared" si="3"/>
        <v>0</v>
      </c>
      <c r="O43" s="143">
        <f t="shared" si="4"/>
        <v>0</v>
      </c>
      <c r="P43" s="142">
        <f t="shared" si="5"/>
        <v>0</v>
      </c>
      <c r="Q43" s="142">
        <f t="shared" si="6"/>
        <v>0</v>
      </c>
      <c r="R43" s="143">
        <f t="shared" si="7"/>
        <v>0</v>
      </c>
      <c r="S43" s="142">
        <f t="shared" si="8"/>
        <v>0</v>
      </c>
      <c r="T43" s="142">
        <f t="shared" si="9"/>
        <v>0</v>
      </c>
      <c r="U43" s="142">
        <f t="shared" si="10"/>
        <v>0</v>
      </c>
      <c r="V43" s="143">
        <f t="shared" si="11"/>
        <v>0</v>
      </c>
      <c r="W43" s="142">
        <f t="shared" si="12"/>
        <v>0</v>
      </c>
      <c r="X43" s="148"/>
      <c r="Y43" s="148"/>
      <c r="Z43" s="148"/>
      <c r="AA43" s="148"/>
      <c r="AB43" s="210"/>
      <c r="AC43" s="210"/>
      <c r="AD43" s="210"/>
    </row>
    <row r="44" spans="1:30" ht="31.5" x14ac:dyDescent="0.25">
      <c r="A44" s="216">
        <v>36</v>
      </c>
      <c r="B44" s="217" t="s">
        <v>116</v>
      </c>
      <c r="C44" s="217" t="s">
        <v>689</v>
      </c>
      <c r="D44" s="138"/>
      <c r="E44" s="139"/>
      <c r="F44" s="219">
        <v>62.92</v>
      </c>
      <c r="G44" s="220">
        <v>47</v>
      </c>
      <c r="H44" s="220">
        <v>38</v>
      </c>
      <c r="I44" s="220">
        <v>48</v>
      </c>
      <c r="J44" s="221">
        <v>0.74698029243483788</v>
      </c>
      <c r="K44" s="221">
        <v>0.60394151303242216</v>
      </c>
      <c r="L44" s="221">
        <v>0.76287349014621741</v>
      </c>
      <c r="M44" s="197">
        <f t="shared" si="2"/>
        <v>3</v>
      </c>
      <c r="N44" s="208">
        <f t="shared" si="3"/>
        <v>1</v>
      </c>
      <c r="O44" s="143">
        <f t="shared" si="4"/>
        <v>1.44</v>
      </c>
      <c r="P44" s="200">
        <f t="shared" si="5"/>
        <v>0</v>
      </c>
      <c r="Q44" s="200">
        <f t="shared" si="6"/>
        <v>0</v>
      </c>
      <c r="R44" s="143">
        <f t="shared" si="7"/>
        <v>0</v>
      </c>
      <c r="S44" s="142">
        <f t="shared" si="8"/>
        <v>0</v>
      </c>
      <c r="T44" s="200">
        <f t="shared" si="9"/>
        <v>1</v>
      </c>
      <c r="U44" s="200">
        <f t="shared" si="10"/>
        <v>0</v>
      </c>
      <c r="V44" s="143">
        <f t="shared" si="11"/>
        <v>0</v>
      </c>
      <c r="W44" s="142">
        <f t="shared" si="12"/>
        <v>0</v>
      </c>
      <c r="X44" s="245">
        <v>1</v>
      </c>
      <c r="Y44" s="245"/>
      <c r="Z44" s="245"/>
      <c r="AA44" s="245"/>
      <c r="AB44" s="240">
        <v>1</v>
      </c>
      <c r="AC44" s="240">
        <v>0</v>
      </c>
      <c r="AD44" s="210">
        <f t="shared" ref="AD44:AD49" si="15">AC44*100/AB44</f>
        <v>0</v>
      </c>
    </row>
    <row r="45" spans="1:30" ht="31.5" x14ac:dyDescent="0.25">
      <c r="A45" s="216">
        <v>37</v>
      </c>
      <c r="B45" s="217" t="s">
        <v>126</v>
      </c>
      <c r="C45" s="217" t="s">
        <v>689</v>
      </c>
      <c r="D45" s="138"/>
      <c r="E45" s="139"/>
      <c r="F45" s="219">
        <v>15.14</v>
      </c>
      <c r="G45" s="220">
        <v>57</v>
      </c>
      <c r="H45" s="220">
        <v>76</v>
      </c>
      <c r="I45" s="220">
        <v>95</v>
      </c>
      <c r="J45" s="221">
        <v>3.7648612945838837</v>
      </c>
      <c r="K45" s="221">
        <v>5.019815059445178</v>
      </c>
      <c r="L45" s="221">
        <v>6.2747688243064728</v>
      </c>
      <c r="M45" s="197">
        <f t="shared" si="2"/>
        <v>10</v>
      </c>
      <c r="N45" s="208">
        <f t="shared" si="3"/>
        <v>9</v>
      </c>
      <c r="O45" s="143">
        <f t="shared" si="4"/>
        <v>9.5</v>
      </c>
      <c r="P45" s="200">
        <v>1</v>
      </c>
      <c r="Q45" s="200">
        <f t="shared" si="6"/>
        <v>1</v>
      </c>
      <c r="R45" s="143">
        <f t="shared" si="7"/>
        <v>2.25</v>
      </c>
      <c r="S45" s="142">
        <f t="shared" si="8"/>
        <v>25</v>
      </c>
      <c r="T45" s="200">
        <f t="shared" si="9"/>
        <v>6</v>
      </c>
      <c r="U45" s="200">
        <f t="shared" si="10"/>
        <v>1</v>
      </c>
      <c r="V45" s="143">
        <f t="shared" si="11"/>
        <v>1.8</v>
      </c>
      <c r="W45" s="142">
        <f t="shared" si="12"/>
        <v>20</v>
      </c>
      <c r="X45" s="245">
        <v>9</v>
      </c>
      <c r="Y45" s="245">
        <v>1</v>
      </c>
      <c r="Z45" s="245">
        <v>1</v>
      </c>
      <c r="AA45" s="245">
        <v>1</v>
      </c>
      <c r="AB45" s="240">
        <v>4</v>
      </c>
      <c r="AC45" s="240">
        <v>1</v>
      </c>
      <c r="AD45" s="210">
        <f t="shared" si="15"/>
        <v>25</v>
      </c>
    </row>
    <row r="46" spans="1:30" ht="31.5" x14ac:dyDescent="0.25">
      <c r="A46" s="216">
        <v>38</v>
      </c>
      <c r="B46" s="217" t="s">
        <v>88</v>
      </c>
      <c r="C46" s="217" t="s">
        <v>689</v>
      </c>
      <c r="D46" s="138"/>
      <c r="E46" s="139"/>
      <c r="F46" s="219">
        <v>73.3</v>
      </c>
      <c r="G46" s="220">
        <v>174</v>
      </c>
      <c r="H46" s="220">
        <v>199</v>
      </c>
      <c r="I46" s="220">
        <v>208</v>
      </c>
      <c r="J46" s="221">
        <v>2.3738062755798093</v>
      </c>
      <c r="K46" s="221">
        <v>2.7148703956343794</v>
      </c>
      <c r="L46" s="221">
        <v>2.8376534788540249</v>
      </c>
      <c r="M46" s="197">
        <f t="shared" si="2"/>
        <v>7</v>
      </c>
      <c r="N46" s="208">
        <f t="shared" si="3"/>
        <v>14</v>
      </c>
      <c r="O46" s="143">
        <f t="shared" si="4"/>
        <v>14.56</v>
      </c>
      <c r="P46" s="200">
        <v>1</v>
      </c>
      <c r="Q46" s="200">
        <f t="shared" si="6"/>
        <v>2</v>
      </c>
      <c r="R46" s="143">
        <f t="shared" si="7"/>
        <v>3.5</v>
      </c>
      <c r="S46" s="142">
        <f t="shared" si="8"/>
        <v>25</v>
      </c>
      <c r="T46" s="200">
        <f t="shared" si="9"/>
        <v>9</v>
      </c>
      <c r="U46" s="200">
        <f t="shared" si="10"/>
        <v>2</v>
      </c>
      <c r="V46" s="143">
        <f t="shared" si="11"/>
        <v>2.8</v>
      </c>
      <c r="W46" s="142">
        <f t="shared" si="12"/>
        <v>20</v>
      </c>
      <c r="X46" s="245">
        <v>14</v>
      </c>
      <c r="Y46" s="245">
        <v>1</v>
      </c>
      <c r="Z46" s="245">
        <v>2</v>
      </c>
      <c r="AA46" s="245">
        <v>2</v>
      </c>
      <c r="AB46" s="240">
        <v>13</v>
      </c>
      <c r="AC46" s="240">
        <v>3</v>
      </c>
      <c r="AD46" s="210">
        <f t="shared" si="15"/>
        <v>23.076923076923077</v>
      </c>
    </row>
    <row r="47" spans="1:30" ht="31.5" x14ac:dyDescent="0.25">
      <c r="A47" s="216">
        <v>39</v>
      </c>
      <c r="B47" s="217" t="s">
        <v>807</v>
      </c>
      <c r="C47" s="217" t="s">
        <v>689</v>
      </c>
      <c r="D47" s="138"/>
      <c r="E47" s="139"/>
      <c r="F47" s="219">
        <v>24.51</v>
      </c>
      <c r="G47" s="220"/>
      <c r="H47" s="220"/>
      <c r="I47" s="220">
        <v>88</v>
      </c>
      <c r="J47" s="221">
        <v>0</v>
      </c>
      <c r="K47" s="221">
        <v>0</v>
      </c>
      <c r="L47" s="221">
        <v>3.5903712770297833</v>
      </c>
      <c r="M47" s="197">
        <f t="shared" si="2"/>
        <v>7</v>
      </c>
      <c r="N47" s="208">
        <f t="shared" si="3"/>
        <v>6</v>
      </c>
      <c r="O47" s="143">
        <f t="shared" si="4"/>
        <v>6.16</v>
      </c>
      <c r="P47" s="200">
        <v>0</v>
      </c>
      <c r="Q47" s="200">
        <f t="shared" si="6"/>
        <v>1</v>
      </c>
      <c r="R47" s="143">
        <f t="shared" si="7"/>
        <v>1.5</v>
      </c>
      <c r="S47" s="142">
        <f t="shared" si="8"/>
        <v>25</v>
      </c>
      <c r="T47" s="200">
        <f t="shared" si="9"/>
        <v>4</v>
      </c>
      <c r="U47" s="200">
        <f t="shared" si="10"/>
        <v>1</v>
      </c>
      <c r="V47" s="143">
        <f t="shared" si="11"/>
        <v>1.2</v>
      </c>
      <c r="W47" s="142">
        <f t="shared" si="12"/>
        <v>20</v>
      </c>
      <c r="X47" s="245">
        <v>6</v>
      </c>
      <c r="Y47" s="245">
        <v>0</v>
      </c>
      <c r="Z47" s="245">
        <v>1</v>
      </c>
      <c r="AA47" s="245">
        <v>1</v>
      </c>
      <c r="AB47" s="240" t="s">
        <v>671</v>
      </c>
      <c r="AC47" s="240"/>
      <c r="AD47" s="210"/>
    </row>
    <row r="48" spans="1:30" ht="31.5" x14ac:dyDescent="0.25">
      <c r="A48" s="216">
        <v>40</v>
      </c>
      <c r="B48" s="217" t="s">
        <v>700</v>
      </c>
      <c r="C48" s="217" t="s">
        <v>689</v>
      </c>
      <c r="D48" s="138"/>
      <c r="E48" s="139"/>
      <c r="F48" s="219">
        <v>15.05</v>
      </c>
      <c r="G48" s="220"/>
      <c r="H48" s="220">
        <v>41</v>
      </c>
      <c r="I48" s="220">
        <v>45</v>
      </c>
      <c r="J48" s="221">
        <v>0</v>
      </c>
      <c r="K48" s="221">
        <v>2.7242524916943522</v>
      </c>
      <c r="L48" s="221">
        <v>2.9900332225913622</v>
      </c>
      <c r="M48" s="197">
        <f t="shared" si="2"/>
        <v>7</v>
      </c>
      <c r="N48" s="208">
        <f t="shared" si="3"/>
        <v>3</v>
      </c>
      <c r="O48" s="143">
        <f t="shared" si="4"/>
        <v>3.15</v>
      </c>
      <c r="P48" s="200">
        <f t="shared" si="5"/>
        <v>0</v>
      </c>
      <c r="Q48" s="200">
        <f t="shared" si="6"/>
        <v>0</v>
      </c>
      <c r="R48" s="143">
        <f t="shared" si="7"/>
        <v>0.75</v>
      </c>
      <c r="S48" s="142">
        <f t="shared" si="8"/>
        <v>25</v>
      </c>
      <c r="T48" s="200">
        <f t="shared" si="9"/>
        <v>3</v>
      </c>
      <c r="U48" s="200">
        <f t="shared" si="10"/>
        <v>0</v>
      </c>
      <c r="V48" s="143">
        <f t="shared" si="11"/>
        <v>0.6</v>
      </c>
      <c r="W48" s="142">
        <f t="shared" si="12"/>
        <v>20</v>
      </c>
      <c r="X48" s="245">
        <v>3</v>
      </c>
      <c r="Y48" s="245"/>
      <c r="Z48" s="245"/>
      <c r="AA48" s="245"/>
      <c r="AB48" s="240">
        <v>2</v>
      </c>
      <c r="AC48" s="240">
        <v>0</v>
      </c>
      <c r="AD48" s="210">
        <f t="shared" si="15"/>
        <v>0</v>
      </c>
    </row>
    <row r="49" spans="1:30" ht="31.5" x14ac:dyDescent="0.25">
      <c r="A49" s="216">
        <v>41</v>
      </c>
      <c r="B49" s="217" t="s">
        <v>133</v>
      </c>
      <c r="C49" s="217" t="s">
        <v>689</v>
      </c>
      <c r="D49" s="138"/>
      <c r="E49" s="139"/>
      <c r="F49" s="219">
        <v>32.6</v>
      </c>
      <c r="G49" s="220">
        <v>137</v>
      </c>
      <c r="H49" s="220">
        <v>136</v>
      </c>
      <c r="I49" s="220">
        <v>131</v>
      </c>
      <c r="J49" s="221">
        <v>4.2024539877300615</v>
      </c>
      <c r="K49" s="221">
        <v>4.1717791411042944</v>
      </c>
      <c r="L49" s="221">
        <v>4.0184049079754596</v>
      </c>
      <c r="M49" s="197">
        <v>6.5</v>
      </c>
      <c r="N49" s="208">
        <f t="shared" si="3"/>
        <v>8</v>
      </c>
      <c r="O49" s="143">
        <f t="shared" si="4"/>
        <v>8.5150000000000006</v>
      </c>
      <c r="P49" s="200">
        <v>1</v>
      </c>
      <c r="Q49" s="200">
        <f t="shared" si="6"/>
        <v>1</v>
      </c>
      <c r="R49" s="143">
        <f t="shared" si="7"/>
        <v>2</v>
      </c>
      <c r="S49" s="142">
        <f t="shared" si="8"/>
        <v>25</v>
      </c>
      <c r="T49" s="200">
        <f t="shared" si="9"/>
        <v>5</v>
      </c>
      <c r="U49" s="200">
        <f t="shared" si="10"/>
        <v>1</v>
      </c>
      <c r="V49" s="143">
        <f t="shared" si="11"/>
        <v>1.6</v>
      </c>
      <c r="W49" s="142">
        <f t="shared" si="12"/>
        <v>20</v>
      </c>
      <c r="X49" s="245">
        <v>8</v>
      </c>
      <c r="Y49" s="245">
        <v>1</v>
      </c>
      <c r="Z49" s="245">
        <v>1</v>
      </c>
      <c r="AA49" s="245">
        <v>1</v>
      </c>
      <c r="AB49" s="240">
        <v>8</v>
      </c>
      <c r="AC49" s="240"/>
      <c r="AD49" s="210">
        <f t="shared" si="15"/>
        <v>0</v>
      </c>
    </row>
    <row r="50" spans="1:30" hidden="1" x14ac:dyDescent="0.25">
      <c r="A50" s="133">
        <v>42</v>
      </c>
      <c r="B50" s="156" t="s">
        <v>444</v>
      </c>
      <c r="C50" s="156" t="s">
        <v>689</v>
      </c>
      <c r="D50" s="138"/>
      <c r="E50" s="139"/>
      <c r="F50" s="139">
        <v>991.94</v>
      </c>
      <c r="G50" s="137"/>
      <c r="H50" s="137"/>
      <c r="I50" s="137">
        <v>2508</v>
      </c>
      <c r="J50" s="140"/>
      <c r="K50" s="140"/>
      <c r="L50" s="140">
        <v>2.5283787325846321</v>
      </c>
      <c r="M50" s="141">
        <v>0</v>
      </c>
      <c r="N50" s="142">
        <f t="shared" si="3"/>
        <v>0</v>
      </c>
      <c r="O50" s="143">
        <f t="shared" si="4"/>
        <v>0</v>
      </c>
      <c r="P50" s="142">
        <f t="shared" si="5"/>
        <v>0</v>
      </c>
      <c r="Q50" s="142">
        <f t="shared" si="6"/>
        <v>0</v>
      </c>
      <c r="R50" s="143">
        <f t="shared" si="7"/>
        <v>0</v>
      </c>
      <c r="S50" s="142">
        <f t="shared" si="8"/>
        <v>25</v>
      </c>
      <c r="T50" s="142">
        <f t="shared" si="9"/>
        <v>0</v>
      </c>
      <c r="U50" s="142">
        <f t="shared" si="10"/>
        <v>0</v>
      </c>
      <c r="V50" s="143">
        <f t="shared" si="11"/>
        <v>0</v>
      </c>
      <c r="W50" s="142">
        <f t="shared" si="12"/>
        <v>20</v>
      </c>
      <c r="X50" s="148"/>
      <c r="Y50" s="148"/>
      <c r="Z50" s="148"/>
      <c r="AA50" s="148"/>
      <c r="AB50" s="156"/>
      <c r="AC50" s="210"/>
      <c r="AD50" s="210"/>
    </row>
    <row r="51" spans="1:30" hidden="1" x14ac:dyDescent="0.25">
      <c r="A51" s="133">
        <v>43</v>
      </c>
      <c r="B51" s="156" t="s">
        <v>869</v>
      </c>
      <c r="C51" s="156" t="s">
        <v>680</v>
      </c>
      <c r="D51" s="138"/>
      <c r="E51" s="139"/>
      <c r="F51" s="139">
        <v>104.55</v>
      </c>
      <c r="G51" s="137"/>
      <c r="H51" s="137"/>
      <c r="I51" s="137">
        <v>166</v>
      </c>
      <c r="J51" s="140"/>
      <c r="K51" s="140"/>
      <c r="L51" s="140">
        <v>1.5877570540411288</v>
      </c>
      <c r="M51" s="141">
        <v>0</v>
      </c>
      <c r="N51" s="142">
        <f t="shared" si="3"/>
        <v>0</v>
      </c>
      <c r="O51" s="143">
        <f t="shared" si="4"/>
        <v>0</v>
      </c>
      <c r="P51" s="142">
        <f t="shared" si="5"/>
        <v>0</v>
      </c>
      <c r="Q51" s="142">
        <f t="shared" si="6"/>
        <v>0</v>
      </c>
      <c r="R51" s="143">
        <f t="shared" si="7"/>
        <v>0</v>
      </c>
      <c r="S51" s="142">
        <f t="shared" si="8"/>
        <v>25</v>
      </c>
      <c r="T51" s="142">
        <f t="shared" si="9"/>
        <v>0</v>
      </c>
      <c r="U51" s="142">
        <f t="shared" si="10"/>
        <v>0</v>
      </c>
      <c r="V51" s="143">
        <f t="shared" si="11"/>
        <v>0</v>
      </c>
      <c r="W51" s="142">
        <f t="shared" si="12"/>
        <v>20</v>
      </c>
      <c r="X51" s="148"/>
      <c r="Y51" s="148"/>
      <c r="Z51" s="148"/>
      <c r="AA51" s="148"/>
      <c r="AB51" s="156"/>
      <c r="AC51" s="210"/>
      <c r="AD51" s="210"/>
    </row>
    <row r="52" spans="1:30" ht="47.25" x14ac:dyDescent="0.25">
      <c r="A52" s="216">
        <v>44</v>
      </c>
      <c r="B52" s="217" t="s">
        <v>134</v>
      </c>
      <c r="C52" s="217" t="s">
        <v>680</v>
      </c>
      <c r="D52" s="138"/>
      <c r="E52" s="139"/>
      <c r="F52" s="219">
        <v>25.64</v>
      </c>
      <c r="G52" s="220">
        <v>73</v>
      </c>
      <c r="H52" s="220">
        <v>75</v>
      </c>
      <c r="I52" s="220">
        <v>87</v>
      </c>
      <c r="J52" s="221">
        <v>2.8471138845553821</v>
      </c>
      <c r="K52" s="221">
        <v>2.9251170046801871</v>
      </c>
      <c r="L52" s="221">
        <v>3.3931357254290169</v>
      </c>
      <c r="M52" s="197">
        <v>6</v>
      </c>
      <c r="N52" s="208">
        <f t="shared" si="3"/>
        <v>5</v>
      </c>
      <c r="O52" s="143">
        <f t="shared" si="4"/>
        <v>5.22</v>
      </c>
      <c r="P52" s="200">
        <v>0</v>
      </c>
      <c r="Q52" s="200">
        <f t="shared" si="6"/>
        <v>1</v>
      </c>
      <c r="R52" s="143">
        <f t="shared" si="7"/>
        <v>1.25</v>
      </c>
      <c r="S52" s="142">
        <f t="shared" si="8"/>
        <v>25</v>
      </c>
      <c r="T52" s="200">
        <f t="shared" si="9"/>
        <v>3</v>
      </c>
      <c r="U52" s="200">
        <f t="shared" si="10"/>
        <v>1</v>
      </c>
      <c r="V52" s="143">
        <f t="shared" si="11"/>
        <v>1</v>
      </c>
      <c r="W52" s="142">
        <f t="shared" si="12"/>
        <v>20</v>
      </c>
      <c r="X52" s="245">
        <v>5</v>
      </c>
      <c r="Y52" s="245">
        <v>0</v>
      </c>
      <c r="Z52" s="245">
        <v>1</v>
      </c>
      <c r="AA52" s="245">
        <v>1</v>
      </c>
      <c r="AB52" s="240">
        <v>5</v>
      </c>
      <c r="AC52" s="240">
        <v>0</v>
      </c>
      <c r="AD52" s="210">
        <f>AC52*100/AB52</f>
        <v>0</v>
      </c>
    </row>
    <row r="53" spans="1:30" ht="31.5" hidden="1" x14ac:dyDescent="0.25">
      <c r="A53" s="133">
        <v>45</v>
      </c>
      <c r="B53" s="156" t="s">
        <v>48</v>
      </c>
      <c r="C53" s="156" t="s">
        <v>680</v>
      </c>
      <c r="D53" s="138"/>
      <c r="E53" s="139"/>
      <c r="F53" s="139">
        <v>0</v>
      </c>
      <c r="G53" s="137"/>
      <c r="H53" s="137"/>
      <c r="I53" s="137">
        <v>0</v>
      </c>
      <c r="J53" s="140"/>
      <c r="K53" s="140"/>
      <c r="L53" s="140">
        <v>0</v>
      </c>
      <c r="M53" s="141">
        <f t="shared" si="2"/>
        <v>0</v>
      </c>
      <c r="N53" s="142">
        <f t="shared" si="3"/>
        <v>0</v>
      </c>
      <c r="O53" s="143">
        <f t="shared" si="4"/>
        <v>0</v>
      </c>
      <c r="P53" s="142">
        <f t="shared" si="5"/>
        <v>0</v>
      </c>
      <c r="Q53" s="142">
        <f t="shared" si="6"/>
        <v>0</v>
      </c>
      <c r="R53" s="143">
        <f t="shared" si="7"/>
        <v>0</v>
      </c>
      <c r="S53" s="142">
        <f t="shared" si="8"/>
        <v>0</v>
      </c>
      <c r="T53" s="142">
        <f t="shared" si="9"/>
        <v>0</v>
      </c>
      <c r="U53" s="142">
        <f t="shared" si="10"/>
        <v>0</v>
      </c>
      <c r="V53" s="143">
        <f t="shared" si="11"/>
        <v>0</v>
      </c>
      <c r="W53" s="142">
        <f t="shared" si="12"/>
        <v>0</v>
      </c>
      <c r="X53" s="148"/>
      <c r="Y53" s="148"/>
      <c r="Z53" s="148"/>
      <c r="AA53" s="148"/>
      <c r="AB53" s="210"/>
      <c r="AC53" s="210"/>
      <c r="AD53" s="210"/>
    </row>
    <row r="54" spans="1:30" x14ac:dyDescent="0.25">
      <c r="A54" s="216">
        <v>46</v>
      </c>
      <c r="B54" s="217" t="s">
        <v>7</v>
      </c>
      <c r="C54" s="217" t="s">
        <v>680</v>
      </c>
      <c r="D54" s="138"/>
      <c r="E54" s="139"/>
      <c r="F54" s="219">
        <v>17.600000000000001</v>
      </c>
      <c r="G54" s="220">
        <v>85</v>
      </c>
      <c r="H54" s="220">
        <v>81</v>
      </c>
      <c r="I54" s="220">
        <v>80</v>
      </c>
      <c r="J54" s="221">
        <v>4.8295454545454541</v>
      </c>
      <c r="K54" s="221">
        <v>4.6022727272727266</v>
      </c>
      <c r="L54" s="221">
        <v>4.545454545454545</v>
      </c>
      <c r="M54" s="197">
        <v>6</v>
      </c>
      <c r="N54" s="208">
        <f t="shared" si="3"/>
        <v>4</v>
      </c>
      <c r="O54" s="143">
        <f t="shared" si="4"/>
        <v>4.8</v>
      </c>
      <c r="P54" s="200">
        <v>0</v>
      </c>
      <c r="Q54" s="200">
        <f t="shared" si="6"/>
        <v>1</v>
      </c>
      <c r="R54" s="143">
        <f t="shared" si="7"/>
        <v>1</v>
      </c>
      <c r="S54" s="142">
        <f t="shared" si="8"/>
        <v>25</v>
      </c>
      <c r="T54" s="200">
        <f t="shared" si="9"/>
        <v>3</v>
      </c>
      <c r="U54" s="200">
        <f t="shared" si="10"/>
        <v>0</v>
      </c>
      <c r="V54" s="143">
        <f t="shared" si="11"/>
        <v>0.8</v>
      </c>
      <c r="W54" s="142">
        <f t="shared" si="12"/>
        <v>20</v>
      </c>
      <c r="X54" s="245">
        <v>6</v>
      </c>
      <c r="Y54" s="245">
        <v>0</v>
      </c>
      <c r="Z54" s="245">
        <v>1</v>
      </c>
      <c r="AA54" s="245">
        <v>1</v>
      </c>
      <c r="AB54" s="240">
        <v>0</v>
      </c>
      <c r="AC54" s="240">
        <v>0</v>
      </c>
      <c r="AD54" s="210"/>
    </row>
    <row r="55" spans="1:30" ht="47.25" hidden="1" x14ac:dyDescent="0.25">
      <c r="A55" s="133">
        <v>47</v>
      </c>
      <c r="B55" s="156" t="s">
        <v>288</v>
      </c>
      <c r="C55" s="156" t="s">
        <v>680</v>
      </c>
      <c r="D55" s="138"/>
      <c r="E55" s="139"/>
      <c r="F55" s="139">
        <v>0</v>
      </c>
      <c r="G55" s="137"/>
      <c r="H55" s="137"/>
      <c r="I55" s="137">
        <v>0</v>
      </c>
      <c r="J55" s="140"/>
      <c r="K55" s="140"/>
      <c r="L55" s="140">
        <v>0</v>
      </c>
      <c r="M55" s="141">
        <f t="shared" si="2"/>
        <v>0</v>
      </c>
      <c r="N55" s="142">
        <f t="shared" si="3"/>
        <v>0</v>
      </c>
      <c r="O55" s="143">
        <f t="shared" si="4"/>
        <v>0</v>
      </c>
      <c r="P55" s="142">
        <f t="shared" si="5"/>
        <v>0</v>
      </c>
      <c r="Q55" s="142">
        <f t="shared" si="6"/>
        <v>0</v>
      </c>
      <c r="R55" s="143">
        <f t="shared" si="7"/>
        <v>0</v>
      </c>
      <c r="S55" s="142">
        <f t="shared" si="8"/>
        <v>0</v>
      </c>
      <c r="T55" s="142">
        <f t="shared" si="9"/>
        <v>0</v>
      </c>
      <c r="U55" s="142">
        <f t="shared" si="10"/>
        <v>0</v>
      </c>
      <c r="V55" s="143">
        <f t="shared" si="11"/>
        <v>0</v>
      </c>
      <c r="W55" s="142">
        <f t="shared" si="12"/>
        <v>0</v>
      </c>
      <c r="X55" s="148"/>
      <c r="Y55" s="148"/>
      <c r="Z55" s="148"/>
      <c r="AA55" s="148"/>
      <c r="AB55" s="210"/>
      <c r="AC55" s="210"/>
      <c r="AD55" s="210"/>
    </row>
    <row r="56" spans="1:30" hidden="1" x14ac:dyDescent="0.25">
      <c r="A56" s="133">
        <v>48</v>
      </c>
      <c r="B56" s="156" t="s">
        <v>2</v>
      </c>
      <c r="C56" s="156" t="s">
        <v>680</v>
      </c>
      <c r="D56" s="138"/>
      <c r="E56" s="139"/>
      <c r="F56" s="139">
        <v>57.19</v>
      </c>
      <c r="G56" s="137"/>
      <c r="H56" s="137"/>
      <c r="I56" s="137">
        <v>0</v>
      </c>
      <c r="J56" s="140"/>
      <c r="K56" s="140"/>
      <c r="L56" s="140">
        <v>0</v>
      </c>
      <c r="M56" s="141">
        <f t="shared" si="2"/>
        <v>0</v>
      </c>
      <c r="N56" s="142">
        <f t="shared" si="3"/>
        <v>0</v>
      </c>
      <c r="O56" s="143">
        <f t="shared" si="4"/>
        <v>0</v>
      </c>
      <c r="P56" s="142">
        <f t="shared" si="5"/>
        <v>0</v>
      </c>
      <c r="Q56" s="142">
        <f t="shared" si="6"/>
        <v>0</v>
      </c>
      <c r="R56" s="143">
        <f t="shared" si="7"/>
        <v>0</v>
      </c>
      <c r="S56" s="142">
        <f t="shared" si="8"/>
        <v>0</v>
      </c>
      <c r="T56" s="142">
        <f t="shared" si="9"/>
        <v>0</v>
      </c>
      <c r="U56" s="142">
        <f t="shared" si="10"/>
        <v>0</v>
      </c>
      <c r="V56" s="143">
        <f t="shared" si="11"/>
        <v>0</v>
      </c>
      <c r="W56" s="142">
        <f t="shared" si="12"/>
        <v>0</v>
      </c>
      <c r="X56" s="148"/>
      <c r="Y56" s="148"/>
      <c r="Z56" s="148"/>
      <c r="AA56" s="148"/>
      <c r="AB56" s="210"/>
      <c r="AC56" s="210"/>
      <c r="AD56" s="210"/>
    </row>
    <row r="57" spans="1:30" ht="31.5" x14ac:dyDescent="0.25">
      <c r="A57" s="216">
        <v>49</v>
      </c>
      <c r="B57" s="217" t="s">
        <v>89</v>
      </c>
      <c r="C57" s="217" t="s">
        <v>667</v>
      </c>
      <c r="D57" s="138"/>
      <c r="E57" s="139"/>
      <c r="F57" s="219">
        <v>39.6</v>
      </c>
      <c r="G57" s="220">
        <v>111</v>
      </c>
      <c r="H57" s="220">
        <v>164</v>
      </c>
      <c r="I57" s="220">
        <v>141</v>
      </c>
      <c r="J57" s="221">
        <v>2.8030303030303028</v>
      </c>
      <c r="K57" s="221">
        <v>4.141414141414141</v>
      </c>
      <c r="L57" s="221">
        <v>3.5606060606060606</v>
      </c>
      <c r="M57" s="197">
        <f t="shared" si="2"/>
        <v>7</v>
      </c>
      <c r="N57" s="208">
        <f t="shared" si="3"/>
        <v>9</v>
      </c>
      <c r="O57" s="143">
        <f t="shared" si="4"/>
        <v>9.8699999999999992</v>
      </c>
      <c r="P57" s="200">
        <v>1</v>
      </c>
      <c r="Q57" s="200">
        <f t="shared" si="6"/>
        <v>1</v>
      </c>
      <c r="R57" s="143">
        <f t="shared" si="7"/>
        <v>2.25</v>
      </c>
      <c r="S57" s="142">
        <f t="shared" si="8"/>
        <v>25</v>
      </c>
      <c r="T57" s="200">
        <f t="shared" si="9"/>
        <v>6</v>
      </c>
      <c r="U57" s="200">
        <f t="shared" si="10"/>
        <v>1</v>
      </c>
      <c r="V57" s="143">
        <f t="shared" si="11"/>
        <v>1.8</v>
      </c>
      <c r="W57" s="142">
        <f t="shared" si="12"/>
        <v>20</v>
      </c>
      <c r="X57" s="245">
        <v>14</v>
      </c>
      <c r="Y57" s="245">
        <v>2</v>
      </c>
      <c r="Z57" s="245">
        <v>1</v>
      </c>
      <c r="AA57" s="245">
        <v>2</v>
      </c>
      <c r="AB57" s="240">
        <v>10</v>
      </c>
      <c r="AC57" s="240">
        <v>5</v>
      </c>
      <c r="AD57" s="210">
        <f t="shared" ref="AD57:AD58" si="16">AC57*100/AB57</f>
        <v>50</v>
      </c>
    </row>
    <row r="58" spans="1:30" ht="47.25" x14ac:dyDescent="0.25">
      <c r="A58" s="216">
        <v>50</v>
      </c>
      <c r="B58" s="217" t="s">
        <v>86</v>
      </c>
      <c r="C58" s="217" t="s">
        <v>680</v>
      </c>
      <c r="D58" s="138"/>
      <c r="E58" s="139"/>
      <c r="F58" s="219">
        <v>43.33</v>
      </c>
      <c r="G58" s="220">
        <v>105</v>
      </c>
      <c r="H58" s="220">
        <v>152</v>
      </c>
      <c r="I58" s="220">
        <v>170</v>
      </c>
      <c r="J58" s="221">
        <v>2.423263327948304</v>
      </c>
      <c r="K58" s="221">
        <v>3.5079621509346874</v>
      </c>
      <c r="L58" s="221">
        <v>3.9233787214401108</v>
      </c>
      <c r="M58" s="197">
        <v>6</v>
      </c>
      <c r="N58" s="208">
        <f t="shared" si="3"/>
        <v>10</v>
      </c>
      <c r="O58" s="143">
        <f t="shared" si="4"/>
        <v>10.199999999999999</v>
      </c>
      <c r="P58" s="200">
        <v>1</v>
      </c>
      <c r="Q58" s="200">
        <f t="shared" si="6"/>
        <v>1</v>
      </c>
      <c r="R58" s="143">
        <f t="shared" si="7"/>
        <v>2.5</v>
      </c>
      <c r="S58" s="142">
        <f t="shared" si="8"/>
        <v>25</v>
      </c>
      <c r="T58" s="200">
        <f t="shared" si="9"/>
        <v>7</v>
      </c>
      <c r="U58" s="200">
        <f t="shared" si="10"/>
        <v>1</v>
      </c>
      <c r="V58" s="143">
        <f t="shared" si="11"/>
        <v>1</v>
      </c>
      <c r="W58" s="142">
        <v>10</v>
      </c>
      <c r="X58" s="245">
        <v>10</v>
      </c>
      <c r="Y58" s="245">
        <v>1</v>
      </c>
      <c r="Z58" s="245">
        <v>1</v>
      </c>
      <c r="AA58" s="245">
        <v>1</v>
      </c>
      <c r="AB58" s="240">
        <v>10</v>
      </c>
      <c r="AC58" s="240">
        <v>5</v>
      </c>
      <c r="AD58" s="210">
        <f t="shared" si="16"/>
        <v>50</v>
      </c>
    </row>
    <row r="59" spans="1:30" hidden="1" x14ac:dyDescent="0.25">
      <c r="A59" s="133">
        <v>51</v>
      </c>
      <c r="B59" s="156" t="s">
        <v>444</v>
      </c>
      <c r="C59" s="156" t="s">
        <v>680</v>
      </c>
      <c r="D59" s="138"/>
      <c r="E59" s="139"/>
      <c r="F59" s="139">
        <v>340.63</v>
      </c>
      <c r="G59" s="137"/>
      <c r="H59" s="137"/>
      <c r="I59" s="137">
        <v>579</v>
      </c>
      <c r="J59" s="140"/>
      <c r="K59" s="140"/>
      <c r="L59" s="140">
        <v>1.6997915626926579</v>
      </c>
      <c r="M59" s="141">
        <v>0</v>
      </c>
      <c r="N59" s="142">
        <f t="shared" si="3"/>
        <v>0</v>
      </c>
      <c r="O59" s="143">
        <f t="shared" si="4"/>
        <v>0</v>
      </c>
      <c r="P59" s="142">
        <f t="shared" si="5"/>
        <v>0</v>
      </c>
      <c r="Q59" s="142">
        <f t="shared" si="6"/>
        <v>0</v>
      </c>
      <c r="R59" s="143">
        <f t="shared" si="7"/>
        <v>0</v>
      </c>
      <c r="S59" s="142">
        <f t="shared" si="8"/>
        <v>25</v>
      </c>
      <c r="T59" s="142">
        <f t="shared" si="9"/>
        <v>0</v>
      </c>
      <c r="U59" s="142">
        <f t="shared" si="10"/>
        <v>0</v>
      </c>
      <c r="V59" s="143">
        <f t="shared" si="11"/>
        <v>0</v>
      </c>
      <c r="W59" s="142">
        <f t="shared" si="12"/>
        <v>20</v>
      </c>
      <c r="X59" s="148"/>
      <c r="Y59" s="148"/>
      <c r="Z59" s="148"/>
      <c r="AA59" s="148"/>
      <c r="AB59" s="156"/>
      <c r="AC59" s="210"/>
      <c r="AD59" s="210"/>
    </row>
    <row r="60" spans="1:30" ht="31.5" hidden="1" x14ac:dyDescent="0.25">
      <c r="A60" s="133">
        <v>52</v>
      </c>
      <c r="B60" s="156" t="s">
        <v>870</v>
      </c>
      <c r="C60" s="156" t="s">
        <v>871</v>
      </c>
      <c r="D60" s="138"/>
      <c r="E60" s="139"/>
      <c r="F60" s="139">
        <v>0</v>
      </c>
      <c r="G60" s="137"/>
      <c r="H60" s="137"/>
      <c r="I60" s="137">
        <v>0</v>
      </c>
      <c r="J60" s="140"/>
      <c r="K60" s="140"/>
      <c r="L60" s="140">
        <v>0</v>
      </c>
      <c r="M60" s="141">
        <f t="shared" si="2"/>
        <v>0</v>
      </c>
      <c r="N60" s="142">
        <f t="shared" si="3"/>
        <v>0</v>
      </c>
      <c r="O60" s="143">
        <f t="shared" si="4"/>
        <v>0</v>
      </c>
      <c r="P60" s="142">
        <f t="shared" si="5"/>
        <v>0</v>
      </c>
      <c r="Q60" s="142">
        <f t="shared" si="6"/>
        <v>0</v>
      </c>
      <c r="R60" s="143">
        <f t="shared" si="7"/>
        <v>0</v>
      </c>
      <c r="S60" s="142">
        <f t="shared" si="8"/>
        <v>0</v>
      </c>
      <c r="T60" s="142">
        <f t="shared" si="9"/>
        <v>0</v>
      </c>
      <c r="U60" s="142">
        <f t="shared" si="10"/>
        <v>0</v>
      </c>
      <c r="V60" s="143">
        <f t="shared" si="11"/>
        <v>0</v>
      </c>
      <c r="W60" s="142">
        <f t="shared" si="12"/>
        <v>0</v>
      </c>
      <c r="X60" s="148"/>
      <c r="Y60" s="148"/>
      <c r="Z60" s="148"/>
      <c r="AA60" s="148"/>
      <c r="AB60" s="156"/>
      <c r="AC60" s="210"/>
      <c r="AD60" s="210"/>
    </row>
    <row r="61" spans="1:30" ht="31.5" hidden="1" x14ac:dyDescent="0.25">
      <c r="A61" s="133">
        <v>53</v>
      </c>
      <c r="B61" s="156" t="s">
        <v>872</v>
      </c>
      <c r="C61" s="156" t="s">
        <v>871</v>
      </c>
      <c r="D61" s="138"/>
      <c r="E61" s="139"/>
      <c r="F61" s="139">
        <v>0</v>
      </c>
      <c r="G61" s="137"/>
      <c r="H61" s="137"/>
      <c r="I61" s="137">
        <v>0</v>
      </c>
      <c r="J61" s="140"/>
      <c r="K61" s="140"/>
      <c r="L61" s="140">
        <v>0</v>
      </c>
      <c r="M61" s="141">
        <f t="shared" si="2"/>
        <v>0</v>
      </c>
      <c r="N61" s="142">
        <f t="shared" si="3"/>
        <v>0</v>
      </c>
      <c r="O61" s="143">
        <f t="shared" si="4"/>
        <v>0</v>
      </c>
      <c r="P61" s="142">
        <f t="shared" si="5"/>
        <v>0</v>
      </c>
      <c r="Q61" s="142">
        <f t="shared" si="6"/>
        <v>0</v>
      </c>
      <c r="R61" s="143">
        <f t="shared" si="7"/>
        <v>0</v>
      </c>
      <c r="S61" s="142">
        <f t="shared" si="8"/>
        <v>0</v>
      </c>
      <c r="T61" s="142">
        <f t="shared" si="9"/>
        <v>0</v>
      </c>
      <c r="U61" s="142">
        <f t="shared" si="10"/>
        <v>0</v>
      </c>
      <c r="V61" s="143">
        <f t="shared" si="11"/>
        <v>0</v>
      </c>
      <c r="W61" s="142">
        <f t="shared" si="12"/>
        <v>0</v>
      </c>
      <c r="X61" s="148"/>
      <c r="Y61" s="148"/>
      <c r="Z61" s="148"/>
      <c r="AA61" s="148"/>
      <c r="AB61" s="156"/>
      <c r="AC61" s="210"/>
      <c r="AD61" s="210"/>
    </row>
    <row r="62" spans="1:30" ht="31.5" hidden="1" x14ac:dyDescent="0.25">
      <c r="A62" s="133">
        <v>54</v>
      </c>
      <c r="B62" s="156" t="s">
        <v>701</v>
      </c>
      <c r="C62" s="156" t="s">
        <v>49</v>
      </c>
      <c r="D62" s="138"/>
      <c r="E62" s="139"/>
      <c r="F62" s="139">
        <v>0</v>
      </c>
      <c r="G62" s="137"/>
      <c r="H62" s="137"/>
      <c r="I62" s="137">
        <v>0</v>
      </c>
      <c r="J62" s="140"/>
      <c r="K62" s="140"/>
      <c r="L62" s="140">
        <v>0</v>
      </c>
      <c r="M62" s="141">
        <f t="shared" si="2"/>
        <v>0</v>
      </c>
      <c r="N62" s="142">
        <f t="shared" si="3"/>
        <v>0</v>
      </c>
      <c r="O62" s="143">
        <f t="shared" si="4"/>
        <v>0</v>
      </c>
      <c r="P62" s="142">
        <f t="shared" si="5"/>
        <v>0</v>
      </c>
      <c r="Q62" s="142">
        <f t="shared" si="6"/>
        <v>0</v>
      </c>
      <c r="R62" s="143">
        <f t="shared" si="7"/>
        <v>0</v>
      </c>
      <c r="S62" s="142">
        <f t="shared" si="8"/>
        <v>0</v>
      </c>
      <c r="T62" s="142">
        <f t="shared" si="9"/>
        <v>0</v>
      </c>
      <c r="U62" s="142">
        <f t="shared" si="10"/>
        <v>0</v>
      </c>
      <c r="V62" s="143">
        <f t="shared" si="11"/>
        <v>0</v>
      </c>
      <c r="W62" s="142">
        <f t="shared" si="12"/>
        <v>0</v>
      </c>
      <c r="X62" s="148"/>
      <c r="Y62" s="148"/>
      <c r="Z62" s="148"/>
      <c r="AA62" s="148"/>
      <c r="AB62" s="210"/>
      <c r="AC62" s="210"/>
      <c r="AD62" s="210"/>
    </row>
    <row r="63" spans="1:30" ht="31.5" hidden="1" x14ac:dyDescent="0.25">
      <c r="A63" s="133">
        <v>55</v>
      </c>
      <c r="B63" s="156" t="s">
        <v>702</v>
      </c>
      <c r="C63" s="156" t="s">
        <v>49</v>
      </c>
      <c r="D63" s="138"/>
      <c r="E63" s="139"/>
      <c r="F63" s="139">
        <v>0</v>
      </c>
      <c r="G63" s="137"/>
      <c r="H63" s="137"/>
      <c r="I63" s="137">
        <v>0</v>
      </c>
      <c r="J63" s="140"/>
      <c r="K63" s="140"/>
      <c r="L63" s="140">
        <v>0</v>
      </c>
      <c r="M63" s="141">
        <f t="shared" si="2"/>
        <v>0</v>
      </c>
      <c r="N63" s="142">
        <f t="shared" si="3"/>
        <v>0</v>
      </c>
      <c r="O63" s="143">
        <f t="shared" si="4"/>
        <v>0</v>
      </c>
      <c r="P63" s="142">
        <f t="shared" si="5"/>
        <v>0</v>
      </c>
      <c r="Q63" s="142">
        <f t="shared" si="6"/>
        <v>0</v>
      </c>
      <c r="R63" s="143">
        <f t="shared" si="7"/>
        <v>0</v>
      </c>
      <c r="S63" s="142">
        <f t="shared" si="8"/>
        <v>0</v>
      </c>
      <c r="T63" s="142">
        <f t="shared" si="9"/>
        <v>0</v>
      </c>
      <c r="U63" s="142">
        <f t="shared" si="10"/>
        <v>0</v>
      </c>
      <c r="V63" s="143">
        <f t="shared" si="11"/>
        <v>0</v>
      </c>
      <c r="W63" s="142">
        <f t="shared" si="12"/>
        <v>0</v>
      </c>
      <c r="X63" s="148"/>
      <c r="Y63" s="148"/>
      <c r="Z63" s="148"/>
      <c r="AA63" s="148"/>
      <c r="AB63" s="210"/>
      <c r="AC63" s="210"/>
      <c r="AD63" s="210"/>
    </row>
    <row r="64" spans="1:30" ht="31.5" hidden="1" x14ac:dyDescent="0.25">
      <c r="A64" s="133">
        <v>56</v>
      </c>
      <c r="B64" s="156" t="s">
        <v>50</v>
      </c>
      <c r="C64" s="156" t="s">
        <v>49</v>
      </c>
      <c r="D64" s="138"/>
      <c r="E64" s="139"/>
      <c r="F64" s="139">
        <v>0</v>
      </c>
      <c r="G64" s="137"/>
      <c r="H64" s="137"/>
      <c r="I64" s="137">
        <v>0</v>
      </c>
      <c r="J64" s="140"/>
      <c r="K64" s="140"/>
      <c r="L64" s="140">
        <v>0</v>
      </c>
      <c r="M64" s="141">
        <f t="shared" si="2"/>
        <v>0</v>
      </c>
      <c r="N64" s="142">
        <f t="shared" si="3"/>
        <v>0</v>
      </c>
      <c r="O64" s="143">
        <f t="shared" si="4"/>
        <v>0</v>
      </c>
      <c r="P64" s="142">
        <f t="shared" si="5"/>
        <v>0</v>
      </c>
      <c r="Q64" s="142">
        <f t="shared" si="6"/>
        <v>0</v>
      </c>
      <c r="R64" s="143">
        <f t="shared" si="7"/>
        <v>0</v>
      </c>
      <c r="S64" s="142">
        <f t="shared" si="8"/>
        <v>0</v>
      </c>
      <c r="T64" s="142">
        <f t="shared" si="9"/>
        <v>0</v>
      </c>
      <c r="U64" s="142">
        <f t="shared" si="10"/>
        <v>0</v>
      </c>
      <c r="V64" s="143">
        <f t="shared" si="11"/>
        <v>0</v>
      </c>
      <c r="W64" s="142">
        <f t="shared" si="12"/>
        <v>0</v>
      </c>
      <c r="X64" s="148"/>
      <c r="Y64" s="148"/>
      <c r="Z64" s="148"/>
      <c r="AA64" s="148"/>
      <c r="AB64" s="210"/>
      <c r="AC64" s="210"/>
      <c r="AD64" s="210"/>
    </row>
    <row r="65" spans="1:30" ht="31.5" hidden="1" x14ac:dyDescent="0.25">
      <c r="A65" s="133">
        <v>57</v>
      </c>
      <c r="B65" s="156" t="s">
        <v>54</v>
      </c>
      <c r="C65" s="156" t="s">
        <v>53</v>
      </c>
      <c r="D65" s="138"/>
      <c r="E65" s="139"/>
      <c r="F65" s="139">
        <v>0</v>
      </c>
      <c r="G65" s="137"/>
      <c r="H65" s="137"/>
      <c r="I65" s="137">
        <v>0</v>
      </c>
      <c r="J65" s="140"/>
      <c r="K65" s="140"/>
      <c r="L65" s="140">
        <v>0</v>
      </c>
      <c r="M65" s="141">
        <f t="shared" si="2"/>
        <v>0</v>
      </c>
      <c r="N65" s="142">
        <f t="shared" si="3"/>
        <v>0</v>
      </c>
      <c r="O65" s="143">
        <f t="shared" si="4"/>
        <v>0</v>
      </c>
      <c r="P65" s="142">
        <f t="shared" si="5"/>
        <v>0</v>
      </c>
      <c r="Q65" s="142">
        <f t="shared" si="6"/>
        <v>0</v>
      </c>
      <c r="R65" s="143">
        <f t="shared" si="7"/>
        <v>0</v>
      </c>
      <c r="S65" s="142">
        <f t="shared" si="8"/>
        <v>0</v>
      </c>
      <c r="T65" s="142">
        <f t="shared" si="9"/>
        <v>0</v>
      </c>
      <c r="U65" s="142">
        <f t="shared" si="10"/>
        <v>0</v>
      </c>
      <c r="V65" s="143">
        <f t="shared" si="11"/>
        <v>0</v>
      </c>
      <c r="W65" s="142">
        <f t="shared" si="12"/>
        <v>0</v>
      </c>
      <c r="X65" s="148"/>
      <c r="Y65" s="148"/>
      <c r="Z65" s="148"/>
      <c r="AA65" s="148"/>
      <c r="AB65" s="210"/>
      <c r="AC65" s="210"/>
      <c r="AD65" s="210"/>
    </row>
    <row r="66" spans="1:30" ht="31.5" hidden="1" x14ac:dyDescent="0.25">
      <c r="A66" s="133">
        <v>58</v>
      </c>
      <c r="B66" s="156" t="s">
        <v>920</v>
      </c>
      <c r="C66" s="156" t="s">
        <v>49</v>
      </c>
      <c r="D66" s="138"/>
      <c r="E66" s="139"/>
      <c r="F66" s="139">
        <v>0</v>
      </c>
      <c r="G66" s="137"/>
      <c r="H66" s="137"/>
      <c r="I66" s="137">
        <v>0</v>
      </c>
      <c r="J66" s="140"/>
      <c r="K66" s="140"/>
      <c r="L66" s="140">
        <v>0</v>
      </c>
      <c r="M66" s="141">
        <f t="shared" si="2"/>
        <v>0</v>
      </c>
      <c r="N66" s="142">
        <f t="shared" si="3"/>
        <v>0</v>
      </c>
      <c r="O66" s="143">
        <f t="shared" si="4"/>
        <v>0</v>
      </c>
      <c r="P66" s="142">
        <f t="shared" si="5"/>
        <v>0</v>
      </c>
      <c r="Q66" s="142">
        <f t="shared" si="6"/>
        <v>0</v>
      </c>
      <c r="R66" s="143">
        <f t="shared" si="7"/>
        <v>0</v>
      </c>
      <c r="S66" s="142">
        <f t="shared" si="8"/>
        <v>0</v>
      </c>
      <c r="T66" s="142">
        <f t="shared" si="9"/>
        <v>0</v>
      </c>
      <c r="U66" s="142">
        <f t="shared" si="10"/>
        <v>0</v>
      </c>
      <c r="V66" s="143">
        <f t="shared" si="11"/>
        <v>0</v>
      </c>
      <c r="W66" s="142">
        <f t="shared" si="12"/>
        <v>0</v>
      </c>
      <c r="X66" s="148"/>
      <c r="Y66" s="148"/>
      <c r="Z66" s="148"/>
      <c r="AA66" s="148"/>
      <c r="AB66" s="210"/>
      <c r="AC66" s="210"/>
      <c r="AD66" s="210"/>
    </row>
    <row r="67" spans="1:30" ht="31.5" hidden="1" x14ac:dyDescent="0.25">
      <c r="A67" s="133">
        <v>59</v>
      </c>
      <c r="B67" s="156" t="s">
        <v>921</v>
      </c>
      <c r="C67" s="156" t="s">
        <v>53</v>
      </c>
      <c r="D67" s="138"/>
      <c r="E67" s="139"/>
      <c r="F67" s="139">
        <v>0</v>
      </c>
      <c r="G67" s="137"/>
      <c r="H67" s="137"/>
      <c r="I67" s="137">
        <v>0</v>
      </c>
      <c r="J67" s="140"/>
      <c r="K67" s="140"/>
      <c r="L67" s="140">
        <v>0</v>
      </c>
      <c r="M67" s="141">
        <f t="shared" si="2"/>
        <v>0</v>
      </c>
      <c r="N67" s="142">
        <f t="shared" si="3"/>
        <v>0</v>
      </c>
      <c r="O67" s="143">
        <f t="shared" si="4"/>
        <v>0</v>
      </c>
      <c r="P67" s="142">
        <f t="shared" si="5"/>
        <v>0</v>
      </c>
      <c r="Q67" s="142">
        <f t="shared" si="6"/>
        <v>0</v>
      </c>
      <c r="R67" s="143">
        <f t="shared" si="7"/>
        <v>0</v>
      </c>
      <c r="S67" s="142">
        <f t="shared" si="8"/>
        <v>0</v>
      </c>
      <c r="T67" s="142">
        <f t="shared" si="9"/>
        <v>0</v>
      </c>
      <c r="U67" s="142">
        <f t="shared" si="10"/>
        <v>0</v>
      </c>
      <c r="V67" s="143">
        <f t="shared" si="11"/>
        <v>0</v>
      </c>
      <c r="W67" s="142">
        <f t="shared" si="12"/>
        <v>0</v>
      </c>
      <c r="X67" s="148"/>
      <c r="Y67" s="148"/>
      <c r="Z67" s="148"/>
      <c r="AA67" s="148"/>
      <c r="AB67" s="210"/>
      <c r="AC67" s="210"/>
      <c r="AD67" s="210"/>
    </row>
    <row r="68" spans="1:30" ht="31.5" hidden="1" x14ac:dyDescent="0.25">
      <c r="A68" s="133">
        <v>60</v>
      </c>
      <c r="B68" s="156" t="s">
        <v>808</v>
      </c>
      <c r="C68" s="156" t="s">
        <v>49</v>
      </c>
      <c r="D68" s="138"/>
      <c r="E68" s="139"/>
      <c r="F68" s="139">
        <v>0</v>
      </c>
      <c r="G68" s="137"/>
      <c r="H68" s="137"/>
      <c r="I68" s="137">
        <v>0</v>
      </c>
      <c r="J68" s="140"/>
      <c r="K68" s="140"/>
      <c r="L68" s="140">
        <v>0</v>
      </c>
      <c r="M68" s="141">
        <f t="shared" si="2"/>
        <v>0</v>
      </c>
      <c r="N68" s="142">
        <f t="shared" si="3"/>
        <v>0</v>
      </c>
      <c r="O68" s="143">
        <f t="shared" si="4"/>
        <v>0</v>
      </c>
      <c r="P68" s="142">
        <f t="shared" si="5"/>
        <v>0</v>
      </c>
      <c r="Q68" s="142">
        <f t="shared" si="6"/>
        <v>0</v>
      </c>
      <c r="R68" s="143">
        <f t="shared" si="7"/>
        <v>0</v>
      </c>
      <c r="S68" s="142">
        <f t="shared" si="8"/>
        <v>0</v>
      </c>
      <c r="T68" s="142">
        <f t="shared" si="9"/>
        <v>0</v>
      </c>
      <c r="U68" s="142">
        <f t="shared" si="10"/>
        <v>0</v>
      </c>
      <c r="V68" s="143">
        <f t="shared" si="11"/>
        <v>0</v>
      </c>
      <c r="W68" s="142">
        <f t="shared" si="12"/>
        <v>0</v>
      </c>
      <c r="X68" s="148"/>
      <c r="Y68" s="148"/>
      <c r="Z68" s="148"/>
      <c r="AA68" s="148"/>
      <c r="AB68" s="210"/>
      <c r="AC68" s="210"/>
      <c r="AD68" s="210"/>
    </row>
    <row r="69" spans="1:30" ht="31.5" hidden="1" x14ac:dyDescent="0.25">
      <c r="A69" s="133">
        <v>61</v>
      </c>
      <c r="B69" s="156" t="s">
        <v>91</v>
      </c>
      <c r="C69" s="156" t="s">
        <v>49</v>
      </c>
      <c r="D69" s="138"/>
      <c r="E69" s="139"/>
      <c r="F69" s="139">
        <v>0</v>
      </c>
      <c r="G69" s="137"/>
      <c r="H69" s="137"/>
      <c r="I69" s="137">
        <v>0</v>
      </c>
      <c r="J69" s="140"/>
      <c r="K69" s="140"/>
      <c r="L69" s="140">
        <v>0</v>
      </c>
      <c r="M69" s="141">
        <f t="shared" si="2"/>
        <v>0</v>
      </c>
      <c r="N69" s="142">
        <f t="shared" si="3"/>
        <v>0</v>
      </c>
      <c r="O69" s="143">
        <f t="shared" si="4"/>
        <v>0</v>
      </c>
      <c r="P69" s="142">
        <f t="shared" si="5"/>
        <v>0</v>
      </c>
      <c r="Q69" s="142">
        <f t="shared" si="6"/>
        <v>0</v>
      </c>
      <c r="R69" s="143">
        <f t="shared" si="7"/>
        <v>0</v>
      </c>
      <c r="S69" s="142">
        <f t="shared" si="8"/>
        <v>0</v>
      </c>
      <c r="T69" s="142">
        <f t="shared" si="9"/>
        <v>0</v>
      </c>
      <c r="U69" s="142">
        <f t="shared" si="10"/>
        <v>0</v>
      </c>
      <c r="V69" s="143">
        <f t="shared" si="11"/>
        <v>0</v>
      </c>
      <c r="W69" s="142">
        <f t="shared" si="12"/>
        <v>0</v>
      </c>
      <c r="X69" s="148"/>
      <c r="Y69" s="148"/>
      <c r="Z69" s="148"/>
      <c r="AA69" s="148"/>
      <c r="AB69" s="210"/>
      <c r="AC69" s="210"/>
      <c r="AD69" s="210"/>
    </row>
    <row r="70" spans="1:30" ht="31.5" hidden="1" x14ac:dyDescent="0.25">
      <c r="A70" s="133">
        <v>62</v>
      </c>
      <c r="B70" s="156" t="s">
        <v>90</v>
      </c>
      <c r="C70" s="156" t="s">
        <v>49</v>
      </c>
      <c r="D70" s="138"/>
      <c r="E70" s="139"/>
      <c r="F70" s="139">
        <v>0</v>
      </c>
      <c r="G70" s="137"/>
      <c r="H70" s="137"/>
      <c r="I70" s="137">
        <v>0</v>
      </c>
      <c r="J70" s="140"/>
      <c r="K70" s="140"/>
      <c r="L70" s="140">
        <v>0</v>
      </c>
      <c r="M70" s="141">
        <f t="shared" si="2"/>
        <v>0</v>
      </c>
      <c r="N70" s="142">
        <f t="shared" si="3"/>
        <v>0</v>
      </c>
      <c r="O70" s="143">
        <f t="shared" si="4"/>
        <v>0</v>
      </c>
      <c r="P70" s="142">
        <f t="shared" si="5"/>
        <v>0</v>
      </c>
      <c r="Q70" s="142">
        <f t="shared" si="6"/>
        <v>0</v>
      </c>
      <c r="R70" s="143">
        <f t="shared" si="7"/>
        <v>0</v>
      </c>
      <c r="S70" s="142">
        <f t="shared" si="8"/>
        <v>0</v>
      </c>
      <c r="T70" s="142">
        <f t="shared" si="9"/>
        <v>0</v>
      </c>
      <c r="U70" s="142">
        <f t="shared" si="10"/>
        <v>0</v>
      </c>
      <c r="V70" s="143">
        <f t="shared" si="11"/>
        <v>0</v>
      </c>
      <c r="W70" s="142">
        <f t="shared" si="12"/>
        <v>0</v>
      </c>
      <c r="X70" s="148"/>
      <c r="Y70" s="148"/>
      <c r="Z70" s="148"/>
      <c r="AA70" s="148"/>
      <c r="AB70" s="210"/>
      <c r="AC70" s="210"/>
      <c r="AD70" s="210"/>
    </row>
    <row r="71" spans="1:30" ht="31.5" hidden="1" x14ac:dyDescent="0.25">
      <c r="A71" s="133">
        <v>63</v>
      </c>
      <c r="B71" s="156" t="s">
        <v>703</v>
      </c>
      <c r="C71" s="156" t="s">
        <v>49</v>
      </c>
      <c r="D71" s="138"/>
      <c r="E71" s="139"/>
      <c r="F71" s="139">
        <v>0</v>
      </c>
      <c r="G71" s="137"/>
      <c r="H71" s="137"/>
      <c r="I71" s="137">
        <v>0</v>
      </c>
      <c r="J71" s="140"/>
      <c r="K71" s="140"/>
      <c r="L71" s="140">
        <v>0</v>
      </c>
      <c r="M71" s="141">
        <f t="shared" si="2"/>
        <v>0</v>
      </c>
      <c r="N71" s="142">
        <f t="shared" si="3"/>
        <v>0</v>
      </c>
      <c r="O71" s="143">
        <f t="shared" si="4"/>
        <v>0</v>
      </c>
      <c r="P71" s="142">
        <f t="shared" si="5"/>
        <v>0</v>
      </c>
      <c r="Q71" s="142">
        <f t="shared" si="6"/>
        <v>0</v>
      </c>
      <c r="R71" s="143">
        <f t="shared" si="7"/>
        <v>0</v>
      </c>
      <c r="S71" s="142">
        <f t="shared" si="8"/>
        <v>0</v>
      </c>
      <c r="T71" s="142">
        <f t="shared" si="9"/>
        <v>0</v>
      </c>
      <c r="U71" s="142">
        <f t="shared" si="10"/>
        <v>0</v>
      </c>
      <c r="V71" s="143">
        <f t="shared" si="11"/>
        <v>0</v>
      </c>
      <c r="W71" s="142">
        <f t="shared" si="12"/>
        <v>0</v>
      </c>
      <c r="X71" s="148"/>
      <c r="Y71" s="148"/>
      <c r="Z71" s="148"/>
      <c r="AA71" s="148"/>
      <c r="AB71" s="210"/>
      <c r="AC71" s="210"/>
      <c r="AD71" s="210"/>
    </row>
    <row r="72" spans="1:30" ht="31.5" hidden="1" x14ac:dyDescent="0.25">
      <c r="A72" s="133">
        <v>64</v>
      </c>
      <c r="B72" s="156" t="s">
        <v>242</v>
      </c>
      <c r="C72" s="156" t="s">
        <v>49</v>
      </c>
      <c r="D72" s="138"/>
      <c r="E72" s="139"/>
      <c r="F72" s="139">
        <v>0</v>
      </c>
      <c r="G72" s="137"/>
      <c r="H72" s="137"/>
      <c r="I72" s="137">
        <v>0</v>
      </c>
      <c r="J72" s="140"/>
      <c r="K72" s="140"/>
      <c r="L72" s="140">
        <v>0</v>
      </c>
      <c r="M72" s="141">
        <f t="shared" si="2"/>
        <v>0</v>
      </c>
      <c r="N72" s="142">
        <f t="shared" si="3"/>
        <v>0</v>
      </c>
      <c r="O72" s="143">
        <f t="shared" si="4"/>
        <v>0</v>
      </c>
      <c r="P72" s="142">
        <f t="shared" si="5"/>
        <v>0</v>
      </c>
      <c r="Q72" s="142">
        <f t="shared" si="6"/>
        <v>0</v>
      </c>
      <c r="R72" s="143">
        <f t="shared" si="7"/>
        <v>0</v>
      </c>
      <c r="S72" s="142">
        <f t="shared" si="8"/>
        <v>0</v>
      </c>
      <c r="T72" s="142">
        <f t="shared" si="9"/>
        <v>0</v>
      </c>
      <c r="U72" s="142">
        <f t="shared" si="10"/>
        <v>0</v>
      </c>
      <c r="V72" s="143">
        <f t="shared" si="11"/>
        <v>0</v>
      </c>
      <c r="W72" s="142">
        <f t="shared" si="12"/>
        <v>0</v>
      </c>
      <c r="X72" s="148"/>
      <c r="Y72" s="148"/>
      <c r="Z72" s="148"/>
      <c r="AA72" s="148"/>
      <c r="AB72" s="210"/>
      <c r="AC72" s="210"/>
      <c r="AD72" s="210"/>
    </row>
    <row r="73" spans="1:30" ht="31.5" hidden="1" x14ac:dyDescent="0.25">
      <c r="A73" s="133">
        <v>65</v>
      </c>
      <c r="B73" s="156" t="s">
        <v>444</v>
      </c>
      <c r="C73" s="156" t="s">
        <v>871</v>
      </c>
      <c r="D73" s="138"/>
      <c r="E73" s="139"/>
      <c r="F73" s="139">
        <v>0</v>
      </c>
      <c r="G73" s="137"/>
      <c r="H73" s="137"/>
      <c r="I73" s="137">
        <v>0</v>
      </c>
      <c r="J73" s="140"/>
      <c r="K73" s="140"/>
      <c r="L73" s="140">
        <v>0</v>
      </c>
      <c r="M73" s="141">
        <v>0</v>
      </c>
      <c r="N73" s="142">
        <f t="shared" si="3"/>
        <v>0</v>
      </c>
      <c r="O73" s="143">
        <f t="shared" si="4"/>
        <v>0</v>
      </c>
      <c r="P73" s="142">
        <f t="shared" si="5"/>
        <v>0</v>
      </c>
      <c r="Q73" s="142">
        <f t="shared" si="6"/>
        <v>0</v>
      </c>
      <c r="R73" s="143">
        <f t="shared" si="7"/>
        <v>0</v>
      </c>
      <c r="S73" s="142">
        <f t="shared" si="8"/>
        <v>0</v>
      </c>
      <c r="T73" s="142">
        <f t="shared" si="9"/>
        <v>0</v>
      </c>
      <c r="U73" s="142">
        <f t="shared" si="10"/>
        <v>0</v>
      </c>
      <c r="V73" s="143">
        <f t="shared" si="11"/>
        <v>0</v>
      </c>
      <c r="W73" s="142">
        <f t="shared" si="12"/>
        <v>0</v>
      </c>
      <c r="X73" s="148"/>
      <c r="Y73" s="148"/>
      <c r="Z73" s="148"/>
      <c r="AA73" s="148"/>
      <c r="AB73" s="156"/>
      <c r="AC73" s="210"/>
      <c r="AD73" s="210"/>
    </row>
    <row r="74" spans="1:30" hidden="1" x14ac:dyDescent="0.25">
      <c r="A74" s="133">
        <v>66</v>
      </c>
      <c r="B74" s="156" t="s">
        <v>873</v>
      </c>
      <c r="C74" s="156" t="s">
        <v>669</v>
      </c>
      <c r="D74" s="138"/>
      <c r="E74" s="139"/>
      <c r="F74" s="139">
        <v>0</v>
      </c>
      <c r="G74" s="137"/>
      <c r="H74" s="137"/>
      <c r="I74" s="137">
        <v>0</v>
      </c>
      <c r="J74" s="140"/>
      <c r="K74" s="140"/>
      <c r="L74" s="140">
        <v>0</v>
      </c>
      <c r="M74" s="141">
        <f t="shared" si="2"/>
        <v>0</v>
      </c>
      <c r="N74" s="142">
        <f t="shared" si="3"/>
        <v>0</v>
      </c>
      <c r="O74" s="143">
        <f t="shared" si="4"/>
        <v>0</v>
      </c>
      <c r="P74" s="142">
        <f t="shared" si="5"/>
        <v>0</v>
      </c>
      <c r="Q74" s="142">
        <f t="shared" si="6"/>
        <v>0</v>
      </c>
      <c r="R74" s="143">
        <f t="shared" si="7"/>
        <v>0</v>
      </c>
      <c r="S74" s="142">
        <f t="shared" si="8"/>
        <v>0</v>
      </c>
      <c r="T74" s="142">
        <f t="shared" si="9"/>
        <v>0</v>
      </c>
      <c r="U74" s="142">
        <f t="shared" si="10"/>
        <v>0</v>
      </c>
      <c r="V74" s="143">
        <f t="shared" si="11"/>
        <v>0</v>
      </c>
      <c r="W74" s="142">
        <f t="shared" si="12"/>
        <v>0</v>
      </c>
      <c r="X74" s="148"/>
      <c r="Y74" s="148"/>
      <c r="Z74" s="148"/>
      <c r="AA74" s="148"/>
      <c r="AB74" s="156"/>
      <c r="AC74" s="210"/>
      <c r="AD74" s="210"/>
    </row>
    <row r="75" spans="1:30" ht="31.5" hidden="1" x14ac:dyDescent="0.25">
      <c r="A75" s="133">
        <v>67</v>
      </c>
      <c r="B75" s="156" t="s">
        <v>705</v>
      </c>
      <c r="C75" s="156" t="s">
        <v>669</v>
      </c>
      <c r="D75" s="138"/>
      <c r="E75" s="139"/>
      <c r="F75" s="139">
        <v>0</v>
      </c>
      <c r="G75" s="137"/>
      <c r="H75" s="137"/>
      <c r="I75" s="137">
        <v>0</v>
      </c>
      <c r="J75" s="140"/>
      <c r="K75" s="140"/>
      <c r="L75" s="140">
        <v>0</v>
      </c>
      <c r="M75" s="141">
        <f t="shared" ref="M75:M138" si="17">IF(I75&lt;VLOOKUP(L75,$M$505:$Q$513,2),0,VLOOKUP(L75,$M$505:$Q$513,3))</f>
        <v>0</v>
      </c>
      <c r="N75" s="142">
        <f t="shared" ref="N75:N138" si="18">ROUNDDOWN(O75,0)</f>
        <v>0</v>
      </c>
      <c r="O75" s="143">
        <f t="shared" ref="O75:O138" si="19">I75*M75/100</f>
        <v>0</v>
      </c>
      <c r="P75" s="142">
        <f t="shared" ref="P75:P135" si="20">ROUNDDOWN(R75,0)</f>
        <v>0</v>
      </c>
      <c r="Q75" s="142">
        <f t="shared" ref="Q75:Q138" si="21">ROUNDDOWN(R75-P75,0)</f>
        <v>0</v>
      </c>
      <c r="R75" s="143">
        <f t="shared" ref="R75:R138" si="22">N75*S75/100</f>
        <v>0</v>
      </c>
      <c r="S75" s="142">
        <f t="shared" ref="S75:S138" si="23">IF(I75&lt;VLOOKUP(L75,$M$505:$Q$513,2),0,VLOOKUP(L75,$M$505:$Q$513,4))</f>
        <v>0</v>
      </c>
      <c r="T75" s="142">
        <f t="shared" ref="T75:T138" si="24">N75-P75-Q75-U75</f>
        <v>0</v>
      </c>
      <c r="U75" s="142">
        <f t="shared" ref="U75:U138" si="25">ROUNDDOWN(V75,0)</f>
        <v>0</v>
      </c>
      <c r="V75" s="143">
        <f t="shared" ref="V75:V138" si="26">N75*W75/100</f>
        <v>0</v>
      </c>
      <c r="W75" s="142">
        <f t="shared" ref="W75:W138" si="27">IF(I75&lt;VLOOKUP(L75,$M$505:$Q$513,2),0,VLOOKUP(L75,$M$505:$Q$513,5))</f>
        <v>0</v>
      </c>
      <c r="X75" s="148"/>
      <c r="Y75" s="148"/>
      <c r="Z75" s="148"/>
      <c r="AA75" s="148"/>
      <c r="AB75" s="210"/>
      <c r="AC75" s="210"/>
      <c r="AD75" s="210"/>
    </row>
    <row r="76" spans="1:30" ht="31.5" hidden="1" x14ac:dyDescent="0.25">
      <c r="A76" s="133">
        <v>68</v>
      </c>
      <c r="B76" s="156" t="s">
        <v>696</v>
      </c>
      <c r="C76" s="156" t="s">
        <v>669</v>
      </c>
      <c r="D76" s="138"/>
      <c r="E76" s="139"/>
      <c r="F76" s="139">
        <v>0</v>
      </c>
      <c r="G76" s="137"/>
      <c r="H76" s="137"/>
      <c r="I76" s="137">
        <v>0</v>
      </c>
      <c r="J76" s="140"/>
      <c r="K76" s="140"/>
      <c r="L76" s="140">
        <v>0</v>
      </c>
      <c r="M76" s="141">
        <f t="shared" si="17"/>
        <v>0</v>
      </c>
      <c r="N76" s="142">
        <f t="shared" si="18"/>
        <v>0</v>
      </c>
      <c r="O76" s="143">
        <f t="shared" si="19"/>
        <v>0</v>
      </c>
      <c r="P76" s="142">
        <f t="shared" si="20"/>
        <v>0</v>
      </c>
      <c r="Q76" s="142">
        <f t="shared" si="21"/>
        <v>0</v>
      </c>
      <c r="R76" s="143">
        <f t="shared" si="22"/>
        <v>0</v>
      </c>
      <c r="S76" s="142">
        <f t="shared" si="23"/>
        <v>0</v>
      </c>
      <c r="T76" s="142">
        <f t="shared" si="24"/>
        <v>0</v>
      </c>
      <c r="U76" s="142">
        <f t="shared" si="25"/>
        <v>0</v>
      </c>
      <c r="V76" s="143">
        <f t="shared" si="26"/>
        <v>0</v>
      </c>
      <c r="W76" s="142">
        <f t="shared" si="27"/>
        <v>0</v>
      </c>
      <c r="X76" s="148"/>
      <c r="Y76" s="148"/>
      <c r="Z76" s="148"/>
      <c r="AA76" s="148"/>
      <c r="AB76" s="210"/>
      <c r="AC76" s="210"/>
      <c r="AD76" s="210"/>
    </row>
    <row r="77" spans="1:30" ht="47.25" x14ac:dyDescent="0.25">
      <c r="A77" s="216">
        <v>69</v>
      </c>
      <c r="B77" s="217" t="s">
        <v>170</v>
      </c>
      <c r="C77" s="217" t="s">
        <v>669</v>
      </c>
      <c r="D77" s="138"/>
      <c r="E77" s="139"/>
      <c r="F77" s="219">
        <v>746.8</v>
      </c>
      <c r="G77" s="220">
        <v>256</v>
      </c>
      <c r="H77" s="220">
        <v>351</v>
      </c>
      <c r="I77" s="220">
        <v>299</v>
      </c>
      <c r="J77" s="221">
        <v>0.34279592929833963</v>
      </c>
      <c r="K77" s="221">
        <v>0.47000535618639533</v>
      </c>
      <c r="L77" s="221">
        <v>0.40037493304767008</v>
      </c>
      <c r="M77" s="197">
        <v>2</v>
      </c>
      <c r="N77" s="208">
        <f t="shared" si="18"/>
        <v>5</v>
      </c>
      <c r="O77" s="143">
        <f t="shared" si="19"/>
        <v>5.98</v>
      </c>
      <c r="P77" s="200">
        <v>1</v>
      </c>
      <c r="Q77" s="200">
        <f t="shared" si="21"/>
        <v>0</v>
      </c>
      <c r="R77" s="143">
        <f t="shared" si="22"/>
        <v>1.25</v>
      </c>
      <c r="S77" s="142">
        <v>25</v>
      </c>
      <c r="T77" s="200">
        <f t="shared" si="24"/>
        <v>4</v>
      </c>
      <c r="U77" s="200">
        <f t="shared" si="25"/>
        <v>0</v>
      </c>
      <c r="V77" s="143">
        <f t="shared" si="26"/>
        <v>0</v>
      </c>
      <c r="W77" s="142">
        <f t="shared" si="27"/>
        <v>0</v>
      </c>
      <c r="X77" s="245">
        <v>10</v>
      </c>
      <c r="Y77" s="245">
        <v>1</v>
      </c>
      <c r="Z77" s="245">
        <v>1</v>
      </c>
      <c r="AA77" s="245">
        <v>0</v>
      </c>
      <c r="AB77" s="240">
        <v>10</v>
      </c>
      <c r="AC77" s="240">
        <v>2</v>
      </c>
      <c r="AD77" s="210">
        <f t="shared" ref="AD77:AD78" si="28">AC77*100/AB77</f>
        <v>20</v>
      </c>
    </row>
    <row r="78" spans="1:30" x14ac:dyDescent="0.25">
      <c r="A78" s="216">
        <v>70</v>
      </c>
      <c r="B78" s="217" t="s">
        <v>2</v>
      </c>
      <c r="C78" s="217" t="s">
        <v>669</v>
      </c>
      <c r="D78" s="138"/>
      <c r="E78" s="139"/>
      <c r="F78" s="219">
        <v>1057.96</v>
      </c>
      <c r="G78" s="220">
        <v>138</v>
      </c>
      <c r="H78" s="220">
        <v>576</v>
      </c>
      <c r="I78" s="220">
        <v>353</v>
      </c>
      <c r="J78" s="221">
        <v>0.13043971416688721</v>
      </c>
      <c r="K78" s="221">
        <v>0.54444402434874661</v>
      </c>
      <c r="L78" s="221">
        <v>0.33366100797761727</v>
      </c>
      <c r="M78" s="197">
        <v>2</v>
      </c>
      <c r="N78" s="208">
        <f t="shared" si="18"/>
        <v>7</v>
      </c>
      <c r="O78" s="143">
        <f t="shared" si="19"/>
        <v>7.06</v>
      </c>
      <c r="P78" s="200">
        <v>0</v>
      </c>
      <c r="Q78" s="200">
        <f t="shared" si="21"/>
        <v>0</v>
      </c>
      <c r="R78" s="143">
        <f t="shared" si="22"/>
        <v>0</v>
      </c>
      <c r="S78" s="142">
        <v>0</v>
      </c>
      <c r="T78" s="200">
        <f t="shared" si="24"/>
        <v>6</v>
      </c>
      <c r="U78" s="200">
        <f t="shared" si="25"/>
        <v>1</v>
      </c>
      <c r="V78" s="143">
        <f t="shared" si="26"/>
        <v>1.4</v>
      </c>
      <c r="W78" s="142">
        <v>20</v>
      </c>
      <c r="X78" s="245" t="s">
        <v>852</v>
      </c>
      <c r="Y78" s="245"/>
      <c r="Z78" s="245"/>
      <c r="AA78" s="245"/>
      <c r="AB78" s="240">
        <v>11</v>
      </c>
      <c r="AC78" s="240">
        <v>6</v>
      </c>
      <c r="AD78" s="210">
        <f t="shared" si="28"/>
        <v>54.545454545454547</v>
      </c>
    </row>
    <row r="79" spans="1:30" ht="47.25" hidden="1" x14ac:dyDescent="0.25">
      <c r="A79" s="133">
        <v>71</v>
      </c>
      <c r="B79" s="156" t="s">
        <v>203</v>
      </c>
      <c r="C79" s="156" t="s">
        <v>669</v>
      </c>
      <c r="D79" s="138"/>
      <c r="E79" s="139"/>
      <c r="F79" s="139">
        <v>0</v>
      </c>
      <c r="G79" s="137"/>
      <c r="H79" s="137"/>
      <c r="I79" s="137">
        <v>0</v>
      </c>
      <c r="J79" s="140"/>
      <c r="K79" s="140"/>
      <c r="L79" s="140">
        <v>0</v>
      </c>
      <c r="M79" s="141">
        <f t="shared" si="17"/>
        <v>0</v>
      </c>
      <c r="N79" s="142">
        <f t="shared" si="18"/>
        <v>0</v>
      </c>
      <c r="O79" s="143">
        <f t="shared" si="19"/>
        <v>0</v>
      </c>
      <c r="P79" s="142">
        <f t="shared" si="20"/>
        <v>0</v>
      </c>
      <c r="Q79" s="142">
        <f t="shared" si="21"/>
        <v>0</v>
      </c>
      <c r="R79" s="143">
        <f t="shared" si="22"/>
        <v>0</v>
      </c>
      <c r="S79" s="142">
        <f t="shared" si="23"/>
        <v>0</v>
      </c>
      <c r="T79" s="142">
        <f t="shared" si="24"/>
        <v>0</v>
      </c>
      <c r="U79" s="142">
        <f t="shared" si="25"/>
        <v>0</v>
      </c>
      <c r="V79" s="143">
        <f t="shared" si="26"/>
        <v>0</v>
      </c>
      <c r="W79" s="142">
        <f t="shared" si="27"/>
        <v>0</v>
      </c>
      <c r="X79" s="148"/>
      <c r="Y79" s="148"/>
      <c r="Z79" s="148"/>
      <c r="AA79" s="148"/>
      <c r="AB79" s="210"/>
      <c r="AC79" s="210"/>
      <c r="AD79" s="210"/>
    </row>
    <row r="80" spans="1:30" ht="31.5" hidden="1" x14ac:dyDescent="0.25">
      <c r="A80" s="133">
        <v>72</v>
      </c>
      <c r="B80" s="156" t="s">
        <v>92</v>
      </c>
      <c r="C80" s="156" t="s">
        <v>669</v>
      </c>
      <c r="D80" s="138"/>
      <c r="E80" s="139"/>
      <c r="F80" s="139">
        <v>1569.54</v>
      </c>
      <c r="G80" s="137"/>
      <c r="H80" s="137"/>
      <c r="I80" s="137">
        <v>232</v>
      </c>
      <c r="J80" s="140"/>
      <c r="K80" s="140"/>
      <c r="L80" s="140">
        <v>0.14781400920014781</v>
      </c>
      <c r="M80" s="141">
        <v>0</v>
      </c>
      <c r="N80" s="208">
        <f t="shared" si="18"/>
        <v>0</v>
      </c>
      <c r="O80" s="143">
        <f t="shared" si="19"/>
        <v>0</v>
      </c>
      <c r="P80" s="208">
        <f t="shared" si="20"/>
        <v>0</v>
      </c>
      <c r="Q80" s="208">
        <f t="shared" si="21"/>
        <v>0</v>
      </c>
      <c r="R80" s="143">
        <f t="shared" si="22"/>
        <v>0</v>
      </c>
      <c r="S80" s="142">
        <f t="shared" si="23"/>
        <v>0</v>
      </c>
      <c r="T80" s="142">
        <f t="shared" si="24"/>
        <v>0</v>
      </c>
      <c r="U80" s="208">
        <f t="shared" si="25"/>
        <v>0</v>
      </c>
      <c r="V80" s="143">
        <f t="shared" si="26"/>
        <v>0</v>
      </c>
      <c r="W80" s="142">
        <f t="shared" si="27"/>
        <v>0</v>
      </c>
      <c r="X80" s="174">
        <v>0</v>
      </c>
      <c r="Y80" s="174"/>
      <c r="Z80" s="174"/>
      <c r="AA80" s="174"/>
      <c r="AB80" s="210"/>
      <c r="AC80" s="210"/>
      <c r="AD80" s="210"/>
    </row>
    <row r="81" spans="1:30" ht="31.5" x14ac:dyDescent="0.25">
      <c r="A81" s="216">
        <v>73</v>
      </c>
      <c r="B81" s="217" t="s">
        <v>211</v>
      </c>
      <c r="C81" s="217" t="s">
        <v>669</v>
      </c>
      <c r="D81" s="138"/>
      <c r="E81" s="139"/>
      <c r="F81" s="219">
        <v>1358.4</v>
      </c>
      <c r="G81" s="220">
        <v>144</v>
      </c>
      <c r="H81" s="220">
        <v>166</v>
      </c>
      <c r="I81" s="220">
        <v>158</v>
      </c>
      <c r="J81" s="221">
        <v>0.10600706713780918</v>
      </c>
      <c r="K81" s="221">
        <v>0.12220259128386336</v>
      </c>
      <c r="L81" s="221">
        <v>0.1163133097762073</v>
      </c>
      <c r="M81" s="197">
        <v>2</v>
      </c>
      <c r="N81" s="208">
        <f t="shared" si="18"/>
        <v>3</v>
      </c>
      <c r="O81" s="143">
        <f t="shared" si="19"/>
        <v>3.16</v>
      </c>
      <c r="P81" s="200">
        <v>0</v>
      </c>
      <c r="Q81" s="200">
        <f t="shared" si="21"/>
        <v>0</v>
      </c>
      <c r="R81" s="143">
        <f t="shared" si="22"/>
        <v>0.75</v>
      </c>
      <c r="S81" s="142">
        <v>25</v>
      </c>
      <c r="T81" s="200">
        <f t="shared" si="24"/>
        <v>3</v>
      </c>
      <c r="U81" s="200">
        <f t="shared" si="25"/>
        <v>0</v>
      </c>
      <c r="V81" s="143">
        <f t="shared" si="26"/>
        <v>0.6</v>
      </c>
      <c r="W81" s="142">
        <v>20</v>
      </c>
      <c r="X81" s="245">
        <v>5</v>
      </c>
      <c r="Y81" s="245">
        <v>0</v>
      </c>
      <c r="Z81" s="245">
        <v>1</v>
      </c>
      <c r="AA81" s="245">
        <v>1</v>
      </c>
      <c r="AB81" s="240">
        <v>4</v>
      </c>
      <c r="AC81" s="240">
        <v>2</v>
      </c>
      <c r="AD81" s="210">
        <f>AC81*100/AB81</f>
        <v>50</v>
      </c>
    </row>
    <row r="82" spans="1:30" ht="31.5" hidden="1" x14ac:dyDescent="0.25">
      <c r="A82" s="133">
        <v>74</v>
      </c>
      <c r="B82" s="156" t="s">
        <v>706</v>
      </c>
      <c r="C82" s="156" t="s">
        <v>669</v>
      </c>
      <c r="D82" s="138"/>
      <c r="E82" s="139"/>
      <c r="F82" s="139">
        <v>0</v>
      </c>
      <c r="G82" s="137"/>
      <c r="H82" s="137"/>
      <c r="I82" s="137">
        <v>0</v>
      </c>
      <c r="J82" s="140"/>
      <c r="K82" s="140"/>
      <c r="L82" s="140">
        <v>0</v>
      </c>
      <c r="M82" s="141">
        <f t="shared" si="17"/>
        <v>0</v>
      </c>
      <c r="N82" s="142">
        <f t="shared" si="18"/>
        <v>0</v>
      </c>
      <c r="O82" s="143">
        <f t="shared" si="19"/>
        <v>0</v>
      </c>
      <c r="P82" s="142">
        <f t="shared" si="20"/>
        <v>0</v>
      </c>
      <c r="Q82" s="142">
        <f t="shared" si="21"/>
        <v>0</v>
      </c>
      <c r="R82" s="143">
        <f t="shared" si="22"/>
        <v>0</v>
      </c>
      <c r="S82" s="142">
        <f t="shared" si="23"/>
        <v>0</v>
      </c>
      <c r="T82" s="142">
        <f t="shared" si="24"/>
        <v>0</v>
      </c>
      <c r="U82" s="142">
        <f t="shared" si="25"/>
        <v>0</v>
      </c>
      <c r="V82" s="143">
        <f t="shared" si="26"/>
        <v>0</v>
      </c>
      <c r="W82" s="142">
        <f t="shared" si="27"/>
        <v>0</v>
      </c>
      <c r="X82" s="148"/>
      <c r="Y82" s="148"/>
      <c r="Z82" s="148"/>
      <c r="AA82" s="148"/>
      <c r="AB82" s="210"/>
      <c r="AC82" s="210"/>
      <c r="AD82" s="210"/>
    </row>
    <row r="83" spans="1:30" hidden="1" x14ac:dyDescent="0.25">
      <c r="A83" s="133">
        <v>75</v>
      </c>
      <c r="B83" s="156" t="s">
        <v>444</v>
      </c>
      <c r="C83" s="156" t="s">
        <v>669</v>
      </c>
      <c r="D83" s="138"/>
      <c r="E83" s="139"/>
      <c r="F83" s="139">
        <v>5384.98</v>
      </c>
      <c r="G83" s="137"/>
      <c r="H83" s="137"/>
      <c r="I83" s="137">
        <v>1041</v>
      </c>
      <c r="J83" s="140"/>
      <c r="K83" s="140"/>
      <c r="L83" s="140">
        <v>0.19331548120884387</v>
      </c>
      <c r="M83" s="141">
        <v>0</v>
      </c>
      <c r="N83" s="142">
        <f t="shared" si="18"/>
        <v>0</v>
      </c>
      <c r="O83" s="143">
        <f t="shared" si="19"/>
        <v>0</v>
      </c>
      <c r="P83" s="142">
        <f t="shared" si="20"/>
        <v>0</v>
      </c>
      <c r="Q83" s="142">
        <f t="shared" si="21"/>
        <v>0</v>
      </c>
      <c r="R83" s="143">
        <f t="shared" si="22"/>
        <v>0</v>
      </c>
      <c r="S83" s="142">
        <f t="shared" si="23"/>
        <v>0</v>
      </c>
      <c r="T83" s="142">
        <f t="shared" si="24"/>
        <v>0</v>
      </c>
      <c r="U83" s="142">
        <f t="shared" si="25"/>
        <v>0</v>
      </c>
      <c r="V83" s="143">
        <f t="shared" si="26"/>
        <v>0</v>
      </c>
      <c r="W83" s="142">
        <f t="shared" si="27"/>
        <v>0</v>
      </c>
      <c r="X83" s="148"/>
      <c r="Y83" s="148"/>
      <c r="Z83" s="148"/>
      <c r="AA83" s="148"/>
      <c r="AB83" s="156"/>
      <c r="AC83" s="210"/>
      <c r="AD83" s="210"/>
    </row>
    <row r="84" spans="1:30" ht="47.25" hidden="1" x14ac:dyDescent="0.25">
      <c r="A84" s="133">
        <v>76</v>
      </c>
      <c r="B84" s="156" t="s">
        <v>874</v>
      </c>
      <c r="C84" s="156" t="s">
        <v>875</v>
      </c>
      <c r="D84" s="138"/>
      <c r="E84" s="139"/>
      <c r="F84" s="139">
        <v>0</v>
      </c>
      <c r="G84" s="137"/>
      <c r="H84" s="137"/>
      <c r="I84" s="137">
        <v>0</v>
      </c>
      <c r="J84" s="140"/>
      <c r="K84" s="140"/>
      <c r="L84" s="140">
        <v>0</v>
      </c>
      <c r="M84" s="141">
        <f t="shared" si="17"/>
        <v>0</v>
      </c>
      <c r="N84" s="142">
        <f t="shared" si="18"/>
        <v>0</v>
      </c>
      <c r="O84" s="143">
        <f t="shared" si="19"/>
        <v>0</v>
      </c>
      <c r="P84" s="142">
        <f t="shared" si="20"/>
        <v>0</v>
      </c>
      <c r="Q84" s="142">
        <f t="shared" si="21"/>
        <v>0</v>
      </c>
      <c r="R84" s="143">
        <f t="shared" si="22"/>
        <v>0</v>
      </c>
      <c r="S84" s="142">
        <f t="shared" si="23"/>
        <v>0</v>
      </c>
      <c r="T84" s="142">
        <f t="shared" si="24"/>
        <v>0</v>
      </c>
      <c r="U84" s="142">
        <f t="shared" si="25"/>
        <v>0</v>
      </c>
      <c r="V84" s="143">
        <f t="shared" si="26"/>
        <v>0</v>
      </c>
      <c r="W84" s="142">
        <f t="shared" si="27"/>
        <v>0</v>
      </c>
      <c r="X84" s="148"/>
      <c r="Y84" s="148"/>
      <c r="Z84" s="148"/>
      <c r="AA84" s="148"/>
      <c r="AB84" s="156"/>
      <c r="AC84" s="210"/>
      <c r="AD84" s="210"/>
    </row>
    <row r="85" spans="1:30" ht="47.25" hidden="1" x14ac:dyDescent="0.25">
      <c r="A85" s="133">
        <v>77</v>
      </c>
      <c r="B85" s="156" t="s">
        <v>876</v>
      </c>
      <c r="C85" s="156" t="s">
        <v>875</v>
      </c>
      <c r="D85" s="138"/>
      <c r="E85" s="139"/>
      <c r="F85" s="139">
        <v>0</v>
      </c>
      <c r="G85" s="137"/>
      <c r="H85" s="137"/>
      <c r="I85" s="137">
        <v>0</v>
      </c>
      <c r="J85" s="140"/>
      <c r="K85" s="140"/>
      <c r="L85" s="140">
        <v>0</v>
      </c>
      <c r="M85" s="141">
        <f t="shared" si="17"/>
        <v>0</v>
      </c>
      <c r="N85" s="142">
        <f t="shared" si="18"/>
        <v>0</v>
      </c>
      <c r="O85" s="143">
        <f t="shared" si="19"/>
        <v>0</v>
      </c>
      <c r="P85" s="142">
        <f t="shared" si="20"/>
        <v>0</v>
      </c>
      <c r="Q85" s="142">
        <f t="shared" si="21"/>
        <v>0</v>
      </c>
      <c r="R85" s="143">
        <f t="shared" si="22"/>
        <v>0</v>
      </c>
      <c r="S85" s="142">
        <f t="shared" si="23"/>
        <v>0</v>
      </c>
      <c r="T85" s="142">
        <f t="shared" si="24"/>
        <v>0</v>
      </c>
      <c r="U85" s="142">
        <f t="shared" si="25"/>
        <v>0</v>
      </c>
      <c r="V85" s="143">
        <f t="shared" si="26"/>
        <v>0</v>
      </c>
      <c r="W85" s="142">
        <f t="shared" si="27"/>
        <v>0</v>
      </c>
      <c r="X85" s="148"/>
      <c r="Y85" s="148"/>
      <c r="Z85" s="148"/>
      <c r="AA85" s="148"/>
      <c r="AB85" s="156"/>
      <c r="AC85" s="210"/>
      <c r="AD85" s="210"/>
    </row>
    <row r="86" spans="1:30" ht="47.25" hidden="1" x14ac:dyDescent="0.25">
      <c r="A86" s="133">
        <v>78</v>
      </c>
      <c r="B86" s="156" t="s">
        <v>877</v>
      </c>
      <c r="C86" s="156" t="s">
        <v>875</v>
      </c>
      <c r="D86" s="138"/>
      <c r="E86" s="139"/>
      <c r="F86" s="139">
        <v>0</v>
      </c>
      <c r="G86" s="137"/>
      <c r="H86" s="137"/>
      <c r="I86" s="137">
        <v>0</v>
      </c>
      <c r="J86" s="140"/>
      <c r="K86" s="140"/>
      <c r="L86" s="140">
        <v>0</v>
      </c>
      <c r="M86" s="141">
        <f t="shared" si="17"/>
        <v>0</v>
      </c>
      <c r="N86" s="142">
        <f t="shared" si="18"/>
        <v>0</v>
      </c>
      <c r="O86" s="143">
        <f t="shared" si="19"/>
        <v>0</v>
      </c>
      <c r="P86" s="142">
        <f t="shared" si="20"/>
        <v>0</v>
      </c>
      <c r="Q86" s="142">
        <f t="shared" si="21"/>
        <v>0</v>
      </c>
      <c r="R86" s="143">
        <f t="shared" si="22"/>
        <v>0</v>
      </c>
      <c r="S86" s="142">
        <f t="shared" si="23"/>
        <v>0</v>
      </c>
      <c r="T86" s="142">
        <f t="shared" si="24"/>
        <v>0</v>
      </c>
      <c r="U86" s="142">
        <f t="shared" si="25"/>
        <v>0</v>
      </c>
      <c r="V86" s="143">
        <f t="shared" si="26"/>
        <v>0</v>
      </c>
      <c r="W86" s="142">
        <f t="shared" si="27"/>
        <v>0</v>
      </c>
      <c r="X86" s="148"/>
      <c r="Y86" s="148"/>
      <c r="Z86" s="148"/>
      <c r="AA86" s="148"/>
      <c r="AB86" s="156"/>
      <c r="AC86" s="210"/>
      <c r="AD86" s="210"/>
    </row>
    <row r="87" spans="1:30" ht="47.25" hidden="1" x14ac:dyDescent="0.25">
      <c r="A87" s="133">
        <v>79</v>
      </c>
      <c r="B87" s="156" t="s">
        <v>878</v>
      </c>
      <c r="C87" s="156" t="s">
        <v>875</v>
      </c>
      <c r="D87" s="138"/>
      <c r="E87" s="139"/>
      <c r="F87" s="139">
        <v>0</v>
      </c>
      <c r="G87" s="137"/>
      <c r="H87" s="137"/>
      <c r="I87" s="137">
        <v>0</v>
      </c>
      <c r="J87" s="140"/>
      <c r="K87" s="140"/>
      <c r="L87" s="140">
        <v>0</v>
      </c>
      <c r="M87" s="141">
        <f t="shared" si="17"/>
        <v>0</v>
      </c>
      <c r="N87" s="142">
        <f t="shared" si="18"/>
        <v>0</v>
      </c>
      <c r="O87" s="143">
        <f t="shared" si="19"/>
        <v>0</v>
      </c>
      <c r="P87" s="142">
        <f t="shared" si="20"/>
        <v>0</v>
      </c>
      <c r="Q87" s="142">
        <f t="shared" si="21"/>
        <v>0</v>
      </c>
      <c r="R87" s="143">
        <f t="shared" si="22"/>
        <v>0</v>
      </c>
      <c r="S87" s="142">
        <f t="shared" si="23"/>
        <v>0</v>
      </c>
      <c r="T87" s="142">
        <f t="shared" si="24"/>
        <v>0</v>
      </c>
      <c r="U87" s="142">
        <f t="shared" si="25"/>
        <v>0</v>
      </c>
      <c r="V87" s="143">
        <f t="shared" si="26"/>
        <v>0</v>
      </c>
      <c r="W87" s="142">
        <f t="shared" si="27"/>
        <v>0</v>
      </c>
      <c r="X87" s="148"/>
      <c r="Y87" s="148"/>
      <c r="Z87" s="148"/>
      <c r="AA87" s="148"/>
      <c r="AB87" s="156"/>
      <c r="AC87" s="210"/>
      <c r="AD87" s="210"/>
    </row>
    <row r="88" spans="1:30" ht="47.25" x14ac:dyDescent="0.25">
      <c r="A88" s="133">
        <v>80</v>
      </c>
      <c r="B88" s="156" t="s">
        <v>879</v>
      </c>
      <c r="C88" s="156" t="s">
        <v>552</v>
      </c>
      <c r="D88" s="138"/>
      <c r="E88" s="139"/>
      <c r="F88" s="139">
        <v>125</v>
      </c>
      <c r="G88" s="137"/>
      <c r="H88" s="137"/>
      <c r="I88" s="137">
        <v>31</v>
      </c>
      <c r="J88" s="140"/>
      <c r="K88" s="140"/>
      <c r="L88" s="140">
        <v>0.248</v>
      </c>
      <c r="M88" s="141">
        <f t="shared" si="17"/>
        <v>0</v>
      </c>
      <c r="N88" s="208">
        <f t="shared" si="18"/>
        <v>0</v>
      </c>
      <c r="O88" s="143">
        <f t="shared" si="19"/>
        <v>0</v>
      </c>
      <c r="P88" s="142">
        <f t="shared" si="20"/>
        <v>0</v>
      </c>
      <c r="Q88" s="142">
        <f t="shared" si="21"/>
        <v>0</v>
      </c>
      <c r="R88" s="143">
        <f t="shared" si="22"/>
        <v>0</v>
      </c>
      <c r="S88" s="142">
        <f t="shared" si="23"/>
        <v>0</v>
      </c>
      <c r="T88" s="142">
        <f t="shared" si="24"/>
        <v>0</v>
      </c>
      <c r="U88" s="142">
        <f t="shared" si="25"/>
        <v>0</v>
      </c>
      <c r="V88" s="143">
        <f t="shared" si="26"/>
        <v>0</v>
      </c>
      <c r="W88" s="142">
        <f t="shared" si="27"/>
        <v>0</v>
      </c>
      <c r="X88" s="148">
        <v>1</v>
      </c>
      <c r="Y88" s="148"/>
      <c r="Z88" s="148"/>
      <c r="AA88" s="148"/>
      <c r="AB88" s="210"/>
      <c r="AC88" s="210"/>
      <c r="AD88" s="210"/>
    </row>
    <row r="89" spans="1:30" ht="47.25" hidden="1" x14ac:dyDescent="0.25">
      <c r="A89" s="133">
        <v>81</v>
      </c>
      <c r="B89" s="156" t="s">
        <v>52</v>
      </c>
      <c r="C89" s="156" t="s">
        <v>51</v>
      </c>
      <c r="D89" s="138"/>
      <c r="E89" s="139"/>
      <c r="F89" s="139">
        <v>0</v>
      </c>
      <c r="G89" s="137"/>
      <c r="H89" s="137"/>
      <c r="I89" s="137">
        <v>0</v>
      </c>
      <c r="J89" s="140"/>
      <c r="K89" s="140"/>
      <c r="L89" s="140">
        <v>0</v>
      </c>
      <c r="M89" s="141">
        <f t="shared" si="17"/>
        <v>0</v>
      </c>
      <c r="N89" s="142">
        <f t="shared" si="18"/>
        <v>0</v>
      </c>
      <c r="O89" s="143">
        <f t="shared" si="19"/>
        <v>0</v>
      </c>
      <c r="P89" s="142">
        <f t="shared" si="20"/>
        <v>0</v>
      </c>
      <c r="Q89" s="142">
        <f t="shared" si="21"/>
        <v>0</v>
      </c>
      <c r="R89" s="143">
        <f t="shared" si="22"/>
        <v>0</v>
      </c>
      <c r="S89" s="142">
        <f t="shared" si="23"/>
        <v>0</v>
      </c>
      <c r="T89" s="142">
        <f t="shared" si="24"/>
        <v>0</v>
      </c>
      <c r="U89" s="142">
        <f t="shared" si="25"/>
        <v>0</v>
      </c>
      <c r="V89" s="143">
        <f t="shared" si="26"/>
        <v>0</v>
      </c>
      <c r="W89" s="142">
        <f t="shared" si="27"/>
        <v>0</v>
      </c>
      <c r="X89" s="148"/>
      <c r="Y89" s="148"/>
      <c r="Z89" s="148"/>
      <c r="AA89" s="148"/>
      <c r="AB89" s="210"/>
      <c r="AC89" s="210"/>
      <c r="AD89" s="210"/>
    </row>
    <row r="90" spans="1:30" ht="31.5" hidden="1" x14ac:dyDescent="0.25">
      <c r="A90" s="133">
        <v>82</v>
      </c>
      <c r="B90" s="156" t="s">
        <v>922</v>
      </c>
      <c r="C90" s="156" t="s">
        <v>51</v>
      </c>
      <c r="D90" s="138"/>
      <c r="E90" s="139"/>
      <c r="F90" s="139">
        <v>0</v>
      </c>
      <c r="G90" s="137"/>
      <c r="H90" s="137"/>
      <c r="I90" s="137">
        <v>0</v>
      </c>
      <c r="J90" s="140"/>
      <c r="K90" s="140"/>
      <c r="L90" s="140">
        <v>0</v>
      </c>
      <c r="M90" s="141">
        <f t="shared" si="17"/>
        <v>0</v>
      </c>
      <c r="N90" s="142">
        <f t="shared" si="18"/>
        <v>0</v>
      </c>
      <c r="O90" s="143">
        <f t="shared" si="19"/>
        <v>0</v>
      </c>
      <c r="P90" s="142">
        <f t="shared" si="20"/>
        <v>0</v>
      </c>
      <c r="Q90" s="142">
        <f t="shared" si="21"/>
        <v>0</v>
      </c>
      <c r="R90" s="143">
        <f t="shared" si="22"/>
        <v>0</v>
      </c>
      <c r="S90" s="142">
        <f t="shared" si="23"/>
        <v>0</v>
      </c>
      <c r="T90" s="142">
        <f t="shared" si="24"/>
        <v>0</v>
      </c>
      <c r="U90" s="142">
        <f t="shared" si="25"/>
        <v>0</v>
      </c>
      <c r="V90" s="143">
        <f t="shared" si="26"/>
        <v>0</v>
      </c>
      <c r="W90" s="142">
        <f t="shared" si="27"/>
        <v>0</v>
      </c>
      <c r="X90" s="148"/>
      <c r="Y90" s="148"/>
      <c r="Z90" s="148"/>
      <c r="AA90" s="148"/>
      <c r="AB90" s="210"/>
      <c r="AC90" s="210"/>
      <c r="AD90" s="210"/>
    </row>
    <row r="91" spans="1:30" ht="31.5" hidden="1" x14ac:dyDescent="0.25">
      <c r="A91" s="133">
        <v>83</v>
      </c>
      <c r="B91" s="156" t="s">
        <v>923</v>
      </c>
      <c r="C91" s="156" t="s">
        <v>552</v>
      </c>
      <c r="D91" s="138"/>
      <c r="E91" s="139"/>
      <c r="F91" s="139">
        <v>0</v>
      </c>
      <c r="G91" s="137"/>
      <c r="H91" s="137"/>
      <c r="I91" s="137">
        <v>0</v>
      </c>
      <c r="J91" s="140"/>
      <c r="K91" s="140"/>
      <c r="L91" s="140">
        <v>0</v>
      </c>
      <c r="M91" s="141">
        <f t="shared" si="17"/>
        <v>0</v>
      </c>
      <c r="N91" s="142">
        <f t="shared" si="18"/>
        <v>0</v>
      </c>
      <c r="O91" s="143">
        <f t="shared" si="19"/>
        <v>0</v>
      </c>
      <c r="P91" s="142">
        <f t="shared" si="20"/>
        <v>0</v>
      </c>
      <c r="Q91" s="142">
        <f t="shared" si="21"/>
        <v>0</v>
      </c>
      <c r="R91" s="143">
        <f t="shared" si="22"/>
        <v>0</v>
      </c>
      <c r="S91" s="142">
        <f t="shared" si="23"/>
        <v>0</v>
      </c>
      <c r="T91" s="142">
        <f t="shared" si="24"/>
        <v>0</v>
      </c>
      <c r="U91" s="142">
        <f t="shared" si="25"/>
        <v>0</v>
      </c>
      <c r="V91" s="143">
        <f t="shared" si="26"/>
        <v>0</v>
      </c>
      <c r="W91" s="142">
        <f t="shared" si="27"/>
        <v>0</v>
      </c>
      <c r="X91" s="148"/>
      <c r="Y91" s="148"/>
      <c r="Z91" s="148"/>
      <c r="AA91" s="148"/>
      <c r="AB91" s="210"/>
      <c r="AC91" s="210"/>
      <c r="AD91" s="210"/>
    </row>
    <row r="92" spans="1:30" ht="31.5" hidden="1" x14ac:dyDescent="0.25">
      <c r="A92" s="133">
        <v>84</v>
      </c>
      <c r="B92" s="156" t="s">
        <v>209</v>
      </c>
      <c r="C92" s="156" t="s">
        <v>51</v>
      </c>
      <c r="D92" s="138"/>
      <c r="E92" s="139"/>
      <c r="F92" s="139">
        <v>0</v>
      </c>
      <c r="G92" s="137"/>
      <c r="H92" s="137"/>
      <c r="I92" s="137">
        <v>0</v>
      </c>
      <c r="J92" s="140"/>
      <c r="K92" s="140"/>
      <c r="L92" s="140">
        <v>0</v>
      </c>
      <c r="M92" s="141">
        <f t="shared" si="17"/>
        <v>0</v>
      </c>
      <c r="N92" s="142">
        <f t="shared" si="18"/>
        <v>0</v>
      </c>
      <c r="O92" s="143">
        <f t="shared" si="19"/>
        <v>0</v>
      </c>
      <c r="P92" s="142">
        <f t="shared" si="20"/>
        <v>0</v>
      </c>
      <c r="Q92" s="142">
        <f t="shared" si="21"/>
        <v>0</v>
      </c>
      <c r="R92" s="143">
        <f t="shared" si="22"/>
        <v>0</v>
      </c>
      <c r="S92" s="142">
        <f t="shared" si="23"/>
        <v>0</v>
      </c>
      <c r="T92" s="142">
        <f t="shared" si="24"/>
        <v>0</v>
      </c>
      <c r="U92" s="142">
        <f t="shared" si="25"/>
        <v>0</v>
      </c>
      <c r="V92" s="143">
        <f t="shared" si="26"/>
        <v>0</v>
      </c>
      <c r="W92" s="142">
        <f t="shared" si="27"/>
        <v>0</v>
      </c>
      <c r="X92" s="148"/>
      <c r="Y92" s="148"/>
      <c r="Z92" s="148"/>
      <c r="AA92" s="148"/>
      <c r="AB92" s="210"/>
      <c r="AC92" s="210"/>
      <c r="AD92" s="210"/>
    </row>
    <row r="93" spans="1:30" ht="31.5" hidden="1" x14ac:dyDescent="0.25">
      <c r="A93" s="133">
        <v>85</v>
      </c>
      <c r="B93" s="156" t="s">
        <v>93</v>
      </c>
      <c r="C93" s="156" t="s">
        <v>51</v>
      </c>
      <c r="D93" s="138"/>
      <c r="E93" s="139"/>
      <c r="F93" s="139">
        <v>0</v>
      </c>
      <c r="G93" s="137"/>
      <c r="H93" s="137"/>
      <c r="I93" s="137">
        <v>0</v>
      </c>
      <c r="J93" s="140"/>
      <c r="K93" s="140"/>
      <c r="L93" s="140">
        <v>0</v>
      </c>
      <c r="M93" s="141">
        <f t="shared" si="17"/>
        <v>0</v>
      </c>
      <c r="N93" s="142">
        <f t="shared" si="18"/>
        <v>0</v>
      </c>
      <c r="O93" s="143">
        <f t="shared" si="19"/>
        <v>0</v>
      </c>
      <c r="P93" s="142">
        <f t="shared" si="20"/>
        <v>0</v>
      </c>
      <c r="Q93" s="142">
        <f t="shared" si="21"/>
        <v>0</v>
      </c>
      <c r="R93" s="143">
        <f t="shared" si="22"/>
        <v>0</v>
      </c>
      <c r="S93" s="142">
        <f t="shared" si="23"/>
        <v>0</v>
      </c>
      <c r="T93" s="142">
        <f t="shared" si="24"/>
        <v>0</v>
      </c>
      <c r="U93" s="142">
        <f t="shared" si="25"/>
        <v>0</v>
      </c>
      <c r="V93" s="143">
        <f t="shared" si="26"/>
        <v>0</v>
      </c>
      <c r="W93" s="142">
        <f t="shared" si="27"/>
        <v>0</v>
      </c>
      <c r="X93" s="148"/>
      <c r="Y93" s="148"/>
      <c r="Z93" s="148"/>
      <c r="AA93" s="148"/>
      <c r="AB93" s="210"/>
      <c r="AC93" s="210"/>
      <c r="AD93" s="210"/>
    </row>
    <row r="94" spans="1:30" ht="31.5" hidden="1" x14ac:dyDescent="0.25">
      <c r="A94" s="133">
        <v>86</v>
      </c>
      <c r="B94" s="156" t="s">
        <v>707</v>
      </c>
      <c r="C94" s="156" t="s">
        <v>51</v>
      </c>
      <c r="D94" s="138"/>
      <c r="E94" s="139"/>
      <c r="F94" s="139">
        <v>0</v>
      </c>
      <c r="G94" s="137"/>
      <c r="H94" s="137"/>
      <c r="I94" s="137">
        <v>0</v>
      </c>
      <c r="J94" s="140"/>
      <c r="K94" s="140"/>
      <c r="L94" s="140">
        <v>0</v>
      </c>
      <c r="M94" s="141">
        <f t="shared" si="17"/>
        <v>0</v>
      </c>
      <c r="N94" s="142">
        <f t="shared" si="18"/>
        <v>0</v>
      </c>
      <c r="O94" s="143">
        <f t="shared" si="19"/>
        <v>0</v>
      </c>
      <c r="P94" s="142">
        <f t="shared" si="20"/>
        <v>0</v>
      </c>
      <c r="Q94" s="142">
        <f t="shared" si="21"/>
        <v>0</v>
      </c>
      <c r="R94" s="143">
        <f t="shared" si="22"/>
        <v>0</v>
      </c>
      <c r="S94" s="142">
        <f t="shared" si="23"/>
        <v>0</v>
      </c>
      <c r="T94" s="142">
        <f t="shared" si="24"/>
        <v>0</v>
      </c>
      <c r="U94" s="142">
        <f t="shared" si="25"/>
        <v>0</v>
      </c>
      <c r="V94" s="143">
        <f t="shared" si="26"/>
        <v>0</v>
      </c>
      <c r="W94" s="142">
        <f t="shared" si="27"/>
        <v>0</v>
      </c>
      <c r="X94" s="148"/>
      <c r="Y94" s="148"/>
      <c r="Z94" s="148"/>
      <c r="AA94" s="148"/>
      <c r="AB94" s="210"/>
      <c r="AC94" s="210"/>
      <c r="AD94" s="210"/>
    </row>
    <row r="95" spans="1:30" ht="47.25" hidden="1" x14ac:dyDescent="0.25">
      <c r="A95" s="133">
        <v>87</v>
      </c>
      <c r="B95" s="156" t="s">
        <v>880</v>
      </c>
      <c r="C95" s="156" t="s">
        <v>51</v>
      </c>
      <c r="D95" s="138"/>
      <c r="E95" s="139"/>
      <c r="F95" s="139">
        <v>0</v>
      </c>
      <c r="G95" s="137"/>
      <c r="H95" s="137"/>
      <c r="I95" s="137">
        <v>0</v>
      </c>
      <c r="J95" s="140"/>
      <c r="K95" s="140"/>
      <c r="L95" s="140">
        <v>0</v>
      </c>
      <c r="M95" s="141">
        <f t="shared" si="17"/>
        <v>0</v>
      </c>
      <c r="N95" s="142">
        <f t="shared" si="18"/>
        <v>0</v>
      </c>
      <c r="O95" s="143">
        <f t="shared" si="19"/>
        <v>0</v>
      </c>
      <c r="P95" s="142">
        <f t="shared" si="20"/>
        <v>0</v>
      </c>
      <c r="Q95" s="142">
        <f t="shared" si="21"/>
        <v>0</v>
      </c>
      <c r="R95" s="143">
        <f t="shared" si="22"/>
        <v>0</v>
      </c>
      <c r="S95" s="142">
        <f t="shared" si="23"/>
        <v>0</v>
      </c>
      <c r="T95" s="142">
        <f t="shared" si="24"/>
        <v>0</v>
      </c>
      <c r="U95" s="142">
        <f t="shared" si="25"/>
        <v>0</v>
      </c>
      <c r="V95" s="143">
        <f t="shared" si="26"/>
        <v>0</v>
      </c>
      <c r="W95" s="142">
        <f t="shared" si="27"/>
        <v>0</v>
      </c>
      <c r="X95" s="148"/>
      <c r="Y95" s="148"/>
      <c r="Z95" s="148"/>
      <c r="AA95" s="148"/>
      <c r="AB95" s="210"/>
      <c r="AC95" s="210"/>
      <c r="AD95" s="210"/>
    </row>
    <row r="96" spans="1:30" ht="47.25" hidden="1" x14ac:dyDescent="0.25">
      <c r="A96" s="133">
        <v>88</v>
      </c>
      <c r="B96" s="156" t="s">
        <v>881</v>
      </c>
      <c r="C96" s="156" t="s">
        <v>552</v>
      </c>
      <c r="D96" s="138"/>
      <c r="E96" s="139"/>
      <c r="F96" s="139">
        <v>0</v>
      </c>
      <c r="G96" s="137"/>
      <c r="H96" s="137"/>
      <c r="I96" s="137">
        <v>0</v>
      </c>
      <c r="J96" s="140"/>
      <c r="K96" s="140"/>
      <c r="L96" s="140">
        <v>0</v>
      </c>
      <c r="M96" s="141">
        <f t="shared" si="17"/>
        <v>0</v>
      </c>
      <c r="N96" s="142">
        <f t="shared" si="18"/>
        <v>0</v>
      </c>
      <c r="O96" s="143">
        <f t="shared" si="19"/>
        <v>0</v>
      </c>
      <c r="P96" s="142">
        <f t="shared" si="20"/>
        <v>0</v>
      </c>
      <c r="Q96" s="142">
        <f t="shared" si="21"/>
        <v>0</v>
      </c>
      <c r="R96" s="143">
        <f t="shared" si="22"/>
        <v>0</v>
      </c>
      <c r="S96" s="142">
        <f t="shared" si="23"/>
        <v>0</v>
      </c>
      <c r="T96" s="142">
        <f t="shared" si="24"/>
        <v>0</v>
      </c>
      <c r="U96" s="142">
        <f t="shared" si="25"/>
        <v>0</v>
      </c>
      <c r="V96" s="143">
        <f t="shared" si="26"/>
        <v>0</v>
      </c>
      <c r="W96" s="142">
        <f t="shared" si="27"/>
        <v>0</v>
      </c>
      <c r="X96" s="148"/>
      <c r="Y96" s="148"/>
      <c r="Z96" s="148"/>
      <c r="AA96" s="148"/>
      <c r="AB96" s="210"/>
      <c r="AC96" s="210"/>
      <c r="AD96" s="210"/>
    </row>
    <row r="97" spans="1:30" ht="47.25" hidden="1" x14ac:dyDescent="0.25">
      <c r="A97" s="133">
        <v>89</v>
      </c>
      <c r="B97" s="156" t="s">
        <v>444</v>
      </c>
      <c r="C97" s="156" t="s">
        <v>875</v>
      </c>
      <c r="D97" s="138"/>
      <c r="E97" s="139"/>
      <c r="F97" s="139">
        <v>1228.44</v>
      </c>
      <c r="G97" s="137"/>
      <c r="H97" s="137"/>
      <c r="I97" s="137">
        <v>31</v>
      </c>
      <c r="J97" s="140"/>
      <c r="K97" s="140"/>
      <c r="L97" s="140">
        <v>2.5235257725245024E-2</v>
      </c>
      <c r="M97" s="141">
        <v>0</v>
      </c>
      <c r="N97" s="142">
        <f t="shared" si="18"/>
        <v>0</v>
      </c>
      <c r="O97" s="143">
        <f t="shared" si="19"/>
        <v>0</v>
      </c>
      <c r="P97" s="142">
        <f t="shared" si="20"/>
        <v>0</v>
      </c>
      <c r="Q97" s="142">
        <f t="shared" si="21"/>
        <v>0</v>
      </c>
      <c r="R97" s="143">
        <f t="shared" si="22"/>
        <v>0</v>
      </c>
      <c r="S97" s="142">
        <f t="shared" si="23"/>
        <v>0</v>
      </c>
      <c r="T97" s="142">
        <f t="shared" si="24"/>
        <v>0</v>
      </c>
      <c r="U97" s="142">
        <f t="shared" si="25"/>
        <v>0</v>
      </c>
      <c r="V97" s="143">
        <f t="shared" si="26"/>
        <v>0</v>
      </c>
      <c r="W97" s="142">
        <f t="shared" si="27"/>
        <v>0</v>
      </c>
      <c r="X97" s="148"/>
      <c r="Y97" s="148"/>
      <c r="Z97" s="148"/>
      <c r="AA97" s="148"/>
      <c r="AB97" s="156"/>
      <c r="AC97" s="210"/>
      <c r="AD97" s="210"/>
    </row>
    <row r="98" spans="1:30" hidden="1" x14ac:dyDescent="0.25">
      <c r="A98" s="133">
        <v>90</v>
      </c>
      <c r="B98" s="156" t="s">
        <v>882</v>
      </c>
      <c r="C98" s="156" t="s">
        <v>9</v>
      </c>
      <c r="D98" s="138"/>
      <c r="E98" s="139"/>
      <c r="F98" s="139">
        <v>0</v>
      </c>
      <c r="G98" s="137"/>
      <c r="H98" s="137"/>
      <c r="I98" s="137">
        <v>0</v>
      </c>
      <c r="J98" s="140"/>
      <c r="K98" s="140"/>
      <c r="L98" s="140">
        <v>0</v>
      </c>
      <c r="M98" s="141">
        <f t="shared" si="17"/>
        <v>0</v>
      </c>
      <c r="N98" s="142">
        <f t="shared" si="18"/>
        <v>0</v>
      </c>
      <c r="O98" s="143">
        <f t="shared" si="19"/>
        <v>0</v>
      </c>
      <c r="P98" s="142">
        <f t="shared" si="20"/>
        <v>0</v>
      </c>
      <c r="Q98" s="142">
        <f t="shared" si="21"/>
        <v>0</v>
      </c>
      <c r="R98" s="143">
        <f t="shared" si="22"/>
        <v>0</v>
      </c>
      <c r="S98" s="142">
        <f t="shared" si="23"/>
        <v>0</v>
      </c>
      <c r="T98" s="142">
        <f t="shared" si="24"/>
        <v>0</v>
      </c>
      <c r="U98" s="142">
        <f t="shared" si="25"/>
        <v>0</v>
      </c>
      <c r="V98" s="143">
        <f t="shared" si="26"/>
        <v>0</v>
      </c>
      <c r="W98" s="142">
        <f t="shared" si="27"/>
        <v>0</v>
      </c>
      <c r="X98" s="148"/>
      <c r="Y98" s="148"/>
      <c r="Z98" s="148"/>
      <c r="AA98" s="148"/>
      <c r="AB98" s="156"/>
      <c r="AC98" s="210"/>
      <c r="AD98" s="210"/>
    </row>
    <row r="99" spans="1:30" ht="31.5" hidden="1" x14ac:dyDescent="0.25">
      <c r="A99" s="133">
        <v>91</v>
      </c>
      <c r="B99" s="156" t="s">
        <v>708</v>
      </c>
      <c r="C99" s="156" t="s">
        <v>9</v>
      </c>
      <c r="D99" s="138"/>
      <c r="E99" s="139"/>
      <c r="F99" s="139">
        <v>0</v>
      </c>
      <c r="G99" s="137"/>
      <c r="H99" s="137"/>
      <c r="I99" s="137">
        <v>0</v>
      </c>
      <c r="J99" s="140"/>
      <c r="K99" s="140"/>
      <c r="L99" s="140">
        <v>0</v>
      </c>
      <c r="M99" s="141">
        <f t="shared" si="17"/>
        <v>0</v>
      </c>
      <c r="N99" s="142">
        <f t="shared" si="18"/>
        <v>0</v>
      </c>
      <c r="O99" s="143">
        <f t="shared" si="19"/>
        <v>0</v>
      </c>
      <c r="P99" s="142">
        <f t="shared" si="20"/>
        <v>0</v>
      </c>
      <c r="Q99" s="142">
        <f t="shared" si="21"/>
        <v>0</v>
      </c>
      <c r="R99" s="143">
        <f t="shared" si="22"/>
        <v>0</v>
      </c>
      <c r="S99" s="142">
        <f t="shared" si="23"/>
        <v>0</v>
      </c>
      <c r="T99" s="142">
        <f t="shared" si="24"/>
        <v>0</v>
      </c>
      <c r="U99" s="142">
        <f t="shared" si="25"/>
        <v>0</v>
      </c>
      <c r="V99" s="143">
        <f t="shared" si="26"/>
        <v>0</v>
      </c>
      <c r="W99" s="142">
        <f t="shared" si="27"/>
        <v>0</v>
      </c>
      <c r="X99" s="148"/>
      <c r="Y99" s="148"/>
      <c r="Z99" s="148"/>
      <c r="AA99" s="148"/>
      <c r="AB99" s="210"/>
      <c r="AC99" s="210"/>
      <c r="AD99" s="210"/>
    </row>
    <row r="100" spans="1:30" ht="31.5" hidden="1" x14ac:dyDescent="0.25">
      <c r="A100" s="133">
        <v>92</v>
      </c>
      <c r="B100" s="156" t="s">
        <v>10</v>
      </c>
      <c r="C100" s="156" t="s">
        <v>9</v>
      </c>
      <c r="D100" s="138"/>
      <c r="E100" s="139"/>
      <c r="F100" s="139">
        <v>0</v>
      </c>
      <c r="G100" s="137"/>
      <c r="H100" s="137"/>
      <c r="I100" s="137">
        <v>0</v>
      </c>
      <c r="J100" s="140"/>
      <c r="K100" s="140"/>
      <c r="L100" s="140">
        <v>0</v>
      </c>
      <c r="M100" s="141">
        <f t="shared" si="17"/>
        <v>0</v>
      </c>
      <c r="N100" s="142">
        <f t="shared" si="18"/>
        <v>0</v>
      </c>
      <c r="O100" s="143">
        <f t="shared" si="19"/>
        <v>0</v>
      </c>
      <c r="P100" s="142">
        <f t="shared" si="20"/>
        <v>0</v>
      </c>
      <c r="Q100" s="142">
        <f t="shared" si="21"/>
        <v>0</v>
      </c>
      <c r="R100" s="143">
        <f t="shared" si="22"/>
        <v>0</v>
      </c>
      <c r="S100" s="142">
        <f t="shared" si="23"/>
        <v>0</v>
      </c>
      <c r="T100" s="142">
        <f t="shared" si="24"/>
        <v>0</v>
      </c>
      <c r="U100" s="142">
        <f t="shared" si="25"/>
        <v>0</v>
      </c>
      <c r="V100" s="143">
        <f t="shared" si="26"/>
        <v>0</v>
      </c>
      <c r="W100" s="142">
        <f t="shared" si="27"/>
        <v>0</v>
      </c>
      <c r="X100" s="148"/>
      <c r="Y100" s="148"/>
      <c r="Z100" s="148"/>
      <c r="AA100" s="148"/>
      <c r="AB100" s="210"/>
      <c r="AC100" s="210"/>
      <c r="AD100" s="210"/>
    </row>
    <row r="101" spans="1:30" hidden="1" x14ac:dyDescent="0.25">
      <c r="A101" s="133">
        <v>93</v>
      </c>
      <c r="B101" s="156" t="s">
        <v>2</v>
      </c>
      <c r="C101" s="156" t="s">
        <v>9</v>
      </c>
      <c r="D101" s="138"/>
      <c r="E101" s="139"/>
      <c r="F101" s="139">
        <v>0</v>
      </c>
      <c r="G101" s="137"/>
      <c r="H101" s="137"/>
      <c r="I101" s="137">
        <v>0</v>
      </c>
      <c r="J101" s="140"/>
      <c r="K101" s="140"/>
      <c r="L101" s="140">
        <v>0</v>
      </c>
      <c r="M101" s="141">
        <f t="shared" si="17"/>
        <v>0</v>
      </c>
      <c r="N101" s="142">
        <f t="shared" si="18"/>
        <v>0</v>
      </c>
      <c r="O101" s="143">
        <f t="shared" si="19"/>
        <v>0</v>
      </c>
      <c r="P101" s="142">
        <f t="shared" si="20"/>
        <v>0</v>
      </c>
      <c r="Q101" s="142">
        <f t="shared" si="21"/>
        <v>0</v>
      </c>
      <c r="R101" s="143">
        <f t="shared" si="22"/>
        <v>0</v>
      </c>
      <c r="S101" s="142">
        <f t="shared" si="23"/>
        <v>0</v>
      </c>
      <c r="T101" s="142">
        <f t="shared" si="24"/>
        <v>0</v>
      </c>
      <c r="U101" s="142">
        <f t="shared" si="25"/>
        <v>0</v>
      </c>
      <c r="V101" s="143">
        <f t="shared" si="26"/>
        <v>0</v>
      </c>
      <c r="W101" s="142">
        <f t="shared" si="27"/>
        <v>0</v>
      </c>
      <c r="X101" s="148"/>
      <c r="Y101" s="148"/>
      <c r="Z101" s="148"/>
      <c r="AA101" s="148"/>
      <c r="AB101" s="210"/>
      <c r="AC101" s="210"/>
      <c r="AD101" s="210"/>
    </row>
    <row r="102" spans="1:30" hidden="1" x14ac:dyDescent="0.25">
      <c r="A102" s="133">
        <v>94</v>
      </c>
      <c r="B102" s="156" t="s">
        <v>444</v>
      </c>
      <c r="C102" s="156" t="s">
        <v>9</v>
      </c>
      <c r="D102" s="138"/>
      <c r="E102" s="139"/>
      <c r="F102" s="139">
        <v>0</v>
      </c>
      <c r="G102" s="137"/>
      <c r="H102" s="137"/>
      <c r="I102" s="137">
        <v>0</v>
      </c>
      <c r="J102" s="140"/>
      <c r="K102" s="140"/>
      <c r="L102" s="140">
        <v>0</v>
      </c>
      <c r="M102" s="141">
        <v>0</v>
      </c>
      <c r="N102" s="142">
        <f t="shared" si="18"/>
        <v>0</v>
      </c>
      <c r="O102" s="143">
        <f t="shared" si="19"/>
        <v>0</v>
      </c>
      <c r="P102" s="142">
        <f t="shared" si="20"/>
        <v>0</v>
      </c>
      <c r="Q102" s="142">
        <f t="shared" si="21"/>
        <v>0</v>
      </c>
      <c r="R102" s="143">
        <f t="shared" si="22"/>
        <v>0</v>
      </c>
      <c r="S102" s="142">
        <f t="shared" si="23"/>
        <v>0</v>
      </c>
      <c r="T102" s="142">
        <f t="shared" si="24"/>
        <v>0</v>
      </c>
      <c r="U102" s="142">
        <f t="shared" si="25"/>
        <v>0</v>
      </c>
      <c r="V102" s="143">
        <f t="shared" si="26"/>
        <v>0</v>
      </c>
      <c r="W102" s="142">
        <f t="shared" si="27"/>
        <v>0</v>
      </c>
      <c r="X102" s="148"/>
      <c r="Y102" s="148"/>
      <c r="Z102" s="148"/>
      <c r="AA102" s="148"/>
      <c r="AB102" s="156"/>
      <c r="AC102" s="210"/>
      <c r="AD102" s="210"/>
    </row>
    <row r="103" spans="1:30" hidden="1" x14ac:dyDescent="0.25">
      <c r="A103" s="133">
        <v>95</v>
      </c>
      <c r="B103" s="156" t="s">
        <v>883</v>
      </c>
      <c r="C103" s="156" t="s">
        <v>55</v>
      </c>
      <c r="D103" s="138"/>
      <c r="E103" s="139"/>
      <c r="F103" s="139">
        <v>28.08</v>
      </c>
      <c r="G103" s="137"/>
      <c r="H103" s="137"/>
      <c r="I103" s="137">
        <v>0</v>
      </c>
      <c r="J103" s="140"/>
      <c r="K103" s="140"/>
      <c r="L103" s="140">
        <v>0</v>
      </c>
      <c r="M103" s="141">
        <f t="shared" si="17"/>
        <v>0</v>
      </c>
      <c r="N103" s="142">
        <f t="shared" si="18"/>
        <v>0</v>
      </c>
      <c r="O103" s="143">
        <f t="shared" si="19"/>
        <v>0</v>
      </c>
      <c r="P103" s="142">
        <f t="shared" si="20"/>
        <v>0</v>
      </c>
      <c r="Q103" s="142">
        <f t="shared" si="21"/>
        <v>0</v>
      </c>
      <c r="R103" s="143">
        <f t="shared" si="22"/>
        <v>0</v>
      </c>
      <c r="S103" s="142">
        <f t="shared" si="23"/>
        <v>0</v>
      </c>
      <c r="T103" s="142">
        <f t="shared" si="24"/>
        <v>0</v>
      </c>
      <c r="U103" s="142">
        <f t="shared" si="25"/>
        <v>0</v>
      </c>
      <c r="V103" s="143">
        <f t="shared" si="26"/>
        <v>0</v>
      </c>
      <c r="W103" s="142">
        <f t="shared" si="27"/>
        <v>0</v>
      </c>
      <c r="X103" s="148"/>
      <c r="Y103" s="148"/>
      <c r="Z103" s="148"/>
      <c r="AA103" s="148"/>
      <c r="AB103" s="156"/>
      <c r="AC103" s="210"/>
      <c r="AD103" s="210"/>
    </row>
    <row r="104" spans="1:30" hidden="1" x14ac:dyDescent="0.25">
      <c r="A104" s="133">
        <v>96</v>
      </c>
      <c r="B104" s="156" t="s">
        <v>884</v>
      </c>
      <c r="C104" s="156" t="s">
        <v>55</v>
      </c>
      <c r="D104" s="138"/>
      <c r="E104" s="139"/>
      <c r="F104" s="139">
        <v>117.82</v>
      </c>
      <c r="G104" s="137"/>
      <c r="H104" s="137"/>
      <c r="I104" s="137">
        <v>0</v>
      </c>
      <c r="J104" s="140"/>
      <c r="K104" s="140"/>
      <c r="L104" s="140">
        <v>0</v>
      </c>
      <c r="M104" s="141">
        <f t="shared" si="17"/>
        <v>0</v>
      </c>
      <c r="N104" s="142">
        <f t="shared" si="18"/>
        <v>0</v>
      </c>
      <c r="O104" s="143">
        <f t="shared" si="19"/>
        <v>0</v>
      </c>
      <c r="P104" s="142">
        <f t="shared" si="20"/>
        <v>0</v>
      </c>
      <c r="Q104" s="142">
        <f t="shared" si="21"/>
        <v>0</v>
      </c>
      <c r="R104" s="143">
        <f t="shared" si="22"/>
        <v>0</v>
      </c>
      <c r="S104" s="142">
        <f t="shared" si="23"/>
        <v>0</v>
      </c>
      <c r="T104" s="142">
        <f t="shared" si="24"/>
        <v>0</v>
      </c>
      <c r="U104" s="142">
        <f t="shared" si="25"/>
        <v>0</v>
      </c>
      <c r="V104" s="143">
        <f t="shared" si="26"/>
        <v>0</v>
      </c>
      <c r="W104" s="142">
        <f t="shared" si="27"/>
        <v>0</v>
      </c>
      <c r="X104" s="148"/>
      <c r="Y104" s="148"/>
      <c r="Z104" s="148"/>
      <c r="AA104" s="148"/>
      <c r="AB104" s="156"/>
      <c r="AC104" s="210"/>
      <c r="AD104" s="210"/>
    </row>
    <row r="105" spans="1:30" hidden="1" x14ac:dyDescent="0.25">
      <c r="A105" s="133">
        <v>97</v>
      </c>
      <c r="B105" s="156" t="s">
        <v>885</v>
      </c>
      <c r="C105" s="156" t="s">
        <v>55</v>
      </c>
      <c r="D105" s="138"/>
      <c r="E105" s="139"/>
      <c r="F105" s="139">
        <v>44.39</v>
      </c>
      <c r="G105" s="137"/>
      <c r="H105" s="137"/>
      <c r="I105" s="137">
        <v>0</v>
      </c>
      <c r="J105" s="140"/>
      <c r="K105" s="140"/>
      <c r="L105" s="140">
        <v>0</v>
      </c>
      <c r="M105" s="141">
        <f t="shared" si="17"/>
        <v>0</v>
      </c>
      <c r="N105" s="142">
        <f t="shared" si="18"/>
        <v>0</v>
      </c>
      <c r="O105" s="143">
        <f t="shared" si="19"/>
        <v>0</v>
      </c>
      <c r="P105" s="142">
        <f t="shared" si="20"/>
        <v>0</v>
      </c>
      <c r="Q105" s="142">
        <f t="shared" si="21"/>
        <v>0</v>
      </c>
      <c r="R105" s="143">
        <f t="shared" si="22"/>
        <v>0</v>
      </c>
      <c r="S105" s="142">
        <f t="shared" si="23"/>
        <v>0</v>
      </c>
      <c r="T105" s="142">
        <f t="shared" si="24"/>
        <v>0</v>
      </c>
      <c r="U105" s="142">
        <f t="shared" si="25"/>
        <v>0</v>
      </c>
      <c r="V105" s="143">
        <f t="shared" si="26"/>
        <v>0</v>
      </c>
      <c r="W105" s="142">
        <f t="shared" si="27"/>
        <v>0</v>
      </c>
      <c r="X105" s="148"/>
      <c r="Y105" s="148"/>
      <c r="Z105" s="148"/>
      <c r="AA105" s="148"/>
      <c r="AB105" s="156"/>
      <c r="AC105" s="210"/>
      <c r="AD105" s="210"/>
    </row>
    <row r="106" spans="1:30" hidden="1" x14ac:dyDescent="0.25">
      <c r="A106" s="133">
        <v>98</v>
      </c>
      <c r="B106" s="156" t="s">
        <v>886</v>
      </c>
      <c r="C106" s="156" t="s">
        <v>55</v>
      </c>
      <c r="D106" s="138"/>
      <c r="E106" s="139"/>
      <c r="F106" s="139">
        <v>24.82</v>
      </c>
      <c r="G106" s="137"/>
      <c r="H106" s="137"/>
      <c r="I106" s="137">
        <v>0</v>
      </c>
      <c r="J106" s="140"/>
      <c r="K106" s="140"/>
      <c r="L106" s="140">
        <v>0</v>
      </c>
      <c r="M106" s="141">
        <f t="shared" si="17"/>
        <v>0</v>
      </c>
      <c r="N106" s="142">
        <f t="shared" si="18"/>
        <v>0</v>
      </c>
      <c r="O106" s="143">
        <f t="shared" si="19"/>
        <v>0</v>
      </c>
      <c r="P106" s="142">
        <f t="shared" si="20"/>
        <v>0</v>
      </c>
      <c r="Q106" s="142">
        <f t="shared" si="21"/>
        <v>0</v>
      </c>
      <c r="R106" s="143">
        <f t="shared" si="22"/>
        <v>0</v>
      </c>
      <c r="S106" s="142">
        <f t="shared" si="23"/>
        <v>0</v>
      </c>
      <c r="T106" s="142">
        <f t="shared" si="24"/>
        <v>0</v>
      </c>
      <c r="U106" s="142">
        <f t="shared" si="25"/>
        <v>0</v>
      </c>
      <c r="V106" s="143">
        <f t="shared" si="26"/>
        <v>0</v>
      </c>
      <c r="W106" s="142">
        <f t="shared" si="27"/>
        <v>0</v>
      </c>
      <c r="X106" s="148"/>
      <c r="Y106" s="148"/>
      <c r="Z106" s="148"/>
      <c r="AA106" s="148"/>
      <c r="AB106" s="156"/>
      <c r="AC106" s="210"/>
      <c r="AD106" s="210"/>
    </row>
    <row r="107" spans="1:30" hidden="1" x14ac:dyDescent="0.25">
      <c r="A107" s="133">
        <v>99</v>
      </c>
      <c r="B107" s="156" t="s">
        <v>876</v>
      </c>
      <c r="C107" s="156" t="s">
        <v>55</v>
      </c>
      <c r="D107" s="138"/>
      <c r="E107" s="139"/>
      <c r="F107" s="139">
        <v>0</v>
      </c>
      <c r="G107" s="137"/>
      <c r="H107" s="137"/>
      <c r="I107" s="137">
        <v>0</v>
      </c>
      <c r="J107" s="140"/>
      <c r="K107" s="140"/>
      <c r="L107" s="140">
        <v>0</v>
      </c>
      <c r="M107" s="141">
        <f t="shared" si="17"/>
        <v>0</v>
      </c>
      <c r="N107" s="142">
        <f t="shared" si="18"/>
        <v>0</v>
      </c>
      <c r="O107" s="143">
        <f t="shared" si="19"/>
        <v>0</v>
      </c>
      <c r="P107" s="142">
        <f t="shared" si="20"/>
        <v>0</v>
      </c>
      <c r="Q107" s="142">
        <f t="shared" si="21"/>
        <v>0</v>
      </c>
      <c r="R107" s="143">
        <f t="shared" si="22"/>
        <v>0</v>
      </c>
      <c r="S107" s="142">
        <f t="shared" si="23"/>
        <v>0</v>
      </c>
      <c r="T107" s="142">
        <f t="shared" si="24"/>
        <v>0</v>
      </c>
      <c r="U107" s="142">
        <f t="shared" si="25"/>
        <v>0</v>
      </c>
      <c r="V107" s="143">
        <f t="shared" si="26"/>
        <v>0</v>
      </c>
      <c r="W107" s="142">
        <f t="shared" si="27"/>
        <v>0</v>
      </c>
      <c r="X107" s="148"/>
      <c r="Y107" s="148"/>
      <c r="Z107" s="148"/>
      <c r="AA107" s="148"/>
      <c r="AB107" s="156"/>
      <c r="AC107" s="210"/>
      <c r="AD107" s="210"/>
    </row>
    <row r="108" spans="1:30" ht="63" hidden="1" x14ac:dyDescent="0.25">
      <c r="A108" s="133">
        <v>100</v>
      </c>
      <c r="B108" s="156" t="s">
        <v>709</v>
      </c>
      <c r="C108" s="156" t="s">
        <v>55</v>
      </c>
      <c r="D108" s="138"/>
      <c r="E108" s="139"/>
      <c r="F108" s="139">
        <v>40.01</v>
      </c>
      <c r="G108" s="137"/>
      <c r="H108" s="137"/>
      <c r="I108" s="137">
        <v>0</v>
      </c>
      <c r="J108" s="140"/>
      <c r="K108" s="140"/>
      <c r="L108" s="140">
        <v>0</v>
      </c>
      <c r="M108" s="141">
        <f t="shared" si="17"/>
        <v>0</v>
      </c>
      <c r="N108" s="142">
        <f t="shared" si="18"/>
        <v>0</v>
      </c>
      <c r="O108" s="143">
        <f t="shared" si="19"/>
        <v>0</v>
      </c>
      <c r="P108" s="142">
        <f t="shared" si="20"/>
        <v>0</v>
      </c>
      <c r="Q108" s="142">
        <f t="shared" si="21"/>
        <v>0</v>
      </c>
      <c r="R108" s="143">
        <f t="shared" si="22"/>
        <v>0</v>
      </c>
      <c r="S108" s="142">
        <f t="shared" si="23"/>
        <v>0</v>
      </c>
      <c r="T108" s="142">
        <f t="shared" si="24"/>
        <v>0</v>
      </c>
      <c r="U108" s="142">
        <f t="shared" si="25"/>
        <v>0</v>
      </c>
      <c r="V108" s="143">
        <f t="shared" si="26"/>
        <v>0</v>
      </c>
      <c r="W108" s="142">
        <f t="shared" si="27"/>
        <v>0</v>
      </c>
      <c r="X108" s="148"/>
      <c r="Y108" s="148"/>
      <c r="Z108" s="148"/>
      <c r="AA108" s="148"/>
      <c r="AB108" s="210"/>
      <c r="AC108" s="210"/>
      <c r="AD108" s="210"/>
    </row>
    <row r="109" spans="1:30" ht="47.25" x14ac:dyDescent="0.25">
      <c r="A109" s="216">
        <v>101</v>
      </c>
      <c r="B109" s="217" t="s">
        <v>710</v>
      </c>
      <c r="C109" s="217" t="s">
        <v>55</v>
      </c>
      <c r="D109" s="138"/>
      <c r="E109" s="139"/>
      <c r="F109" s="219">
        <v>163.6</v>
      </c>
      <c r="G109" s="220"/>
      <c r="H109" s="220">
        <v>7</v>
      </c>
      <c r="I109" s="220">
        <v>89</v>
      </c>
      <c r="J109" s="221">
        <v>0</v>
      </c>
      <c r="K109" s="221">
        <v>4.2787286063569685E-2</v>
      </c>
      <c r="L109" s="221">
        <v>0.54400977995110023</v>
      </c>
      <c r="M109" s="197">
        <f t="shared" si="17"/>
        <v>3</v>
      </c>
      <c r="N109" s="208">
        <f t="shared" si="18"/>
        <v>2</v>
      </c>
      <c r="O109" s="143">
        <f t="shared" si="19"/>
        <v>2.67</v>
      </c>
      <c r="P109" s="200">
        <f t="shared" si="20"/>
        <v>0</v>
      </c>
      <c r="Q109" s="200">
        <f t="shared" si="21"/>
        <v>0</v>
      </c>
      <c r="R109" s="143">
        <f t="shared" si="22"/>
        <v>0</v>
      </c>
      <c r="S109" s="142">
        <f t="shared" si="23"/>
        <v>0</v>
      </c>
      <c r="T109" s="200">
        <f t="shared" si="24"/>
        <v>2</v>
      </c>
      <c r="U109" s="200">
        <f t="shared" si="25"/>
        <v>0</v>
      </c>
      <c r="V109" s="143">
        <f t="shared" si="26"/>
        <v>0</v>
      </c>
      <c r="W109" s="142">
        <f t="shared" si="27"/>
        <v>0</v>
      </c>
      <c r="X109" s="245">
        <v>3</v>
      </c>
      <c r="Y109" s="245">
        <v>0</v>
      </c>
      <c r="Z109" s="245">
        <v>1</v>
      </c>
      <c r="AA109" s="245">
        <v>0</v>
      </c>
      <c r="AB109" s="240">
        <v>0</v>
      </c>
      <c r="AC109" s="240">
        <v>0</v>
      </c>
      <c r="AD109" s="210"/>
    </row>
    <row r="110" spans="1:30" hidden="1" x14ac:dyDescent="0.25">
      <c r="A110" s="133">
        <v>102</v>
      </c>
      <c r="B110" s="156" t="s">
        <v>2</v>
      </c>
      <c r="C110" s="156" t="s">
        <v>55</v>
      </c>
      <c r="D110" s="138"/>
      <c r="E110" s="139"/>
      <c r="F110" s="139">
        <v>116.87</v>
      </c>
      <c r="G110" s="137"/>
      <c r="H110" s="137"/>
      <c r="I110" s="137">
        <v>0</v>
      </c>
      <c r="J110" s="140"/>
      <c r="K110" s="140"/>
      <c r="L110" s="140">
        <v>0</v>
      </c>
      <c r="M110" s="141">
        <f t="shared" si="17"/>
        <v>0</v>
      </c>
      <c r="N110" s="142">
        <f t="shared" si="18"/>
        <v>0</v>
      </c>
      <c r="O110" s="143">
        <f t="shared" si="19"/>
        <v>0</v>
      </c>
      <c r="P110" s="142">
        <f t="shared" si="20"/>
        <v>0</v>
      </c>
      <c r="Q110" s="142">
        <f t="shared" si="21"/>
        <v>0</v>
      </c>
      <c r="R110" s="143">
        <f t="shared" si="22"/>
        <v>0</v>
      </c>
      <c r="S110" s="142">
        <f t="shared" si="23"/>
        <v>0</v>
      </c>
      <c r="T110" s="142">
        <f t="shared" si="24"/>
        <v>0</v>
      </c>
      <c r="U110" s="142">
        <f t="shared" si="25"/>
        <v>0</v>
      </c>
      <c r="V110" s="143">
        <f t="shared" si="26"/>
        <v>0</v>
      </c>
      <c r="W110" s="142">
        <f t="shared" si="27"/>
        <v>0</v>
      </c>
      <c r="X110" s="148"/>
      <c r="Y110" s="148"/>
      <c r="Z110" s="148"/>
      <c r="AA110" s="148"/>
      <c r="AB110" s="210"/>
      <c r="AC110" s="210"/>
      <c r="AD110" s="210"/>
    </row>
    <row r="111" spans="1:30" hidden="1" x14ac:dyDescent="0.25">
      <c r="A111" s="133">
        <v>103</v>
      </c>
      <c r="B111" s="156" t="s">
        <v>57</v>
      </c>
      <c r="C111" s="156" t="s">
        <v>55</v>
      </c>
      <c r="D111" s="138"/>
      <c r="E111" s="139"/>
      <c r="F111" s="139">
        <v>50.96</v>
      </c>
      <c r="G111" s="137"/>
      <c r="H111" s="137"/>
      <c r="I111" s="137">
        <v>0</v>
      </c>
      <c r="J111" s="140"/>
      <c r="K111" s="140"/>
      <c r="L111" s="140">
        <v>0</v>
      </c>
      <c r="M111" s="141">
        <f t="shared" si="17"/>
        <v>0</v>
      </c>
      <c r="N111" s="142">
        <f t="shared" si="18"/>
        <v>0</v>
      </c>
      <c r="O111" s="143">
        <f t="shared" si="19"/>
        <v>0</v>
      </c>
      <c r="P111" s="142">
        <f t="shared" si="20"/>
        <v>0</v>
      </c>
      <c r="Q111" s="142">
        <f t="shared" si="21"/>
        <v>0</v>
      </c>
      <c r="R111" s="143">
        <f t="shared" si="22"/>
        <v>0</v>
      </c>
      <c r="S111" s="142">
        <f t="shared" si="23"/>
        <v>0</v>
      </c>
      <c r="T111" s="142">
        <f t="shared" si="24"/>
        <v>0</v>
      </c>
      <c r="U111" s="142">
        <f t="shared" si="25"/>
        <v>0</v>
      </c>
      <c r="V111" s="143">
        <f t="shared" si="26"/>
        <v>0</v>
      </c>
      <c r="W111" s="142">
        <f t="shared" si="27"/>
        <v>0</v>
      </c>
      <c r="X111" s="148"/>
      <c r="Y111" s="148"/>
      <c r="Z111" s="148"/>
      <c r="AA111" s="148"/>
      <c r="AB111" s="210"/>
      <c r="AC111" s="210"/>
      <c r="AD111" s="210"/>
    </row>
    <row r="112" spans="1:30" ht="47.25" x14ac:dyDescent="0.25">
      <c r="A112" s="216">
        <v>104</v>
      </c>
      <c r="B112" s="217" t="s">
        <v>86</v>
      </c>
      <c r="C112" s="217" t="s">
        <v>55</v>
      </c>
      <c r="D112" s="138"/>
      <c r="E112" s="139"/>
      <c r="F112" s="219">
        <v>39.590000000000003</v>
      </c>
      <c r="G112" s="220">
        <v>108</v>
      </c>
      <c r="H112" s="220">
        <v>82</v>
      </c>
      <c r="I112" s="220">
        <v>115</v>
      </c>
      <c r="J112" s="221">
        <v>2.7279616064662791</v>
      </c>
      <c r="K112" s="221">
        <v>2.0712301086132858</v>
      </c>
      <c r="L112" s="221">
        <v>2.9047739328113158</v>
      </c>
      <c r="M112" s="197">
        <v>6</v>
      </c>
      <c r="N112" s="208">
        <f t="shared" si="18"/>
        <v>6</v>
      </c>
      <c r="O112" s="143">
        <f t="shared" si="19"/>
        <v>6.9</v>
      </c>
      <c r="P112" s="200">
        <v>0</v>
      </c>
      <c r="Q112" s="200">
        <f t="shared" si="21"/>
        <v>1</v>
      </c>
      <c r="R112" s="143">
        <f t="shared" si="22"/>
        <v>1.5</v>
      </c>
      <c r="S112" s="142">
        <f t="shared" si="23"/>
        <v>25</v>
      </c>
      <c r="T112" s="200">
        <f t="shared" si="24"/>
        <v>4</v>
      </c>
      <c r="U112" s="200">
        <f t="shared" si="25"/>
        <v>1</v>
      </c>
      <c r="V112" s="143">
        <f t="shared" si="26"/>
        <v>1.2</v>
      </c>
      <c r="W112" s="142">
        <f t="shared" si="27"/>
        <v>20</v>
      </c>
      <c r="X112" s="245">
        <v>6</v>
      </c>
      <c r="Y112" s="245">
        <v>0</v>
      </c>
      <c r="Z112" s="245">
        <v>1</v>
      </c>
      <c r="AA112" s="245">
        <v>1</v>
      </c>
      <c r="AB112" s="240">
        <v>5</v>
      </c>
      <c r="AC112" s="240">
        <v>0</v>
      </c>
      <c r="AD112" s="210">
        <f>AC112*100/AB112</f>
        <v>0</v>
      </c>
    </row>
    <row r="113" spans="1:30" hidden="1" x14ac:dyDescent="0.25">
      <c r="A113" s="133">
        <v>105</v>
      </c>
      <c r="B113" s="156" t="s">
        <v>444</v>
      </c>
      <c r="C113" s="156" t="s">
        <v>55</v>
      </c>
      <c r="D113" s="138"/>
      <c r="E113" s="139"/>
      <c r="F113" s="139">
        <v>653</v>
      </c>
      <c r="G113" s="137"/>
      <c r="H113" s="137"/>
      <c r="I113" s="137">
        <v>204</v>
      </c>
      <c r="J113" s="140"/>
      <c r="K113" s="140"/>
      <c r="L113" s="140">
        <v>0.31240428790199082</v>
      </c>
      <c r="M113" s="141">
        <v>0</v>
      </c>
      <c r="N113" s="142">
        <f t="shared" si="18"/>
        <v>0</v>
      </c>
      <c r="O113" s="143">
        <f t="shared" si="19"/>
        <v>0</v>
      </c>
      <c r="P113" s="142">
        <f t="shared" si="20"/>
        <v>0</v>
      </c>
      <c r="Q113" s="142">
        <f t="shared" si="21"/>
        <v>0</v>
      </c>
      <c r="R113" s="143">
        <f t="shared" si="22"/>
        <v>0</v>
      </c>
      <c r="S113" s="142">
        <f t="shared" si="23"/>
        <v>0</v>
      </c>
      <c r="T113" s="142">
        <f t="shared" si="24"/>
        <v>0</v>
      </c>
      <c r="U113" s="142">
        <f t="shared" si="25"/>
        <v>0</v>
      </c>
      <c r="V113" s="143">
        <f t="shared" si="26"/>
        <v>0</v>
      </c>
      <c r="W113" s="142">
        <f t="shared" si="27"/>
        <v>0</v>
      </c>
      <c r="X113" s="148"/>
      <c r="Y113" s="148"/>
      <c r="Z113" s="148"/>
      <c r="AA113" s="148"/>
      <c r="AB113" s="156"/>
      <c r="AC113" s="210"/>
      <c r="AD113" s="210"/>
    </row>
    <row r="114" spans="1:30" hidden="1" x14ac:dyDescent="0.25">
      <c r="A114" s="133">
        <v>106</v>
      </c>
      <c r="B114" s="156" t="s">
        <v>887</v>
      </c>
      <c r="C114" s="156" t="s">
        <v>712</v>
      </c>
      <c r="D114" s="138"/>
      <c r="E114" s="139"/>
      <c r="F114" s="139">
        <v>0</v>
      </c>
      <c r="G114" s="137"/>
      <c r="H114" s="137"/>
      <c r="I114" s="137">
        <v>0</v>
      </c>
      <c r="J114" s="140"/>
      <c r="K114" s="140"/>
      <c r="L114" s="140">
        <v>0</v>
      </c>
      <c r="M114" s="141">
        <f t="shared" si="17"/>
        <v>0</v>
      </c>
      <c r="N114" s="142">
        <f t="shared" si="18"/>
        <v>0</v>
      </c>
      <c r="O114" s="143">
        <f t="shared" si="19"/>
        <v>0</v>
      </c>
      <c r="P114" s="142">
        <f t="shared" si="20"/>
        <v>0</v>
      </c>
      <c r="Q114" s="142">
        <f t="shared" si="21"/>
        <v>0</v>
      </c>
      <c r="R114" s="143">
        <f t="shared" si="22"/>
        <v>0</v>
      </c>
      <c r="S114" s="142">
        <f t="shared" si="23"/>
        <v>0</v>
      </c>
      <c r="T114" s="142">
        <f t="shared" si="24"/>
        <v>0</v>
      </c>
      <c r="U114" s="142">
        <f t="shared" si="25"/>
        <v>0</v>
      </c>
      <c r="V114" s="143">
        <f t="shared" si="26"/>
        <v>0</v>
      </c>
      <c r="W114" s="142">
        <f t="shared" si="27"/>
        <v>0</v>
      </c>
      <c r="X114" s="148"/>
      <c r="Y114" s="148"/>
      <c r="Z114" s="148"/>
      <c r="AA114" s="148"/>
      <c r="AB114" s="156"/>
      <c r="AC114" s="210"/>
      <c r="AD114" s="210"/>
    </row>
    <row r="115" spans="1:30" hidden="1" x14ac:dyDescent="0.25">
      <c r="A115" s="133">
        <v>107</v>
      </c>
      <c r="B115" s="156" t="s">
        <v>872</v>
      </c>
      <c r="C115" s="156" t="s">
        <v>712</v>
      </c>
      <c r="D115" s="138"/>
      <c r="E115" s="139"/>
      <c r="F115" s="139">
        <v>0</v>
      </c>
      <c r="G115" s="137"/>
      <c r="H115" s="137"/>
      <c r="I115" s="137">
        <v>0</v>
      </c>
      <c r="J115" s="140"/>
      <c r="K115" s="140"/>
      <c r="L115" s="140">
        <v>0</v>
      </c>
      <c r="M115" s="141">
        <f t="shared" si="17"/>
        <v>0</v>
      </c>
      <c r="N115" s="142">
        <f t="shared" si="18"/>
        <v>0</v>
      </c>
      <c r="O115" s="143">
        <f t="shared" si="19"/>
        <v>0</v>
      </c>
      <c r="P115" s="142">
        <f t="shared" si="20"/>
        <v>0</v>
      </c>
      <c r="Q115" s="142">
        <f t="shared" si="21"/>
        <v>0</v>
      </c>
      <c r="R115" s="143">
        <f t="shared" si="22"/>
        <v>0</v>
      </c>
      <c r="S115" s="142">
        <f t="shared" si="23"/>
        <v>0</v>
      </c>
      <c r="T115" s="142">
        <f t="shared" si="24"/>
        <v>0</v>
      </c>
      <c r="U115" s="142">
        <f t="shared" si="25"/>
        <v>0</v>
      </c>
      <c r="V115" s="143">
        <f t="shared" si="26"/>
        <v>0</v>
      </c>
      <c r="W115" s="142">
        <f t="shared" si="27"/>
        <v>0</v>
      </c>
      <c r="X115" s="148"/>
      <c r="Y115" s="148"/>
      <c r="Z115" s="148"/>
      <c r="AA115" s="148"/>
      <c r="AB115" s="156"/>
      <c r="AC115" s="210"/>
      <c r="AD115" s="210"/>
    </row>
    <row r="116" spans="1:30" ht="31.5" hidden="1" x14ac:dyDescent="0.25">
      <c r="A116" s="133">
        <v>108</v>
      </c>
      <c r="B116" s="156" t="s">
        <v>713</v>
      </c>
      <c r="C116" s="156" t="s">
        <v>712</v>
      </c>
      <c r="D116" s="138"/>
      <c r="E116" s="139"/>
      <c r="F116" s="139">
        <v>0</v>
      </c>
      <c r="G116" s="137"/>
      <c r="H116" s="137"/>
      <c r="I116" s="137">
        <v>0</v>
      </c>
      <c r="J116" s="140"/>
      <c r="K116" s="140"/>
      <c r="L116" s="140">
        <v>0</v>
      </c>
      <c r="M116" s="141">
        <f t="shared" si="17"/>
        <v>0</v>
      </c>
      <c r="N116" s="142">
        <f t="shared" si="18"/>
        <v>0</v>
      </c>
      <c r="O116" s="143">
        <f t="shared" si="19"/>
        <v>0</v>
      </c>
      <c r="P116" s="142">
        <f t="shared" si="20"/>
        <v>0</v>
      </c>
      <c r="Q116" s="142">
        <f t="shared" si="21"/>
        <v>0</v>
      </c>
      <c r="R116" s="143">
        <f t="shared" si="22"/>
        <v>0</v>
      </c>
      <c r="S116" s="142">
        <f t="shared" si="23"/>
        <v>0</v>
      </c>
      <c r="T116" s="142">
        <f t="shared" si="24"/>
        <v>0</v>
      </c>
      <c r="U116" s="142">
        <f t="shared" si="25"/>
        <v>0</v>
      </c>
      <c r="V116" s="143">
        <f t="shared" si="26"/>
        <v>0</v>
      </c>
      <c r="W116" s="142">
        <f t="shared" si="27"/>
        <v>0</v>
      </c>
      <c r="X116" s="148"/>
      <c r="Y116" s="148"/>
      <c r="Z116" s="148"/>
      <c r="AA116" s="148"/>
      <c r="AB116" s="210"/>
      <c r="AC116" s="210"/>
      <c r="AD116" s="210"/>
    </row>
    <row r="117" spans="1:30" ht="31.5" hidden="1" x14ac:dyDescent="0.25">
      <c r="A117" s="133">
        <v>109</v>
      </c>
      <c r="B117" s="156" t="s">
        <v>60</v>
      </c>
      <c r="C117" s="156" t="s">
        <v>712</v>
      </c>
      <c r="D117" s="138"/>
      <c r="E117" s="139"/>
      <c r="F117" s="139">
        <v>0</v>
      </c>
      <c r="G117" s="137"/>
      <c r="H117" s="137"/>
      <c r="I117" s="137">
        <v>0</v>
      </c>
      <c r="J117" s="140"/>
      <c r="K117" s="140"/>
      <c r="L117" s="140">
        <v>0</v>
      </c>
      <c r="M117" s="141">
        <f t="shared" si="17"/>
        <v>0</v>
      </c>
      <c r="N117" s="142">
        <f t="shared" si="18"/>
        <v>0</v>
      </c>
      <c r="O117" s="143">
        <f t="shared" si="19"/>
        <v>0</v>
      </c>
      <c r="P117" s="142">
        <f t="shared" si="20"/>
        <v>0</v>
      </c>
      <c r="Q117" s="142">
        <f t="shared" si="21"/>
        <v>0</v>
      </c>
      <c r="R117" s="143">
        <f t="shared" si="22"/>
        <v>0</v>
      </c>
      <c r="S117" s="142">
        <f t="shared" si="23"/>
        <v>0</v>
      </c>
      <c r="T117" s="142">
        <f t="shared" si="24"/>
        <v>0</v>
      </c>
      <c r="U117" s="142">
        <f t="shared" si="25"/>
        <v>0</v>
      </c>
      <c r="V117" s="143">
        <f t="shared" si="26"/>
        <v>0</v>
      </c>
      <c r="W117" s="142">
        <f t="shared" si="27"/>
        <v>0</v>
      </c>
      <c r="X117" s="148"/>
      <c r="Y117" s="148"/>
      <c r="Z117" s="148"/>
      <c r="AA117" s="148"/>
      <c r="AB117" s="210"/>
      <c r="AC117" s="210"/>
      <c r="AD117" s="210"/>
    </row>
    <row r="118" spans="1:30" ht="31.5" hidden="1" x14ac:dyDescent="0.25">
      <c r="A118" s="133">
        <v>110</v>
      </c>
      <c r="B118" s="156" t="s">
        <v>59</v>
      </c>
      <c r="C118" s="156" t="s">
        <v>712</v>
      </c>
      <c r="D118" s="138"/>
      <c r="E118" s="139"/>
      <c r="F118" s="139">
        <v>0</v>
      </c>
      <c r="G118" s="137"/>
      <c r="H118" s="137"/>
      <c r="I118" s="137">
        <v>0</v>
      </c>
      <c r="J118" s="140"/>
      <c r="K118" s="140"/>
      <c r="L118" s="140">
        <v>0</v>
      </c>
      <c r="M118" s="141">
        <f t="shared" si="17"/>
        <v>0</v>
      </c>
      <c r="N118" s="142">
        <f t="shared" si="18"/>
        <v>0</v>
      </c>
      <c r="O118" s="143">
        <f t="shared" si="19"/>
        <v>0</v>
      </c>
      <c r="P118" s="142">
        <f t="shared" si="20"/>
        <v>0</v>
      </c>
      <c r="Q118" s="142">
        <f t="shared" si="21"/>
        <v>0</v>
      </c>
      <c r="R118" s="143">
        <f t="shared" si="22"/>
        <v>0</v>
      </c>
      <c r="S118" s="142">
        <f t="shared" si="23"/>
        <v>0</v>
      </c>
      <c r="T118" s="142">
        <f t="shared" si="24"/>
        <v>0</v>
      </c>
      <c r="U118" s="142">
        <f t="shared" si="25"/>
        <v>0</v>
      </c>
      <c r="V118" s="143">
        <f t="shared" si="26"/>
        <v>0</v>
      </c>
      <c r="W118" s="142">
        <f t="shared" si="27"/>
        <v>0</v>
      </c>
      <c r="X118" s="148"/>
      <c r="Y118" s="148"/>
      <c r="Z118" s="148"/>
      <c r="AA118" s="148"/>
      <c r="AB118" s="210"/>
      <c r="AC118" s="210"/>
      <c r="AD118" s="210"/>
    </row>
    <row r="119" spans="1:30" ht="31.5" hidden="1" x14ac:dyDescent="0.25">
      <c r="A119" s="133">
        <v>111</v>
      </c>
      <c r="B119" s="156" t="s">
        <v>711</v>
      </c>
      <c r="C119" s="156" t="s">
        <v>712</v>
      </c>
      <c r="D119" s="138"/>
      <c r="E119" s="139"/>
      <c r="F119" s="139">
        <v>0</v>
      </c>
      <c r="G119" s="137"/>
      <c r="H119" s="137"/>
      <c r="I119" s="137">
        <v>0</v>
      </c>
      <c r="J119" s="140"/>
      <c r="K119" s="140"/>
      <c r="L119" s="140">
        <v>0</v>
      </c>
      <c r="M119" s="141">
        <f t="shared" si="17"/>
        <v>0</v>
      </c>
      <c r="N119" s="142">
        <f t="shared" si="18"/>
        <v>0</v>
      </c>
      <c r="O119" s="143">
        <f t="shared" si="19"/>
        <v>0</v>
      </c>
      <c r="P119" s="142">
        <f t="shared" si="20"/>
        <v>0</v>
      </c>
      <c r="Q119" s="142">
        <f t="shared" si="21"/>
        <v>0</v>
      </c>
      <c r="R119" s="143">
        <f t="shared" si="22"/>
        <v>0</v>
      </c>
      <c r="S119" s="142">
        <f t="shared" si="23"/>
        <v>0</v>
      </c>
      <c r="T119" s="142">
        <f t="shared" si="24"/>
        <v>0</v>
      </c>
      <c r="U119" s="142">
        <f t="shared" si="25"/>
        <v>0</v>
      </c>
      <c r="V119" s="143">
        <f t="shared" si="26"/>
        <v>0</v>
      </c>
      <c r="W119" s="142">
        <f t="shared" si="27"/>
        <v>0</v>
      </c>
      <c r="X119" s="148"/>
      <c r="Y119" s="148"/>
      <c r="Z119" s="148"/>
      <c r="AA119" s="148"/>
      <c r="AB119" s="210"/>
      <c r="AC119" s="210"/>
      <c r="AD119" s="210"/>
    </row>
    <row r="120" spans="1:30" hidden="1" x14ac:dyDescent="0.25">
      <c r="A120" s="133">
        <v>112</v>
      </c>
      <c r="B120" s="156" t="s">
        <v>2</v>
      </c>
      <c r="C120" s="156" t="s">
        <v>712</v>
      </c>
      <c r="D120" s="138"/>
      <c r="E120" s="139"/>
      <c r="F120" s="139">
        <v>0</v>
      </c>
      <c r="G120" s="137"/>
      <c r="H120" s="137"/>
      <c r="I120" s="137">
        <v>0</v>
      </c>
      <c r="J120" s="140"/>
      <c r="K120" s="140"/>
      <c r="L120" s="140">
        <v>0</v>
      </c>
      <c r="M120" s="141">
        <f t="shared" si="17"/>
        <v>0</v>
      </c>
      <c r="N120" s="142">
        <f t="shared" si="18"/>
        <v>0</v>
      </c>
      <c r="O120" s="143">
        <f t="shared" si="19"/>
        <v>0</v>
      </c>
      <c r="P120" s="142">
        <f t="shared" si="20"/>
        <v>0</v>
      </c>
      <c r="Q120" s="142">
        <f t="shared" si="21"/>
        <v>0</v>
      </c>
      <c r="R120" s="143">
        <f t="shared" si="22"/>
        <v>0</v>
      </c>
      <c r="S120" s="142">
        <f t="shared" si="23"/>
        <v>0</v>
      </c>
      <c r="T120" s="142">
        <f t="shared" si="24"/>
        <v>0</v>
      </c>
      <c r="U120" s="142">
        <f t="shared" si="25"/>
        <v>0</v>
      </c>
      <c r="V120" s="143">
        <f t="shared" si="26"/>
        <v>0</v>
      </c>
      <c r="W120" s="142">
        <f t="shared" si="27"/>
        <v>0</v>
      </c>
      <c r="X120" s="148"/>
      <c r="Y120" s="148"/>
      <c r="Z120" s="148"/>
      <c r="AA120" s="148"/>
      <c r="AB120" s="210"/>
      <c r="AC120" s="210"/>
      <c r="AD120" s="210"/>
    </row>
    <row r="121" spans="1:30" ht="31.5" hidden="1" x14ac:dyDescent="0.25">
      <c r="A121" s="133">
        <v>113</v>
      </c>
      <c r="B121" s="156" t="s">
        <v>714</v>
      </c>
      <c r="C121" s="156" t="s">
        <v>712</v>
      </c>
      <c r="D121" s="138"/>
      <c r="E121" s="139"/>
      <c r="F121" s="139">
        <v>0</v>
      </c>
      <c r="G121" s="137"/>
      <c r="H121" s="137"/>
      <c r="I121" s="137">
        <v>0</v>
      </c>
      <c r="J121" s="140"/>
      <c r="K121" s="140"/>
      <c r="L121" s="140">
        <v>0</v>
      </c>
      <c r="M121" s="141">
        <f t="shared" si="17"/>
        <v>0</v>
      </c>
      <c r="N121" s="142">
        <f t="shared" si="18"/>
        <v>0</v>
      </c>
      <c r="O121" s="143">
        <f t="shared" si="19"/>
        <v>0</v>
      </c>
      <c r="P121" s="142">
        <f t="shared" si="20"/>
        <v>0</v>
      </c>
      <c r="Q121" s="142">
        <f t="shared" si="21"/>
        <v>0</v>
      </c>
      <c r="R121" s="143">
        <f t="shared" si="22"/>
        <v>0</v>
      </c>
      <c r="S121" s="142">
        <f t="shared" si="23"/>
        <v>0</v>
      </c>
      <c r="T121" s="142">
        <f t="shared" si="24"/>
        <v>0</v>
      </c>
      <c r="U121" s="142">
        <f t="shared" si="25"/>
        <v>0</v>
      </c>
      <c r="V121" s="143">
        <f t="shared" si="26"/>
        <v>0</v>
      </c>
      <c r="W121" s="142">
        <f t="shared" si="27"/>
        <v>0</v>
      </c>
      <c r="X121" s="148"/>
      <c r="Y121" s="148"/>
      <c r="Z121" s="148"/>
      <c r="AA121" s="148"/>
      <c r="AB121" s="210"/>
      <c r="AC121" s="210"/>
      <c r="AD121" s="210"/>
    </row>
    <row r="122" spans="1:30" ht="31.5" hidden="1" x14ac:dyDescent="0.25">
      <c r="A122" s="133">
        <v>114</v>
      </c>
      <c r="B122" s="156" t="s">
        <v>715</v>
      </c>
      <c r="C122" s="156" t="s">
        <v>712</v>
      </c>
      <c r="D122" s="138"/>
      <c r="E122" s="139"/>
      <c r="F122" s="139">
        <v>0</v>
      </c>
      <c r="G122" s="137"/>
      <c r="H122" s="137"/>
      <c r="I122" s="137">
        <v>0</v>
      </c>
      <c r="J122" s="140"/>
      <c r="K122" s="140"/>
      <c r="L122" s="140">
        <v>0</v>
      </c>
      <c r="M122" s="141">
        <f t="shared" si="17"/>
        <v>0</v>
      </c>
      <c r="N122" s="142">
        <f t="shared" si="18"/>
        <v>0</v>
      </c>
      <c r="O122" s="143">
        <f t="shared" si="19"/>
        <v>0</v>
      </c>
      <c r="P122" s="142">
        <f t="shared" si="20"/>
        <v>0</v>
      </c>
      <c r="Q122" s="142">
        <f t="shared" si="21"/>
        <v>0</v>
      </c>
      <c r="R122" s="143">
        <f t="shared" si="22"/>
        <v>0</v>
      </c>
      <c r="S122" s="142">
        <f t="shared" si="23"/>
        <v>0</v>
      </c>
      <c r="T122" s="142">
        <f t="shared" si="24"/>
        <v>0</v>
      </c>
      <c r="U122" s="142">
        <f t="shared" si="25"/>
        <v>0</v>
      </c>
      <c r="V122" s="143">
        <f t="shared" si="26"/>
        <v>0</v>
      </c>
      <c r="W122" s="142">
        <f t="shared" si="27"/>
        <v>0</v>
      </c>
      <c r="X122" s="148"/>
      <c r="Y122" s="148"/>
      <c r="Z122" s="148"/>
      <c r="AA122" s="148"/>
      <c r="AB122" s="210"/>
      <c r="AC122" s="210"/>
      <c r="AD122" s="210"/>
    </row>
    <row r="123" spans="1:30" ht="31.5" hidden="1" x14ac:dyDescent="0.25">
      <c r="A123" s="133">
        <v>115</v>
      </c>
      <c r="B123" s="156" t="s">
        <v>716</v>
      </c>
      <c r="C123" s="156" t="s">
        <v>712</v>
      </c>
      <c r="D123" s="138"/>
      <c r="E123" s="139"/>
      <c r="F123" s="139">
        <v>0</v>
      </c>
      <c r="G123" s="137"/>
      <c r="H123" s="137"/>
      <c r="I123" s="137">
        <v>0</v>
      </c>
      <c r="J123" s="140"/>
      <c r="K123" s="140"/>
      <c r="L123" s="140">
        <v>0</v>
      </c>
      <c r="M123" s="141">
        <f t="shared" si="17"/>
        <v>0</v>
      </c>
      <c r="N123" s="142">
        <f t="shared" si="18"/>
        <v>0</v>
      </c>
      <c r="O123" s="143">
        <f t="shared" si="19"/>
        <v>0</v>
      </c>
      <c r="P123" s="142">
        <f t="shared" si="20"/>
        <v>0</v>
      </c>
      <c r="Q123" s="142">
        <f t="shared" si="21"/>
        <v>0</v>
      </c>
      <c r="R123" s="143">
        <f t="shared" si="22"/>
        <v>0</v>
      </c>
      <c r="S123" s="142">
        <f t="shared" si="23"/>
        <v>0</v>
      </c>
      <c r="T123" s="142">
        <f t="shared" si="24"/>
        <v>0</v>
      </c>
      <c r="U123" s="142">
        <f t="shared" si="25"/>
        <v>0</v>
      </c>
      <c r="V123" s="143">
        <f t="shared" si="26"/>
        <v>0</v>
      </c>
      <c r="W123" s="142">
        <f t="shared" si="27"/>
        <v>0</v>
      </c>
      <c r="X123" s="148"/>
      <c r="Y123" s="148"/>
      <c r="Z123" s="148"/>
      <c r="AA123" s="148"/>
      <c r="AB123" s="210"/>
      <c r="AC123" s="210"/>
      <c r="AD123" s="210"/>
    </row>
    <row r="124" spans="1:30" ht="31.5" hidden="1" x14ac:dyDescent="0.25">
      <c r="A124" s="133">
        <v>116</v>
      </c>
      <c r="B124" s="156" t="s">
        <v>717</v>
      </c>
      <c r="C124" s="156" t="s">
        <v>712</v>
      </c>
      <c r="D124" s="138"/>
      <c r="E124" s="139"/>
      <c r="F124" s="139">
        <v>0</v>
      </c>
      <c r="G124" s="137"/>
      <c r="H124" s="137"/>
      <c r="I124" s="137">
        <v>0</v>
      </c>
      <c r="J124" s="140"/>
      <c r="K124" s="140"/>
      <c r="L124" s="140">
        <v>0</v>
      </c>
      <c r="M124" s="141">
        <f t="shared" si="17"/>
        <v>0</v>
      </c>
      <c r="N124" s="142">
        <f t="shared" si="18"/>
        <v>0</v>
      </c>
      <c r="O124" s="143">
        <f t="shared" si="19"/>
        <v>0</v>
      </c>
      <c r="P124" s="142">
        <f t="shared" si="20"/>
        <v>0</v>
      </c>
      <c r="Q124" s="142">
        <f t="shared" si="21"/>
        <v>0</v>
      </c>
      <c r="R124" s="143">
        <f t="shared" si="22"/>
        <v>0</v>
      </c>
      <c r="S124" s="142">
        <f t="shared" si="23"/>
        <v>0</v>
      </c>
      <c r="T124" s="142">
        <f t="shared" si="24"/>
        <v>0</v>
      </c>
      <c r="U124" s="142">
        <f t="shared" si="25"/>
        <v>0</v>
      </c>
      <c r="V124" s="143">
        <f t="shared" si="26"/>
        <v>0</v>
      </c>
      <c r="W124" s="142">
        <f t="shared" si="27"/>
        <v>0</v>
      </c>
      <c r="X124" s="148"/>
      <c r="Y124" s="148"/>
      <c r="Z124" s="148"/>
      <c r="AA124" s="148"/>
      <c r="AB124" s="210"/>
      <c r="AC124" s="210"/>
      <c r="AD124" s="210"/>
    </row>
    <row r="125" spans="1:30" ht="31.5" hidden="1" x14ac:dyDescent="0.25">
      <c r="A125" s="133">
        <v>117</v>
      </c>
      <c r="B125" s="156" t="s">
        <v>92</v>
      </c>
      <c r="C125" s="156" t="s">
        <v>712</v>
      </c>
      <c r="D125" s="138"/>
      <c r="E125" s="139"/>
      <c r="F125" s="139">
        <v>0</v>
      </c>
      <c r="G125" s="137"/>
      <c r="H125" s="137"/>
      <c r="I125" s="137">
        <v>0</v>
      </c>
      <c r="J125" s="140"/>
      <c r="K125" s="140"/>
      <c r="L125" s="140">
        <v>0</v>
      </c>
      <c r="M125" s="141">
        <f t="shared" si="17"/>
        <v>0</v>
      </c>
      <c r="N125" s="142">
        <f t="shared" si="18"/>
        <v>0</v>
      </c>
      <c r="O125" s="143">
        <f t="shared" si="19"/>
        <v>0</v>
      </c>
      <c r="P125" s="142">
        <f t="shared" si="20"/>
        <v>0</v>
      </c>
      <c r="Q125" s="142">
        <f t="shared" si="21"/>
        <v>0</v>
      </c>
      <c r="R125" s="143">
        <f t="shared" si="22"/>
        <v>0</v>
      </c>
      <c r="S125" s="142">
        <f t="shared" si="23"/>
        <v>0</v>
      </c>
      <c r="T125" s="142">
        <f t="shared" si="24"/>
        <v>0</v>
      </c>
      <c r="U125" s="142">
        <f t="shared" si="25"/>
        <v>0</v>
      </c>
      <c r="V125" s="143">
        <f t="shared" si="26"/>
        <v>0</v>
      </c>
      <c r="W125" s="142">
        <f t="shared" si="27"/>
        <v>0</v>
      </c>
      <c r="X125" s="148"/>
      <c r="Y125" s="148"/>
      <c r="Z125" s="148"/>
      <c r="AA125" s="148"/>
      <c r="AB125" s="210"/>
      <c r="AC125" s="210"/>
      <c r="AD125" s="210"/>
    </row>
    <row r="126" spans="1:30" ht="31.5" hidden="1" x14ac:dyDescent="0.25">
      <c r="A126" s="133">
        <v>118</v>
      </c>
      <c r="B126" s="156" t="s">
        <v>924</v>
      </c>
      <c r="C126" s="156" t="s">
        <v>712</v>
      </c>
      <c r="D126" s="138"/>
      <c r="E126" s="139"/>
      <c r="F126" s="139">
        <v>0</v>
      </c>
      <c r="G126" s="137"/>
      <c r="H126" s="137"/>
      <c r="I126" s="137">
        <v>0</v>
      </c>
      <c r="J126" s="140"/>
      <c r="K126" s="140"/>
      <c r="L126" s="140">
        <v>0</v>
      </c>
      <c r="M126" s="141">
        <f t="shared" si="17"/>
        <v>0</v>
      </c>
      <c r="N126" s="142">
        <f t="shared" si="18"/>
        <v>0</v>
      </c>
      <c r="O126" s="143">
        <f t="shared" si="19"/>
        <v>0</v>
      </c>
      <c r="P126" s="142">
        <f t="shared" si="20"/>
        <v>0</v>
      </c>
      <c r="Q126" s="142">
        <f t="shared" si="21"/>
        <v>0</v>
      </c>
      <c r="R126" s="143">
        <f t="shared" si="22"/>
        <v>0</v>
      </c>
      <c r="S126" s="142">
        <f t="shared" si="23"/>
        <v>0</v>
      </c>
      <c r="T126" s="142">
        <f t="shared" si="24"/>
        <v>0</v>
      </c>
      <c r="U126" s="142">
        <f t="shared" si="25"/>
        <v>0</v>
      </c>
      <c r="V126" s="143">
        <f t="shared" si="26"/>
        <v>0</v>
      </c>
      <c r="W126" s="142">
        <f t="shared" si="27"/>
        <v>0</v>
      </c>
      <c r="X126" s="148"/>
      <c r="Y126" s="148"/>
      <c r="Z126" s="148"/>
      <c r="AA126" s="148"/>
      <c r="AB126" s="210"/>
      <c r="AC126" s="210"/>
      <c r="AD126" s="210"/>
    </row>
    <row r="127" spans="1:30" ht="31.5" hidden="1" x14ac:dyDescent="0.25">
      <c r="A127" s="133">
        <v>119</v>
      </c>
      <c r="B127" s="156" t="s">
        <v>888</v>
      </c>
      <c r="C127" s="156" t="s">
        <v>712</v>
      </c>
      <c r="D127" s="138"/>
      <c r="E127" s="139"/>
      <c r="F127" s="139">
        <v>0</v>
      </c>
      <c r="G127" s="137"/>
      <c r="H127" s="137"/>
      <c r="I127" s="137">
        <v>0</v>
      </c>
      <c r="J127" s="140"/>
      <c r="K127" s="140"/>
      <c r="L127" s="140">
        <v>0</v>
      </c>
      <c r="M127" s="141">
        <f t="shared" si="17"/>
        <v>0</v>
      </c>
      <c r="N127" s="142">
        <f t="shared" si="18"/>
        <v>0</v>
      </c>
      <c r="O127" s="143">
        <f t="shared" si="19"/>
        <v>0</v>
      </c>
      <c r="P127" s="142">
        <f t="shared" si="20"/>
        <v>0</v>
      </c>
      <c r="Q127" s="142">
        <f t="shared" si="21"/>
        <v>0</v>
      </c>
      <c r="R127" s="143">
        <f t="shared" si="22"/>
        <v>0</v>
      </c>
      <c r="S127" s="142">
        <f t="shared" si="23"/>
        <v>0</v>
      </c>
      <c r="T127" s="142">
        <f t="shared" si="24"/>
        <v>0</v>
      </c>
      <c r="U127" s="142">
        <f t="shared" si="25"/>
        <v>0</v>
      </c>
      <c r="V127" s="143">
        <f t="shared" si="26"/>
        <v>0</v>
      </c>
      <c r="W127" s="142">
        <f t="shared" si="27"/>
        <v>0</v>
      </c>
      <c r="X127" s="148"/>
      <c r="Y127" s="148"/>
      <c r="Z127" s="148"/>
      <c r="AA127" s="148"/>
      <c r="AB127" s="210"/>
      <c r="AC127" s="210"/>
      <c r="AD127" s="210"/>
    </row>
    <row r="128" spans="1:30" ht="31.5" hidden="1" x14ac:dyDescent="0.25">
      <c r="A128" s="133">
        <v>120</v>
      </c>
      <c r="B128" s="156" t="s">
        <v>718</v>
      </c>
      <c r="C128" s="156" t="s">
        <v>712</v>
      </c>
      <c r="D128" s="138"/>
      <c r="E128" s="139"/>
      <c r="F128" s="139">
        <v>0</v>
      </c>
      <c r="G128" s="137"/>
      <c r="H128" s="137"/>
      <c r="I128" s="137">
        <v>0</v>
      </c>
      <c r="J128" s="140"/>
      <c r="K128" s="140"/>
      <c r="L128" s="140">
        <v>0</v>
      </c>
      <c r="M128" s="141">
        <f t="shared" si="17"/>
        <v>0</v>
      </c>
      <c r="N128" s="142">
        <f t="shared" si="18"/>
        <v>0</v>
      </c>
      <c r="O128" s="143">
        <f t="shared" si="19"/>
        <v>0</v>
      </c>
      <c r="P128" s="142">
        <f t="shared" si="20"/>
        <v>0</v>
      </c>
      <c r="Q128" s="142">
        <f t="shared" si="21"/>
        <v>0</v>
      </c>
      <c r="R128" s="143">
        <f t="shared" si="22"/>
        <v>0</v>
      </c>
      <c r="S128" s="142">
        <f t="shared" si="23"/>
        <v>0</v>
      </c>
      <c r="T128" s="142">
        <f t="shared" si="24"/>
        <v>0</v>
      </c>
      <c r="U128" s="142">
        <f t="shared" si="25"/>
        <v>0</v>
      </c>
      <c r="V128" s="143">
        <f t="shared" si="26"/>
        <v>0</v>
      </c>
      <c r="W128" s="142">
        <f t="shared" si="27"/>
        <v>0</v>
      </c>
      <c r="X128" s="148"/>
      <c r="Y128" s="148"/>
      <c r="Z128" s="148"/>
      <c r="AA128" s="148"/>
      <c r="AB128" s="210"/>
      <c r="AC128" s="210"/>
      <c r="AD128" s="210"/>
    </row>
    <row r="129" spans="1:30" ht="31.5" hidden="1" x14ac:dyDescent="0.25">
      <c r="A129" s="133">
        <v>121</v>
      </c>
      <c r="B129" s="156" t="s">
        <v>719</v>
      </c>
      <c r="C129" s="156" t="s">
        <v>712</v>
      </c>
      <c r="D129" s="138"/>
      <c r="E129" s="139"/>
      <c r="F129" s="139">
        <v>0</v>
      </c>
      <c r="G129" s="137"/>
      <c r="H129" s="137"/>
      <c r="I129" s="137">
        <v>0</v>
      </c>
      <c r="J129" s="140"/>
      <c r="K129" s="140"/>
      <c r="L129" s="140">
        <v>0</v>
      </c>
      <c r="M129" s="141">
        <f t="shared" si="17"/>
        <v>0</v>
      </c>
      <c r="N129" s="142">
        <f t="shared" si="18"/>
        <v>0</v>
      </c>
      <c r="O129" s="143">
        <f t="shared" si="19"/>
        <v>0</v>
      </c>
      <c r="P129" s="142">
        <f t="shared" si="20"/>
        <v>0</v>
      </c>
      <c r="Q129" s="142">
        <f t="shared" si="21"/>
        <v>0</v>
      </c>
      <c r="R129" s="143">
        <f t="shared" si="22"/>
        <v>0</v>
      </c>
      <c r="S129" s="142">
        <f t="shared" si="23"/>
        <v>0</v>
      </c>
      <c r="T129" s="142">
        <f t="shared" si="24"/>
        <v>0</v>
      </c>
      <c r="U129" s="142">
        <f t="shared" si="25"/>
        <v>0</v>
      </c>
      <c r="V129" s="143">
        <f t="shared" si="26"/>
        <v>0</v>
      </c>
      <c r="W129" s="142">
        <f t="shared" si="27"/>
        <v>0</v>
      </c>
      <c r="X129" s="148"/>
      <c r="Y129" s="148"/>
      <c r="Z129" s="148"/>
      <c r="AA129" s="148"/>
      <c r="AB129" s="210"/>
      <c r="AC129" s="210"/>
      <c r="AD129" s="210"/>
    </row>
    <row r="130" spans="1:30" ht="31.5" hidden="1" x14ac:dyDescent="0.25">
      <c r="A130" s="133">
        <v>122</v>
      </c>
      <c r="B130" s="156" t="s">
        <v>215</v>
      </c>
      <c r="C130" s="156" t="s">
        <v>712</v>
      </c>
      <c r="D130" s="138"/>
      <c r="E130" s="139"/>
      <c r="F130" s="139">
        <v>0</v>
      </c>
      <c r="G130" s="137"/>
      <c r="H130" s="137"/>
      <c r="I130" s="137">
        <v>0</v>
      </c>
      <c r="J130" s="140"/>
      <c r="K130" s="140"/>
      <c r="L130" s="140">
        <v>0</v>
      </c>
      <c r="M130" s="141">
        <f t="shared" si="17"/>
        <v>0</v>
      </c>
      <c r="N130" s="142">
        <f t="shared" si="18"/>
        <v>0</v>
      </c>
      <c r="O130" s="143">
        <f t="shared" si="19"/>
        <v>0</v>
      </c>
      <c r="P130" s="142">
        <f t="shared" si="20"/>
        <v>0</v>
      </c>
      <c r="Q130" s="142">
        <f t="shared" si="21"/>
        <v>0</v>
      </c>
      <c r="R130" s="143">
        <f t="shared" si="22"/>
        <v>0</v>
      </c>
      <c r="S130" s="142">
        <f t="shared" si="23"/>
        <v>0</v>
      </c>
      <c r="T130" s="142">
        <f t="shared" si="24"/>
        <v>0</v>
      </c>
      <c r="U130" s="142">
        <f t="shared" si="25"/>
        <v>0</v>
      </c>
      <c r="V130" s="143">
        <f t="shared" si="26"/>
        <v>0</v>
      </c>
      <c r="W130" s="142">
        <f t="shared" si="27"/>
        <v>0</v>
      </c>
      <c r="X130" s="148"/>
      <c r="Y130" s="148"/>
      <c r="Z130" s="148"/>
      <c r="AA130" s="148"/>
      <c r="AB130" s="210"/>
      <c r="AC130" s="210"/>
      <c r="AD130" s="210"/>
    </row>
    <row r="131" spans="1:30" hidden="1" x14ac:dyDescent="0.25">
      <c r="A131" s="133">
        <v>123</v>
      </c>
      <c r="B131" s="156" t="s">
        <v>444</v>
      </c>
      <c r="C131" s="156" t="s">
        <v>712</v>
      </c>
      <c r="D131" s="138"/>
      <c r="E131" s="139"/>
      <c r="F131" s="139">
        <v>0</v>
      </c>
      <c r="G131" s="137"/>
      <c r="H131" s="137"/>
      <c r="I131" s="137">
        <v>0</v>
      </c>
      <c r="J131" s="140"/>
      <c r="K131" s="140"/>
      <c r="L131" s="140">
        <v>0</v>
      </c>
      <c r="M131" s="141">
        <v>0</v>
      </c>
      <c r="N131" s="142">
        <f t="shared" si="18"/>
        <v>0</v>
      </c>
      <c r="O131" s="143">
        <f t="shared" si="19"/>
        <v>0</v>
      </c>
      <c r="P131" s="142">
        <f t="shared" si="20"/>
        <v>0</v>
      </c>
      <c r="Q131" s="142">
        <f t="shared" si="21"/>
        <v>0</v>
      </c>
      <c r="R131" s="143">
        <f t="shared" si="22"/>
        <v>0</v>
      </c>
      <c r="S131" s="142">
        <f t="shared" si="23"/>
        <v>0</v>
      </c>
      <c r="T131" s="142">
        <f t="shared" si="24"/>
        <v>0</v>
      </c>
      <c r="U131" s="142">
        <f t="shared" si="25"/>
        <v>0</v>
      </c>
      <c r="V131" s="143">
        <f t="shared" si="26"/>
        <v>0</v>
      </c>
      <c r="W131" s="142">
        <f t="shared" si="27"/>
        <v>0</v>
      </c>
      <c r="X131" s="148"/>
      <c r="Y131" s="148"/>
      <c r="Z131" s="148"/>
      <c r="AA131" s="148"/>
      <c r="AB131" s="156"/>
      <c r="AC131" s="210"/>
      <c r="AD131" s="210"/>
    </row>
    <row r="132" spans="1:30" hidden="1" x14ac:dyDescent="0.25">
      <c r="A132" s="133">
        <v>124</v>
      </c>
      <c r="B132" s="156" t="s">
        <v>889</v>
      </c>
      <c r="C132" s="156" t="s">
        <v>721</v>
      </c>
      <c r="D132" s="138"/>
      <c r="E132" s="139"/>
      <c r="F132" s="139">
        <v>24.6</v>
      </c>
      <c r="G132" s="137"/>
      <c r="H132" s="137"/>
      <c r="I132" s="137">
        <v>0</v>
      </c>
      <c r="J132" s="140"/>
      <c r="K132" s="140"/>
      <c r="L132" s="140">
        <v>0</v>
      </c>
      <c r="M132" s="141">
        <f t="shared" si="17"/>
        <v>0</v>
      </c>
      <c r="N132" s="142">
        <f t="shared" si="18"/>
        <v>0</v>
      </c>
      <c r="O132" s="143">
        <f t="shared" si="19"/>
        <v>0</v>
      </c>
      <c r="P132" s="142">
        <f t="shared" si="20"/>
        <v>0</v>
      </c>
      <c r="Q132" s="142">
        <f t="shared" si="21"/>
        <v>0</v>
      </c>
      <c r="R132" s="143">
        <f t="shared" si="22"/>
        <v>0</v>
      </c>
      <c r="S132" s="142">
        <f t="shared" si="23"/>
        <v>0</v>
      </c>
      <c r="T132" s="142">
        <f t="shared" si="24"/>
        <v>0</v>
      </c>
      <c r="U132" s="142">
        <f t="shared" si="25"/>
        <v>0</v>
      </c>
      <c r="V132" s="143">
        <f t="shared" si="26"/>
        <v>0</v>
      </c>
      <c r="W132" s="142">
        <f t="shared" si="27"/>
        <v>0</v>
      </c>
      <c r="X132" s="148"/>
      <c r="Y132" s="148"/>
      <c r="Z132" s="148"/>
      <c r="AA132" s="148"/>
      <c r="AB132" s="156"/>
      <c r="AC132" s="210"/>
      <c r="AD132" s="210"/>
    </row>
    <row r="133" spans="1:30" hidden="1" x14ac:dyDescent="0.25">
      <c r="A133" s="133">
        <v>125</v>
      </c>
      <c r="B133" s="156" t="s">
        <v>890</v>
      </c>
      <c r="C133" s="156" t="s">
        <v>721</v>
      </c>
      <c r="D133" s="138"/>
      <c r="E133" s="139"/>
      <c r="F133" s="139">
        <v>21.26</v>
      </c>
      <c r="G133" s="137"/>
      <c r="H133" s="137"/>
      <c r="I133" s="137">
        <v>0</v>
      </c>
      <c r="J133" s="140"/>
      <c r="K133" s="140"/>
      <c r="L133" s="140">
        <v>0</v>
      </c>
      <c r="M133" s="141">
        <f t="shared" si="17"/>
        <v>0</v>
      </c>
      <c r="N133" s="142">
        <f t="shared" si="18"/>
        <v>0</v>
      </c>
      <c r="O133" s="143">
        <f t="shared" si="19"/>
        <v>0</v>
      </c>
      <c r="P133" s="142">
        <f t="shared" si="20"/>
        <v>0</v>
      </c>
      <c r="Q133" s="142">
        <f t="shared" si="21"/>
        <v>0</v>
      </c>
      <c r="R133" s="143">
        <f t="shared" si="22"/>
        <v>0</v>
      </c>
      <c r="S133" s="142">
        <f t="shared" si="23"/>
        <v>0</v>
      </c>
      <c r="T133" s="142">
        <f t="shared" si="24"/>
        <v>0</v>
      </c>
      <c r="U133" s="142">
        <f t="shared" si="25"/>
        <v>0</v>
      </c>
      <c r="V133" s="143">
        <f t="shared" si="26"/>
        <v>0</v>
      </c>
      <c r="W133" s="142">
        <f t="shared" si="27"/>
        <v>0</v>
      </c>
      <c r="X133" s="148"/>
      <c r="Y133" s="148"/>
      <c r="Z133" s="148"/>
      <c r="AA133" s="148"/>
      <c r="AB133" s="156"/>
      <c r="AC133" s="210"/>
      <c r="AD133" s="210"/>
    </row>
    <row r="134" spans="1:30" hidden="1" x14ac:dyDescent="0.25">
      <c r="A134" s="133">
        <v>126</v>
      </c>
      <c r="B134" s="156" t="s">
        <v>891</v>
      </c>
      <c r="C134" s="156" t="s">
        <v>721</v>
      </c>
      <c r="D134" s="138"/>
      <c r="E134" s="139"/>
      <c r="F134" s="139">
        <v>14.37</v>
      </c>
      <c r="G134" s="137"/>
      <c r="H134" s="137"/>
      <c r="I134" s="137">
        <v>45</v>
      </c>
      <c r="J134" s="140"/>
      <c r="K134" s="140"/>
      <c r="L134" s="140">
        <v>3.131524008350731</v>
      </c>
      <c r="M134" s="141">
        <v>0</v>
      </c>
      <c r="N134" s="142">
        <f t="shared" si="18"/>
        <v>0</v>
      </c>
      <c r="O134" s="143">
        <f t="shared" si="19"/>
        <v>0</v>
      </c>
      <c r="P134" s="142">
        <f t="shared" si="20"/>
        <v>0</v>
      </c>
      <c r="Q134" s="142">
        <f t="shared" si="21"/>
        <v>0</v>
      </c>
      <c r="R134" s="143">
        <f t="shared" si="22"/>
        <v>0</v>
      </c>
      <c r="S134" s="142">
        <f t="shared" si="23"/>
        <v>25</v>
      </c>
      <c r="T134" s="142">
        <f t="shared" si="24"/>
        <v>0</v>
      </c>
      <c r="U134" s="142">
        <f t="shared" si="25"/>
        <v>0</v>
      </c>
      <c r="V134" s="143">
        <f t="shared" si="26"/>
        <v>0</v>
      </c>
      <c r="W134" s="142">
        <f t="shared" si="27"/>
        <v>20</v>
      </c>
      <c r="X134" s="148"/>
      <c r="Y134" s="148"/>
      <c r="Z134" s="148"/>
      <c r="AA134" s="148"/>
      <c r="AB134" s="156"/>
      <c r="AC134" s="210"/>
      <c r="AD134" s="210"/>
    </row>
    <row r="135" spans="1:30" ht="31.5" x14ac:dyDescent="0.25">
      <c r="A135" s="216">
        <v>127</v>
      </c>
      <c r="B135" s="217" t="s">
        <v>811</v>
      </c>
      <c r="C135" s="217" t="s">
        <v>721</v>
      </c>
      <c r="D135" s="138"/>
      <c r="E135" s="139"/>
      <c r="F135" s="219">
        <v>18.93</v>
      </c>
      <c r="G135" s="220"/>
      <c r="H135" s="220"/>
      <c r="I135" s="220">
        <v>58</v>
      </c>
      <c r="J135" s="221">
        <v>0</v>
      </c>
      <c r="K135" s="221">
        <v>0</v>
      </c>
      <c r="L135" s="221">
        <v>3.0639197041732702</v>
      </c>
      <c r="M135" s="197">
        <v>6</v>
      </c>
      <c r="N135" s="208">
        <f t="shared" si="18"/>
        <v>3</v>
      </c>
      <c r="O135" s="143">
        <f t="shared" si="19"/>
        <v>3.48</v>
      </c>
      <c r="P135" s="200">
        <f t="shared" si="20"/>
        <v>0</v>
      </c>
      <c r="Q135" s="200">
        <f t="shared" si="21"/>
        <v>0</v>
      </c>
      <c r="R135" s="143">
        <f t="shared" si="22"/>
        <v>0.75</v>
      </c>
      <c r="S135" s="142">
        <f t="shared" si="23"/>
        <v>25</v>
      </c>
      <c r="T135" s="200">
        <f t="shared" si="24"/>
        <v>3</v>
      </c>
      <c r="U135" s="200">
        <f t="shared" si="25"/>
        <v>0</v>
      </c>
      <c r="V135" s="143">
        <f t="shared" si="26"/>
        <v>0.6</v>
      </c>
      <c r="W135" s="142">
        <f t="shared" si="27"/>
        <v>20</v>
      </c>
      <c r="X135" s="245">
        <v>3</v>
      </c>
      <c r="Y135" s="245"/>
      <c r="Z135" s="245"/>
      <c r="AA135" s="245"/>
      <c r="AB135" s="240" t="s">
        <v>671</v>
      </c>
      <c r="AC135" s="240"/>
      <c r="AD135" s="210"/>
    </row>
    <row r="136" spans="1:30" x14ac:dyDescent="0.25">
      <c r="A136" s="216">
        <v>128</v>
      </c>
      <c r="B136" s="217" t="s">
        <v>720</v>
      </c>
      <c r="C136" s="217" t="s">
        <v>721</v>
      </c>
      <c r="D136" s="138"/>
      <c r="E136" s="139"/>
      <c r="F136" s="219">
        <v>108.5</v>
      </c>
      <c r="G136" s="220">
        <v>111.75500000000001</v>
      </c>
      <c r="H136" s="220">
        <v>136</v>
      </c>
      <c r="I136" s="220">
        <v>112.33333333333334</v>
      </c>
      <c r="J136" s="221">
        <v>1.03</v>
      </c>
      <c r="K136" s="221">
        <v>1.2534562211981566</v>
      </c>
      <c r="L136" s="221">
        <v>1.0353302611367128</v>
      </c>
      <c r="M136" s="197">
        <f t="shared" si="17"/>
        <v>5</v>
      </c>
      <c r="N136" s="208">
        <f t="shared" si="18"/>
        <v>5</v>
      </c>
      <c r="O136" s="143">
        <f t="shared" si="19"/>
        <v>5.6166666666666671</v>
      </c>
      <c r="P136" s="200">
        <v>0</v>
      </c>
      <c r="Q136" s="200">
        <f t="shared" si="21"/>
        <v>1</v>
      </c>
      <c r="R136" s="143">
        <f t="shared" si="22"/>
        <v>1</v>
      </c>
      <c r="S136" s="142">
        <v>20</v>
      </c>
      <c r="T136" s="200">
        <f t="shared" si="24"/>
        <v>3</v>
      </c>
      <c r="U136" s="200">
        <f t="shared" si="25"/>
        <v>1</v>
      </c>
      <c r="V136" s="143">
        <f t="shared" si="26"/>
        <v>1</v>
      </c>
      <c r="W136" s="142">
        <f t="shared" si="27"/>
        <v>20</v>
      </c>
      <c r="X136" s="245">
        <v>8</v>
      </c>
      <c r="Y136" s="245">
        <v>0</v>
      </c>
      <c r="Z136" s="245">
        <v>1</v>
      </c>
      <c r="AA136" s="245">
        <v>2</v>
      </c>
      <c r="AB136" s="240">
        <v>6</v>
      </c>
      <c r="AC136" s="240">
        <v>6</v>
      </c>
      <c r="AD136" s="210">
        <f t="shared" ref="AD136:AD143" si="29">AC136*100/AB136</f>
        <v>100</v>
      </c>
    </row>
    <row r="137" spans="1:30" x14ac:dyDescent="0.25">
      <c r="A137" s="216">
        <v>129</v>
      </c>
      <c r="B137" s="217" t="s">
        <v>2</v>
      </c>
      <c r="C137" s="217" t="s">
        <v>721</v>
      </c>
      <c r="D137" s="138"/>
      <c r="E137" s="139"/>
      <c r="F137" s="219">
        <v>316.76</v>
      </c>
      <c r="G137" s="220">
        <v>288.2516</v>
      </c>
      <c r="H137" s="220">
        <v>430.79360000000003</v>
      </c>
      <c r="I137" s="220">
        <v>367</v>
      </c>
      <c r="J137" s="221">
        <v>0.91</v>
      </c>
      <c r="K137" s="221">
        <v>1.36</v>
      </c>
      <c r="L137" s="221">
        <v>1.1586058845813865</v>
      </c>
      <c r="M137" s="197">
        <f t="shared" si="17"/>
        <v>5</v>
      </c>
      <c r="N137" s="208">
        <f t="shared" si="18"/>
        <v>18</v>
      </c>
      <c r="O137" s="143">
        <f t="shared" si="19"/>
        <v>18.350000000000001</v>
      </c>
      <c r="P137" s="200">
        <v>0</v>
      </c>
      <c r="Q137" s="200">
        <f t="shared" si="21"/>
        <v>0</v>
      </c>
      <c r="R137" s="143">
        <f t="shared" si="22"/>
        <v>0</v>
      </c>
      <c r="S137" s="142">
        <v>0</v>
      </c>
      <c r="T137" s="200">
        <f t="shared" si="24"/>
        <v>15</v>
      </c>
      <c r="U137" s="200">
        <f t="shared" si="25"/>
        <v>3</v>
      </c>
      <c r="V137" s="143">
        <f t="shared" si="26"/>
        <v>3.6</v>
      </c>
      <c r="W137" s="142">
        <f t="shared" si="27"/>
        <v>20</v>
      </c>
      <c r="X137" s="245" t="s">
        <v>852</v>
      </c>
      <c r="Y137" s="245"/>
      <c r="Z137" s="245"/>
      <c r="AA137" s="245"/>
      <c r="AB137" s="240">
        <v>17</v>
      </c>
      <c r="AC137" s="240">
        <v>8</v>
      </c>
      <c r="AD137" s="210">
        <f t="shared" si="29"/>
        <v>47.058823529411768</v>
      </c>
    </row>
    <row r="138" spans="1:30" ht="31.5" x14ac:dyDescent="0.25">
      <c r="A138" s="216">
        <v>130</v>
      </c>
      <c r="B138" s="217" t="s">
        <v>119</v>
      </c>
      <c r="C138" s="217" t="s">
        <v>721</v>
      </c>
      <c r="D138" s="138"/>
      <c r="E138" s="139"/>
      <c r="F138" s="219">
        <v>74.75</v>
      </c>
      <c r="G138" s="220">
        <v>162</v>
      </c>
      <c r="H138" s="220">
        <v>198</v>
      </c>
      <c r="I138" s="220">
        <v>256</v>
      </c>
      <c r="J138" s="221">
        <v>2.1672240802675584</v>
      </c>
      <c r="K138" s="221">
        <v>2.6488294314381271</v>
      </c>
      <c r="L138" s="221">
        <v>3.4247491638795986</v>
      </c>
      <c r="M138" s="197">
        <f t="shared" si="17"/>
        <v>7</v>
      </c>
      <c r="N138" s="208">
        <f t="shared" si="18"/>
        <v>17</v>
      </c>
      <c r="O138" s="143">
        <f t="shared" si="19"/>
        <v>17.920000000000002</v>
      </c>
      <c r="P138" s="200">
        <v>2</v>
      </c>
      <c r="Q138" s="200">
        <f t="shared" si="21"/>
        <v>2</v>
      </c>
      <c r="R138" s="143">
        <f t="shared" si="22"/>
        <v>4.25</v>
      </c>
      <c r="S138" s="142">
        <f t="shared" si="23"/>
        <v>25</v>
      </c>
      <c r="T138" s="200">
        <f t="shared" si="24"/>
        <v>10</v>
      </c>
      <c r="U138" s="200">
        <f t="shared" si="25"/>
        <v>3</v>
      </c>
      <c r="V138" s="143">
        <f t="shared" si="26"/>
        <v>3.4</v>
      </c>
      <c r="W138" s="142">
        <f t="shared" si="27"/>
        <v>20</v>
      </c>
      <c r="X138" s="245">
        <v>19</v>
      </c>
      <c r="Y138" s="245">
        <v>2</v>
      </c>
      <c r="Z138" s="245">
        <v>2</v>
      </c>
      <c r="AA138" s="245">
        <v>5</v>
      </c>
      <c r="AB138" s="240">
        <v>12</v>
      </c>
      <c r="AC138" s="240">
        <v>7</v>
      </c>
      <c r="AD138" s="210">
        <f t="shared" si="29"/>
        <v>58.333333333333336</v>
      </c>
    </row>
    <row r="139" spans="1:30" ht="31.5" x14ac:dyDescent="0.25">
      <c r="A139" s="216">
        <v>131</v>
      </c>
      <c r="B139" s="217" t="s">
        <v>121</v>
      </c>
      <c r="C139" s="217" t="s">
        <v>721</v>
      </c>
      <c r="D139" s="138"/>
      <c r="E139" s="139"/>
      <c r="F139" s="219">
        <v>150.49</v>
      </c>
      <c r="G139" s="220">
        <v>56</v>
      </c>
      <c r="H139" s="220">
        <v>137</v>
      </c>
      <c r="I139" s="220">
        <v>49</v>
      </c>
      <c r="J139" s="221">
        <v>0.37211774868762043</v>
      </c>
      <c r="K139" s="221">
        <v>0.91035949232507141</v>
      </c>
      <c r="L139" s="221">
        <v>0.32560303010166786</v>
      </c>
      <c r="M139" s="197">
        <f t="shared" ref="M139:M201" si="30">IF(I139&lt;VLOOKUP(L139,$M$505:$Q$513,2),0,VLOOKUP(L139,$M$505:$Q$513,3))</f>
        <v>3</v>
      </c>
      <c r="N139" s="208">
        <f t="shared" ref="N139:N202" si="31">ROUNDDOWN(O139,0)</f>
        <v>1</v>
      </c>
      <c r="O139" s="143">
        <f t="shared" ref="O139:O202" si="32">I139*M139/100</f>
        <v>1.47</v>
      </c>
      <c r="P139" s="200">
        <f t="shared" ref="P139:P201" si="33">ROUNDDOWN(R139,0)</f>
        <v>0</v>
      </c>
      <c r="Q139" s="200">
        <f t="shared" ref="Q139:Q202" si="34">ROUNDDOWN(R139-P139,0)</f>
        <v>0</v>
      </c>
      <c r="R139" s="143">
        <f t="shared" ref="R139:R202" si="35">N139*S139/100</f>
        <v>0</v>
      </c>
      <c r="S139" s="142">
        <f t="shared" ref="S139:S201" si="36">IF(I139&lt;VLOOKUP(L139,$M$505:$Q$513,2),0,VLOOKUP(L139,$M$505:$Q$513,4))</f>
        <v>0</v>
      </c>
      <c r="T139" s="200">
        <f t="shared" ref="T139:T202" si="37">N139-P139-Q139-U139</f>
        <v>1</v>
      </c>
      <c r="U139" s="200">
        <f t="shared" ref="U139:U202" si="38">ROUNDDOWN(V139,0)</f>
        <v>0</v>
      </c>
      <c r="V139" s="143">
        <f t="shared" ref="V139:V202" si="39">N139*W139/100</f>
        <v>0</v>
      </c>
      <c r="W139" s="142">
        <f t="shared" ref="W139:W201" si="40">IF(I139&lt;VLOOKUP(L139,$M$505:$Q$513,2),0,VLOOKUP(L139,$M$505:$Q$513,5))</f>
        <v>0</v>
      </c>
      <c r="X139" s="245">
        <v>1</v>
      </c>
      <c r="Y139" s="245"/>
      <c r="Z139" s="245"/>
      <c r="AA139" s="245"/>
      <c r="AB139" s="240">
        <v>6</v>
      </c>
      <c r="AC139" s="240">
        <v>5</v>
      </c>
      <c r="AD139" s="210">
        <f t="shared" si="29"/>
        <v>83.333333333333329</v>
      </c>
    </row>
    <row r="140" spans="1:30" ht="31.5" x14ac:dyDescent="0.25">
      <c r="A140" s="216">
        <v>132</v>
      </c>
      <c r="B140" s="217" t="s">
        <v>95</v>
      </c>
      <c r="C140" s="217" t="s">
        <v>721</v>
      </c>
      <c r="D140" s="138"/>
      <c r="E140" s="139"/>
      <c r="F140" s="219">
        <v>224.21</v>
      </c>
      <c r="G140" s="220">
        <v>205</v>
      </c>
      <c r="H140" s="220">
        <v>237</v>
      </c>
      <c r="I140" s="220">
        <v>247</v>
      </c>
      <c r="J140" s="221">
        <v>0.91432139512064581</v>
      </c>
      <c r="K140" s="221">
        <v>1.0570447348467953</v>
      </c>
      <c r="L140" s="221">
        <v>1.101645778511217</v>
      </c>
      <c r="M140" s="197">
        <v>4.5</v>
      </c>
      <c r="N140" s="208">
        <f t="shared" si="31"/>
        <v>11</v>
      </c>
      <c r="O140" s="143">
        <f t="shared" si="32"/>
        <v>11.115</v>
      </c>
      <c r="P140" s="200">
        <v>0</v>
      </c>
      <c r="Q140" s="200">
        <f t="shared" si="34"/>
        <v>2</v>
      </c>
      <c r="R140" s="143">
        <f t="shared" si="35"/>
        <v>2.75</v>
      </c>
      <c r="S140" s="142">
        <f t="shared" si="36"/>
        <v>25</v>
      </c>
      <c r="T140" s="200">
        <f t="shared" si="37"/>
        <v>7</v>
      </c>
      <c r="U140" s="200">
        <f t="shared" si="38"/>
        <v>2</v>
      </c>
      <c r="V140" s="143">
        <f t="shared" si="39"/>
        <v>2.2000000000000002</v>
      </c>
      <c r="W140" s="142">
        <f t="shared" si="40"/>
        <v>20</v>
      </c>
      <c r="X140" s="245">
        <v>11</v>
      </c>
      <c r="Y140" s="245">
        <v>0</v>
      </c>
      <c r="Z140" s="245">
        <v>2</v>
      </c>
      <c r="AA140" s="245">
        <v>2</v>
      </c>
      <c r="AB140" s="240">
        <v>11</v>
      </c>
      <c r="AC140" s="240">
        <v>7</v>
      </c>
      <c r="AD140" s="210">
        <f t="shared" si="29"/>
        <v>63.636363636363633</v>
      </c>
    </row>
    <row r="141" spans="1:30" ht="31.5" x14ac:dyDescent="0.25">
      <c r="A141" s="216">
        <v>133</v>
      </c>
      <c r="B141" s="217" t="s">
        <v>722</v>
      </c>
      <c r="C141" s="217" t="s">
        <v>721</v>
      </c>
      <c r="D141" s="138"/>
      <c r="E141" s="139"/>
      <c r="F141" s="219">
        <v>41.43</v>
      </c>
      <c r="G141" s="220">
        <v>37</v>
      </c>
      <c r="H141" s="220">
        <v>41</v>
      </c>
      <c r="I141" s="220">
        <v>110</v>
      </c>
      <c r="J141" s="221">
        <v>0.89307265266714941</v>
      </c>
      <c r="K141" s="221">
        <v>2.66</v>
      </c>
      <c r="L141" s="221">
        <v>2.6550808592807145</v>
      </c>
      <c r="M141" s="197">
        <f t="shared" si="30"/>
        <v>7</v>
      </c>
      <c r="N141" s="208">
        <f t="shared" si="31"/>
        <v>7</v>
      </c>
      <c r="O141" s="143">
        <f t="shared" si="32"/>
        <v>7.7</v>
      </c>
      <c r="P141" s="200">
        <v>0</v>
      </c>
      <c r="Q141" s="200">
        <f t="shared" si="34"/>
        <v>1</v>
      </c>
      <c r="R141" s="143">
        <f t="shared" si="35"/>
        <v>1.75</v>
      </c>
      <c r="S141" s="142">
        <f t="shared" si="36"/>
        <v>25</v>
      </c>
      <c r="T141" s="200">
        <f t="shared" si="37"/>
        <v>5</v>
      </c>
      <c r="U141" s="200">
        <f t="shared" si="38"/>
        <v>1</v>
      </c>
      <c r="V141" s="143">
        <f t="shared" si="39"/>
        <v>1.4</v>
      </c>
      <c r="W141" s="142">
        <f t="shared" si="40"/>
        <v>20</v>
      </c>
      <c r="X141" s="245">
        <v>7</v>
      </c>
      <c r="Y141" s="245">
        <v>0</v>
      </c>
      <c r="Z141" s="245">
        <v>1</v>
      </c>
      <c r="AA141" s="245">
        <v>1</v>
      </c>
      <c r="AB141" s="240">
        <v>2</v>
      </c>
      <c r="AC141" s="240">
        <v>0</v>
      </c>
      <c r="AD141" s="210">
        <f t="shared" si="29"/>
        <v>0</v>
      </c>
    </row>
    <row r="142" spans="1:30" ht="31.5" x14ac:dyDescent="0.25">
      <c r="A142" s="216">
        <v>134</v>
      </c>
      <c r="B142" s="217" t="s">
        <v>892</v>
      </c>
      <c r="C142" s="217" t="s">
        <v>721</v>
      </c>
      <c r="D142" s="138"/>
      <c r="E142" s="139"/>
      <c r="F142" s="219">
        <v>197.6</v>
      </c>
      <c r="G142" s="220">
        <v>370</v>
      </c>
      <c r="H142" s="220">
        <v>539</v>
      </c>
      <c r="I142" s="220">
        <v>567</v>
      </c>
      <c r="J142" s="221">
        <v>1.8724696356275303</v>
      </c>
      <c r="K142" s="221">
        <v>2.7277327935222675</v>
      </c>
      <c r="L142" s="221">
        <v>2.869433198380567</v>
      </c>
      <c r="M142" s="197">
        <v>5.2</v>
      </c>
      <c r="N142" s="208">
        <f t="shared" si="31"/>
        <v>29</v>
      </c>
      <c r="O142" s="143">
        <f t="shared" si="32"/>
        <v>29.484000000000002</v>
      </c>
      <c r="P142" s="200">
        <f t="shared" si="33"/>
        <v>7</v>
      </c>
      <c r="Q142" s="200">
        <f t="shared" si="34"/>
        <v>0</v>
      </c>
      <c r="R142" s="143">
        <f t="shared" si="35"/>
        <v>7.25</v>
      </c>
      <c r="S142" s="142">
        <f t="shared" si="36"/>
        <v>25</v>
      </c>
      <c r="T142" s="200">
        <f t="shared" si="37"/>
        <v>17</v>
      </c>
      <c r="U142" s="200">
        <f t="shared" si="38"/>
        <v>5</v>
      </c>
      <c r="V142" s="143">
        <f t="shared" si="39"/>
        <v>5.8</v>
      </c>
      <c r="W142" s="142">
        <f t="shared" si="40"/>
        <v>20</v>
      </c>
      <c r="X142" s="245">
        <v>29</v>
      </c>
      <c r="Y142" s="245">
        <v>8</v>
      </c>
      <c r="Z142" s="245">
        <v>0</v>
      </c>
      <c r="AA142" s="245">
        <v>6</v>
      </c>
      <c r="AB142" s="240">
        <v>30</v>
      </c>
      <c r="AC142" s="240">
        <v>28</v>
      </c>
      <c r="AD142" s="210">
        <f t="shared" si="29"/>
        <v>93.333333333333329</v>
      </c>
    </row>
    <row r="143" spans="1:30" ht="31.5" x14ac:dyDescent="0.25">
      <c r="A143" s="216">
        <v>135</v>
      </c>
      <c r="B143" s="217" t="s">
        <v>127</v>
      </c>
      <c r="C143" s="217" t="s">
        <v>721</v>
      </c>
      <c r="D143" s="138"/>
      <c r="E143" s="139"/>
      <c r="F143" s="219">
        <v>13.2</v>
      </c>
      <c r="G143" s="220">
        <v>79</v>
      </c>
      <c r="H143" s="220">
        <v>100</v>
      </c>
      <c r="I143" s="220">
        <v>48</v>
      </c>
      <c r="J143" s="221">
        <v>5.9848484848484853</v>
      </c>
      <c r="K143" s="221">
        <v>7.5757575757575761</v>
      </c>
      <c r="L143" s="221">
        <v>3.6363636363636367</v>
      </c>
      <c r="M143" s="197">
        <f t="shared" si="30"/>
        <v>7</v>
      </c>
      <c r="N143" s="208">
        <f t="shared" si="31"/>
        <v>3</v>
      </c>
      <c r="O143" s="143">
        <f t="shared" si="32"/>
        <v>3.36</v>
      </c>
      <c r="P143" s="200">
        <f t="shared" si="33"/>
        <v>0</v>
      </c>
      <c r="Q143" s="200">
        <f t="shared" si="34"/>
        <v>0</v>
      </c>
      <c r="R143" s="143">
        <f t="shared" si="35"/>
        <v>0.75</v>
      </c>
      <c r="S143" s="142">
        <f t="shared" si="36"/>
        <v>25</v>
      </c>
      <c r="T143" s="200">
        <f t="shared" si="37"/>
        <v>3</v>
      </c>
      <c r="U143" s="200">
        <f t="shared" si="38"/>
        <v>0</v>
      </c>
      <c r="V143" s="143">
        <f t="shared" si="39"/>
        <v>0.6</v>
      </c>
      <c r="W143" s="142">
        <f t="shared" si="40"/>
        <v>20</v>
      </c>
      <c r="X143" s="245">
        <v>3</v>
      </c>
      <c r="Y143" s="245">
        <v>1</v>
      </c>
      <c r="Z143" s="245">
        <v>1</v>
      </c>
      <c r="AA143" s="245">
        <v>0</v>
      </c>
      <c r="AB143" s="240">
        <v>6</v>
      </c>
      <c r="AC143" s="240"/>
      <c r="AD143" s="210">
        <f t="shared" si="29"/>
        <v>0</v>
      </c>
    </row>
    <row r="144" spans="1:30" ht="31.5" hidden="1" x14ac:dyDescent="0.25">
      <c r="A144" s="133">
        <v>136</v>
      </c>
      <c r="B144" s="156" t="s">
        <v>223</v>
      </c>
      <c r="C144" s="156" t="s">
        <v>721</v>
      </c>
      <c r="D144" s="138"/>
      <c r="E144" s="139"/>
      <c r="F144" s="139">
        <v>9.48</v>
      </c>
      <c r="G144" s="137"/>
      <c r="H144" s="137"/>
      <c r="I144" s="137">
        <v>12</v>
      </c>
      <c r="J144" s="140"/>
      <c r="K144" s="140"/>
      <c r="L144" s="140">
        <v>1.2658227848101264</v>
      </c>
      <c r="M144" s="141">
        <f t="shared" si="30"/>
        <v>0</v>
      </c>
      <c r="N144" s="142">
        <f t="shared" si="31"/>
        <v>0</v>
      </c>
      <c r="O144" s="143">
        <f t="shared" si="32"/>
        <v>0</v>
      </c>
      <c r="P144" s="142">
        <f t="shared" si="33"/>
        <v>0</v>
      </c>
      <c r="Q144" s="142">
        <f t="shared" si="34"/>
        <v>0</v>
      </c>
      <c r="R144" s="143">
        <f t="shared" si="35"/>
        <v>0</v>
      </c>
      <c r="S144" s="142">
        <f t="shared" si="36"/>
        <v>0</v>
      </c>
      <c r="T144" s="142">
        <f t="shared" si="37"/>
        <v>0</v>
      </c>
      <c r="U144" s="142">
        <f t="shared" si="38"/>
        <v>0</v>
      </c>
      <c r="V144" s="143">
        <f t="shared" si="39"/>
        <v>0</v>
      </c>
      <c r="W144" s="142">
        <f t="shared" si="40"/>
        <v>0</v>
      </c>
      <c r="X144" s="148"/>
      <c r="Y144" s="148"/>
      <c r="Z144" s="148"/>
      <c r="AA144" s="148"/>
      <c r="AB144" s="210"/>
      <c r="AC144" s="210"/>
      <c r="AD144" s="210"/>
    </row>
    <row r="145" spans="1:30" hidden="1" x14ac:dyDescent="0.25">
      <c r="A145" s="133">
        <v>137</v>
      </c>
      <c r="B145" s="156" t="s">
        <v>444</v>
      </c>
      <c r="C145" s="156" t="s">
        <v>721</v>
      </c>
      <c r="D145" s="138"/>
      <c r="E145" s="139"/>
      <c r="F145" s="139">
        <v>1432.58</v>
      </c>
      <c r="G145" s="137"/>
      <c r="H145" s="137"/>
      <c r="I145" s="137">
        <v>2096</v>
      </c>
      <c r="J145" s="140"/>
      <c r="K145" s="140"/>
      <c r="L145" s="140">
        <v>1.4630945566739728</v>
      </c>
      <c r="M145" s="141">
        <v>0</v>
      </c>
      <c r="N145" s="142">
        <f t="shared" si="31"/>
        <v>0</v>
      </c>
      <c r="O145" s="143">
        <f t="shared" si="32"/>
        <v>0</v>
      </c>
      <c r="P145" s="142">
        <f t="shared" si="33"/>
        <v>0</v>
      </c>
      <c r="Q145" s="142">
        <f t="shared" si="34"/>
        <v>0</v>
      </c>
      <c r="R145" s="143">
        <f t="shared" si="35"/>
        <v>0</v>
      </c>
      <c r="S145" s="142">
        <f t="shared" si="36"/>
        <v>25</v>
      </c>
      <c r="T145" s="142">
        <f t="shared" si="37"/>
        <v>0</v>
      </c>
      <c r="U145" s="142">
        <f t="shared" si="38"/>
        <v>0</v>
      </c>
      <c r="V145" s="143">
        <f t="shared" si="39"/>
        <v>0</v>
      </c>
      <c r="W145" s="142">
        <f t="shared" si="40"/>
        <v>20</v>
      </c>
      <c r="X145" s="148"/>
      <c r="Y145" s="148"/>
      <c r="Z145" s="148"/>
      <c r="AA145" s="148"/>
      <c r="AB145" s="156"/>
      <c r="AC145" s="210"/>
      <c r="AD145" s="210"/>
    </row>
    <row r="146" spans="1:30" hidden="1" x14ac:dyDescent="0.25">
      <c r="A146" s="133">
        <v>138</v>
      </c>
      <c r="B146" s="156" t="s">
        <v>893</v>
      </c>
      <c r="C146" s="156" t="s">
        <v>723</v>
      </c>
      <c r="D146" s="138"/>
      <c r="E146" s="139"/>
      <c r="F146" s="139">
        <v>15.03</v>
      </c>
      <c r="G146" s="137"/>
      <c r="H146" s="137"/>
      <c r="I146" s="137">
        <v>114</v>
      </c>
      <c r="J146" s="140"/>
      <c r="K146" s="140"/>
      <c r="L146" s="140">
        <v>7.5848303393213579</v>
      </c>
      <c r="M146" s="141">
        <v>0</v>
      </c>
      <c r="N146" s="142">
        <f t="shared" si="31"/>
        <v>0</v>
      </c>
      <c r="O146" s="143">
        <f t="shared" si="32"/>
        <v>0</v>
      </c>
      <c r="P146" s="142">
        <f t="shared" si="33"/>
        <v>0</v>
      </c>
      <c r="Q146" s="142">
        <f t="shared" si="34"/>
        <v>0</v>
      </c>
      <c r="R146" s="143">
        <f t="shared" si="35"/>
        <v>0</v>
      </c>
      <c r="S146" s="142">
        <f t="shared" si="36"/>
        <v>25</v>
      </c>
      <c r="T146" s="142">
        <f t="shared" si="37"/>
        <v>0</v>
      </c>
      <c r="U146" s="142">
        <f t="shared" si="38"/>
        <v>0</v>
      </c>
      <c r="V146" s="143">
        <f t="shared" si="39"/>
        <v>0</v>
      </c>
      <c r="W146" s="142">
        <f t="shared" si="40"/>
        <v>20</v>
      </c>
      <c r="X146" s="148"/>
      <c r="Y146" s="148"/>
      <c r="Z146" s="148"/>
      <c r="AA146" s="148"/>
      <c r="AB146" s="156"/>
      <c r="AC146" s="210"/>
      <c r="AD146" s="210"/>
    </row>
    <row r="147" spans="1:30" hidden="1" x14ac:dyDescent="0.25">
      <c r="A147" s="133">
        <v>139</v>
      </c>
      <c r="B147" s="156" t="s">
        <v>894</v>
      </c>
      <c r="C147" s="156" t="s">
        <v>723</v>
      </c>
      <c r="D147" s="138"/>
      <c r="E147" s="139"/>
      <c r="F147" s="139">
        <v>8.6999999999999993</v>
      </c>
      <c r="G147" s="137"/>
      <c r="H147" s="137"/>
      <c r="I147" s="137">
        <v>0</v>
      </c>
      <c r="J147" s="140"/>
      <c r="K147" s="140"/>
      <c r="L147" s="140">
        <v>0</v>
      </c>
      <c r="M147" s="141">
        <f t="shared" si="30"/>
        <v>0</v>
      </c>
      <c r="N147" s="142">
        <f t="shared" si="31"/>
        <v>0</v>
      </c>
      <c r="O147" s="143">
        <f t="shared" si="32"/>
        <v>0</v>
      </c>
      <c r="P147" s="142">
        <f t="shared" si="33"/>
        <v>0</v>
      </c>
      <c r="Q147" s="142">
        <f t="shared" si="34"/>
        <v>0</v>
      </c>
      <c r="R147" s="143">
        <f t="shared" si="35"/>
        <v>0</v>
      </c>
      <c r="S147" s="142">
        <f t="shared" si="36"/>
        <v>0</v>
      </c>
      <c r="T147" s="142">
        <f t="shared" si="37"/>
        <v>0</v>
      </c>
      <c r="U147" s="142">
        <f t="shared" si="38"/>
        <v>0</v>
      </c>
      <c r="V147" s="143">
        <f t="shared" si="39"/>
        <v>0</v>
      </c>
      <c r="W147" s="142">
        <f t="shared" si="40"/>
        <v>0</v>
      </c>
      <c r="X147" s="148"/>
      <c r="Y147" s="148"/>
      <c r="Z147" s="148"/>
      <c r="AA147" s="148"/>
      <c r="AB147" s="156"/>
      <c r="AC147" s="210"/>
      <c r="AD147" s="210"/>
    </row>
    <row r="148" spans="1:30" ht="31.5" x14ac:dyDescent="0.25">
      <c r="A148" s="216">
        <v>140</v>
      </c>
      <c r="B148" s="217" t="s">
        <v>724</v>
      </c>
      <c r="C148" s="217" t="s">
        <v>723</v>
      </c>
      <c r="D148" s="138"/>
      <c r="E148" s="139"/>
      <c r="F148" s="219">
        <v>349.38</v>
      </c>
      <c r="G148" s="220">
        <v>271</v>
      </c>
      <c r="H148" s="220">
        <v>404</v>
      </c>
      <c r="I148" s="220">
        <v>286</v>
      </c>
      <c r="J148" s="221">
        <v>0.77565974011105387</v>
      </c>
      <c r="K148" s="221">
        <v>1.1563340775087299</v>
      </c>
      <c r="L148" s="221">
        <v>0.81859293605816019</v>
      </c>
      <c r="M148" s="197">
        <v>2.6</v>
      </c>
      <c r="N148" s="208">
        <f t="shared" si="31"/>
        <v>7</v>
      </c>
      <c r="O148" s="143">
        <f t="shared" si="32"/>
        <v>7.4359999999999999</v>
      </c>
      <c r="P148" s="200">
        <f t="shared" si="33"/>
        <v>1</v>
      </c>
      <c r="Q148" s="200">
        <f t="shared" si="34"/>
        <v>0</v>
      </c>
      <c r="R148" s="143">
        <f t="shared" si="35"/>
        <v>1.75</v>
      </c>
      <c r="S148" s="142">
        <v>25</v>
      </c>
      <c r="T148" s="200">
        <f t="shared" si="37"/>
        <v>5</v>
      </c>
      <c r="U148" s="200">
        <f t="shared" si="38"/>
        <v>1</v>
      </c>
      <c r="V148" s="143">
        <f t="shared" si="39"/>
        <v>1.4</v>
      </c>
      <c r="W148" s="142">
        <v>20</v>
      </c>
      <c r="X148" s="245">
        <v>7</v>
      </c>
      <c r="Y148" s="245">
        <v>1</v>
      </c>
      <c r="Z148" s="245">
        <v>1</v>
      </c>
      <c r="AA148" s="245">
        <v>1</v>
      </c>
      <c r="AB148" s="240">
        <v>9</v>
      </c>
      <c r="AC148" s="240">
        <v>6</v>
      </c>
      <c r="AD148" s="210">
        <f>AC148*100/AB148</f>
        <v>66.666666666666671</v>
      </c>
    </row>
    <row r="149" spans="1:30" hidden="1" x14ac:dyDescent="0.25">
      <c r="A149" s="133">
        <v>141</v>
      </c>
      <c r="B149" s="156" t="s">
        <v>2</v>
      </c>
      <c r="C149" s="156" t="s">
        <v>723</v>
      </c>
      <c r="D149" s="138"/>
      <c r="E149" s="139"/>
      <c r="F149" s="139">
        <v>0</v>
      </c>
      <c r="G149" s="137"/>
      <c r="H149" s="137"/>
      <c r="I149" s="137">
        <v>0</v>
      </c>
      <c r="J149" s="140"/>
      <c r="K149" s="140"/>
      <c r="L149" s="140">
        <v>0</v>
      </c>
      <c r="M149" s="141">
        <f t="shared" si="30"/>
        <v>0</v>
      </c>
      <c r="N149" s="142">
        <f t="shared" si="31"/>
        <v>0</v>
      </c>
      <c r="O149" s="143">
        <f t="shared" si="32"/>
        <v>0</v>
      </c>
      <c r="P149" s="142">
        <f t="shared" si="33"/>
        <v>0</v>
      </c>
      <c r="Q149" s="142">
        <f t="shared" si="34"/>
        <v>0</v>
      </c>
      <c r="R149" s="143">
        <f t="shared" si="35"/>
        <v>0</v>
      </c>
      <c r="S149" s="142">
        <f t="shared" si="36"/>
        <v>0</v>
      </c>
      <c r="T149" s="142">
        <f t="shared" si="37"/>
        <v>0</v>
      </c>
      <c r="U149" s="142">
        <f t="shared" si="38"/>
        <v>0</v>
      </c>
      <c r="V149" s="143">
        <f t="shared" si="39"/>
        <v>0</v>
      </c>
      <c r="W149" s="142">
        <f t="shared" si="40"/>
        <v>0</v>
      </c>
      <c r="X149" s="148"/>
      <c r="Y149" s="148"/>
      <c r="Z149" s="148"/>
      <c r="AA149" s="148"/>
      <c r="AB149" s="210"/>
      <c r="AC149" s="210"/>
      <c r="AD149" s="210"/>
    </row>
    <row r="150" spans="1:30" ht="31.5" x14ac:dyDescent="0.25">
      <c r="A150" s="216">
        <v>142</v>
      </c>
      <c r="B150" s="217" t="s">
        <v>96</v>
      </c>
      <c r="C150" s="217" t="s">
        <v>723</v>
      </c>
      <c r="D150" s="138"/>
      <c r="E150" s="139"/>
      <c r="F150" s="219">
        <v>22.38</v>
      </c>
      <c r="G150" s="220">
        <v>128</v>
      </c>
      <c r="H150" s="220">
        <v>148</v>
      </c>
      <c r="I150" s="220">
        <v>116</v>
      </c>
      <c r="J150" s="221">
        <v>5.7193923145665773</v>
      </c>
      <c r="K150" s="221">
        <v>6.6130473637176053</v>
      </c>
      <c r="L150" s="221">
        <v>5.1831992850759612</v>
      </c>
      <c r="M150" s="197">
        <v>5</v>
      </c>
      <c r="N150" s="208">
        <f t="shared" si="31"/>
        <v>5</v>
      </c>
      <c r="O150" s="143">
        <f t="shared" si="32"/>
        <v>5.8</v>
      </c>
      <c r="P150" s="200">
        <v>1</v>
      </c>
      <c r="Q150" s="200">
        <f t="shared" si="34"/>
        <v>0</v>
      </c>
      <c r="R150" s="143">
        <f t="shared" si="35"/>
        <v>1.25</v>
      </c>
      <c r="S150" s="142">
        <f t="shared" si="36"/>
        <v>25</v>
      </c>
      <c r="T150" s="200">
        <f t="shared" si="37"/>
        <v>3</v>
      </c>
      <c r="U150" s="200">
        <f t="shared" si="38"/>
        <v>1</v>
      </c>
      <c r="V150" s="143">
        <f t="shared" si="39"/>
        <v>1</v>
      </c>
      <c r="W150" s="142">
        <f t="shared" si="40"/>
        <v>20</v>
      </c>
      <c r="X150" s="245">
        <v>8</v>
      </c>
      <c r="Y150" s="245">
        <v>1</v>
      </c>
      <c r="Z150" s="245">
        <v>1</v>
      </c>
      <c r="AA150" s="245">
        <v>1</v>
      </c>
      <c r="AB150" s="240">
        <v>8</v>
      </c>
      <c r="AC150" s="240">
        <v>2</v>
      </c>
      <c r="AD150" s="210">
        <f t="shared" ref="AD150:AD151" si="41">AC150*100/AB150</f>
        <v>25</v>
      </c>
    </row>
    <row r="151" spans="1:30" ht="31.5" x14ac:dyDescent="0.25">
      <c r="A151" s="216">
        <v>143</v>
      </c>
      <c r="B151" s="217" t="s">
        <v>700</v>
      </c>
      <c r="C151" s="217" t="s">
        <v>723</v>
      </c>
      <c r="D151" s="138"/>
      <c r="E151" s="139"/>
      <c r="F151" s="219">
        <v>16.11</v>
      </c>
      <c r="G151" s="220">
        <v>98</v>
      </c>
      <c r="H151" s="220">
        <v>65</v>
      </c>
      <c r="I151" s="220">
        <v>70</v>
      </c>
      <c r="J151" s="221">
        <v>6.0831781502172566</v>
      </c>
      <c r="K151" s="221">
        <v>4.0347610180012419</v>
      </c>
      <c r="L151" s="221">
        <v>4.3451272501551834</v>
      </c>
      <c r="M151" s="197">
        <v>5</v>
      </c>
      <c r="N151" s="208">
        <f t="shared" si="31"/>
        <v>3</v>
      </c>
      <c r="O151" s="143">
        <f t="shared" si="32"/>
        <v>3.5</v>
      </c>
      <c r="P151" s="200">
        <f t="shared" si="33"/>
        <v>0</v>
      </c>
      <c r="Q151" s="200">
        <f t="shared" si="34"/>
        <v>0</v>
      </c>
      <c r="R151" s="143">
        <f t="shared" si="35"/>
        <v>0.75</v>
      </c>
      <c r="S151" s="142">
        <f t="shared" si="36"/>
        <v>25</v>
      </c>
      <c r="T151" s="200">
        <f t="shared" si="37"/>
        <v>3</v>
      </c>
      <c r="U151" s="200">
        <f t="shared" si="38"/>
        <v>0</v>
      </c>
      <c r="V151" s="143">
        <f t="shared" si="39"/>
        <v>0.6</v>
      </c>
      <c r="W151" s="142">
        <f t="shared" si="40"/>
        <v>20</v>
      </c>
      <c r="X151" s="245">
        <v>3</v>
      </c>
      <c r="Y151" s="245"/>
      <c r="Z151" s="245"/>
      <c r="AA151" s="245"/>
      <c r="AB151" s="240">
        <v>3</v>
      </c>
      <c r="AC151" s="240">
        <v>0</v>
      </c>
      <c r="AD151" s="210">
        <f t="shared" si="41"/>
        <v>0</v>
      </c>
    </row>
    <row r="152" spans="1:30" hidden="1" x14ac:dyDescent="0.25">
      <c r="A152" s="133">
        <v>144</v>
      </c>
      <c r="B152" s="156" t="s">
        <v>444</v>
      </c>
      <c r="C152" s="156" t="s">
        <v>723</v>
      </c>
      <c r="D152" s="138"/>
      <c r="E152" s="139"/>
      <c r="F152" s="139">
        <v>558.61</v>
      </c>
      <c r="G152" s="137"/>
      <c r="H152" s="137"/>
      <c r="I152" s="137">
        <v>586</v>
      </c>
      <c r="J152" s="140"/>
      <c r="K152" s="140"/>
      <c r="L152" s="140">
        <v>1.0490324197561804</v>
      </c>
      <c r="M152" s="141">
        <v>0</v>
      </c>
      <c r="N152" s="142">
        <f t="shared" si="31"/>
        <v>0</v>
      </c>
      <c r="O152" s="143">
        <f t="shared" si="32"/>
        <v>0</v>
      </c>
      <c r="P152" s="142">
        <f t="shared" si="33"/>
        <v>0</v>
      </c>
      <c r="Q152" s="142">
        <f t="shared" si="34"/>
        <v>0</v>
      </c>
      <c r="R152" s="143">
        <f t="shared" si="35"/>
        <v>0</v>
      </c>
      <c r="S152" s="142">
        <f t="shared" si="36"/>
        <v>25</v>
      </c>
      <c r="T152" s="142">
        <f t="shared" si="37"/>
        <v>0</v>
      </c>
      <c r="U152" s="142">
        <f t="shared" si="38"/>
        <v>0</v>
      </c>
      <c r="V152" s="143">
        <f t="shared" si="39"/>
        <v>0</v>
      </c>
      <c r="W152" s="142">
        <f t="shared" si="40"/>
        <v>20</v>
      </c>
      <c r="X152" s="148"/>
      <c r="Y152" s="148"/>
      <c r="Z152" s="148"/>
      <c r="AA152" s="148"/>
      <c r="AB152" s="156"/>
      <c r="AC152" s="210"/>
      <c r="AD152" s="210"/>
    </row>
    <row r="153" spans="1:30" ht="31.5" x14ac:dyDescent="0.25">
      <c r="A153" s="216">
        <v>145</v>
      </c>
      <c r="B153" s="217" t="s">
        <v>221</v>
      </c>
      <c r="C153" s="217" t="s">
        <v>61</v>
      </c>
      <c r="D153" s="138"/>
      <c r="E153" s="139"/>
      <c r="F153" s="219">
        <v>165.23</v>
      </c>
      <c r="G153" s="220">
        <v>227</v>
      </c>
      <c r="H153" s="220">
        <v>357</v>
      </c>
      <c r="I153" s="220">
        <v>293</v>
      </c>
      <c r="J153" s="221">
        <v>1.3738425225443323</v>
      </c>
      <c r="K153" s="221">
        <v>2.1606245839133331</v>
      </c>
      <c r="L153" s="221">
        <v>1.7732857229316712</v>
      </c>
      <c r="M153" s="197">
        <v>3.5</v>
      </c>
      <c r="N153" s="208">
        <f t="shared" si="31"/>
        <v>10</v>
      </c>
      <c r="O153" s="143">
        <f t="shared" si="32"/>
        <v>10.255000000000001</v>
      </c>
      <c r="P153" s="200">
        <v>0</v>
      </c>
      <c r="Q153" s="200">
        <f t="shared" si="34"/>
        <v>2</v>
      </c>
      <c r="R153" s="143">
        <f t="shared" si="35"/>
        <v>2.5</v>
      </c>
      <c r="S153" s="142">
        <f t="shared" si="36"/>
        <v>25</v>
      </c>
      <c r="T153" s="200">
        <f t="shared" si="37"/>
        <v>8</v>
      </c>
      <c r="U153" s="200">
        <f t="shared" si="38"/>
        <v>0</v>
      </c>
      <c r="V153" s="143">
        <f t="shared" si="39"/>
        <v>0</v>
      </c>
      <c r="W153" s="142">
        <v>0</v>
      </c>
      <c r="X153" s="245">
        <v>10</v>
      </c>
      <c r="Y153" s="245">
        <v>0</v>
      </c>
      <c r="Z153" s="245">
        <v>10</v>
      </c>
      <c r="AA153" s="245">
        <v>0</v>
      </c>
      <c r="AB153" s="240">
        <v>10</v>
      </c>
      <c r="AC153" s="240">
        <v>4</v>
      </c>
      <c r="AD153" s="210">
        <f>AC153*100/AB153</f>
        <v>40</v>
      </c>
    </row>
    <row r="154" spans="1:30" hidden="1" x14ac:dyDescent="0.25">
      <c r="A154" s="133">
        <v>146</v>
      </c>
      <c r="B154" s="156" t="s">
        <v>2</v>
      </c>
      <c r="C154" s="156" t="s">
        <v>61</v>
      </c>
      <c r="D154" s="138"/>
      <c r="E154" s="139"/>
      <c r="F154" s="139">
        <v>196.8</v>
      </c>
      <c r="G154" s="137"/>
      <c r="H154" s="137"/>
      <c r="I154" s="137">
        <v>0</v>
      </c>
      <c r="J154" s="140"/>
      <c r="K154" s="140"/>
      <c r="L154" s="140">
        <v>0</v>
      </c>
      <c r="M154" s="141">
        <f t="shared" si="30"/>
        <v>0</v>
      </c>
      <c r="N154" s="142">
        <f t="shared" si="31"/>
        <v>0</v>
      </c>
      <c r="O154" s="143">
        <f t="shared" si="32"/>
        <v>0</v>
      </c>
      <c r="P154" s="142">
        <f t="shared" si="33"/>
        <v>0</v>
      </c>
      <c r="Q154" s="142">
        <f t="shared" si="34"/>
        <v>0</v>
      </c>
      <c r="R154" s="143">
        <f t="shared" si="35"/>
        <v>0</v>
      </c>
      <c r="S154" s="142">
        <f t="shared" si="36"/>
        <v>0</v>
      </c>
      <c r="T154" s="142">
        <f t="shared" si="37"/>
        <v>0</v>
      </c>
      <c r="U154" s="142">
        <f t="shared" si="38"/>
        <v>0</v>
      </c>
      <c r="V154" s="143">
        <f t="shared" si="39"/>
        <v>0</v>
      </c>
      <c r="W154" s="142">
        <f t="shared" si="40"/>
        <v>0</v>
      </c>
      <c r="X154" s="148"/>
      <c r="Y154" s="148"/>
      <c r="Z154" s="148"/>
      <c r="AA154" s="148"/>
      <c r="AB154" s="210"/>
      <c r="AC154" s="210"/>
      <c r="AD154" s="210"/>
    </row>
    <row r="155" spans="1:30" hidden="1" x14ac:dyDescent="0.25">
      <c r="A155" s="133">
        <v>147</v>
      </c>
      <c r="B155" s="156" t="s">
        <v>444</v>
      </c>
      <c r="C155" s="156" t="s">
        <v>61</v>
      </c>
      <c r="D155" s="138"/>
      <c r="E155" s="139"/>
      <c r="F155" s="139">
        <v>362.03</v>
      </c>
      <c r="G155" s="137"/>
      <c r="H155" s="137"/>
      <c r="I155" s="137">
        <v>293</v>
      </c>
      <c r="J155" s="140"/>
      <c r="K155" s="140"/>
      <c r="L155" s="140">
        <v>0.8093251940446925</v>
      </c>
      <c r="M155" s="141">
        <v>0</v>
      </c>
      <c r="N155" s="142">
        <f t="shared" si="31"/>
        <v>0</v>
      </c>
      <c r="O155" s="143">
        <f t="shared" si="32"/>
        <v>0</v>
      </c>
      <c r="P155" s="142">
        <f t="shared" si="33"/>
        <v>0</v>
      </c>
      <c r="Q155" s="142">
        <f t="shared" si="34"/>
        <v>0</v>
      </c>
      <c r="R155" s="143">
        <f t="shared" si="35"/>
        <v>0</v>
      </c>
      <c r="S155" s="142">
        <f t="shared" si="36"/>
        <v>0</v>
      </c>
      <c r="T155" s="142">
        <f t="shared" si="37"/>
        <v>0</v>
      </c>
      <c r="U155" s="142">
        <f t="shared" si="38"/>
        <v>0</v>
      </c>
      <c r="V155" s="143">
        <f t="shared" si="39"/>
        <v>0</v>
      </c>
      <c r="W155" s="142">
        <f t="shared" si="40"/>
        <v>0</v>
      </c>
      <c r="X155" s="148"/>
      <c r="Y155" s="148"/>
      <c r="Z155" s="148"/>
      <c r="AA155" s="148"/>
      <c r="AB155" s="156"/>
      <c r="AC155" s="210"/>
      <c r="AD155" s="210"/>
    </row>
    <row r="156" spans="1:30" hidden="1" x14ac:dyDescent="0.25">
      <c r="A156" s="133">
        <v>148</v>
      </c>
      <c r="B156" s="156" t="s">
        <v>895</v>
      </c>
      <c r="C156" s="156" t="s">
        <v>16</v>
      </c>
      <c r="D156" s="138"/>
      <c r="E156" s="139"/>
      <c r="F156" s="139">
        <v>61.4</v>
      </c>
      <c r="G156" s="137"/>
      <c r="H156" s="137"/>
      <c r="I156" s="137">
        <v>161</v>
      </c>
      <c r="J156" s="140"/>
      <c r="K156" s="140"/>
      <c r="L156" s="140">
        <v>2.6221498371335508</v>
      </c>
      <c r="M156" s="141">
        <v>0</v>
      </c>
      <c r="N156" s="142">
        <f t="shared" si="31"/>
        <v>0</v>
      </c>
      <c r="O156" s="143">
        <f t="shared" si="32"/>
        <v>0</v>
      </c>
      <c r="P156" s="142">
        <f t="shared" si="33"/>
        <v>0</v>
      </c>
      <c r="Q156" s="142">
        <f t="shared" si="34"/>
        <v>0</v>
      </c>
      <c r="R156" s="143">
        <f t="shared" si="35"/>
        <v>0</v>
      </c>
      <c r="S156" s="142">
        <f t="shared" si="36"/>
        <v>25</v>
      </c>
      <c r="T156" s="142">
        <f t="shared" si="37"/>
        <v>0</v>
      </c>
      <c r="U156" s="142">
        <f t="shared" si="38"/>
        <v>0</v>
      </c>
      <c r="V156" s="143">
        <f t="shared" si="39"/>
        <v>0</v>
      </c>
      <c r="W156" s="142">
        <f t="shared" si="40"/>
        <v>20</v>
      </c>
      <c r="X156" s="148"/>
      <c r="Y156" s="148"/>
      <c r="Z156" s="148"/>
      <c r="AA156" s="148"/>
      <c r="AB156" s="156"/>
      <c r="AC156" s="210"/>
      <c r="AD156" s="210"/>
    </row>
    <row r="157" spans="1:30" ht="31.5" x14ac:dyDescent="0.25">
      <c r="A157" s="216">
        <v>149</v>
      </c>
      <c r="B157" s="217" t="s">
        <v>87</v>
      </c>
      <c r="C157" s="217" t="s">
        <v>16</v>
      </c>
      <c r="D157" s="138"/>
      <c r="E157" s="139"/>
      <c r="F157" s="219">
        <v>241.09</v>
      </c>
      <c r="G157" s="216" t="s">
        <v>676</v>
      </c>
      <c r="H157" s="220">
        <v>353</v>
      </c>
      <c r="I157" s="220">
        <v>323</v>
      </c>
      <c r="J157" s="368" t="s">
        <v>676</v>
      </c>
      <c r="K157" s="221">
        <v>1.4641834999377825</v>
      </c>
      <c r="L157" s="221">
        <v>1.3397486415861297</v>
      </c>
      <c r="M157" s="197">
        <v>4.5</v>
      </c>
      <c r="N157" s="208">
        <f t="shared" si="31"/>
        <v>14</v>
      </c>
      <c r="O157" s="143">
        <f t="shared" si="32"/>
        <v>14.535</v>
      </c>
      <c r="P157" s="200">
        <v>1</v>
      </c>
      <c r="Q157" s="200">
        <f t="shared" si="34"/>
        <v>2</v>
      </c>
      <c r="R157" s="143">
        <f t="shared" si="35"/>
        <v>3.5</v>
      </c>
      <c r="S157" s="142">
        <f t="shared" si="36"/>
        <v>25</v>
      </c>
      <c r="T157" s="200">
        <f t="shared" si="37"/>
        <v>9</v>
      </c>
      <c r="U157" s="200">
        <f t="shared" si="38"/>
        <v>2</v>
      </c>
      <c r="V157" s="143">
        <f t="shared" si="39"/>
        <v>2.8</v>
      </c>
      <c r="W157" s="142">
        <f t="shared" si="40"/>
        <v>20</v>
      </c>
      <c r="X157" s="245">
        <v>14</v>
      </c>
      <c r="Y157" s="245">
        <v>1</v>
      </c>
      <c r="Z157" s="245">
        <v>2</v>
      </c>
      <c r="AA157" s="245">
        <v>2</v>
      </c>
      <c r="AB157" s="240">
        <v>16</v>
      </c>
      <c r="AC157" s="240" t="s">
        <v>676</v>
      </c>
      <c r="AD157" s="210"/>
    </row>
    <row r="158" spans="1:30" x14ac:dyDescent="0.25">
      <c r="A158" s="216">
        <v>150</v>
      </c>
      <c r="B158" s="217" t="s">
        <v>2</v>
      </c>
      <c r="C158" s="217" t="s">
        <v>16</v>
      </c>
      <c r="D158" s="138"/>
      <c r="E158" s="139"/>
      <c r="F158" s="219">
        <v>620.29</v>
      </c>
      <c r="G158" s="220">
        <v>295</v>
      </c>
      <c r="H158" s="220">
        <v>372</v>
      </c>
      <c r="I158" s="220">
        <v>338</v>
      </c>
      <c r="J158" s="221">
        <v>0.47558400103177551</v>
      </c>
      <c r="K158" s="221">
        <v>0.5997194860468491</v>
      </c>
      <c r="L158" s="221">
        <v>0.54490641474149193</v>
      </c>
      <c r="M158" s="197">
        <v>2</v>
      </c>
      <c r="N158" s="208">
        <f t="shared" si="31"/>
        <v>6</v>
      </c>
      <c r="O158" s="143">
        <f t="shared" si="32"/>
        <v>6.76</v>
      </c>
      <c r="P158" s="200">
        <v>0</v>
      </c>
      <c r="Q158" s="200">
        <f t="shared" si="34"/>
        <v>0</v>
      </c>
      <c r="R158" s="143">
        <f t="shared" si="35"/>
        <v>0</v>
      </c>
      <c r="S158" s="142">
        <v>0</v>
      </c>
      <c r="T158" s="200">
        <f t="shared" si="37"/>
        <v>5</v>
      </c>
      <c r="U158" s="200">
        <f t="shared" si="38"/>
        <v>1</v>
      </c>
      <c r="V158" s="143">
        <f t="shared" si="39"/>
        <v>1.2</v>
      </c>
      <c r="W158" s="142">
        <v>20</v>
      </c>
      <c r="X158" s="245" t="s">
        <v>852</v>
      </c>
      <c r="Y158" s="245"/>
      <c r="Z158" s="245"/>
      <c r="AA158" s="245"/>
      <c r="AB158" s="240">
        <v>11</v>
      </c>
      <c r="AC158" s="240">
        <v>5</v>
      </c>
      <c r="AD158" s="210">
        <f t="shared" ref="AD158:AD161" si="42">AC158*100/AB158</f>
        <v>45.454545454545453</v>
      </c>
    </row>
    <row r="159" spans="1:30" ht="31.5" x14ac:dyDescent="0.25">
      <c r="A159" s="216">
        <v>151</v>
      </c>
      <c r="B159" s="217" t="s">
        <v>129</v>
      </c>
      <c r="C159" s="217" t="s">
        <v>16</v>
      </c>
      <c r="D159" s="138"/>
      <c r="E159" s="139"/>
      <c r="F159" s="219">
        <v>27.24</v>
      </c>
      <c r="G159" s="220">
        <v>81</v>
      </c>
      <c r="H159" s="220">
        <v>96</v>
      </c>
      <c r="I159" s="220">
        <v>103</v>
      </c>
      <c r="J159" s="221">
        <v>2.9735682819383262</v>
      </c>
      <c r="K159" s="221">
        <v>3.5242290748898681</v>
      </c>
      <c r="L159" s="221">
        <v>3.7812041116005877</v>
      </c>
      <c r="M159" s="197">
        <v>6</v>
      </c>
      <c r="N159" s="208">
        <f t="shared" si="31"/>
        <v>6</v>
      </c>
      <c r="O159" s="143">
        <f t="shared" si="32"/>
        <v>6.18</v>
      </c>
      <c r="P159" s="200">
        <v>0</v>
      </c>
      <c r="Q159" s="200">
        <f t="shared" si="34"/>
        <v>1</v>
      </c>
      <c r="R159" s="143">
        <f t="shared" si="35"/>
        <v>1.5</v>
      </c>
      <c r="S159" s="142">
        <f t="shared" si="36"/>
        <v>25</v>
      </c>
      <c r="T159" s="200">
        <f t="shared" si="37"/>
        <v>4</v>
      </c>
      <c r="U159" s="200">
        <f t="shared" si="38"/>
        <v>1</v>
      </c>
      <c r="V159" s="143">
        <f t="shared" si="39"/>
        <v>1.2</v>
      </c>
      <c r="W159" s="142">
        <f t="shared" si="40"/>
        <v>20</v>
      </c>
      <c r="X159" s="245">
        <v>6</v>
      </c>
      <c r="Y159" s="245">
        <v>0</v>
      </c>
      <c r="Z159" s="245">
        <v>1</v>
      </c>
      <c r="AA159" s="245">
        <v>1</v>
      </c>
      <c r="AB159" s="240">
        <v>6</v>
      </c>
      <c r="AC159" s="240">
        <v>5</v>
      </c>
      <c r="AD159" s="210">
        <f t="shared" si="42"/>
        <v>83.333333333333329</v>
      </c>
    </row>
    <row r="160" spans="1:30" ht="31.5" x14ac:dyDescent="0.25">
      <c r="A160" s="216">
        <v>152</v>
      </c>
      <c r="B160" s="217" t="s">
        <v>725</v>
      </c>
      <c r="C160" s="217" t="s">
        <v>16</v>
      </c>
      <c r="D160" s="138"/>
      <c r="E160" s="139"/>
      <c r="F160" s="219">
        <v>69.28</v>
      </c>
      <c r="G160" s="220">
        <v>87</v>
      </c>
      <c r="H160" s="220">
        <v>81</v>
      </c>
      <c r="I160" s="220">
        <v>100</v>
      </c>
      <c r="J160" s="221">
        <v>1.2557736720554273</v>
      </c>
      <c r="K160" s="221">
        <v>1.1691685912240184</v>
      </c>
      <c r="L160" s="221">
        <v>1.4434180138568129</v>
      </c>
      <c r="M160" s="197">
        <v>4</v>
      </c>
      <c r="N160" s="208">
        <f t="shared" si="31"/>
        <v>4</v>
      </c>
      <c r="O160" s="143">
        <f t="shared" si="32"/>
        <v>4</v>
      </c>
      <c r="P160" s="200">
        <v>0</v>
      </c>
      <c r="Q160" s="200">
        <f t="shared" si="34"/>
        <v>1</v>
      </c>
      <c r="R160" s="143">
        <f t="shared" si="35"/>
        <v>1</v>
      </c>
      <c r="S160" s="142">
        <f t="shared" si="36"/>
        <v>25</v>
      </c>
      <c r="T160" s="200">
        <f t="shared" si="37"/>
        <v>3</v>
      </c>
      <c r="U160" s="200">
        <f t="shared" si="38"/>
        <v>0</v>
      </c>
      <c r="V160" s="143">
        <f t="shared" si="39"/>
        <v>0.8</v>
      </c>
      <c r="W160" s="142">
        <f t="shared" si="40"/>
        <v>20</v>
      </c>
      <c r="X160" s="245">
        <v>4</v>
      </c>
      <c r="Y160" s="245">
        <v>0</v>
      </c>
      <c r="Z160" s="245">
        <v>1</v>
      </c>
      <c r="AA160" s="245">
        <v>0</v>
      </c>
      <c r="AB160" s="240">
        <v>4</v>
      </c>
      <c r="AC160" s="240">
        <v>0</v>
      </c>
      <c r="AD160" s="210">
        <f t="shared" si="42"/>
        <v>0</v>
      </c>
    </row>
    <row r="161" spans="1:30" ht="31.5" x14ac:dyDescent="0.25">
      <c r="A161" s="216">
        <v>153</v>
      </c>
      <c r="B161" s="217" t="s">
        <v>726</v>
      </c>
      <c r="C161" s="217" t="s">
        <v>16</v>
      </c>
      <c r="D161" s="138"/>
      <c r="E161" s="139"/>
      <c r="F161" s="219">
        <v>66.61</v>
      </c>
      <c r="G161" s="220">
        <v>116</v>
      </c>
      <c r="H161" s="220">
        <v>125</v>
      </c>
      <c r="I161" s="220">
        <v>144</v>
      </c>
      <c r="J161" s="221">
        <v>1.7414802582194866</v>
      </c>
      <c r="K161" s="221">
        <v>1.8765951058399639</v>
      </c>
      <c r="L161" s="221">
        <v>2.1618375619276384</v>
      </c>
      <c r="M161" s="197">
        <v>4.5</v>
      </c>
      <c r="N161" s="208">
        <f t="shared" si="31"/>
        <v>6</v>
      </c>
      <c r="O161" s="143">
        <f t="shared" si="32"/>
        <v>6.48</v>
      </c>
      <c r="P161" s="200">
        <v>0</v>
      </c>
      <c r="Q161" s="200">
        <f t="shared" si="34"/>
        <v>1</v>
      </c>
      <c r="R161" s="143">
        <f t="shared" si="35"/>
        <v>1.5</v>
      </c>
      <c r="S161" s="142">
        <f t="shared" si="36"/>
        <v>25</v>
      </c>
      <c r="T161" s="200">
        <f t="shared" si="37"/>
        <v>4</v>
      </c>
      <c r="U161" s="200">
        <f t="shared" si="38"/>
        <v>1</v>
      </c>
      <c r="V161" s="143">
        <f t="shared" si="39"/>
        <v>1.2</v>
      </c>
      <c r="W161" s="142">
        <f t="shared" si="40"/>
        <v>20</v>
      </c>
      <c r="X161" s="245">
        <v>6</v>
      </c>
      <c r="Y161" s="245">
        <v>0</v>
      </c>
      <c r="Z161" s="245">
        <v>1</v>
      </c>
      <c r="AA161" s="245">
        <v>1</v>
      </c>
      <c r="AB161" s="240">
        <v>6</v>
      </c>
      <c r="AC161" s="240">
        <v>0</v>
      </c>
      <c r="AD161" s="210">
        <f t="shared" si="42"/>
        <v>0</v>
      </c>
    </row>
    <row r="162" spans="1:30" hidden="1" x14ac:dyDescent="0.25">
      <c r="A162" s="133">
        <v>154</v>
      </c>
      <c r="B162" s="156" t="s">
        <v>444</v>
      </c>
      <c r="C162" s="156" t="s">
        <v>16</v>
      </c>
      <c r="D162" s="138"/>
      <c r="E162" s="139"/>
      <c r="F162" s="139">
        <v>1085.9100000000001</v>
      </c>
      <c r="G162" s="137"/>
      <c r="H162" s="137"/>
      <c r="I162" s="137">
        <v>1169</v>
      </c>
      <c r="J162" s="140"/>
      <c r="K162" s="140"/>
      <c r="L162" s="140">
        <v>1.0765164700573711</v>
      </c>
      <c r="M162" s="141">
        <v>0</v>
      </c>
      <c r="N162" s="142">
        <f t="shared" si="31"/>
        <v>0</v>
      </c>
      <c r="O162" s="143">
        <f t="shared" si="32"/>
        <v>0</v>
      </c>
      <c r="P162" s="142">
        <f t="shared" si="33"/>
        <v>0</v>
      </c>
      <c r="Q162" s="142">
        <f t="shared" si="34"/>
        <v>0</v>
      </c>
      <c r="R162" s="143">
        <f t="shared" si="35"/>
        <v>0</v>
      </c>
      <c r="S162" s="142">
        <f t="shared" si="36"/>
        <v>25</v>
      </c>
      <c r="T162" s="142">
        <f t="shared" si="37"/>
        <v>0</v>
      </c>
      <c r="U162" s="142">
        <f t="shared" si="38"/>
        <v>0</v>
      </c>
      <c r="V162" s="143">
        <f t="shared" si="39"/>
        <v>0</v>
      </c>
      <c r="W162" s="142">
        <f t="shared" si="40"/>
        <v>20</v>
      </c>
      <c r="X162" s="148"/>
      <c r="Y162" s="148"/>
      <c r="Z162" s="148"/>
      <c r="AA162" s="148"/>
      <c r="AB162" s="156"/>
      <c r="AC162" s="210"/>
      <c r="AD162" s="210"/>
    </row>
    <row r="163" spans="1:30" hidden="1" x14ac:dyDescent="0.25">
      <c r="A163" s="133">
        <v>155</v>
      </c>
      <c r="B163" s="156" t="s">
        <v>896</v>
      </c>
      <c r="C163" s="156" t="s">
        <v>17</v>
      </c>
      <c r="D163" s="138"/>
      <c r="E163" s="139"/>
      <c r="F163" s="139">
        <v>0</v>
      </c>
      <c r="G163" s="137"/>
      <c r="H163" s="137"/>
      <c r="I163" s="137">
        <v>0</v>
      </c>
      <c r="J163" s="140"/>
      <c r="K163" s="140"/>
      <c r="L163" s="140">
        <v>0</v>
      </c>
      <c r="M163" s="141">
        <v>0</v>
      </c>
      <c r="N163" s="142">
        <f t="shared" si="31"/>
        <v>0</v>
      </c>
      <c r="O163" s="143">
        <f t="shared" si="32"/>
        <v>0</v>
      </c>
      <c r="P163" s="142">
        <f t="shared" si="33"/>
        <v>0</v>
      </c>
      <c r="Q163" s="142">
        <f t="shared" si="34"/>
        <v>0</v>
      </c>
      <c r="R163" s="143">
        <f t="shared" si="35"/>
        <v>0</v>
      </c>
      <c r="S163" s="142">
        <f t="shared" si="36"/>
        <v>0</v>
      </c>
      <c r="T163" s="142">
        <f t="shared" si="37"/>
        <v>0</v>
      </c>
      <c r="U163" s="142">
        <f t="shared" si="38"/>
        <v>0</v>
      </c>
      <c r="V163" s="143">
        <f t="shared" si="39"/>
        <v>0</v>
      </c>
      <c r="W163" s="142">
        <f t="shared" si="40"/>
        <v>0</v>
      </c>
      <c r="X163" s="148"/>
      <c r="Y163" s="148"/>
      <c r="Z163" s="148"/>
      <c r="AA163" s="148"/>
      <c r="AB163" s="156"/>
      <c r="AC163" s="210"/>
      <c r="AD163" s="210"/>
    </row>
    <row r="164" spans="1:30" ht="31.5" hidden="1" x14ac:dyDescent="0.25">
      <c r="A164" s="133">
        <v>156</v>
      </c>
      <c r="B164" s="156" t="s">
        <v>897</v>
      </c>
      <c r="C164" s="156" t="s">
        <v>17</v>
      </c>
      <c r="D164" s="138"/>
      <c r="E164" s="139"/>
      <c r="F164" s="139">
        <v>0</v>
      </c>
      <c r="G164" s="137"/>
      <c r="H164" s="137"/>
      <c r="I164" s="137">
        <v>0</v>
      </c>
      <c r="J164" s="140"/>
      <c r="K164" s="140"/>
      <c r="L164" s="140">
        <v>0</v>
      </c>
      <c r="M164" s="141">
        <f t="shared" si="30"/>
        <v>0</v>
      </c>
      <c r="N164" s="142">
        <f t="shared" si="31"/>
        <v>0</v>
      </c>
      <c r="O164" s="143">
        <f t="shared" si="32"/>
        <v>0</v>
      </c>
      <c r="P164" s="142">
        <f t="shared" si="33"/>
        <v>0</v>
      </c>
      <c r="Q164" s="142">
        <f t="shared" si="34"/>
        <v>0</v>
      </c>
      <c r="R164" s="143">
        <f t="shared" si="35"/>
        <v>0</v>
      </c>
      <c r="S164" s="142">
        <f t="shared" si="36"/>
        <v>0</v>
      </c>
      <c r="T164" s="142">
        <f t="shared" si="37"/>
        <v>0</v>
      </c>
      <c r="U164" s="142">
        <f t="shared" si="38"/>
        <v>0</v>
      </c>
      <c r="V164" s="143">
        <f t="shared" si="39"/>
        <v>0</v>
      </c>
      <c r="W164" s="142">
        <f t="shared" si="40"/>
        <v>0</v>
      </c>
      <c r="X164" s="148"/>
      <c r="Y164" s="148"/>
      <c r="Z164" s="148"/>
      <c r="AA164" s="148"/>
      <c r="AB164" s="210"/>
      <c r="AC164" s="210"/>
      <c r="AD164" s="210"/>
    </row>
    <row r="165" spans="1:30" ht="47.25" hidden="1" x14ac:dyDescent="0.25">
      <c r="A165" s="133">
        <v>157</v>
      </c>
      <c r="B165" s="156" t="s">
        <v>62</v>
      </c>
      <c r="C165" s="156" t="s">
        <v>17</v>
      </c>
      <c r="D165" s="138"/>
      <c r="E165" s="139"/>
      <c r="F165" s="139">
        <v>0</v>
      </c>
      <c r="G165" s="137"/>
      <c r="H165" s="137"/>
      <c r="I165" s="137">
        <v>0</v>
      </c>
      <c r="J165" s="140"/>
      <c r="K165" s="140"/>
      <c r="L165" s="140">
        <v>0</v>
      </c>
      <c r="M165" s="141">
        <f t="shared" si="30"/>
        <v>0</v>
      </c>
      <c r="N165" s="142">
        <f t="shared" si="31"/>
        <v>0</v>
      </c>
      <c r="O165" s="143">
        <f t="shared" si="32"/>
        <v>0</v>
      </c>
      <c r="P165" s="142">
        <f t="shared" si="33"/>
        <v>0</v>
      </c>
      <c r="Q165" s="142">
        <f t="shared" si="34"/>
        <v>0</v>
      </c>
      <c r="R165" s="143">
        <f t="shared" si="35"/>
        <v>0</v>
      </c>
      <c r="S165" s="142">
        <f t="shared" si="36"/>
        <v>0</v>
      </c>
      <c r="T165" s="142">
        <f t="shared" si="37"/>
        <v>0</v>
      </c>
      <c r="U165" s="142">
        <f t="shared" si="38"/>
        <v>0</v>
      </c>
      <c r="V165" s="143">
        <f t="shared" si="39"/>
        <v>0</v>
      </c>
      <c r="W165" s="142">
        <f t="shared" si="40"/>
        <v>0</v>
      </c>
      <c r="X165" s="148"/>
      <c r="Y165" s="148"/>
      <c r="Z165" s="148"/>
      <c r="AA165" s="148"/>
      <c r="AB165" s="210"/>
      <c r="AC165" s="210"/>
      <c r="AD165" s="210"/>
    </row>
    <row r="166" spans="1:30" hidden="1" x14ac:dyDescent="0.25">
      <c r="A166" s="133">
        <v>158</v>
      </c>
      <c r="B166" s="156" t="s">
        <v>2</v>
      </c>
      <c r="C166" s="156" t="s">
        <v>17</v>
      </c>
      <c r="D166" s="138"/>
      <c r="E166" s="139"/>
      <c r="F166" s="139">
        <v>0</v>
      </c>
      <c r="G166" s="137"/>
      <c r="H166" s="137"/>
      <c r="I166" s="137">
        <v>0</v>
      </c>
      <c r="J166" s="140"/>
      <c r="K166" s="140"/>
      <c r="L166" s="140">
        <v>0</v>
      </c>
      <c r="M166" s="141">
        <f t="shared" si="30"/>
        <v>0</v>
      </c>
      <c r="N166" s="142">
        <f t="shared" si="31"/>
        <v>0</v>
      </c>
      <c r="O166" s="143">
        <f t="shared" si="32"/>
        <v>0</v>
      </c>
      <c r="P166" s="142">
        <f t="shared" si="33"/>
        <v>0</v>
      </c>
      <c r="Q166" s="142">
        <f t="shared" si="34"/>
        <v>0</v>
      </c>
      <c r="R166" s="143">
        <f t="shared" si="35"/>
        <v>0</v>
      </c>
      <c r="S166" s="142">
        <f t="shared" si="36"/>
        <v>0</v>
      </c>
      <c r="T166" s="142">
        <f t="shared" si="37"/>
        <v>0</v>
      </c>
      <c r="U166" s="142">
        <f t="shared" si="38"/>
        <v>0</v>
      </c>
      <c r="V166" s="143">
        <f t="shared" si="39"/>
        <v>0</v>
      </c>
      <c r="W166" s="142">
        <f t="shared" si="40"/>
        <v>0</v>
      </c>
      <c r="X166" s="148"/>
      <c r="Y166" s="148"/>
      <c r="Z166" s="148"/>
      <c r="AA166" s="148"/>
      <c r="AB166" s="210"/>
      <c r="AC166" s="210"/>
      <c r="AD166" s="210"/>
    </row>
    <row r="167" spans="1:30" ht="47.25" hidden="1" x14ac:dyDescent="0.25">
      <c r="A167" s="133">
        <v>159</v>
      </c>
      <c r="B167" s="156" t="s">
        <v>86</v>
      </c>
      <c r="C167" s="156" t="s">
        <v>17</v>
      </c>
      <c r="D167" s="138"/>
      <c r="E167" s="139"/>
      <c r="F167" s="139">
        <v>0</v>
      </c>
      <c r="G167" s="137"/>
      <c r="H167" s="137"/>
      <c r="I167" s="137">
        <v>0</v>
      </c>
      <c r="J167" s="140"/>
      <c r="K167" s="140"/>
      <c r="L167" s="140">
        <v>0</v>
      </c>
      <c r="M167" s="141">
        <f t="shared" si="30"/>
        <v>0</v>
      </c>
      <c r="N167" s="142">
        <f t="shared" si="31"/>
        <v>0</v>
      </c>
      <c r="O167" s="143">
        <f t="shared" si="32"/>
        <v>0</v>
      </c>
      <c r="P167" s="142">
        <f t="shared" si="33"/>
        <v>0</v>
      </c>
      <c r="Q167" s="142">
        <f t="shared" si="34"/>
        <v>0</v>
      </c>
      <c r="R167" s="143">
        <f t="shared" si="35"/>
        <v>0</v>
      </c>
      <c r="S167" s="142">
        <f t="shared" si="36"/>
        <v>0</v>
      </c>
      <c r="T167" s="142">
        <f t="shared" si="37"/>
        <v>0</v>
      </c>
      <c r="U167" s="142">
        <f t="shared" si="38"/>
        <v>0</v>
      </c>
      <c r="V167" s="143">
        <f t="shared" si="39"/>
        <v>0</v>
      </c>
      <c r="W167" s="142">
        <f t="shared" si="40"/>
        <v>0</v>
      </c>
      <c r="X167" s="148"/>
      <c r="Y167" s="148"/>
      <c r="Z167" s="148"/>
      <c r="AA167" s="148"/>
      <c r="AB167" s="210"/>
      <c r="AC167" s="210"/>
      <c r="AD167" s="210"/>
    </row>
    <row r="168" spans="1:30" hidden="1" x14ac:dyDescent="0.25">
      <c r="A168" s="133">
        <v>160</v>
      </c>
      <c r="B168" s="156" t="s">
        <v>444</v>
      </c>
      <c r="C168" s="156" t="s">
        <v>17</v>
      </c>
      <c r="D168" s="138"/>
      <c r="E168" s="139"/>
      <c r="F168" s="139">
        <v>0</v>
      </c>
      <c r="G168" s="137"/>
      <c r="H168" s="137"/>
      <c r="I168" s="137">
        <v>0</v>
      </c>
      <c r="J168" s="140"/>
      <c r="K168" s="140"/>
      <c r="L168" s="140">
        <v>0</v>
      </c>
      <c r="M168" s="141">
        <v>0</v>
      </c>
      <c r="N168" s="142">
        <f t="shared" si="31"/>
        <v>0</v>
      </c>
      <c r="O168" s="143">
        <f t="shared" si="32"/>
        <v>0</v>
      </c>
      <c r="P168" s="142">
        <f t="shared" si="33"/>
        <v>0</v>
      </c>
      <c r="Q168" s="142">
        <f t="shared" si="34"/>
        <v>0</v>
      </c>
      <c r="R168" s="143">
        <f t="shared" si="35"/>
        <v>0</v>
      </c>
      <c r="S168" s="142">
        <f t="shared" si="36"/>
        <v>0</v>
      </c>
      <c r="T168" s="142">
        <f t="shared" si="37"/>
        <v>0</v>
      </c>
      <c r="U168" s="142">
        <f t="shared" si="38"/>
        <v>0</v>
      </c>
      <c r="V168" s="143">
        <f t="shared" si="39"/>
        <v>0</v>
      </c>
      <c r="W168" s="142">
        <f t="shared" si="40"/>
        <v>0</v>
      </c>
      <c r="X168" s="148"/>
      <c r="Y168" s="148"/>
      <c r="Z168" s="148"/>
      <c r="AA168" s="148"/>
      <c r="AB168" s="156"/>
      <c r="AC168" s="210"/>
      <c r="AD168" s="210"/>
    </row>
    <row r="169" spans="1:30" ht="31.5" hidden="1" x14ac:dyDescent="0.25">
      <c r="A169" s="133">
        <v>161</v>
      </c>
      <c r="B169" s="156" t="s">
        <v>19</v>
      </c>
      <c r="C169" s="156" t="s">
        <v>18</v>
      </c>
      <c r="D169" s="138"/>
      <c r="E169" s="139"/>
      <c r="F169" s="139">
        <v>0</v>
      </c>
      <c r="G169" s="137"/>
      <c r="H169" s="137"/>
      <c r="I169" s="137">
        <v>0</v>
      </c>
      <c r="J169" s="140"/>
      <c r="K169" s="140"/>
      <c r="L169" s="140">
        <v>0</v>
      </c>
      <c r="M169" s="141">
        <f t="shared" si="30"/>
        <v>0</v>
      </c>
      <c r="N169" s="142">
        <f t="shared" si="31"/>
        <v>0</v>
      </c>
      <c r="O169" s="143">
        <f t="shared" si="32"/>
        <v>0</v>
      </c>
      <c r="P169" s="142">
        <f t="shared" si="33"/>
        <v>0</v>
      </c>
      <c r="Q169" s="142">
        <f t="shared" si="34"/>
        <v>0</v>
      </c>
      <c r="R169" s="143">
        <f t="shared" si="35"/>
        <v>0</v>
      </c>
      <c r="S169" s="142">
        <f t="shared" si="36"/>
        <v>0</v>
      </c>
      <c r="T169" s="142">
        <f t="shared" si="37"/>
        <v>0</v>
      </c>
      <c r="U169" s="142">
        <f t="shared" si="38"/>
        <v>0</v>
      </c>
      <c r="V169" s="143">
        <f t="shared" si="39"/>
        <v>0</v>
      </c>
      <c r="W169" s="142">
        <f t="shared" si="40"/>
        <v>0</v>
      </c>
      <c r="X169" s="148"/>
      <c r="Y169" s="148"/>
      <c r="Z169" s="148"/>
      <c r="AA169" s="148"/>
      <c r="AB169" s="210"/>
      <c r="AC169" s="210"/>
      <c r="AD169" s="210"/>
    </row>
    <row r="170" spans="1:30" hidden="1" x14ac:dyDescent="0.25">
      <c r="A170" s="133">
        <v>162</v>
      </c>
      <c r="B170" s="156" t="s">
        <v>2</v>
      </c>
      <c r="C170" s="156" t="s">
        <v>18</v>
      </c>
      <c r="D170" s="138"/>
      <c r="E170" s="139"/>
      <c r="F170" s="139">
        <v>0</v>
      </c>
      <c r="G170" s="137"/>
      <c r="H170" s="137"/>
      <c r="I170" s="137">
        <v>0</v>
      </c>
      <c r="J170" s="140"/>
      <c r="K170" s="140"/>
      <c r="L170" s="140">
        <v>0</v>
      </c>
      <c r="M170" s="141">
        <f t="shared" si="30"/>
        <v>0</v>
      </c>
      <c r="N170" s="142">
        <f t="shared" si="31"/>
        <v>0</v>
      </c>
      <c r="O170" s="143">
        <f t="shared" si="32"/>
        <v>0</v>
      </c>
      <c r="P170" s="142">
        <f t="shared" si="33"/>
        <v>0</v>
      </c>
      <c r="Q170" s="142">
        <f t="shared" si="34"/>
        <v>0</v>
      </c>
      <c r="R170" s="143">
        <f t="shared" si="35"/>
        <v>0</v>
      </c>
      <c r="S170" s="142">
        <f t="shared" si="36"/>
        <v>0</v>
      </c>
      <c r="T170" s="142">
        <f t="shared" si="37"/>
        <v>0</v>
      </c>
      <c r="U170" s="142">
        <f t="shared" si="38"/>
        <v>0</v>
      </c>
      <c r="V170" s="143">
        <f t="shared" si="39"/>
        <v>0</v>
      </c>
      <c r="W170" s="142">
        <f t="shared" si="40"/>
        <v>0</v>
      </c>
      <c r="X170" s="148"/>
      <c r="Y170" s="148"/>
      <c r="Z170" s="148"/>
      <c r="AA170" s="148"/>
      <c r="AB170" s="210"/>
      <c r="AC170" s="210"/>
      <c r="AD170" s="210"/>
    </row>
    <row r="171" spans="1:30" ht="31.5" hidden="1" x14ac:dyDescent="0.25">
      <c r="A171" s="133">
        <v>163</v>
      </c>
      <c r="B171" s="156" t="s">
        <v>142</v>
      </c>
      <c r="C171" s="156" t="s">
        <v>18</v>
      </c>
      <c r="D171" s="138"/>
      <c r="E171" s="139"/>
      <c r="F171" s="139">
        <v>0</v>
      </c>
      <c r="G171" s="137"/>
      <c r="H171" s="137"/>
      <c r="I171" s="137">
        <v>0</v>
      </c>
      <c r="J171" s="140"/>
      <c r="K171" s="140"/>
      <c r="L171" s="140">
        <v>0</v>
      </c>
      <c r="M171" s="141">
        <f t="shared" si="30"/>
        <v>0</v>
      </c>
      <c r="N171" s="142">
        <f t="shared" si="31"/>
        <v>0</v>
      </c>
      <c r="O171" s="143">
        <f t="shared" si="32"/>
        <v>0</v>
      </c>
      <c r="P171" s="142">
        <f t="shared" si="33"/>
        <v>0</v>
      </c>
      <c r="Q171" s="142">
        <f t="shared" si="34"/>
        <v>0</v>
      </c>
      <c r="R171" s="143">
        <f t="shared" si="35"/>
        <v>0</v>
      </c>
      <c r="S171" s="142">
        <f t="shared" si="36"/>
        <v>0</v>
      </c>
      <c r="T171" s="142">
        <f t="shared" si="37"/>
        <v>0</v>
      </c>
      <c r="U171" s="142">
        <f t="shared" si="38"/>
        <v>0</v>
      </c>
      <c r="V171" s="143">
        <f t="shared" si="39"/>
        <v>0</v>
      </c>
      <c r="W171" s="142">
        <f t="shared" si="40"/>
        <v>0</v>
      </c>
      <c r="X171" s="148"/>
      <c r="Y171" s="148"/>
      <c r="Z171" s="148"/>
      <c r="AA171" s="148"/>
      <c r="AB171" s="210"/>
      <c r="AC171" s="210"/>
      <c r="AD171" s="210"/>
    </row>
    <row r="172" spans="1:30" hidden="1" x14ac:dyDescent="0.25">
      <c r="A172" s="133">
        <v>164</v>
      </c>
      <c r="B172" s="156" t="s">
        <v>444</v>
      </c>
      <c r="C172" s="156" t="s">
        <v>18</v>
      </c>
      <c r="D172" s="138"/>
      <c r="E172" s="139"/>
      <c r="F172" s="139">
        <v>0</v>
      </c>
      <c r="G172" s="137"/>
      <c r="H172" s="137"/>
      <c r="I172" s="137">
        <v>0</v>
      </c>
      <c r="J172" s="140"/>
      <c r="K172" s="140"/>
      <c r="L172" s="140">
        <v>0</v>
      </c>
      <c r="M172" s="141">
        <v>0</v>
      </c>
      <c r="N172" s="142">
        <f t="shared" si="31"/>
        <v>0</v>
      </c>
      <c r="O172" s="143">
        <f t="shared" si="32"/>
        <v>0</v>
      </c>
      <c r="P172" s="142">
        <f t="shared" si="33"/>
        <v>0</v>
      </c>
      <c r="Q172" s="142">
        <f t="shared" si="34"/>
        <v>0</v>
      </c>
      <c r="R172" s="143">
        <f t="shared" si="35"/>
        <v>0</v>
      </c>
      <c r="S172" s="142">
        <f t="shared" si="36"/>
        <v>0</v>
      </c>
      <c r="T172" s="142">
        <f t="shared" si="37"/>
        <v>0</v>
      </c>
      <c r="U172" s="142">
        <f t="shared" si="38"/>
        <v>0</v>
      </c>
      <c r="V172" s="143">
        <f t="shared" si="39"/>
        <v>0</v>
      </c>
      <c r="W172" s="142">
        <f t="shared" si="40"/>
        <v>0</v>
      </c>
      <c r="X172" s="148"/>
      <c r="Y172" s="148"/>
      <c r="Z172" s="148"/>
      <c r="AA172" s="148"/>
      <c r="AB172" s="156"/>
      <c r="AC172" s="210"/>
      <c r="AD172" s="210"/>
    </row>
    <row r="173" spans="1:30" hidden="1" x14ac:dyDescent="0.25">
      <c r="A173" s="133">
        <v>165</v>
      </c>
      <c r="B173" s="156" t="s">
        <v>898</v>
      </c>
      <c r="C173" s="156" t="s">
        <v>20</v>
      </c>
      <c r="D173" s="138"/>
      <c r="E173" s="139"/>
      <c r="F173" s="139">
        <v>24.95</v>
      </c>
      <c r="G173" s="137"/>
      <c r="H173" s="137"/>
      <c r="I173" s="137">
        <v>18</v>
      </c>
      <c r="J173" s="140"/>
      <c r="K173" s="140"/>
      <c r="L173" s="140">
        <v>0.72144288577154314</v>
      </c>
      <c r="M173" s="141">
        <f t="shared" si="30"/>
        <v>0</v>
      </c>
      <c r="N173" s="142">
        <f t="shared" si="31"/>
        <v>0</v>
      </c>
      <c r="O173" s="143">
        <f t="shared" si="32"/>
        <v>0</v>
      </c>
      <c r="P173" s="142">
        <f t="shared" si="33"/>
        <v>0</v>
      </c>
      <c r="Q173" s="142">
        <f t="shared" si="34"/>
        <v>0</v>
      </c>
      <c r="R173" s="143">
        <f t="shared" si="35"/>
        <v>0</v>
      </c>
      <c r="S173" s="142">
        <f t="shared" si="36"/>
        <v>0</v>
      </c>
      <c r="T173" s="142">
        <f t="shared" si="37"/>
        <v>0</v>
      </c>
      <c r="U173" s="142">
        <f t="shared" si="38"/>
        <v>0</v>
      </c>
      <c r="V173" s="143">
        <f t="shared" si="39"/>
        <v>0</v>
      </c>
      <c r="W173" s="142">
        <f t="shared" si="40"/>
        <v>0</v>
      </c>
      <c r="X173" s="148"/>
      <c r="Y173" s="148"/>
      <c r="Z173" s="148"/>
      <c r="AA173" s="148"/>
      <c r="AB173" s="156"/>
      <c r="AC173" s="210"/>
      <c r="AD173" s="210"/>
    </row>
    <row r="174" spans="1:30" ht="31.5" x14ac:dyDescent="0.25">
      <c r="A174" s="216">
        <v>166</v>
      </c>
      <c r="B174" s="217" t="s">
        <v>186</v>
      </c>
      <c r="C174" s="217" t="s">
        <v>20</v>
      </c>
      <c r="D174" s="138"/>
      <c r="E174" s="139"/>
      <c r="F174" s="219">
        <v>485.12</v>
      </c>
      <c r="G174" s="220">
        <v>107</v>
      </c>
      <c r="H174" s="220">
        <v>512</v>
      </c>
      <c r="I174" s="220">
        <v>447</v>
      </c>
      <c r="J174" s="221">
        <v>0.22056398416886544</v>
      </c>
      <c r="K174" s="221">
        <v>1.0554089709762533</v>
      </c>
      <c r="L174" s="221">
        <v>0.92142150395778366</v>
      </c>
      <c r="M174" s="197">
        <f t="shared" si="30"/>
        <v>3</v>
      </c>
      <c r="N174" s="208">
        <f t="shared" si="31"/>
        <v>13</v>
      </c>
      <c r="O174" s="143">
        <f t="shared" si="32"/>
        <v>13.41</v>
      </c>
      <c r="P174" s="200">
        <v>2</v>
      </c>
      <c r="Q174" s="200">
        <f t="shared" si="34"/>
        <v>1</v>
      </c>
      <c r="R174" s="143">
        <f t="shared" si="35"/>
        <v>3.25</v>
      </c>
      <c r="S174" s="142">
        <v>25</v>
      </c>
      <c r="T174" s="200">
        <f t="shared" si="37"/>
        <v>8</v>
      </c>
      <c r="U174" s="200">
        <f t="shared" si="38"/>
        <v>2</v>
      </c>
      <c r="V174" s="143">
        <f t="shared" si="39"/>
        <v>2.6</v>
      </c>
      <c r="W174" s="142">
        <v>20</v>
      </c>
      <c r="X174" s="245">
        <v>21</v>
      </c>
      <c r="Y174" s="245">
        <v>2</v>
      </c>
      <c r="Z174" s="245">
        <v>2</v>
      </c>
      <c r="AA174" s="245">
        <v>2</v>
      </c>
      <c r="AB174" s="240">
        <v>24</v>
      </c>
      <c r="AC174" s="240">
        <v>5</v>
      </c>
      <c r="AD174" s="210">
        <f t="shared" ref="AD174:AD176" si="43">AC174*100/AB174</f>
        <v>20.833333333333332</v>
      </c>
    </row>
    <row r="175" spans="1:30" ht="31.5" x14ac:dyDescent="0.25">
      <c r="A175" s="216">
        <v>167</v>
      </c>
      <c r="B175" s="217" t="s">
        <v>21</v>
      </c>
      <c r="C175" s="217" t="s">
        <v>20</v>
      </c>
      <c r="D175" s="138"/>
      <c r="E175" s="139"/>
      <c r="F175" s="219">
        <v>227.38</v>
      </c>
      <c r="G175" s="220">
        <v>296</v>
      </c>
      <c r="H175" s="220">
        <v>329</v>
      </c>
      <c r="I175" s="220">
        <v>354</v>
      </c>
      <c r="J175" s="221">
        <v>1.3017855572169936</v>
      </c>
      <c r="K175" s="221">
        <v>1.4469170551499693</v>
      </c>
      <c r="L175" s="221">
        <v>1.5568651596446477</v>
      </c>
      <c r="M175" s="197">
        <f t="shared" si="30"/>
        <v>5</v>
      </c>
      <c r="N175" s="208">
        <f t="shared" si="31"/>
        <v>17</v>
      </c>
      <c r="O175" s="143">
        <f t="shared" si="32"/>
        <v>17.7</v>
      </c>
      <c r="P175" s="200">
        <v>1</v>
      </c>
      <c r="Q175" s="200">
        <f t="shared" si="34"/>
        <v>1</v>
      </c>
      <c r="R175" s="143">
        <f t="shared" si="35"/>
        <v>2.5499999999999998</v>
      </c>
      <c r="S175" s="142">
        <v>15</v>
      </c>
      <c r="T175" s="200">
        <f t="shared" si="37"/>
        <v>13</v>
      </c>
      <c r="U175" s="200">
        <f t="shared" si="38"/>
        <v>2</v>
      </c>
      <c r="V175" s="143">
        <f t="shared" si="39"/>
        <v>2.5499999999999998</v>
      </c>
      <c r="W175" s="142">
        <v>15</v>
      </c>
      <c r="X175" s="245">
        <v>17</v>
      </c>
      <c r="Y175" s="245">
        <v>1</v>
      </c>
      <c r="Z175" s="245">
        <v>1</v>
      </c>
      <c r="AA175" s="245">
        <v>2</v>
      </c>
      <c r="AB175" s="240">
        <v>15</v>
      </c>
      <c r="AC175" s="240">
        <v>4</v>
      </c>
      <c r="AD175" s="210">
        <f t="shared" si="43"/>
        <v>26.666666666666668</v>
      </c>
    </row>
    <row r="176" spans="1:30" x14ac:dyDescent="0.25">
      <c r="A176" s="216">
        <v>168</v>
      </c>
      <c r="B176" s="217" t="s">
        <v>2</v>
      </c>
      <c r="C176" s="217" t="s">
        <v>20</v>
      </c>
      <c r="D176" s="138"/>
      <c r="E176" s="139"/>
      <c r="F176" s="219">
        <v>257.27999999999997</v>
      </c>
      <c r="G176" s="220">
        <v>408</v>
      </c>
      <c r="H176" s="220">
        <v>183</v>
      </c>
      <c r="I176" s="220">
        <v>227</v>
      </c>
      <c r="J176" s="221">
        <v>1.5858208955223883</v>
      </c>
      <c r="K176" s="221">
        <v>0.71128731343283591</v>
      </c>
      <c r="L176" s="221">
        <v>0.88230721393034839</v>
      </c>
      <c r="M176" s="197">
        <f t="shared" si="30"/>
        <v>3</v>
      </c>
      <c r="N176" s="208">
        <f t="shared" si="31"/>
        <v>6</v>
      </c>
      <c r="O176" s="143">
        <f t="shared" si="32"/>
        <v>6.81</v>
      </c>
      <c r="P176" s="200">
        <v>0</v>
      </c>
      <c r="Q176" s="200">
        <f t="shared" si="34"/>
        <v>0</v>
      </c>
      <c r="R176" s="143">
        <f t="shared" si="35"/>
        <v>0</v>
      </c>
      <c r="S176" s="142">
        <v>0</v>
      </c>
      <c r="T176" s="200">
        <f t="shared" si="37"/>
        <v>5</v>
      </c>
      <c r="U176" s="200">
        <f t="shared" si="38"/>
        <v>1</v>
      </c>
      <c r="V176" s="143">
        <f t="shared" si="39"/>
        <v>1.2</v>
      </c>
      <c r="W176" s="142">
        <v>20</v>
      </c>
      <c r="X176" s="245" t="s">
        <v>852</v>
      </c>
      <c r="Y176" s="245"/>
      <c r="Z176" s="245"/>
      <c r="AA176" s="245"/>
      <c r="AB176" s="240">
        <v>5</v>
      </c>
      <c r="AC176" s="240">
        <v>1</v>
      </c>
      <c r="AD176" s="210">
        <f t="shared" si="43"/>
        <v>20</v>
      </c>
    </row>
    <row r="177" spans="1:30" hidden="1" x14ac:dyDescent="0.25">
      <c r="A177" s="133">
        <v>169</v>
      </c>
      <c r="B177" s="156" t="s">
        <v>444</v>
      </c>
      <c r="C177" s="156" t="s">
        <v>20</v>
      </c>
      <c r="D177" s="138"/>
      <c r="E177" s="139"/>
      <c r="F177" s="139">
        <v>994.73</v>
      </c>
      <c r="G177" s="137"/>
      <c r="H177" s="137"/>
      <c r="I177" s="137">
        <v>1046</v>
      </c>
      <c r="J177" s="140"/>
      <c r="K177" s="140"/>
      <c r="L177" s="140">
        <v>1.0515416243603792</v>
      </c>
      <c r="M177" s="141">
        <v>0</v>
      </c>
      <c r="N177" s="142">
        <f t="shared" si="31"/>
        <v>0</v>
      </c>
      <c r="O177" s="143">
        <f t="shared" si="32"/>
        <v>0</v>
      </c>
      <c r="P177" s="142">
        <f t="shared" si="33"/>
        <v>0</v>
      </c>
      <c r="Q177" s="142">
        <f t="shared" si="34"/>
        <v>0</v>
      </c>
      <c r="R177" s="143">
        <f t="shared" si="35"/>
        <v>0</v>
      </c>
      <c r="S177" s="142">
        <f t="shared" si="36"/>
        <v>25</v>
      </c>
      <c r="T177" s="142">
        <f t="shared" si="37"/>
        <v>0</v>
      </c>
      <c r="U177" s="142">
        <f t="shared" si="38"/>
        <v>0</v>
      </c>
      <c r="V177" s="143">
        <f t="shared" si="39"/>
        <v>0</v>
      </c>
      <c r="W177" s="142">
        <f t="shared" si="40"/>
        <v>20</v>
      </c>
      <c r="X177" s="148"/>
      <c r="Y177" s="148"/>
      <c r="Z177" s="148"/>
      <c r="AA177" s="148"/>
      <c r="AB177" s="156"/>
      <c r="AC177" s="210"/>
      <c r="AD177" s="210"/>
    </row>
    <row r="178" spans="1:30" x14ac:dyDescent="0.25">
      <c r="A178" s="216">
        <v>170</v>
      </c>
      <c r="B178" s="217" t="s">
        <v>2</v>
      </c>
      <c r="C178" s="217" t="s">
        <v>727</v>
      </c>
      <c r="D178" s="138"/>
      <c r="E178" s="139"/>
      <c r="F178" s="219">
        <v>891.37</v>
      </c>
      <c r="G178" s="220">
        <v>248</v>
      </c>
      <c r="H178" s="220">
        <v>319</v>
      </c>
      <c r="I178" s="220">
        <v>348</v>
      </c>
      <c r="J178" s="221">
        <v>0.27822340890988029</v>
      </c>
      <c r="K178" s="221">
        <v>0.35787607839617669</v>
      </c>
      <c r="L178" s="221">
        <v>0.39041026734128365</v>
      </c>
      <c r="M178" s="197">
        <f t="shared" si="30"/>
        <v>3</v>
      </c>
      <c r="N178" s="208">
        <f t="shared" si="31"/>
        <v>10</v>
      </c>
      <c r="O178" s="143">
        <f t="shared" si="32"/>
        <v>10.44</v>
      </c>
      <c r="P178" s="200">
        <v>0</v>
      </c>
      <c r="Q178" s="200">
        <f t="shared" si="34"/>
        <v>0</v>
      </c>
      <c r="R178" s="143">
        <f t="shared" si="35"/>
        <v>0</v>
      </c>
      <c r="S178" s="142">
        <v>0</v>
      </c>
      <c r="T178" s="200">
        <f t="shared" si="37"/>
        <v>8</v>
      </c>
      <c r="U178" s="200">
        <f t="shared" si="38"/>
        <v>2</v>
      </c>
      <c r="V178" s="143">
        <f t="shared" si="39"/>
        <v>2</v>
      </c>
      <c r="W178" s="142">
        <v>20</v>
      </c>
      <c r="X178" s="245" t="s">
        <v>852</v>
      </c>
      <c r="Y178" s="245"/>
      <c r="Z178" s="245"/>
      <c r="AA178" s="245"/>
      <c r="AB178" s="240">
        <v>9</v>
      </c>
      <c r="AC178" s="240">
        <v>4</v>
      </c>
      <c r="AD178" s="210">
        <f t="shared" ref="AD178:AD180" si="44">AC178*100/AB178</f>
        <v>44.444444444444443</v>
      </c>
    </row>
    <row r="179" spans="1:30" ht="31.5" x14ac:dyDescent="0.25">
      <c r="A179" s="216">
        <v>171</v>
      </c>
      <c r="B179" s="217" t="s">
        <v>728</v>
      </c>
      <c r="C179" s="217" t="s">
        <v>727</v>
      </c>
      <c r="D179" s="138"/>
      <c r="E179" s="139"/>
      <c r="F179" s="219">
        <v>837.74</v>
      </c>
      <c r="G179" s="220">
        <v>227</v>
      </c>
      <c r="H179" s="220">
        <v>255</v>
      </c>
      <c r="I179" s="220">
        <v>284</v>
      </c>
      <c r="J179" s="221">
        <v>0.27096712583856564</v>
      </c>
      <c r="K179" s="221">
        <v>0.30439038365125215</v>
      </c>
      <c r="L179" s="221">
        <v>0.33900732924296323</v>
      </c>
      <c r="M179" s="197">
        <f t="shared" si="30"/>
        <v>3</v>
      </c>
      <c r="N179" s="208">
        <f t="shared" si="31"/>
        <v>8</v>
      </c>
      <c r="O179" s="143">
        <f t="shared" si="32"/>
        <v>8.52</v>
      </c>
      <c r="P179" s="200">
        <f t="shared" si="33"/>
        <v>2</v>
      </c>
      <c r="Q179" s="200">
        <f t="shared" si="34"/>
        <v>0</v>
      </c>
      <c r="R179" s="143">
        <f t="shared" si="35"/>
        <v>2</v>
      </c>
      <c r="S179" s="142">
        <v>25</v>
      </c>
      <c r="T179" s="200">
        <f t="shared" si="37"/>
        <v>6</v>
      </c>
      <c r="U179" s="200">
        <f t="shared" si="38"/>
        <v>0</v>
      </c>
      <c r="V179" s="143">
        <f t="shared" si="39"/>
        <v>0</v>
      </c>
      <c r="W179" s="142">
        <v>0</v>
      </c>
      <c r="X179" s="245">
        <v>8</v>
      </c>
      <c r="Y179" s="245">
        <v>2</v>
      </c>
      <c r="Z179" s="245">
        <v>0</v>
      </c>
      <c r="AA179" s="245">
        <v>0</v>
      </c>
      <c r="AB179" s="240">
        <v>7</v>
      </c>
      <c r="AC179" s="240">
        <v>4</v>
      </c>
      <c r="AD179" s="210">
        <f t="shared" si="44"/>
        <v>57.142857142857146</v>
      </c>
    </row>
    <row r="180" spans="1:30" ht="31.5" x14ac:dyDescent="0.25">
      <c r="A180" s="216">
        <v>172</v>
      </c>
      <c r="B180" s="217" t="s">
        <v>165</v>
      </c>
      <c r="C180" s="217" t="s">
        <v>727</v>
      </c>
      <c r="D180" s="138"/>
      <c r="E180" s="139"/>
      <c r="F180" s="219">
        <v>1700.17</v>
      </c>
      <c r="G180" s="220">
        <v>484</v>
      </c>
      <c r="H180" s="220">
        <v>717</v>
      </c>
      <c r="I180" s="220">
        <v>1041</v>
      </c>
      <c r="J180" s="221">
        <v>0.28467741461148</v>
      </c>
      <c r="K180" s="221">
        <v>0.42172253362899004</v>
      </c>
      <c r="L180" s="221">
        <v>0.61229171200526999</v>
      </c>
      <c r="M180" s="197">
        <v>2.95</v>
      </c>
      <c r="N180" s="208">
        <f t="shared" si="31"/>
        <v>30</v>
      </c>
      <c r="O180" s="143">
        <f t="shared" si="32"/>
        <v>30.709500000000002</v>
      </c>
      <c r="P180" s="200">
        <v>4</v>
      </c>
      <c r="Q180" s="200">
        <f t="shared" si="34"/>
        <v>3</v>
      </c>
      <c r="R180" s="143">
        <f t="shared" si="35"/>
        <v>7.5</v>
      </c>
      <c r="S180" s="142">
        <v>25</v>
      </c>
      <c r="T180" s="200">
        <f t="shared" si="37"/>
        <v>23</v>
      </c>
      <c r="U180" s="200">
        <f t="shared" si="38"/>
        <v>0</v>
      </c>
      <c r="V180" s="143">
        <f t="shared" si="39"/>
        <v>0</v>
      </c>
      <c r="W180" s="142">
        <v>0</v>
      </c>
      <c r="X180" s="245">
        <v>30</v>
      </c>
      <c r="Y180" s="245">
        <v>4</v>
      </c>
      <c r="Z180" s="245">
        <v>3</v>
      </c>
      <c r="AA180" s="245">
        <v>0</v>
      </c>
      <c r="AB180" s="240">
        <v>21</v>
      </c>
      <c r="AC180" s="240">
        <v>11</v>
      </c>
      <c r="AD180" s="210">
        <f t="shared" si="44"/>
        <v>52.38095238095238</v>
      </c>
    </row>
    <row r="181" spans="1:30" hidden="1" x14ac:dyDescent="0.25">
      <c r="A181" s="133">
        <v>173</v>
      </c>
      <c r="B181" s="156" t="s">
        <v>444</v>
      </c>
      <c r="C181" s="156" t="s">
        <v>727</v>
      </c>
      <c r="D181" s="138"/>
      <c r="E181" s="139"/>
      <c r="F181" s="139">
        <v>3429.28</v>
      </c>
      <c r="G181" s="137"/>
      <c r="H181" s="137"/>
      <c r="I181" s="137">
        <v>1673</v>
      </c>
      <c r="J181" s="140"/>
      <c r="K181" s="140"/>
      <c r="L181" s="140">
        <v>0.4878575094480474</v>
      </c>
      <c r="M181" s="141">
        <v>0</v>
      </c>
      <c r="N181" s="142">
        <f t="shared" si="31"/>
        <v>0</v>
      </c>
      <c r="O181" s="143">
        <f t="shared" si="32"/>
        <v>0</v>
      </c>
      <c r="P181" s="142">
        <f t="shared" si="33"/>
        <v>0</v>
      </c>
      <c r="Q181" s="142">
        <f t="shared" si="34"/>
        <v>0</v>
      </c>
      <c r="R181" s="143">
        <f t="shared" si="35"/>
        <v>0</v>
      </c>
      <c r="S181" s="142">
        <f t="shared" si="36"/>
        <v>0</v>
      </c>
      <c r="T181" s="142">
        <f t="shared" si="37"/>
        <v>0</v>
      </c>
      <c r="U181" s="142">
        <f t="shared" si="38"/>
        <v>0</v>
      </c>
      <c r="V181" s="143">
        <f t="shared" si="39"/>
        <v>0</v>
      </c>
      <c r="W181" s="142">
        <f t="shared" si="40"/>
        <v>0</v>
      </c>
      <c r="X181" s="148"/>
      <c r="Y181" s="148"/>
      <c r="Z181" s="148"/>
      <c r="AA181" s="148"/>
      <c r="AB181" s="156"/>
      <c r="AC181" s="210"/>
      <c r="AD181" s="210"/>
    </row>
    <row r="182" spans="1:30" hidden="1" x14ac:dyDescent="0.25">
      <c r="A182" s="133">
        <v>174</v>
      </c>
      <c r="B182" s="156" t="s">
        <v>883</v>
      </c>
      <c r="C182" s="156" t="s">
        <v>23</v>
      </c>
      <c r="D182" s="138"/>
      <c r="E182" s="139"/>
      <c r="F182" s="139">
        <v>0</v>
      </c>
      <c r="G182" s="137"/>
      <c r="H182" s="137"/>
      <c r="I182" s="137">
        <v>0</v>
      </c>
      <c r="J182" s="140"/>
      <c r="K182" s="140"/>
      <c r="L182" s="140">
        <v>0</v>
      </c>
      <c r="M182" s="141">
        <f t="shared" si="30"/>
        <v>0</v>
      </c>
      <c r="N182" s="142">
        <f t="shared" si="31"/>
        <v>0</v>
      </c>
      <c r="O182" s="143">
        <f t="shared" si="32"/>
        <v>0</v>
      </c>
      <c r="P182" s="142">
        <f t="shared" si="33"/>
        <v>0</v>
      </c>
      <c r="Q182" s="142">
        <f t="shared" si="34"/>
        <v>0</v>
      </c>
      <c r="R182" s="143">
        <f t="shared" si="35"/>
        <v>0</v>
      </c>
      <c r="S182" s="142">
        <f t="shared" si="36"/>
        <v>0</v>
      </c>
      <c r="T182" s="142">
        <f t="shared" si="37"/>
        <v>0</v>
      </c>
      <c r="U182" s="142">
        <f t="shared" si="38"/>
        <v>0</v>
      </c>
      <c r="V182" s="143">
        <f t="shared" si="39"/>
        <v>0</v>
      </c>
      <c r="W182" s="142">
        <f t="shared" si="40"/>
        <v>0</v>
      </c>
      <c r="X182" s="148"/>
      <c r="Y182" s="148"/>
      <c r="Z182" s="148"/>
      <c r="AA182" s="148"/>
      <c r="AB182" s="156"/>
      <c r="AC182" s="210"/>
      <c r="AD182" s="210"/>
    </row>
    <row r="183" spans="1:30" ht="31.5" hidden="1" x14ac:dyDescent="0.25">
      <c r="A183" s="133">
        <v>175</v>
      </c>
      <c r="B183" s="156" t="s">
        <v>24</v>
      </c>
      <c r="C183" s="156" t="s">
        <v>23</v>
      </c>
      <c r="D183" s="138"/>
      <c r="E183" s="139"/>
      <c r="F183" s="139">
        <v>0</v>
      </c>
      <c r="G183" s="137"/>
      <c r="H183" s="137"/>
      <c r="I183" s="137">
        <v>0</v>
      </c>
      <c r="J183" s="140"/>
      <c r="K183" s="140"/>
      <c r="L183" s="140">
        <v>0</v>
      </c>
      <c r="M183" s="141">
        <f t="shared" si="30"/>
        <v>0</v>
      </c>
      <c r="N183" s="142">
        <f t="shared" si="31"/>
        <v>0</v>
      </c>
      <c r="O183" s="143">
        <f t="shared" si="32"/>
        <v>0</v>
      </c>
      <c r="P183" s="142">
        <f t="shared" si="33"/>
        <v>0</v>
      </c>
      <c r="Q183" s="142">
        <f t="shared" si="34"/>
        <v>0</v>
      </c>
      <c r="R183" s="143">
        <f t="shared" si="35"/>
        <v>0</v>
      </c>
      <c r="S183" s="142">
        <f t="shared" si="36"/>
        <v>0</v>
      </c>
      <c r="T183" s="142">
        <f t="shared" si="37"/>
        <v>0</v>
      </c>
      <c r="U183" s="142">
        <f t="shared" si="38"/>
        <v>0</v>
      </c>
      <c r="V183" s="143">
        <f t="shared" si="39"/>
        <v>0</v>
      </c>
      <c r="W183" s="142">
        <f t="shared" si="40"/>
        <v>0</v>
      </c>
      <c r="X183" s="148"/>
      <c r="Y183" s="148"/>
      <c r="Z183" s="148"/>
      <c r="AA183" s="148"/>
      <c r="AB183" s="210"/>
      <c r="AC183" s="210"/>
      <c r="AD183" s="210"/>
    </row>
    <row r="184" spans="1:30" hidden="1" x14ac:dyDescent="0.25">
      <c r="A184" s="133">
        <v>176</v>
      </c>
      <c r="B184" s="156" t="s">
        <v>2</v>
      </c>
      <c r="C184" s="156" t="s">
        <v>23</v>
      </c>
      <c r="D184" s="138"/>
      <c r="E184" s="139"/>
      <c r="F184" s="139">
        <v>0</v>
      </c>
      <c r="G184" s="137"/>
      <c r="H184" s="137"/>
      <c r="I184" s="137">
        <v>0</v>
      </c>
      <c r="J184" s="140"/>
      <c r="K184" s="140"/>
      <c r="L184" s="140">
        <v>0</v>
      </c>
      <c r="M184" s="141">
        <f t="shared" si="30"/>
        <v>0</v>
      </c>
      <c r="N184" s="142">
        <f t="shared" si="31"/>
        <v>0</v>
      </c>
      <c r="O184" s="143">
        <f t="shared" si="32"/>
        <v>0</v>
      </c>
      <c r="P184" s="142">
        <f t="shared" si="33"/>
        <v>0</v>
      </c>
      <c r="Q184" s="142">
        <f t="shared" si="34"/>
        <v>0</v>
      </c>
      <c r="R184" s="143">
        <f t="shared" si="35"/>
        <v>0</v>
      </c>
      <c r="S184" s="142">
        <f t="shared" si="36"/>
        <v>0</v>
      </c>
      <c r="T184" s="142">
        <f t="shared" si="37"/>
        <v>0</v>
      </c>
      <c r="U184" s="142">
        <f t="shared" si="38"/>
        <v>0</v>
      </c>
      <c r="V184" s="143">
        <f t="shared" si="39"/>
        <v>0</v>
      </c>
      <c r="W184" s="142">
        <f t="shared" si="40"/>
        <v>0</v>
      </c>
      <c r="X184" s="148"/>
      <c r="Y184" s="148"/>
      <c r="Z184" s="148"/>
      <c r="AA184" s="148"/>
      <c r="AB184" s="210"/>
      <c r="AC184" s="210"/>
      <c r="AD184" s="210"/>
    </row>
    <row r="185" spans="1:30" ht="31.5" hidden="1" x14ac:dyDescent="0.25">
      <c r="A185" s="133">
        <v>177</v>
      </c>
      <c r="B185" s="156" t="s">
        <v>98</v>
      </c>
      <c r="C185" s="156" t="s">
        <v>23</v>
      </c>
      <c r="D185" s="138"/>
      <c r="E185" s="139"/>
      <c r="F185" s="139">
        <v>0</v>
      </c>
      <c r="G185" s="137"/>
      <c r="H185" s="137"/>
      <c r="I185" s="137">
        <v>0</v>
      </c>
      <c r="J185" s="140"/>
      <c r="K185" s="140"/>
      <c r="L185" s="140">
        <v>0</v>
      </c>
      <c r="M185" s="141">
        <f t="shared" si="30"/>
        <v>0</v>
      </c>
      <c r="N185" s="142">
        <f t="shared" si="31"/>
        <v>0</v>
      </c>
      <c r="O185" s="143">
        <f t="shared" si="32"/>
        <v>0</v>
      </c>
      <c r="P185" s="142">
        <f t="shared" si="33"/>
        <v>0</v>
      </c>
      <c r="Q185" s="142">
        <f t="shared" si="34"/>
        <v>0</v>
      </c>
      <c r="R185" s="143">
        <f t="shared" si="35"/>
        <v>0</v>
      </c>
      <c r="S185" s="142">
        <f t="shared" si="36"/>
        <v>0</v>
      </c>
      <c r="T185" s="142">
        <f t="shared" si="37"/>
        <v>0</v>
      </c>
      <c r="U185" s="142">
        <f t="shared" si="38"/>
        <v>0</v>
      </c>
      <c r="V185" s="143">
        <f t="shared" si="39"/>
        <v>0</v>
      </c>
      <c r="W185" s="142">
        <f t="shared" si="40"/>
        <v>0</v>
      </c>
      <c r="X185" s="148"/>
      <c r="Y185" s="148"/>
      <c r="Z185" s="148"/>
      <c r="AA185" s="148"/>
      <c r="AB185" s="210"/>
      <c r="AC185" s="210"/>
      <c r="AD185" s="210"/>
    </row>
    <row r="186" spans="1:30" ht="31.5" x14ac:dyDescent="0.25">
      <c r="A186" s="216">
        <v>178</v>
      </c>
      <c r="B186" s="217" t="s">
        <v>97</v>
      </c>
      <c r="C186" s="217" t="s">
        <v>23</v>
      </c>
      <c r="D186" s="138"/>
      <c r="E186" s="139"/>
      <c r="F186" s="219">
        <v>17.87</v>
      </c>
      <c r="G186" s="220">
        <v>44</v>
      </c>
      <c r="H186" s="220">
        <v>133</v>
      </c>
      <c r="I186" s="220">
        <v>98</v>
      </c>
      <c r="J186" s="221">
        <v>2.4622271964185787</v>
      </c>
      <c r="K186" s="221">
        <v>7.442641298265249</v>
      </c>
      <c r="L186" s="221">
        <v>5.4840514829322888</v>
      </c>
      <c r="M186" s="197">
        <v>4</v>
      </c>
      <c r="N186" s="208">
        <f t="shared" si="31"/>
        <v>3</v>
      </c>
      <c r="O186" s="143">
        <f t="shared" si="32"/>
        <v>3.92</v>
      </c>
      <c r="P186" s="200">
        <f t="shared" si="33"/>
        <v>0</v>
      </c>
      <c r="Q186" s="200">
        <f t="shared" si="34"/>
        <v>0</v>
      </c>
      <c r="R186" s="143">
        <f t="shared" si="35"/>
        <v>0.75</v>
      </c>
      <c r="S186" s="142">
        <v>25</v>
      </c>
      <c r="T186" s="200">
        <f t="shared" si="37"/>
        <v>3</v>
      </c>
      <c r="U186" s="200">
        <f t="shared" si="38"/>
        <v>0</v>
      </c>
      <c r="V186" s="143">
        <f t="shared" si="39"/>
        <v>0.6</v>
      </c>
      <c r="W186" s="142">
        <v>20</v>
      </c>
      <c r="X186" s="245">
        <v>3</v>
      </c>
      <c r="Y186" s="245">
        <v>0</v>
      </c>
      <c r="Z186" s="245">
        <v>1</v>
      </c>
      <c r="AA186" s="245">
        <v>0</v>
      </c>
      <c r="AB186" s="240">
        <v>3</v>
      </c>
      <c r="AC186" s="240">
        <v>0</v>
      </c>
      <c r="AD186" s="210">
        <f>AC186*100/AB186</f>
        <v>0</v>
      </c>
    </row>
    <row r="187" spans="1:30" hidden="1" x14ac:dyDescent="0.25">
      <c r="A187" s="133">
        <v>179</v>
      </c>
      <c r="B187" s="156" t="s">
        <v>444</v>
      </c>
      <c r="C187" s="156" t="s">
        <v>23</v>
      </c>
      <c r="D187" s="138"/>
      <c r="E187" s="139"/>
      <c r="F187" s="139">
        <v>519.27</v>
      </c>
      <c r="G187" s="137"/>
      <c r="H187" s="137"/>
      <c r="I187" s="137">
        <v>98</v>
      </c>
      <c r="J187" s="140"/>
      <c r="K187" s="140"/>
      <c r="L187" s="140">
        <v>0.18872648140659004</v>
      </c>
      <c r="M187" s="141">
        <v>0</v>
      </c>
      <c r="N187" s="142">
        <f t="shared" si="31"/>
        <v>0</v>
      </c>
      <c r="O187" s="143">
        <f t="shared" si="32"/>
        <v>0</v>
      </c>
      <c r="P187" s="142">
        <f t="shared" si="33"/>
        <v>0</v>
      </c>
      <c r="Q187" s="142">
        <f t="shared" si="34"/>
        <v>0</v>
      </c>
      <c r="R187" s="143">
        <f t="shared" si="35"/>
        <v>0</v>
      </c>
      <c r="S187" s="142">
        <f t="shared" si="36"/>
        <v>0</v>
      </c>
      <c r="T187" s="142">
        <f t="shared" si="37"/>
        <v>0</v>
      </c>
      <c r="U187" s="142">
        <f t="shared" si="38"/>
        <v>0</v>
      </c>
      <c r="V187" s="143">
        <f t="shared" si="39"/>
        <v>0</v>
      </c>
      <c r="W187" s="142">
        <f t="shared" si="40"/>
        <v>0</v>
      </c>
      <c r="X187" s="148"/>
      <c r="Y187" s="148"/>
      <c r="Z187" s="148"/>
      <c r="AA187" s="148"/>
      <c r="AB187" s="156"/>
      <c r="AC187" s="210"/>
      <c r="AD187" s="210"/>
    </row>
    <row r="188" spans="1:30" ht="31.5" hidden="1" x14ac:dyDescent="0.25">
      <c r="A188" s="133">
        <v>180</v>
      </c>
      <c r="B188" s="156" t="s">
        <v>899</v>
      </c>
      <c r="C188" s="156" t="s">
        <v>691</v>
      </c>
      <c r="D188" s="138"/>
      <c r="E188" s="139"/>
      <c r="F188" s="139">
        <v>40.049999999999997</v>
      </c>
      <c r="G188" s="137"/>
      <c r="H188" s="137"/>
      <c r="I188" s="137">
        <v>0</v>
      </c>
      <c r="J188" s="140"/>
      <c r="K188" s="140"/>
      <c r="L188" s="140">
        <v>0</v>
      </c>
      <c r="M188" s="141">
        <f t="shared" si="30"/>
        <v>0</v>
      </c>
      <c r="N188" s="142">
        <f t="shared" si="31"/>
        <v>0</v>
      </c>
      <c r="O188" s="143">
        <f t="shared" si="32"/>
        <v>0</v>
      </c>
      <c r="P188" s="142">
        <f t="shared" si="33"/>
        <v>0</v>
      </c>
      <c r="Q188" s="142">
        <f t="shared" si="34"/>
        <v>0</v>
      </c>
      <c r="R188" s="143">
        <f t="shared" si="35"/>
        <v>0</v>
      </c>
      <c r="S188" s="142">
        <f t="shared" si="36"/>
        <v>0</v>
      </c>
      <c r="T188" s="142">
        <f t="shared" si="37"/>
        <v>0</v>
      </c>
      <c r="U188" s="142">
        <f t="shared" si="38"/>
        <v>0</v>
      </c>
      <c r="V188" s="143">
        <f t="shared" si="39"/>
        <v>0</v>
      </c>
      <c r="W188" s="142">
        <f t="shared" si="40"/>
        <v>0</v>
      </c>
      <c r="X188" s="148"/>
      <c r="Y188" s="148"/>
      <c r="Z188" s="148"/>
      <c r="AA188" s="148"/>
      <c r="AB188" s="156"/>
      <c r="AC188" s="210"/>
      <c r="AD188" s="210"/>
    </row>
    <row r="189" spans="1:30" ht="31.5" x14ac:dyDescent="0.25">
      <c r="A189" s="216">
        <v>181</v>
      </c>
      <c r="B189" s="217" t="s">
        <v>115</v>
      </c>
      <c r="C189" s="217" t="s">
        <v>691</v>
      </c>
      <c r="D189" s="138"/>
      <c r="E189" s="139"/>
      <c r="F189" s="219">
        <v>91.05</v>
      </c>
      <c r="G189" s="220">
        <v>83</v>
      </c>
      <c r="H189" s="220">
        <v>58</v>
      </c>
      <c r="I189" s="220">
        <v>92</v>
      </c>
      <c r="J189" s="221">
        <v>0.91158704008786384</v>
      </c>
      <c r="K189" s="221">
        <v>0.63701263042284462</v>
      </c>
      <c r="L189" s="221">
        <v>1.0104338275672708</v>
      </c>
      <c r="M189" s="197">
        <v>3</v>
      </c>
      <c r="N189" s="208">
        <f t="shared" si="31"/>
        <v>2</v>
      </c>
      <c r="O189" s="143">
        <f t="shared" si="32"/>
        <v>2.76</v>
      </c>
      <c r="P189" s="200">
        <f t="shared" si="33"/>
        <v>0</v>
      </c>
      <c r="Q189" s="200">
        <f t="shared" si="34"/>
        <v>0</v>
      </c>
      <c r="R189" s="143">
        <f t="shared" si="35"/>
        <v>0.5</v>
      </c>
      <c r="S189" s="142">
        <v>25</v>
      </c>
      <c r="T189" s="200">
        <f t="shared" si="37"/>
        <v>2</v>
      </c>
      <c r="U189" s="200">
        <f t="shared" si="38"/>
        <v>0</v>
      </c>
      <c r="V189" s="143">
        <f t="shared" si="39"/>
        <v>0.4</v>
      </c>
      <c r="W189" s="142">
        <v>20</v>
      </c>
      <c r="X189" s="245">
        <v>2</v>
      </c>
      <c r="Y189" s="245"/>
      <c r="Z189" s="245"/>
      <c r="AA189" s="245"/>
      <c r="AB189" s="240">
        <v>1</v>
      </c>
      <c r="AC189" s="240">
        <v>1</v>
      </c>
      <c r="AD189" s="210">
        <f t="shared" ref="AD189:AD190" si="45">AC189*100/AB189</f>
        <v>100</v>
      </c>
    </row>
    <row r="190" spans="1:30" ht="47.25" x14ac:dyDescent="0.25">
      <c r="A190" s="216">
        <v>182</v>
      </c>
      <c r="B190" s="217" t="s">
        <v>235</v>
      </c>
      <c r="C190" s="217" t="s">
        <v>544</v>
      </c>
      <c r="D190" s="138"/>
      <c r="E190" s="139"/>
      <c r="F190" s="219">
        <v>20.38</v>
      </c>
      <c r="G190" s="220">
        <v>63</v>
      </c>
      <c r="H190" s="220">
        <v>48</v>
      </c>
      <c r="I190" s="220">
        <v>36</v>
      </c>
      <c r="J190" s="221">
        <v>3.0912659470068697</v>
      </c>
      <c r="K190" s="221">
        <v>2.3552502453385675</v>
      </c>
      <c r="L190" s="221">
        <v>1.7664376840039255</v>
      </c>
      <c r="M190" s="197">
        <f t="shared" si="30"/>
        <v>5</v>
      </c>
      <c r="N190" s="208">
        <f t="shared" si="31"/>
        <v>1</v>
      </c>
      <c r="O190" s="143">
        <f t="shared" si="32"/>
        <v>1.8</v>
      </c>
      <c r="P190" s="200">
        <f t="shared" si="33"/>
        <v>0</v>
      </c>
      <c r="Q190" s="200">
        <f t="shared" si="34"/>
        <v>0</v>
      </c>
      <c r="R190" s="143">
        <f t="shared" si="35"/>
        <v>0.25</v>
      </c>
      <c r="S190" s="142">
        <v>25</v>
      </c>
      <c r="T190" s="200">
        <f t="shared" si="37"/>
        <v>1</v>
      </c>
      <c r="U190" s="200">
        <f t="shared" si="38"/>
        <v>0</v>
      </c>
      <c r="V190" s="143">
        <f t="shared" si="39"/>
        <v>0.2</v>
      </c>
      <c r="W190" s="142">
        <v>20</v>
      </c>
      <c r="X190" s="245">
        <v>3</v>
      </c>
      <c r="Y190" s="245"/>
      <c r="Z190" s="245"/>
      <c r="AA190" s="245"/>
      <c r="AB190" s="240">
        <v>3</v>
      </c>
      <c r="AC190" s="240">
        <v>3</v>
      </c>
      <c r="AD190" s="210">
        <f t="shared" si="45"/>
        <v>100</v>
      </c>
    </row>
    <row r="191" spans="1:30" ht="31.5" hidden="1" x14ac:dyDescent="0.25">
      <c r="A191" s="133">
        <v>183</v>
      </c>
      <c r="B191" s="156" t="s">
        <v>900</v>
      </c>
      <c r="C191" s="156" t="s">
        <v>691</v>
      </c>
      <c r="D191" s="138"/>
      <c r="E191" s="139"/>
      <c r="F191" s="139">
        <v>0</v>
      </c>
      <c r="G191" s="137"/>
      <c r="H191" s="137"/>
      <c r="I191" s="137">
        <v>0</v>
      </c>
      <c r="J191" s="140"/>
      <c r="K191" s="140"/>
      <c r="L191" s="140">
        <v>0</v>
      </c>
      <c r="M191" s="141">
        <f t="shared" si="30"/>
        <v>0</v>
      </c>
      <c r="N191" s="142">
        <f t="shared" si="31"/>
        <v>0</v>
      </c>
      <c r="O191" s="143">
        <f t="shared" si="32"/>
        <v>0</v>
      </c>
      <c r="P191" s="142">
        <f t="shared" si="33"/>
        <v>0</v>
      </c>
      <c r="Q191" s="142">
        <f t="shared" si="34"/>
        <v>0</v>
      </c>
      <c r="R191" s="143">
        <f t="shared" si="35"/>
        <v>0</v>
      </c>
      <c r="S191" s="142">
        <f t="shared" si="36"/>
        <v>0</v>
      </c>
      <c r="T191" s="142">
        <f t="shared" si="37"/>
        <v>0</v>
      </c>
      <c r="U191" s="142">
        <f t="shared" si="38"/>
        <v>0</v>
      </c>
      <c r="V191" s="143">
        <f t="shared" si="39"/>
        <v>0</v>
      </c>
      <c r="W191" s="142">
        <f t="shared" si="40"/>
        <v>0</v>
      </c>
      <c r="X191" s="148"/>
      <c r="Y191" s="148"/>
      <c r="Z191" s="148"/>
      <c r="AA191" s="148"/>
      <c r="AB191" s="210"/>
      <c r="AC191" s="210"/>
      <c r="AD191" s="210"/>
    </row>
    <row r="192" spans="1:30" ht="31.5" hidden="1" x14ac:dyDescent="0.25">
      <c r="A192" s="133">
        <v>184</v>
      </c>
      <c r="B192" s="156" t="s">
        <v>444</v>
      </c>
      <c r="C192" s="156" t="s">
        <v>691</v>
      </c>
      <c r="D192" s="138"/>
      <c r="E192" s="139"/>
      <c r="F192" s="139">
        <v>298.35000000000002</v>
      </c>
      <c r="G192" s="137"/>
      <c r="H192" s="137"/>
      <c r="I192" s="137">
        <v>128</v>
      </c>
      <c r="J192" s="140"/>
      <c r="K192" s="140"/>
      <c r="L192" s="140">
        <v>0.42902631137925251</v>
      </c>
      <c r="M192" s="141">
        <v>0</v>
      </c>
      <c r="N192" s="142">
        <f t="shared" si="31"/>
        <v>0</v>
      </c>
      <c r="O192" s="143">
        <f t="shared" si="32"/>
        <v>0</v>
      </c>
      <c r="P192" s="142">
        <f t="shared" si="33"/>
        <v>0</v>
      </c>
      <c r="Q192" s="142">
        <f t="shared" si="34"/>
        <v>0</v>
      </c>
      <c r="R192" s="143">
        <f t="shared" si="35"/>
        <v>0</v>
      </c>
      <c r="S192" s="142">
        <f t="shared" si="36"/>
        <v>0</v>
      </c>
      <c r="T192" s="142">
        <f t="shared" si="37"/>
        <v>0</v>
      </c>
      <c r="U192" s="142">
        <f t="shared" si="38"/>
        <v>0</v>
      </c>
      <c r="V192" s="143">
        <f t="shared" si="39"/>
        <v>0</v>
      </c>
      <c r="W192" s="142">
        <f t="shared" si="40"/>
        <v>0</v>
      </c>
      <c r="X192" s="148"/>
      <c r="Y192" s="148"/>
      <c r="Z192" s="148"/>
      <c r="AA192" s="148"/>
      <c r="AB192" s="156"/>
      <c r="AC192" s="210"/>
      <c r="AD192" s="210"/>
    </row>
    <row r="193" spans="1:30" hidden="1" x14ac:dyDescent="0.25">
      <c r="A193" s="133">
        <v>185</v>
      </c>
      <c r="B193" s="156" t="s">
        <v>893</v>
      </c>
      <c r="C193" s="156" t="s">
        <v>26</v>
      </c>
      <c r="D193" s="138"/>
      <c r="E193" s="139"/>
      <c r="F193" s="139">
        <v>18.71</v>
      </c>
      <c r="G193" s="137"/>
      <c r="H193" s="137"/>
      <c r="I193" s="137">
        <v>62</v>
      </c>
      <c r="J193" s="140"/>
      <c r="K193" s="140"/>
      <c r="L193" s="140">
        <v>3.3137359700694815</v>
      </c>
      <c r="M193" s="141">
        <v>0</v>
      </c>
      <c r="N193" s="142">
        <f t="shared" si="31"/>
        <v>0</v>
      </c>
      <c r="O193" s="143">
        <f t="shared" si="32"/>
        <v>0</v>
      </c>
      <c r="P193" s="142">
        <f t="shared" si="33"/>
        <v>0</v>
      </c>
      <c r="Q193" s="142">
        <f t="shared" si="34"/>
        <v>0</v>
      </c>
      <c r="R193" s="143">
        <f t="shared" si="35"/>
        <v>0</v>
      </c>
      <c r="S193" s="142">
        <f t="shared" si="36"/>
        <v>25</v>
      </c>
      <c r="T193" s="142">
        <f t="shared" si="37"/>
        <v>0</v>
      </c>
      <c r="U193" s="142">
        <f t="shared" si="38"/>
        <v>0</v>
      </c>
      <c r="V193" s="143">
        <f t="shared" si="39"/>
        <v>0</v>
      </c>
      <c r="W193" s="142">
        <f t="shared" si="40"/>
        <v>20</v>
      </c>
      <c r="X193" s="148"/>
      <c r="Y193" s="148"/>
      <c r="Z193" s="148"/>
      <c r="AA193" s="148"/>
      <c r="AB193" s="156"/>
      <c r="AC193" s="210"/>
      <c r="AD193" s="210"/>
    </row>
    <row r="194" spans="1:30" ht="31.5" hidden="1" x14ac:dyDescent="0.25">
      <c r="A194" s="133">
        <v>186</v>
      </c>
      <c r="B194" s="156" t="s">
        <v>812</v>
      </c>
      <c r="C194" s="156" t="s">
        <v>26</v>
      </c>
      <c r="D194" s="138"/>
      <c r="E194" s="139"/>
      <c r="F194" s="139">
        <v>14.85</v>
      </c>
      <c r="G194" s="137"/>
      <c r="H194" s="137"/>
      <c r="I194" s="137">
        <v>0</v>
      </c>
      <c r="J194" s="140"/>
      <c r="K194" s="140"/>
      <c r="L194" s="140">
        <v>0</v>
      </c>
      <c r="M194" s="141">
        <f t="shared" si="30"/>
        <v>0</v>
      </c>
      <c r="N194" s="142">
        <f t="shared" si="31"/>
        <v>0</v>
      </c>
      <c r="O194" s="143">
        <f t="shared" si="32"/>
        <v>0</v>
      </c>
      <c r="P194" s="142">
        <f t="shared" si="33"/>
        <v>0</v>
      </c>
      <c r="Q194" s="142">
        <f t="shared" si="34"/>
        <v>0</v>
      </c>
      <c r="R194" s="143">
        <f t="shared" si="35"/>
        <v>0</v>
      </c>
      <c r="S194" s="142">
        <f t="shared" si="36"/>
        <v>0</v>
      </c>
      <c r="T194" s="142">
        <f t="shared" si="37"/>
        <v>0</v>
      </c>
      <c r="U194" s="142">
        <f t="shared" si="38"/>
        <v>0</v>
      </c>
      <c r="V194" s="143">
        <f t="shared" si="39"/>
        <v>0</v>
      </c>
      <c r="W194" s="142">
        <f t="shared" si="40"/>
        <v>0</v>
      </c>
      <c r="X194" s="148"/>
      <c r="Y194" s="148"/>
      <c r="Z194" s="148"/>
      <c r="AA194" s="148"/>
      <c r="AB194" s="210"/>
      <c r="AC194" s="210"/>
      <c r="AD194" s="210"/>
    </row>
    <row r="195" spans="1:30" ht="31.5" hidden="1" x14ac:dyDescent="0.25">
      <c r="A195" s="133">
        <v>187</v>
      </c>
      <c r="B195" s="156" t="s">
        <v>252</v>
      </c>
      <c r="C195" s="156" t="s">
        <v>26</v>
      </c>
      <c r="D195" s="138"/>
      <c r="E195" s="139"/>
      <c r="F195" s="139">
        <v>6.66</v>
      </c>
      <c r="G195" s="137"/>
      <c r="H195" s="137"/>
      <c r="I195" s="137">
        <v>0</v>
      </c>
      <c r="J195" s="140"/>
      <c r="K195" s="140"/>
      <c r="L195" s="140">
        <v>0</v>
      </c>
      <c r="M195" s="141">
        <f t="shared" si="30"/>
        <v>0</v>
      </c>
      <c r="N195" s="142">
        <f t="shared" si="31"/>
        <v>0</v>
      </c>
      <c r="O195" s="143">
        <f t="shared" si="32"/>
        <v>0</v>
      </c>
      <c r="P195" s="142">
        <f t="shared" si="33"/>
        <v>0</v>
      </c>
      <c r="Q195" s="142">
        <f t="shared" si="34"/>
        <v>0</v>
      </c>
      <c r="R195" s="143">
        <f t="shared" si="35"/>
        <v>0</v>
      </c>
      <c r="S195" s="142">
        <f t="shared" si="36"/>
        <v>0</v>
      </c>
      <c r="T195" s="142">
        <f t="shared" si="37"/>
        <v>0</v>
      </c>
      <c r="U195" s="142">
        <f t="shared" si="38"/>
        <v>0</v>
      </c>
      <c r="V195" s="143">
        <f t="shared" si="39"/>
        <v>0</v>
      </c>
      <c r="W195" s="142">
        <f t="shared" si="40"/>
        <v>0</v>
      </c>
      <c r="X195" s="148"/>
      <c r="Y195" s="148"/>
      <c r="Z195" s="148"/>
      <c r="AA195" s="148"/>
      <c r="AB195" s="210"/>
      <c r="AC195" s="210"/>
      <c r="AD195" s="210"/>
    </row>
    <row r="196" spans="1:30" ht="31.5" x14ac:dyDescent="0.25">
      <c r="A196" s="216">
        <v>188</v>
      </c>
      <c r="B196" s="217" t="s">
        <v>901</v>
      </c>
      <c r="C196" s="217" t="s">
        <v>26</v>
      </c>
      <c r="D196" s="138"/>
      <c r="E196" s="139"/>
      <c r="F196" s="219">
        <v>424.38</v>
      </c>
      <c r="G196" s="220">
        <v>76</v>
      </c>
      <c r="H196" s="220">
        <v>65</v>
      </c>
      <c r="I196" s="220">
        <v>103</v>
      </c>
      <c r="J196" s="221">
        <v>0.17908478250624441</v>
      </c>
      <c r="K196" s="221">
        <v>0.15316461661718273</v>
      </c>
      <c r="L196" s="221">
        <v>0.24270700787030491</v>
      </c>
      <c r="M196" s="197">
        <v>2</v>
      </c>
      <c r="N196" s="208">
        <f t="shared" si="31"/>
        <v>2</v>
      </c>
      <c r="O196" s="143">
        <f t="shared" si="32"/>
        <v>2.06</v>
      </c>
      <c r="P196" s="200">
        <f t="shared" si="33"/>
        <v>0</v>
      </c>
      <c r="Q196" s="200">
        <f t="shared" si="34"/>
        <v>0</v>
      </c>
      <c r="R196" s="143">
        <f t="shared" si="35"/>
        <v>0.5</v>
      </c>
      <c r="S196" s="142">
        <v>25</v>
      </c>
      <c r="T196" s="200">
        <f t="shared" si="37"/>
        <v>2</v>
      </c>
      <c r="U196" s="200">
        <f t="shared" si="38"/>
        <v>0</v>
      </c>
      <c r="V196" s="143">
        <f t="shared" si="39"/>
        <v>0.4</v>
      </c>
      <c r="W196" s="142">
        <v>20</v>
      </c>
      <c r="X196" s="245">
        <v>2</v>
      </c>
      <c r="Y196" s="245"/>
      <c r="Z196" s="245"/>
      <c r="AA196" s="245"/>
      <c r="AB196" s="240">
        <v>1</v>
      </c>
      <c r="AC196" s="240">
        <v>1</v>
      </c>
      <c r="AD196" s="210">
        <f t="shared" ref="AD196:AD198" si="46">AC196*100/AB196</f>
        <v>100</v>
      </c>
    </row>
    <row r="197" spans="1:30" x14ac:dyDescent="0.25">
      <c r="A197" s="216">
        <v>189</v>
      </c>
      <c r="B197" s="217" t="s">
        <v>2</v>
      </c>
      <c r="C197" s="217" t="s">
        <v>26</v>
      </c>
      <c r="D197" s="138"/>
      <c r="E197" s="139"/>
      <c r="F197" s="219">
        <v>183.57</v>
      </c>
      <c r="G197" s="220">
        <v>69.756599999999992</v>
      </c>
      <c r="H197" s="220">
        <v>94</v>
      </c>
      <c r="I197" s="220">
        <v>126</v>
      </c>
      <c r="J197" s="221">
        <v>0.38</v>
      </c>
      <c r="K197" s="221">
        <v>0.51206624176063631</v>
      </c>
      <c r="L197" s="221">
        <v>0.68638666448766139</v>
      </c>
      <c r="M197" s="197">
        <f t="shared" si="30"/>
        <v>3</v>
      </c>
      <c r="N197" s="208">
        <f t="shared" si="31"/>
        <v>3</v>
      </c>
      <c r="O197" s="143">
        <f t="shared" si="32"/>
        <v>3.78</v>
      </c>
      <c r="P197" s="200">
        <v>0</v>
      </c>
      <c r="Q197" s="200">
        <f t="shared" si="34"/>
        <v>0</v>
      </c>
      <c r="R197" s="143">
        <f t="shared" si="35"/>
        <v>0</v>
      </c>
      <c r="S197" s="142">
        <v>0</v>
      </c>
      <c r="T197" s="200">
        <f t="shared" si="37"/>
        <v>3</v>
      </c>
      <c r="U197" s="200">
        <f t="shared" si="38"/>
        <v>0</v>
      </c>
      <c r="V197" s="143">
        <f t="shared" si="39"/>
        <v>0.6</v>
      </c>
      <c r="W197" s="142">
        <v>20</v>
      </c>
      <c r="X197" s="245" t="s">
        <v>852</v>
      </c>
      <c r="Y197" s="245"/>
      <c r="Z197" s="245"/>
      <c r="AA197" s="245"/>
      <c r="AB197" s="240">
        <v>2</v>
      </c>
      <c r="AC197" s="240">
        <v>1</v>
      </c>
      <c r="AD197" s="210">
        <f t="shared" si="46"/>
        <v>50</v>
      </c>
    </row>
    <row r="198" spans="1:30" ht="47.25" x14ac:dyDescent="0.25">
      <c r="A198" s="216">
        <v>190</v>
      </c>
      <c r="B198" s="217" t="s">
        <v>99</v>
      </c>
      <c r="C198" s="217" t="s">
        <v>26</v>
      </c>
      <c r="D198" s="138"/>
      <c r="E198" s="139"/>
      <c r="F198" s="219">
        <v>1715.11</v>
      </c>
      <c r="G198" s="220">
        <v>631</v>
      </c>
      <c r="H198" s="220">
        <v>1395</v>
      </c>
      <c r="I198" s="220">
        <v>1579</v>
      </c>
      <c r="J198" s="221">
        <v>0.36790643165744474</v>
      </c>
      <c r="K198" s="221">
        <v>0.81335890992414484</v>
      </c>
      <c r="L198" s="221">
        <v>0.92064065861664857</v>
      </c>
      <c r="M198" s="197">
        <v>1.95</v>
      </c>
      <c r="N198" s="208">
        <f t="shared" si="31"/>
        <v>30</v>
      </c>
      <c r="O198" s="143">
        <f t="shared" si="32"/>
        <v>30.790499999999998</v>
      </c>
      <c r="P198" s="200">
        <v>4</v>
      </c>
      <c r="Q198" s="200">
        <f t="shared" si="34"/>
        <v>3</v>
      </c>
      <c r="R198" s="143">
        <f t="shared" si="35"/>
        <v>7.5</v>
      </c>
      <c r="S198" s="142">
        <v>25</v>
      </c>
      <c r="T198" s="200">
        <f t="shared" si="37"/>
        <v>23</v>
      </c>
      <c r="U198" s="200">
        <f t="shared" si="38"/>
        <v>0</v>
      </c>
      <c r="V198" s="143">
        <f t="shared" si="39"/>
        <v>0</v>
      </c>
      <c r="W198" s="142">
        <v>0</v>
      </c>
      <c r="X198" s="245">
        <v>30</v>
      </c>
      <c r="Y198" s="245">
        <v>4</v>
      </c>
      <c r="Z198" s="245">
        <v>4</v>
      </c>
      <c r="AA198" s="245">
        <v>0</v>
      </c>
      <c r="AB198" s="240">
        <v>25</v>
      </c>
      <c r="AC198" s="240">
        <v>6</v>
      </c>
      <c r="AD198" s="210">
        <f t="shared" si="46"/>
        <v>24</v>
      </c>
    </row>
    <row r="199" spans="1:30" hidden="1" x14ac:dyDescent="0.25">
      <c r="A199" s="133">
        <v>191</v>
      </c>
      <c r="B199" s="156" t="s">
        <v>444</v>
      </c>
      <c r="C199" s="156" t="s">
        <v>26</v>
      </c>
      <c r="D199" s="138"/>
      <c r="E199" s="139"/>
      <c r="F199" s="139">
        <v>2363.2800000000002</v>
      </c>
      <c r="G199" s="137"/>
      <c r="H199" s="137"/>
      <c r="I199" s="137">
        <v>1870</v>
      </c>
      <c r="J199" s="140"/>
      <c r="K199" s="140"/>
      <c r="L199" s="140">
        <v>0.7912731457973663</v>
      </c>
      <c r="M199" s="141">
        <v>0</v>
      </c>
      <c r="N199" s="142">
        <f t="shared" si="31"/>
        <v>0</v>
      </c>
      <c r="O199" s="143">
        <f t="shared" si="32"/>
        <v>0</v>
      </c>
      <c r="P199" s="142">
        <f t="shared" si="33"/>
        <v>0</v>
      </c>
      <c r="Q199" s="142">
        <f t="shared" si="34"/>
        <v>0</v>
      </c>
      <c r="R199" s="143">
        <f t="shared" si="35"/>
        <v>0</v>
      </c>
      <c r="S199" s="142">
        <f t="shared" si="36"/>
        <v>0</v>
      </c>
      <c r="T199" s="142">
        <f t="shared" si="37"/>
        <v>0</v>
      </c>
      <c r="U199" s="142">
        <f t="shared" si="38"/>
        <v>0</v>
      </c>
      <c r="V199" s="143">
        <f t="shared" si="39"/>
        <v>0</v>
      </c>
      <c r="W199" s="142">
        <f t="shared" si="40"/>
        <v>0</v>
      </c>
      <c r="X199" s="148"/>
      <c r="Y199" s="148"/>
      <c r="Z199" s="148"/>
      <c r="AA199" s="148"/>
      <c r="AB199" s="156"/>
      <c r="AC199" s="210"/>
      <c r="AD199" s="210"/>
    </row>
    <row r="200" spans="1:30" hidden="1" x14ac:dyDescent="0.25">
      <c r="A200" s="133">
        <v>192</v>
      </c>
      <c r="B200" s="156" t="s">
        <v>902</v>
      </c>
      <c r="C200" s="156" t="s">
        <v>27</v>
      </c>
      <c r="D200" s="138"/>
      <c r="E200" s="139"/>
      <c r="F200" s="139">
        <v>4.47</v>
      </c>
      <c r="G200" s="137"/>
      <c r="H200" s="137"/>
      <c r="I200" s="137">
        <v>0</v>
      </c>
      <c r="J200" s="140"/>
      <c r="K200" s="140"/>
      <c r="L200" s="140">
        <v>0</v>
      </c>
      <c r="M200" s="141">
        <f t="shared" si="30"/>
        <v>0</v>
      </c>
      <c r="N200" s="142">
        <f t="shared" si="31"/>
        <v>0</v>
      </c>
      <c r="O200" s="143">
        <f t="shared" si="32"/>
        <v>0</v>
      </c>
      <c r="P200" s="142">
        <f t="shared" si="33"/>
        <v>0</v>
      </c>
      <c r="Q200" s="142">
        <f t="shared" si="34"/>
        <v>0</v>
      </c>
      <c r="R200" s="143">
        <f t="shared" si="35"/>
        <v>0</v>
      </c>
      <c r="S200" s="142">
        <f t="shared" si="36"/>
        <v>0</v>
      </c>
      <c r="T200" s="142">
        <f t="shared" si="37"/>
        <v>0</v>
      </c>
      <c r="U200" s="142">
        <f t="shared" si="38"/>
        <v>0</v>
      </c>
      <c r="V200" s="143">
        <f t="shared" si="39"/>
        <v>0</v>
      </c>
      <c r="W200" s="142">
        <f t="shared" si="40"/>
        <v>0</v>
      </c>
      <c r="X200" s="148"/>
      <c r="Y200" s="148"/>
      <c r="Z200" s="148"/>
      <c r="AA200" s="148"/>
      <c r="AB200" s="156"/>
      <c r="AC200" s="210"/>
      <c r="AD200" s="210"/>
    </row>
    <row r="201" spans="1:30" ht="31.5" hidden="1" x14ac:dyDescent="0.25">
      <c r="A201" s="133">
        <v>193</v>
      </c>
      <c r="B201" s="156" t="s">
        <v>48</v>
      </c>
      <c r="C201" s="156" t="s">
        <v>27</v>
      </c>
      <c r="D201" s="138"/>
      <c r="E201" s="139"/>
      <c r="F201" s="139">
        <v>7.89</v>
      </c>
      <c r="G201" s="137"/>
      <c r="H201" s="137"/>
      <c r="I201" s="137">
        <v>0</v>
      </c>
      <c r="J201" s="140"/>
      <c r="K201" s="140"/>
      <c r="L201" s="140">
        <v>0</v>
      </c>
      <c r="M201" s="141">
        <f t="shared" si="30"/>
        <v>0</v>
      </c>
      <c r="N201" s="142">
        <f t="shared" si="31"/>
        <v>0</v>
      </c>
      <c r="O201" s="143">
        <f t="shared" si="32"/>
        <v>0</v>
      </c>
      <c r="P201" s="142">
        <f t="shared" si="33"/>
        <v>0</v>
      </c>
      <c r="Q201" s="142">
        <f t="shared" si="34"/>
        <v>0</v>
      </c>
      <c r="R201" s="143">
        <f t="shared" si="35"/>
        <v>0</v>
      </c>
      <c r="S201" s="142">
        <f t="shared" si="36"/>
        <v>0</v>
      </c>
      <c r="T201" s="142">
        <f t="shared" si="37"/>
        <v>0</v>
      </c>
      <c r="U201" s="142">
        <f t="shared" si="38"/>
        <v>0</v>
      </c>
      <c r="V201" s="143">
        <f t="shared" si="39"/>
        <v>0</v>
      </c>
      <c r="W201" s="142">
        <f t="shared" si="40"/>
        <v>0</v>
      </c>
      <c r="X201" s="148"/>
      <c r="Y201" s="148"/>
      <c r="Z201" s="148"/>
      <c r="AA201" s="148"/>
      <c r="AB201" s="210"/>
      <c r="AC201" s="210"/>
      <c r="AD201" s="210"/>
    </row>
    <row r="202" spans="1:30" ht="31.5" x14ac:dyDescent="0.25">
      <c r="A202" s="216">
        <v>194</v>
      </c>
      <c r="B202" s="217" t="s">
        <v>29</v>
      </c>
      <c r="C202" s="217" t="s">
        <v>27</v>
      </c>
      <c r="D202" s="138"/>
      <c r="E202" s="139"/>
      <c r="F202" s="219">
        <v>6.4</v>
      </c>
      <c r="G202" s="220">
        <v>60</v>
      </c>
      <c r="H202" s="220">
        <v>46</v>
      </c>
      <c r="I202" s="220">
        <v>51</v>
      </c>
      <c r="J202" s="221">
        <v>9.375</v>
      </c>
      <c r="K202" s="221">
        <v>7.1875</v>
      </c>
      <c r="L202" s="221">
        <v>7.96875</v>
      </c>
      <c r="M202" s="197">
        <v>8</v>
      </c>
      <c r="N202" s="208">
        <f t="shared" si="31"/>
        <v>4</v>
      </c>
      <c r="O202" s="143">
        <f t="shared" si="32"/>
        <v>4.08</v>
      </c>
      <c r="P202" s="200">
        <v>0</v>
      </c>
      <c r="Q202" s="200">
        <f t="shared" si="34"/>
        <v>1</v>
      </c>
      <c r="R202" s="143">
        <f t="shared" si="35"/>
        <v>1</v>
      </c>
      <c r="S202" s="142">
        <v>25</v>
      </c>
      <c r="T202" s="200">
        <f t="shared" si="37"/>
        <v>3</v>
      </c>
      <c r="U202" s="200">
        <f t="shared" si="38"/>
        <v>0</v>
      </c>
      <c r="V202" s="143">
        <f t="shared" si="39"/>
        <v>0.8</v>
      </c>
      <c r="W202" s="142">
        <v>20</v>
      </c>
      <c r="X202" s="245">
        <v>4</v>
      </c>
      <c r="Y202" s="245">
        <v>0</v>
      </c>
      <c r="Z202" s="245">
        <v>1</v>
      </c>
      <c r="AA202" s="245">
        <v>0</v>
      </c>
      <c r="AB202" s="240">
        <v>2</v>
      </c>
      <c r="AC202" s="240">
        <v>0</v>
      </c>
      <c r="AD202" s="210">
        <f t="shared" ref="AD202:AD204" si="47">AC202*100/AB202</f>
        <v>0</v>
      </c>
    </row>
    <row r="203" spans="1:30" ht="31.5" x14ac:dyDescent="0.25">
      <c r="A203" s="216">
        <v>195</v>
      </c>
      <c r="B203" s="217" t="s">
        <v>28</v>
      </c>
      <c r="C203" s="217" t="s">
        <v>27</v>
      </c>
      <c r="D203" s="138"/>
      <c r="E203" s="139"/>
      <c r="F203" s="219">
        <v>245.29</v>
      </c>
      <c r="G203" s="220">
        <v>357</v>
      </c>
      <c r="H203" s="220">
        <v>385</v>
      </c>
      <c r="I203" s="220">
        <v>196</v>
      </c>
      <c r="J203" s="221">
        <v>1.4554201149659587</v>
      </c>
      <c r="K203" s="221">
        <v>1.5695707122181908</v>
      </c>
      <c r="L203" s="221">
        <v>0.7990541807656244</v>
      </c>
      <c r="M203" s="197">
        <f t="shared" ref="M203:M266" si="48">IF(I203&lt;VLOOKUP(L203,$M$505:$Q$513,2),0,VLOOKUP(L203,$M$505:$Q$513,3))</f>
        <v>3</v>
      </c>
      <c r="N203" s="208">
        <f t="shared" ref="N203:N266" si="49">ROUNDDOWN(O203,0)</f>
        <v>5</v>
      </c>
      <c r="O203" s="143">
        <f t="shared" ref="O203:O266" si="50">I203*M203/100</f>
        <v>5.88</v>
      </c>
      <c r="P203" s="200">
        <v>0</v>
      </c>
      <c r="Q203" s="200">
        <f t="shared" ref="Q203:Q266" si="51">ROUNDDOWN(R203-P203,0)</f>
        <v>1</v>
      </c>
      <c r="R203" s="143">
        <f t="shared" ref="R203:R266" si="52">N203*S203/100</f>
        <v>1.25</v>
      </c>
      <c r="S203" s="142">
        <v>25</v>
      </c>
      <c r="T203" s="200">
        <f t="shared" ref="T203:T266" si="53">N203-P203-Q203-U203</f>
        <v>3</v>
      </c>
      <c r="U203" s="200">
        <f t="shared" ref="U203:U266" si="54">ROUNDDOWN(V203,0)</f>
        <v>1</v>
      </c>
      <c r="V203" s="143">
        <f t="shared" ref="V203:V266" si="55">N203*W203/100</f>
        <v>1</v>
      </c>
      <c r="W203" s="142">
        <v>20</v>
      </c>
      <c r="X203" s="245">
        <v>5</v>
      </c>
      <c r="Y203" s="245">
        <v>0</v>
      </c>
      <c r="Z203" s="245">
        <v>1</v>
      </c>
      <c r="AA203" s="245">
        <v>1</v>
      </c>
      <c r="AB203" s="240">
        <v>11</v>
      </c>
      <c r="AC203" s="240">
        <v>7</v>
      </c>
      <c r="AD203" s="210">
        <f t="shared" si="47"/>
        <v>63.636363636363633</v>
      </c>
    </row>
    <row r="204" spans="1:30" ht="31.5" x14ac:dyDescent="0.25">
      <c r="A204" s="216">
        <v>196</v>
      </c>
      <c r="B204" s="217" t="s">
        <v>729</v>
      </c>
      <c r="C204" s="217" t="s">
        <v>27</v>
      </c>
      <c r="D204" s="138"/>
      <c r="E204" s="139"/>
      <c r="F204" s="219">
        <v>139.09</v>
      </c>
      <c r="G204" s="220">
        <v>64</v>
      </c>
      <c r="H204" s="220">
        <v>137</v>
      </c>
      <c r="I204" s="220">
        <v>143</v>
      </c>
      <c r="J204" s="221">
        <v>0.46013372636422462</v>
      </c>
      <c r="K204" s="221">
        <v>0.98497375799841824</v>
      </c>
      <c r="L204" s="221">
        <v>1.0281112948450644</v>
      </c>
      <c r="M204" s="197">
        <v>4.5</v>
      </c>
      <c r="N204" s="208">
        <f t="shared" si="49"/>
        <v>6</v>
      </c>
      <c r="O204" s="143">
        <f t="shared" si="50"/>
        <v>6.4349999999999996</v>
      </c>
      <c r="P204" s="200">
        <v>0</v>
      </c>
      <c r="Q204" s="200">
        <f t="shared" si="51"/>
        <v>1</v>
      </c>
      <c r="R204" s="143">
        <f t="shared" si="52"/>
        <v>1.5</v>
      </c>
      <c r="S204" s="142">
        <v>25</v>
      </c>
      <c r="T204" s="200">
        <f t="shared" si="53"/>
        <v>4</v>
      </c>
      <c r="U204" s="200">
        <f t="shared" si="54"/>
        <v>1</v>
      </c>
      <c r="V204" s="143">
        <f t="shared" si="55"/>
        <v>1.2</v>
      </c>
      <c r="W204" s="142">
        <v>20</v>
      </c>
      <c r="X204" s="245">
        <v>6</v>
      </c>
      <c r="Y204" s="245">
        <v>0</v>
      </c>
      <c r="Z204" s="245">
        <v>1</v>
      </c>
      <c r="AA204" s="245">
        <v>1</v>
      </c>
      <c r="AB204" s="240">
        <v>6</v>
      </c>
      <c r="AC204" s="240">
        <v>1</v>
      </c>
      <c r="AD204" s="210">
        <f t="shared" si="47"/>
        <v>16.666666666666668</v>
      </c>
    </row>
    <row r="205" spans="1:30" x14ac:dyDescent="0.25">
      <c r="A205" s="216">
        <v>197</v>
      </c>
      <c r="B205" s="217" t="s">
        <v>2</v>
      </c>
      <c r="C205" s="217" t="s">
        <v>27</v>
      </c>
      <c r="D205" s="138"/>
      <c r="E205" s="139"/>
      <c r="F205" s="219">
        <v>134.47999999999999</v>
      </c>
      <c r="G205" s="220"/>
      <c r="H205" s="220">
        <v>35</v>
      </c>
      <c r="I205" s="220">
        <v>47</v>
      </c>
      <c r="J205" s="221">
        <v>0</v>
      </c>
      <c r="K205" s="221">
        <v>0.26026174895895304</v>
      </c>
      <c r="L205" s="221">
        <v>0.34949434860202261</v>
      </c>
      <c r="M205" s="197">
        <f t="shared" si="48"/>
        <v>3</v>
      </c>
      <c r="N205" s="208">
        <f t="shared" si="49"/>
        <v>1</v>
      </c>
      <c r="O205" s="143">
        <f t="shared" si="50"/>
        <v>1.41</v>
      </c>
      <c r="P205" s="200">
        <v>0</v>
      </c>
      <c r="Q205" s="200">
        <f t="shared" si="51"/>
        <v>0</v>
      </c>
      <c r="R205" s="143">
        <f t="shared" si="52"/>
        <v>0</v>
      </c>
      <c r="S205" s="142">
        <v>0</v>
      </c>
      <c r="T205" s="200">
        <f t="shared" si="53"/>
        <v>1</v>
      </c>
      <c r="U205" s="200">
        <f t="shared" si="54"/>
        <v>0</v>
      </c>
      <c r="V205" s="143">
        <f t="shared" si="55"/>
        <v>0.2</v>
      </c>
      <c r="W205" s="142">
        <v>20</v>
      </c>
      <c r="X205" s="245" t="s">
        <v>852</v>
      </c>
      <c r="Y205" s="245"/>
      <c r="Z205" s="245"/>
      <c r="AA205" s="245"/>
      <c r="AB205" s="240">
        <v>0</v>
      </c>
      <c r="AC205" s="240">
        <v>0</v>
      </c>
      <c r="AD205" s="210">
        <v>0</v>
      </c>
    </row>
    <row r="206" spans="1:30" ht="31.5" hidden="1" x14ac:dyDescent="0.25">
      <c r="A206" s="133">
        <v>198</v>
      </c>
      <c r="B206" s="156" t="s">
        <v>89</v>
      </c>
      <c r="C206" s="156" t="s">
        <v>27</v>
      </c>
      <c r="D206" s="138"/>
      <c r="E206" s="139"/>
      <c r="F206" s="139">
        <v>20.93</v>
      </c>
      <c r="G206" s="137"/>
      <c r="H206" s="137"/>
      <c r="I206" s="137">
        <v>66</v>
      </c>
      <c r="J206" s="140"/>
      <c r="K206" s="140"/>
      <c r="L206" s="140">
        <v>3.1533683707596754</v>
      </c>
      <c r="M206" s="141">
        <v>0</v>
      </c>
      <c r="N206" s="142">
        <f t="shared" si="49"/>
        <v>0</v>
      </c>
      <c r="O206" s="143">
        <f t="shared" si="50"/>
        <v>0</v>
      </c>
      <c r="P206" s="142">
        <f t="shared" ref="P206:P266" si="56">ROUNDDOWN(R206,0)</f>
        <v>0</v>
      </c>
      <c r="Q206" s="142">
        <f t="shared" si="51"/>
        <v>0</v>
      </c>
      <c r="R206" s="143">
        <f t="shared" si="52"/>
        <v>0</v>
      </c>
      <c r="S206" s="142">
        <f t="shared" ref="S206:S266" si="57">IF(I206&lt;VLOOKUP(L206,$M$505:$Q$513,2),0,VLOOKUP(L206,$M$505:$Q$513,4))</f>
        <v>25</v>
      </c>
      <c r="T206" s="142">
        <f t="shared" si="53"/>
        <v>0</v>
      </c>
      <c r="U206" s="142">
        <f t="shared" si="54"/>
        <v>0</v>
      </c>
      <c r="V206" s="143">
        <f t="shared" si="55"/>
        <v>0</v>
      </c>
      <c r="W206" s="142">
        <f t="shared" ref="W206:W266" si="58">IF(I206&lt;VLOOKUP(L206,$M$505:$Q$513,2),0,VLOOKUP(L206,$M$505:$Q$513,5))</f>
        <v>20</v>
      </c>
      <c r="X206" s="148" t="s">
        <v>681</v>
      </c>
      <c r="Y206" s="148"/>
      <c r="Z206" s="148"/>
      <c r="AA206" s="148"/>
      <c r="AB206" s="210"/>
      <c r="AC206" s="210"/>
      <c r="AD206" s="210"/>
    </row>
    <row r="207" spans="1:30" ht="31.5" hidden="1" x14ac:dyDescent="0.25">
      <c r="A207" s="133">
        <v>199</v>
      </c>
      <c r="B207" s="156" t="s">
        <v>903</v>
      </c>
      <c r="C207" s="156" t="s">
        <v>27</v>
      </c>
      <c r="D207" s="138"/>
      <c r="E207" s="139"/>
      <c r="F207" s="139">
        <v>1.06</v>
      </c>
      <c r="G207" s="137"/>
      <c r="H207" s="137"/>
      <c r="I207" s="137">
        <v>0</v>
      </c>
      <c r="J207" s="140"/>
      <c r="K207" s="140"/>
      <c r="L207" s="140">
        <v>0</v>
      </c>
      <c r="M207" s="141">
        <f t="shared" si="48"/>
        <v>0</v>
      </c>
      <c r="N207" s="142">
        <f t="shared" si="49"/>
        <v>0</v>
      </c>
      <c r="O207" s="143">
        <f t="shared" si="50"/>
        <v>0</v>
      </c>
      <c r="P207" s="142">
        <f t="shared" si="56"/>
        <v>0</v>
      </c>
      <c r="Q207" s="142">
        <f t="shared" si="51"/>
        <v>0</v>
      </c>
      <c r="R207" s="143">
        <f t="shared" si="52"/>
        <v>0</v>
      </c>
      <c r="S207" s="142">
        <f t="shared" si="57"/>
        <v>0</v>
      </c>
      <c r="T207" s="142">
        <f t="shared" si="53"/>
        <v>0</v>
      </c>
      <c r="U207" s="142">
        <f t="shared" si="54"/>
        <v>0</v>
      </c>
      <c r="V207" s="143">
        <f t="shared" si="55"/>
        <v>0</v>
      </c>
      <c r="W207" s="142">
        <f t="shared" si="58"/>
        <v>0</v>
      </c>
      <c r="X207" s="148"/>
      <c r="Y207" s="148"/>
      <c r="Z207" s="148"/>
      <c r="AA207" s="148"/>
      <c r="AB207" s="210"/>
      <c r="AC207" s="210"/>
      <c r="AD207" s="210"/>
    </row>
    <row r="208" spans="1:30" hidden="1" x14ac:dyDescent="0.25">
      <c r="A208" s="133">
        <v>200</v>
      </c>
      <c r="B208" s="156" t="s">
        <v>444</v>
      </c>
      <c r="C208" s="156" t="s">
        <v>27</v>
      </c>
      <c r="D208" s="138"/>
      <c r="E208" s="139"/>
      <c r="F208" s="139">
        <v>572.53</v>
      </c>
      <c r="G208" s="137"/>
      <c r="H208" s="137"/>
      <c r="I208" s="137">
        <v>503</v>
      </c>
      <c r="J208" s="140"/>
      <c r="K208" s="140"/>
      <c r="L208" s="140">
        <v>0.87855658218783295</v>
      </c>
      <c r="M208" s="141">
        <v>0</v>
      </c>
      <c r="N208" s="142">
        <f t="shared" si="49"/>
        <v>0</v>
      </c>
      <c r="O208" s="143">
        <f t="shared" si="50"/>
        <v>0</v>
      </c>
      <c r="P208" s="142">
        <f t="shared" si="56"/>
        <v>0</v>
      </c>
      <c r="Q208" s="142">
        <f t="shared" si="51"/>
        <v>0</v>
      </c>
      <c r="R208" s="143">
        <f t="shared" si="52"/>
        <v>0</v>
      </c>
      <c r="S208" s="142">
        <f t="shared" si="57"/>
        <v>0</v>
      </c>
      <c r="T208" s="142">
        <f t="shared" si="53"/>
        <v>0</v>
      </c>
      <c r="U208" s="142">
        <f t="shared" si="54"/>
        <v>0</v>
      </c>
      <c r="V208" s="143">
        <f t="shared" si="55"/>
        <v>0</v>
      </c>
      <c r="W208" s="142">
        <f t="shared" si="58"/>
        <v>0</v>
      </c>
      <c r="X208" s="148"/>
      <c r="Y208" s="148"/>
      <c r="Z208" s="148"/>
      <c r="AA208" s="148"/>
      <c r="AB208" s="156"/>
      <c r="AC208" s="210"/>
      <c r="AD208" s="210"/>
    </row>
    <row r="209" spans="1:30" ht="31.5" hidden="1" x14ac:dyDescent="0.25">
      <c r="A209" s="133">
        <v>201</v>
      </c>
      <c r="B209" s="156" t="s">
        <v>724</v>
      </c>
      <c r="C209" s="156" t="s">
        <v>30</v>
      </c>
      <c r="D209" s="138"/>
      <c r="E209" s="139"/>
      <c r="F209" s="139">
        <v>0</v>
      </c>
      <c r="G209" s="137"/>
      <c r="H209" s="137"/>
      <c r="I209" s="137">
        <v>0</v>
      </c>
      <c r="J209" s="140"/>
      <c r="K209" s="140"/>
      <c r="L209" s="140">
        <v>0</v>
      </c>
      <c r="M209" s="141">
        <f t="shared" si="48"/>
        <v>0</v>
      </c>
      <c r="N209" s="142">
        <f t="shared" si="49"/>
        <v>0</v>
      </c>
      <c r="O209" s="143">
        <f t="shared" si="50"/>
        <v>0</v>
      </c>
      <c r="P209" s="142">
        <f t="shared" si="56"/>
        <v>0</v>
      </c>
      <c r="Q209" s="142">
        <f t="shared" si="51"/>
        <v>0</v>
      </c>
      <c r="R209" s="143">
        <f t="shared" si="52"/>
        <v>0</v>
      </c>
      <c r="S209" s="142">
        <f t="shared" si="57"/>
        <v>0</v>
      </c>
      <c r="T209" s="142">
        <f t="shared" si="53"/>
        <v>0</v>
      </c>
      <c r="U209" s="142">
        <f t="shared" si="54"/>
        <v>0</v>
      </c>
      <c r="V209" s="143">
        <f t="shared" si="55"/>
        <v>0</v>
      </c>
      <c r="W209" s="142">
        <f t="shared" si="58"/>
        <v>0</v>
      </c>
      <c r="X209" s="148"/>
      <c r="Y209" s="148"/>
      <c r="Z209" s="148"/>
      <c r="AA209" s="148"/>
      <c r="AB209" s="210"/>
      <c r="AC209" s="210"/>
      <c r="AD209" s="210"/>
    </row>
    <row r="210" spans="1:30" ht="31.5" hidden="1" x14ac:dyDescent="0.25">
      <c r="A210" s="133">
        <v>202</v>
      </c>
      <c r="B210" s="156" t="s">
        <v>904</v>
      </c>
      <c r="C210" s="156" t="s">
        <v>30</v>
      </c>
      <c r="D210" s="138"/>
      <c r="E210" s="139"/>
      <c r="F210" s="139">
        <v>0</v>
      </c>
      <c r="G210" s="137"/>
      <c r="H210" s="137"/>
      <c r="I210" s="137">
        <v>0</v>
      </c>
      <c r="J210" s="140"/>
      <c r="K210" s="140"/>
      <c r="L210" s="140">
        <v>0</v>
      </c>
      <c r="M210" s="141">
        <f t="shared" si="48"/>
        <v>0</v>
      </c>
      <c r="N210" s="142">
        <f t="shared" si="49"/>
        <v>0</v>
      </c>
      <c r="O210" s="143">
        <f t="shared" si="50"/>
        <v>0</v>
      </c>
      <c r="P210" s="142">
        <f t="shared" si="56"/>
        <v>0</v>
      </c>
      <c r="Q210" s="142">
        <f t="shared" si="51"/>
        <v>0</v>
      </c>
      <c r="R210" s="143">
        <f t="shared" si="52"/>
        <v>0</v>
      </c>
      <c r="S210" s="142">
        <f t="shared" si="57"/>
        <v>0</v>
      </c>
      <c r="T210" s="142">
        <f t="shared" si="53"/>
        <v>0</v>
      </c>
      <c r="U210" s="142">
        <f t="shared" si="54"/>
        <v>0</v>
      </c>
      <c r="V210" s="143">
        <f t="shared" si="55"/>
        <v>0</v>
      </c>
      <c r="W210" s="142">
        <f t="shared" si="58"/>
        <v>0</v>
      </c>
      <c r="X210" s="148"/>
      <c r="Y210" s="148"/>
      <c r="Z210" s="148"/>
      <c r="AA210" s="148"/>
      <c r="AB210" s="210"/>
      <c r="AC210" s="210"/>
      <c r="AD210" s="210"/>
    </row>
    <row r="211" spans="1:30" ht="31.5" hidden="1" x14ac:dyDescent="0.25">
      <c r="A211" s="133">
        <v>203</v>
      </c>
      <c r="B211" s="156" t="s">
        <v>814</v>
      </c>
      <c r="C211" s="156" t="s">
        <v>30</v>
      </c>
      <c r="D211" s="138"/>
      <c r="E211" s="139"/>
      <c r="F211" s="139">
        <v>0</v>
      </c>
      <c r="G211" s="137"/>
      <c r="H211" s="137"/>
      <c r="I211" s="137">
        <v>0</v>
      </c>
      <c r="J211" s="140"/>
      <c r="K211" s="140"/>
      <c r="L211" s="140">
        <v>0</v>
      </c>
      <c r="M211" s="141">
        <f t="shared" si="48"/>
        <v>0</v>
      </c>
      <c r="N211" s="142">
        <f t="shared" si="49"/>
        <v>0</v>
      </c>
      <c r="O211" s="143">
        <f t="shared" si="50"/>
        <v>0</v>
      </c>
      <c r="P211" s="142">
        <f t="shared" si="56"/>
        <v>0</v>
      </c>
      <c r="Q211" s="142">
        <f t="shared" si="51"/>
        <v>0</v>
      </c>
      <c r="R211" s="143">
        <f t="shared" si="52"/>
        <v>0</v>
      </c>
      <c r="S211" s="142">
        <f t="shared" si="57"/>
        <v>0</v>
      </c>
      <c r="T211" s="142">
        <f t="shared" si="53"/>
        <v>0</v>
      </c>
      <c r="U211" s="142">
        <f t="shared" si="54"/>
        <v>0</v>
      </c>
      <c r="V211" s="143">
        <f t="shared" si="55"/>
        <v>0</v>
      </c>
      <c r="W211" s="142">
        <f t="shared" si="58"/>
        <v>0</v>
      </c>
      <c r="X211" s="148"/>
      <c r="Y211" s="148"/>
      <c r="Z211" s="148"/>
      <c r="AA211" s="148"/>
      <c r="AB211" s="210"/>
      <c r="AC211" s="210"/>
      <c r="AD211" s="210"/>
    </row>
    <row r="212" spans="1:30" hidden="1" x14ac:dyDescent="0.25">
      <c r="A212" s="133">
        <v>204</v>
      </c>
      <c r="B212" s="156" t="s">
        <v>444</v>
      </c>
      <c r="C212" s="156" t="s">
        <v>30</v>
      </c>
      <c r="D212" s="138"/>
      <c r="E212" s="139"/>
      <c r="F212" s="139">
        <v>0</v>
      </c>
      <c r="G212" s="137"/>
      <c r="H212" s="137"/>
      <c r="I212" s="137">
        <v>0</v>
      </c>
      <c r="J212" s="140"/>
      <c r="K212" s="140"/>
      <c r="L212" s="140">
        <v>0</v>
      </c>
      <c r="M212" s="141">
        <f t="shared" si="48"/>
        <v>0</v>
      </c>
      <c r="N212" s="142">
        <f t="shared" si="49"/>
        <v>0</v>
      </c>
      <c r="O212" s="143">
        <f t="shared" si="50"/>
        <v>0</v>
      </c>
      <c r="P212" s="142">
        <f t="shared" si="56"/>
        <v>0</v>
      </c>
      <c r="Q212" s="142">
        <f t="shared" si="51"/>
        <v>0</v>
      </c>
      <c r="R212" s="143">
        <f t="shared" si="52"/>
        <v>0</v>
      </c>
      <c r="S212" s="142">
        <f t="shared" si="57"/>
        <v>0</v>
      </c>
      <c r="T212" s="142">
        <f t="shared" si="53"/>
        <v>0</v>
      </c>
      <c r="U212" s="142">
        <f t="shared" si="54"/>
        <v>0</v>
      </c>
      <c r="V212" s="143">
        <f t="shared" si="55"/>
        <v>0</v>
      </c>
      <c r="W212" s="142">
        <f t="shared" si="58"/>
        <v>0</v>
      </c>
      <c r="X212" s="148"/>
      <c r="Y212" s="148"/>
      <c r="Z212" s="148"/>
      <c r="AA212" s="148"/>
      <c r="AB212" s="156"/>
      <c r="AC212" s="210"/>
      <c r="AD212" s="210"/>
    </row>
    <row r="213" spans="1:30" hidden="1" x14ac:dyDescent="0.25">
      <c r="A213" s="133">
        <v>205</v>
      </c>
      <c r="B213" s="156" t="s">
        <v>905</v>
      </c>
      <c r="C213" s="156" t="s">
        <v>63</v>
      </c>
      <c r="D213" s="138"/>
      <c r="E213" s="139"/>
      <c r="F213" s="139">
        <v>0</v>
      </c>
      <c r="G213" s="137"/>
      <c r="H213" s="137"/>
      <c r="I213" s="137">
        <v>0</v>
      </c>
      <c r="J213" s="140"/>
      <c r="K213" s="140"/>
      <c r="L213" s="140">
        <v>0</v>
      </c>
      <c r="M213" s="141">
        <f t="shared" si="48"/>
        <v>0</v>
      </c>
      <c r="N213" s="142">
        <f t="shared" si="49"/>
        <v>0</v>
      </c>
      <c r="O213" s="143">
        <f t="shared" si="50"/>
        <v>0</v>
      </c>
      <c r="P213" s="142">
        <f t="shared" si="56"/>
        <v>0</v>
      </c>
      <c r="Q213" s="142">
        <f t="shared" si="51"/>
        <v>0</v>
      </c>
      <c r="R213" s="143">
        <f t="shared" si="52"/>
        <v>0</v>
      </c>
      <c r="S213" s="142">
        <f t="shared" si="57"/>
        <v>0</v>
      </c>
      <c r="T213" s="142">
        <f t="shared" si="53"/>
        <v>0</v>
      </c>
      <c r="U213" s="142">
        <f t="shared" si="54"/>
        <v>0</v>
      </c>
      <c r="V213" s="143">
        <f t="shared" si="55"/>
        <v>0</v>
      </c>
      <c r="W213" s="142">
        <f t="shared" si="58"/>
        <v>0</v>
      </c>
      <c r="X213" s="148"/>
      <c r="Y213" s="148"/>
      <c r="Z213" s="148"/>
      <c r="AA213" s="148"/>
      <c r="AB213" s="156"/>
      <c r="AC213" s="210"/>
      <c r="AD213" s="210"/>
    </row>
    <row r="214" spans="1:30" hidden="1" x14ac:dyDescent="0.25">
      <c r="A214" s="133">
        <v>206</v>
      </c>
      <c r="B214" s="156" t="s">
        <v>906</v>
      </c>
      <c r="C214" s="156" t="s">
        <v>63</v>
      </c>
      <c r="D214" s="138"/>
      <c r="E214" s="139"/>
      <c r="F214" s="139">
        <v>0</v>
      </c>
      <c r="G214" s="137"/>
      <c r="H214" s="137"/>
      <c r="I214" s="137">
        <v>0</v>
      </c>
      <c r="J214" s="140"/>
      <c r="K214" s="140"/>
      <c r="L214" s="140">
        <v>0</v>
      </c>
      <c r="M214" s="141">
        <f t="shared" si="48"/>
        <v>0</v>
      </c>
      <c r="N214" s="142">
        <f t="shared" si="49"/>
        <v>0</v>
      </c>
      <c r="O214" s="143">
        <f t="shared" si="50"/>
        <v>0</v>
      </c>
      <c r="P214" s="142">
        <f t="shared" si="56"/>
        <v>0</v>
      </c>
      <c r="Q214" s="142">
        <f t="shared" si="51"/>
        <v>0</v>
      </c>
      <c r="R214" s="143">
        <f t="shared" si="52"/>
        <v>0</v>
      </c>
      <c r="S214" s="142">
        <f t="shared" si="57"/>
        <v>0</v>
      </c>
      <c r="T214" s="142">
        <f t="shared" si="53"/>
        <v>0</v>
      </c>
      <c r="U214" s="142">
        <f t="shared" si="54"/>
        <v>0</v>
      </c>
      <c r="V214" s="143">
        <f t="shared" si="55"/>
        <v>0</v>
      </c>
      <c r="W214" s="142">
        <f t="shared" si="58"/>
        <v>0</v>
      </c>
      <c r="X214" s="148"/>
      <c r="Y214" s="148"/>
      <c r="Z214" s="148"/>
      <c r="AA214" s="148"/>
      <c r="AB214" s="156"/>
      <c r="AC214" s="210"/>
      <c r="AD214" s="210"/>
    </row>
    <row r="215" spans="1:30" hidden="1" x14ac:dyDescent="0.25">
      <c r="A215" s="133">
        <v>207</v>
      </c>
      <c r="B215" s="156" t="s">
        <v>907</v>
      </c>
      <c r="C215" s="156" t="s">
        <v>63</v>
      </c>
      <c r="D215" s="138"/>
      <c r="E215" s="139"/>
      <c r="F215" s="139">
        <v>0</v>
      </c>
      <c r="G215" s="137"/>
      <c r="H215" s="137"/>
      <c r="I215" s="137">
        <v>0</v>
      </c>
      <c r="J215" s="140"/>
      <c r="K215" s="140"/>
      <c r="L215" s="140">
        <v>0</v>
      </c>
      <c r="M215" s="141">
        <f t="shared" si="48"/>
        <v>0</v>
      </c>
      <c r="N215" s="142">
        <f t="shared" si="49"/>
        <v>0</v>
      </c>
      <c r="O215" s="143">
        <f t="shared" si="50"/>
        <v>0</v>
      </c>
      <c r="P215" s="142">
        <f t="shared" si="56"/>
        <v>0</v>
      </c>
      <c r="Q215" s="142">
        <f t="shared" si="51"/>
        <v>0</v>
      </c>
      <c r="R215" s="143">
        <f t="shared" si="52"/>
        <v>0</v>
      </c>
      <c r="S215" s="142">
        <f t="shared" si="57"/>
        <v>0</v>
      </c>
      <c r="T215" s="142">
        <f t="shared" si="53"/>
        <v>0</v>
      </c>
      <c r="U215" s="142">
        <f t="shared" si="54"/>
        <v>0</v>
      </c>
      <c r="V215" s="143">
        <f t="shared" si="55"/>
        <v>0</v>
      </c>
      <c r="W215" s="142">
        <f t="shared" si="58"/>
        <v>0</v>
      </c>
      <c r="X215" s="148"/>
      <c r="Y215" s="148"/>
      <c r="Z215" s="148"/>
      <c r="AA215" s="148"/>
      <c r="AB215" s="156"/>
      <c r="AC215" s="210"/>
      <c r="AD215" s="210"/>
    </row>
    <row r="216" spans="1:30" hidden="1" x14ac:dyDescent="0.25">
      <c r="A216" s="133">
        <v>208</v>
      </c>
      <c r="B216" s="156" t="s">
        <v>908</v>
      </c>
      <c r="C216" s="156" t="s">
        <v>63</v>
      </c>
      <c r="D216" s="138"/>
      <c r="E216" s="139"/>
      <c r="F216" s="139">
        <v>0</v>
      </c>
      <c r="G216" s="137"/>
      <c r="H216" s="137"/>
      <c r="I216" s="137">
        <v>0</v>
      </c>
      <c r="J216" s="140"/>
      <c r="K216" s="140"/>
      <c r="L216" s="140">
        <v>0</v>
      </c>
      <c r="M216" s="141">
        <f t="shared" si="48"/>
        <v>0</v>
      </c>
      <c r="N216" s="142">
        <f t="shared" si="49"/>
        <v>0</v>
      </c>
      <c r="O216" s="143">
        <f t="shared" si="50"/>
        <v>0</v>
      </c>
      <c r="P216" s="142">
        <f t="shared" si="56"/>
        <v>0</v>
      </c>
      <c r="Q216" s="142">
        <f t="shared" si="51"/>
        <v>0</v>
      </c>
      <c r="R216" s="143">
        <f t="shared" si="52"/>
        <v>0</v>
      </c>
      <c r="S216" s="142">
        <f t="shared" si="57"/>
        <v>0</v>
      </c>
      <c r="T216" s="142">
        <f t="shared" si="53"/>
        <v>0</v>
      </c>
      <c r="U216" s="142">
        <f t="shared" si="54"/>
        <v>0</v>
      </c>
      <c r="V216" s="143">
        <f t="shared" si="55"/>
        <v>0</v>
      </c>
      <c r="W216" s="142">
        <f t="shared" si="58"/>
        <v>0</v>
      </c>
      <c r="X216" s="148"/>
      <c r="Y216" s="148"/>
      <c r="Z216" s="148"/>
      <c r="AA216" s="148"/>
      <c r="AB216" s="156"/>
      <c r="AC216" s="210"/>
      <c r="AD216" s="210"/>
    </row>
    <row r="217" spans="1:30" ht="31.5" hidden="1" x14ac:dyDescent="0.25">
      <c r="A217" s="133">
        <v>209</v>
      </c>
      <c r="B217" s="156" t="s">
        <v>696</v>
      </c>
      <c r="C217" s="156" t="s">
        <v>63</v>
      </c>
      <c r="D217" s="138"/>
      <c r="E217" s="139"/>
      <c r="F217" s="139">
        <v>0</v>
      </c>
      <c r="G217" s="137"/>
      <c r="H217" s="137"/>
      <c r="I217" s="137">
        <v>0</v>
      </c>
      <c r="J217" s="140"/>
      <c r="K217" s="140"/>
      <c r="L217" s="140">
        <v>0</v>
      </c>
      <c r="M217" s="141">
        <f t="shared" si="48"/>
        <v>0</v>
      </c>
      <c r="N217" s="142">
        <f t="shared" si="49"/>
        <v>0</v>
      </c>
      <c r="O217" s="143">
        <f t="shared" si="50"/>
        <v>0</v>
      </c>
      <c r="P217" s="142">
        <f t="shared" si="56"/>
        <v>0</v>
      </c>
      <c r="Q217" s="142">
        <f t="shared" si="51"/>
        <v>0</v>
      </c>
      <c r="R217" s="143">
        <f t="shared" si="52"/>
        <v>0</v>
      </c>
      <c r="S217" s="142">
        <f t="shared" si="57"/>
        <v>0</v>
      </c>
      <c r="T217" s="142">
        <f t="shared" si="53"/>
        <v>0</v>
      </c>
      <c r="U217" s="142">
        <f t="shared" si="54"/>
        <v>0</v>
      </c>
      <c r="V217" s="143">
        <f t="shared" si="55"/>
        <v>0</v>
      </c>
      <c r="W217" s="142">
        <f t="shared" si="58"/>
        <v>0</v>
      </c>
      <c r="X217" s="148"/>
      <c r="Y217" s="148"/>
      <c r="Z217" s="148"/>
      <c r="AA217" s="148"/>
      <c r="AB217" s="210"/>
      <c r="AC217" s="210"/>
      <c r="AD217" s="210"/>
    </row>
    <row r="218" spans="1:30" ht="31.5" hidden="1" x14ac:dyDescent="0.25">
      <c r="A218" s="133">
        <v>210</v>
      </c>
      <c r="B218" s="156" t="s">
        <v>708</v>
      </c>
      <c r="C218" s="156" t="s">
        <v>63</v>
      </c>
      <c r="D218" s="138"/>
      <c r="E218" s="139"/>
      <c r="F218" s="139">
        <v>0</v>
      </c>
      <c r="G218" s="137"/>
      <c r="H218" s="137"/>
      <c r="I218" s="137">
        <v>0</v>
      </c>
      <c r="J218" s="140"/>
      <c r="K218" s="140"/>
      <c r="L218" s="140">
        <v>0</v>
      </c>
      <c r="M218" s="141">
        <f t="shared" si="48"/>
        <v>0</v>
      </c>
      <c r="N218" s="142">
        <f t="shared" si="49"/>
        <v>0</v>
      </c>
      <c r="O218" s="143">
        <f t="shared" si="50"/>
        <v>0</v>
      </c>
      <c r="P218" s="142">
        <f t="shared" si="56"/>
        <v>0</v>
      </c>
      <c r="Q218" s="142">
        <f t="shared" si="51"/>
        <v>0</v>
      </c>
      <c r="R218" s="143">
        <f t="shared" si="52"/>
        <v>0</v>
      </c>
      <c r="S218" s="142">
        <f t="shared" si="57"/>
        <v>0</v>
      </c>
      <c r="T218" s="142">
        <f t="shared" si="53"/>
        <v>0</v>
      </c>
      <c r="U218" s="142">
        <f t="shared" si="54"/>
        <v>0</v>
      </c>
      <c r="V218" s="143">
        <f t="shared" si="55"/>
        <v>0</v>
      </c>
      <c r="W218" s="142">
        <f t="shared" si="58"/>
        <v>0</v>
      </c>
      <c r="X218" s="148"/>
      <c r="Y218" s="148"/>
      <c r="Z218" s="148"/>
      <c r="AA218" s="148"/>
      <c r="AB218" s="210"/>
      <c r="AC218" s="210"/>
      <c r="AD218" s="210"/>
    </row>
    <row r="219" spans="1:30" hidden="1" x14ac:dyDescent="0.25">
      <c r="A219" s="133">
        <v>211</v>
      </c>
      <c r="B219" s="156" t="s">
        <v>2</v>
      </c>
      <c r="C219" s="156" t="s">
        <v>63</v>
      </c>
      <c r="D219" s="138"/>
      <c r="E219" s="139"/>
      <c r="F219" s="139">
        <v>0</v>
      </c>
      <c r="G219" s="137"/>
      <c r="H219" s="137"/>
      <c r="I219" s="137">
        <v>0</v>
      </c>
      <c r="J219" s="140"/>
      <c r="K219" s="140"/>
      <c r="L219" s="140">
        <v>0</v>
      </c>
      <c r="M219" s="141">
        <f t="shared" si="48"/>
        <v>0</v>
      </c>
      <c r="N219" s="142">
        <f t="shared" si="49"/>
        <v>0</v>
      </c>
      <c r="O219" s="143">
        <f t="shared" si="50"/>
        <v>0</v>
      </c>
      <c r="P219" s="142">
        <f t="shared" si="56"/>
        <v>0</v>
      </c>
      <c r="Q219" s="142">
        <f t="shared" si="51"/>
        <v>0</v>
      </c>
      <c r="R219" s="143">
        <f t="shared" si="52"/>
        <v>0</v>
      </c>
      <c r="S219" s="142">
        <f t="shared" si="57"/>
        <v>0</v>
      </c>
      <c r="T219" s="142">
        <f t="shared" si="53"/>
        <v>0</v>
      </c>
      <c r="U219" s="142">
        <f t="shared" si="54"/>
        <v>0</v>
      </c>
      <c r="V219" s="143">
        <f t="shared" si="55"/>
        <v>0</v>
      </c>
      <c r="W219" s="142">
        <f t="shared" si="58"/>
        <v>0</v>
      </c>
      <c r="X219" s="148"/>
      <c r="Y219" s="148"/>
      <c r="Z219" s="148"/>
      <c r="AA219" s="148"/>
      <c r="AB219" s="210"/>
      <c r="AC219" s="210"/>
      <c r="AD219" s="210"/>
    </row>
    <row r="220" spans="1:30" ht="31.5" hidden="1" x14ac:dyDescent="0.25">
      <c r="A220" s="133">
        <v>212</v>
      </c>
      <c r="B220" s="156" t="s">
        <v>730</v>
      </c>
      <c r="C220" s="156" t="s">
        <v>63</v>
      </c>
      <c r="D220" s="138"/>
      <c r="E220" s="139"/>
      <c r="F220" s="139">
        <v>0</v>
      </c>
      <c r="G220" s="137"/>
      <c r="H220" s="137"/>
      <c r="I220" s="137">
        <v>0</v>
      </c>
      <c r="J220" s="140"/>
      <c r="K220" s="140"/>
      <c r="L220" s="140">
        <v>0</v>
      </c>
      <c r="M220" s="141">
        <f t="shared" si="48"/>
        <v>0</v>
      </c>
      <c r="N220" s="142">
        <f t="shared" si="49"/>
        <v>0</v>
      </c>
      <c r="O220" s="143">
        <f t="shared" si="50"/>
        <v>0</v>
      </c>
      <c r="P220" s="142">
        <f t="shared" si="56"/>
        <v>0</v>
      </c>
      <c r="Q220" s="142">
        <f t="shared" si="51"/>
        <v>0</v>
      </c>
      <c r="R220" s="143">
        <f t="shared" si="52"/>
        <v>0</v>
      </c>
      <c r="S220" s="142">
        <f t="shared" si="57"/>
        <v>0</v>
      </c>
      <c r="T220" s="142">
        <f t="shared" si="53"/>
        <v>0</v>
      </c>
      <c r="U220" s="142">
        <f t="shared" si="54"/>
        <v>0</v>
      </c>
      <c r="V220" s="143">
        <f t="shared" si="55"/>
        <v>0</v>
      </c>
      <c r="W220" s="142">
        <f t="shared" si="58"/>
        <v>0</v>
      </c>
      <c r="X220" s="148"/>
      <c r="Y220" s="148"/>
      <c r="Z220" s="148"/>
      <c r="AA220" s="148"/>
      <c r="AB220" s="210"/>
      <c r="AC220" s="210"/>
      <c r="AD220" s="210"/>
    </row>
    <row r="221" spans="1:30" ht="31.5" hidden="1" x14ac:dyDescent="0.25">
      <c r="A221" s="133">
        <v>213</v>
      </c>
      <c r="B221" s="156" t="s">
        <v>731</v>
      </c>
      <c r="C221" s="156" t="s">
        <v>63</v>
      </c>
      <c r="D221" s="138"/>
      <c r="E221" s="139"/>
      <c r="F221" s="139">
        <v>0</v>
      </c>
      <c r="G221" s="137"/>
      <c r="H221" s="137"/>
      <c r="I221" s="137">
        <v>0</v>
      </c>
      <c r="J221" s="140"/>
      <c r="K221" s="140"/>
      <c r="L221" s="140">
        <v>0</v>
      </c>
      <c r="M221" s="141">
        <f t="shared" si="48"/>
        <v>0</v>
      </c>
      <c r="N221" s="142">
        <f t="shared" si="49"/>
        <v>0</v>
      </c>
      <c r="O221" s="143">
        <f t="shared" si="50"/>
        <v>0</v>
      </c>
      <c r="P221" s="142">
        <f t="shared" si="56"/>
        <v>0</v>
      </c>
      <c r="Q221" s="142">
        <f t="shared" si="51"/>
        <v>0</v>
      </c>
      <c r="R221" s="143">
        <f t="shared" si="52"/>
        <v>0</v>
      </c>
      <c r="S221" s="142">
        <f t="shared" si="57"/>
        <v>0</v>
      </c>
      <c r="T221" s="142">
        <f t="shared" si="53"/>
        <v>0</v>
      </c>
      <c r="U221" s="142">
        <f t="shared" si="54"/>
        <v>0</v>
      </c>
      <c r="V221" s="143">
        <f t="shared" si="55"/>
        <v>0</v>
      </c>
      <c r="W221" s="142">
        <f t="shared" si="58"/>
        <v>0</v>
      </c>
      <c r="X221" s="148"/>
      <c r="Y221" s="148"/>
      <c r="Z221" s="148"/>
      <c r="AA221" s="148"/>
      <c r="AB221" s="210"/>
      <c r="AC221" s="210"/>
      <c r="AD221" s="210"/>
    </row>
    <row r="222" spans="1:30" ht="31.5" hidden="1" x14ac:dyDescent="0.25">
      <c r="A222" s="133">
        <v>214</v>
      </c>
      <c r="B222" s="156" t="s">
        <v>816</v>
      </c>
      <c r="C222" s="156" t="s">
        <v>63</v>
      </c>
      <c r="D222" s="138"/>
      <c r="E222" s="139"/>
      <c r="F222" s="139">
        <v>0</v>
      </c>
      <c r="G222" s="137"/>
      <c r="H222" s="137"/>
      <c r="I222" s="137">
        <v>0</v>
      </c>
      <c r="J222" s="140"/>
      <c r="K222" s="140"/>
      <c r="L222" s="140">
        <v>0</v>
      </c>
      <c r="M222" s="141">
        <f t="shared" si="48"/>
        <v>0</v>
      </c>
      <c r="N222" s="142">
        <f t="shared" si="49"/>
        <v>0</v>
      </c>
      <c r="O222" s="143">
        <f t="shared" si="50"/>
        <v>0</v>
      </c>
      <c r="P222" s="142">
        <f t="shared" si="56"/>
        <v>0</v>
      </c>
      <c r="Q222" s="142">
        <f t="shared" si="51"/>
        <v>0</v>
      </c>
      <c r="R222" s="143">
        <f t="shared" si="52"/>
        <v>0</v>
      </c>
      <c r="S222" s="142">
        <f t="shared" si="57"/>
        <v>0</v>
      </c>
      <c r="T222" s="142">
        <f t="shared" si="53"/>
        <v>0</v>
      </c>
      <c r="U222" s="142">
        <f t="shared" si="54"/>
        <v>0</v>
      </c>
      <c r="V222" s="143">
        <f t="shared" si="55"/>
        <v>0</v>
      </c>
      <c r="W222" s="142">
        <f t="shared" si="58"/>
        <v>0</v>
      </c>
      <c r="X222" s="148"/>
      <c r="Y222" s="148"/>
      <c r="Z222" s="148"/>
      <c r="AA222" s="148"/>
      <c r="AB222" s="210"/>
      <c r="AC222" s="210"/>
      <c r="AD222" s="210"/>
    </row>
    <row r="223" spans="1:30" hidden="1" x14ac:dyDescent="0.25">
      <c r="A223" s="133">
        <v>215</v>
      </c>
      <c r="B223" s="156" t="s">
        <v>444</v>
      </c>
      <c r="C223" s="156" t="s">
        <v>63</v>
      </c>
      <c r="D223" s="138"/>
      <c r="E223" s="139"/>
      <c r="F223" s="139">
        <v>0</v>
      </c>
      <c r="G223" s="137"/>
      <c r="H223" s="137"/>
      <c r="I223" s="137">
        <v>0</v>
      </c>
      <c r="J223" s="140"/>
      <c r="K223" s="140"/>
      <c r="L223" s="140">
        <v>0</v>
      </c>
      <c r="M223" s="141">
        <f t="shared" si="48"/>
        <v>0</v>
      </c>
      <c r="N223" s="142">
        <f t="shared" si="49"/>
        <v>0</v>
      </c>
      <c r="O223" s="143">
        <f t="shared" si="50"/>
        <v>0</v>
      </c>
      <c r="P223" s="142">
        <f t="shared" si="56"/>
        <v>0</v>
      </c>
      <c r="Q223" s="142">
        <f t="shared" si="51"/>
        <v>0</v>
      </c>
      <c r="R223" s="143">
        <f t="shared" si="52"/>
        <v>0</v>
      </c>
      <c r="S223" s="142">
        <f t="shared" si="57"/>
        <v>0</v>
      </c>
      <c r="T223" s="142">
        <f t="shared" si="53"/>
        <v>0</v>
      </c>
      <c r="U223" s="142">
        <f t="shared" si="54"/>
        <v>0</v>
      </c>
      <c r="V223" s="143">
        <f t="shared" si="55"/>
        <v>0</v>
      </c>
      <c r="W223" s="142">
        <f t="shared" si="58"/>
        <v>0</v>
      </c>
      <c r="X223" s="148"/>
      <c r="Y223" s="148"/>
      <c r="Z223" s="148"/>
      <c r="AA223" s="148"/>
      <c r="AB223" s="156"/>
      <c r="AC223" s="210"/>
      <c r="AD223" s="210"/>
    </row>
    <row r="224" spans="1:30" hidden="1" x14ac:dyDescent="0.25">
      <c r="A224" s="133">
        <v>216</v>
      </c>
      <c r="B224" s="156" t="s">
        <v>909</v>
      </c>
      <c r="C224" s="156" t="s">
        <v>283</v>
      </c>
      <c r="D224" s="138"/>
      <c r="E224" s="139"/>
      <c r="F224" s="139">
        <v>0</v>
      </c>
      <c r="G224" s="137"/>
      <c r="H224" s="137"/>
      <c r="I224" s="137">
        <v>0</v>
      </c>
      <c r="J224" s="140"/>
      <c r="K224" s="140"/>
      <c r="L224" s="140">
        <v>0</v>
      </c>
      <c r="M224" s="141">
        <f t="shared" si="48"/>
        <v>0</v>
      </c>
      <c r="N224" s="142">
        <f t="shared" si="49"/>
        <v>0</v>
      </c>
      <c r="O224" s="143">
        <f t="shared" si="50"/>
        <v>0</v>
      </c>
      <c r="P224" s="142">
        <f t="shared" si="56"/>
        <v>0</v>
      </c>
      <c r="Q224" s="142">
        <f t="shared" si="51"/>
        <v>0</v>
      </c>
      <c r="R224" s="143">
        <f t="shared" si="52"/>
        <v>0</v>
      </c>
      <c r="S224" s="142">
        <f t="shared" si="57"/>
        <v>0</v>
      </c>
      <c r="T224" s="142">
        <f t="shared" si="53"/>
        <v>0</v>
      </c>
      <c r="U224" s="142">
        <f t="shared" si="54"/>
        <v>0</v>
      </c>
      <c r="V224" s="143">
        <f t="shared" si="55"/>
        <v>0</v>
      </c>
      <c r="W224" s="142">
        <f t="shared" si="58"/>
        <v>0</v>
      </c>
      <c r="X224" s="148"/>
      <c r="Y224" s="148"/>
      <c r="Z224" s="148"/>
      <c r="AA224" s="148"/>
      <c r="AB224" s="156"/>
      <c r="AC224" s="210"/>
      <c r="AD224" s="210"/>
    </row>
    <row r="225" spans="1:30" hidden="1" x14ac:dyDescent="0.25">
      <c r="A225" s="133">
        <v>217</v>
      </c>
      <c r="B225" s="156" t="s">
        <v>867</v>
      </c>
      <c r="C225" s="156" t="s">
        <v>283</v>
      </c>
      <c r="D225" s="138"/>
      <c r="E225" s="139"/>
      <c r="F225" s="139">
        <v>48.41</v>
      </c>
      <c r="G225" s="137"/>
      <c r="H225" s="137"/>
      <c r="I225" s="137">
        <v>56</v>
      </c>
      <c r="J225" s="140"/>
      <c r="K225" s="140"/>
      <c r="L225" s="140">
        <v>1.1567857880603183</v>
      </c>
      <c r="M225" s="141">
        <v>0</v>
      </c>
      <c r="N225" s="142">
        <f t="shared" si="49"/>
        <v>0</v>
      </c>
      <c r="O225" s="143">
        <f t="shared" si="50"/>
        <v>0</v>
      </c>
      <c r="P225" s="142">
        <f t="shared" si="56"/>
        <v>0</v>
      </c>
      <c r="Q225" s="142">
        <f t="shared" si="51"/>
        <v>0</v>
      </c>
      <c r="R225" s="143">
        <f t="shared" si="52"/>
        <v>0</v>
      </c>
      <c r="S225" s="142">
        <f t="shared" si="57"/>
        <v>25</v>
      </c>
      <c r="T225" s="142">
        <f t="shared" si="53"/>
        <v>0</v>
      </c>
      <c r="U225" s="142">
        <f t="shared" si="54"/>
        <v>0</v>
      </c>
      <c r="V225" s="143">
        <f t="shared" si="55"/>
        <v>0</v>
      </c>
      <c r="W225" s="142">
        <f t="shared" si="58"/>
        <v>20</v>
      </c>
      <c r="X225" s="148"/>
      <c r="Y225" s="148"/>
      <c r="Z225" s="148"/>
      <c r="AA225" s="148"/>
      <c r="AB225" s="156"/>
      <c r="AC225" s="210"/>
      <c r="AD225" s="210"/>
    </row>
    <row r="226" spans="1:30" ht="47.25" hidden="1" x14ac:dyDescent="0.25">
      <c r="A226" s="133">
        <v>218</v>
      </c>
      <c r="B226" s="156" t="s">
        <v>284</v>
      </c>
      <c r="C226" s="156" t="s">
        <v>283</v>
      </c>
      <c r="D226" s="138"/>
      <c r="E226" s="139"/>
      <c r="F226" s="139">
        <v>0</v>
      </c>
      <c r="G226" s="137"/>
      <c r="H226" s="137"/>
      <c r="I226" s="137">
        <v>0</v>
      </c>
      <c r="J226" s="140"/>
      <c r="K226" s="140"/>
      <c r="L226" s="140">
        <v>0</v>
      </c>
      <c r="M226" s="141">
        <f t="shared" si="48"/>
        <v>0</v>
      </c>
      <c r="N226" s="142">
        <f t="shared" si="49"/>
        <v>0</v>
      </c>
      <c r="O226" s="143">
        <f t="shared" si="50"/>
        <v>0</v>
      </c>
      <c r="P226" s="142">
        <f t="shared" si="56"/>
        <v>0</v>
      </c>
      <c r="Q226" s="142">
        <f t="shared" si="51"/>
        <v>0</v>
      </c>
      <c r="R226" s="143">
        <f t="shared" si="52"/>
        <v>0</v>
      </c>
      <c r="S226" s="142">
        <f t="shared" si="57"/>
        <v>0</v>
      </c>
      <c r="T226" s="142">
        <f t="shared" si="53"/>
        <v>0</v>
      </c>
      <c r="U226" s="142">
        <f t="shared" si="54"/>
        <v>0</v>
      </c>
      <c r="V226" s="143">
        <f t="shared" si="55"/>
        <v>0</v>
      </c>
      <c r="W226" s="142">
        <f t="shared" si="58"/>
        <v>0</v>
      </c>
      <c r="X226" s="148"/>
      <c r="Y226" s="148"/>
      <c r="Z226" s="148"/>
      <c r="AA226" s="148"/>
      <c r="AB226" s="210"/>
      <c r="AC226" s="210"/>
      <c r="AD226" s="210"/>
    </row>
    <row r="227" spans="1:30" hidden="1" x14ac:dyDescent="0.25">
      <c r="A227" s="133">
        <v>219</v>
      </c>
      <c r="B227" s="156" t="s">
        <v>2</v>
      </c>
      <c r="C227" s="156" t="s">
        <v>283</v>
      </c>
      <c r="D227" s="138"/>
      <c r="E227" s="139"/>
      <c r="F227" s="139">
        <v>0</v>
      </c>
      <c r="G227" s="137"/>
      <c r="H227" s="137"/>
      <c r="I227" s="137">
        <v>0</v>
      </c>
      <c r="J227" s="140"/>
      <c r="K227" s="140"/>
      <c r="L227" s="140">
        <v>0</v>
      </c>
      <c r="M227" s="141">
        <f t="shared" si="48"/>
        <v>0</v>
      </c>
      <c r="N227" s="142">
        <f t="shared" si="49"/>
        <v>0</v>
      </c>
      <c r="O227" s="143">
        <f t="shared" si="50"/>
        <v>0</v>
      </c>
      <c r="P227" s="142">
        <f t="shared" si="56"/>
        <v>0</v>
      </c>
      <c r="Q227" s="142">
        <f t="shared" si="51"/>
        <v>0</v>
      </c>
      <c r="R227" s="143">
        <f t="shared" si="52"/>
        <v>0</v>
      </c>
      <c r="S227" s="142">
        <f t="shared" si="57"/>
        <v>0</v>
      </c>
      <c r="T227" s="142">
        <f t="shared" si="53"/>
        <v>0</v>
      </c>
      <c r="U227" s="142">
        <f t="shared" si="54"/>
        <v>0</v>
      </c>
      <c r="V227" s="143">
        <f t="shared" si="55"/>
        <v>0</v>
      </c>
      <c r="W227" s="142">
        <f t="shared" si="58"/>
        <v>0</v>
      </c>
      <c r="X227" s="148"/>
      <c r="Y227" s="148"/>
      <c r="Z227" s="148"/>
      <c r="AA227" s="148"/>
      <c r="AB227" s="210"/>
      <c r="AC227" s="210"/>
      <c r="AD227" s="210"/>
    </row>
    <row r="228" spans="1:30" hidden="1" x14ac:dyDescent="0.25">
      <c r="A228" s="133">
        <v>220</v>
      </c>
      <c r="B228" s="156" t="s">
        <v>444</v>
      </c>
      <c r="C228" s="156" t="s">
        <v>283</v>
      </c>
      <c r="D228" s="138"/>
      <c r="E228" s="139"/>
      <c r="F228" s="139">
        <v>410.25</v>
      </c>
      <c r="G228" s="137"/>
      <c r="H228" s="137"/>
      <c r="I228" s="137">
        <v>56</v>
      </c>
      <c r="J228" s="140"/>
      <c r="K228" s="140"/>
      <c r="L228" s="140">
        <v>0.13650213284582571</v>
      </c>
      <c r="M228" s="141">
        <v>0</v>
      </c>
      <c r="N228" s="142">
        <f t="shared" si="49"/>
        <v>0</v>
      </c>
      <c r="O228" s="143">
        <f t="shared" si="50"/>
        <v>0</v>
      </c>
      <c r="P228" s="142">
        <f t="shared" si="56"/>
        <v>0</v>
      </c>
      <c r="Q228" s="142">
        <f t="shared" si="51"/>
        <v>0</v>
      </c>
      <c r="R228" s="143">
        <f t="shared" si="52"/>
        <v>0</v>
      </c>
      <c r="S228" s="142">
        <f t="shared" si="57"/>
        <v>0</v>
      </c>
      <c r="T228" s="142">
        <f t="shared" si="53"/>
        <v>0</v>
      </c>
      <c r="U228" s="142">
        <f t="shared" si="54"/>
        <v>0</v>
      </c>
      <c r="V228" s="143">
        <f t="shared" si="55"/>
        <v>0</v>
      </c>
      <c r="W228" s="142">
        <f t="shared" si="58"/>
        <v>0</v>
      </c>
      <c r="X228" s="148"/>
      <c r="Y228" s="148"/>
      <c r="Z228" s="148"/>
      <c r="AA228" s="148"/>
      <c r="AB228" s="156"/>
      <c r="AC228" s="210"/>
      <c r="AD228" s="210"/>
    </row>
    <row r="229" spans="1:30" ht="31.5" hidden="1" x14ac:dyDescent="0.25">
      <c r="A229" s="133">
        <v>221</v>
      </c>
      <c r="B229" s="156" t="s">
        <v>732</v>
      </c>
      <c r="C229" s="156" t="s">
        <v>31</v>
      </c>
      <c r="D229" s="138"/>
      <c r="E229" s="139"/>
      <c r="F229" s="139">
        <v>99.13</v>
      </c>
      <c r="G229" s="137"/>
      <c r="H229" s="137"/>
      <c r="I229" s="137">
        <v>0</v>
      </c>
      <c r="J229" s="140"/>
      <c r="K229" s="140"/>
      <c r="L229" s="140">
        <v>0</v>
      </c>
      <c r="M229" s="141">
        <f t="shared" si="48"/>
        <v>0</v>
      </c>
      <c r="N229" s="142">
        <f t="shared" si="49"/>
        <v>0</v>
      </c>
      <c r="O229" s="143">
        <f t="shared" si="50"/>
        <v>0</v>
      </c>
      <c r="P229" s="142">
        <f t="shared" si="56"/>
        <v>0</v>
      </c>
      <c r="Q229" s="142">
        <f t="shared" si="51"/>
        <v>0</v>
      </c>
      <c r="R229" s="143">
        <f t="shared" si="52"/>
        <v>0</v>
      </c>
      <c r="S229" s="142">
        <f t="shared" si="57"/>
        <v>0</v>
      </c>
      <c r="T229" s="142">
        <f t="shared" si="53"/>
        <v>0</v>
      </c>
      <c r="U229" s="142">
        <f t="shared" si="54"/>
        <v>0</v>
      </c>
      <c r="V229" s="143">
        <f t="shared" si="55"/>
        <v>0</v>
      </c>
      <c r="W229" s="142">
        <f t="shared" si="58"/>
        <v>0</v>
      </c>
      <c r="X229" s="148"/>
      <c r="Y229" s="148"/>
      <c r="Z229" s="148"/>
      <c r="AA229" s="148"/>
      <c r="AB229" s="210"/>
      <c r="AC229" s="210"/>
      <c r="AD229" s="210"/>
    </row>
    <row r="230" spans="1:30" ht="31.5" hidden="1" x14ac:dyDescent="0.25">
      <c r="A230" s="133">
        <v>222</v>
      </c>
      <c r="B230" s="156" t="s">
        <v>857</v>
      </c>
      <c r="C230" s="156" t="s">
        <v>31</v>
      </c>
      <c r="D230" s="138"/>
      <c r="E230" s="139"/>
      <c r="F230" s="139">
        <v>0</v>
      </c>
      <c r="G230" s="137"/>
      <c r="H230" s="137"/>
      <c r="I230" s="137">
        <v>0</v>
      </c>
      <c r="J230" s="140"/>
      <c r="K230" s="140"/>
      <c r="L230" s="140">
        <v>0</v>
      </c>
      <c r="M230" s="141">
        <f t="shared" si="48"/>
        <v>0</v>
      </c>
      <c r="N230" s="142">
        <f t="shared" si="49"/>
        <v>0</v>
      </c>
      <c r="O230" s="143">
        <f t="shared" si="50"/>
        <v>0</v>
      </c>
      <c r="P230" s="142">
        <f t="shared" si="56"/>
        <v>0</v>
      </c>
      <c r="Q230" s="142">
        <f t="shared" si="51"/>
        <v>0</v>
      </c>
      <c r="R230" s="143">
        <f t="shared" si="52"/>
        <v>0</v>
      </c>
      <c r="S230" s="142">
        <f t="shared" si="57"/>
        <v>0</v>
      </c>
      <c r="T230" s="142">
        <f t="shared" si="53"/>
        <v>0</v>
      </c>
      <c r="U230" s="142">
        <f t="shared" si="54"/>
        <v>0</v>
      </c>
      <c r="V230" s="143">
        <f t="shared" si="55"/>
        <v>0</v>
      </c>
      <c r="W230" s="142">
        <f t="shared" si="58"/>
        <v>0</v>
      </c>
      <c r="X230" s="148"/>
      <c r="Y230" s="148"/>
      <c r="Z230" s="148"/>
      <c r="AA230" s="148"/>
      <c r="AB230" s="156"/>
      <c r="AC230" s="210"/>
      <c r="AD230" s="210"/>
    </row>
    <row r="231" spans="1:30" ht="31.5" hidden="1" x14ac:dyDescent="0.25">
      <c r="A231" s="133">
        <v>223</v>
      </c>
      <c r="B231" s="156" t="s">
        <v>733</v>
      </c>
      <c r="C231" s="156" t="s">
        <v>31</v>
      </c>
      <c r="D231" s="138"/>
      <c r="E231" s="139"/>
      <c r="F231" s="139">
        <v>24.9</v>
      </c>
      <c r="G231" s="137"/>
      <c r="H231" s="137"/>
      <c r="I231" s="137">
        <v>0</v>
      </c>
      <c r="J231" s="140"/>
      <c r="K231" s="140"/>
      <c r="L231" s="140">
        <v>0</v>
      </c>
      <c r="M231" s="141">
        <f t="shared" si="48"/>
        <v>0</v>
      </c>
      <c r="N231" s="142">
        <f t="shared" si="49"/>
        <v>0</v>
      </c>
      <c r="O231" s="143">
        <f t="shared" si="50"/>
        <v>0</v>
      </c>
      <c r="P231" s="142">
        <f t="shared" si="56"/>
        <v>0</v>
      </c>
      <c r="Q231" s="142">
        <f t="shared" si="51"/>
        <v>0</v>
      </c>
      <c r="R231" s="143">
        <f t="shared" si="52"/>
        <v>0</v>
      </c>
      <c r="S231" s="142">
        <f t="shared" si="57"/>
        <v>0</v>
      </c>
      <c r="T231" s="142">
        <f t="shared" si="53"/>
        <v>0</v>
      </c>
      <c r="U231" s="142">
        <f t="shared" si="54"/>
        <v>0</v>
      </c>
      <c r="V231" s="143">
        <f t="shared" si="55"/>
        <v>0</v>
      </c>
      <c r="W231" s="142">
        <f t="shared" si="58"/>
        <v>0</v>
      </c>
      <c r="X231" s="148"/>
      <c r="Y231" s="148"/>
      <c r="Z231" s="148"/>
      <c r="AA231" s="148"/>
      <c r="AB231" s="210"/>
      <c r="AC231" s="210"/>
      <c r="AD231" s="210"/>
    </row>
    <row r="232" spans="1:30" ht="47.25" hidden="1" x14ac:dyDescent="0.25">
      <c r="A232" s="133">
        <v>224</v>
      </c>
      <c r="B232" s="156" t="s">
        <v>734</v>
      </c>
      <c r="C232" s="156" t="s">
        <v>31</v>
      </c>
      <c r="D232" s="138"/>
      <c r="E232" s="139"/>
      <c r="F232" s="139">
        <v>0</v>
      </c>
      <c r="G232" s="137"/>
      <c r="H232" s="137"/>
      <c r="I232" s="137">
        <v>0</v>
      </c>
      <c r="J232" s="140"/>
      <c r="K232" s="140"/>
      <c r="L232" s="140">
        <v>0</v>
      </c>
      <c r="M232" s="141">
        <f t="shared" si="48"/>
        <v>0</v>
      </c>
      <c r="N232" s="142">
        <f t="shared" si="49"/>
        <v>0</v>
      </c>
      <c r="O232" s="143">
        <f t="shared" si="50"/>
        <v>0</v>
      </c>
      <c r="P232" s="142">
        <f t="shared" si="56"/>
        <v>0</v>
      </c>
      <c r="Q232" s="142">
        <f t="shared" si="51"/>
        <v>0</v>
      </c>
      <c r="R232" s="143">
        <f t="shared" si="52"/>
        <v>0</v>
      </c>
      <c r="S232" s="142">
        <f t="shared" si="57"/>
        <v>0</v>
      </c>
      <c r="T232" s="142">
        <f t="shared" si="53"/>
        <v>0</v>
      </c>
      <c r="U232" s="142">
        <f t="shared" si="54"/>
        <v>0</v>
      </c>
      <c r="V232" s="143">
        <f t="shared" si="55"/>
        <v>0</v>
      </c>
      <c r="W232" s="142">
        <f t="shared" si="58"/>
        <v>0</v>
      </c>
      <c r="X232" s="148"/>
      <c r="Y232" s="148"/>
      <c r="Z232" s="148"/>
      <c r="AA232" s="148"/>
      <c r="AB232" s="210"/>
      <c r="AC232" s="210"/>
      <c r="AD232" s="210"/>
    </row>
    <row r="233" spans="1:30" ht="31.5" hidden="1" x14ac:dyDescent="0.25">
      <c r="A233" s="133">
        <v>225</v>
      </c>
      <c r="B233" s="156" t="s">
        <v>2</v>
      </c>
      <c r="C233" s="156" t="s">
        <v>31</v>
      </c>
      <c r="D233" s="138"/>
      <c r="E233" s="139"/>
      <c r="F233" s="139">
        <v>0</v>
      </c>
      <c r="G233" s="137"/>
      <c r="H233" s="137"/>
      <c r="I233" s="137">
        <v>0</v>
      </c>
      <c r="J233" s="140"/>
      <c r="K233" s="140"/>
      <c r="L233" s="140">
        <v>0</v>
      </c>
      <c r="M233" s="141">
        <f t="shared" si="48"/>
        <v>0</v>
      </c>
      <c r="N233" s="142">
        <f t="shared" si="49"/>
        <v>0</v>
      </c>
      <c r="O233" s="143">
        <f t="shared" si="50"/>
        <v>0</v>
      </c>
      <c r="P233" s="142">
        <f t="shared" si="56"/>
        <v>0</v>
      </c>
      <c r="Q233" s="142">
        <f t="shared" si="51"/>
        <v>0</v>
      </c>
      <c r="R233" s="143">
        <f t="shared" si="52"/>
        <v>0</v>
      </c>
      <c r="S233" s="142">
        <f t="shared" si="57"/>
        <v>0</v>
      </c>
      <c r="T233" s="142">
        <f t="shared" si="53"/>
        <v>0</v>
      </c>
      <c r="U233" s="142">
        <f t="shared" si="54"/>
        <v>0</v>
      </c>
      <c r="V233" s="143">
        <f t="shared" si="55"/>
        <v>0</v>
      </c>
      <c r="W233" s="142">
        <f t="shared" si="58"/>
        <v>0</v>
      </c>
      <c r="X233" s="148"/>
      <c r="Y233" s="148"/>
      <c r="Z233" s="148"/>
      <c r="AA233" s="148"/>
      <c r="AB233" s="210"/>
      <c r="AC233" s="210"/>
      <c r="AD233" s="210"/>
    </row>
    <row r="234" spans="1:30" ht="31.5" hidden="1" x14ac:dyDescent="0.25">
      <c r="A234" s="133">
        <v>226</v>
      </c>
      <c r="B234" s="156" t="s">
        <v>817</v>
      </c>
      <c r="C234" s="156" t="s">
        <v>31</v>
      </c>
      <c r="D234" s="138"/>
      <c r="E234" s="139"/>
      <c r="F234" s="139">
        <v>29.84</v>
      </c>
      <c r="G234" s="137"/>
      <c r="H234" s="137"/>
      <c r="I234" s="137">
        <v>4</v>
      </c>
      <c r="J234" s="140"/>
      <c r="K234" s="140"/>
      <c r="L234" s="140">
        <v>0.13404825737265416</v>
      </c>
      <c r="M234" s="141">
        <f t="shared" si="48"/>
        <v>0</v>
      </c>
      <c r="N234" s="142">
        <f t="shared" si="49"/>
        <v>0</v>
      </c>
      <c r="O234" s="143">
        <f t="shared" si="50"/>
        <v>0</v>
      </c>
      <c r="P234" s="142">
        <f t="shared" si="56"/>
        <v>0</v>
      </c>
      <c r="Q234" s="142">
        <f t="shared" si="51"/>
        <v>0</v>
      </c>
      <c r="R234" s="143">
        <f t="shared" si="52"/>
        <v>0</v>
      </c>
      <c r="S234" s="142">
        <f t="shared" si="57"/>
        <v>0</v>
      </c>
      <c r="T234" s="142">
        <f t="shared" si="53"/>
        <v>0</v>
      </c>
      <c r="U234" s="142">
        <f t="shared" si="54"/>
        <v>0</v>
      </c>
      <c r="V234" s="143">
        <f t="shared" si="55"/>
        <v>0</v>
      </c>
      <c r="W234" s="142">
        <f t="shared" si="58"/>
        <v>0</v>
      </c>
      <c r="X234" s="148"/>
      <c r="Y234" s="148"/>
      <c r="Z234" s="148"/>
      <c r="AA234" s="148"/>
      <c r="AB234" s="210"/>
      <c r="AC234" s="210"/>
      <c r="AD234" s="210"/>
    </row>
    <row r="235" spans="1:30" ht="31.5" x14ac:dyDescent="0.25">
      <c r="A235" s="216">
        <v>227</v>
      </c>
      <c r="B235" s="217" t="s">
        <v>100</v>
      </c>
      <c r="C235" s="217" t="s">
        <v>31</v>
      </c>
      <c r="D235" s="138"/>
      <c r="E235" s="139"/>
      <c r="F235" s="219">
        <v>57.24</v>
      </c>
      <c r="G235" s="220">
        <v>126</v>
      </c>
      <c r="H235" s="220">
        <v>88</v>
      </c>
      <c r="I235" s="220">
        <v>85</v>
      </c>
      <c r="J235" s="221">
        <v>2.2012578616352201</v>
      </c>
      <c r="K235" s="221">
        <v>1.5373864430468203</v>
      </c>
      <c r="L235" s="221">
        <v>1.4849755415793151</v>
      </c>
      <c r="M235" s="197">
        <f t="shared" si="48"/>
        <v>5</v>
      </c>
      <c r="N235" s="208">
        <f t="shared" si="49"/>
        <v>4</v>
      </c>
      <c r="O235" s="143">
        <f t="shared" si="50"/>
        <v>4.25</v>
      </c>
      <c r="P235" s="200">
        <f t="shared" si="56"/>
        <v>1</v>
      </c>
      <c r="Q235" s="200">
        <f t="shared" si="51"/>
        <v>0</v>
      </c>
      <c r="R235" s="143">
        <f t="shared" si="52"/>
        <v>1</v>
      </c>
      <c r="S235" s="142">
        <v>25</v>
      </c>
      <c r="T235" s="200">
        <f t="shared" si="53"/>
        <v>3</v>
      </c>
      <c r="U235" s="200">
        <f t="shared" si="54"/>
        <v>0</v>
      </c>
      <c r="V235" s="143">
        <f t="shared" si="55"/>
        <v>0.8</v>
      </c>
      <c r="W235" s="142">
        <v>20</v>
      </c>
      <c r="X235" s="245">
        <v>8</v>
      </c>
      <c r="Y235" s="245">
        <v>1</v>
      </c>
      <c r="Z235" s="245">
        <v>1</v>
      </c>
      <c r="AA235" s="245">
        <v>1</v>
      </c>
      <c r="AB235" s="240">
        <v>4</v>
      </c>
      <c r="AC235" s="240">
        <v>3</v>
      </c>
      <c r="AD235" s="210">
        <f>AC235*100/AB235</f>
        <v>75</v>
      </c>
    </row>
    <row r="236" spans="1:30" ht="31.5" hidden="1" x14ac:dyDescent="0.25">
      <c r="A236" s="133">
        <v>228</v>
      </c>
      <c r="B236" s="156" t="s">
        <v>444</v>
      </c>
      <c r="C236" s="156" t="s">
        <v>31</v>
      </c>
      <c r="D236" s="138"/>
      <c r="E236" s="139"/>
      <c r="F236" s="139">
        <v>592.72</v>
      </c>
      <c r="G236" s="137"/>
      <c r="H236" s="137"/>
      <c r="I236" s="137">
        <v>89</v>
      </c>
      <c r="J236" s="140"/>
      <c r="K236" s="140"/>
      <c r="L236" s="140">
        <v>0.15015521662842488</v>
      </c>
      <c r="M236" s="141">
        <v>0</v>
      </c>
      <c r="N236" s="142">
        <f t="shared" si="49"/>
        <v>0</v>
      </c>
      <c r="O236" s="143">
        <f t="shared" si="50"/>
        <v>0</v>
      </c>
      <c r="P236" s="142">
        <f t="shared" si="56"/>
        <v>0</v>
      </c>
      <c r="Q236" s="142">
        <f t="shared" si="51"/>
        <v>0</v>
      </c>
      <c r="R236" s="143">
        <f t="shared" si="52"/>
        <v>0</v>
      </c>
      <c r="S236" s="142">
        <f t="shared" si="57"/>
        <v>0</v>
      </c>
      <c r="T236" s="142">
        <f t="shared" si="53"/>
        <v>0</v>
      </c>
      <c r="U236" s="142">
        <f t="shared" si="54"/>
        <v>0</v>
      </c>
      <c r="V236" s="143">
        <f t="shared" si="55"/>
        <v>0</v>
      </c>
      <c r="W236" s="142">
        <f t="shared" si="58"/>
        <v>0</v>
      </c>
      <c r="X236" s="148"/>
      <c r="Y236" s="148"/>
      <c r="Z236" s="148"/>
      <c r="AA236" s="148"/>
      <c r="AB236" s="156"/>
      <c r="AC236" s="210"/>
      <c r="AD236" s="210"/>
    </row>
    <row r="237" spans="1:30" hidden="1" x14ac:dyDescent="0.25">
      <c r="A237" s="133">
        <v>229</v>
      </c>
      <c r="B237" s="156" t="s">
        <v>910</v>
      </c>
      <c r="C237" s="156" t="s">
        <v>911</v>
      </c>
      <c r="D237" s="138"/>
      <c r="E237" s="139"/>
      <c r="F237" s="139">
        <v>14.84</v>
      </c>
      <c r="G237" s="137"/>
      <c r="H237" s="137"/>
      <c r="I237" s="137">
        <v>33</v>
      </c>
      <c r="J237" s="140"/>
      <c r="K237" s="140"/>
      <c r="L237" s="140">
        <v>2.2237196765498655</v>
      </c>
      <c r="M237" s="141">
        <v>0</v>
      </c>
      <c r="N237" s="142">
        <f t="shared" si="49"/>
        <v>0</v>
      </c>
      <c r="O237" s="143">
        <f t="shared" si="50"/>
        <v>0</v>
      </c>
      <c r="P237" s="142">
        <f t="shared" si="56"/>
        <v>0</v>
      </c>
      <c r="Q237" s="142">
        <f t="shared" si="51"/>
        <v>0</v>
      </c>
      <c r="R237" s="143">
        <f t="shared" si="52"/>
        <v>0</v>
      </c>
      <c r="S237" s="142">
        <f t="shared" si="57"/>
        <v>25</v>
      </c>
      <c r="T237" s="142">
        <f t="shared" si="53"/>
        <v>0</v>
      </c>
      <c r="U237" s="142">
        <f t="shared" si="54"/>
        <v>0</v>
      </c>
      <c r="V237" s="143">
        <f t="shared" si="55"/>
        <v>0</v>
      </c>
      <c r="W237" s="142">
        <f t="shared" si="58"/>
        <v>20</v>
      </c>
      <c r="X237" s="148"/>
      <c r="Y237" s="148"/>
      <c r="Z237" s="148"/>
      <c r="AA237" s="148"/>
      <c r="AB237" s="156"/>
      <c r="AC237" s="210"/>
      <c r="AD237" s="210"/>
    </row>
    <row r="238" spans="1:30" ht="31.5" hidden="1" x14ac:dyDescent="0.25">
      <c r="A238" s="133">
        <v>230</v>
      </c>
      <c r="B238" s="156" t="s">
        <v>696</v>
      </c>
      <c r="C238" s="156" t="s">
        <v>911</v>
      </c>
      <c r="D238" s="138"/>
      <c r="E238" s="139"/>
      <c r="F238" s="139">
        <v>13.03</v>
      </c>
      <c r="G238" s="137"/>
      <c r="H238" s="137"/>
      <c r="I238" s="137">
        <v>58</v>
      </c>
      <c r="J238" s="140"/>
      <c r="K238" s="140"/>
      <c r="L238" s="140">
        <v>4.4512663085188029</v>
      </c>
      <c r="M238" s="141">
        <v>0</v>
      </c>
      <c r="N238" s="208">
        <f t="shared" si="49"/>
        <v>0</v>
      </c>
      <c r="O238" s="143">
        <f t="shared" si="50"/>
        <v>0</v>
      </c>
      <c r="P238" s="142">
        <f t="shared" si="56"/>
        <v>0</v>
      </c>
      <c r="Q238" s="142">
        <f t="shared" si="51"/>
        <v>0</v>
      </c>
      <c r="R238" s="143">
        <f t="shared" si="52"/>
        <v>0</v>
      </c>
      <c r="S238" s="142">
        <f t="shared" si="57"/>
        <v>25</v>
      </c>
      <c r="T238" s="142">
        <f t="shared" si="53"/>
        <v>0</v>
      </c>
      <c r="U238" s="142">
        <f t="shared" si="54"/>
        <v>0</v>
      </c>
      <c r="V238" s="143">
        <f t="shared" si="55"/>
        <v>0</v>
      </c>
      <c r="W238" s="142">
        <f t="shared" si="58"/>
        <v>20</v>
      </c>
      <c r="X238" s="174" t="s">
        <v>679</v>
      </c>
      <c r="Y238" s="174"/>
      <c r="Z238" s="174"/>
      <c r="AA238" s="174"/>
      <c r="AB238" s="210"/>
      <c r="AC238" s="210"/>
      <c r="AD238" s="210"/>
    </row>
    <row r="239" spans="1:30" hidden="1" x14ac:dyDescent="0.25">
      <c r="A239" s="133">
        <v>231</v>
      </c>
      <c r="B239" s="156" t="s">
        <v>2</v>
      </c>
      <c r="C239" s="156" t="s">
        <v>911</v>
      </c>
      <c r="D239" s="138"/>
      <c r="E239" s="139"/>
      <c r="F239" s="139">
        <v>0</v>
      </c>
      <c r="G239" s="137"/>
      <c r="H239" s="137"/>
      <c r="I239" s="137">
        <v>0</v>
      </c>
      <c r="J239" s="140"/>
      <c r="K239" s="140"/>
      <c r="L239" s="140">
        <v>0</v>
      </c>
      <c r="M239" s="141">
        <f t="shared" si="48"/>
        <v>0</v>
      </c>
      <c r="N239" s="142">
        <f t="shared" si="49"/>
        <v>0</v>
      </c>
      <c r="O239" s="143">
        <f t="shared" si="50"/>
        <v>0</v>
      </c>
      <c r="P239" s="142">
        <f t="shared" si="56"/>
        <v>0</v>
      </c>
      <c r="Q239" s="142">
        <f t="shared" si="51"/>
        <v>0</v>
      </c>
      <c r="R239" s="143">
        <f t="shared" si="52"/>
        <v>0</v>
      </c>
      <c r="S239" s="142">
        <f t="shared" si="57"/>
        <v>0</v>
      </c>
      <c r="T239" s="142">
        <f t="shared" si="53"/>
        <v>0</v>
      </c>
      <c r="U239" s="142">
        <f t="shared" si="54"/>
        <v>0</v>
      </c>
      <c r="V239" s="143">
        <f t="shared" si="55"/>
        <v>0</v>
      </c>
      <c r="W239" s="142">
        <f t="shared" si="58"/>
        <v>0</v>
      </c>
      <c r="X239" s="148"/>
      <c r="Y239" s="148"/>
      <c r="Z239" s="148"/>
      <c r="AA239" s="148"/>
      <c r="AB239" s="210"/>
      <c r="AC239" s="210"/>
      <c r="AD239" s="210"/>
    </row>
    <row r="240" spans="1:30" ht="31.5" x14ac:dyDescent="0.25">
      <c r="A240" s="216">
        <v>232</v>
      </c>
      <c r="B240" s="217" t="s">
        <v>240</v>
      </c>
      <c r="C240" s="217" t="s">
        <v>911</v>
      </c>
      <c r="D240" s="138"/>
      <c r="E240" s="139"/>
      <c r="F240" s="219">
        <v>15.54</v>
      </c>
      <c r="G240" s="220">
        <v>99</v>
      </c>
      <c r="H240" s="220">
        <v>84</v>
      </c>
      <c r="I240" s="220">
        <v>125</v>
      </c>
      <c r="J240" s="221">
        <v>6.3706563706563708</v>
      </c>
      <c r="K240" s="221">
        <v>5.4054054054054053</v>
      </c>
      <c r="L240" s="221">
        <v>8.0437580437580447</v>
      </c>
      <c r="M240" s="197">
        <v>7.5</v>
      </c>
      <c r="N240" s="208">
        <f t="shared" si="49"/>
        <v>9</v>
      </c>
      <c r="O240" s="143">
        <f t="shared" si="50"/>
        <v>9.375</v>
      </c>
      <c r="P240" s="200">
        <v>1</v>
      </c>
      <c r="Q240" s="200">
        <f t="shared" si="51"/>
        <v>1</v>
      </c>
      <c r="R240" s="143">
        <f t="shared" si="52"/>
        <v>2.25</v>
      </c>
      <c r="S240" s="142">
        <v>25</v>
      </c>
      <c r="T240" s="200">
        <f t="shared" si="53"/>
        <v>6</v>
      </c>
      <c r="U240" s="200">
        <f t="shared" si="54"/>
        <v>1</v>
      </c>
      <c r="V240" s="143">
        <f t="shared" si="55"/>
        <v>1.8</v>
      </c>
      <c r="W240" s="142">
        <v>20</v>
      </c>
      <c r="X240" s="245">
        <v>9</v>
      </c>
      <c r="Y240" s="245">
        <v>1</v>
      </c>
      <c r="Z240" s="245">
        <v>1</v>
      </c>
      <c r="AA240" s="245">
        <v>1</v>
      </c>
      <c r="AB240" s="240">
        <v>6</v>
      </c>
      <c r="AC240" s="240">
        <v>5</v>
      </c>
      <c r="AD240" s="210">
        <f t="shared" ref="AD240:AD241" si="59">AC240*100/AB240</f>
        <v>83.333333333333329</v>
      </c>
    </row>
    <row r="241" spans="1:30" ht="31.5" x14ac:dyDescent="0.25">
      <c r="A241" s="216">
        <v>233</v>
      </c>
      <c r="B241" s="217" t="s">
        <v>128</v>
      </c>
      <c r="C241" s="217" t="s">
        <v>911</v>
      </c>
      <c r="D241" s="138"/>
      <c r="E241" s="139"/>
      <c r="F241" s="219">
        <v>30.98</v>
      </c>
      <c r="G241" s="220">
        <v>0</v>
      </c>
      <c r="H241" s="220">
        <v>34</v>
      </c>
      <c r="I241" s="220">
        <v>52</v>
      </c>
      <c r="J241" s="221">
        <v>0</v>
      </c>
      <c r="K241" s="221">
        <v>1.0974822466107166</v>
      </c>
      <c r="L241" s="221">
        <v>1.6785022595222725</v>
      </c>
      <c r="M241" s="197">
        <f t="shared" si="48"/>
        <v>5</v>
      </c>
      <c r="N241" s="208">
        <f t="shared" si="49"/>
        <v>2</v>
      </c>
      <c r="O241" s="143">
        <f t="shared" si="50"/>
        <v>2.6</v>
      </c>
      <c r="P241" s="200">
        <f t="shared" si="56"/>
        <v>0</v>
      </c>
      <c r="Q241" s="200">
        <f t="shared" si="51"/>
        <v>0</v>
      </c>
      <c r="R241" s="143">
        <f t="shared" si="52"/>
        <v>0.5</v>
      </c>
      <c r="S241" s="142">
        <v>25</v>
      </c>
      <c r="T241" s="200">
        <f t="shared" si="53"/>
        <v>2</v>
      </c>
      <c r="U241" s="200">
        <f t="shared" si="54"/>
        <v>0</v>
      </c>
      <c r="V241" s="143">
        <f t="shared" si="55"/>
        <v>0.4</v>
      </c>
      <c r="W241" s="142">
        <v>20</v>
      </c>
      <c r="X241" s="245">
        <v>2</v>
      </c>
      <c r="Y241" s="245"/>
      <c r="Z241" s="245"/>
      <c r="AA241" s="245"/>
      <c r="AB241" s="240">
        <v>1</v>
      </c>
      <c r="AC241" s="240">
        <v>0</v>
      </c>
      <c r="AD241" s="210">
        <f t="shared" si="59"/>
        <v>0</v>
      </c>
    </row>
    <row r="242" spans="1:30" ht="31.5" hidden="1" x14ac:dyDescent="0.25">
      <c r="A242" s="133">
        <v>234</v>
      </c>
      <c r="B242" s="156" t="s">
        <v>244</v>
      </c>
      <c r="C242" s="156" t="s">
        <v>911</v>
      </c>
      <c r="D242" s="138"/>
      <c r="E242" s="139"/>
      <c r="F242" s="139">
        <v>0</v>
      </c>
      <c r="G242" s="137"/>
      <c r="H242" s="137"/>
      <c r="I242" s="137">
        <v>0</v>
      </c>
      <c r="J242" s="140"/>
      <c r="K242" s="140"/>
      <c r="L242" s="140">
        <v>0</v>
      </c>
      <c r="M242" s="141">
        <f t="shared" si="48"/>
        <v>0</v>
      </c>
      <c r="N242" s="142">
        <f t="shared" si="49"/>
        <v>0</v>
      </c>
      <c r="O242" s="143">
        <f t="shared" si="50"/>
        <v>0</v>
      </c>
      <c r="P242" s="142">
        <f t="shared" si="56"/>
        <v>0</v>
      </c>
      <c r="Q242" s="142">
        <f t="shared" si="51"/>
        <v>0</v>
      </c>
      <c r="R242" s="143">
        <f t="shared" si="52"/>
        <v>0</v>
      </c>
      <c r="S242" s="142">
        <f t="shared" si="57"/>
        <v>0</v>
      </c>
      <c r="T242" s="142">
        <f t="shared" si="53"/>
        <v>0</v>
      </c>
      <c r="U242" s="142">
        <f t="shared" si="54"/>
        <v>0</v>
      </c>
      <c r="V242" s="143">
        <f t="shared" si="55"/>
        <v>0</v>
      </c>
      <c r="W242" s="142">
        <f t="shared" si="58"/>
        <v>0</v>
      </c>
      <c r="X242" s="148"/>
      <c r="Y242" s="148"/>
      <c r="Z242" s="148"/>
      <c r="AA242" s="148"/>
      <c r="AB242" s="210"/>
      <c r="AC242" s="210"/>
      <c r="AD242" s="210"/>
    </row>
    <row r="243" spans="1:30" ht="31.5" x14ac:dyDescent="0.25">
      <c r="A243" s="216">
        <v>235</v>
      </c>
      <c r="B243" s="217" t="s">
        <v>101</v>
      </c>
      <c r="C243" s="217" t="s">
        <v>911</v>
      </c>
      <c r="D243" s="138"/>
      <c r="E243" s="139"/>
      <c r="F243" s="219">
        <v>6.27</v>
      </c>
      <c r="G243" s="220">
        <v>57</v>
      </c>
      <c r="H243" s="220">
        <v>39</v>
      </c>
      <c r="I243" s="220">
        <v>47</v>
      </c>
      <c r="J243" s="221">
        <v>9.0909090909090917</v>
      </c>
      <c r="K243" s="221">
        <v>6.2200956937799043</v>
      </c>
      <c r="L243" s="221">
        <v>7.4960127591706547</v>
      </c>
      <c r="M243" s="197">
        <v>6</v>
      </c>
      <c r="N243" s="208">
        <f t="shared" si="49"/>
        <v>2</v>
      </c>
      <c r="O243" s="143">
        <f t="shared" si="50"/>
        <v>2.82</v>
      </c>
      <c r="P243" s="200">
        <f t="shared" si="56"/>
        <v>0</v>
      </c>
      <c r="Q243" s="200">
        <f t="shared" si="51"/>
        <v>0</v>
      </c>
      <c r="R243" s="143">
        <f t="shared" si="52"/>
        <v>0.5</v>
      </c>
      <c r="S243" s="142">
        <v>25</v>
      </c>
      <c r="T243" s="200">
        <f t="shared" si="53"/>
        <v>2</v>
      </c>
      <c r="U243" s="200">
        <f t="shared" si="54"/>
        <v>0</v>
      </c>
      <c r="V243" s="143">
        <f t="shared" si="55"/>
        <v>0.4</v>
      </c>
      <c r="W243" s="142">
        <v>20</v>
      </c>
      <c r="X243" s="245">
        <v>2</v>
      </c>
      <c r="Y243" s="245"/>
      <c r="Z243" s="245"/>
      <c r="AA243" s="245"/>
      <c r="AB243" s="240">
        <v>3</v>
      </c>
      <c r="AC243" s="240">
        <v>3</v>
      </c>
      <c r="AD243" s="210">
        <f t="shared" ref="AD243:AD244" si="60">AC243*100/AB243</f>
        <v>100</v>
      </c>
    </row>
    <row r="244" spans="1:30" ht="31.5" x14ac:dyDescent="0.25">
      <c r="A244" s="216">
        <v>236</v>
      </c>
      <c r="B244" s="217" t="s">
        <v>143</v>
      </c>
      <c r="C244" s="217" t="s">
        <v>911</v>
      </c>
      <c r="D244" s="138"/>
      <c r="E244" s="139"/>
      <c r="F244" s="219">
        <v>72.73</v>
      </c>
      <c r="G244" s="220">
        <v>94</v>
      </c>
      <c r="H244" s="220">
        <v>89</v>
      </c>
      <c r="I244" s="220">
        <v>117</v>
      </c>
      <c r="J244" s="221">
        <v>1.2924515330675099</v>
      </c>
      <c r="K244" s="221">
        <v>1.2237041110958338</v>
      </c>
      <c r="L244" s="221">
        <v>1.6086896741372199</v>
      </c>
      <c r="M244" s="197">
        <v>4</v>
      </c>
      <c r="N244" s="208">
        <f t="shared" si="49"/>
        <v>4</v>
      </c>
      <c r="O244" s="143">
        <f t="shared" si="50"/>
        <v>4.68</v>
      </c>
      <c r="P244" s="200">
        <v>0</v>
      </c>
      <c r="Q244" s="200">
        <f t="shared" si="51"/>
        <v>1</v>
      </c>
      <c r="R244" s="143">
        <f t="shared" si="52"/>
        <v>1</v>
      </c>
      <c r="S244" s="142">
        <v>25</v>
      </c>
      <c r="T244" s="200">
        <f t="shared" si="53"/>
        <v>3</v>
      </c>
      <c r="U244" s="200">
        <f t="shared" si="54"/>
        <v>0</v>
      </c>
      <c r="V244" s="143">
        <f t="shared" si="55"/>
        <v>0.8</v>
      </c>
      <c r="W244" s="142">
        <v>20</v>
      </c>
      <c r="X244" s="245">
        <v>4</v>
      </c>
      <c r="Y244" s="245">
        <v>0</v>
      </c>
      <c r="Z244" s="245">
        <v>1</v>
      </c>
      <c r="AA244" s="245">
        <v>0</v>
      </c>
      <c r="AB244" s="240">
        <v>4</v>
      </c>
      <c r="AC244" s="240">
        <v>1</v>
      </c>
      <c r="AD244" s="210">
        <f t="shared" si="60"/>
        <v>25</v>
      </c>
    </row>
    <row r="245" spans="1:30" ht="31.5" hidden="1" x14ac:dyDescent="0.25">
      <c r="A245" s="133">
        <v>237</v>
      </c>
      <c r="B245" s="156" t="s">
        <v>122</v>
      </c>
      <c r="C245" s="156" t="s">
        <v>911</v>
      </c>
      <c r="D245" s="138"/>
      <c r="E245" s="139"/>
      <c r="F245" s="139">
        <v>0</v>
      </c>
      <c r="G245" s="137"/>
      <c r="H245" s="137"/>
      <c r="I245" s="137">
        <v>0</v>
      </c>
      <c r="J245" s="140"/>
      <c r="K245" s="140"/>
      <c r="L245" s="140">
        <v>0</v>
      </c>
      <c r="M245" s="141">
        <f t="shared" si="48"/>
        <v>0</v>
      </c>
      <c r="N245" s="142">
        <f t="shared" si="49"/>
        <v>0</v>
      </c>
      <c r="O245" s="143">
        <f t="shared" si="50"/>
        <v>0</v>
      </c>
      <c r="P245" s="142">
        <f t="shared" si="56"/>
        <v>0</v>
      </c>
      <c r="Q245" s="142">
        <f t="shared" si="51"/>
        <v>0</v>
      </c>
      <c r="R245" s="143">
        <f t="shared" si="52"/>
        <v>0</v>
      </c>
      <c r="S245" s="142">
        <f t="shared" si="57"/>
        <v>0</v>
      </c>
      <c r="T245" s="142">
        <f t="shared" si="53"/>
        <v>0</v>
      </c>
      <c r="U245" s="142">
        <f t="shared" si="54"/>
        <v>0</v>
      </c>
      <c r="V245" s="143">
        <f t="shared" si="55"/>
        <v>0</v>
      </c>
      <c r="W245" s="142">
        <f t="shared" si="58"/>
        <v>0</v>
      </c>
      <c r="X245" s="148"/>
      <c r="Y245" s="148"/>
      <c r="Z245" s="148"/>
      <c r="AA245" s="148"/>
      <c r="AB245" s="210"/>
      <c r="AC245" s="210"/>
      <c r="AD245" s="210"/>
    </row>
    <row r="246" spans="1:30" hidden="1" x14ac:dyDescent="0.25">
      <c r="A246" s="133">
        <v>238</v>
      </c>
      <c r="B246" s="156" t="s">
        <v>912</v>
      </c>
      <c r="C246" s="156" t="s">
        <v>911</v>
      </c>
      <c r="D246" s="138"/>
      <c r="E246" s="139"/>
      <c r="F246" s="139">
        <v>5.85</v>
      </c>
      <c r="G246" s="137"/>
      <c r="H246" s="137"/>
      <c r="I246" s="137">
        <v>0</v>
      </c>
      <c r="J246" s="140"/>
      <c r="K246" s="140"/>
      <c r="L246" s="140">
        <v>0</v>
      </c>
      <c r="M246" s="141">
        <f t="shared" si="48"/>
        <v>0</v>
      </c>
      <c r="N246" s="142">
        <f t="shared" si="49"/>
        <v>0</v>
      </c>
      <c r="O246" s="143">
        <f t="shared" si="50"/>
        <v>0</v>
      </c>
      <c r="P246" s="142">
        <f t="shared" si="56"/>
        <v>0</v>
      </c>
      <c r="Q246" s="142">
        <f t="shared" si="51"/>
        <v>0</v>
      </c>
      <c r="R246" s="143">
        <f t="shared" si="52"/>
        <v>0</v>
      </c>
      <c r="S246" s="142">
        <f t="shared" si="57"/>
        <v>0</v>
      </c>
      <c r="T246" s="142">
        <f t="shared" si="53"/>
        <v>0</v>
      </c>
      <c r="U246" s="142">
        <f t="shared" si="54"/>
        <v>0</v>
      </c>
      <c r="V246" s="143">
        <f t="shared" si="55"/>
        <v>0</v>
      </c>
      <c r="W246" s="142">
        <f t="shared" si="58"/>
        <v>0</v>
      </c>
      <c r="X246" s="148"/>
      <c r="Y246" s="148"/>
      <c r="Z246" s="148"/>
      <c r="AA246" s="148"/>
      <c r="AB246" s="210"/>
      <c r="AC246" s="210"/>
      <c r="AD246" s="210"/>
    </row>
    <row r="247" spans="1:30" hidden="1" x14ac:dyDescent="0.25">
      <c r="A247" s="133">
        <v>239</v>
      </c>
      <c r="B247" s="156" t="s">
        <v>444</v>
      </c>
      <c r="C247" s="156" t="s">
        <v>911</v>
      </c>
      <c r="D247" s="138"/>
      <c r="E247" s="139"/>
      <c r="F247" s="139">
        <v>385.19</v>
      </c>
      <c r="G247" s="137"/>
      <c r="H247" s="137"/>
      <c r="I247" s="137">
        <v>431</v>
      </c>
      <c r="J247" s="140"/>
      <c r="K247" s="140"/>
      <c r="L247" s="140">
        <v>1.1189283210882941</v>
      </c>
      <c r="M247" s="141">
        <v>0</v>
      </c>
      <c r="N247" s="142">
        <f t="shared" si="49"/>
        <v>0</v>
      </c>
      <c r="O247" s="143">
        <f t="shared" si="50"/>
        <v>0</v>
      </c>
      <c r="P247" s="142">
        <f t="shared" si="56"/>
        <v>0</v>
      </c>
      <c r="Q247" s="142">
        <f t="shared" si="51"/>
        <v>0</v>
      </c>
      <c r="R247" s="143">
        <f t="shared" si="52"/>
        <v>0</v>
      </c>
      <c r="S247" s="142">
        <f t="shared" si="57"/>
        <v>25</v>
      </c>
      <c r="T247" s="142">
        <f t="shared" si="53"/>
        <v>0</v>
      </c>
      <c r="U247" s="142">
        <f t="shared" si="54"/>
        <v>0</v>
      </c>
      <c r="V247" s="143">
        <f t="shared" si="55"/>
        <v>0</v>
      </c>
      <c r="W247" s="142">
        <f t="shared" si="58"/>
        <v>20</v>
      </c>
      <c r="X247" s="148"/>
      <c r="Y247" s="148"/>
      <c r="Z247" s="148"/>
      <c r="AA247" s="148"/>
      <c r="AB247" s="156"/>
      <c r="AC247" s="210"/>
      <c r="AD247" s="210"/>
    </row>
    <row r="248" spans="1:30" ht="31.5" x14ac:dyDescent="0.25">
      <c r="A248" s="133">
        <v>240</v>
      </c>
      <c r="B248" s="156" t="s">
        <v>818</v>
      </c>
      <c r="C248" s="156" t="s">
        <v>33</v>
      </c>
      <c r="D248" s="138"/>
      <c r="E248" s="139"/>
      <c r="F248" s="139">
        <v>12.32</v>
      </c>
      <c r="G248" s="137">
        <v>0</v>
      </c>
      <c r="H248" s="137">
        <v>10</v>
      </c>
      <c r="I248" s="137">
        <v>100</v>
      </c>
      <c r="J248" s="140">
        <v>0</v>
      </c>
      <c r="K248" s="140">
        <v>0.81168831168831168</v>
      </c>
      <c r="L248" s="140">
        <v>8.1168831168831161</v>
      </c>
      <c r="M248" s="141">
        <v>0</v>
      </c>
      <c r="N248" s="208">
        <f t="shared" si="49"/>
        <v>0</v>
      </c>
      <c r="O248" s="143">
        <f t="shared" si="50"/>
        <v>0</v>
      </c>
      <c r="P248" s="200">
        <v>0</v>
      </c>
      <c r="Q248" s="200">
        <f t="shared" si="51"/>
        <v>0</v>
      </c>
      <c r="R248" s="143">
        <f t="shared" si="52"/>
        <v>0</v>
      </c>
      <c r="S248" s="142">
        <v>25</v>
      </c>
      <c r="T248" s="200">
        <f t="shared" si="53"/>
        <v>0</v>
      </c>
      <c r="U248" s="200">
        <f t="shared" si="54"/>
        <v>0</v>
      </c>
      <c r="V248" s="143">
        <f t="shared" si="55"/>
        <v>0</v>
      </c>
      <c r="W248" s="142">
        <v>20</v>
      </c>
      <c r="X248" s="245">
        <v>8</v>
      </c>
      <c r="Y248" s="245">
        <v>1</v>
      </c>
      <c r="Z248" s="245">
        <v>1</v>
      </c>
      <c r="AA248" s="245">
        <v>1</v>
      </c>
      <c r="AB248" s="210">
        <v>0</v>
      </c>
      <c r="AC248" s="278" t="s">
        <v>682</v>
      </c>
      <c r="AD248" s="210"/>
    </row>
    <row r="249" spans="1:30" ht="47.25" x14ac:dyDescent="0.25">
      <c r="A249" s="216">
        <v>241</v>
      </c>
      <c r="B249" s="217" t="s">
        <v>34</v>
      </c>
      <c r="C249" s="217" t="s">
        <v>33</v>
      </c>
      <c r="D249" s="138"/>
      <c r="E249" s="139"/>
      <c r="F249" s="219">
        <v>54.46</v>
      </c>
      <c r="G249" s="220">
        <v>197</v>
      </c>
      <c r="H249" s="220">
        <v>264</v>
      </c>
      <c r="I249" s="220">
        <v>275</v>
      </c>
      <c r="J249" s="221">
        <v>3.6173338229893499</v>
      </c>
      <c r="K249" s="221">
        <v>4.8475945648182153</v>
      </c>
      <c r="L249" s="221">
        <v>5.0495776716856406</v>
      </c>
      <c r="M249" s="197">
        <v>6.5</v>
      </c>
      <c r="N249" s="208">
        <f t="shared" si="49"/>
        <v>17</v>
      </c>
      <c r="O249" s="143">
        <f t="shared" si="50"/>
        <v>17.875</v>
      </c>
      <c r="P249" s="200">
        <v>2</v>
      </c>
      <c r="Q249" s="200">
        <f t="shared" si="51"/>
        <v>2</v>
      </c>
      <c r="R249" s="143">
        <f t="shared" si="52"/>
        <v>4.25</v>
      </c>
      <c r="S249" s="142">
        <v>25</v>
      </c>
      <c r="T249" s="200">
        <f t="shared" si="53"/>
        <v>11</v>
      </c>
      <c r="U249" s="200">
        <f t="shared" si="54"/>
        <v>2</v>
      </c>
      <c r="V249" s="143">
        <f t="shared" si="55"/>
        <v>2.5499999999999998</v>
      </c>
      <c r="W249" s="142">
        <v>15</v>
      </c>
      <c r="X249" s="245">
        <v>17</v>
      </c>
      <c r="Y249" s="245">
        <v>2</v>
      </c>
      <c r="Z249" s="245">
        <v>2</v>
      </c>
      <c r="AA249" s="245">
        <v>2</v>
      </c>
      <c r="AB249" s="240">
        <v>15</v>
      </c>
      <c r="AC249" s="240">
        <v>5</v>
      </c>
      <c r="AD249" s="210">
        <f t="shared" ref="AD249:AD251" si="61">AC249*100/AB249</f>
        <v>33.333333333333336</v>
      </c>
    </row>
    <row r="250" spans="1:30" ht="31.5" x14ac:dyDescent="0.25">
      <c r="A250" s="216">
        <v>242</v>
      </c>
      <c r="B250" s="217" t="s">
        <v>48</v>
      </c>
      <c r="C250" s="217" t="s">
        <v>33</v>
      </c>
      <c r="D250" s="138"/>
      <c r="E250" s="139"/>
      <c r="F250" s="219">
        <v>13.48</v>
      </c>
      <c r="G250" s="220">
        <v>85</v>
      </c>
      <c r="H250" s="220">
        <v>127</v>
      </c>
      <c r="I250" s="220">
        <v>139</v>
      </c>
      <c r="J250" s="221">
        <v>6.3056379821958455</v>
      </c>
      <c r="K250" s="221">
        <v>9.4213649851632049</v>
      </c>
      <c r="L250" s="221">
        <v>10.311572700296736</v>
      </c>
      <c r="M250" s="197">
        <v>8</v>
      </c>
      <c r="N250" s="208">
        <f t="shared" si="49"/>
        <v>11</v>
      </c>
      <c r="O250" s="143">
        <f t="shared" si="50"/>
        <v>11.12</v>
      </c>
      <c r="P250" s="200">
        <v>1</v>
      </c>
      <c r="Q250" s="200">
        <f t="shared" si="51"/>
        <v>1</v>
      </c>
      <c r="R250" s="143">
        <f t="shared" si="52"/>
        <v>2.75</v>
      </c>
      <c r="S250" s="142">
        <v>25</v>
      </c>
      <c r="T250" s="200">
        <f t="shared" si="53"/>
        <v>7</v>
      </c>
      <c r="U250" s="200">
        <f t="shared" si="54"/>
        <v>2</v>
      </c>
      <c r="V250" s="143">
        <f t="shared" si="55"/>
        <v>2.2000000000000002</v>
      </c>
      <c r="W250" s="142">
        <v>20</v>
      </c>
      <c r="X250" s="245">
        <v>11</v>
      </c>
      <c r="Y250" s="245">
        <v>1</v>
      </c>
      <c r="Z250" s="245">
        <v>1</v>
      </c>
      <c r="AA250" s="245">
        <v>2</v>
      </c>
      <c r="AB250" s="240">
        <v>12</v>
      </c>
      <c r="AC250" s="240"/>
      <c r="AD250" s="210">
        <f t="shared" si="61"/>
        <v>0</v>
      </c>
    </row>
    <row r="251" spans="1:30" ht="31.5" x14ac:dyDescent="0.25">
      <c r="A251" s="216">
        <v>243</v>
      </c>
      <c r="B251" s="217" t="s">
        <v>29</v>
      </c>
      <c r="C251" s="217" t="s">
        <v>33</v>
      </c>
      <c r="D251" s="138"/>
      <c r="E251" s="139"/>
      <c r="F251" s="219">
        <v>8.51</v>
      </c>
      <c r="G251" s="220">
        <v>53</v>
      </c>
      <c r="H251" s="220">
        <v>70</v>
      </c>
      <c r="I251" s="220">
        <v>92</v>
      </c>
      <c r="J251" s="221">
        <v>6.2279670975323151</v>
      </c>
      <c r="K251" s="221">
        <v>8.2256169212690953</v>
      </c>
      <c r="L251" s="221">
        <v>10.810810810810811</v>
      </c>
      <c r="M251" s="197">
        <v>9</v>
      </c>
      <c r="N251" s="208">
        <f t="shared" si="49"/>
        <v>8</v>
      </c>
      <c r="O251" s="143">
        <f t="shared" si="50"/>
        <v>8.2799999999999994</v>
      </c>
      <c r="P251" s="200">
        <v>1</v>
      </c>
      <c r="Q251" s="200">
        <f t="shared" si="51"/>
        <v>1</v>
      </c>
      <c r="R251" s="143">
        <f t="shared" si="52"/>
        <v>2</v>
      </c>
      <c r="S251" s="142">
        <v>25</v>
      </c>
      <c r="T251" s="200">
        <f t="shared" si="53"/>
        <v>5</v>
      </c>
      <c r="U251" s="200">
        <f t="shared" si="54"/>
        <v>1</v>
      </c>
      <c r="V251" s="143">
        <f t="shared" si="55"/>
        <v>1.6</v>
      </c>
      <c r="W251" s="142">
        <v>20</v>
      </c>
      <c r="X251" s="245">
        <v>8</v>
      </c>
      <c r="Y251" s="245">
        <v>1</v>
      </c>
      <c r="Z251" s="245">
        <v>1</v>
      </c>
      <c r="AA251" s="245">
        <v>1</v>
      </c>
      <c r="AB251" s="240">
        <v>3</v>
      </c>
      <c r="AC251" s="240">
        <v>0</v>
      </c>
      <c r="AD251" s="210">
        <f t="shared" si="61"/>
        <v>0</v>
      </c>
    </row>
    <row r="252" spans="1:30" hidden="1" x14ac:dyDescent="0.25">
      <c r="A252" s="133">
        <v>244</v>
      </c>
      <c r="B252" s="156" t="s">
        <v>2</v>
      </c>
      <c r="C252" s="156" t="s">
        <v>33</v>
      </c>
      <c r="D252" s="138"/>
      <c r="E252" s="139"/>
      <c r="F252" s="139">
        <v>100.33</v>
      </c>
      <c r="G252" s="137"/>
      <c r="H252" s="137"/>
      <c r="I252" s="137">
        <v>0</v>
      </c>
      <c r="J252" s="140"/>
      <c r="K252" s="140"/>
      <c r="L252" s="140">
        <v>0</v>
      </c>
      <c r="M252" s="141">
        <f t="shared" si="48"/>
        <v>0</v>
      </c>
      <c r="N252" s="142">
        <f t="shared" si="49"/>
        <v>0</v>
      </c>
      <c r="O252" s="143">
        <f t="shared" si="50"/>
        <v>0</v>
      </c>
      <c r="P252" s="142">
        <f t="shared" si="56"/>
        <v>0</v>
      </c>
      <c r="Q252" s="142">
        <f t="shared" si="51"/>
        <v>0</v>
      </c>
      <c r="R252" s="143">
        <f t="shared" si="52"/>
        <v>0</v>
      </c>
      <c r="S252" s="142">
        <f t="shared" si="57"/>
        <v>0</v>
      </c>
      <c r="T252" s="142">
        <f t="shared" si="53"/>
        <v>0</v>
      </c>
      <c r="U252" s="142">
        <f t="shared" si="54"/>
        <v>0</v>
      </c>
      <c r="V252" s="143">
        <f t="shared" si="55"/>
        <v>0</v>
      </c>
      <c r="W252" s="142">
        <f t="shared" si="58"/>
        <v>0</v>
      </c>
      <c r="X252" s="148"/>
      <c r="Y252" s="148"/>
      <c r="Z252" s="148"/>
      <c r="AA252" s="148"/>
      <c r="AB252" s="210"/>
      <c r="AC252" s="210"/>
      <c r="AD252" s="210"/>
    </row>
    <row r="253" spans="1:30" ht="31.5" x14ac:dyDescent="0.25">
      <c r="A253" s="216">
        <v>245</v>
      </c>
      <c r="B253" s="217" t="s">
        <v>103</v>
      </c>
      <c r="C253" s="217" t="s">
        <v>33</v>
      </c>
      <c r="D253" s="138"/>
      <c r="E253" s="139"/>
      <c r="F253" s="219">
        <v>35.26</v>
      </c>
      <c r="G253" s="220">
        <v>152</v>
      </c>
      <c r="H253" s="220">
        <v>161</v>
      </c>
      <c r="I253" s="220">
        <v>181</v>
      </c>
      <c r="J253" s="221">
        <v>4.3108338060124787</v>
      </c>
      <c r="K253" s="221">
        <v>4.5660805445263755</v>
      </c>
      <c r="L253" s="221">
        <v>5.1332955190017016</v>
      </c>
      <c r="M253" s="197">
        <v>6.5</v>
      </c>
      <c r="N253" s="208">
        <f t="shared" si="49"/>
        <v>11</v>
      </c>
      <c r="O253" s="143">
        <f t="shared" si="50"/>
        <v>11.765000000000001</v>
      </c>
      <c r="P253" s="200">
        <v>1</v>
      </c>
      <c r="Q253" s="200">
        <f t="shared" si="51"/>
        <v>1</v>
      </c>
      <c r="R253" s="143">
        <f t="shared" si="52"/>
        <v>2.75</v>
      </c>
      <c r="S253" s="142">
        <v>25</v>
      </c>
      <c r="T253" s="200">
        <f t="shared" si="53"/>
        <v>7</v>
      </c>
      <c r="U253" s="200">
        <f t="shared" si="54"/>
        <v>2</v>
      </c>
      <c r="V253" s="143">
        <f t="shared" si="55"/>
        <v>2.2000000000000002</v>
      </c>
      <c r="W253" s="142">
        <v>20</v>
      </c>
      <c r="X253" s="245">
        <v>11</v>
      </c>
      <c r="Y253" s="245">
        <v>1</v>
      </c>
      <c r="Z253" s="245">
        <v>1</v>
      </c>
      <c r="AA253" s="245">
        <v>2</v>
      </c>
      <c r="AB253" s="240">
        <v>12</v>
      </c>
      <c r="AC253" s="240">
        <v>7</v>
      </c>
      <c r="AD253" s="210">
        <f t="shared" ref="AD253:AD259" si="62">AC253*100/AB253</f>
        <v>58.333333333333336</v>
      </c>
    </row>
    <row r="254" spans="1:30" ht="31.5" x14ac:dyDescent="0.25">
      <c r="A254" s="216">
        <v>246</v>
      </c>
      <c r="B254" s="217" t="s">
        <v>735</v>
      </c>
      <c r="C254" s="217" t="s">
        <v>33</v>
      </c>
      <c r="D254" s="138"/>
      <c r="E254" s="139"/>
      <c r="F254" s="219">
        <v>12.31</v>
      </c>
      <c r="G254" s="220"/>
      <c r="H254" s="220">
        <v>100</v>
      </c>
      <c r="I254" s="220">
        <v>104</v>
      </c>
      <c r="J254" s="221">
        <v>0</v>
      </c>
      <c r="K254" s="221">
        <v>8.1234768480909825</v>
      </c>
      <c r="L254" s="221">
        <v>8.4484159220146218</v>
      </c>
      <c r="M254" s="197">
        <v>8</v>
      </c>
      <c r="N254" s="208">
        <f t="shared" si="49"/>
        <v>8</v>
      </c>
      <c r="O254" s="143">
        <f t="shared" si="50"/>
        <v>8.32</v>
      </c>
      <c r="P254" s="200">
        <v>1</v>
      </c>
      <c r="Q254" s="200">
        <f t="shared" si="51"/>
        <v>1</v>
      </c>
      <c r="R254" s="143">
        <f t="shared" si="52"/>
        <v>2</v>
      </c>
      <c r="S254" s="142">
        <v>25</v>
      </c>
      <c r="T254" s="200">
        <f t="shared" si="53"/>
        <v>5</v>
      </c>
      <c r="U254" s="200">
        <f t="shared" si="54"/>
        <v>1</v>
      </c>
      <c r="V254" s="143">
        <f t="shared" si="55"/>
        <v>1.6</v>
      </c>
      <c r="W254" s="142">
        <v>20</v>
      </c>
      <c r="X254" s="245">
        <v>8</v>
      </c>
      <c r="Y254" s="245">
        <v>1</v>
      </c>
      <c r="Z254" s="245">
        <v>1</v>
      </c>
      <c r="AA254" s="245">
        <v>1</v>
      </c>
      <c r="AB254" s="240">
        <v>8</v>
      </c>
      <c r="AC254" s="240">
        <v>0</v>
      </c>
      <c r="AD254" s="210">
        <f t="shared" si="62"/>
        <v>0</v>
      </c>
    </row>
    <row r="255" spans="1:30" ht="31.5" x14ac:dyDescent="0.25">
      <c r="A255" s="216">
        <v>247</v>
      </c>
      <c r="B255" s="217" t="s">
        <v>736</v>
      </c>
      <c r="C255" s="217" t="s">
        <v>33</v>
      </c>
      <c r="D255" s="138"/>
      <c r="E255" s="139"/>
      <c r="F255" s="219">
        <v>53.49</v>
      </c>
      <c r="G255" s="220"/>
      <c r="H255" s="220">
        <v>172</v>
      </c>
      <c r="I255" s="220">
        <v>199</v>
      </c>
      <c r="J255" s="221">
        <v>0</v>
      </c>
      <c r="K255" s="221">
        <v>3.2155543092166758</v>
      </c>
      <c r="L255" s="221">
        <v>3.7203215554309215</v>
      </c>
      <c r="M255" s="197">
        <v>6</v>
      </c>
      <c r="N255" s="208">
        <f t="shared" si="49"/>
        <v>11</v>
      </c>
      <c r="O255" s="143">
        <f t="shared" si="50"/>
        <v>11.94</v>
      </c>
      <c r="P255" s="200">
        <v>1</v>
      </c>
      <c r="Q255" s="200">
        <f t="shared" si="51"/>
        <v>1</v>
      </c>
      <c r="R255" s="143">
        <f t="shared" si="52"/>
        <v>2.75</v>
      </c>
      <c r="S255" s="142">
        <v>25</v>
      </c>
      <c r="T255" s="200">
        <f t="shared" si="53"/>
        <v>8</v>
      </c>
      <c r="U255" s="200">
        <f t="shared" si="54"/>
        <v>1</v>
      </c>
      <c r="V255" s="143">
        <f t="shared" si="55"/>
        <v>1.1000000000000001</v>
      </c>
      <c r="W255" s="142">
        <v>10</v>
      </c>
      <c r="X255" s="245">
        <v>11</v>
      </c>
      <c r="Y255" s="245">
        <v>1</v>
      </c>
      <c r="Z255" s="245">
        <v>1</v>
      </c>
      <c r="AA255" s="245">
        <v>1</v>
      </c>
      <c r="AB255" s="240">
        <v>10</v>
      </c>
      <c r="AC255" s="240">
        <v>1</v>
      </c>
      <c r="AD255" s="210">
        <f t="shared" si="62"/>
        <v>10</v>
      </c>
    </row>
    <row r="256" spans="1:30" ht="31.5" x14ac:dyDescent="0.25">
      <c r="A256" s="216">
        <v>248</v>
      </c>
      <c r="B256" s="217" t="s">
        <v>737</v>
      </c>
      <c r="C256" s="217" t="s">
        <v>33</v>
      </c>
      <c r="D256" s="138"/>
      <c r="E256" s="139"/>
      <c r="F256" s="219">
        <v>12.95</v>
      </c>
      <c r="G256" s="220">
        <v>44</v>
      </c>
      <c r="H256" s="220">
        <v>58</v>
      </c>
      <c r="I256" s="220">
        <v>52</v>
      </c>
      <c r="J256" s="221">
        <v>3.397683397683398</v>
      </c>
      <c r="K256" s="221">
        <v>4.4787644787644787</v>
      </c>
      <c r="L256" s="221">
        <v>4.0154440154440154</v>
      </c>
      <c r="M256" s="197">
        <v>4</v>
      </c>
      <c r="N256" s="208">
        <f t="shared" si="49"/>
        <v>2</v>
      </c>
      <c r="O256" s="143">
        <f t="shared" si="50"/>
        <v>2.08</v>
      </c>
      <c r="P256" s="200">
        <f t="shared" si="56"/>
        <v>0</v>
      </c>
      <c r="Q256" s="200">
        <f t="shared" si="51"/>
        <v>0</v>
      </c>
      <c r="R256" s="143">
        <f t="shared" si="52"/>
        <v>0.5</v>
      </c>
      <c r="S256" s="142">
        <v>25</v>
      </c>
      <c r="T256" s="200">
        <f t="shared" si="53"/>
        <v>2</v>
      </c>
      <c r="U256" s="200">
        <f t="shared" si="54"/>
        <v>0</v>
      </c>
      <c r="V256" s="143">
        <f t="shared" si="55"/>
        <v>0.4</v>
      </c>
      <c r="W256" s="142">
        <v>20</v>
      </c>
      <c r="X256" s="245">
        <v>2</v>
      </c>
      <c r="Y256" s="245"/>
      <c r="Z256" s="245"/>
      <c r="AA256" s="245"/>
      <c r="AB256" s="240">
        <v>2</v>
      </c>
      <c r="AC256" s="240">
        <v>1</v>
      </c>
      <c r="AD256" s="210">
        <f t="shared" si="62"/>
        <v>50</v>
      </c>
    </row>
    <row r="257" spans="1:30" ht="47.25" x14ac:dyDescent="0.25">
      <c r="A257" s="216">
        <v>249</v>
      </c>
      <c r="B257" s="217" t="s">
        <v>178</v>
      </c>
      <c r="C257" s="217" t="s">
        <v>33</v>
      </c>
      <c r="D257" s="138"/>
      <c r="E257" s="139"/>
      <c r="F257" s="219">
        <v>99.98</v>
      </c>
      <c r="G257" s="220">
        <v>0</v>
      </c>
      <c r="H257" s="220">
        <v>26</v>
      </c>
      <c r="I257" s="220">
        <v>43</v>
      </c>
      <c r="J257" s="221">
        <v>0</v>
      </c>
      <c r="K257" s="221">
        <v>0.26005201040208042</v>
      </c>
      <c r="L257" s="221">
        <v>0.4300860172034407</v>
      </c>
      <c r="M257" s="197">
        <f t="shared" si="48"/>
        <v>3</v>
      </c>
      <c r="N257" s="208">
        <f t="shared" si="49"/>
        <v>1</v>
      </c>
      <c r="O257" s="143">
        <f t="shared" si="50"/>
        <v>1.29</v>
      </c>
      <c r="P257" s="200">
        <f t="shared" si="56"/>
        <v>0</v>
      </c>
      <c r="Q257" s="200">
        <f t="shared" si="51"/>
        <v>0</v>
      </c>
      <c r="R257" s="143">
        <f t="shared" si="52"/>
        <v>0.25</v>
      </c>
      <c r="S257" s="142">
        <v>25</v>
      </c>
      <c r="T257" s="200">
        <f t="shared" si="53"/>
        <v>1</v>
      </c>
      <c r="U257" s="200">
        <f t="shared" si="54"/>
        <v>0</v>
      </c>
      <c r="V257" s="143">
        <f t="shared" si="55"/>
        <v>0.2</v>
      </c>
      <c r="W257" s="142">
        <v>20</v>
      </c>
      <c r="X257" s="245">
        <v>1</v>
      </c>
      <c r="Y257" s="245"/>
      <c r="Z257" s="245"/>
      <c r="AA257" s="245"/>
      <c r="AB257" s="240">
        <v>0</v>
      </c>
      <c r="AC257" s="240">
        <v>0</v>
      </c>
      <c r="AD257" s="210"/>
    </row>
    <row r="258" spans="1:30" ht="31.5" x14ac:dyDescent="0.25">
      <c r="A258" s="216">
        <v>250</v>
      </c>
      <c r="B258" s="217" t="s">
        <v>102</v>
      </c>
      <c r="C258" s="217" t="s">
        <v>473</v>
      </c>
      <c r="D258" s="138"/>
      <c r="E258" s="139"/>
      <c r="F258" s="219">
        <v>54.74</v>
      </c>
      <c r="G258" s="220">
        <v>150</v>
      </c>
      <c r="H258" s="220">
        <v>189</v>
      </c>
      <c r="I258" s="220">
        <v>257</v>
      </c>
      <c r="J258" s="221">
        <v>2.7402265253927656</v>
      </c>
      <c r="K258" s="221">
        <v>3.4526854219948846</v>
      </c>
      <c r="L258" s="221">
        <v>4.6949214468396052</v>
      </c>
      <c r="M258" s="197">
        <v>5.5</v>
      </c>
      <c r="N258" s="208">
        <f t="shared" si="49"/>
        <v>14</v>
      </c>
      <c r="O258" s="143">
        <f t="shared" si="50"/>
        <v>14.135</v>
      </c>
      <c r="P258" s="200">
        <v>1</v>
      </c>
      <c r="Q258" s="200">
        <f t="shared" si="51"/>
        <v>2</v>
      </c>
      <c r="R258" s="143">
        <f t="shared" si="52"/>
        <v>3.5</v>
      </c>
      <c r="S258" s="142">
        <v>25</v>
      </c>
      <c r="T258" s="200">
        <f t="shared" si="53"/>
        <v>9</v>
      </c>
      <c r="U258" s="200">
        <f t="shared" si="54"/>
        <v>2</v>
      </c>
      <c r="V258" s="143">
        <f t="shared" si="55"/>
        <v>2.8</v>
      </c>
      <c r="W258" s="142">
        <v>20</v>
      </c>
      <c r="X258" s="245">
        <v>14</v>
      </c>
      <c r="Y258" s="245">
        <v>1</v>
      </c>
      <c r="Z258" s="245">
        <v>2</v>
      </c>
      <c r="AA258" s="245">
        <v>2</v>
      </c>
      <c r="AB258" s="240">
        <v>11</v>
      </c>
      <c r="AC258" s="240">
        <v>11</v>
      </c>
      <c r="AD258" s="210">
        <f t="shared" si="62"/>
        <v>100</v>
      </c>
    </row>
    <row r="259" spans="1:30" x14ac:dyDescent="0.25">
      <c r="A259" s="216">
        <v>251</v>
      </c>
      <c r="B259" s="217" t="s">
        <v>259</v>
      </c>
      <c r="C259" s="217" t="s">
        <v>33</v>
      </c>
      <c r="D259" s="138"/>
      <c r="E259" s="139"/>
      <c r="F259" s="219">
        <v>37.1</v>
      </c>
      <c r="G259" s="220">
        <v>141</v>
      </c>
      <c r="H259" s="220">
        <v>129</v>
      </c>
      <c r="I259" s="220">
        <v>141</v>
      </c>
      <c r="J259" s="221">
        <v>3.8005390835579513</v>
      </c>
      <c r="K259" s="221">
        <v>3.477088948787062</v>
      </c>
      <c r="L259" s="221">
        <v>3.8005390835579513</v>
      </c>
      <c r="M259" s="197">
        <v>6</v>
      </c>
      <c r="N259" s="208">
        <f t="shared" si="49"/>
        <v>8</v>
      </c>
      <c r="O259" s="143">
        <f t="shared" si="50"/>
        <v>8.4600000000000009</v>
      </c>
      <c r="P259" s="200">
        <v>1</v>
      </c>
      <c r="Q259" s="200">
        <f t="shared" si="51"/>
        <v>1</v>
      </c>
      <c r="R259" s="143">
        <f t="shared" si="52"/>
        <v>2</v>
      </c>
      <c r="S259" s="142">
        <v>25</v>
      </c>
      <c r="T259" s="200">
        <f t="shared" si="53"/>
        <v>5</v>
      </c>
      <c r="U259" s="200">
        <f t="shared" si="54"/>
        <v>1</v>
      </c>
      <c r="V259" s="143">
        <f t="shared" si="55"/>
        <v>1.6</v>
      </c>
      <c r="W259" s="142">
        <v>20</v>
      </c>
      <c r="X259" s="245">
        <v>8</v>
      </c>
      <c r="Y259" s="245">
        <v>1</v>
      </c>
      <c r="Z259" s="245">
        <v>1</v>
      </c>
      <c r="AA259" s="245">
        <v>1</v>
      </c>
      <c r="AB259" s="240">
        <v>9</v>
      </c>
      <c r="AC259" s="240">
        <v>7</v>
      </c>
      <c r="AD259" s="210">
        <f t="shared" si="62"/>
        <v>77.777777777777771</v>
      </c>
    </row>
    <row r="260" spans="1:30" hidden="1" x14ac:dyDescent="0.25">
      <c r="A260" s="133">
        <v>252</v>
      </c>
      <c r="B260" s="156" t="s">
        <v>444</v>
      </c>
      <c r="C260" s="156" t="s">
        <v>33</v>
      </c>
      <c r="D260" s="138"/>
      <c r="E260" s="139"/>
      <c r="F260" s="139">
        <v>494.93</v>
      </c>
      <c r="G260" s="137"/>
      <c r="H260" s="137"/>
      <c r="I260" s="137">
        <v>1583</v>
      </c>
      <c r="J260" s="140"/>
      <c r="K260" s="140"/>
      <c r="L260" s="140">
        <v>3.1984321015093045</v>
      </c>
      <c r="M260" s="141">
        <v>0</v>
      </c>
      <c r="N260" s="142">
        <f t="shared" si="49"/>
        <v>0</v>
      </c>
      <c r="O260" s="143">
        <f t="shared" si="50"/>
        <v>0</v>
      </c>
      <c r="P260" s="142">
        <f t="shared" si="56"/>
        <v>0</v>
      </c>
      <c r="Q260" s="142">
        <f t="shared" si="51"/>
        <v>0</v>
      </c>
      <c r="R260" s="143">
        <f t="shared" si="52"/>
        <v>0</v>
      </c>
      <c r="S260" s="142">
        <f t="shared" si="57"/>
        <v>25</v>
      </c>
      <c r="T260" s="142">
        <f t="shared" si="53"/>
        <v>0</v>
      </c>
      <c r="U260" s="142">
        <f t="shared" si="54"/>
        <v>0</v>
      </c>
      <c r="V260" s="143">
        <f t="shared" si="55"/>
        <v>0</v>
      </c>
      <c r="W260" s="142">
        <f t="shared" si="58"/>
        <v>20</v>
      </c>
      <c r="X260" s="148"/>
      <c r="Y260" s="148"/>
      <c r="Z260" s="148"/>
      <c r="AA260" s="148"/>
      <c r="AB260" s="156"/>
      <c r="AC260" s="210"/>
      <c r="AD260" s="210"/>
    </row>
    <row r="261" spans="1:30" ht="31.5" hidden="1" x14ac:dyDescent="0.25">
      <c r="A261" s="133">
        <v>253</v>
      </c>
      <c r="B261" s="156" t="s">
        <v>738</v>
      </c>
      <c r="C261" s="156" t="s">
        <v>35</v>
      </c>
      <c r="D261" s="138"/>
      <c r="E261" s="139"/>
      <c r="F261" s="139">
        <v>0</v>
      </c>
      <c r="G261" s="137"/>
      <c r="H261" s="137"/>
      <c r="I261" s="137">
        <v>0</v>
      </c>
      <c r="J261" s="140"/>
      <c r="K261" s="140"/>
      <c r="L261" s="140">
        <v>0</v>
      </c>
      <c r="M261" s="141">
        <f t="shared" si="48"/>
        <v>0</v>
      </c>
      <c r="N261" s="142">
        <f t="shared" si="49"/>
        <v>0</v>
      </c>
      <c r="O261" s="143">
        <f t="shared" si="50"/>
        <v>0</v>
      </c>
      <c r="P261" s="142">
        <f t="shared" si="56"/>
        <v>0</v>
      </c>
      <c r="Q261" s="142">
        <f t="shared" si="51"/>
        <v>0</v>
      </c>
      <c r="R261" s="143">
        <f t="shared" si="52"/>
        <v>0</v>
      </c>
      <c r="S261" s="142">
        <f t="shared" si="57"/>
        <v>0</v>
      </c>
      <c r="T261" s="142">
        <f t="shared" si="53"/>
        <v>0</v>
      </c>
      <c r="U261" s="142">
        <f t="shared" si="54"/>
        <v>0</v>
      </c>
      <c r="V261" s="143">
        <f t="shared" si="55"/>
        <v>0</v>
      </c>
      <c r="W261" s="142">
        <f t="shared" si="58"/>
        <v>0</v>
      </c>
      <c r="X261" s="148"/>
      <c r="Y261" s="148"/>
      <c r="Z261" s="148"/>
      <c r="AA261" s="148"/>
      <c r="AB261" s="210"/>
      <c r="AC261" s="210"/>
      <c r="AD261" s="210"/>
    </row>
    <row r="262" spans="1:30" ht="31.5" hidden="1" x14ac:dyDescent="0.25">
      <c r="A262" s="133">
        <v>254</v>
      </c>
      <c r="B262" s="156" t="s">
        <v>711</v>
      </c>
      <c r="C262" s="156" t="s">
        <v>35</v>
      </c>
      <c r="D262" s="138"/>
      <c r="E262" s="139"/>
      <c r="F262" s="139">
        <v>0</v>
      </c>
      <c r="G262" s="137"/>
      <c r="H262" s="137"/>
      <c r="I262" s="137">
        <v>0</v>
      </c>
      <c r="J262" s="140"/>
      <c r="K262" s="140"/>
      <c r="L262" s="140">
        <v>0</v>
      </c>
      <c r="M262" s="141">
        <f t="shared" si="48"/>
        <v>0</v>
      </c>
      <c r="N262" s="142">
        <f t="shared" si="49"/>
        <v>0</v>
      </c>
      <c r="O262" s="143">
        <f t="shared" si="50"/>
        <v>0</v>
      </c>
      <c r="P262" s="142">
        <f t="shared" si="56"/>
        <v>0</v>
      </c>
      <c r="Q262" s="142">
        <f t="shared" si="51"/>
        <v>0</v>
      </c>
      <c r="R262" s="143">
        <f t="shared" si="52"/>
        <v>0</v>
      </c>
      <c r="S262" s="142">
        <f t="shared" si="57"/>
        <v>0</v>
      </c>
      <c r="T262" s="142">
        <f t="shared" si="53"/>
        <v>0</v>
      </c>
      <c r="U262" s="142">
        <f t="shared" si="54"/>
        <v>0</v>
      </c>
      <c r="V262" s="143">
        <f t="shared" si="55"/>
        <v>0</v>
      </c>
      <c r="W262" s="142">
        <f t="shared" si="58"/>
        <v>0</v>
      </c>
      <c r="X262" s="148"/>
      <c r="Y262" s="148"/>
      <c r="Z262" s="148"/>
      <c r="AA262" s="148"/>
      <c r="AB262" s="210"/>
      <c r="AC262" s="210"/>
      <c r="AD262" s="210"/>
    </row>
    <row r="263" spans="1:30" hidden="1" x14ac:dyDescent="0.25">
      <c r="A263" s="133">
        <v>255</v>
      </c>
      <c r="B263" s="156" t="s">
        <v>2</v>
      </c>
      <c r="C263" s="156" t="s">
        <v>35</v>
      </c>
      <c r="D263" s="138"/>
      <c r="E263" s="139"/>
      <c r="F263" s="139">
        <v>0</v>
      </c>
      <c r="G263" s="137"/>
      <c r="H263" s="137"/>
      <c r="I263" s="137">
        <v>0</v>
      </c>
      <c r="J263" s="140"/>
      <c r="K263" s="140"/>
      <c r="L263" s="140">
        <v>0</v>
      </c>
      <c r="M263" s="141">
        <f t="shared" si="48"/>
        <v>0</v>
      </c>
      <c r="N263" s="142">
        <f t="shared" si="49"/>
        <v>0</v>
      </c>
      <c r="O263" s="143">
        <f t="shared" si="50"/>
        <v>0</v>
      </c>
      <c r="P263" s="142">
        <f t="shared" si="56"/>
        <v>0</v>
      </c>
      <c r="Q263" s="142">
        <f t="shared" si="51"/>
        <v>0</v>
      </c>
      <c r="R263" s="143">
        <f t="shared" si="52"/>
        <v>0</v>
      </c>
      <c r="S263" s="142">
        <f t="shared" si="57"/>
        <v>0</v>
      </c>
      <c r="T263" s="142">
        <f t="shared" si="53"/>
        <v>0</v>
      </c>
      <c r="U263" s="142">
        <f t="shared" si="54"/>
        <v>0</v>
      </c>
      <c r="V263" s="143">
        <f t="shared" si="55"/>
        <v>0</v>
      </c>
      <c r="W263" s="142">
        <f t="shared" si="58"/>
        <v>0</v>
      </c>
      <c r="X263" s="148"/>
      <c r="Y263" s="148"/>
      <c r="Z263" s="148"/>
      <c r="AA263" s="148"/>
      <c r="AB263" s="210"/>
      <c r="AC263" s="210"/>
      <c r="AD263" s="210"/>
    </row>
    <row r="264" spans="1:30" ht="31.5" hidden="1" x14ac:dyDescent="0.25">
      <c r="A264" s="133">
        <v>256</v>
      </c>
      <c r="B264" s="156" t="s">
        <v>209</v>
      </c>
      <c r="C264" s="156" t="s">
        <v>35</v>
      </c>
      <c r="D264" s="138"/>
      <c r="E264" s="139"/>
      <c r="F264" s="139">
        <v>0</v>
      </c>
      <c r="G264" s="137"/>
      <c r="H264" s="137"/>
      <c r="I264" s="137">
        <v>0</v>
      </c>
      <c r="J264" s="140"/>
      <c r="K264" s="140"/>
      <c r="L264" s="140">
        <v>0</v>
      </c>
      <c r="M264" s="141">
        <f t="shared" si="48"/>
        <v>0</v>
      </c>
      <c r="N264" s="142">
        <f t="shared" si="49"/>
        <v>0</v>
      </c>
      <c r="O264" s="143">
        <f t="shared" si="50"/>
        <v>0</v>
      </c>
      <c r="P264" s="142">
        <f t="shared" si="56"/>
        <v>0</v>
      </c>
      <c r="Q264" s="142">
        <f t="shared" si="51"/>
        <v>0</v>
      </c>
      <c r="R264" s="143">
        <f t="shared" si="52"/>
        <v>0</v>
      </c>
      <c r="S264" s="142">
        <f t="shared" si="57"/>
        <v>0</v>
      </c>
      <c r="T264" s="142">
        <f t="shared" si="53"/>
        <v>0</v>
      </c>
      <c r="U264" s="142">
        <f t="shared" si="54"/>
        <v>0</v>
      </c>
      <c r="V264" s="143">
        <f t="shared" si="55"/>
        <v>0</v>
      </c>
      <c r="W264" s="142">
        <f t="shared" si="58"/>
        <v>0</v>
      </c>
      <c r="X264" s="148"/>
      <c r="Y264" s="148"/>
      <c r="Z264" s="148"/>
      <c r="AA264" s="148"/>
      <c r="AB264" s="210"/>
      <c r="AC264" s="210"/>
      <c r="AD264" s="210"/>
    </row>
    <row r="265" spans="1:30" ht="31.5" hidden="1" x14ac:dyDescent="0.25">
      <c r="A265" s="133">
        <v>257</v>
      </c>
      <c r="B265" s="156" t="s">
        <v>104</v>
      </c>
      <c r="C265" s="156" t="s">
        <v>35</v>
      </c>
      <c r="D265" s="138"/>
      <c r="E265" s="139"/>
      <c r="F265" s="139">
        <v>0</v>
      </c>
      <c r="G265" s="137"/>
      <c r="H265" s="137"/>
      <c r="I265" s="137">
        <v>0</v>
      </c>
      <c r="J265" s="140"/>
      <c r="K265" s="140"/>
      <c r="L265" s="140">
        <v>0</v>
      </c>
      <c r="M265" s="141">
        <f t="shared" si="48"/>
        <v>0</v>
      </c>
      <c r="N265" s="142">
        <f t="shared" si="49"/>
        <v>0</v>
      </c>
      <c r="O265" s="143">
        <f t="shared" si="50"/>
        <v>0</v>
      </c>
      <c r="P265" s="142">
        <f t="shared" si="56"/>
        <v>0</v>
      </c>
      <c r="Q265" s="142">
        <f t="shared" si="51"/>
        <v>0</v>
      </c>
      <c r="R265" s="143">
        <f t="shared" si="52"/>
        <v>0</v>
      </c>
      <c r="S265" s="142">
        <f t="shared" si="57"/>
        <v>0</v>
      </c>
      <c r="T265" s="142">
        <f t="shared" si="53"/>
        <v>0</v>
      </c>
      <c r="U265" s="142">
        <f t="shared" si="54"/>
        <v>0</v>
      </c>
      <c r="V265" s="143">
        <f t="shared" si="55"/>
        <v>0</v>
      </c>
      <c r="W265" s="142">
        <f t="shared" si="58"/>
        <v>0</v>
      </c>
      <c r="X265" s="148"/>
      <c r="Y265" s="148"/>
      <c r="Z265" s="148"/>
      <c r="AA265" s="148"/>
      <c r="AB265" s="210"/>
      <c r="AC265" s="210"/>
      <c r="AD265" s="210"/>
    </row>
    <row r="266" spans="1:30" hidden="1" x14ac:dyDescent="0.25">
      <c r="A266" s="133">
        <v>258</v>
      </c>
      <c r="B266" s="156" t="s">
        <v>444</v>
      </c>
      <c r="C266" s="156" t="s">
        <v>35</v>
      </c>
      <c r="D266" s="138"/>
      <c r="E266" s="139"/>
      <c r="F266" s="139">
        <v>0</v>
      </c>
      <c r="G266" s="137"/>
      <c r="H266" s="137"/>
      <c r="I266" s="137">
        <v>0</v>
      </c>
      <c r="J266" s="140"/>
      <c r="K266" s="140"/>
      <c r="L266" s="140">
        <v>0</v>
      </c>
      <c r="M266" s="141">
        <f t="shared" si="48"/>
        <v>0</v>
      </c>
      <c r="N266" s="142">
        <f t="shared" si="49"/>
        <v>0</v>
      </c>
      <c r="O266" s="143">
        <f t="shared" si="50"/>
        <v>0</v>
      </c>
      <c r="P266" s="142">
        <f t="shared" si="56"/>
        <v>0</v>
      </c>
      <c r="Q266" s="142">
        <f t="shared" si="51"/>
        <v>0</v>
      </c>
      <c r="R266" s="143">
        <f t="shared" si="52"/>
        <v>0</v>
      </c>
      <c r="S266" s="142">
        <f t="shared" si="57"/>
        <v>0</v>
      </c>
      <c r="T266" s="142">
        <f t="shared" si="53"/>
        <v>0</v>
      </c>
      <c r="U266" s="142">
        <f t="shared" si="54"/>
        <v>0</v>
      </c>
      <c r="V266" s="143">
        <f t="shared" si="55"/>
        <v>0</v>
      </c>
      <c r="W266" s="142">
        <f t="shared" si="58"/>
        <v>0</v>
      </c>
      <c r="X266" s="148"/>
      <c r="Y266" s="148"/>
      <c r="Z266" s="148"/>
      <c r="AA266" s="148"/>
      <c r="AB266" s="156"/>
      <c r="AC266" s="210"/>
      <c r="AD266" s="210"/>
    </row>
    <row r="267" spans="1:30" hidden="1" x14ac:dyDescent="0.25">
      <c r="A267" s="133">
        <v>259</v>
      </c>
      <c r="B267" s="156" t="s">
        <v>2</v>
      </c>
      <c r="C267" s="156" t="s">
        <v>36</v>
      </c>
      <c r="D267" s="138"/>
      <c r="E267" s="139"/>
      <c r="F267" s="139">
        <v>0</v>
      </c>
      <c r="G267" s="137"/>
      <c r="H267" s="137"/>
      <c r="I267" s="137">
        <v>0</v>
      </c>
      <c r="J267" s="140"/>
      <c r="K267" s="140"/>
      <c r="L267" s="140">
        <v>0</v>
      </c>
      <c r="M267" s="141">
        <f t="shared" ref="M267:M330" si="63">IF(I267&lt;VLOOKUP(L267,$M$505:$Q$513,2),0,VLOOKUP(L267,$M$505:$Q$513,3))</f>
        <v>0</v>
      </c>
      <c r="N267" s="142">
        <f t="shared" ref="N267:N330" si="64">ROUNDDOWN(O267,0)</f>
        <v>0</v>
      </c>
      <c r="O267" s="143">
        <f t="shared" ref="O267:O330" si="65">I267*M267/100</f>
        <v>0</v>
      </c>
      <c r="P267" s="142">
        <f t="shared" ref="P267:P330" si="66">ROUNDDOWN(R267,0)</f>
        <v>0</v>
      </c>
      <c r="Q267" s="142">
        <f t="shared" ref="Q267:Q330" si="67">ROUNDDOWN(R267-P267,0)</f>
        <v>0</v>
      </c>
      <c r="R267" s="143">
        <f t="shared" ref="R267:R330" si="68">N267*S267/100</f>
        <v>0</v>
      </c>
      <c r="S267" s="142">
        <f t="shared" ref="S267:S330" si="69">IF(I267&lt;VLOOKUP(L267,$M$505:$Q$513,2),0,VLOOKUP(L267,$M$505:$Q$513,4))</f>
        <v>0</v>
      </c>
      <c r="T267" s="142">
        <f t="shared" ref="T267:T330" si="70">N267-P267-Q267-U267</f>
        <v>0</v>
      </c>
      <c r="U267" s="142">
        <f t="shared" ref="U267:U330" si="71">ROUNDDOWN(V267,0)</f>
        <v>0</v>
      </c>
      <c r="V267" s="143">
        <f t="shared" ref="V267:V330" si="72">N267*W267/100</f>
        <v>0</v>
      </c>
      <c r="W267" s="142">
        <f t="shared" ref="W267:W330" si="73">IF(I267&lt;VLOOKUP(L267,$M$505:$Q$513,2),0,VLOOKUP(L267,$M$505:$Q$513,5))</f>
        <v>0</v>
      </c>
      <c r="X267" s="148"/>
      <c r="Y267" s="148"/>
      <c r="Z267" s="148"/>
      <c r="AA267" s="148"/>
      <c r="AB267" s="210"/>
      <c r="AC267" s="210"/>
      <c r="AD267" s="210"/>
    </row>
    <row r="268" spans="1:30" ht="31.5" customHeight="1" x14ac:dyDescent="0.25">
      <c r="A268" s="216">
        <v>260</v>
      </c>
      <c r="B268" s="217" t="s">
        <v>913</v>
      </c>
      <c r="C268" s="217" t="s">
        <v>36</v>
      </c>
      <c r="D268" s="138"/>
      <c r="E268" s="139"/>
      <c r="F268" s="219">
        <v>82.98</v>
      </c>
      <c r="G268" s="220">
        <v>35</v>
      </c>
      <c r="H268" s="220">
        <v>155</v>
      </c>
      <c r="I268" s="220">
        <v>131</v>
      </c>
      <c r="J268" s="221">
        <v>0.42178838274282959</v>
      </c>
      <c r="K268" s="221">
        <v>1.8679199807182452</v>
      </c>
      <c r="L268" s="221">
        <v>1.5786936611231621</v>
      </c>
      <c r="M268" s="197">
        <v>3</v>
      </c>
      <c r="N268" s="208">
        <v>4</v>
      </c>
      <c r="O268" s="143">
        <f t="shared" si="65"/>
        <v>3.93</v>
      </c>
      <c r="P268" s="200">
        <f t="shared" si="66"/>
        <v>1</v>
      </c>
      <c r="Q268" s="200">
        <f t="shared" si="67"/>
        <v>0</v>
      </c>
      <c r="R268" s="143">
        <f t="shared" si="68"/>
        <v>1</v>
      </c>
      <c r="S268" s="142">
        <v>25</v>
      </c>
      <c r="T268" s="200">
        <f t="shared" si="70"/>
        <v>3</v>
      </c>
      <c r="U268" s="200">
        <f t="shared" si="71"/>
        <v>0</v>
      </c>
      <c r="V268" s="143">
        <f t="shared" si="72"/>
        <v>0.8</v>
      </c>
      <c r="W268" s="142">
        <v>20</v>
      </c>
      <c r="X268" s="245">
        <v>7</v>
      </c>
      <c r="Y268" s="245">
        <v>2</v>
      </c>
      <c r="Z268" s="245">
        <v>0</v>
      </c>
      <c r="AA268" s="245">
        <v>1</v>
      </c>
      <c r="AB268" s="240">
        <v>3</v>
      </c>
      <c r="AC268" s="240"/>
      <c r="AD268" s="210">
        <f>AC268*100/AB268</f>
        <v>0</v>
      </c>
    </row>
    <row r="269" spans="1:30" hidden="1" x14ac:dyDescent="0.25">
      <c r="A269" s="133">
        <v>261</v>
      </c>
      <c r="B269" s="156" t="s">
        <v>444</v>
      </c>
      <c r="C269" s="156" t="s">
        <v>36</v>
      </c>
      <c r="D269" s="138"/>
      <c r="E269" s="139"/>
      <c r="F269" s="139">
        <v>328.89</v>
      </c>
      <c r="G269" s="137"/>
      <c r="H269" s="137"/>
      <c r="I269" s="137">
        <v>131</v>
      </c>
      <c r="J269" s="140"/>
      <c r="K269" s="140"/>
      <c r="L269" s="140">
        <v>0.3983094651707258</v>
      </c>
      <c r="M269" s="141">
        <v>0</v>
      </c>
      <c r="N269" s="142">
        <f t="shared" si="64"/>
        <v>0</v>
      </c>
      <c r="O269" s="143">
        <f t="shared" si="65"/>
        <v>0</v>
      </c>
      <c r="P269" s="142">
        <f t="shared" si="66"/>
        <v>0</v>
      </c>
      <c r="Q269" s="142">
        <f t="shared" si="67"/>
        <v>0</v>
      </c>
      <c r="R269" s="143">
        <f t="shared" si="68"/>
        <v>0</v>
      </c>
      <c r="S269" s="142">
        <f t="shared" si="69"/>
        <v>0</v>
      </c>
      <c r="T269" s="142">
        <f t="shared" si="70"/>
        <v>0</v>
      </c>
      <c r="U269" s="142">
        <f t="shared" si="71"/>
        <v>0</v>
      </c>
      <c r="V269" s="143">
        <f t="shared" si="72"/>
        <v>0</v>
      </c>
      <c r="W269" s="142">
        <f t="shared" si="73"/>
        <v>0</v>
      </c>
      <c r="X269" s="148"/>
      <c r="Y269" s="148"/>
      <c r="Z269" s="148"/>
      <c r="AA269" s="148"/>
      <c r="AB269" s="156"/>
      <c r="AC269" s="210"/>
      <c r="AD269" s="210"/>
    </row>
    <row r="270" spans="1:30" ht="47.25" x14ac:dyDescent="0.25">
      <c r="A270" s="216">
        <v>262</v>
      </c>
      <c r="B270" s="217" t="s">
        <v>695</v>
      </c>
      <c r="C270" s="217" t="s">
        <v>740</v>
      </c>
      <c r="D270" s="138"/>
      <c r="E270" s="139"/>
      <c r="F270" s="219">
        <v>183.6</v>
      </c>
      <c r="G270" s="220">
        <v>299</v>
      </c>
      <c r="H270" s="220">
        <v>385</v>
      </c>
      <c r="I270" s="220">
        <v>357</v>
      </c>
      <c r="J270" s="221">
        <v>1.6285403050108933</v>
      </c>
      <c r="K270" s="221">
        <v>2.0969498910675384</v>
      </c>
      <c r="L270" s="221">
        <v>1.9444444444444444</v>
      </c>
      <c r="M270" s="197">
        <v>3</v>
      </c>
      <c r="N270" s="208">
        <f t="shared" si="64"/>
        <v>10</v>
      </c>
      <c r="O270" s="143">
        <f t="shared" si="65"/>
        <v>10.71</v>
      </c>
      <c r="P270" s="200">
        <v>1</v>
      </c>
      <c r="Q270" s="200">
        <f t="shared" si="67"/>
        <v>1</v>
      </c>
      <c r="R270" s="143">
        <f t="shared" si="68"/>
        <v>2.5</v>
      </c>
      <c r="S270" s="142">
        <v>25</v>
      </c>
      <c r="T270" s="200">
        <f t="shared" si="70"/>
        <v>7</v>
      </c>
      <c r="U270" s="200">
        <f t="shared" si="71"/>
        <v>1</v>
      </c>
      <c r="V270" s="143">
        <f t="shared" si="72"/>
        <v>1.5</v>
      </c>
      <c r="W270" s="142">
        <v>15</v>
      </c>
      <c r="X270" s="245">
        <v>15</v>
      </c>
      <c r="Y270" s="245">
        <v>1</v>
      </c>
      <c r="Z270" s="245">
        <v>2</v>
      </c>
      <c r="AA270" s="245">
        <v>2</v>
      </c>
      <c r="AB270" s="240">
        <v>15</v>
      </c>
      <c r="AC270" s="240">
        <v>5</v>
      </c>
      <c r="AD270" s="210">
        <f>AC270*100/AB270</f>
        <v>33.333333333333336</v>
      </c>
    </row>
    <row r="271" spans="1:30" ht="31.5" hidden="1" x14ac:dyDescent="0.25">
      <c r="A271" s="133">
        <v>263</v>
      </c>
      <c r="B271" s="156" t="s">
        <v>708</v>
      </c>
      <c r="C271" s="156" t="s">
        <v>740</v>
      </c>
      <c r="D271" s="138"/>
      <c r="E271" s="139"/>
      <c r="F271" s="139">
        <v>0</v>
      </c>
      <c r="G271" s="137"/>
      <c r="H271" s="137"/>
      <c r="I271" s="137">
        <v>0</v>
      </c>
      <c r="J271" s="140"/>
      <c r="K271" s="140"/>
      <c r="L271" s="140">
        <v>0</v>
      </c>
      <c r="M271" s="141">
        <f t="shared" si="63"/>
        <v>0</v>
      </c>
      <c r="N271" s="142">
        <f t="shared" si="64"/>
        <v>0</v>
      </c>
      <c r="O271" s="143">
        <f t="shared" si="65"/>
        <v>0</v>
      </c>
      <c r="P271" s="142">
        <f t="shared" si="66"/>
        <v>0</v>
      </c>
      <c r="Q271" s="142">
        <f t="shared" si="67"/>
        <v>0</v>
      </c>
      <c r="R271" s="143">
        <f t="shared" si="68"/>
        <v>0</v>
      </c>
      <c r="S271" s="142">
        <f t="shared" si="69"/>
        <v>0</v>
      </c>
      <c r="T271" s="142">
        <f t="shared" si="70"/>
        <v>0</v>
      </c>
      <c r="U271" s="142">
        <f t="shared" si="71"/>
        <v>0</v>
      </c>
      <c r="V271" s="143">
        <f t="shared" si="72"/>
        <v>0</v>
      </c>
      <c r="W271" s="142">
        <f t="shared" si="73"/>
        <v>0</v>
      </c>
      <c r="X271" s="148"/>
      <c r="Y271" s="148"/>
      <c r="Z271" s="148"/>
      <c r="AA271" s="148"/>
      <c r="AB271" s="210"/>
      <c r="AC271" s="210"/>
      <c r="AD271" s="210"/>
    </row>
    <row r="272" spans="1:30" x14ac:dyDescent="0.25">
      <c r="A272" s="216">
        <v>264</v>
      </c>
      <c r="B272" s="217" t="s">
        <v>2</v>
      </c>
      <c r="C272" s="217" t="s">
        <v>740</v>
      </c>
      <c r="D272" s="138"/>
      <c r="E272" s="139"/>
      <c r="F272" s="219">
        <v>407.67</v>
      </c>
      <c r="G272" s="220">
        <v>270</v>
      </c>
      <c r="H272" s="220">
        <v>299</v>
      </c>
      <c r="I272" s="220">
        <v>355</v>
      </c>
      <c r="J272" s="221">
        <v>0.66230039002134078</v>
      </c>
      <c r="K272" s="221">
        <v>0.73343635783844774</v>
      </c>
      <c r="L272" s="221">
        <v>0.87080236465768879</v>
      </c>
      <c r="M272" s="197">
        <f t="shared" si="63"/>
        <v>3</v>
      </c>
      <c r="N272" s="208">
        <f t="shared" si="64"/>
        <v>10</v>
      </c>
      <c r="O272" s="143">
        <f t="shared" si="65"/>
        <v>10.65</v>
      </c>
      <c r="P272" s="200">
        <v>0</v>
      </c>
      <c r="Q272" s="200">
        <f t="shared" si="67"/>
        <v>0</v>
      </c>
      <c r="R272" s="143">
        <f t="shared" si="68"/>
        <v>0</v>
      </c>
      <c r="S272" s="142">
        <v>0</v>
      </c>
      <c r="T272" s="200">
        <f t="shared" si="70"/>
        <v>8</v>
      </c>
      <c r="U272" s="200">
        <f t="shared" si="71"/>
        <v>2</v>
      </c>
      <c r="V272" s="143">
        <f t="shared" si="72"/>
        <v>2</v>
      </c>
      <c r="W272" s="142">
        <v>20</v>
      </c>
      <c r="X272" s="245" t="s">
        <v>852</v>
      </c>
      <c r="Y272" s="245"/>
      <c r="Z272" s="245"/>
      <c r="AA272" s="245"/>
      <c r="AB272" s="240">
        <v>5</v>
      </c>
      <c r="AC272" s="240">
        <v>4</v>
      </c>
      <c r="AD272" s="210">
        <f t="shared" ref="AD272:AD274" si="74">AC272*100/AB272</f>
        <v>80</v>
      </c>
    </row>
    <row r="273" spans="1:30" ht="31.5" x14ac:dyDescent="0.25">
      <c r="A273" s="216">
        <v>265</v>
      </c>
      <c r="B273" s="217" t="s">
        <v>123</v>
      </c>
      <c r="C273" s="217" t="s">
        <v>740</v>
      </c>
      <c r="D273" s="138"/>
      <c r="E273" s="139"/>
      <c r="F273" s="219">
        <v>15.12</v>
      </c>
      <c r="G273" s="220">
        <v>90</v>
      </c>
      <c r="H273" s="220">
        <v>84</v>
      </c>
      <c r="I273" s="220">
        <v>74</v>
      </c>
      <c r="J273" s="221">
        <v>5.9523809523809526</v>
      </c>
      <c r="K273" s="221">
        <v>5.5555555555555562</v>
      </c>
      <c r="L273" s="221">
        <v>4.8941798941798949</v>
      </c>
      <c r="M273" s="197">
        <f t="shared" si="63"/>
        <v>8</v>
      </c>
      <c r="N273" s="208">
        <f t="shared" si="64"/>
        <v>5</v>
      </c>
      <c r="O273" s="143">
        <f t="shared" si="65"/>
        <v>5.92</v>
      </c>
      <c r="P273" s="200">
        <f t="shared" si="66"/>
        <v>1</v>
      </c>
      <c r="Q273" s="200">
        <f t="shared" si="67"/>
        <v>0</v>
      </c>
      <c r="R273" s="143">
        <f t="shared" si="68"/>
        <v>1.25</v>
      </c>
      <c r="S273" s="142">
        <v>25</v>
      </c>
      <c r="T273" s="200">
        <f t="shared" si="70"/>
        <v>3</v>
      </c>
      <c r="U273" s="200">
        <f t="shared" si="71"/>
        <v>1</v>
      </c>
      <c r="V273" s="143">
        <f t="shared" si="72"/>
        <v>1</v>
      </c>
      <c r="W273" s="142">
        <v>20</v>
      </c>
      <c r="X273" s="245">
        <v>6</v>
      </c>
      <c r="Y273" s="245">
        <v>1</v>
      </c>
      <c r="Z273" s="245">
        <v>1</v>
      </c>
      <c r="AA273" s="245">
        <v>1</v>
      </c>
      <c r="AB273" s="240">
        <v>4</v>
      </c>
      <c r="AC273" s="240">
        <v>0</v>
      </c>
      <c r="AD273" s="210">
        <f t="shared" si="74"/>
        <v>0</v>
      </c>
    </row>
    <row r="274" spans="1:30" ht="31.5" x14ac:dyDescent="0.25">
      <c r="A274" s="216">
        <v>266</v>
      </c>
      <c r="B274" s="217" t="s">
        <v>741</v>
      </c>
      <c r="C274" s="217" t="s">
        <v>740</v>
      </c>
      <c r="D274" s="138"/>
      <c r="E274" s="139"/>
      <c r="F274" s="219">
        <v>108.07</v>
      </c>
      <c r="G274" s="220">
        <v>342</v>
      </c>
      <c r="H274" s="220">
        <v>449</v>
      </c>
      <c r="I274" s="220">
        <v>567</v>
      </c>
      <c r="J274" s="221">
        <v>3.1646155269732583</v>
      </c>
      <c r="K274" s="221">
        <v>4.1547145368742484</v>
      </c>
      <c r="L274" s="221">
        <v>5.2465994262977702</v>
      </c>
      <c r="M274" s="197">
        <v>2.9</v>
      </c>
      <c r="N274" s="208">
        <f t="shared" si="64"/>
        <v>16</v>
      </c>
      <c r="O274" s="143">
        <f t="shared" si="65"/>
        <v>16.442999999999998</v>
      </c>
      <c r="P274" s="200">
        <v>2</v>
      </c>
      <c r="Q274" s="200">
        <f t="shared" si="67"/>
        <v>2</v>
      </c>
      <c r="R274" s="143">
        <f t="shared" si="68"/>
        <v>4</v>
      </c>
      <c r="S274" s="142">
        <v>25</v>
      </c>
      <c r="T274" s="200">
        <f t="shared" si="70"/>
        <v>9</v>
      </c>
      <c r="U274" s="200">
        <f t="shared" si="71"/>
        <v>3</v>
      </c>
      <c r="V274" s="143">
        <f t="shared" si="72"/>
        <v>3.2</v>
      </c>
      <c r="W274" s="142">
        <v>20</v>
      </c>
      <c r="X274" s="245">
        <v>16</v>
      </c>
      <c r="Y274" s="245">
        <v>3</v>
      </c>
      <c r="Z274" s="245">
        <v>3</v>
      </c>
      <c r="AA274" s="245">
        <v>5</v>
      </c>
      <c r="AB274" s="240">
        <v>12</v>
      </c>
      <c r="AC274" s="240">
        <v>5</v>
      </c>
      <c r="AD274" s="210">
        <f t="shared" si="74"/>
        <v>41.666666666666664</v>
      </c>
    </row>
    <row r="275" spans="1:30" hidden="1" x14ac:dyDescent="0.25">
      <c r="A275" s="133">
        <v>267</v>
      </c>
      <c r="B275" s="156" t="s">
        <v>444</v>
      </c>
      <c r="C275" s="156" t="s">
        <v>740</v>
      </c>
      <c r="D275" s="138"/>
      <c r="E275" s="139"/>
      <c r="F275" s="139">
        <v>789.26</v>
      </c>
      <c r="G275" s="137"/>
      <c r="H275" s="137"/>
      <c r="I275" s="137">
        <v>1353</v>
      </c>
      <c r="J275" s="140"/>
      <c r="K275" s="140"/>
      <c r="L275" s="140">
        <v>1.7142639941210756</v>
      </c>
      <c r="M275" s="141">
        <v>0</v>
      </c>
      <c r="N275" s="142">
        <f t="shared" si="64"/>
        <v>0</v>
      </c>
      <c r="O275" s="143">
        <f t="shared" si="65"/>
        <v>0</v>
      </c>
      <c r="P275" s="142">
        <f t="shared" si="66"/>
        <v>0</v>
      </c>
      <c r="Q275" s="142">
        <f t="shared" si="67"/>
        <v>0</v>
      </c>
      <c r="R275" s="143">
        <f t="shared" si="68"/>
        <v>0</v>
      </c>
      <c r="S275" s="142">
        <f t="shared" si="69"/>
        <v>25</v>
      </c>
      <c r="T275" s="142">
        <f t="shared" si="70"/>
        <v>0</v>
      </c>
      <c r="U275" s="142">
        <f t="shared" si="71"/>
        <v>0</v>
      </c>
      <c r="V275" s="143">
        <f t="shared" si="72"/>
        <v>0</v>
      </c>
      <c r="W275" s="142">
        <f t="shared" si="73"/>
        <v>20</v>
      </c>
      <c r="X275" s="148"/>
      <c r="Y275" s="148"/>
      <c r="Z275" s="148"/>
      <c r="AA275" s="148"/>
      <c r="AB275" s="156"/>
      <c r="AC275" s="210"/>
      <c r="AD275" s="210"/>
    </row>
    <row r="276" spans="1:30" ht="31.5" hidden="1" x14ac:dyDescent="0.25">
      <c r="A276" s="133">
        <v>268</v>
      </c>
      <c r="B276" s="156" t="s">
        <v>742</v>
      </c>
      <c r="C276" s="156" t="s">
        <v>65</v>
      </c>
      <c r="D276" s="138"/>
      <c r="E276" s="139"/>
      <c r="F276" s="139">
        <v>0</v>
      </c>
      <c r="G276" s="137"/>
      <c r="H276" s="137"/>
      <c r="I276" s="137">
        <v>0</v>
      </c>
      <c r="J276" s="140"/>
      <c r="K276" s="140"/>
      <c r="L276" s="140">
        <v>0</v>
      </c>
      <c r="M276" s="141">
        <f t="shared" si="63"/>
        <v>0</v>
      </c>
      <c r="N276" s="142">
        <f t="shared" si="64"/>
        <v>0</v>
      </c>
      <c r="O276" s="143">
        <f t="shared" si="65"/>
        <v>0</v>
      </c>
      <c r="P276" s="142">
        <f t="shared" si="66"/>
        <v>0</v>
      </c>
      <c r="Q276" s="142">
        <f t="shared" si="67"/>
        <v>0</v>
      </c>
      <c r="R276" s="143">
        <f t="shared" si="68"/>
        <v>0</v>
      </c>
      <c r="S276" s="142">
        <f t="shared" si="69"/>
        <v>0</v>
      </c>
      <c r="T276" s="142">
        <f t="shared" si="70"/>
        <v>0</v>
      </c>
      <c r="U276" s="142">
        <f t="shared" si="71"/>
        <v>0</v>
      </c>
      <c r="V276" s="143">
        <f t="shared" si="72"/>
        <v>0</v>
      </c>
      <c r="W276" s="142">
        <f t="shared" si="73"/>
        <v>0</v>
      </c>
      <c r="X276" s="148"/>
      <c r="Y276" s="148"/>
      <c r="Z276" s="148"/>
      <c r="AA276" s="148"/>
      <c r="AB276" s="210"/>
      <c r="AC276" s="210"/>
      <c r="AD276" s="210"/>
    </row>
    <row r="277" spans="1:30" ht="31.5" hidden="1" x14ac:dyDescent="0.25">
      <c r="A277" s="133">
        <v>269</v>
      </c>
      <c r="B277" s="156" t="s">
        <v>743</v>
      </c>
      <c r="C277" s="156" t="s">
        <v>65</v>
      </c>
      <c r="D277" s="138"/>
      <c r="E277" s="139"/>
      <c r="F277" s="139">
        <v>0</v>
      </c>
      <c r="G277" s="137"/>
      <c r="H277" s="137"/>
      <c r="I277" s="137">
        <v>0</v>
      </c>
      <c r="J277" s="140"/>
      <c r="K277" s="140"/>
      <c r="L277" s="140">
        <v>0</v>
      </c>
      <c r="M277" s="141">
        <f t="shared" si="63"/>
        <v>0</v>
      </c>
      <c r="N277" s="142">
        <f t="shared" si="64"/>
        <v>0</v>
      </c>
      <c r="O277" s="143">
        <f t="shared" si="65"/>
        <v>0</v>
      </c>
      <c r="P277" s="142">
        <f t="shared" si="66"/>
        <v>0</v>
      </c>
      <c r="Q277" s="142">
        <f t="shared" si="67"/>
        <v>0</v>
      </c>
      <c r="R277" s="143">
        <f t="shared" si="68"/>
        <v>0</v>
      </c>
      <c r="S277" s="142">
        <f t="shared" si="69"/>
        <v>0</v>
      </c>
      <c r="T277" s="142">
        <f t="shared" si="70"/>
        <v>0</v>
      </c>
      <c r="U277" s="142">
        <f t="shared" si="71"/>
        <v>0</v>
      </c>
      <c r="V277" s="143">
        <f t="shared" si="72"/>
        <v>0</v>
      </c>
      <c r="W277" s="142">
        <f t="shared" si="73"/>
        <v>0</v>
      </c>
      <c r="X277" s="148"/>
      <c r="Y277" s="148"/>
      <c r="Z277" s="148"/>
      <c r="AA277" s="148"/>
      <c r="AB277" s="210"/>
      <c r="AC277" s="210"/>
      <c r="AD277" s="210"/>
    </row>
    <row r="278" spans="1:30" ht="31.5" hidden="1" x14ac:dyDescent="0.25">
      <c r="A278" s="133">
        <v>270</v>
      </c>
      <c r="B278" s="156" t="s">
        <v>744</v>
      </c>
      <c r="C278" s="156" t="s">
        <v>65</v>
      </c>
      <c r="D278" s="138"/>
      <c r="E278" s="139"/>
      <c r="F278" s="139">
        <v>0</v>
      </c>
      <c r="G278" s="137"/>
      <c r="H278" s="137"/>
      <c r="I278" s="137">
        <v>0</v>
      </c>
      <c r="J278" s="140"/>
      <c r="K278" s="140"/>
      <c r="L278" s="140">
        <v>0</v>
      </c>
      <c r="M278" s="141">
        <f t="shared" si="63"/>
        <v>0</v>
      </c>
      <c r="N278" s="142">
        <f t="shared" si="64"/>
        <v>0</v>
      </c>
      <c r="O278" s="143">
        <f t="shared" si="65"/>
        <v>0</v>
      </c>
      <c r="P278" s="142">
        <f t="shared" si="66"/>
        <v>0</v>
      </c>
      <c r="Q278" s="142">
        <f t="shared" si="67"/>
        <v>0</v>
      </c>
      <c r="R278" s="143">
        <f t="shared" si="68"/>
        <v>0</v>
      </c>
      <c r="S278" s="142">
        <f t="shared" si="69"/>
        <v>0</v>
      </c>
      <c r="T278" s="142">
        <f t="shared" si="70"/>
        <v>0</v>
      </c>
      <c r="U278" s="142">
        <f t="shared" si="71"/>
        <v>0</v>
      </c>
      <c r="V278" s="143">
        <f t="shared" si="72"/>
        <v>0</v>
      </c>
      <c r="W278" s="142">
        <f t="shared" si="73"/>
        <v>0</v>
      </c>
      <c r="X278" s="148"/>
      <c r="Y278" s="148"/>
      <c r="Z278" s="148"/>
      <c r="AA278" s="148"/>
      <c r="AB278" s="210"/>
      <c r="AC278" s="210"/>
      <c r="AD278" s="210"/>
    </row>
    <row r="279" spans="1:30" ht="47.25" hidden="1" x14ac:dyDescent="0.25">
      <c r="A279" s="133">
        <v>271</v>
      </c>
      <c r="B279" s="156" t="s">
        <v>745</v>
      </c>
      <c r="C279" s="156" t="s">
        <v>65</v>
      </c>
      <c r="D279" s="138"/>
      <c r="E279" s="139"/>
      <c r="F279" s="139">
        <v>0</v>
      </c>
      <c r="G279" s="137"/>
      <c r="H279" s="137"/>
      <c r="I279" s="137">
        <v>0</v>
      </c>
      <c r="J279" s="140"/>
      <c r="K279" s="140"/>
      <c r="L279" s="140">
        <v>0</v>
      </c>
      <c r="M279" s="141">
        <f t="shared" si="63"/>
        <v>0</v>
      </c>
      <c r="N279" s="142">
        <f t="shared" si="64"/>
        <v>0</v>
      </c>
      <c r="O279" s="143">
        <f t="shared" si="65"/>
        <v>0</v>
      </c>
      <c r="P279" s="142">
        <f t="shared" si="66"/>
        <v>0</v>
      </c>
      <c r="Q279" s="142">
        <f t="shared" si="67"/>
        <v>0</v>
      </c>
      <c r="R279" s="143">
        <f t="shared" si="68"/>
        <v>0</v>
      </c>
      <c r="S279" s="142">
        <f t="shared" si="69"/>
        <v>0</v>
      </c>
      <c r="T279" s="142">
        <f t="shared" si="70"/>
        <v>0</v>
      </c>
      <c r="U279" s="142">
        <f t="shared" si="71"/>
        <v>0</v>
      </c>
      <c r="V279" s="143">
        <f t="shared" si="72"/>
        <v>0</v>
      </c>
      <c r="W279" s="142">
        <f t="shared" si="73"/>
        <v>0</v>
      </c>
      <c r="X279" s="148"/>
      <c r="Y279" s="148"/>
      <c r="Z279" s="148"/>
      <c r="AA279" s="148"/>
      <c r="AB279" s="210"/>
      <c r="AC279" s="210"/>
      <c r="AD279" s="210"/>
    </row>
    <row r="280" spans="1:30" ht="31.5" hidden="1" x14ac:dyDescent="0.25">
      <c r="A280" s="133">
        <v>272</v>
      </c>
      <c r="B280" s="156" t="s">
        <v>2</v>
      </c>
      <c r="C280" s="156" t="s">
        <v>65</v>
      </c>
      <c r="D280" s="138"/>
      <c r="E280" s="139"/>
      <c r="F280" s="139">
        <v>0</v>
      </c>
      <c r="G280" s="137"/>
      <c r="H280" s="137"/>
      <c r="I280" s="137">
        <v>0</v>
      </c>
      <c r="J280" s="140"/>
      <c r="K280" s="140"/>
      <c r="L280" s="140">
        <v>0</v>
      </c>
      <c r="M280" s="141">
        <f t="shared" si="63"/>
        <v>0</v>
      </c>
      <c r="N280" s="142">
        <f t="shared" si="64"/>
        <v>0</v>
      </c>
      <c r="O280" s="143">
        <f t="shared" si="65"/>
        <v>0</v>
      </c>
      <c r="P280" s="142">
        <f t="shared" si="66"/>
        <v>0</v>
      </c>
      <c r="Q280" s="142">
        <f t="shared" si="67"/>
        <v>0</v>
      </c>
      <c r="R280" s="143">
        <f t="shared" si="68"/>
        <v>0</v>
      </c>
      <c r="S280" s="142">
        <f t="shared" si="69"/>
        <v>0</v>
      </c>
      <c r="T280" s="142">
        <f t="shared" si="70"/>
        <v>0</v>
      </c>
      <c r="U280" s="142">
        <f t="shared" si="71"/>
        <v>0</v>
      </c>
      <c r="V280" s="143">
        <f t="shared" si="72"/>
        <v>0</v>
      </c>
      <c r="W280" s="142">
        <f t="shared" si="73"/>
        <v>0</v>
      </c>
      <c r="X280" s="148"/>
      <c r="Y280" s="148"/>
      <c r="Z280" s="148"/>
      <c r="AA280" s="148"/>
      <c r="AB280" s="210"/>
      <c r="AC280" s="210"/>
      <c r="AD280" s="210"/>
    </row>
    <row r="281" spans="1:30" ht="31.5" hidden="1" x14ac:dyDescent="0.25">
      <c r="A281" s="133">
        <v>273</v>
      </c>
      <c r="B281" s="156" t="s">
        <v>820</v>
      </c>
      <c r="C281" s="156" t="s">
        <v>65</v>
      </c>
      <c r="D281" s="138"/>
      <c r="E281" s="139"/>
      <c r="F281" s="139">
        <v>0</v>
      </c>
      <c r="G281" s="137"/>
      <c r="H281" s="137"/>
      <c r="I281" s="137">
        <v>0</v>
      </c>
      <c r="J281" s="140"/>
      <c r="K281" s="140"/>
      <c r="L281" s="140">
        <v>0</v>
      </c>
      <c r="M281" s="141">
        <f t="shared" si="63"/>
        <v>0</v>
      </c>
      <c r="N281" s="142">
        <f t="shared" si="64"/>
        <v>0</v>
      </c>
      <c r="O281" s="143">
        <f t="shared" si="65"/>
        <v>0</v>
      </c>
      <c r="P281" s="142">
        <f t="shared" si="66"/>
        <v>0</v>
      </c>
      <c r="Q281" s="142">
        <f t="shared" si="67"/>
        <v>0</v>
      </c>
      <c r="R281" s="143">
        <f t="shared" si="68"/>
        <v>0</v>
      </c>
      <c r="S281" s="142">
        <f t="shared" si="69"/>
        <v>0</v>
      </c>
      <c r="T281" s="142">
        <f t="shared" si="70"/>
        <v>0</v>
      </c>
      <c r="U281" s="142">
        <f t="shared" si="71"/>
        <v>0</v>
      </c>
      <c r="V281" s="143">
        <f t="shared" si="72"/>
        <v>0</v>
      </c>
      <c r="W281" s="142">
        <f t="shared" si="73"/>
        <v>0</v>
      </c>
      <c r="X281" s="148"/>
      <c r="Y281" s="148"/>
      <c r="Z281" s="148"/>
      <c r="AA281" s="148"/>
      <c r="AB281" s="210"/>
      <c r="AC281" s="210"/>
      <c r="AD281" s="210"/>
    </row>
    <row r="282" spans="1:30" ht="31.5" hidden="1" x14ac:dyDescent="0.25">
      <c r="A282" s="133">
        <v>274</v>
      </c>
      <c r="B282" s="156" t="s">
        <v>444</v>
      </c>
      <c r="C282" s="156" t="s">
        <v>65</v>
      </c>
      <c r="D282" s="138"/>
      <c r="E282" s="139"/>
      <c r="F282" s="139">
        <v>0</v>
      </c>
      <c r="G282" s="137"/>
      <c r="H282" s="137"/>
      <c r="I282" s="137">
        <v>0</v>
      </c>
      <c r="J282" s="140"/>
      <c r="K282" s="140"/>
      <c r="L282" s="140">
        <v>0</v>
      </c>
      <c r="M282" s="141">
        <v>0</v>
      </c>
      <c r="N282" s="142">
        <f t="shared" si="64"/>
        <v>0</v>
      </c>
      <c r="O282" s="143">
        <f t="shared" si="65"/>
        <v>0</v>
      </c>
      <c r="P282" s="142">
        <f t="shared" si="66"/>
        <v>0</v>
      </c>
      <c r="Q282" s="142">
        <f t="shared" si="67"/>
        <v>0</v>
      </c>
      <c r="R282" s="143">
        <f t="shared" si="68"/>
        <v>0</v>
      </c>
      <c r="S282" s="142">
        <f t="shared" si="69"/>
        <v>0</v>
      </c>
      <c r="T282" s="142">
        <f t="shared" si="70"/>
        <v>0</v>
      </c>
      <c r="U282" s="142">
        <f t="shared" si="71"/>
        <v>0</v>
      </c>
      <c r="V282" s="143">
        <f t="shared" si="72"/>
        <v>0</v>
      </c>
      <c r="W282" s="142">
        <f t="shared" si="73"/>
        <v>0</v>
      </c>
      <c r="X282" s="148"/>
      <c r="Y282" s="148"/>
      <c r="Z282" s="148"/>
      <c r="AA282" s="148"/>
      <c r="AB282" s="156"/>
      <c r="AC282" s="210"/>
      <c r="AD282" s="210"/>
    </row>
    <row r="283" spans="1:30" hidden="1" x14ac:dyDescent="0.25">
      <c r="A283" s="133">
        <v>275</v>
      </c>
      <c r="B283" s="156" t="s">
        <v>882</v>
      </c>
      <c r="C283" s="156" t="s">
        <v>40</v>
      </c>
      <c r="D283" s="138"/>
      <c r="E283" s="139"/>
      <c r="F283" s="139">
        <v>0</v>
      </c>
      <c r="G283" s="137"/>
      <c r="H283" s="137"/>
      <c r="I283" s="137">
        <v>0</v>
      </c>
      <c r="J283" s="140"/>
      <c r="K283" s="140"/>
      <c r="L283" s="140">
        <v>0</v>
      </c>
      <c r="M283" s="141">
        <f t="shared" si="63"/>
        <v>0</v>
      </c>
      <c r="N283" s="142">
        <f t="shared" si="64"/>
        <v>0</v>
      </c>
      <c r="O283" s="143">
        <f t="shared" si="65"/>
        <v>0</v>
      </c>
      <c r="P283" s="142">
        <f t="shared" si="66"/>
        <v>0</v>
      </c>
      <c r="Q283" s="142">
        <f t="shared" si="67"/>
        <v>0</v>
      </c>
      <c r="R283" s="143">
        <f t="shared" si="68"/>
        <v>0</v>
      </c>
      <c r="S283" s="142">
        <f t="shared" si="69"/>
        <v>0</v>
      </c>
      <c r="T283" s="142">
        <f t="shared" si="70"/>
        <v>0</v>
      </c>
      <c r="U283" s="142">
        <f t="shared" si="71"/>
        <v>0</v>
      </c>
      <c r="V283" s="143">
        <f t="shared" si="72"/>
        <v>0</v>
      </c>
      <c r="W283" s="142">
        <f t="shared" si="73"/>
        <v>0</v>
      </c>
      <c r="X283" s="148"/>
      <c r="Y283" s="148"/>
      <c r="Z283" s="148"/>
      <c r="AA283" s="148"/>
      <c r="AB283" s="156"/>
      <c r="AC283" s="210"/>
      <c r="AD283" s="210"/>
    </row>
    <row r="284" spans="1:30" ht="31.5" hidden="1" x14ac:dyDescent="0.25">
      <c r="A284" s="133">
        <v>276</v>
      </c>
      <c r="B284" s="156" t="s">
        <v>708</v>
      </c>
      <c r="C284" s="156" t="s">
        <v>40</v>
      </c>
      <c r="D284" s="138"/>
      <c r="E284" s="139"/>
      <c r="F284" s="139">
        <v>0</v>
      </c>
      <c r="G284" s="137"/>
      <c r="H284" s="137"/>
      <c r="I284" s="137">
        <v>0</v>
      </c>
      <c r="J284" s="140"/>
      <c r="K284" s="140"/>
      <c r="L284" s="140">
        <v>0</v>
      </c>
      <c r="M284" s="141">
        <f t="shared" si="63"/>
        <v>0</v>
      </c>
      <c r="N284" s="142">
        <f t="shared" si="64"/>
        <v>0</v>
      </c>
      <c r="O284" s="143">
        <f t="shared" si="65"/>
        <v>0</v>
      </c>
      <c r="P284" s="142">
        <f t="shared" si="66"/>
        <v>0</v>
      </c>
      <c r="Q284" s="142">
        <f t="shared" si="67"/>
        <v>0</v>
      </c>
      <c r="R284" s="143">
        <f t="shared" si="68"/>
        <v>0</v>
      </c>
      <c r="S284" s="142">
        <f t="shared" si="69"/>
        <v>0</v>
      </c>
      <c r="T284" s="142">
        <f t="shared" si="70"/>
        <v>0</v>
      </c>
      <c r="U284" s="142">
        <f t="shared" si="71"/>
        <v>0</v>
      </c>
      <c r="V284" s="143">
        <f t="shared" si="72"/>
        <v>0</v>
      </c>
      <c r="W284" s="142">
        <f t="shared" si="73"/>
        <v>0</v>
      </c>
      <c r="X284" s="148"/>
      <c r="Y284" s="148"/>
      <c r="Z284" s="148"/>
      <c r="AA284" s="148"/>
      <c r="AB284" s="210"/>
      <c r="AC284" s="210"/>
      <c r="AD284" s="210"/>
    </row>
    <row r="285" spans="1:30" hidden="1" x14ac:dyDescent="0.25">
      <c r="A285" s="133">
        <v>277</v>
      </c>
      <c r="B285" s="156" t="s">
        <v>2</v>
      </c>
      <c r="C285" s="156" t="s">
        <v>40</v>
      </c>
      <c r="D285" s="138"/>
      <c r="E285" s="139"/>
      <c r="F285" s="139">
        <v>0</v>
      </c>
      <c r="G285" s="137"/>
      <c r="H285" s="137"/>
      <c r="I285" s="137">
        <v>0</v>
      </c>
      <c r="J285" s="140"/>
      <c r="K285" s="140"/>
      <c r="L285" s="140">
        <v>0</v>
      </c>
      <c r="M285" s="141">
        <f t="shared" si="63"/>
        <v>0</v>
      </c>
      <c r="N285" s="142">
        <f t="shared" si="64"/>
        <v>0</v>
      </c>
      <c r="O285" s="143">
        <f t="shared" si="65"/>
        <v>0</v>
      </c>
      <c r="P285" s="142">
        <f t="shared" si="66"/>
        <v>0</v>
      </c>
      <c r="Q285" s="142">
        <f t="shared" si="67"/>
        <v>0</v>
      </c>
      <c r="R285" s="143">
        <f t="shared" si="68"/>
        <v>0</v>
      </c>
      <c r="S285" s="142">
        <f t="shared" si="69"/>
        <v>0</v>
      </c>
      <c r="T285" s="142">
        <f t="shared" si="70"/>
        <v>0</v>
      </c>
      <c r="U285" s="142">
        <f t="shared" si="71"/>
        <v>0</v>
      </c>
      <c r="V285" s="143">
        <f t="shared" si="72"/>
        <v>0</v>
      </c>
      <c r="W285" s="142">
        <f t="shared" si="73"/>
        <v>0</v>
      </c>
      <c r="X285" s="148"/>
      <c r="Y285" s="148"/>
      <c r="Z285" s="148"/>
      <c r="AA285" s="148"/>
      <c r="AB285" s="210"/>
      <c r="AC285" s="210"/>
      <c r="AD285" s="210"/>
    </row>
    <row r="286" spans="1:30" ht="31.5" hidden="1" x14ac:dyDescent="0.25">
      <c r="A286" s="133">
        <v>278</v>
      </c>
      <c r="B286" s="156" t="s">
        <v>105</v>
      </c>
      <c r="C286" s="156" t="s">
        <v>40</v>
      </c>
      <c r="D286" s="138"/>
      <c r="E286" s="139"/>
      <c r="F286" s="139">
        <v>0</v>
      </c>
      <c r="G286" s="137"/>
      <c r="H286" s="137"/>
      <c r="I286" s="137">
        <v>0</v>
      </c>
      <c r="J286" s="140"/>
      <c r="K286" s="140"/>
      <c r="L286" s="140">
        <v>0</v>
      </c>
      <c r="M286" s="141">
        <f t="shared" si="63"/>
        <v>0</v>
      </c>
      <c r="N286" s="142">
        <f t="shared" si="64"/>
        <v>0</v>
      </c>
      <c r="O286" s="143">
        <f t="shared" si="65"/>
        <v>0</v>
      </c>
      <c r="P286" s="142">
        <f t="shared" si="66"/>
        <v>0</v>
      </c>
      <c r="Q286" s="142">
        <f t="shared" si="67"/>
        <v>0</v>
      </c>
      <c r="R286" s="143">
        <f t="shared" si="68"/>
        <v>0</v>
      </c>
      <c r="S286" s="142">
        <f t="shared" si="69"/>
        <v>0</v>
      </c>
      <c r="T286" s="142">
        <f t="shared" si="70"/>
        <v>0</v>
      </c>
      <c r="U286" s="142">
        <f t="shared" si="71"/>
        <v>0</v>
      </c>
      <c r="V286" s="143">
        <f t="shared" si="72"/>
        <v>0</v>
      </c>
      <c r="W286" s="142">
        <f t="shared" si="73"/>
        <v>0</v>
      </c>
      <c r="X286" s="148"/>
      <c r="Y286" s="148"/>
      <c r="Z286" s="148"/>
      <c r="AA286" s="148"/>
      <c r="AB286" s="210"/>
      <c r="AC286" s="210"/>
      <c r="AD286" s="210"/>
    </row>
    <row r="287" spans="1:30" ht="31.5" x14ac:dyDescent="0.25">
      <c r="A287" s="216">
        <v>279</v>
      </c>
      <c r="B287" s="217" t="s">
        <v>243</v>
      </c>
      <c r="C287" s="217" t="s">
        <v>40</v>
      </c>
      <c r="D287" s="138"/>
      <c r="E287" s="139"/>
      <c r="F287" s="219">
        <v>75.02</v>
      </c>
      <c r="G287" s="220">
        <v>0</v>
      </c>
      <c r="H287" s="220">
        <v>0</v>
      </c>
      <c r="I287" s="220">
        <v>42</v>
      </c>
      <c r="J287" s="221">
        <v>0</v>
      </c>
      <c r="K287" s="221">
        <v>0</v>
      </c>
      <c r="L287" s="221">
        <v>0.55985070647827251</v>
      </c>
      <c r="M287" s="197">
        <v>0</v>
      </c>
      <c r="N287" s="208">
        <f t="shared" si="64"/>
        <v>0</v>
      </c>
      <c r="O287" s="143">
        <f t="shared" si="65"/>
        <v>0</v>
      </c>
      <c r="P287" s="200">
        <f t="shared" si="66"/>
        <v>0</v>
      </c>
      <c r="Q287" s="200">
        <f t="shared" si="67"/>
        <v>0</v>
      </c>
      <c r="R287" s="143">
        <f t="shared" si="68"/>
        <v>0</v>
      </c>
      <c r="S287" s="142">
        <v>25</v>
      </c>
      <c r="T287" s="200">
        <f t="shared" si="70"/>
        <v>0</v>
      </c>
      <c r="U287" s="200">
        <f t="shared" si="71"/>
        <v>0</v>
      </c>
      <c r="V287" s="143">
        <f t="shared" si="72"/>
        <v>0</v>
      </c>
      <c r="W287" s="142">
        <v>20</v>
      </c>
      <c r="X287" s="245">
        <v>1</v>
      </c>
      <c r="Y287" s="244"/>
      <c r="Z287" s="244"/>
      <c r="AA287" s="244"/>
      <c r="AB287" s="370"/>
      <c r="AC287" s="370" t="s">
        <v>682</v>
      </c>
      <c r="AD287" s="210"/>
    </row>
    <row r="288" spans="1:30" hidden="1" x14ac:dyDescent="0.25">
      <c r="A288" s="133">
        <v>280</v>
      </c>
      <c r="B288" s="156" t="s">
        <v>444</v>
      </c>
      <c r="C288" s="156" t="s">
        <v>40</v>
      </c>
      <c r="D288" s="138"/>
      <c r="E288" s="139"/>
      <c r="F288" s="139">
        <v>974.58</v>
      </c>
      <c r="G288" s="137"/>
      <c r="H288" s="137"/>
      <c r="I288" s="137">
        <v>42</v>
      </c>
      <c r="J288" s="140"/>
      <c r="K288" s="140"/>
      <c r="L288" s="140">
        <v>4.3095487286831248E-2</v>
      </c>
      <c r="M288" s="141">
        <v>0</v>
      </c>
      <c r="N288" s="200">
        <f t="shared" si="64"/>
        <v>0</v>
      </c>
      <c r="O288" s="143">
        <f t="shared" si="65"/>
        <v>0</v>
      </c>
      <c r="P288" s="142">
        <f t="shared" si="66"/>
        <v>0</v>
      </c>
      <c r="Q288" s="142">
        <f t="shared" si="67"/>
        <v>0</v>
      </c>
      <c r="R288" s="143">
        <f t="shared" si="68"/>
        <v>0</v>
      </c>
      <c r="S288" s="142">
        <f t="shared" si="69"/>
        <v>0</v>
      </c>
      <c r="T288" s="142">
        <f t="shared" si="70"/>
        <v>0</v>
      </c>
      <c r="U288" s="142">
        <f t="shared" si="71"/>
        <v>0</v>
      </c>
      <c r="V288" s="143">
        <f t="shared" si="72"/>
        <v>0</v>
      </c>
      <c r="W288" s="142">
        <f t="shared" si="73"/>
        <v>0</v>
      </c>
      <c r="X288" s="148"/>
      <c r="Y288" s="148"/>
      <c r="Z288" s="148"/>
      <c r="AA288" s="148"/>
      <c r="AB288" s="156"/>
      <c r="AC288" s="210"/>
      <c r="AD288" s="210"/>
    </row>
    <row r="289" spans="1:30" hidden="1" x14ac:dyDescent="0.25">
      <c r="A289" s="133">
        <v>281</v>
      </c>
      <c r="B289" s="156" t="s">
        <v>914</v>
      </c>
      <c r="C289" s="156" t="s">
        <v>67</v>
      </c>
      <c r="D289" s="138"/>
      <c r="E289" s="139"/>
      <c r="F289" s="139">
        <v>0</v>
      </c>
      <c r="G289" s="137"/>
      <c r="H289" s="137"/>
      <c r="I289" s="137">
        <v>0</v>
      </c>
      <c r="J289" s="140"/>
      <c r="K289" s="140"/>
      <c r="L289" s="140">
        <v>0</v>
      </c>
      <c r="M289" s="141">
        <f t="shared" si="63"/>
        <v>0</v>
      </c>
      <c r="N289" s="142">
        <f t="shared" si="64"/>
        <v>0</v>
      </c>
      <c r="O289" s="143">
        <f t="shared" si="65"/>
        <v>0</v>
      </c>
      <c r="P289" s="142">
        <f t="shared" si="66"/>
        <v>0</v>
      </c>
      <c r="Q289" s="142">
        <f t="shared" si="67"/>
        <v>0</v>
      </c>
      <c r="R289" s="143">
        <f t="shared" si="68"/>
        <v>0</v>
      </c>
      <c r="S289" s="142">
        <f t="shared" si="69"/>
        <v>0</v>
      </c>
      <c r="T289" s="142">
        <f t="shared" si="70"/>
        <v>0</v>
      </c>
      <c r="U289" s="142">
        <f t="shared" si="71"/>
        <v>0</v>
      </c>
      <c r="V289" s="143">
        <f t="shared" si="72"/>
        <v>0</v>
      </c>
      <c r="W289" s="142">
        <f t="shared" si="73"/>
        <v>0</v>
      </c>
      <c r="X289" s="148"/>
      <c r="Y289" s="148"/>
      <c r="Z289" s="148"/>
      <c r="AA289" s="148"/>
      <c r="AB289" s="156"/>
      <c r="AC289" s="210"/>
      <c r="AD289" s="210"/>
    </row>
    <row r="290" spans="1:30" ht="31.5" hidden="1" x14ac:dyDescent="0.25">
      <c r="A290" s="133">
        <v>282</v>
      </c>
      <c r="B290" s="156" t="s">
        <v>915</v>
      </c>
      <c r="C290" s="156" t="s">
        <v>67</v>
      </c>
      <c r="D290" s="138"/>
      <c r="E290" s="139"/>
      <c r="F290" s="139">
        <v>0</v>
      </c>
      <c r="G290" s="137"/>
      <c r="H290" s="137"/>
      <c r="I290" s="137">
        <v>0</v>
      </c>
      <c r="J290" s="140"/>
      <c r="K290" s="140"/>
      <c r="L290" s="140">
        <v>0</v>
      </c>
      <c r="M290" s="141">
        <f t="shared" si="63"/>
        <v>0</v>
      </c>
      <c r="N290" s="142">
        <f t="shared" si="64"/>
        <v>0</v>
      </c>
      <c r="O290" s="143">
        <f t="shared" si="65"/>
        <v>0</v>
      </c>
      <c r="P290" s="142">
        <f t="shared" si="66"/>
        <v>0</v>
      </c>
      <c r="Q290" s="142">
        <f t="shared" si="67"/>
        <v>0</v>
      </c>
      <c r="R290" s="143">
        <f t="shared" si="68"/>
        <v>0</v>
      </c>
      <c r="S290" s="142">
        <f t="shared" si="69"/>
        <v>0</v>
      </c>
      <c r="T290" s="142">
        <f t="shared" si="70"/>
        <v>0</v>
      </c>
      <c r="U290" s="142">
        <f t="shared" si="71"/>
        <v>0</v>
      </c>
      <c r="V290" s="143">
        <f t="shared" si="72"/>
        <v>0</v>
      </c>
      <c r="W290" s="142">
        <f t="shared" si="73"/>
        <v>0</v>
      </c>
      <c r="X290" s="148"/>
      <c r="Y290" s="148"/>
      <c r="Z290" s="148"/>
      <c r="AA290" s="148"/>
      <c r="AB290" s="210"/>
      <c r="AC290" s="210"/>
      <c r="AD290" s="210"/>
    </row>
    <row r="291" spans="1:30" hidden="1" x14ac:dyDescent="0.25">
      <c r="A291" s="133">
        <v>283</v>
      </c>
      <c r="B291" s="156" t="s">
        <v>2</v>
      </c>
      <c r="C291" s="156" t="s">
        <v>67</v>
      </c>
      <c r="D291" s="138"/>
      <c r="E291" s="139"/>
      <c r="F291" s="139">
        <v>0</v>
      </c>
      <c r="G291" s="137"/>
      <c r="H291" s="137"/>
      <c r="I291" s="137">
        <v>0</v>
      </c>
      <c r="J291" s="140"/>
      <c r="K291" s="140"/>
      <c r="L291" s="140">
        <v>0</v>
      </c>
      <c r="M291" s="141">
        <f t="shared" si="63"/>
        <v>0</v>
      </c>
      <c r="N291" s="142">
        <f t="shared" si="64"/>
        <v>0</v>
      </c>
      <c r="O291" s="143">
        <f t="shared" si="65"/>
        <v>0</v>
      </c>
      <c r="P291" s="142">
        <f t="shared" si="66"/>
        <v>0</v>
      </c>
      <c r="Q291" s="142">
        <f t="shared" si="67"/>
        <v>0</v>
      </c>
      <c r="R291" s="143">
        <f t="shared" si="68"/>
        <v>0</v>
      </c>
      <c r="S291" s="142">
        <f t="shared" si="69"/>
        <v>0</v>
      </c>
      <c r="T291" s="142">
        <f t="shared" si="70"/>
        <v>0</v>
      </c>
      <c r="U291" s="142">
        <f t="shared" si="71"/>
        <v>0</v>
      </c>
      <c r="V291" s="143">
        <f t="shared" si="72"/>
        <v>0</v>
      </c>
      <c r="W291" s="142">
        <f t="shared" si="73"/>
        <v>0</v>
      </c>
      <c r="X291" s="148"/>
      <c r="Y291" s="148"/>
      <c r="Z291" s="148"/>
      <c r="AA291" s="148"/>
      <c r="AB291" s="210"/>
      <c r="AC291" s="210"/>
      <c r="AD291" s="210"/>
    </row>
    <row r="292" spans="1:30" ht="31.5" hidden="1" x14ac:dyDescent="0.25">
      <c r="A292" s="133">
        <v>284</v>
      </c>
      <c r="B292" s="156" t="s">
        <v>746</v>
      </c>
      <c r="C292" s="156" t="s">
        <v>67</v>
      </c>
      <c r="D292" s="138"/>
      <c r="E292" s="139"/>
      <c r="F292" s="139">
        <v>0</v>
      </c>
      <c r="G292" s="137"/>
      <c r="H292" s="137"/>
      <c r="I292" s="137">
        <v>0</v>
      </c>
      <c r="J292" s="140"/>
      <c r="K292" s="140"/>
      <c r="L292" s="140">
        <v>0</v>
      </c>
      <c r="M292" s="141">
        <f t="shared" si="63"/>
        <v>0</v>
      </c>
      <c r="N292" s="142">
        <f t="shared" si="64"/>
        <v>0</v>
      </c>
      <c r="O292" s="143">
        <f t="shared" si="65"/>
        <v>0</v>
      </c>
      <c r="P292" s="142">
        <f t="shared" si="66"/>
        <v>0</v>
      </c>
      <c r="Q292" s="142">
        <f t="shared" si="67"/>
        <v>0</v>
      </c>
      <c r="R292" s="143">
        <f t="shared" si="68"/>
        <v>0</v>
      </c>
      <c r="S292" s="142">
        <f t="shared" si="69"/>
        <v>0</v>
      </c>
      <c r="T292" s="142">
        <f t="shared" si="70"/>
        <v>0</v>
      </c>
      <c r="U292" s="142">
        <f t="shared" si="71"/>
        <v>0</v>
      </c>
      <c r="V292" s="143">
        <f t="shared" si="72"/>
        <v>0</v>
      </c>
      <c r="W292" s="142">
        <f t="shared" si="73"/>
        <v>0</v>
      </c>
      <c r="X292" s="148"/>
      <c r="Y292" s="148"/>
      <c r="Z292" s="148"/>
      <c r="AA292" s="148"/>
      <c r="AB292" s="210"/>
      <c r="AC292" s="210"/>
      <c r="AD292" s="210"/>
    </row>
    <row r="293" spans="1:30" ht="31.5" hidden="1" x14ac:dyDescent="0.25">
      <c r="A293" s="133">
        <v>285</v>
      </c>
      <c r="B293" s="156" t="s">
        <v>826</v>
      </c>
      <c r="C293" s="156" t="s">
        <v>67</v>
      </c>
      <c r="D293" s="138"/>
      <c r="E293" s="139"/>
      <c r="F293" s="139">
        <v>0</v>
      </c>
      <c r="G293" s="137"/>
      <c r="H293" s="137"/>
      <c r="I293" s="137">
        <v>0</v>
      </c>
      <c r="J293" s="140"/>
      <c r="K293" s="140"/>
      <c r="L293" s="140">
        <v>0</v>
      </c>
      <c r="M293" s="141">
        <f t="shared" si="63"/>
        <v>0</v>
      </c>
      <c r="N293" s="142">
        <f t="shared" si="64"/>
        <v>0</v>
      </c>
      <c r="O293" s="143">
        <f t="shared" si="65"/>
        <v>0</v>
      </c>
      <c r="P293" s="142">
        <f t="shared" si="66"/>
        <v>0</v>
      </c>
      <c r="Q293" s="142">
        <f t="shared" si="67"/>
        <v>0</v>
      </c>
      <c r="R293" s="143">
        <f t="shared" si="68"/>
        <v>0</v>
      </c>
      <c r="S293" s="142">
        <f t="shared" si="69"/>
        <v>0</v>
      </c>
      <c r="T293" s="142">
        <f t="shared" si="70"/>
        <v>0</v>
      </c>
      <c r="U293" s="142">
        <f t="shared" si="71"/>
        <v>0</v>
      </c>
      <c r="V293" s="143">
        <f t="shared" si="72"/>
        <v>0</v>
      </c>
      <c r="W293" s="142">
        <f t="shared" si="73"/>
        <v>0</v>
      </c>
      <c r="X293" s="148"/>
      <c r="Y293" s="148"/>
      <c r="Z293" s="148"/>
      <c r="AA293" s="148"/>
      <c r="AB293" s="210"/>
      <c r="AC293" s="210"/>
      <c r="AD293" s="210"/>
    </row>
    <row r="294" spans="1:30" ht="31.5" hidden="1" x14ac:dyDescent="0.25">
      <c r="A294" s="133">
        <v>286</v>
      </c>
      <c r="B294" s="156" t="s">
        <v>106</v>
      </c>
      <c r="C294" s="156" t="s">
        <v>67</v>
      </c>
      <c r="D294" s="138"/>
      <c r="E294" s="139"/>
      <c r="F294" s="139">
        <v>0</v>
      </c>
      <c r="G294" s="137"/>
      <c r="H294" s="137"/>
      <c r="I294" s="137">
        <v>0</v>
      </c>
      <c r="J294" s="140"/>
      <c r="K294" s="140"/>
      <c r="L294" s="140">
        <v>0</v>
      </c>
      <c r="M294" s="141">
        <f t="shared" si="63"/>
        <v>0</v>
      </c>
      <c r="N294" s="142">
        <f t="shared" si="64"/>
        <v>0</v>
      </c>
      <c r="O294" s="143">
        <f t="shared" si="65"/>
        <v>0</v>
      </c>
      <c r="P294" s="142">
        <f t="shared" si="66"/>
        <v>0</v>
      </c>
      <c r="Q294" s="142">
        <f t="shared" si="67"/>
        <v>0</v>
      </c>
      <c r="R294" s="143">
        <f t="shared" si="68"/>
        <v>0</v>
      </c>
      <c r="S294" s="142">
        <f t="shared" si="69"/>
        <v>0</v>
      </c>
      <c r="T294" s="142">
        <f t="shared" si="70"/>
        <v>0</v>
      </c>
      <c r="U294" s="142">
        <f t="shared" si="71"/>
        <v>0</v>
      </c>
      <c r="V294" s="143">
        <f t="shared" si="72"/>
        <v>0</v>
      </c>
      <c r="W294" s="142">
        <f t="shared" si="73"/>
        <v>0</v>
      </c>
      <c r="X294" s="148"/>
      <c r="Y294" s="148"/>
      <c r="Z294" s="148"/>
      <c r="AA294" s="148"/>
      <c r="AB294" s="210"/>
      <c r="AC294" s="210"/>
      <c r="AD294" s="210"/>
    </row>
    <row r="295" spans="1:30" ht="31.5" hidden="1" x14ac:dyDescent="0.25">
      <c r="A295" s="133">
        <v>287</v>
      </c>
      <c r="B295" s="156" t="s">
        <v>747</v>
      </c>
      <c r="C295" s="156" t="s">
        <v>67</v>
      </c>
      <c r="D295" s="138"/>
      <c r="E295" s="139"/>
      <c r="F295" s="139">
        <v>0</v>
      </c>
      <c r="G295" s="137"/>
      <c r="H295" s="137"/>
      <c r="I295" s="137">
        <v>0</v>
      </c>
      <c r="J295" s="140"/>
      <c r="K295" s="140"/>
      <c r="L295" s="140">
        <v>0</v>
      </c>
      <c r="M295" s="141">
        <f t="shared" si="63"/>
        <v>0</v>
      </c>
      <c r="N295" s="142">
        <f t="shared" si="64"/>
        <v>0</v>
      </c>
      <c r="O295" s="143">
        <f t="shared" si="65"/>
        <v>0</v>
      </c>
      <c r="P295" s="142">
        <f t="shared" si="66"/>
        <v>0</v>
      </c>
      <c r="Q295" s="142">
        <f t="shared" si="67"/>
        <v>0</v>
      </c>
      <c r="R295" s="143">
        <f t="shared" si="68"/>
        <v>0</v>
      </c>
      <c r="S295" s="142">
        <f t="shared" si="69"/>
        <v>0</v>
      </c>
      <c r="T295" s="142">
        <f t="shared" si="70"/>
        <v>0</v>
      </c>
      <c r="U295" s="142">
        <f t="shared" si="71"/>
        <v>0</v>
      </c>
      <c r="V295" s="143">
        <f t="shared" si="72"/>
        <v>0</v>
      </c>
      <c r="W295" s="142">
        <f t="shared" si="73"/>
        <v>0</v>
      </c>
      <c r="X295" s="148"/>
      <c r="Y295" s="148"/>
      <c r="Z295" s="148"/>
      <c r="AA295" s="148"/>
      <c r="AB295" s="210"/>
      <c r="AC295" s="210"/>
      <c r="AD295" s="210"/>
    </row>
    <row r="296" spans="1:30" hidden="1" x14ac:dyDescent="0.25">
      <c r="A296" s="133">
        <v>288</v>
      </c>
      <c r="B296" s="156" t="s">
        <v>444</v>
      </c>
      <c r="C296" s="156" t="s">
        <v>67</v>
      </c>
      <c r="D296" s="138"/>
      <c r="E296" s="139"/>
      <c r="F296" s="139">
        <v>0</v>
      </c>
      <c r="G296" s="137"/>
      <c r="H296" s="137"/>
      <c r="I296" s="137">
        <v>0</v>
      </c>
      <c r="J296" s="140"/>
      <c r="K296" s="140"/>
      <c r="L296" s="140">
        <v>0</v>
      </c>
      <c r="M296" s="141">
        <f t="shared" si="63"/>
        <v>0</v>
      </c>
      <c r="N296" s="142">
        <f t="shared" si="64"/>
        <v>0</v>
      </c>
      <c r="O296" s="143">
        <f t="shared" si="65"/>
        <v>0</v>
      </c>
      <c r="P296" s="142">
        <f t="shared" si="66"/>
        <v>0</v>
      </c>
      <c r="Q296" s="142">
        <f t="shared" si="67"/>
        <v>0</v>
      </c>
      <c r="R296" s="143">
        <f t="shared" si="68"/>
        <v>0</v>
      </c>
      <c r="S296" s="142">
        <f t="shared" si="69"/>
        <v>0</v>
      </c>
      <c r="T296" s="142">
        <f t="shared" si="70"/>
        <v>0</v>
      </c>
      <c r="U296" s="142">
        <f t="shared" si="71"/>
        <v>0</v>
      </c>
      <c r="V296" s="143">
        <f t="shared" si="72"/>
        <v>0</v>
      </c>
      <c r="W296" s="142">
        <f t="shared" si="73"/>
        <v>0</v>
      </c>
      <c r="X296" s="148"/>
      <c r="Y296" s="148"/>
      <c r="Z296" s="148"/>
      <c r="AA296" s="148"/>
      <c r="AB296" s="156"/>
      <c r="AC296" s="210"/>
      <c r="AD296" s="210"/>
    </row>
    <row r="297" spans="1:30" hidden="1" x14ac:dyDescent="0.25">
      <c r="A297" s="133">
        <v>289</v>
      </c>
      <c r="B297" s="156" t="s">
        <v>870</v>
      </c>
      <c r="C297" s="156" t="s">
        <v>69</v>
      </c>
      <c r="D297" s="138"/>
      <c r="E297" s="139"/>
      <c r="F297" s="139">
        <v>0</v>
      </c>
      <c r="G297" s="137"/>
      <c r="H297" s="137"/>
      <c r="I297" s="137">
        <v>0</v>
      </c>
      <c r="J297" s="140"/>
      <c r="K297" s="140"/>
      <c r="L297" s="140">
        <v>0</v>
      </c>
      <c r="M297" s="141">
        <f t="shared" si="63"/>
        <v>0</v>
      </c>
      <c r="N297" s="142">
        <f t="shared" si="64"/>
        <v>0</v>
      </c>
      <c r="O297" s="143">
        <f t="shared" si="65"/>
        <v>0</v>
      </c>
      <c r="P297" s="142">
        <f t="shared" si="66"/>
        <v>0</v>
      </c>
      <c r="Q297" s="142">
        <f t="shared" si="67"/>
        <v>0</v>
      </c>
      <c r="R297" s="143">
        <f t="shared" si="68"/>
        <v>0</v>
      </c>
      <c r="S297" s="142">
        <f t="shared" si="69"/>
        <v>0</v>
      </c>
      <c r="T297" s="142">
        <f t="shared" si="70"/>
        <v>0</v>
      </c>
      <c r="U297" s="142">
        <f t="shared" si="71"/>
        <v>0</v>
      </c>
      <c r="V297" s="143">
        <f t="shared" si="72"/>
        <v>0</v>
      </c>
      <c r="W297" s="142">
        <f t="shared" si="73"/>
        <v>0</v>
      </c>
      <c r="X297" s="148"/>
      <c r="Y297" s="148"/>
      <c r="Z297" s="148"/>
      <c r="AA297" s="148"/>
      <c r="AB297" s="156"/>
      <c r="AC297" s="210"/>
      <c r="AD297" s="210"/>
    </row>
    <row r="298" spans="1:30" hidden="1" x14ac:dyDescent="0.25">
      <c r="A298" s="133">
        <v>290</v>
      </c>
      <c r="B298" s="156" t="s">
        <v>916</v>
      </c>
      <c r="C298" s="156" t="s">
        <v>69</v>
      </c>
      <c r="D298" s="138"/>
      <c r="E298" s="139"/>
      <c r="F298" s="139">
        <v>0</v>
      </c>
      <c r="G298" s="137"/>
      <c r="H298" s="137"/>
      <c r="I298" s="137">
        <v>0</v>
      </c>
      <c r="J298" s="140"/>
      <c r="K298" s="140"/>
      <c r="L298" s="140">
        <v>0</v>
      </c>
      <c r="M298" s="141">
        <f t="shared" si="63"/>
        <v>0</v>
      </c>
      <c r="N298" s="142">
        <f t="shared" si="64"/>
        <v>0</v>
      </c>
      <c r="O298" s="143">
        <f t="shared" si="65"/>
        <v>0</v>
      </c>
      <c r="P298" s="142">
        <f t="shared" si="66"/>
        <v>0</v>
      </c>
      <c r="Q298" s="142">
        <f t="shared" si="67"/>
        <v>0</v>
      </c>
      <c r="R298" s="143">
        <f t="shared" si="68"/>
        <v>0</v>
      </c>
      <c r="S298" s="142">
        <f t="shared" si="69"/>
        <v>0</v>
      </c>
      <c r="T298" s="142">
        <f t="shared" si="70"/>
        <v>0</v>
      </c>
      <c r="U298" s="142">
        <f t="shared" si="71"/>
        <v>0</v>
      </c>
      <c r="V298" s="143">
        <f t="shared" si="72"/>
        <v>0</v>
      </c>
      <c r="W298" s="142">
        <f t="shared" si="73"/>
        <v>0</v>
      </c>
      <c r="X298" s="148"/>
      <c r="Y298" s="148"/>
      <c r="Z298" s="148"/>
      <c r="AA298" s="148"/>
      <c r="AB298" s="156"/>
      <c r="AC298" s="210"/>
      <c r="AD298" s="210"/>
    </row>
    <row r="299" spans="1:30" ht="31.5" hidden="1" x14ac:dyDescent="0.25">
      <c r="A299" s="133">
        <v>291</v>
      </c>
      <c r="B299" s="156" t="s">
        <v>748</v>
      </c>
      <c r="C299" s="156" t="s">
        <v>69</v>
      </c>
      <c r="D299" s="138"/>
      <c r="E299" s="139"/>
      <c r="F299" s="139">
        <v>0</v>
      </c>
      <c r="G299" s="137"/>
      <c r="H299" s="137"/>
      <c r="I299" s="137">
        <v>0</v>
      </c>
      <c r="J299" s="140"/>
      <c r="K299" s="140"/>
      <c r="L299" s="140">
        <v>0</v>
      </c>
      <c r="M299" s="141">
        <f t="shared" si="63"/>
        <v>0</v>
      </c>
      <c r="N299" s="142">
        <f t="shared" si="64"/>
        <v>0</v>
      </c>
      <c r="O299" s="143">
        <f t="shared" si="65"/>
        <v>0</v>
      </c>
      <c r="P299" s="142">
        <f t="shared" si="66"/>
        <v>0</v>
      </c>
      <c r="Q299" s="142">
        <f t="shared" si="67"/>
        <v>0</v>
      </c>
      <c r="R299" s="143">
        <f t="shared" si="68"/>
        <v>0</v>
      </c>
      <c r="S299" s="142">
        <f t="shared" si="69"/>
        <v>0</v>
      </c>
      <c r="T299" s="142">
        <f t="shared" si="70"/>
        <v>0</v>
      </c>
      <c r="U299" s="142">
        <f t="shared" si="71"/>
        <v>0</v>
      </c>
      <c r="V299" s="143">
        <f t="shared" si="72"/>
        <v>0</v>
      </c>
      <c r="W299" s="142">
        <f t="shared" si="73"/>
        <v>0</v>
      </c>
      <c r="X299" s="148"/>
      <c r="Y299" s="148"/>
      <c r="Z299" s="148"/>
      <c r="AA299" s="148"/>
      <c r="AB299" s="210"/>
      <c r="AC299" s="210"/>
      <c r="AD299" s="210"/>
    </row>
    <row r="300" spans="1:30" hidden="1" x14ac:dyDescent="0.25">
      <c r="A300" s="133">
        <v>292</v>
      </c>
      <c r="B300" s="156" t="s">
        <v>2</v>
      </c>
      <c r="C300" s="156" t="s">
        <v>69</v>
      </c>
      <c r="D300" s="138"/>
      <c r="E300" s="139"/>
      <c r="F300" s="139">
        <v>0</v>
      </c>
      <c r="G300" s="137"/>
      <c r="H300" s="137"/>
      <c r="I300" s="137">
        <v>0</v>
      </c>
      <c r="J300" s="140"/>
      <c r="K300" s="140"/>
      <c r="L300" s="140">
        <v>0</v>
      </c>
      <c r="M300" s="141">
        <f t="shared" si="63"/>
        <v>0</v>
      </c>
      <c r="N300" s="142">
        <f t="shared" si="64"/>
        <v>0</v>
      </c>
      <c r="O300" s="143">
        <f t="shared" si="65"/>
        <v>0</v>
      </c>
      <c r="P300" s="142">
        <f t="shared" si="66"/>
        <v>0</v>
      </c>
      <c r="Q300" s="142">
        <f t="shared" si="67"/>
        <v>0</v>
      </c>
      <c r="R300" s="143">
        <f t="shared" si="68"/>
        <v>0</v>
      </c>
      <c r="S300" s="142">
        <f t="shared" si="69"/>
        <v>0</v>
      </c>
      <c r="T300" s="142">
        <f t="shared" si="70"/>
        <v>0</v>
      </c>
      <c r="U300" s="142">
        <f t="shared" si="71"/>
        <v>0</v>
      </c>
      <c r="V300" s="143">
        <f t="shared" si="72"/>
        <v>0</v>
      </c>
      <c r="W300" s="142">
        <f t="shared" si="73"/>
        <v>0</v>
      </c>
      <c r="X300" s="148"/>
      <c r="Y300" s="148"/>
      <c r="Z300" s="148"/>
      <c r="AA300" s="148"/>
      <c r="AB300" s="210"/>
      <c r="AC300" s="210"/>
      <c r="AD300" s="210"/>
    </row>
    <row r="301" spans="1:30" ht="31.5" hidden="1" x14ac:dyDescent="0.25">
      <c r="A301" s="133">
        <v>293</v>
      </c>
      <c r="B301" s="156" t="s">
        <v>827</v>
      </c>
      <c r="C301" s="156" t="s">
        <v>69</v>
      </c>
      <c r="D301" s="138"/>
      <c r="E301" s="139"/>
      <c r="F301" s="139">
        <v>0</v>
      </c>
      <c r="G301" s="137"/>
      <c r="H301" s="137"/>
      <c r="I301" s="137">
        <v>0</v>
      </c>
      <c r="J301" s="140"/>
      <c r="K301" s="140"/>
      <c r="L301" s="140">
        <v>0</v>
      </c>
      <c r="M301" s="141">
        <f t="shared" si="63"/>
        <v>0</v>
      </c>
      <c r="N301" s="142">
        <f t="shared" si="64"/>
        <v>0</v>
      </c>
      <c r="O301" s="143">
        <f t="shared" si="65"/>
        <v>0</v>
      </c>
      <c r="P301" s="142">
        <f t="shared" si="66"/>
        <v>0</v>
      </c>
      <c r="Q301" s="142">
        <f t="shared" si="67"/>
        <v>0</v>
      </c>
      <c r="R301" s="143">
        <f t="shared" si="68"/>
        <v>0</v>
      </c>
      <c r="S301" s="142">
        <f t="shared" si="69"/>
        <v>0</v>
      </c>
      <c r="T301" s="142">
        <f t="shared" si="70"/>
        <v>0</v>
      </c>
      <c r="U301" s="142">
        <f t="shared" si="71"/>
        <v>0</v>
      </c>
      <c r="V301" s="143">
        <f t="shared" si="72"/>
        <v>0</v>
      </c>
      <c r="W301" s="142">
        <f t="shared" si="73"/>
        <v>0</v>
      </c>
      <c r="X301" s="148"/>
      <c r="Y301" s="148"/>
      <c r="Z301" s="148"/>
      <c r="AA301" s="148"/>
      <c r="AB301" s="210"/>
      <c r="AC301" s="210"/>
      <c r="AD301" s="210"/>
    </row>
    <row r="302" spans="1:30" ht="31.5" hidden="1" x14ac:dyDescent="0.25">
      <c r="A302" s="133">
        <v>294</v>
      </c>
      <c r="B302" s="156" t="s">
        <v>108</v>
      </c>
      <c r="C302" s="156" t="s">
        <v>69</v>
      </c>
      <c r="D302" s="138"/>
      <c r="E302" s="139"/>
      <c r="F302" s="139">
        <v>0</v>
      </c>
      <c r="G302" s="137"/>
      <c r="H302" s="137"/>
      <c r="I302" s="137">
        <v>0</v>
      </c>
      <c r="J302" s="140"/>
      <c r="K302" s="140"/>
      <c r="L302" s="140">
        <v>0</v>
      </c>
      <c r="M302" s="141">
        <f t="shared" si="63"/>
        <v>0</v>
      </c>
      <c r="N302" s="142">
        <f t="shared" si="64"/>
        <v>0</v>
      </c>
      <c r="O302" s="143">
        <f t="shared" si="65"/>
        <v>0</v>
      </c>
      <c r="P302" s="142">
        <f t="shared" si="66"/>
        <v>0</v>
      </c>
      <c r="Q302" s="142">
        <f t="shared" si="67"/>
        <v>0</v>
      </c>
      <c r="R302" s="143">
        <f t="shared" si="68"/>
        <v>0</v>
      </c>
      <c r="S302" s="142">
        <f t="shared" si="69"/>
        <v>0</v>
      </c>
      <c r="T302" s="142">
        <f t="shared" si="70"/>
        <v>0</v>
      </c>
      <c r="U302" s="142">
        <f t="shared" si="71"/>
        <v>0</v>
      </c>
      <c r="V302" s="143">
        <f t="shared" si="72"/>
        <v>0</v>
      </c>
      <c r="W302" s="142">
        <f t="shared" si="73"/>
        <v>0</v>
      </c>
      <c r="X302" s="148"/>
      <c r="Y302" s="148"/>
      <c r="Z302" s="148"/>
      <c r="AA302" s="148"/>
      <c r="AB302" s="210"/>
      <c r="AC302" s="210"/>
      <c r="AD302" s="210"/>
    </row>
    <row r="303" spans="1:30" ht="31.5" hidden="1" x14ac:dyDescent="0.25">
      <c r="A303" s="133">
        <v>295</v>
      </c>
      <c r="B303" s="156" t="s">
        <v>280</v>
      </c>
      <c r="C303" s="156" t="s">
        <v>69</v>
      </c>
      <c r="D303" s="138"/>
      <c r="E303" s="139"/>
      <c r="F303" s="139">
        <v>0</v>
      </c>
      <c r="G303" s="137"/>
      <c r="H303" s="137"/>
      <c r="I303" s="137">
        <v>0</v>
      </c>
      <c r="J303" s="140"/>
      <c r="K303" s="140"/>
      <c r="L303" s="140">
        <v>0</v>
      </c>
      <c r="M303" s="141">
        <f t="shared" si="63"/>
        <v>0</v>
      </c>
      <c r="N303" s="142">
        <f t="shared" si="64"/>
        <v>0</v>
      </c>
      <c r="O303" s="143">
        <f t="shared" si="65"/>
        <v>0</v>
      </c>
      <c r="P303" s="142">
        <f t="shared" si="66"/>
        <v>0</v>
      </c>
      <c r="Q303" s="142">
        <f t="shared" si="67"/>
        <v>0</v>
      </c>
      <c r="R303" s="143">
        <f t="shared" si="68"/>
        <v>0</v>
      </c>
      <c r="S303" s="142">
        <f t="shared" si="69"/>
        <v>0</v>
      </c>
      <c r="T303" s="142">
        <f t="shared" si="70"/>
        <v>0</v>
      </c>
      <c r="U303" s="142">
        <f t="shared" si="71"/>
        <v>0</v>
      </c>
      <c r="V303" s="143">
        <f t="shared" si="72"/>
        <v>0</v>
      </c>
      <c r="W303" s="142">
        <f t="shared" si="73"/>
        <v>0</v>
      </c>
      <c r="X303" s="148"/>
      <c r="Y303" s="148"/>
      <c r="Z303" s="148"/>
      <c r="AA303" s="148"/>
      <c r="AB303" s="210"/>
      <c r="AC303" s="210"/>
      <c r="AD303" s="210"/>
    </row>
    <row r="304" spans="1:30" ht="31.5" hidden="1" x14ac:dyDescent="0.25">
      <c r="A304" s="133">
        <v>296</v>
      </c>
      <c r="B304" s="156" t="s">
        <v>107</v>
      </c>
      <c r="C304" s="156" t="s">
        <v>69</v>
      </c>
      <c r="D304" s="138"/>
      <c r="E304" s="139"/>
      <c r="F304" s="139">
        <v>0</v>
      </c>
      <c r="G304" s="137"/>
      <c r="H304" s="137"/>
      <c r="I304" s="137">
        <v>0</v>
      </c>
      <c r="J304" s="140"/>
      <c r="K304" s="140"/>
      <c r="L304" s="140">
        <v>0</v>
      </c>
      <c r="M304" s="141">
        <f t="shared" si="63"/>
        <v>0</v>
      </c>
      <c r="N304" s="142">
        <f t="shared" si="64"/>
        <v>0</v>
      </c>
      <c r="O304" s="143">
        <f t="shared" si="65"/>
        <v>0</v>
      </c>
      <c r="P304" s="142">
        <f t="shared" si="66"/>
        <v>0</v>
      </c>
      <c r="Q304" s="142">
        <f t="shared" si="67"/>
        <v>0</v>
      </c>
      <c r="R304" s="143">
        <f t="shared" si="68"/>
        <v>0</v>
      </c>
      <c r="S304" s="142">
        <f t="shared" si="69"/>
        <v>0</v>
      </c>
      <c r="T304" s="142">
        <f t="shared" si="70"/>
        <v>0</v>
      </c>
      <c r="U304" s="142">
        <f t="shared" si="71"/>
        <v>0</v>
      </c>
      <c r="V304" s="143">
        <f t="shared" si="72"/>
        <v>0</v>
      </c>
      <c r="W304" s="142">
        <f t="shared" si="73"/>
        <v>0</v>
      </c>
      <c r="X304" s="148"/>
      <c r="Y304" s="148"/>
      <c r="Z304" s="148"/>
      <c r="AA304" s="148"/>
      <c r="AB304" s="210"/>
      <c r="AC304" s="210"/>
      <c r="AD304" s="210"/>
    </row>
    <row r="305" spans="1:30" ht="31.5" hidden="1" x14ac:dyDescent="0.25">
      <c r="A305" s="133">
        <v>297</v>
      </c>
      <c r="B305" s="156" t="s">
        <v>749</v>
      </c>
      <c r="C305" s="156" t="s">
        <v>69</v>
      </c>
      <c r="D305" s="138"/>
      <c r="E305" s="139"/>
      <c r="F305" s="139">
        <v>0</v>
      </c>
      <c r="G305" s="137"/>
      <c r="H305" s="137"/>
      <c r="I305" s="137">
        <v>0</v>
      </c>
      <c r="J305" s="140"/>
      <c r="K305" s="140"/>
      <c r="L305" s="140">
        <v>0</v>
      </c>
      <c r="M305" s="141">
        <f t="shared" si="63"/>
        <v>0</v>
      </c>
      <c r="N305" s="142">
        <f t="shared" si="64"/>
        <v>0</v>
      </c>
      <c r="O305" s="143">
        <f t="shared" si="65"/>
        <v>0</v>
      </c>
      <c r="P305" s="142">
        <f t="shared" si="66"/>
        <v>0</v>
      </c>
      <c r="Q305" s="142">
        <f t="shared" si="67"/>
        <v>0</v>
      </c>
      <c r="R305" s="143">
        <f t="shared" si="68"/>
        <v>0</v>
      </c>
      <c r="S305" s="142">
        <f t="shared" si="69"/>
        <v>0</v>
      </c>
      <c r="T305" s="142">
        <f t="shared" si="70"/>
        <v>0</v>
      </c>
      <c r="U305" s="142">
        <f t="shared" si="71"/>
        <v>0</v>
      </c>
      <c r="V305" s="143">
        <f t="shared" si="72"/>
        <v>0</v>
      </c>
      <c r="W305" s="142">
        <f t="shared" si="73"/>
        <v>0</v>
      </c>
      <c r="X305" s="148"/>
      <c r="Y305" s="148"/>
      <c r="Z305" s="148"/>
      <c r="AA305" s="148"/>
      <c r="AB305" s="210"/>
      <c r="AC305" s="210"/>
      <c r="AD305" s="210"/>
    </row>
    <row r="306" spans="1:30" ht="31.5" hidden="1" x14ac:dyDescent="0.25">
      <c r="A306" s="133">
        <v>298</v>
      </c>
      <c r="B306" s="156" t="s">
        <v>109</v>
      </c>
      <c r="C306" s="156" t="s">
        <v>69</v>
      </c>
      <c r="D306" s="138"/>
      <c r="E306" s="139"/>
      <c r="F306" s="139">
        <v>0</v>
      </c>
      <c r="G306" s="137"/>
      <c r="H306" s="137"/>
      <c r="I306" s="137">
        <v>0</v>
      </c>
      <c r="J306" s="140"/>
      <c r="K306" s="140"/>
      <c r="L306" s="140">
        <v>0</v>
      </c>
      <c r="M306" s="141">
        <f t="shared" si="63"/>
        <v>0</v>
      </c>
      <c r="N306" s="142">
        <f t="shared" si="64"/>
        <v>0</v>
      </c>
      <c r="O306" s="143">
        <f t="shared" si="65"/>
        <v>0</v>
      </c>
      <c r="P306" s="142">
        <f t="shared" si="66"/>
        <v>0</v>
      </c>
      <c r="Q306" s="142">
        <f t="shared" si="67"/>
        <v>0</v>
      </c>
      <c r="R306" s="143">
        <f t="shared" si="68"/>
        <v>0</v>
      </c>
      <c r="S306" s="142">
        <f t="shared" si="69"/>
        <v>0</v>
      </c>
      <c r="T306" s="142">
        <f t="shared" si="70"/>
        <v>0</v>
      </c>
      <c r="U306" s="142">
        <f t="shared" si="71"/>
        <v>0</v>
      </c>
      <c r="V306" s="143">
        <f t="shared" si="72"/>
        <v>0</v>
      </c>
      <c r="W306" s="142">
        <f t="shared" si="73"/>
        <v>0</v>
      </c>
      <c r="X306" s="148"/>
      <c r="Y306" s="148"/>
      <c r="Z306" s="148"/>
      <c r="AA306" s="148"/>
      <c r="AB306" s="210"/>
      <c r="AC306" s="210"/>
      <c r="AD306" s="210"/>
    </row>
    <row r="307" spans="1:30" hidden="1" x14ac:dyDescent="0.25">
      <c r="A307" s="133">
        <v>299</v>
      </c>
      <c r="B307" s="156" t="s">
        <v>444</v>
      </c>
      <c r="C307" s="156" t="s">
        <v>69</v>
      </c>
      <c r="D307" s="138"/>
      <c r="E307" s="139"/>
      <c r="F307" s="139">
        <v>0</v>
      </c>
      <c r="G307" s="137"/>
      <c r="H307" s="137"/>
      <c r="I307" s="137">
        <v>0</v>
      </c>
      <c r="J307" s="140"/>
      <c r="K307" s="140"/>
      <c r="L307" s="140">
        <v>0</v>
      </c>
      <c r="M307" s="141">
        <f t="shared" si="63"/>
        <v>0</v>
      </c>
      <c r="N307" s="142">
        <f t="shared" si="64"/>
        <v>0</v>
      </c>
      <c r="O307" s="143">
        <f t="shared" si="65"/>
        <v>0</v>
      </c>
      <c r="P307" s="142">
        <f t="shared" si="66"/>
        <v>0</v>
      </c>
      <c r="Q307" s="142">
        <f t="shared" si="67"/>
        <v>0</v>
      </c>
      <c r="R307" s="143">
        <f t="shared" si="68"/>
        <v>0</v>
      </c>
      <c r="S307" s="142">
        <f t="shared" si="69"/>
        <v>0</v>
      </c>
      <c r="T307" s="142">
        <f t="shared" si="70"/>
        <v>0</v>
      </c>
      <c r="U307" s="142">
        <f t="shared" si="71"/>
        <v>0</v>
      </c>
      <c r="V307" s="143">
        <f t="shared" si="72"/>
        <v>0</v>
      </c>
      <c r="W307" s="142">
        <f t="shared" si="73"/>
        <v>0</v>
      </c>
      <c r="X307" s="148"/>
      <c r="Y307" s="148"/>
      <c r="Z307" s="148"/>
      <c r="AA307" s="148"/>
      <c r="AB307" s="156"/>
      <c r="AC307" s="210"/>
      <c r="AD307" s="210"/>
    </row>
    <row r="308" spans="1:30" hidden="1" x14ac:dyDescent="0.25">
      <c r="A308" s="133">
        <v>300</v>
      </c>
      <c r="B308" s="156" t="s">
        <v>867</v>
      </c>
      <c r="C308" s="156" t="s">
        <v>270</v>
      </c>
      <c r="D308" s="138"/>
      <c r="E308" s="139"/>
      <c r="F308" s="139">
        <v>40.85</v>
      </c>
      <c r="G308" s="137"/>
      <c r="H308" s="137"/>
      <c r="I308" s="137">
        <v>8</v>
      </c>
      <c r="J308" s="140"/>
      <c r="K308" s="140"/>
      <c r="L308" s="140">
        <v>0.19583843329253364</v>
      </c>
      <c r="M308" s="141">
        <f t="shared" si="63"/>
        <v>0</v>
      </c>
      <c r="N308" s="142">
        <f t="shared" si="64"/>
        <v>0</v>
      </c>
      <c r="O308" s="143">
        <f t="shared" si="65"/>
        <v>0</v>
      </c>
      <c r="P308" s="142">
        <f t="shared" si="66"/>
        <v>0</v>
      </c>
      <c r="Q308" s="142">
        <f t="shared" si="67"/>
        <v>0</v>
      </c>
      <c r="R308" s="143">
        <f t="shared" si="68"/>
        <v>0</v>
      </c>
      <c r="S308" s="142">
        <f t="shared" si="69"/>
        <v>0</v>
      </c>
      <c r="T308" s="142">
        <f t="shared" si="70"/>
        <v>0</v>
      </c>
      <c r="U308" s="142">
        <f t="shared" si="71"/>
        <v>0</v>
      </c>
      <c r="V308" s="143">
        <f t="shared" si="72"/>
        <v>0</v>
      </c>
      <c r="W308" s="142">
        <f t="shared" si="73"/>
        <v>0</v>
      </c>
      <c r="X308" s="148"/>
      <c r="Y308" s="148"/>
      <c r="Z308" s="148"/>
      <c r="AA308" s="148"/>
      <c r="AB308" s="156"/>
      <c r="AC308" s="210"/>
      <c r="AD308" s="210"/>
    </row>
    <row r="309" spans="1:30" ht="47.25" hidden="1" x14ac:dyDescent="0.25">
      <c r="A309" s="133">
        <v>301</v>
      </c>
      <c r="B309" s="156" t="s">
        <v>124</v>
      </c>
      <c r="C309" s="156" t="s">
        <v>270</v>
      </c>
      <c r="D309" s="138"/>
      <c r="E309" s="139"/>
      <c r="F309" s="139">
        <v>0</v>
      </c>
      <c r="G309" s="137"/>
      <c r="H309" s="137"/>
      <c r="I309" s="137">
        <v>0</v>
      </c>
      <c r="J309" s="140"/>
      <c r="K309" s="140"/>
      <c r="L309" s="140">
        <v>0</v>
      </c>
      <c r="M309" s="141">
        <f t="shared" si="63"/>
        <v>0</v>
      </c>
      <c r="N309" s="142">
        <f t="shared" si="64"/>
        <v>0</v>
      </c>
      <c r="O309" s="143">
        <f t="shared" si="65"/>
        <v>0</v>
      </c>
      <c r="P309" s="142">
        <f t="shared" si="66"/>
        <v>0</v>
      </c>
      <c r="Q309" s="142">
        <f t="shared" si="67"/>
        <v>0</v>
      </c>
      <c r="R309" s="143">
        <f t="shared" si="68"/>
        <v>0</v>
      </c>
      <c r="S309" s="142">
        <f t="shared" si="69"/>
        <v>0</v>
      </c>
      <c r="T309" s="142">
        <f t="shared" si="70"/>
        <v>0</v>
      </c>
      <c r="U309" s="142">
        <f t="shared" si="71"/>
        <v>0</v>
      </c>
      <c r="V309" s="143">
        <f t="shared" si="72"/>
        <v>0</v>
      </c>
      <c r="W309" s="142">
        <f t="shared" si="73"/>
        <v>0</v>
      </c>
      <c r="X309" s="148"/>
      <c r="Y309" s="148"/>
      <c r="Z309" s="148"/>
      <c r="AA309" s="148"/>
      <c r="AB309" s="210"/>
      <c r="AC309" s="210"/>
      <c r="AD309" s="210"/>
    </row>
    <row r="310" spans="1:30" hidden="1" x14ac:dyDescent="0.25">
      <c r="A310" s="133">
        <v>302</v>
      </c>
      <c r="B310" s="156" t="s">
        <v>2</v>
      </c>
      <c r="C310" s="156" t="s">
        <v>270</v>
      </c>
      <c r="D310" s="138"/>
      <c r="E310" s="139"/>
      <c r="F310" s="139">
        <v>0</v>
      </c>
      <c r="G310" s="137"/>
      <c r="H310" s="137"/>
      <c r="I310" s="137">
        <v>0</v>
      </c>
      <c r="J310" s="140"/>
      <c r="K310" s="140"/>
      <c r="L310" s="140">
        <v>0</v>
      </c>
      <c r="M310" s="141">
        <f t="shared" si="63"/>
        <v>0</v>
      </c>
      <c r="N310" s="142">
        <f t="shared" si="64"/>
        <v>0</v>
      </c>
      <c r="O310" s="143">
        <f t="shared" si="65"/>
        <v>0</v>
      </c>
      <c r="P310" s="142">
        <f t="shared" si="66"/>
        <v>0</v>
      </c>
      <c r="Q310" s="142">
        <f t="shared" si="67"/>
        <v>0</v>
      </c>
      <c r="R310" s="143">
        <f t="shared" si="68"/>
        <v>0</v>
      </c>
      <c r="S310" s="142">
        <f t="shared" si="69"/>
        <v>0</v>
      </c>
      <c r="T310" s="142">
        <f t="shared" si="70"/>
        <v>0</v>
      </c>
      <c r="U310" s="142">
        <f t="shared" si="71"/>
        <v>0</v>
      </c>
      <c r="V310" s="143">
        <f t="shared" si="72"/>
        <v>0</v>
      </c>
      <c r="W310" s="142">
        <f t="shared" si="73"/>
        <v>0</v>
      </c>
      <c r="X310" s="148"/>
      <c r="Y310" s="148"/>
      <c r="Z310" s="148"/>
      <c r="AA310" s="148"/>
      <c r="AB310" s="210"/>
      <c r="AC310" s="210"/>
      <c r="AD310" s="210"/>
    </row>
    <row r="311" spans="1:30" ht="47.25" hidden="1" x14ac:dyDescent="0.25">
      <c r="A311" s="133">
        <v>303</v>
      </c>
      <c r="B311" s="156" t="s">
        <v>86</v>
      </c>
      <c r="C311" s="156" t="s">
        <v>270</v>
      </c>
      <c r="D311" s="138"/>
      <c r="E311" s="139"/>
      <c r="F311" s="139">
        <v>0</v>
      </c>
      <c r="G311" s="137"/>
      <c r="H311" s="137"/>
      <c r="I311" s="137">
        <v>0</v>
      </c>
      <c r="J311" s="140"/>
      <c r="K311" s="140"/>
      <c r="L311" s="140">
        <v>0</v>
      </c>
      <c r="M311" s="141">
        <f t="shared" si="63"/>
        <v>0</v>
      </c>
      <c r="N311" s="142">
        <f t="shared" si="64"/>
        <v>0</v>
      </c>
      <c r="O311" s="143">
        <f t="shared" si="65"/>
        <v>0</v>
      </c>
      <c r="P311" s="142">
        <f t="shared" si="66"/>
        <v>0</v>
      </c>
      <c r="Q311" s="142">
        <f t="shared" si="67"/>
        <v>0</v>
      </c>
      <c r="R311" s="143">
        <f t="shared" si="68"/>
        <v>0</v>
      </c>
      <c r="S311" s="142">
        <f t="shared" si="69"/>
        <v>0</v>
      </c>
      <c r="T311" s="142">
        <f t="shared" si="70"/>
        <v>0</v>
      </c>
      <c r="U311" s="142">
        <f t="shared" si="71"/>
        <v>0</v>
      </c>
      <c r="V311" s="143">
        <f t="shared" si="72"/>
        <v>0</v>
      </c>
      <c r="W311" s="142">
        <f t="shared" si="73"/>
        <v>0</v>
      </c>
      <c r="X311" s="148"/>
      <c r="Y311" s="148"/>
      <c r="Z311" s="148"/>
      <c r="AA311" s="148"/>
      <c r="AB311" s="210"/>
      <c r="AC311" s="210"/>
      <c r="AD311" s="210"/>
    </row>
    <row r="312" spans="1:30" hidden="1" x14ac:dyDescent="0.25">
      <c r="A312" s="133">
        <v>304</v>
      </c>
      <c r="B312" s="156" t="s">
        <v>444</v>
      </c>
      <c r="C312" s="156" t="s">
        <v>270</v>
      </c>
      <c r="D312" s="138"/>
      <c r="E312" s="139"/>
      <c r="F312" s="139">
        <v>404.02</v>
      </c>
      <c r="G312" s="137"/>
      <c r="H312" s="137"/>
      <c r="I312" s="137">
        <v>8</v>
      </c>
      <c r="J312" s="140"/>
      <c r="K312" s="140"/>
      <c r="L312" s="140">
        <v>1.98009999504975E-2</v>
      </c>
      <c r="M312" s="141">
        <f t="shared" si="63"/>
        <v>0</v>
      </c>
      <c r="N312" s="142">
        <f t="shared" si="64"/>
        <v>0</v>
      </c>
      <c r="O312" s="143">
        <f t="shared" si="65"/>
        <v>0</v>
      </c>
      <c r="P312" s="142">
        <f t="shared" si="66"/>
        <v>0</v>
      </c>
      <c r="Q312" s="142">
        <f t="shared" si="67"/>
        <v>0</v>
      </c>
      <c r="R312" s="143">
        <f t="shared" si="68"/>
        <v>0</v>
      </c>
      <c r="S312" s="142">
        <f t="shared" si="69"/>
        <v>0</v>
      </c>
      <c r="T312" s="142">
        <f t="shared" si="70"/>
        <v>0</v>
      </c>
      <c r="U312" s="142">
        <f t="shared" si="71"/>
        <v>0</v>
      </c>
      <c r="V312" s="143">
        <f t="shared" si="72"/>
        <v>0</v>
      </c>
      <c r="W312" s="142">
        <f t="shared" si="73"/>
        <v>0</v>
      </c>
      <c r="X312" s="148"/>
      <c r="Y312" s="148"/>
      <c r="Z312" s="148"/>
      <c r="AA312" s="148"/>
      <c r="AB312" s="156"/>
      <c r="AC312" s="210"/>
      <c r="AD312" s="210"/>
    </row>
    <row r="313" spans="1:30" hidden="1" x14ac:dyDescent="0.25">
      <c r="A313" s="133">
        <v>305</v>
      </c>
      <c r="B313" s="156" t="s">
        <v>2</v>
      </c>
      <c r="C313" s="156" t="s">
        <v>41</v>
      </c>
      <c r="D313" s="138"/>
      <c r="E313" s="139"/>
      <c r="F313" s="139">
        <v>0</v>
      </c>
      <c r="G313" s="137"/>
      <c r="H313" s="137"/>
      <c r="I313" s="137">
        <v>0</v>
      </c>
      <c r="J313" s="140"/>
      <c r="K313" s="140"/>
      <c r="L313" s="140">
        <v>0</v>
      </c>
      <c r="M313" s="141">
        <f t="shared" si="63"/>
        <v>0</v>
      </c>
      <c r="N313" s="142">
        <f t="shared" si="64"/>
        <v>0</v>
      </c>
      <c r="O313" s="143">
        <f t="shared" si="65"/>
        <v>0</v>
      </c>
      <c r="P313" s="142">
        <f t="shared" si="66"/>
        <v>0</v>
      </c>
      <c r="Q313" s="142">
        <f t="shared" si="67"/>
        <v>0</v>
      </c>
      <c r="R313" s="143">
        <f t="shared" si="68"/>
        <v>0</v>
      </c>
      <c r="S313" s="142">
        <f t="shared" si="69"/>
        <v>0</v>
      </c>
      <c r="T313" s="142">
        <f t="shared" si="70"/>
        <v>0</v>
      </c>
      <c r="U313" s="142">
        <f t="shared" si="71"/>
        <v>0</v>
      </c>
      <c r="V313" s="143">
        <f t="shared" si="72"/>
        <v>0</v>
      </c>
      <c r="W313" s="142">
        <f t="shared" si="73"/>
        <v>0</v>
      </c>
      <c r="X313" s="148"/>
      <c r="Y313" s="148"/>
      <c r="Z313" s="148"/>
      <c r="AA313" s="148"/>
      <c r="AB313" s="210"/>
      <c r="AC313" s="210"/>
      <c r="AD313" s="210"/>
    </row>
    <row r="314" spans="1:30" ht="47.25" hidden="1" x14ac:dyDescent="0.25">
      <c r="A314" s="133">
        <v>306</v>
      </c>
      <c r="B314" s="156" t="s">
        <v>86</v>
      </c>
      <c r="C314" s="156" t="s">
        <v>41</v>
      </c>
      <c r="D314" s="138"/>
      <c r="E314" s="139"/>
      <c r="F314" s="139">
        <v>0</v>
      </c>
      <c r="G314" s="137"/>
      <c r="H314" s="137"/>
      <c r="I314" s="137">
        <v>0</v>
      </c>
      <c r="J314" s="140"/>
      <c r="K314" s="140"/>
      <c r="L314" s="140">
        <v>0</v>
      </c>
      <c r="M314" s="141">
        <f t="shared" si="63"/>
        <v>0</v>
      </c>
      <c r="N314" s="142">
        <f t="shared" si="64"/>
        <v>0</v>
      </c>
      <c r="O314" s="143">
        <f t="shared" si="65"/>
        <v>0</v>
      </c>
      <c r="P314" s="142">
        <f t="shared" si="66"/>
        <v>0</v>
      </c>
      <c r="Q314" s="142">
        <f t="shared" si="67"/>
        <v>0</v>
      </c>
      <c r="R314" s="143">
        <f t="shared" si="68"/>
        <v>0</v>
      </c>
      <c r="S314" s="142">
        <f t="shared" si="69"/>
        <v>0</v>
      </c>
      <c r="T314" s="142">
        <f t="shared" si="70"/>
        <v>0</v>
      </c>
      <c r="U314" s="142">
        <f t="shared" si="71"/>
        <v>0</v>
      </c>
      <c r="V314" s="143">
        <f t="shared" si="72"/>
        <v>0</v>
      </c>
      <c r="W314" s="142">
        <f t="shared" si="73"/>
        <v>0</v>
      </c>
      <c r="X314" s="148"/>
      <c r="Y314" s="148"/>
      <c r="Z314" s="148"/>
      <c r="AA314" s="148"/>
      <c r="AB314" s="210"/>
      <c r="AC314" s="210"/>
      <c r="AD314" s="210"/>
    </row>
    <row r="315" spans="1:30" hidden="1" x14ac:dyDescent="0.25">
      <c r="A315" s="133">
        <v>307</v>
      </c>
      <c r="B315" s="156" t="s">
        <v>444</v>
      </c>
      <c r="C315" s="156" t="s">
        <v>41</v>
      </c>
      <c r="D315" s="138"/>
      <c r="E315" s="139"/>
      <c r="F315" s="139">
        <v>0</v>
      </c>
      <c r="G315" s="137"/>
      <c r="H315" s="137"/>
      <c r="I315" s="137">
        <v>0</v>
      </c>
      <c r="J315" s="140"/>
      <c r="K315" s="140"/>
      <c r="L315" s="140">
        <v>0</v>
      </c>
      <c r="M315" s="141">
        <f t="shared" si="63"/>
        <v>0</v>
      </c>
      <c r="N315" s="142">
        <f t="shared" si="64"/>
        <v>0</v>
      </c>
      <c r="O315" s="143">
        <f t="shared" si="65"/>
        <v>0</v>
      </c>
      <c r="P315" s="142">
        <f t="shared" si="66"/>
        <v>0</v>
      </c>
      <c r="Q315" s="142">
        <f t="shared" si="67"/>
        <v>0</v>
      </c>
      <c r="R315" s="143">
        <f t="shared" si="68"/>
        <v>0</v>
      </c>
      <c r="S315" s="142">
        <f t="shared" si="69"/>
        <v>0</v>
      </c>
      <c r="T315" s="142">
        <f t="shared" si="70"/>
        <v>0</v>
      </c>
      <c r="U315" s="142">
        <f t="shared" si="71"/>
        <v>0</v>
      </c>
      <c r="V315" s="143">
        <f t="shared" si="72"/>
        <v>0</v>
      </c>
      <c r="W315" s="142">
        <f t="shared" si="73"/>
        <v>0</v>
      </c>
      <c r="X315" s="148"/>
      <c r="Y315" s="148"/>
      <c r="Z315" s="148"/>
      <c r="AA315" s="148"/>
      <c r="AB315" s="156"/>
      <c r="AC315" s="210"/>
      <c r="AD315" s="210"/>
    </row>
    <row r="316" spans="1:30" hidden="1" x14ac:dyDescent="0.25">
      <c r="A316" s="133">
        <v>308</v>
      </c>
      <c r="B316" s="156" t="s">
        <v>909</v>
      </c>
      <c r="C316" s="156" t="s">
        <v>917</v>
      </c>
      <c r="D316" s="138"/>
      <c r="E316" s="139"/>
      <c r="F316" s="139">
        <v>0</v>
      </c>
      <c r="G316" s="137"/>
      <c r="H316" s="137"/>
      <c r="I316" s="137">
        <v>0</v>
      </c>
      <c r="J316" s="140"/>
      <c r="K316" s="140"/>
      <c r="L316" s="140">
        <v>0</v>
      </c>
      <c r="M316" s="141">
        <f t="shared" si="63"/>
        <v>0</v>
      </c>
      <c r="N316" s="142">
        <f t="shared" si="64"/>
        <v>0</v>
      </c>
      <c r="O316" s="143">
        <f t="shared" si="65"/>
        <v>0</v>
      </c>
      <c r="P316" s="142">
        <f t="shared" si="66"/>
        <v>0</v>
      </c>
      <c r="Q316" s="142">
        <f t="shared" si="67"/>
        <v>0</v>
      </c>
      <c r="R316" s="143">
        <f t="shared" si="68"/>
        <v>0</v>
      </c>
      <c r="S316" s="142">
        <f t="shared" si="69"/>
        <v>0</v>
      </c>
      <c r="T316" s="142">
        <f t="shared" si="70"/>
        <v>0</v>
      </c>
      <c r="U316" s="142">
        <f t="shared" si="71"/>
        <v>0</v>
      </c>
      <c r="V316" s="143">
        <f t="shared" si="72"/>
        <v>0</v>
      </c>
      <c r="W316" s="142">
        <f t="shared" si="73"/>
        <v>0</v>
      </c>
      <c r="X316" s="148"/>
      <c r="Y316" s="148"/>
      <c r="Z316" s="148"/>
      <c r="AA316" s="148"/>
      <c r="AB316" s="156"/>
      <c r="AC316" s="210"/>
      <c r="AD316" s="210"/>
    </row>
    <row r="317" spans="1:30" hidden="1" x14ac:dyDescent="0.25">
      <c r="A317" s="133">
        <v>309</v>
      </c>
      <c r="B317" s="156" t="s">
        <v>918</v>
      </c>
      <c r="C317" s="156" t="s">
        <v>917</v>
      </c>
      <c r="D317" s="138"/>
      <c r="E317" s="139"/>
      <c r="F317" s="139">
        <v>0</v>
      </c>
      <c r="G317" s="137"/>
      <c r="H317" s="137"/>
      <c r="I317" s="137">
        <v>0</v>
      </c>
      <c r="J317" s="140"/>
      <c r="K317" s="140"/>
      <c r="L317" s="140">
        <v>0</v>
      </c>
      <c r="M317" s="141">
        <f t="shared" si="63"/>
        <v>0</v>
      </c>
      <c r="N317" s="142">
        <f t="shared" si="64"/>
        <v>0</v>
      </c>
      <c r="O317" s="143">
        <f t="shared" si="65"/>
        <v>0</v>
      </c>
      <c r="P317" s="142">
        <f t="shared" si="66"/>
        <v>0</v>
      </c>
      <c r="Q317" s="142">
        <f t="shared" si="67"/>
        <v>0</v>
      </c>
      <c r="R317" s="143">
        <f t="shared" si="68"/>
        <v>0</v>
      </c>
      <c r="S317" s="142">
        <f t="shared" si="69"/>
        <v>0</v>
      </c>
      <c r="T317" s="142">
        <f t="shared" si="70"/>
        <v>0</v>
      </c>
      <c r="U317" s="142">
        <f t="shared" si="71"/>
        <v>0</v>
      </c>
      <c r="V317" s="143">
        <f t="shared" si="72"/>
        <v>0</v>
      </c>
      <c r="W317" s="142">
        <f t="shared" si="73"/>
        <v>0</v>
      </c>
      <c r="X317" s="148"/>
      <c r="Y317" s="148"/>
      <c r="Z317" s="148"/>
      <c r="AA317" s="148"/>
      <c r="AB317" s="156"/>
      <c r="AC317" s="210"/>
      <c r="AD317" s="210"/>
    </row>
    <row r="318" spans="1:30" hidden="1" x14ac:dyDescent="0.25">
      <c r="A318" s="133">
        <v>310</v>
      </c>
      <c r="B318" s="156" t="s">
        <v>919</v>
      </c>
      <c r="C318" s="156" t="s">
        <v>917</v>
      </c>
      <c r="D318" s="138"/>
      <c r="E318" s="139"/>
      <c r="F318" s="139">
        <v>0</v>
      </c>
      <c r="G318" s="137"/>
      <c r="H318" s="137"/>
      <c r="I318" s="137">
        <v>0</v>
      </c>
      <c r="J318" s="140"/>
      <c r="K318" s="140"/>
      <c r="L318" s="140">
        <v>0</v>
      </c>
      <c r="M318" s="141">
        <f t="shared" si="63"/>
        <v>0</v>
      </c>
      <c r="N318" s="142">
        <f t="shared" si="64"/>
        <v>0</v>
      </c>
      <c r="O318" s="143">
        <f t="shared" si="65"/>
        <v>0</v>
      </c>
      <c r="P318" s="142">
        <f t="shared" si="66"/>
        <v>0</v>
      </c>
      <c r="Q318" s="142">
        <f t="shared" si="67"/>
        <v>0</v>
      </c>
      <c r="R318" s="143">
        <f t="shared" si="68"/>
        <v>0</v>
      </c>
      <c r="S318" s="142">
        <f t="shared" si="69"/>
        <v>0</v>
      </c>
      <c r="T318" s="142">
        <f t="shared" si="70"/>
        <v>0</v>
      </c>
      <c r="U318" s="142">
        <f t="shared" si="71"/>
        <v>0</v>
      </c>
      <c r="V318" s="143">
        <f t="shared" si="72"/>
        <v>0</v>
      </c>
      <c r="W318" s="142">
        <f t="shared" si="73"/>
        <v>0</v>
      </c>
      <c r="X318" s="148"/>
      <c r="Y318" s="148"/>
      <c r="Z318" s="148"/>
      <c r="AA318" s="148"/>
      <c r="AB318" s="156"/>
      <c r="AC318" s="210"/>
      <c r="AD318" s="210"/>
    </row>
    <row r="319" spans="1:30" hidden="1" x14ac:dyDescent="0.25">
      <c r="A319" s="133">
        <v>311</v>
      </c>
      <c r="B319" s="156" t="s">
        <v>2</v>
      </c>
      <c r="C319" s="156" t="s">
        <v>917</v>
      </c>
      <c r="D319" s="138"/>
      <c r="E319" s="139"/>
      <c r="F319" s="139">
        <v>0</v>
      </c>
      <c r="G319" s="137"/>
      <c r="H319" s="137"/>
      <c r="I319" s="137">
        <v>0</v>
      </c>
      <c r="J319" s="140"/>
      <c r="K319" s="140"/>
      <c r="L319" s="140">
        <v>0</v>
      </c>
      <c r="M319" s="141">
        <f t="shared" si="63"/>
        <v>0</v>
      </c>
      <c r="N319" s="142">
        <f t="shared" si="64"/>
        <v>0</v>
      </c>
      <c r="O319" s="143">
        <f t="shared" si="65"/>
        <v>0</v>
      </c>
      <c r="P319" s="142">
        <f t="shared" si="66"/>
        <v>0</v>
      </c>
      <c r="Q319" s="142">
        <f t="shared" si="67"/>
        <v>0</v>
      </c>
      <c r="R319" s="143">
        <f t="shared" si="68"/>
        <v>0</v>
      </c>
      <c r="S319" s="142">
        <f t="shared" si="69"/>
        <v>0</v>
      </c>
      <c r="T319" s="142">
        <f t="shared" si="70"/>
        <v>0</v>
      </c>
      <c r="U319" s="142">
        <f t="shared" si="71"/>
        <v>0</v>
      </c>
      <c r="V319" s="143">
        <f t="shared" si="72"/>
        <v>0</v>
      </c>
      <c r="W319" s="142">
        <f t="shared" si="73"/>
        <v>0</v>
      </c>
      <c r="X319" s="148"/>
      <c r="Y319" s="148"/>
      <c r="Z319" s="148"/>
      <c r="AA319" s="148"/>
      <c r="AB319" s="210"/>
      <c r="AC319" s="210"/>
      <c r="AD319" s="210"/>
    </row>
    <row r="320" spans="1:30" ht="31.5" hidden="1" x14ac:dyDescent="0.25">
      <c r="A320" s="133">
        <v>312</v>
      </c>
      <c r="B320" s="156" t="s">
        <v>125</v>
      </c>
      <c r="C320" s="156" t="s">
        <v>917</v>
      </c>
      <c r="D320" s="138"/>
      <c r="E320" s="139"/>
      <c r="F320" s="139">
        <v>0</v>
      </c>
      <c r="G320" s="137"/>
      <c r="H320" s="137"/>
      <c r="I320" s="137">
        <v>0</v>
      </c>
      <c r="J320" s="140"/>
      <c r="K320" s="140"/>
      <c r="L320" s="140">
        <v>0</v>
      </c>
      <c r="M320" s="141">
        <f t="shared" si="63"/>
        <v>0</v>
      </c>
      <c r="N320" s="142">
        <f t="shared" si="64"/>
        <v>0</v>
      </c>
      <c r="O320" s="143">
        <f t="shared" si="65"/>
        <v>0</v>
      </c>
      <c r="P320" s="142">
        <f t="shared" si="66"/>
        <v>0</v>
      </c>
      <c r="Q320" s="142">
        <f t="shared" si="67"/>
        <v>0</v>
      </c>
      <c r="R320" s="143">
        <f t="shared" si="68"/>
        <v>0</v>
      </c>
      <c r="S320" s="142">
        <f t="shared" si="69"/>
        <v>0</v>
      </c>
      <c r="T320" s="142">
        <f t="shared" si="70"/>
        <v>0</v>
      </c>
      <c r="U320" s="142">
        <f t="shared" si="71"/>
        <v>0</v>
      </c>
      <c r="V320" s="143">
        <f t="shared" si="72"/>
        <v>0</v>
      </c>
      <c r="W320" s="142">
        <f t="shared" si="73"/>
        <v>0</v>
      </c>
      <c r="X320" s="148"/>
      <c r="Y320" s="148"/>
      <c r="Z320" s="148"/>
      <c r="AA320" s="148"/>
      <c r="AB320" s="210"/>
      <c r="AC320" s="210"/>
      <c r="AD320" s="210"/>
    </row>
    <row r="321" spans="1:30" ht="31.5" hidden="1" x14ac:dyDescent="0.25">
      <c r="A321" s="133">
        <v>313</v>
      </c>
      <c r="B321" s="156" t="s">
        <v>276</v>
      </c>
      <c r="C321" s="156" t="s">
        <v>917</v>
      </c>
      <c r="D321" s="138"/>
      <c r="E321" s="139"/>
      <c r="F321" s="139">
        <v>0</v>
      </c>
      <c r="G321" s="137"/>
      <c r="H321" s="137"/>
      <c r="I321" s="137">
        <v>0</v>
      </c>
      <c r="J321" s="140"/>
      <c r="K321" s="140"/>
      <c r="L321" s="140">
        <v>0</v>
      </c>
      <c r="M321" s="141">
        <f t="shared" si="63"/>
        <v>0</v>
      </c>
      <c r="N321" s="142">
        <f t="shared" si="64"/>
        <v>0</v>
      </c>
      <c r="O321" s="143">
        <f t="shared" si="65"/>
        <v>0</v>
      </c>
      <c r="P321" s="142">
        <f t="shared" si="66"/>
        <v>0</v>
      </c>
      <c r="Q321" s="142">
        <f t="shared" si="67"/>
        <v>0</v>
      </c>
      <c r="R321" s="143">
        <f t="shared" si="68"/>
        <v>0</v>
      </c>
      <c r="S321" s="142">
        <f t="shared" si="69"/>
        <v>0</v>
      </c>
      <c r="T321" s="142">
        <f t="shared" si="70"/>
        <v>0</v>
      </c>
      <c r="U321" s="142">
        <f t="shared" si="71"/>
        <v>0</v>
      </c>
      <c r="V321" s="143">
        <f t="shared" si="72"/>
        <v>0</v>
      </c>
      <c r="W321" s="142">
        <f t="shared" si="73"/>
        <v>0</v>
      </c>
      <c r="X321" s="148"/>
      <c r="Y321" s="148"/>
      <c r="Z321" s="148"/>
      <c r="AA321" s="148"/>
      <c r="AB321" s="210"/>
      <c r="AC321" s="210"/>
      <c r="AD321" s="210"/>
    </row>
    <row r="322" spans="1:30" ht="63" hidden="1" x14ac:dyDescent="0.25">
      <c r="A322" s="133">
        <v>314</v>
      </c>
      <c r="B322" s="156" t="s">
        <v>43</v>
      </c>
      <c r="C322" s="156" t="s">
        <v>917</v>
      </c>
      <c r="D322" s="138"/>
      <c r="E322" s="139"/>
      <c r="F322" s="139">
        <v>0</v>
      </c>
      <c r="G322" s="137"/>
      <c r="H322" s="137"/>
      <c r="I322" s="137">
        <v>0</v>
      </c>
      <c r="J322" s="140"/>
      <c r="K322" s="140"/>
      <c r="L322" s="140">
        <v>0</v>
      </c>
      <c r="M322" s="141">
        <f t="shared" si="63"/>
        <v>0</v>
      </c>
      <c r="N322" s="142">
        <f t="shared" si="64"/>
        <v>0</v>
      </c>
      <c r="O322" s="143">
        <f t="shared" si="65"/>
        <v>0</v>
      </c>
      <c r="P322" s="142">
        <f t="shared" si="66"/>
        <v>0</v>
      </c>
      <c r="Q322" s="142">
        <f t="shared" si="67"/>
        <v>0</v>
      </c>
      <c r="R322" s="143">
        <f t="shared" si="68"/>
        <v>0</v>
      </c>
      <c r="S322" s="142">
        <f t="shared" si="69"/>
        <v>0</v>
      </c>
      <c r="T322" s="142">
        <f t="shared" si="70"/>
        <v>0</v>
      </c>
      <c r="U322" s="142">
        <f t="shared" si="71"/>
        <v>0</v>
      </c>
      <c r="V322" s="143">
        <f t="shared" si="72"/>
        <v>0</v>
      </c>
      <c r="W322" s="142">
        <f t="shared" si="73"/>
        <v>0</v>
      </c>
      <c r="X322" s="148"/>
      <c r="Y322" s="148"/>
      <c r="Z322" s="148"/>
      <c r="AA322" s="148"/>
      <c r="AB322" s="210"/>
      <c r="AC322" s="210"/>
      <c r="AD322" s="210"/>
    </row>
    <row r="323" spans="1:30" hidden="1" x14ac:dyDescent="0.25">
      <c r="A323" s="133">
        <v>315</v>
      </c>
      <c r="B323" s="156" t="s">
        <v>444</v>
      </c>
      <c r="C323" s="156" t="s">
        <v>917</v>
      </c>
      <c r="D323" s="138"/>
      <c r="E323" s="139"/>
      <c r="F323" s="139">
        <v>0</v>
      </c>
      <c r="G323" s="137"/>
      <c r="H323" s="137"/>
      <c r="I323" s="137">
        <v>0</v>
      </c>
      <c r="J323" s="140"/>
      <c r="K323" s="140"/>
      <c r="L323" s="140">
        <v>0</v>
      </c>
      <c r="M323" s="141">
        <f t="shared" si="63"/>
        <v>0</v>
      </c>
      <c r="N323" s="142">
        <f t="shared" si="64"/>
        <v>0</v>
      </c>
      <c r="O323" s="143">
        <f t="shared" si="65"/>
        <v>0</v>
      </c>
      <c r="P323" s="142">
        <f t="shared" si="66"/>
        <v>0</v>
      </c>
      <c r="Q323" s="142">
        <f t="shared" si="67"/>
        <v>0</v>
      </c>
      <c r="R323" s="143">
        <f t="shared" si="68"/>
        <v>0</v>
      </c>
      <c r="S323" s="142">
        <f t="shared" si="69"/>
        <v>0</v>
      </c>
      <c r="T323" s="142">
        <f t="shared" si="70"/>
        <v>0</v>
      </c>
      <c r="U323" s="142">
        <f t="shared" si="71"/>
        <v>0</v>
      </c>
      <c r="V323" s="143">
        <f t="shared" si="72"/>
        <v>0</v>
      </c>
      <c r="W323" s="142">
        <f t="shared" si="73"/>
        <v>0</v>
      </c>
      <c r="X323" s="148"/>
      <c r="Y323" s="148"/>
      <c r="Z323" s="148"/>
      <c r="AA323" s="148"/>
      <c r="AB323" s="156"/>
      <c r="AC323" s="210"/>
      <c r="AD323" s="210"/>
    </row>
    <row r="324" spans="1:30" ht="31.5" x14ac:dyDescent="0.25">
      <c r="A324" s="216">
        <v>316</v>
      </c>
      <c r="B324" s="217" t="s">
        <v>45</v>
      </c>
      <c r="C324" s="217" t="s">
        <v>44</v>
      </c>
      <c r="D324" s="138"/>
      <c r="E324" s="139"/>
      <c r="F324" s="219">
        <v>177.71</v>
      </c>
      <c r="G324" s="220">
        <v>116</v>
      </c>
      <c r="H324" s="220">
        <v>116</v>
      </c>
      <c r="I324" s="220">
        <v>128</v>
      </c>
      <c r="J324" s="221">
        <v>0.6527488605030668</v>
      </c>
      <c r="K324" s="221">
        <v>0.6527488605030668</v>
      </c>
      <c r="L324" s="221">
        <v>0.72027460469303917</v>
      </c>
      <c r="M324" s="197">
        <f t="shared" si="63"/>
        <v>3</v>
      </c>
      <c r="N324" s="208">
        <f t="shared" si="64"/>
        <v>3</v>
      </c>
      <c r="O324" s="143">
        <f t="shared" si="65"/>
        <v>3.84</v>
      </c>
      <c r="P324" s="200">
        <f t="shared" si="66"/>
        <v>0</v>
      </c>
      <c r="Q324" s="200">
        <f t="shared" si="67"/>
        <v>0</v>
      </c>
      <c r="R324" s="143">
        <f t="shared" si="68"/>
        <v>0.75</v>
      </c>
      <c r="S324" s="142">
        <v>25</v>
      </c>
      <c r="T324" s="200">
        <f t="shared" si="70"/>
        <v>3</v>
      </c>
      <c r="U324" s="200">
        <f t="shared" si="71"/>
        <v>0</v>
      </c>
      <c r="V324" s="143">
        <f t="shared" si="72"/>
        <v>0.6</v>
      </c>
      <c r="W324" s="142">
        <v>20</v>
      </c>
      <c r="X324" s="245">
        <v>6</v>
      </c>
      <c r="Y324" s="245">
        <v>0</v>
      </c>
      <c r="Z324" s="245">
        <v>0</v>
      </c>
      <c r="AA324" s="245">
        <v>0</v>
      </c>
      <c r="AB324" s="240">
        <v>3</v>
      </c>
      <c r="AC324" s="240">
        <v>3</v>
      </c>
      <c r="AD324" s="210">
        <f t="shared" ref="AD324:AD326" si="75">AC324*100/AB324</f>
        <v>100</v>
      </c>
    </row>
    <row r="325" spans="1:30" x14ac:dyDescent="0.25">
      <c r="A325" s="216">
        <v>317</v>
      </c>
      <c r="B325" s="217" t="s">
        <v>2</v>
      </c>
      <c r="C325" s="217" t="s">
        <v>44</v>
      </c>
      <c r="D325" s="138"/>
      <c r="E325" s="139"/>
      <c r="F325" s="219">
        <v>6.03</v>
      </c>
      <c r="G325" s="220">
        <v>0</v>
      </c>
      <c r="H325" s="220">
        <v>14</v>
      </c>
      <c r="I325" s="220">
        <v>19</v>
      </c>
      <c r="J325" s="221">
        <v>0</v>
      </c>
      <c r="K325" s="221">
        <v>2.3217247097844114</v>
      </c>
      <c r="L325" s="221">
        <v>3.1509121061359866</v>
      </c>
      <c r="M325" s="197">
        <f t="shared" si="63"/>
        <v>7</v>
      </c>
      <c r="N325" s="208">
        <f t="shared" si="64"/>
        <v>1</v>
      </c>
      <c r="O325" s="143">
        <f t="shared" si="65"/>
        <v>1.33</v>
      </c>
      <c r="P325" s="200">
        <f t="shared" si="66"/>
        <v>0</v>
      </c>
      <c r="Q325" s="200">
        <f t="shared" si="67"/>
        <v>0</v>
      </c>
      <c r="R325" s="143">
        <f t="shared" si="68"/>
        <v>0</v>
      </c>
      <c r="S325" s="142">
        <v>0</v>
      </c>
      <c r="T325" s="200">
        <f t="shared" si="70"/>
        <v>1</v>
      </c>
      <c r="U325" s="200">
        <f t="shared" si="71"/>
        <v>0</v>
      </c>
      <c r="V325" s="143">
        <f t="shared" si="72"/>
        <v>0.2</v>
      </c>
      <c r="W325" s="142">
        <v>20</v>
      </c>
      <c r="X325" s="245" t="s">
        <v>852</v>
      </c>
      <c r="Y325" s="245"/>
      <c r="Z325" s="245"/>
      <c r="AA325" s="245"/>
      <c r="AB325" s="240">
        <v>0</v>
      </c>
      <c r="AC325" s="240"/>
      <c r="AD325" s="210"/>
    </row>
    <row r="326" spans="1:30" ht="31.5" x14ac:dyDescent="0.25">
      <c r="A326" s="216">
        <v>318</v>
      </c>
      <c r="B326" s="217" t="s">
        <v>272</v>
      </c>
      <c r="C326" s="217" t="s">
        <v>44</v>
      </c>
      <c r="D326" s="138"/>
      <c r="E326" s="139"/>
      <c r="F326" s="219">
        <v>604.91</v>
      </c>
      <c r="G326" s="220">
        <v>1192</v>
      </c>
      <c r="H326" s="220">
        <v>1101</v>
      </c>
      <c r="I326" s="220">
        <v>1057</v>
      </c>
      <c r="J326" s="221">
        <v>1.9705410722256205</v>
      </c>
      <c r="K326" s="221">
        <v>1.8201054702352417</v>
      </c>
      <c r="L326" s="221">
        <v>1.7473673769651685</v>
      </c>
      <c r="M326" s="197">
        <v>3</v>
      </c>
      <c r="N326" s="208">
        <f t="shared" si="64"/>
        <v>31</v>
      </c>
      <c r="O326" s="143">
        <f t="shared" si="65"/>
        <v>31.71</v>
      </c>
      <c r="P326" s="200">
        <v>2</v>
      </c>
      <c r="Q326" s="200">
        <f t="shared" si="67"/>
        <v>5</v>
      </c>
      <c r="R326" s="143">
        <f t="shared" si="68"/>
        <v>7.75</v>
      </c>
      <c r="S326" s="142">
        <v>25</v>
      </c>
      <c r="T326" s="200">
        <f t="shared" si="70"/>
        <v>18</v>
      </c>
      <c r="U326" s="200">
        <f t="shared" si="71"/>
        <v>6</v>
      </c>
      <c r="V326" s="143">
        <f t="shared" si="72"/>
        <v>6.2</v>
      </c>
      <c r="W326" s="142">
        <v>20</v>
      </c>
      <c r="X326" s="245">
        <v>52</v>
      </c>
      <c r="Y326" s="245">
        <v>2</v>
      </c>
      <c r="Z326" s="245">
        <v>10</v>
      </c>
      <c r="AA326" s="245">
        <v>30</v>
      </c>
      <c r="AB326" s="240">
        <v>33</v>
      </c>
      <c r="AC326" s="240">
        <v>17</v>
      </c>
      <c r="AD326" s="210">
        <f t="shared" si="75"/>
        <v>51.515151515151516</v>
      </c>
    </row>
    <row r="327" spans="1:30" hidden="1" x14ac:dyDescent="0.25">
      <c r="A327" s="133">
        <v>319</v>
      </c>
      <c r="B327" s="156" t="s">
        <v>444</v>
      </c>
      <c r="C327" s="156" t="s">
        <v>44</v>
      </c>
      <c r="D327" s="138"/>
      <c r="E327" s="139"/>
      <c r="F327" s="139">
        <v>788.65</v>
      </c>
      <c r="G327" s="137"/>
      <c r="H327" s="137"/>
      <c r="I327" s="137">
        <v>1204</v>
      </c>
      <c r="J327" s="140"/>
      <c r="K327" s="140"/>
      <c r="L327" s="140">
        <v>1.5266594813922527</v>
      </c>
      <c r="M327" s="141">
        <v>0</v>
      </c>
      <c r="N327" s="142">
        <f t="shared" si="64"/>
        <v>0</v>
      </c>
      <c r="O327" s="143">
        <f t="shared" si="65"/>
        <v>0</v>
      </c>
      <c r="P327" s="142">
        <f t="shared" si="66"/>
        <v>0</v>
      </c>
      <c r="Q327" s="142">
        <f t="shared" si="67"/>
        <v>0</v>
      </c>
      <c r="R327" s="143">
        <f t="shared" si="68"/>
        <v>0</v>
      </c>
      <c r="S327" s="142">
        <f t="shared" si="69"/>
        <v>25</v>
      </c>
      <c r="T327" s="142">
        <f t="shared" si="70"/>
        <v>0</v>
      </c>
      <c r="U327" s="142">
        <f t="shared" si="71"/>
        <v>0</v>
      </c>
      <c r="V327" s="143">
        <f t="shared" si="72"/>
        <v>0</v>
      </c>
      <c r="W327" s="142">
        <f t="shared" si="73"/>
        <v>20</v>
      </c>
      <c r="X327" s="148"/>
      <c r="Y327" s="148"/>
      <c r="Z327" s="148"/>
      <c r="AA327" s="148"/>
      <c r="AB327" s="156"/>
      <c r="AC327" s="210"/>
      <c r="AD327" s="210"/>
    </row>
    <row r="328" spans="1:30" ht="31.5" hidden="1" x14ac:dyDescent="0.25">
      <c r="A328" s="133">
        <v>320</v>
      </c>
      <c r="B328" s="156" t="s">
        <v>828</v>
      </c>
      <c r="C328" s="156" t="s">
        <v>70</v>
      </c>
      <c r="D328" s="138"/>
      <c r="E328" s="139"/>
      <c r="F328" s="139">
        <v>0</v>
      </c>
      <c r="G328" s="137"/>
      <c r="H328" s="137"/>
      <c r="I328" s="137">
        <v>0</v>
      </c>
      <c r="J328" s="140"/>
      <c r="K328" s="140"/>
      <c r="L328" s="140">
        <v>0</v>
      </c>
      <c r="M328" s="141">
        <f t="shared" si="63"/>
        <v>0</v>
      </c>
      <c r="N328" s="142">
        <f t="shared" si="64"/>
        <v>0</v>
      </c>
      <c r="O328" s="143">
        <f t="shared" si="65"/>
        <v>0</v>
      </c>
      <c r="P328" s="142">
        <f t="shared" si="66"/>
        <v>0</v>
      </c>
      <c r="Q328" s="142">
        <f t="shared" si="67"/>
        <v>0</v>
      </c>
      <c r="R328" s="143">
        <f t="shared" si="68"/>
        <v>0</v>
      </c>
      <c r="S328" s="142">
        <f t="shared" si="69"/>
        <v>0</v>
      </c>
      <c r="T328" s="142">
        <f t="shared" si="70"/>
        <v>0</v>
      </c>
      <c r="U328" s="142">
        <f t="shared" si="71"/>
        <v>0</v>
      </c>
      <c r="V328" s="143">
        <f t="shared" si="72"/>
        <v>0</v>
      </c>
      <c r="W328" s="142">
        <f t="shared" si="73"/>
        <v>0</v>
      </c>
      <c r="X328" s="148"/>
      <c r="Y328" s="148"/>
      <c r="Z328" s="148"/>
      <c r="AA328" s="148"/>
      <c r="AB328" s="210"/>
      <c r="AC328" s="210"/>
      <c r="AD328" s="210"/>
    </row>
    <row r="329" spans="1:30" ht="31.5" hidden="1" x14ac:dyDescent="0.25">
      <c r="A329" s="133">
        <v>321</v>
      </c>
      <c r="B329" s="156" t="s">
        <v>829</v>
      </c>
      <c r="C329" s="156" t="s">
        <v>70</v>
      </c>
      <c r="D329" s="138"/>
      <c r="E329" s="139"/>
      <c r="F329" s="139">
        <v>0</v>
      </c>
      <c r="G329" s="137"/>
      <c r="H329" s="137"/>
      <c r="I329" s="137">
        <v>0</v>
      </c>
      <c r="J329" s="140"/>
      <c r="K329" s="140"/>
      <c r="L329" s="140">
        <v>0</v>
      </c>
      <c r="M329" s="141">
        <f t="shared" si="63"/>
        <v>0</v>
      </c>
      <c r="N329" s="142">
        <f t="shared" si="64"/>
        <v>0</v>
      </c>
      <c r="O329" s="143">
        <f t="shared" si="65"/>
        <v>0</v>
      </c>
      <c r="P329" s="142">
        <f t="shared" si="66"/>
        <v>0</v>
      </c>
      <c r="Q329" s="142">
        <f t="shared" si="67"/>
        <v>0</v>
      </c>
      <c r="R329" s="143">
        <f t="shared" si="68"/>
        <v>0</v>
      </c>
      <c r="S329" s="142">
        <f t="shared" si="69"/>
        <v>0</v>
      </c>
      <c r="T329" s="142">
        <f t="shared" si="70"/>
        <v>0</v>
      </c>
      <c r="U329" s="142">
        <f t="shared" si="71"/>
        <v>0</v>
      </c>
      <c r="V329" s="143">
        <f t="shared" si="72"/>
        <v>0</v>
      </c>
      <c r="W329" s="142">
        <f t="shared" si="73"/>
        <v>0</v>
      </c>
      <c r="X329" s="148"/>
      <c r="Y329" s="148"/>
      <c r="Z329" s="148"/>
      <c r="AA329" s="148"/>
      <c r="AB329" s="210"/>
      <c r="AC329" s="210"/>
      <c r="AD329" s="210"/>
    </row>
    <row r="330" spans="1:30" ht="31.5" hidden="1" x14ac:dyDescent="0.25">
      <c r="A330" s="133">
        <v>322</v>
      </c>
      <c r="B330" s="156" t="s">
        <v>830</v>
      </c>
      <c r="C330" s="156" t="s">
        <v>70</v>
      </c>
      <c r="D330" s="138"/>
      <c r="E330" s="139"/>
      <c r="F330" s="139">
        <v>0</v>
      </c>
      <c r="G330" s="137"/>
      <c r="H330" s="137"/>
      <c r="I330" s="137">
        <v>0</v>
      </c>
      <c r="J330" s="140"/>
      <c r="K330" s="140"/>
      <c r="L330" s="140">
        <v>0</v>
      </c>
      <c r="M330" s="141">
        <f t="shared" si="63"/>
        <v>0</v>
      </c>
      <c r="N330" s="142">
        <f t="shared" si="64"/>
        <v>0</v>
      </c>
      <c r="O330" s="143">
        <f t="shared" si="65"/>
        <v>0</v>
      </c>
      <c r="P330" s="142">
        <f t="shared" si="66"/>
        <v>0</v>
      </c>
      <c r="Q330" s="142">
        <f t="shared" si="67"/>
        <v>0</v>
      </c>
      <c r="R330" s="143">
        <f t="shared" si="68"/>
        <v>0</v>
      </c>
      <c r="S330" s="142">
        <f t="shared" si="69"/>
        <v>0</v>
      </c>
      <c r="T330" s="142">
        <f t="shared" si="70"/>
        <v>0</v>
      </c>
      <c r="U330" s="142">
        <f t="shared" si="71"/>
        <v>0</v>
      </c>
      <c r="V330" s="143">
        <f t="shared" si="72"/>
        <v>0</v>
      </c>
      <c r="W330" s="142">
        <f t="shared" si="73"/>
        <v>0</v>
      </c>
      <c r="X330" s="148"/>
      <c r="Y330" s="148"/>
      <c r="Z330" s="148"/>
      <c r="AA330" s="148"/>
      <c r="AB330" s="210"/>
      <c r="AC330" s="210"/>
      <c r="AD330" s="210"/>
    </row>
    <row r="331" spans="1:30" ht="31.5" hidden="1" x14ac:dyDescent="0.25">
      <c r="A331" s="133">
        <v>323</v>
      </c>
      <c r="B331" s="156" t="s">
        <v>831</v>
      </c>
      <c r="C331" s="156" t="s">
        <v>70</v>
      </c>
      <c r="D331" s="138"/>
      <c r="E331" s="139"/>
      <c r="F331" s="139">
        <v>0</v>
      </c>
      <c r="G331" s="137"/>
      <c r="H331" s="137"/>
      <c r="I331" s="137">
        <v>0</v>
      </c>
      <c r="J331" s="140"/>
      <c r="K331" s="140"/>
      <c r="L331" s="140">
        <v>0</v>
      </c>
      <c r="M331" s="141">
        <f t="shared" ref="M331:M394" si="76">IF(I331&lt;VLOOKUP(L331,$M$505:$Q$513,2),0,VLOOKUP(L331,$M$505:$Q$513,3))</f>
        <v>0</v>
      </c>
      <c r="N331" s="142">
        <f t="shared" ref="N331:N394" si="77">ROUNDDOWN(O331,0)</f>
        <v>0</v>
      </c>
      <c r="O331" s="143">
        <f t="shared" ref="O331:O394" si="78">I331*M331/100</f>
        <v>0</v>
      </c>
      <c r="P331" s="142">
        <f t="shared" ref="P331:P394" si="79">ROUNDDOWN(R331,0)</f>
        <v>0</v>
      </c>
      <c r="Q331" s="142">
        <f t="shared" ref="Q331:Q394" si="80">ROUNDDOWN(R331-P331,0)</f>
        <v>0</v>
      </c>
      <c r="R331" s="143">
        <f t="shared" ref="R331:R394" si="81">N331*S331/100</f>
        <v>0</v>
      </c>
      <c r="S331" s="142">
        <f t="shared" ref="S331:S394" si="82">IF(I331&lt;VLOOKUP(L331,$M$505:$Q$513,2),0,VLOOKUP(L331,$M$505:$Q$513,4))</f>
        <v>0</v>
      </c>
      <c r="T331" s="142">
        <f t="shared" ref="T331:T394" si="83">N331-P331-Q331-U331</f>
        <v>0</v>
      </c>
      <c r="U331" s="142">
        <f t="shared" ref="U331:U394" si="84">ROUNDDOWN(V331,0)</f>
        <v>0</v>
      </c>
      <c r="V331" s="143">
        <f t="shared" ref="V331:V394" si="85">N331*W331/100</f>
        <v>0</v>
      </c>
      <c r="W331" s="142">
        <f t="shared" ref="W331:W394" si="86">IF(I331&lt;VLOOKUP(L331,$M$505:$Q$513,2),0,VLOOKUP(L331,$M$505:$Q$513,5))</f>
        <v>0</v>
      </c>
      <c r="X331" s="148"/>
      <c r="Y331" s="148"/>
      <c r="Z331" s="148"/>
      <c r="AA331" s="148"/>
      <c r="AB331" s="210"/>
      <c r="AC331" s="210"/>
      <c r="AD331" s="210"/>
    </row>
    <row r="332" spans="1:30" ht="31.5" hidden="1" x14ac:dyDescent="0.25">
      <c r="A332" s="133">
        <v>324</v>
      </c>
      <c r="B332" s="156" t="s">
        <v>832</v>
      </c>
      <c r="C332" s="156" t="s">
        <v>70</v>
      </c>
      <c r="D332" s="138"/>
      <c r="E332" s="139"/>
      <c r="F332" s="139">
        <v>0</v>
      </c>
      <c r="G332" s="137"/>
      <c r="H332" s="137"/>
      <c r="I332" s="137">
        <v>0</v>
      </c>
      <c r="J332" s="140"/>
      <c r="K332" s="140"/>
      <c r="L332" s="140">
        <v>0</v>
      </c>
      <c r="M332" s="141">
        <f t="shared" si="76"/>
        <v>0</v>
      </c>
      <c r="N332" s="142">
        <f t="shared" si="77"/>
        <v>0</v>
      </c>
      <c r="O332" s="143">
        <f t="shared" si="78"/>
        <v>0</v>
      </c>
      <c r="P332" s="142">
        <f t="shared" si="79"/>
        <v>0</v>
      </c>
      <c r="Q332" s="142">
        <f t="shared" si="80"/>
        <v>0</v>
      </c>
      <c r="R332" s="143">
        <f t="shared" si="81"/>
        <v>0</v>
      </c>
      <c r="S332" s="142">
        <f t="shared" si="82"/>
        <v>0</v>
      </c>
      <c r="T332" s="142">
        <f t="shared" si="83"/>
        <v>0</v>
      </c>
      <c r="U332" s="142">
        <f t="shared" si="84"/>
        <v>0</v>
      </c>
      <c r="V332" s="143">
        <f t="shared" si="85"/>
        <v>0</v>
      </c>
      <c r="W332" s="142">
        <f t="shared" si="86"/>
        <v>0</v>
      </c>
      <c r="X332" s="148"/>
      <c r="Y332" s="148"/>
      <c r="Z332" s="148"/>
      <c r="AA332" s="148"/>
      <c r="AB332" s="210"/>
      <c r="AC332" s="210"/>
      <c r="AD332" s="210"/>
    </row>
    <row r="333" spans="1:30" ht="63" hidden="1" x14ac:dyDescent="0.25">
      <c r="A333" s="133">
        <v>325</v>
      </c>
      <c r="B333" s="156" t="s">
        <v>833</v>
      </c>
      <c r="C333" s="156" t="s">
        <v>70</v>
      </c>
      <c r="D333" s="138"/>
      <c r="E333" s="139"/>
      <c r="F333" s="139">
        <v>0</v>
      </c>
      <c r="G333" s="137"/>
      <c r="H333" s="137"/>
      <c r="I333" s="137">
        <v>0</v>
      </c>
      <c r="J333" s="140"/>
      <c r="K333" s="140"/>
      <c r="L333" s="140">
        <v>0</v>
      </c>
      <c r="M333" s="141">
        <f t="shared" si="76"/>
        <v>0</v>
      </c>
      <c r="N333" s="142">
        <f t="shared" si="77"/>
        <v>0</v>
      </c>
      <c r="O333" s="143">
        <f t="shared" si="78"/>
        <v>0</v>
      </c>
      <c r="P333" s="142">
        <f t="shared" si="79"/>
        <v>0</v>
      </c>
      <c r="Q333" s="142">
        <f t="shared" si="80"/>
        <v>0</v>
      </c>
      <c r="R333" s="143">
        <f t="shared" si="81"/>
        <v>0</v>
      </c>
      <c r="S333" s="142">
        <f t="shared" si="82"/>
        <v>0</v>
      </c>
      <c r="T333" s="142">
        <f t="shared" si="83"/>
        <v>0</v>
      </c>
      <c r="U333" s="142">
        <f t="shared" si="84"/>
        <v>0</v>
      </c>
      <c r="V333" s="143">
        <f t="shared" si="85"/>
        <v>0</v>
      </c>
      <c r="W333" s="142">
        <f t="shared" si="86"/>
        <v>0</v>
      </c>
      <c r="X333" s="148"/>
      <c r="Y333" s="148"/>
      <c r="Z333" s="148"/>
      <c r="AA333" s="148"/>
      <c r="AB333" s="210"/>
      <c r="AC333" s="210"/>
      <c r="AD333" s="210"/>
    </row>
    <row r="334" spans="1:30" ht="47.25" hidden="1" x14ac:dyDescent="0.25">
      <c r="A334" s="133">
        <v>326</v>
      </c>
      <c r="B334" s="156" t="s">
        <v>150</v>
      </c>
      <c r="C334" s="156" t="s">
        <v>70</v>
      </c>
      <c r="D334" s="138"/>
      <c r="E334" s="139"/>
      <c r="F334" s="139">
        <v>0</v>
      </c>
      <c r="G334" s="137"/>
      <c r="H334" s="137"/>
      <c r="I334" s="137">
        <v>0</v>
      </c>
      <c r="J334" s="140"/>
      <c r="K334" s="140"/>
      <c r="L334" s="140">
        <v>0</v>
      </c>
      <c r="M334" s="141">
        <f t="shared" si="76"/>
        <v>0</v>
      </c>
      <c r="N334" s="142">
        <f t="shared" si="77"/>
        <v>0</v>
      </c>
      <c r="O334" s="143">
        <f t="shared" si="78"/>
        <v>0</v>
      </c>
      <c r="P334" s="142">
        <f t="shared" si="79"/>
        <v>0</v>
      </c>
      <c r="Q334" s="142">
        <f t="shared" si="80"/>
        <v>0</v>
      </c>
      <c r="R334" s="143">
        <f t="shared" si="81"/>
        <v>0</v>
      </c>
      <c r="S334" s="142">
        <f t="shared" si="82"/>
        <v>0</v>
      </c>
      <c r="T334" s="142">
        <f t="shared" si="83"/>
        <v>0</v>
      </c>
      <c r="U334" s="142">
        <f t="shared" si="84"/>
        <v>0</v>
      </c>
      <c r="V334" s="143">
        <f t="shared" si="85"/>
        <v>0</v>
      </c>
      <c r="W334" s="142">
        <f t="shared" si="86"/>
        <v>0</v>
      </c>
      <c r="X334" s="148"/>
      <c r="Y334" s="148"/>
      <c r="Z334" s="148"/>
      <c r="AA334" s="148"/>
      <c r="AB334" s="210"/>
      <c r="AC334" s="210"/>
      <c r="AD334" s="210"/>
    </row>
    <row r="335" spans="1:30" ht="47.25" hidden="1" x14ac:dyDescent="0.25">
      <c r="A335" s="133">
        <v>327</v>
      </c>
      <c r="B335" s="156" t="s">
        <v>854</v>
      </c>
      <c r="C335" s="156" t="s">
        <v>70</v>
      </c>
      <c r="D335" s="138"/>
      <c r="E335" s="139"/>
      <c r="F335" s="139">
        <v>0</v>
      </c>
      <c r="G335" s="137"/>
      <c r="H335" s="137"/>
      <c r="I335" s="137">
        <v>0</v>
      </c>
      <c r="J335" s="140"/>
      <c r="K335" s="140"/>
      <c r="L335" s="140">
        <v>0</v>
      </c>
      <c r="M335" s="141">
        <f t="shared" si="76"/>
        <v>0</v>
      </c>
      <c r="N335" s="142">
        <f t="shared" si="77"/>
        <v>0</v>
      </c>
      <c r="O335" s="143">
        <f t="shared" si="78"/>
        <v>0</v>
      </c>
      <c r="P335" s="142">
        <f t="shared" si="79"/>
        <v>0</v>
      </c>
      <c r="Q335" s="142">
        <f t="shared" si="80"/>
        <v>0</v>
      </c>
      <c r="R335" s="143">
        <f t="shared" si="81"/>
        <v>0</v>
      </c>
      <c r="S335" s="142">
        <f t="shared" si="82"/>
        <v>0</v>
      </c>
      <c r="T335" s="142">
        <f t="shared" si="83"/>
        <v>0</v>
      </c>
      <c r="U335" s="142">
        <f t="shared" si="84"/>
        <v>0</v>
      </c>
      <c r="V335" s="143">
        <f t="shared" si="85"/>
        <v>0</v>
      </c>
      <c r="W335" s="142">
        <f t="shared" si="86"/>
        <v>0</v>
      </c>
      <c r="X335" s="148"/>
      <c r="Y335" s="148"/>
      <c r="Z335" s="148"/>
      <c r="AA335" s="148"/>
      <c r="AB335" s="210"/>
      <c r="AC335" s="210"/>
      <c r="AD335" s="210"/>
    </row>
    <row r="336" spans="1:30" hidden="1" x14ac:dyDescent="0.25">
      <c r="A336" s="133">
        <v>328</v>
      </c>
      <c r="B336" s="156" t="s">
        <v>2</v>
      </c>
      <c r="C336" s="156" t="s">
        <v>70</v>
      </c>
      <c r="D336" s="138"/>
      <c r="E336" s="139"/>
      <c r="F336" s="139">
        <v>0</v>
      </c>
      <c r="G336" s="137"/>
      <c r="H336" s="137"/>
      <c r="I336" s="137">
        <v>0</v>
      </c>
      <c r="J336" s="140"/>
      <c r="K336" s="140"/>
      <c r="L336" s="140">
        <v>0</v>
      </c>
      <c r="M336" s="141">
        <f t="shared" si="76"/>
        <v>0</v>
      </c>
      <c r="N336" s="142">
        <f t="shared" si="77"/>
        <v>0</v>
      </c>
      <c r="O336" s="143">
        <f t="shared" si="78"/>
        <v>0</v>
      </c>
      <c r="P336" s="142">
        <f t="shared" si="79"/>
        <v>0</v>
      </c>
      <c r="Q336" s="142">
        <f t="shared" si="80"/>
        <v>0</v>
      </c>
      <c r="R336" s="143">
        <f t="shared" si="81"/>
        <v>0</v>
      </c>
      <c r="S336" s="142">
        <f t="shared" si="82"/>
        <v>0</v>
      </c>
      <c r="T336" s="142">
        <f t="shared" si="83"/>
        <v>0</v>
      </c>
      <c r="U336" s="142">
        <f t="shared" si="84"/>
        <v>0</v>
      </c>
      <c r="V336" s="143">
        <f t="shared" si="85"/>
        <v>0</v>
      </c>
      <c r="W336" s="142">
        <f t="shared" si="86"/>
        <v>0</v>
      </c>
      <c r="X336" s="148"/>
      <c r="Y336" s="148"/>
      <c r="Z336" s="148"/>
      <c r="AA336" s="148"/>
      <c r="AB336" s="210"/>
      <c r="AC336" s="210"/>
      <c r="AD336" s="210"/>
    </row>
    <row r="337" spans="1:30" ht="31.5" hidden="1" x14ac:dyDescent="0.25">
      <c r="A337" s="133">
        <v>329</v>
      </c>
      <c r="B337" s="156" t="s">
        <v>130</v>
      </c>
      <c r="C337" s="156" t="s">
        <v>70</v>
      </c>
      <c r="D337" s="138"/>
      <c r="E337" s="139"/>
      <c r="F337" s="139">
        <v>0</v>
      </c>
      <c r="G337" s="137"/>
      <c r="H337" s="137"/>
      <c r="I337" s="137">
        <v>0</v>
      </c>
      <c r="J337" s="140"/>
      <c r="K337" s="140"/>
      <c r="L337" s="140">
        <v>0</v>
      </c>
      <c r="M337" s="141">
        <f t="shared" si="76"/>
        <v>0</v>
      </c>
      <c r="N337" s="142">
        <f t="shared" si="77"/>
        <v>0</v>
      </c>
      <c r="O337" s="143">
        <f t="shared" si="78"/>
        <v>0</v>
      </c>
      <c r="P337" s="142">
        <f t="shared" si="79"/>
        <v>0</v>
      </c>
      <c r="Q337" s="142">
        <f t="shared" si="80"/>
        <v>0</v>
      </c>
      <c r="R337" s="143">
        <f t="shared" si="81"/>
        <v>0</v>
      </c>
      <c r="S337" s="142">
        <f t="shared" si="82"/>
        <v>0</v>
      </c>
      <c r="T337" s="142">
        <f t="shared" si="83"/>
        <v>0</v>
      </c>
      <c r="U337" s="142">
        <f t="shared" si="84"/>
        <v>0</v>
      </c>
      <c r="V337" s="143">
        <f t="shared" si="85"/>
        <v>0</v>
      </c>
      <c r="W337" s="142">
        <f t="shared" si="86"/>
        <v>0</v>
      </c>
      <c r="X337" s="148"/>
      <c r="Y337" s="148"/>
      <c r="Z337" s="148"/>
      <c r="AA337" s="148"/>
      <c r="AB337" s="210"/>
      <c r="AC337" s="210"/>
      <c r="AD337" s="210"/>
    </row>
    <row r="338" spans="1:30" ht="31.5" hidden="1" x14ac:dyDescent="0.25">
      <c r="A338" s="133">
        <v>330</v>
      </c>
      <c r="B338" s="156" t="s">
        <v>834</v>
      </c>
      <c r="C338" s="156" t="s">
        <v>70</v>
      </c>
      <c r="D338" s="138"/>
      <c r="E338" s="139"/>
      <c r="F338" s="139">
        <v>0</v>
      </c>
      <c r="G338" s="137"/>
      <c r="H338" s="137"/>
      <c r="I338" s="137">
        <v>0</v>
      </c>
      <c r="J338" s="140"/>
      <c r="K338" s="140"/>
      <c r="L338" s="140">
        <v>0</v>
      </c>
      <c r="M338" s="141">
        <f t="shared" si="76"/>
        <v>0</v>
      </c>
      <c r="N338" s="142">
        <f t="shared" si="77"/>
        <v>0</v>
      </c>
      <c r="O338" s="143">
        <f t="shared" si="78"/>
        <v>0</v>
      </c>
      <c r="P338" s="142">
        <f t="shared" si="79"/>
        <v>0</v>
      </c>
      <c r="Q338" s="142">
        <f t="shared" si="80"/>
        <v>0</v>
      </c>
      <c r="R338" s="143">
        <f t="shared" si="81"/>
        <v>0</v>
      </c>
      <c r="S338" s="142">
        <f t="shared" si="82"/>
        <v>0</v>
      </c>
      <c r="T338" s="142">
        <f t="shared" si="83"/>
        <v>0</v>
      </c>
      <c r="U338" s="142">
        <f t="shared" si="84"/>
        <v>0</v>
      </c>
      <c r="V338" s="143">
        <f t="shared" si="85"/>
        <v>0</v>
      </c>
      <c r="W338" s="142">
        <f t="shared" si="86"/>
        <v>0</v>
      </c>
      <c r="X338" s="148"/>
      <c r="Y338" s="148"/>
      <c r="Z338" s="148"/>
      <c r="AA338" s="148"/>
      <c r="AB338" s="210"/>
      <c r="AC338" s="210"/>
      <c r="AD338" s="210"/>
    </row>
    <row r="339" spans="1:30" ht="31.5" hidden="1" x14ac:dyDescent="0.25">
      <c r="A339" s="133">
        <v>331</v>
      </c>
      <c r="B339" s="156" t="s">
        <v>110</v>
      </c>
      <c r="C339" s="156" t="s">
        <v>70</v>
      </c>
      <c r="D339" s="138"/>
      <c r="E339" s="139"/>
      <c r="F339" s="139">
        <v>0</v>
      </c>
      <c r="G339" s="137"/>
      <c r="H339" s="137"/>
      <c r="I339" s="137">
        <v>0</v>
      </c>
      <c r="J339" s="140"/>
      <c r="K339" s="140"/>
      <c r="L339" s="140">
        <v>0</v>
      </c>
      <c r="M339" s="141">
        <f t="shared" si="76"/>
        <v>0</v>
      </c>
      <c r="N339" s="142">
        <f t="shared" si="77"/>
        <v>0</v>
      </c>
      <c r="O339" s="143">
        <f t="shared" si="78"/>
        <v>0</v>
      </c>
      <c r="P339" s="142">
        <f t="shared" si="79"/>
        <v>0</v>
      </c>
      <c r="Q339" s="142">
        <f t="shared" si="80"/>
        <v>0</v>
      </c>
      <c r="R339" s="143">
        <f t="shared" si="81"/>
        <v>0</v>
      </c>
      <c r="S339" s="142">
        <f t="shared" si="82"/>
        <v>0</v>
      </c>
      <c r="T339" s="142">
        <f t="shared" si="83"/>
        <v>0</v>
      </c>
      <c r="U339" s="142">
        <f t="shared" si="84"/>
        <v>0</v>
      </c>
      <c r="V339" s="143">
        <f t="shared" si="85"/>
        <v>0</v>
      </c>
      <c r="W339" s="142">
        <f t="shared" si="86"/>
        <v>0</v>
      </c>
      <c r="X339" s="148"/>
      <c r="Y339" s="148"/>
      <c r="Z339" s="148"/>
      <c r="AA339" s="148"/>
      <c r="AB339" s="210"/>
      <c r="AC339" s="210"/>
      <c r="AD339" s="210"/>
    </row>
    <row r="340" spans="1:30" ht="31.5" hidden="1" x14ac:dyDescent="0.25">
      <c r="A340" s="133">
        <v>332</v>
      </c>
      <c r="B340" s="156" t="s">
        <v>855</v>
      </c>
      <c r="C340" s="156" t="s">
        <v>70</v>
      </c>
      <c r="D340" s="138"/>
      <c r="E340" s="139"/>
      <c r="F340" s="139">
        <v>0</v>
      </c>
      <c r="G340" s="137"/>
      <c r="H340" s="137"/>
      <c r="I340" s="137">
        <v>0</v>
      </c>
      <c r="J340" s="140"/>
      <c r="K340" s="140"/>
      <c r="L340" s="140">
        <v>0</v>
      </c>
      <c r="M340" s="141">
        <f t="shared" si="76"/>
        <v>0</v>
      </c>
      <c r="N340" s="142">
        <f t="shared" si="77"/>
        <v>0</v>
      </c>
      <c r="O340" s="143">
        <f t="shared" si="78"/>
        <v>0</v>
      </c>
      <c r="P340" s="142">
        <f t="shared" si="79"/>
        <v>0</v>
      </c>
      <c r="Q340" s="142">
        <f t="shared" si="80"/>
        <v>0</v>
      </c>
      <c r="R340" s="143">
        <f t="shared" si="81"/>
        <v>0</v>
      </c>
      <c r="S340" s="142">
        <f t="shared" si="82"/>
        <v>0</v>
      </c>
      <c r="T340" s="142">
        <f t="shared" si="83"/>
        <v>0</v>
      </c>
      <c r="U340" s="142">
        <f t="shared" si="84"/>
        <v>0</v>
      </c>
      <c r="V340" s="143">
        <f t="shared" si="85"/>
        <v>0</v>
      </c>
      <c r="W340" s="142">
        <f t="shared" si="86"/>
        <v>0</v>
      </c>
      <c r="X340" s="148"/>
      <c r="Y340" s="148"/>
      <c r="Z340" s="148"/>
      <c r="AA340" s="148"/>
      <c r="AB340" s="210"/>
      <c r="AC340" s="210"/>
      <c r="AD340" s="210"/>
    </row>
    <row r="341" spans="1:30" ht="31.5" hidden="1" x14ac:dyDescent="0.25">
      <c r="A341" s="133">
        <v>333</v>
      </c>
      <c r="B341" s="156" t="s">
        <v>856</v>
      </c>
      <c r="C341" s="156" t="s">
        <v>70</v>
      </c>
      <c r="D341" s="138"/>
      <c r="E341" s="139"/>
      <c r="F341" s="139">
        <v>0</v>
      </c>
      <c r="G341" s="137"/>
      <c r="H341" s="137"/>
      <c r="I341" s="137">
        <v>0</v>
      </c>
      <c r="J341" s="140"/>
      <c r="K341" s="140"/>
      <c r="L341" s="140">
        <v>0</v>
      </c>
      <c r="M341" s="141">
        <f t="shared" si="76"/>
        <v>0</v>
      </c>
      <c r="N341" s="142">
        <f t="shared" si="77"/>
        <v>0</v>
      </c>
      <c r="O341" s="143">
        <f t="shared" si="78"/>
        <v>0</v>
      </c>
      <c r="P341" s="142">
        <f t="shared" si="79"/>
        <v>0</v>
      </c>
      <c r="Q341" s="142">
        <f t="shared" si="80"/>
        <v>0</v>
      </c>
      <c r="R341" s="143">
        <f t="shared" si="81"/>
        <v>0</v>
      </c>
      <c r="S341" s="142">
        <f t="shared" si="82"/>
        <v>0</v>
      </c>
      <c r="T341" s="142">
        <f t="shared" si="83"/>
        <v>0</v>
      </c>
      <c r="U341" s="142">
        <f t="shared" si="84"/>
        <v>0</v>
      </c>
      <c r="V341" s="143">
        <f t="shared" si="85"/>
        <v>0</v>
      </c>
      <c r="W341" s="142">
        <f t="shared" si="86"/>
        <v>0</v>
      </c>
      <c r="X341" s="148"/>
      <c r="Y341" s="148"/>
      <c r="Z341" s="148"/>
      <c r="AA341" s="148"/>
      <c r="AB341" s="210"/>
      <c r="AC341" s="210"/>
      <c r="AD341" s="210"/>
    </row>
    <row r="342" spans="1:30" ht="31.5" hidden="1" x14ac:dyDescent="0.25">
      <c r="A342" s="133">
        <v>334</v>
      </c>
      <c r="B342" s="156" t="s">
        <v>112</v>
      </c>
      <c r="C342" s="156" t="s">
        <v>70</v>
      </c>
      <c r="D342" s="138"/>
      <c r="E342" s="139"/>
      <c r="F342" s="139">
        <v>0</v>
      </c>
      <c r="G342" s="137"/>
      <c r="H342" s="137"/>
      <c r="I342" s="137">
        <v>0</v>
      </c>
      <c r="J342" s="140"/>
      <c r="K342" s="140"/>
      <c r="L342" s="140">
        <v>0</v>
      </c>
      <c r="M342" s="141">
        <f t="shared" si="76"/>
        <v>0</v>
      </c>
      <c r="N342" s="142">
        <f t="shared" si="77"/>
        <v>0</v>
      </c>
      <c r="O342" s="143">
        <f t="shared" si="78"/>
        <v>0</v>
      </c>
      <c r="P342" s="142">
        <f t="shared" si="79"/>
        <v>0</v>
      </c>
      <c r="Q342" s="142">
        <f t="shared" si="80"/>
        <v>0</v>
      </c>
      <c r="R342" s="143">
        <f t="shared" si="81"/>
        <v>0</v>
      </c>
      <c r="S342" s="142">
        <f t="shared" si="82"/>
        <v>0</v>
      </c>
      <c r="T342" s="142">
        <f t="shared" si="83"/>
        <v>0</v>
      </c>
      <c r="U342" s="142">
        <f t="shared" si="84"/>
        <v>0</v>
      </c>
      <c r="V342" s="143">
        <f t="shared" si="85"/>
        <v>0</v>
      </c>
      <c r="W342" s="142">
        <f t="shared" si="86"/>
        <v>0</v>
      </c>
      <c r="X342" s="148"/>
      <c r="Y342" s="148"/>
      <c r="Z342" s="148"/>
      <c r="AA342" s="148"/>
      <c r="AB342" s="210"/>
      <c r="AC342" s="210"/>
      <c r="AD342" s="210"/>
    </row>
    <row r="343" spans="1:30" ht="31.5" hidden="1" x14ac:dyDescent="0.25">
      <c r="A343" s="133">
        <v>335</v>
      </c>
      <c r="B343" s="156" t="s">
        <v>92</v>
      </c>
      <c r="C343" s="156" t="s">
        <v>70</v>
      </c>
      <c r="D343" s="138"/>
      <c r="E343" s="139"/>
      <c r="F343" s="139">
        <v>0</v>
      </c>
      <c r="G343" s="137"/>
      <c r="H343" s="137"/>
      <c r="I343" s="137">
        <v>0</v>
      </c>
      <c r="J343" s="140"/>
      <c r="K343" s="140"/>
      <c r="L343" s="140">
        <v>0</v>
      </c>
      <c r="M343" s="141">
        <f t="shared" si="76"/>
        <v>0</v>
      </c>
      <c r="N343" s="142">
        <f t="shared" si="77"/>
        <v>0</v>
      </c>
      <c r="O343" s="143">
        <f t="shared" si="78"/>
        <v>0</v>
      </c>
      <c r="P343" s="142">
        <f t="shared" si="79"/>
        <v>0</v>
      </c>
      <c r="Q343" s="142">
        <f t="shared" si="80"/>
        <v>0</v>
      </c>
      <c r="R343" s="143">
        <f t="shared" si="81"/>
        <v>0</v>
      </c>
      <c r="S343" s="142">
        <f t="shared" si="82"/>
        <v>0</v>
      </c>
      <c r="T343" s="142">
        <f t="shared" si="83"/>
        <v>0</v>
      </c>
      <c r="U343" s="142">
        <f t="shared" si="84"/>
        <v>0</v>
      </c>
      <c r="V343" s="143">
        <f t="shared" si="85"/>
        <v>0</v>
      </c>
      <c r="W343" s="142">
        <f t="shared" si="86"/>
        <v>0</v>
      </c>
      <c r="X343" s="148"/>
      <c r="Y343" s="148"/>
      <c r="Z343" s="148"/>
      <c r="AA343" s="148"/>
      <c r="AB343" s="210"/>
      <c r="AC343" s="210"/>
      <c r="AD343" s="210"/>
    </row>
    <row r="344" spans="1:30" ht="31.5" hidden="1" x14ac:dyDescent="0.25">
      <c r="A344" s="133">
        <v>336</v>
      </c>
      <c r="B344" s="156" t="s">
        <v>114</v>
      </c>
      <c r="C344" s="156" t="s">
        <v>70</v>
      </c>
      <c r="D344" s="138"/>
      <c r="E344" s="139"/>
      <c r="F344" s="139">
        <v>0</v>
      </c>
      <c r="G344" s="137"/>
      <c r="H344" s="137"/>
      <c r="I344" s="137">
        <v>0</v>
      </c>
      <c r="J344" s="140"/>
      <c r="K344" s="140"/>
      <c r="L344" s="140">
        <v>0</v>
      </c>
      <c r="M344" s="141">
        <f t="shared" si="76"/>
        <v>0</v>
      </c>
      <c r="N344" s="142">
        <f t="shared" si="77"/>
        <v>0</v>
      </c>
      <c r="O344" s="143">
        <f t="shared" si="78"/>
        <v>0</v>
      </c>
      <c r="P344" s="142">
        <f t="shared" si="79"/>
        <v>0</v>
      </c>
      <c r="Q344" s="142">
        <f t="shared" si="80"/>
        <v>0</v>
      </c>
      <c r="R344" s="143">
        <f t="shared" si="81"/>
        <v>0</v>
      </c>
      <c r="S344" s="142">
        <f t="shared" si="82"/>
        <v>0</v>
      </c>
      <c r="T344" s="142">
        <f t="shared" si="83"/>
        <v>0</v>
      </c>
      <c r="U344" s="142">
        <f t="shared" si="84"/>
        <v>0</v>
      </c>
      <c r="V344" s="143">
        <f t="shared" si="85"/>
        <v>0</v>
      </c>
      <c r="W344" s="142">
        <f t="shared" si="86"/>
        <v>0</v>
      </c>
      <c r="X344" s="148"/>
      <c r="Y344" s="148"/>
      <c r="Z344" s="148"/>
      <c r="AA344" s="148"/>
      <c r="AB344" s="210"/>
      <c r="AC344" s="210"/>
      <c r="AD344" s="210"/>
    </row>
    <row r="345" spans="1:30" ht="31.5" hidden="1" x14ac:dyDescent="0.25">
      <c r="A345" s="133">
        <v>337</v>
      </c>
      <c r="B345" s="156" t="s">
        <v>161</v>
      </c>
      <c r="C345" s="156" t="s">
        <v>70</v>
      </c>
      <c r="D345" s="138"/>
      <c r="E345" s="139"/>
      <c r="F345" s="139">
        <v>0</v>
      </c>
      <c r="G345" s="137"/>
      <c r="H345" s="137"/>
      <c r="I345" s="137">
        <v>0</v>
      </c>
      <c r="J345" s="140"/>
      <c r="K345" s="140"/>
      <c r="L345" s="140">
        <v>0</v>
      </c>
      <c r="M345" s="141">
        <f t="shared" si="76"/>
        <v>0</v>
      </c>
      <c r="N345" s="142">
        <f t="shared" si="77"/>
        <v>0</v>
      </c>
      <c r="O345" s="143">
        <f t="shared" si="78"/>
        <v>0</v>
      </c>
      <c r="P345" s="142">
        <f t="shared" si="79"/>
        <v>0</v>
      </c>
      <c r="Q345" s="142">
        <f t="shared" si="80"/>
        <v>0</v>
      </c>
      <c r="R345" s="143">
        <f t="shared" si="81"/>
        <v>0</v>
      </c>
      <c r="S345" s="142">
        <f t="shared" si="82"/>
        <v>0</v>
      </c>
      <c r="T345" s="142">
        <f t="shared" si="83"/>
        <v>0</v>
      </c>
      <c r="U345" s="142">
        <f t="shared" si="84"/>
        <v>0</v>
      </c>
      <c r="V345" s="143">
        <f t="shared" si="85"/>
        <v>0</v>
      </c>
      <c r="W345" s="142">
        <f t="shared" si="86"/>
        <v>0</v>
      </c>
      <c r="X345" s="148"/>
      <c r="Y345" s="148"/>
      <c r="Z345" s="148"/>
      <c r="AA345" s="148"/>
      <c r="AB345" s="210"/>
      <c r="AC345" s="210"/>
      <c r="AD345" s="210"/>
    </row>
    <row r="346" spans="1:30" ht="31.5" hidden="1" x14ac:dyDescent="0.25">
      <c r="A346" s="133">
        <v>338</v>
      </c>
      <c r="B346" s="156" t="s">
        <v>71</v>
      </c>
      <c r="C346" s="156" t="s">
        <v>70</v>
      </c>
      <c r="D346" s="138"/>
      <c r="E346" s="139"/>
      <c r="F346" s="139">
        <v>0</v>
      </c>
      <c r="G346" s="137"/>
      <c r="H346" s="137"/>
      <c r="I346" s="137">
        <v>0</v>
      </c>
      <c r="J346" s="140"/>
      <c r="K346" s="140"/>
      <c r="L346" s="140">
        <v>0</v>
      </c>
      <c r="M346" s="141">
        <f t="shared" si="76"/>
        <v>0</v>
      </c>
      <c r="N346" s="142">
        <f t="shared" si="77"/>
        <v>0</v>
      </c>
      <c r="O346" s="143">
        <f t="shared" si="78"/>
        <v>0</v>
      </c>
      <c r="P346" s="142">
        <f t="shared" si="79"/>
        <v>0</v>
      </c>
      <c r="Q346" s="142">
        <f t="shared" si="80"/>
        <v>0</v>
      </c>
      <c r="R346" s="143">
        <f t="shared" si="81"/>
        <v>0</v>
      </c>
      <c r="S346" s="142">
        <f t="shared" si="82"/>
        <v>0</v>
      </c>
      <c r="T346" s="142">
        <f t="shared" si="83"/>
        <v>0</v>
      </c>
      <c r="U346" s="142">
        <f t="shared" si="84"/>
        <v>0</v>
      </c>
      <c r="V346" s="143">
        <f t="shared" si="85"/>
        <v>0</v>
      </c>
      <c r="W346" s="142">
        <f t="shared" si="86"/>
        <v>0</v>
      </c>
      <c r="X346" s="148"/>
      <c r="Y346" s="148"/>
      <c r="Z346" s="148"/>
      <c r="AA346" s="148"/>
      <c r="AB346" s="210"/>
      <c r="AC346" s="210"/>
      <c r="AD346" s="210"/>
    </row>
    <row r="347" spans="1:30" ht="31.5" hidden="1" x14ac:dyDescent="0.25">
      <c r="A347" s="133">
        <v>339</v>
      </c>
      <c r="B347" s="156" t="s">
        <v>152</v>
      </c>
      <c r="C347" s="156" t="s">
        <v>70</v>
      </c>
      <c r="D347" s="138"/>
      <c r="E347" s="139"/>
      <c r="F347" s="139">
        <v>0</v>
      </c>
      <c r="G347" s="137"/>
      <c r="H347" s="137"/>
      <c r="I347" s="137">
        <v>0</v>
      </c>
      <c r="J347" s="140"/>
      <c r="K347" s="140"/>
      <c r="L347" s="140">
        <v>0</v>
      </c>
      <c r="M347" s="141">
        <f t="shared" si="76"/>
        <v>0</v>
      </c>
      <c r="N347" s="142">
        <f t="shared" si="77"/>
        <v>0</v>
      </c>
      <c r="O347" s="143">
        <f t="shared" si="78"/>
        <v>0</v>
      </c>
      <c r="P347" s="142">
        <f t="shared" si="79"/>
        <v>0</v>
      </c>
      <c r="Q347" s="142">
        <f t="shared" si="80"/>
        <v>0</v>
      </c>
      <c r="R347" s="143">
        <f t="shared" si="81"/>
        <v>0</v>
      </c>
      <c r="S347" s="142">
        <f t="shared" si="82"/>
        <v>0</v>
      </c>
      <c r="T347" s="142">
        <f t="shared" si="83"/>
        <v>0</v>
      </c>
      <c r="U347" s="142">
        <f t="shared" si="84"/>
        <v>0</v>
      </c>
      <c r="V347" s="143">
        <f t="shared" si="85"/>
        <v>0</v>
      </c>
      <c r="W347" s="142">
        <f t="shared" si="86"/>
        <v>0</v>
      </c>
      <c r="X347" s="148"/>
      <c r="Y347" s="148"/>
      <c r="Z347" s="148"/>
      <c r="AA347" s="148"/>
      <c r="AB347" s="210"/>
      <c r="AC347" s="210"/>
      <c r="AD347" s="210"/>
    </row>
    <row r="348" spans="1:30" ht="31.5" hidden="1" x14ac:dyDescent="0.25">
      <c r="A348" s="133">
        <v>340</v>
      </c>
      <c r="B348" s="156" t="s">
        <v>137</v>
      </c>
      <c r="C348" s="156" t="s">
        <v>70</v>
      </c>
      <c r="D348" s="138"/>
      <c r="E348" s="139"/>
      <c r="F348" s="139">
        <v>0</v>
      </c>
      <c r="G348" s="137"/>
      <c r="H348" s="137"/>
      <c r="I348" s="137">
        <v>0</v>
      </c>
      <c r="J348" s="140"/>
      <c r="K348" s="140"/>
      <c r="L348" s="140">
        <v>0</v>
      </c>
      <c r="M348" s="141">
        <f t="shared" si="76"/>
        <v>0</v>
      </c>
      <c r="N348" s="142">
        <f t="shared" si="77"/>
        <v>0</v>
      </c>
      <c r="O348" s="143">
        <f t="shared" si="78"/>
        <v>0</v>
      </c>
      <c r="P348" s="142">
        <f t="shared" si="79"/>
        <v>0</v>
      </c>
      <c r="Q348" s="142">
        <f t="shared" si="80"/>
        <v>0</v>
      </c>
      <c r="R348" s="143">
        <f t="shared" si="81"/>
        <v>0</v>
      </c>
      <c r="S348" s="142">
        <f t="shared" si="82"/>
        <v>0</v>
      </c>
      <c r="T348" s="142">
        <f t="shared" si="83"/>
        <v>0</v>
      </c>
      <c r="U348" s="142">
        <f t="shared" si="84"/>
        <v>0</v>
      </c>
      <c r="V348" s="143">
        <f t="shared" si="85"/>
        <v>0</v>
      </c>
      <c r="W348" s="142">
        <f t="shared" si="86"/>
        <v>0</v>
      </c>
      <c r="X348" s="148"/>
      <c r="Y348" s="148"/>
      <c r="Z348" s="148"/>
      <c r="AA348" s="148"/>
      <c r="AB348" s="210"/>
      <c r="AC348" s="210"/>
      <c r="AD348" s="210"/>
    </row>
    <row r="349" spans="1:30" ht="47.25" hidden="1" x14ac:dyDescent="0.25">
      <c r="A349" s="133">
        <v>341</v>
      </c>
      <c r="B349" s="156" t="s">
        <v>836</v>
      </c>
      <c r="C349" s="156" t="s">
        <v>70</v>
      </c>
      <c r="D349" s="138"/>
      <c r="E349" s="139"/>
      <c r="F349" s="139">
        <v>0</v>
      </c>
      <c r="G349" s="137"/>
      <c r="H349" s="137"/>
      <c r="I349" s="137">
        <v>0</v>
      </c>
      <c r="J349" s="140"/>
      <c r="K349" s="140"/>
      <c r="L349" s="140">
        <v>0</v>
      </c>
      <c r="M349" s="141">
        <f t="shared" si="76"/>
        <v>0</v>
      </c>
      <c r="N349" s="142">
        <f t="shared" si="77"/>
        <v>0</v>
      </c>
      <c r="O349" s="143">
        <f t="shared" si="78"/>
        <v>0</v>
      </c>
      <c r="P349" s="142">
        <f t="shared" si="79"/>
        <v>0</v>
      </c>
      <c r="Q349" s="142">
        <f t="shared" si="80"/>
        <v>0</v>
      </c>
      <c r="R349" s="143">
        <f t="shared" si="81"/>
        <v>0</v>
      </c>
      <c r="S349" s="142">
        <f t="shared" si="82"/>
        <v>0</v>
      </c>
      <c r="T349" s="142">
        <f t="shared" si="83"/>
        <v>0</v>
      </c>
      <c r="U349" s="142">
        <f t="shared" si="84"/>
        <v>0</v>
      </c>
      <c r="V349" s="143">
        <f t="shared" si="85"/>
        <v>0</v>
      </c>
      <c r="W349" s="142">
        <f t="shared" si="86"/>
        <v>0</v>
      </c>
      <c r="X349" s="148"/>
      <c r="Y349" s="148"/>
      <c r="Z349" s="148"/>
      <c r="AA349" s="148"/>
      <c r="AB349" s="210"/>
      <c r="AC349" s="210"/>
      <c r="AD349" s="210"/>
    </row>
    <row r="350" spans="1:30" ht="47.25" hidden="1" x14ac:dyDescent="0.25">
      <c r="A350" s="133">
        <v>342</v>
      </c>
      <c r="B350" s="156" t="s">
        <v>837</v>
      </c>
      <c r="C350" s="156" t="s">
        <v>70</v>
      </c>
      <c r="D350" s="138"/>
      <c r="E350" s="139"/>
      <c r="F350" s="139">
        <v>0</v>
      </c>
      <c r="G350" s="137"/>
      <c r="H350" s="137"/>
      <c r="I350" s="137">
        <v>0</v>
      </c>
      <c r="J350" s="140"/>
      <c r="K350" s="140"/>
      <c r="L350" s="140">
        <v>0</v>
      </c>
      <c r="M350" s="141">
        <f t="shared" si="76"/>
        <v>0</v>
      </c>
      <c r="N350" s="142">
        <f t="shared" si="77"/>
        <v>0</v>
      </c>
      <c r="O350" s="143">
        <f t="shared" si="78"/>
        <v>0</v>
      </c>
      <c r="P350" s="142">
        <f t="shared" si="79"/>
        <v>0</v>
      </c>
      <c r="Q350" s="142">
        <f t="shared" si="80"/>
        <v>0</v>
      </c>
      <c r="R350" s="143">
        <f t="shared" si="81"/>
        <v>0</v>
      </c>
      <c r="S350" s="142">
        <f t="shared" si="82"/>
        <v>0</v>
      </c>
      <c r="T350" s="142">
        <f t="shared" si="83"/>
        <v>0</v>
      </c>
      <c r="U350" s="142">
        <f t="shared" si="84"/>
        <v>0</v>
      </c>
      <c r="V350" s="143">
        <f t="shared" si="85"/>
        <v>0</v>
      </c>
      <c r="W350" s="142">
        <f t="shared" si="86"/>
        <v>0</v>
      </c>
      <c r="X350" s="148"/>
      <c r="Y350" s="148"/>
      <c r="Z350" s="148"/>
      <c r="AA350" s="148"/>
      <c r="AB350" s="210"/>
      <c r="AC350" s="210"/>
      <c r="AD350" s="210"/>
    </row>
    <row r="351" spans="1:30" ht="47.25" hidden="1" x14ac:dyDescent="0.25">
      <c r="A351" s="133">
        <v>343</v>
      </c>
      <c r="B351" s="156" t="s">
        <v>838</v>
      </c>
      <c r="C351" s="156" t="s">
        <v>70</v>
      </c>
      <c r="D351" s="138"/>
      <c r="E351" s="139"/>
      <c r="F351" s="139">
        <v>0</v>
      </c>
      <c r="G351" s="137"/>
      <c r="H351" s="137"/>
      <c r="I351" s="137">
        <v>0</v>
      </c>
      <c r="J351" s="140"/>
      <c r="K351" s="140"/>
      <c r="L351" s="140">
        <v>0</v>
      </c>
      <c r="M351" s="141">
        <f t="shared" si="76"/>
        <v>0</v>
      </c>
      <c r="N351" s="142">
        <f t="shared" si="77"/>
        <v>0</v>
      </c>
      <c r="O351" s="143">
        <f t="shared" si="78"/>
        <v>0</v>
      </c>
      <c r="P351" s="142">
        <f t="shared" si="79"/>
        <v>0</v>
      </c>
      <c r="Q351" s="142">
        <f t="shared" si="80"/>
        <v>0</v>
      </c>
      <c r="R351" s="143">
        <f t="shared" si="81"/>
        <v>0</v>
      </c>
      <c r="S351" s="142">
        <f t="shared" si="82"/>
        <v>0</v>
      </c>
      <c r="T351" s="142">
        <f t="shared" si="83"/>
        <v>0</v>
      </c>
      <c r="U351" s="142">
        <f t="shared" si="84"/>
        <v>0</v>
      </c>
      <c r="V351" s="143">
        <f t="shared" si="85"/>
        <v>0</v>
      </c>
      <c r="W351" s="142">
        <f t="shared" si="86"/>
        <v>0</v>
      </c>
      <c r="X351" s="148"/>
      <c r="Y351" s="148"/>
      <c r="Z351" s="148"/>
      <c r="AA351" s="148"/>
      <c r="AB351" s="210"/>
      <c r="AC351" s="210"/>
      <c r="AD351" s="210"/>
    </row>
    <row r="352" spans="1:30" ht="47.25" hidden="1" x14ac:dyDescent="0.25">
      <c r="A352" s="133">
        <v>344</v>
      </c>
      <c r="B352" s="156" t="s">
        <v>839</v>
      </c>
      <c r="C352" s="156" t="s">
        <v>70</v>
      </c>
      <c r="D352" s="138"/>
      <c r="E352" s="139"/>
      <c r="F352" s="139">
        <v>0</v>
      </c>
      <c r="G352" s="137"/>
      <c r="H352" s="137"/>
      <c r="I352" s="137">
        <v>0</v>
      </c>
      <c r="J352" s="140"/>
      <c r="K352" s="140"/>
      <c r="L352" s="140">
        <v>0</v>
      </c>
      <c r="M352" s="141">
        <f t="shared" si="76"/>
        <v>0</v>
      </c>
      <c r="N352" s="142">
        <f t="shared" si="77"/>
        <v>0</v>
      </c>
      <c r="O352" s="143">
        <f t="shared" si="78"/>
        <v>0</v>
      </c>
      <c r="P352" s="142">
        <f t="shared" si="79"/>
        <v>0</v>
      </c>
      <c r="Q352" s="142">
        <f t="shared" si="80"/>
        <v>0</v>
      </c>
      <c r="R352" s="143">
        <f t="shared" si="81"/>
        <v>0</v>
      </c>
      <c r="S352" s="142">
        <f t="shared" si="82"/>
        <v>0</v>
      </c>
      <c r="T352" s="142">
        <f t="shared" si="83"/>
        <v>0</v>
      </c>
      <c r="U352" s="142">
        <f t="shared" si="84"/>
        <v>0</v>
      </c>
      <c r="V352" s="143">
        <f t="shared" si="85"/>
        <v>0</v>
      </c>
      <c r="W352" s="142">
        <f t="shared" si="86"/>
        <v>0</v>
      </c>
      <c r="X352" s="148"/>
      <c r="Y352" s="148"/>
      <c r="Z352" s="148"/>
      <c r="AA352" s="148"/>
      <c r="AB352" s="210"/>
      <c r="AC352" s="210"/>
      <c r="AD352" s="210"/>
    </row>
    <row r="353" spans="1:30" ht="47.25" hidden="1" x14ac:dyDescent="0.25">
      <c r="A353" s="133">
        <v>345</v>
      </c>
      <c r="B353" s="156" t="s">
        <v>840</v>
      </c>
      <c r="C353" s="156" t="s">
        <v>70</v>
      </c>
      <c r="D353" s="138"/>
      <c r="E353" s="139"/>
      <c r="F353" s="139">
        <v>0</v>
      </c>
      <c r="G353" s="137"/>
      <c r="H353" s="137"/>
      <c r="I353" s="137">
        <v>0</v>
      </c>
      <c r="J353" s="140"/>
      <c r="K353" s="140"/>
      <c r="L353" s="140">
        <v>0</v>
      </c>
      <c r="M353" s="141">
        <f t="shared" si="76"/>
        <v>0</v>
      </c>
      <c r="N353" s="142">
        <f t="shared" si="77"/>
        <v>0</v>
      </c>
      <c r="O353" s="143">
        <f t="shared" si="78"/>
        <v>0</v>
      </c>
      <c r="P353" s="142">
        <f t="shared" si="79"/>
        <v>0</v>
      </c>
      <c r="Q353" s="142">
        <f t="shared" si="80"/>
        <v>0</v>
      </c>
      <c r="R353" s="143">
        <f t="shared" si="81"/>
        <v>0</v>
      </c>
      <c r="S353" s="142">
        <f t="shared" si="82"/>
        <v>0</v>
      </c>
      <c r="T353" s="142">
        <f t="shared" si="83"/>
        <v>0</v>
      </c>
      <c r="U353" s="142">
        <f t="shared" si="84"/>
        <v>0</v>
      </c>
      <c r="V353" s="143">
        <f t="shared" si="85"/>
        <v>0</v>
      </c>
      <c r="W353" s="142">
        <f t="shared" si="86"/>
        <v>0</v>
      </c>
      <c r="X353" s="148"/>
      <c r="Y353" s="148"/>
      <c r="Z353" s="148"/>
      <c r="AA353" s="148"/>
      <c r="AB353" s="210"/>
      <c r="AC353" s="210"/>
      <c r="AD353" s="210"/>
    </row>
    <row r="354" spans="1:30" ht="47.25" hidden="1" x14ac:dyDescent="0.25">
      <c r="A354" s="133">
        <v>346</v>
      </c>
      <c r="B354" s="156" t="s">
        <v>841</v>
      </c>
      <c r="C354" s="156" t="s">
        <v>70</v>
      </c>
      <c r="D354" s="138"/>
      <c r="E354" s="139"/>
      <c r="F354" s="139">
        <v>0</v>
      </c>
      <c r="G354" s="137"/>
      <c r="H354" s="137"/>
      <c r="I354" s="137">
        <v>0</v>
      </c>
      <c r="J354" s="140"/>
      <c r="K354" s="140"/>
      <c r="L354" s="140">
        <v>0</v>
      </c>
      <c r="M354" s="141">
        <f t="shared" si="76"/>
        <v>0</v>
      </c>
      <c r="N354" s="142">
        <f t="shared" si="77"/>
        <v>0</v>
      </c>
      <c r="O354" s="143">
        <f t="shared" si="78"/>
        <v>0</v>
      </c>
      <c r="P354" s="142">
        <f t="shared" si="79"/>
        <v>0</v>
      </c>
      <c r="Q354" s="142">
        <f t="shared" si="80"/>
        <v>0</v>
      </c>
      <c r="R354" s="143">
        <f t="shared" si="81"/>
        <v>0</v>
      </c>
      <c r="S354" s="142">
        <f t="shared" si="82"/>
        <v>0</v>
      </c>
      <c r="T354" s="142">
        <f t="shared" si="83"/>
        <v>0</v>
      </c>
      <c r="U354" s="142">
        <f t="shared" si="84"/>
        <v>0</v>
      </c>
      <c r="V354" s="143">
        <f t="shared" si="85"/>
        <v>0</v>
      </c>
      <c r="W354" s="142">
        <f t="shared" si="86"/>
        <v>0</v>
      </c>
      <c r="X354" s="148"/>
      <c r="Y354" s="148"/>
      <c r="Z354" s="148"/>
      <c r="AA354" s="148"/>
      <c r="AB354" s="210"/>
      <c r="AC354" s="210"/>
      <c r="AD354" s="210"/>
    </row>
    <row r="355" spans="1:30" ht="47.25" hidden="1" x14ac:dyDescent="0.25">
      <c r="A355" s="133">
        <v>347</v>
      </c>
      <c r="B355" s="156" t="s">
        <v>842</v>
      </c>
      <c r="C355" s="156" t="s">
        <v>70</v>
      </c>
      <c r="D355" s="138"/>
      <c r="E355" s="139"/>
      <c r="F355" s="139">
        <v>0</v>
      </c>
      <c r="G355" s="137"/>
      <c r="H355" s="137"/>
      <c r="I355" s="137">
        <v>0</v>
      </c>
      <c r="J355" s="140"/>
      <c r="K355" s="140"/>
      <c r="L355" s="140">
        <v>0</v>
      </c>
      <c r="M355" s="141">
        <f t="shared" si="76"/>
        <v>0</v>
      </c>
      <c r="N355" s="142">
        <f t="shared" si="77"/>
        <v>0</v>
      </c>
      <c r="O355" s="143">
        <f t="shared" si="78"/>
        <v>0</v>
      </c>
      <c r="P355" s="142">
        <f t="shared" si="79"/>
        <v>0</v>
      </c>
      <c r="Q355" s="142">
        <f t="shared" si="80"/>
        <v>0</v>
      </c>
      <c r="R355" s="143">
        <f t="shared" si="81"/>
        <v>0</v>
      </c>
      <c r="S355" s="142">
        <f t="shared" si="82"/>
        <v>0</v>
      </c>
      <c r="T355" s="142">
        <f t="shared" si="83"/>
        <v>0</v>
      </c>
      <c r="U355" s="142">
        <f t="shared" si="84"/>
        <v>0</v>
      </c>
      <c r="V355" s="143">
        <f t="shared" si="85"/>
        <v>0</v>
      </c>
      <c r="W355" s="142">
        <f t="shared" si="86"/>
        <v>0</v>
      </c>
      <c r="X355" s="148"/>
      <c r="Y355" s="148"/>
      <c r="Z355" s="148"/>
      <c r="AA355" s="148"/>
      <c r="AB355" s="210"/>
      <c r="AC355" s="210"/>
      <c r="AD355" s="210"/>
    </row>
    <row r="356" spans="1:30" ht="31.5" hidden="1" x14ac:dyDescent="0.25">
      <c r="A356" s="133">
        <v>348</v>
      </c>
      <c r="B356" s="156" t="s">
        <v>843</v>
      </c>
      <c r="C356" s="156" t="s">
        <v>70</v>
      </c>
      <c r="D356" s="138"/>
      <c r="E356" s="139"/>
      <c r="F356" s="139">
        <v>0</v>
      </c>
      <c r="G356" s="137"/>
      <c r="H356" s="137"/>
      <c r="I356" s="137">
        <v>0</v>
      </c>
      <c r="J356" s="140"/>
      <c r="K356" s="140"/>
      <c r="L356" s="140">
        <v>0</v>
      </c>
      <c r="M356" s="141">
        <f t="shared" si="76"/>
        <v>0</v>
      </c>
      <c r="N356" s="142">
        <f t="shared" si="77"/>
        <v>0</v>
      </c>
      <c r="O356" s="143">
        <f t="shared" si="78"/>
        <v>0</v>
      </c>
      <c r="P356" s="142">
        <f t="shared" si="79"/>
        <v>0</v>
      </c>
      <c r="Q356" s="142">
        <f t="shared" si="80"/>
        <v>0</v>
      </c>
      <c r="R356" s="143">
        <f t="shared" si="81"/>
        <v>0</v>
      </c>
      <c r="S356" s="142">
        <f t="shared" si="82"/>
        <v>0</v>
      </c>
      <c r="T356" s="142">
        <f t="shared" si="83"/>
        <v>0</v>
      </c>
      <c r="U356" s="142">
        <f t="shared" si="84"/>
        <v>0</v>
      </c>
      <c r="V356" s="143">
        <f t="shared" si="85"/>
        <v>0</v>
      </c>
      <c r="W356" s="142">
        <f t="shared" si="86"/>
        <v>0</v>
      </c>
      <c r="X356" s="148"/>
      <c r="Y356" s="148"/>
      <c r="Z356" s="148"/>
      <c r="AA356" s="148"/>
      <c r="AB356" s="210"/>
      <c r="AC356" s="210"/>
      <c r="AD356" s="210"/>
    </row>
    <row r="357" spans="1:30" hidden="1" x14ac:dyDescent="0.25">
      <c r="A357" s="133">
        <v>349</v>
      </c>
      <c r="B357" s="156" t="s">
        <v>844</v>
      </c>
      <c r="C357" s="156" t="s">
        <v>70</v>
      </c>
      <c r="D357" s="138"/>
      <c r="E357" s="139"/>
      <c r="F357" s="139">
        <v>0</v>
      </c>
      <c r="G357" s="137"/>
      <c r="H357" s="137"/>
      <c r="I357" s="137">
        <v>0</v>
      </c>
      <c r="J357" s="140"/>
      <c r="K357" s="140"/>
      <c r="L357" s="140">
        <v>0</v>
      </c>
      <c r="M357" s="141">
        <f t="shared" si="76"/>
        <v>0</v>
      </c>
      <c r="N357" s="142">
        <f t="shared" si="77"/>
        <v>0</v>
      </c>
      <c r="O357" s="143">
        <f t="shared" si="78"/>
        <v>0</v>
      </c>
      <c r="P357" s="142">
        <f t="shared" si="79"/>
        <v>0</v>
      </c>
      <c r="Q357" s="142">
        <f t="shared" si="80"/>
        <v>0</v>
      </c>
      <c r="R357" s="143">
        <f t="shared" si="81"/>
        <v>0</v>
      </c>
      <c r="S357" s="142">
        <f t="shared" si="82"/>
        <v>0</v>
      </c>
      <c r="T357" s="142">
        <f t="shared" si="83"/>
        <v>0</v>
      </c>
      <c r="U357" s="142">
        <f t="shared" si="84"/>
        <v>0</v>
      </c>
      <c r="V357" s="143">
        <f t="shared" si="85"/>
        <v>0</v>
      </c>
      <c r="W357" s="142">
        <f t="shared" si="86"/>
        <v>0</v>
      </c>
      <c r="X357" s="148"/>
      <c r="Y357" s="148"/>
      <c r="Z357" s="148"/>
      <c r="AA357" s="148"/>
      <c r="AB357" s="210"/>
      <c r="AC357" s="210"/>
      <c r="AD357" s="210"/>
    </row>
    <row r="358" spans="1:30" ht="31.5" hidden="1" x14ac:dyDescent="0.25">
      <c r="A358" s="133">
        <v>350</v>
      </c>
      <c r="B358" s="156" t="s">
        <v>845</v>
      </c>
      <c r="C358" s="156" t="s">
        <v>70</v>
      </c>
      <c r="D358" s="138"/>
      <c r="E358" s="139"/>
      <c r="F358" s="139">
        <v>0</v>
      </c>
      <c r="G358" s="137"/>
      <c r="H358" s="137"/>
      <c r="I358" s="137">
        <v>0</v>
      </c>
      <c r="J358" s="140"/>
      <c r="K358" s="140"/>
      <c r="L358" s="140">
        <v>0</v>
      </c>
      <c r="M358" s="141">
        <f t="shared" si="76"/>
        <v>0</v>
      </c>
      <c r="N358" s="142">
        <f t="shared" si="77"/>
        <v>0</v>
      </c>
      <c r="O358" s="143">
        <f t="shared" si="78"/>
        <v>0</v>
      </c>
      <c r="P358" s="142">
        <f t="shared" si="79"/>
        <v>0</v>
      </c>
      <c r="Q358" s="142">
        <f t="shared" si="80"/>
        <v>0</v>
      </c>
      <c r="R358" s="143">
        <f t="shared" si="81"/>
        <v>0</v>
      </c>
      <c r="S358" s="142">
        <f t="shared" si="82"/>
        <v>0</v>
      </c>
      <c r="T358" s="142">
        <f t="shared" si="83"/>
        <v>0</v>
      </c>
      <c r="U358" s="142">
        <f t="shared" si="84"/>
        <v>0</v>
      </c>
      <c r="V358" s="143">
        <f t="shared" si="85"/>
        <v>0</v>
      </c>
      <c r="W358" s="142">
        <f t="shared" si="86"/>
        <v>0</v>
      </c>
      <c r="X358" s="148"/>
      <c r="Y358" s="148"/>
      <c r="Z358" s="148"/>
      <c r="AA358" s="148"/>
      <c r="AB358" s="210"/>
      <c r="AC358" s="210"/>
      <c r="AD358" s="210"/>
    </row>
    <row r="359" spans="1:30" ht="47.25" hidden="1" x14ac:dyDescent="0.25">
      <c r="A359" s="133">
        <v>351</v>
      </c>
      <c r="B359" s="156" t="s">
        <v>846</v>
      </c>
      <c r="C359" s="156" t="s">
        <v>70</v>
      </c>
      <c r="D359" s="138"/>
      <c r="E359" s="139"/>
      <c r="F359" s="139">
        <v>0</v>
      </c>
      <c r="G359" s="137"/>
      <c r="H359" s="137"/>
      <c r="I359" s="137">
        <v>0</v>
      </c>
      <c r="J359" s="140"/>
      <c r="K359" s="140"/>
      <c r="L359" s="140">
        <v>0</v>
      </c>
      <c r="M359" s="141">
        <f t="shared" si="76"/>
        <v>0</v>
      </c>
      <c r="N359" s="142">
        <f t="shared" si="77"/>
        <v>0</v>
      </c>
      <c r="O359" s="143">
        <f t="shared" si="78"/>
        <v>0</v>
      </c>
      <c r="P359" s="142">
        <f t="shared" si="79"/>
        <v>0</v>
      </c>
      <c r="Q359" s="142">
        <f t="shared" si="80"/>
        <v>0</v>
      </c>
      <c r="R359" s="143">
        <f t="shared" si="81"/>
        <v>0</v>
      </c>
      <c r="S359" s="142">
        <f t="shared" si="82"/>
        <v>0</v>
      </c>
      <c r="T359" s="142">
        <f t="shared" si="83"/>
        <v>0</v>
      </c>
      <c r="U359" s="142">
        <f t="shared" si="84"/>
        <v>0</v>
      </c>
      <c r="V359" s="143">
        <f t="shared" si="85"/>
        <v>0</v>
      </c>
      <c r="W359" s="142">
        <f t="shared" si="86"/>
        <v>0</v>
      </c>
      <c r="X359" s="148"/>
      <c r="Y359" s="148"/>
      <c r="Z359" s="148"/>
      <c r="AA359" s="148"/>
      <c r="AB359" s="210"/>
      <c r="AC359" s="210"/>
      <c r="AD359" s="210"/>
    </row>
    <row r="360" spans="1:30" ht="31.5" hidden="1" x14ac:dyDescent="0.25">
      <c r="A360" s="133">
        <v>352</v>
      </c>
      <c r="B360" s="156" t="s">
        <v>847</v>
      </c>
      <c r="C360" s="156" t="s">
        <v>70</v>
      </c>
      <c r="D360" s="138"/>
      <c r="E360" s="139"/>
      <c r="F360" s="139">
        <v>0</v>
      </c>
      <c r="G360" s="137"/>
      <c r="H360" s="137"/>
      <c r="I360" s="137">
        <v>0</v>
      </c>
      <c r="J360" s="140"/>
      <c r="K360" s="140"/>
      <c r="L360" s="140">
        <v>0</v>
      </c>
      <c r="M360" s="141">
        <f t="shared" si="76"/>
        <v>0</v>
      </c>
      <c r="N360" s="142">
        <f t="shared" si="77"/>
        <v>0</v>
      </c>
      <c r="O360" s="143">
        <f t="shared" si="78"/>
        <v>0</v>
      </c>
      <c r="P360" s="142">
        <f t="shared" si="79"/>
        <v>0</v>
      </c>
      <c r="Q360" s="142">
        <f t="shared" si="80"/>
        <v>0</v>
      </c>
      <c r="R360" s="143">
        <f t="shared" si="81"/>
        <v>0</v>
      </c>
      <c r="S360" s="142">
        <f t="shared" si="82"/>
        <v>0</v>
      </c>
      <c r="T360" s="142">
        <f t="shared" si="83"/>
        <v>0</v>
      </c>
      <c r="U360" s="142">
        <f t="shared" si="84"/>
        <v>0</v>
      </c>
      <c r="V360" s="143">
        <f t="shared" si="85"/>
        <v>0</v>
      </c>
      <c r="W360" s="142">
        <f t="shared" si="86"/>
        <v>0</v>
      </c>
      <c r="X360" s="148"/>
      <c r="Y360" s="148"/>
      <c r="Z360" s="148"/>
      <c r="AA360" s="148"/>
      <c r="AB360" s="210"/>
      <c r="AC360" s="210"/>
      <c r="AD360" s="210"/>
    </row>
    <row r="361" spans="1:30" hidden="1" x14ac:dyDescent="0.25">
      <c r="A361" s="133">
        <v>353</v>
      </c>
      <c r="B361" s="156" t="s">
        <v>444</v>
      </c>
      <c r="C361" s="156" t="s">
        <v>70</v>
      </c>
      <c r="D361" s="138"/>
      <c r="E361" s="139"/>
      <c r="F361" s="139">
        <v>0</v>
      </c>
      <c r="G361" s="137"/>
      <c r="H361" s="137"/>
      <c r="I361" s="137">
        <v>0</v>
      </c>
      <c r="J361" s="140"/>
      <c r="K361" s="140"/>
      <c r="L361" s="140">
        <v>0</v>
      </c>
      <c r="M361" s="141">
        <f t="shared" si="76"/>
        <v>0</v>
      </c>
      <c r="N361" s="142">
        <f t="shared" si="77"/>
        <v>0</v>
      </c>
      <c r="O361" s="143">
        <f t="shared" si="78"/>
        <v>0</v>
      </c>
      <c r="P361" s="142">
        <f t="shared" si="79"/>
        <v>0</v>
      </c>
      <c r="Q361" s="142">
        <f t="shared" si="80"/>
        <v>0</v>
      </c>
      <c r="R361" s="143">
        <f t="shared" si="81"/>
        <v>0</v>
      </c>
      <c r="S361" s="142">
        <f t="shared" si="82"/>
        <v>0</v>
      </c>
      <c r="T361" s="142">
        <f t="shared" si="83"/>
        <v>0</v>
      </c>
      <c r="U361" s="142">
        <f t="shared" si="84"/>
        <v>0</v>
      </c>
      <c r="V361" s="143">
        <f t="shared" si="85"/>
        <v>0</v>
      </c>
      <c r="W361" s="142">
        <f t="shared" si="86"/>
        <v>0</v>
      </c>
      <c r="X361" s="148"/>
      <c r="Y361" s="148"/>
      <c r="Z361" s="148"/>
      <c r="AA361" s="148"/>
      <c r="AB361" s="156"/>
      <c r="AC361" s="6"/>
      <c r="AD361" s="6"/>
    </row>
    <row r="362" spans="1:30" hidden="1" x14ac:dyDescent="0.25">
      <c r="A362" s="133">
        <v>354</v>
      </c>
      <c r="B362" s="156" t="e">
        <f t="shared" ref="B362:B393" ca="1" si="87">INDIRECT(CONCATENATE($C$507,$D$507,"!$B",$A362 + 8))</f>
        <v>#REF!</v>
      </c>
      <c r="C362" s="156" t="e">
        <f t="shared" ref="C362:C393" ca="1" si="88">INDIRECT(CONCATENATE($C$507,$D$507,"!$C",$A362 + 8))</f>
        <v>#REF!</v>
      </c>
      <c r="D362" s="138"/>
      <c r="E362" s="139"/>
      <c r="F362" s="139" t="e">
        <f t="shared" ref="F362:F393" ca="1" si="89">INDIRECT(CONCATENATE($C$507,$D$507,"!$Z",$A362 + 8))</f>
        <v>#REF!</v>
      </c>
      <c r="G362" s="137"/>
      <c r="H362" s="137"/>
      <c r="I362" s="137" t="e">
        <f t="shared" ref="I362:I394" ca="1" si="90">INDIRECT(CONCATENATE($C$507,$D$507,"!$AD",$A362 + 8))</f>
        <v>#REF!</v>
      </c>
      <c r="J362" s="140"/>
      <c r="K362" s="140"/>
      <c r="L362" s="140" t="e">
        <f t="shared" ref="L362:L393" ca="1" si="91">INDIRECT(CONCATENATE($C$507,$D$507,"!$V",$A362 + 8))</f>
        <v>#REF!</v>
      </c>
      <c r="M362" s="141" t="e">
        <f t="shared" ca="1" si="76"/>
        <v>#REF!</v>
      </c>
      <c r="N362" s="142" t="e">
        <f t="shared" ca="1" si="77"/>
        <v>#REF!</v>
      </c>
      <c r="O362" s="143" t="e">
        <f t="shared" ca="1" si="78"/>
        <v>#REF!</v>
      </c>
      <c r="P362" s="142" t="e">
        <f t="shared" ca="1" si="79"/>
        <v>#REF!</v>
      </c>
      <c r="Q362" s="142" t="e">
        <f t="shared" ca="1" si="80"/>
        <v>#REF!</v>
      </c>
      <c r="R362" s="143" t="e">
        <f t="shared" ca="1" si="81"/>
        <v>#REF!</v>
      </c>
      <c r="S362" s="142" t="e">
        <f t="shared" ca="1" si="82"/>
        <v>#REF!</v>
      </c>
      <c r="T362" s="142" t="e">
        <f t="shared" ca="1" si="83"/>
        <v>#REF!</v>
      </c>
      <c r="U362" s="142" t="e">
        <f t="shared" ca="1" si="84"/>
        <v>#REF!</v>
      </c>
      <c r="V362" s="143" t="e">
        <f t="shared" ca="1" si="85"/>
        <v>#REF!</v>
      </c>
      <c r="W362" s="142" t="e">
        <f t="shared" ca="1" si="86"/>
        <v>#REF!</v>
      </c>
      <c r="X362" s="148"/>
      <c r="Y362" s="148"/>
      <c r="Z362" s="148"/>
      <c r="AA362" s="148"/>
      <c r="AB362" s="210"/>
      <c r="AC362" s="6"/>
      <c r="AD362" s="6"/>
    </row>
    <row r="363" spans="1:30" hidden="1" x14ac:dyDescent="0.25">
      <c r="A363" s="133">
        <v>355</v>
      </c>
      <c r="B363" s="156" t="e">
        <f t="shared" ca="1" si="87"/>
        <v>#REF!</v>
      </c>
      <c r="C363" s="156" t="e">
        <f t="shared" ca="1" si="88"/>
        <v>#REF!</v>
      </c>
      <c r="D363" s="138"/>
      <c r="E363" s="139"/>
      <c r="F363" s="139" t="e">
        <f t="shared" ca="1" si="89"/>
        <v>#REF!</v>
      </c>
      <c r="G363" s="137"/>
      <c r="H363" s="137"/>
      <c r="I363" s="137" t="e">
        <f t="shared" ca="1" si="90"/>
        <v>#REF!</v>
      </c>
      <c r="J363" s="140"/>
      <c r="K363" s="140"/>
      <c r="L363" s="140" t="e">
        <f t="shared" ca="1" si="91"/>
        <v>#REF!</v>
      </c>
      <c r="M363" s="141" t="e">
        <f t="shared" ca="1" si="76"/>
        <v>#REF!</v>
      </c>
      <c r="N363" s="142" t="e">
        <f t="shared" ca="1" si="77"/>
        <v>#REF!</v>
      </c>
      <c r="O363" s="143" t="e">
        <f t="shared" ca="1" si="78"/>
        <v>#REF!</v>
      </c>
      <c r="P363" s="142" t="e">
        <f t="shared" ca="1" si="79"/>
        <v>#REF!</v>
      </c>
      <c r="Q363" s="142" t="e">
        <f t="shared" ca="1" si="80"/>
        <v>#REF!</v>
      </c>
      <c r="R363" s="143" t="e">
        <f t="shared" ca="1" si="81"/>
        <v>#REF!</v>
      </c>
      <c r="S363" s="142" t="e">
        <f t="shared" ca="1" si="82"/>
        <v>#REF!</v>
      </c>
      <c r="T363" s="142" t="e">
        <f t="shared" ca="1" si="83"/>
        <v>#REF!</v>
      </c>
      <c r="U363" s="142" t="e">
        <f t="shared" ca="1" si="84"/>
        <v>#REF!</v>
      </c>
      <c r="V363" s="143" t="e">
        <f t="shared" ca="1" si="85"/>
        <v>#REF!</v>
      </c>
      <c r="W363" s="142" t="e">
        <f t="shared" ca="1" si="86"/>
        <v>#REF!</v>
      </c>
      <c r="X363" s="148"/>
      <c r="Y363" s="148"/>
      <c r="Z363" s="148"/>
      <c r="AA363" s="148"/>
      <c r="AB363" s="210"/>
      <c r="AC363" s="6"/>
      <c r="AD363" s="6"/>
    </row>
    <row r="364" spans="1:30" hidden="1" x14ac:dyDescent="0.25">
      <c r="A364" s="133">
        <v>356</v>
      </c>
      <c r="B364" s="156" t="e">
        <f t="shared" ca="1" si="87"/>
        <v>#REF!</v>
      </c>
      <c r="C364" s="156" t="e">
        <f t="shared" ca="1" si="88"/>
        <v>#REF!</v>
      </c>
      <c r="D364" s="138"/>
      <c r="E364" s="139"/>
      <c r="F364" s="139" t="e">
        <f t="shared" ca="1" si="89"/>
        <v>#REF!</v>
      </c>
      <c r="G364" s="137"/>
      <c r="H364" s="137"/>
      <c r="I364" s="137" t="e">
        <f t="shared" ca="1" si="90"/>
        <v>#REF!</v>
      </c>
      <c r="J364" s="140"/>
      <c r="K364" s="140"/>
      <c r="L364" s="140" t="e">
        <f t="shared" ca="1" si="91"/>
        <v>#REF!</v>
      </c>
      <c r="M364" s="141" t="e">
        <f t="shared" ca="1" si="76"/>
        <v>#REF!</v>
      </c>
      <c r="N364" s="142" t="e">
        <f t="shared" ca="1" si="77"/>
        <v>#REF!</v>
      </c>
      <c r="O364" s="143" t="e">
        <f t="shared" ca="1" si="78"/>
        <v>#REF!</v>
      </c>
      <c r="P364" s="142" t="e">
        <f t="shared" ca="1" si="79"/>
        <v>#REF!</v>
      </c>
      <c r="Q364" s="142" t="e">
        <f t="shared" ca="1" si="80"/>
        <v>#REF!</v>
      </c>
      <c r="R364" s="143" t="e">
        <f t="shared" ca="1" si="81"/>
        <v>#REF!</v>
      </c>
      <c r="S364" s="142" t="e">
        <f t="shared" ca="1" si="82"/>
        <v>#REF!</v>
      </c>
      <c r="T364" s="142" t="e">
        <f t="shared" ca="1" si="83"/>
        <v>#REF!</v>
      </c>
      <c r="U364" s="142" t="e">
        <f t="shared" ca="1" si="84"/>
        <v>#REF!</v>
      </c>
      <c r="V364" s="143" t="e">
        <f t="shared" ca="1" si="85"/>
        <v>#REF!</v>
      </c>
      <c r="W364" s="142" t="e">
        <f t="shared" ca="1" si="86"/>
        <v>#REF!</v>
      </c>
      <c r="X364" s="148"/>
      <c r="Y364" s="148"/>
      <c r="Z364" s="148"/>
      <c r="AA364" s="148"/>
      <c r="AB364" s="210"/>
      <c r="AC364" s="6"/>
      <c r="AD364" s="6"/>
    </row>
    <row r="365" spans="1:30" hidden="1" x14ac:dyDescent="0.25">
      <c r="A365" s="133">
        <v>357</v>
      </c>
      <c r="B365" s="156" t="e">
        <f t="shared" ca="1" si="87"/>
        <v>#REF!</v>
      </c>
      <c r="C365" s="156" t="e">
        <f t="shared" ca="1" si="88"/>
        <v>#REF!</v>
      </c>
      <c r="D365" s="138"/>
      <c r="E365" s="139"/>
      <c r="F365" s="139" t="e">
        <f t="shared" ca="1" si="89"/>
        <v>#REF!</v>
      </c>
      <c r="G365" s="137"/>
      <c r="H365" s="137"/>
      <c r="I365" s="137" t="e">
        <f t="shared" ca="1" si="90"/>
        <v>#REF!</v>
      </c>
      <c r="J365" s="140"/>
      <c r="K365" s="140"/>
      <c r="L365" s="140" t="e">
        <f t="shared" ca="1" si="91"/>
        <v>#REF!</v>
      </c>
      <c r="M365" s="141" t="e">
        <f t="shared" ca="1" si="76"/>
        <v>#REF!</v>
      </c>
      <c r="N365" s="142" t="e">
        <f t="shared" ca="1" si="77"/>
        <v>#REF!</v>
      </c>
      <c r="O365" s="143" t="e">
        <f t="shared" ca="1" si="78"/>
        <v>#REF!</v>
      </c>
      <c r="P365" s="142" t="e">
        <f t="shared" ca="1" si="79"/>
        <v>#REF!</v>
      </c>
      <c r="Q365" s="142" t="e">
        <f t="shared" ca="1" si="80"/>
        <v>#REF!</v>
      </c>
      <c r="R365" s="143" t="e">
        <f t="shared" ca="1" si="81"/>
        <v>#REF!</v>
      </c>
      <c r="S365" s="142" t="e">
        <f t="shared" ca="1" si="82"/>
        <v>#REF!</v>
      </c>
      <c r="T365" s="142" t="e">
        <f t="shared" ca="1" si="83"/>
        <v>#REF!</v>
      </c>
      <c r="U365" s="142" t="e">
        <f t="shared" ca="1" si="84"/>
        <v>#REF!</v>
      </c>
      <c r="V365" s="143" t="e">
        <f t="shared" ca="1" si="85"/>
        <v>#REF!</v>
      </c>
      <c r="W365" s="142" t="e">
        <f t="shared" ca="1" si="86"/>
        <v>#REF!</v>
      </c>
      <c r="X365" s="148"/>
      <c r="Y365" s="148"/>
      <c r="Z365" s="148"/>
      <c r="AA365" s="148"/>
      <c r="AB365" s="210"/>
      <c r="AC365" s="6"/>
      <c r="AD365" s="6"/>
    </row>
    <row r="366" spans="1:30" hidden="1" x14ac:dyDescent="0.25">
      <c r="A366" s="133">
        <v>358</v>
      </c>
      <c r="B366" s="156" t="e">
        <f t="shared" ca="1" si="87"/>
        <v>#REF!</v>
      </c>
      <c r="C366" s="156" t="e">
        <f t="shared" ca="1" si="88"/>
        <v>#REF!</v>
      </c>
      <c r="D366" s="138"/>
      <c r="E366" s="139"/>
      <c r="F366" s="139" t="e">
        <f t="shared" ca="1" si="89"/>
        <v>#REF!</v>
      </c>
      <c r="G366" s="137"/>
      <c r="H366" s="137"/>
      <c r="I366" s="137" t="e">
        <f t="shared" ca="1" si="90"/>
        <v>#REF!</v>
      </c>
      <c r="J366" s="140"/>
      <c r="K366" s="140"/>
      <c r="L366" s="140" t="e">
        <f t="shared" ca="1" si="91"/>
        <v>#REF!</v>
      </c>
      <c r="M366" s="141" t="e">
        <f t="shared" ca="1" si="76"/>
        <v>#REF!</v>
      </c>
      <c r="N366" s="142" t="e">
        <f t="shared" ca="1" si="77"/>
        <v>#REF!</v>
      </c>
      <c r="O366" s="143" t="e">
        <f t="shared" ca="1" si="78"/>
        <v>#REF!</v>
      </c>
      <c r="P366" s="142" t="e">
        <f t="shared" ca="1" si="79"/>
        <v>#REF!</v>
      </c>
      <c r="Q366" s="142" t="e">
        <f t="shared" ca="1" si="80"/>
        <v>#REF!</v>
      </c>
      <c r="R366" s="143" t="e">
        <f t="shared" ca="1" si="81"/>
        <v>#REF!</v>
      </c>
      <c r="S366" s="142" t="e">
        <f t="shared" ca="1" si="82"/>
        <v>#REF!</v>
      </c>
      <c r="T366" s="142" t="e">
        <f t="shared" ca="1" si="83"/>
        <v>#REF!</v>
      </c>
      <c r="U366" s="142" t="e">
        <f t="shared" ca="1" si="84"/>
        <v>#REF!</v>
      </c>
      <c r="V366" s="143" t="e">
        <f t="shared" ca="1" si="85"/>
        <v>#REF!</v>
      </c>
      <c r="W366" s="142" t="e">
        <f t="shared" ca="1" si="86"/>
        <v>#REF!</v>
      </c>
      <c r="X366" s="148"/>
      <c r="Y366" s="148"/>
      <c r="Z366" s="148"/>
      <c r="AA366" s="148"/>
      <c r="AB366" s="210"/>
      <c r="AC366" s="6"/>
      <c r="AD366" s="6"/>
    </row>
    <row r="367" spans="1:30" hidden="1" x14ac:dyDescent="0.25">
      <c r="A367" s="133">
        <v>359</v>
      </c>
      <c r="B367" s="156" t="e">
        <f t="shared" ca="1" si="87"/>
        <v>#REF!</v>
      </c>
      <c r="C367" s="156" t="e">
        <f t="shared" ca="1" si="88"/>
        <v>#REF!</v>
      </c>
      <c r="D367" s="138"/>
      <c r="E367" s="139"/>
      <c r="F367" s="139" t="e">
        <f t="shared" ca="1" si="89"/>
        <v>#REF!</v>
      </c>
      <c r="G367" s="137"/>
      <c r="H367" s="137"/>
      <c r="I367" s="137" t="e">
        <f t="shared" ca="1" si="90"/>
        <v>#REF!</v>
      </c>
      <c r="J367" s="140"/>
      <c r="K367" s="140"/>
      <c r="L367" s="140" t="e">
        <f t="shared" ca="1" si="91"/>
        <v>#REF!</v>
      </c>
      <c r="M367" s="141" t="e">
        <f t="shared" ca="1" si="76"/>
        <v>#REF!</v>
      </c>
      <c r="N367" s="142" t="e">
        <f t="shared" ca="1" si="77"/>
        <v>#REF!</v>
      </c>
      <c r="O367" s="143" t="e">
        <f t="shared" ca="1" si="78"/>
        <v>#REF!</v>
      </c>
      <c r="P367" s="142" t="e">
        <f t="shared" ca="1" si="79"/>
        <v>#REF!</v>
      </c>
      <c r="Q367" s="142" t="e">
        <f t="shared" ca="1" si="80"/>
        <v>#REF!</v>
      </c>
      <c r="R367" s="143" t="e">
        <f t="shared" ca="1" si="81"/>
        <v>#REF!</v>
      </c>
      <c r="S367" s="142" t="e">
        <f t="shared" ca="1" si="82"/>
        <v>#REF!</v>
      </c>
      <c r="T367" s="142" t="e">
        <f t="shared" ca="1" si="83"/>
        <v>#REF!</v>
      </c>
      <c r="U367" s="142" t="e">
        <f t="shared" ca="1" si="84"/>
        <v>#REF!</v>
      </c>
      <c r="V367" s="143" t="e">
        <f t="shared" ca="1" si="85"/>
        <v>#REF!</v>
      </c>
      <c r="W367" s="142" t="e">
        <f t="shared" ca="1" si="86"/>
        <v>#REF!</v>
      </c>
      <c r="X367" s="148"/>
      <c r="Y367" s="148"/>
      <c r="Z367" s="148"/>
      <c r="AA367" s="148"/>
      <c r="AB367" s="210"/>
      <c r="AC367" s="6"/>
      <c r="AD367" s="6"/>
    </row>
    <row r="368" spans="1:30" hidden="1" x14ac:dyDescent="0.25">
      <c r="A368" s="133">
        <v>360</v>
      </c>
      <c r="B368" s="156" t="e">
        <f t="shared" ca="1" si="87"/>
        <v>#REF!</v>
      </c>
      <c r="C368" s="156" t="e">
        <f t="shared" ca="1" si="88"/>
        <v>#REF!</v>
      </c>
      <c r="D368" s="138"/>
      <c r="E368" s="139"/>
      <c r="F368" s="139" t="e">
        <f t="shared" ca="1" si="89"/>
        <v>#REF!</v>
      </c>
      <c r="G368" s="137"/>
      <c r="H368" s="137"/>
      <c r="I368" s="137" t="e">
        <f t="shared" ca="1" si="90"/>
        <v>#REF!</v>
      </c>
      <c r="J368" s="140"/>
      <c r="K368" s="140"/>
      <c r="L368" s="140" t="e">
        <f t="shared" ca="1" si="91"/>
        <v>#REF!</v>
      </c>
      <c r="M368" s="141" t="e">
        <f t="shared" ca="1" si="76"/>
        <v>#REF!</v>
      </c>
      <c r="N368" s="142" t="e">
        <f t="shared" ca="1" si="77"/>
        <v>#REF!</v>
      </c>
      <c r="O368" s="143" t="e">
        <f t="shared" ca="1" si="78"/>
        <v>#REF!</v>
      </c>
      <c r="P368" s="142" t="e">
        <f t="shared" ca="1" si="79"/>
        <v>#REF!</v>
      </c>
      <c r="Q368" s="142" t="e">
        <f t="shared" ca="1" si="80"/>
        <v>#REF!</v>
      </c>
      <c r="R368" s="143" t="e">
        <f t="shared" ca="1" si="81"/>
        <v>#REF!</v>
      </c>
      <c r="S368" s="142" t="e">
        <f t="shared" ca="1" si="82"/>
        <v>#REF!</v>
      </c>
      <c r="T368" s="142" t="e">
        <f t="shared" ca="1" si="83"/>
        <v>#REF!</v>
      </c>
      <c r="U368" s="142" t="e">
        <f t="shared" ca="1" si="84"/>
        <v>#REF!</v>
      </c>
      <c r="V368" s="143" t="e">
        <f t="shared" ca="1" si="85"/>
        <v>#REF!</v>
      </c>
      <c r="W368" s="142" t="e">
        <f t="shared" ca="1" si="86"/>
        <v>#REF!</v>
      </c>
      <c r="X368" s="148"/>
      <c r="Y368" s="148"/>
      <c r="Z368" s="148"/>
      <c r="AA368" s="148"/>
      <c r="AB368" s="210"/>
      <c r="AC368" s="6"/>
      <c r="AD368" s="6"/>
    </row>
    <row r="369" spans="1:30" hidden="1" x14ac:dyDescent="0.25">
      <c r="A369" s="133">
        <v>361</v>
      </c>
      <c r="B369" s="156" t="e">
        <f t="shared" ca="1" si="87"/>
        <v>#REF!</v>
      </c>
      <c r="C369" s="156" t="e">
        <f t="shared" ca="1" si="88"/>
        <v>#REF!</v>
      </c>
      <c r="D369" s="138"/>
      <c r="E369" s="139"/>
      <c r="F369" s="139" t="e">
        <f t="shared" ca="1" si="89"/>
        <v>#REF!</v>
      </c>
      <c r="G369" s="137"/>
      <c r="H369" s="137"/>
      <c r="I369" s="137" t="e">
        <f t="shared" ca="1" si="90"/>
        <v>#REF!</v>
      </c>
      <c r="J369" s="140"/>
      <c r="K369" s="140"/>
      <c r="L369" s="140" t="e">
        <f t="shared" ca="1" si="91"/>
        <v>#REF!</v>
      </c>
      <c r="M369" s="141" t="e">
        <f t="shared" ca="1" si="76"/>
        <v>#REF!</v>
      </c>
      <c r="N369" s="142" t="e">
        <f t="shared" ca="1" si="77"/>
        <v>#REF!</v>
      </c>
      <c r="O369" s="143" t="e">
        <f t="shared" ca="1" si="78"/>
        <v>#REF!</v>
      </c>
      <c r="P369" s="142" t="e">
        <f t="shared" ca="1" si="79"/>
        <v>#REF!</v>
      </c>
      <c r="Q369" s="142" t="e">
        <f t="shared" ca="1" si="80"/>
        <v>#REF!</v>
      </c>
      <c r="R369" s="143" t="e">
        <f t="shared" ca="1" si="81"/>
        <v>#REF!</v>
      </c>
      <c r="S369" s="142" t="e">
        <f t="shared" ca="1" si="82"/>
        <v>#REF!</v>
      </c>
      <c r="T369" s="142" t="e">
        <f t="shared" ca="1" si="83"/>
        <v>#REF!</v>
      </c>
      <c r="U369" s="142" t="e">
        <f t="shared" ca="1" si="84"/>
        <v>#REF!</v>
      </c>
      <c r="V369" s="143" t="e">
        <f t="shared" ca="1" si="85"/>
        <v>#REF!</v>
      </c>
      <c r="W369" s="142" t="e">
        <f t="shared" ca="1" si="86"/>
        <v>#REF!</v>
      </c>
      <c r="X369" s="148"/>
      <c r="Y369" s="148"/>
      <c r="Z369" s="148"/>
      <c r="AA369" s="148"/>
      <c r="AB369" s="210"/>
      <c r="AC369" s="6"/>
      <c r="AD369" s="6"/>
    </row>
    <row r="370" spans="1:30" hidden="1" x14ac:dyDescent="0.25">
      <c r="A370" s="133">
        <v>362</v>
      </c>
      <c r="B370" s="156" t="e">
        <f t="shared" ca="1" si="87"/>
        <v>#REF!</v>
      </c>
      <c r="C370" s="156" t="e">
        <f t="shared" ca="1" si="88"/>
        <v>#REF!</v>
      </c>
      <c r="D370" s="138"/>
      <c r="E370" s="139"/>
      <c r="F370" s="139" t="e">
        <f t="shared" ca="1" si="89"/>
        <v>#REF!</v>
      </c>
      <c r="G370" s="137"/>
      <c r="H370" s="137"/>
      <c r="I370" s="137" t="e">
        <f t="shared" ca="1" si="90"/>
        <v>#REF!</v>
      </c>
      <c r="J370" s="140"/>
      <c r="K370" s="140"/>
      <c r="L370" s="140" t="e">
        <f t="shared" ca="1" si="91"/>
        <v>#REF!</v>
      </c>
      <c r="M370" s="141" t="e">
        <f t="shared" ca="1" si="76"/>
        <v>#REF!</v>
      </c>
      <c r="N370" s="142" t="e">
        <f t="shared" ca="1" si="77"/>
        <v>#REF!</v>
      </c>
      <c r="O370" s="143" t="e">
        <f t="shared" ca="1" si="78"/>
        <v>#REF!</v>
      </c>
      <c r="P370" s="142" t="e">
        <f t="shared" ca="1" si="79"/>
        <v>#REF!</v>
      </c>
      <c r="Q370" s="142" t="e">
        <f t="shared" ca="1" si="80"/>
        <v>#REF!</v>
      </c>
      <c r="R370" s="143" t="e">
        <f t="shared" ca="1" si="81"/>
        <v>#REF!</v>
      </c>
      <c r="S370" s="142" t="e">
        <f t="shared" ca="1" si="82"/>
        <v>#REF!</v>
      </c>
      <c r="T370" s="142" t="e">
        <f t="shared" ca="1" si="83"/>
        <v>#REF!</v>
      </c>
      <c r="U370" s="142" t="e">
        <f t="shared" ca="1" si="84"/>
        <v>#REF!</v>
      </c>
      <c r="V370" s="143" t="e">
        <f t="shared" ca="1" si="85"/>
        <v>#REF!</v>
      </c>
      <c r="W370" s="142" t="e">
        <f t="shared" ca="1" si="86"/>
        <v>#REF!</v>
      </c>
      <c r="X370" s="148"/>
      <c r="Y370" s="148"/>
      <c r="Z370" s="148"/>
      <c r="AA370" s="148"/>
      <c r="AB370" s="210"/>
      <c r="AC370" s="6"/>
      <c r="AD370" s="6"/>
    </row>
    <row r="371" spans="1:30" hidden="1" x14ac:dyDescent="0.25">
      <c r="A371" s="133">
        <v>363</v>
      </c>
      <c r="B371" s="156" t="e">
        <f t="shared" ca="1" si="87"/>
        <v>#REF!</v>
      </c>
      <c r="C371" s="156" t="e">
        <f t="shared" ca="1" si="88"/>
        <v>#REF!</v>
      </c>
      <c r="D371" s="138"/>
      <c r="E371" s="139"/>
      <c r="F371" s="139" t="e">
        <f t="shared" ca="1" si="89"/>
        <v>#REF!</v>
      </c>
      <c r="G371" s="137"/>
      <c r="H371" s="137"/>
      <c r="I371" s="137" t="e">
        <f t="shared" ca="1" si="90"/>
        <v>#REF!</v>
      </c>
      <c r="J371" s="140"/>
      <c r="K371" s="140"/>
      <c r="L371" s="140" t="e">
        <f t="shared" ca="1" si="91"/>
        <v>#REF!</v>
      </c>
      <c r="M371" s="141" t="e">
        <f t="shared" ca="1" si="76"/>
        <v>#REF!</v>
      </c>
      <c r="N371" s="142" t="e">
        <f t="shared" ca="1" si="77"/>
        <v>#REF!</v>
      </c>
      <c r="O371" s="143" t="e">
        <f t="shared" ca="1" si="78"/>
        <v>#REF!</v>
      </c>
      <c r="P371" s="142" t="e">
        <f t="shared" ca="1" si="79"/>
        <v>#REF!</v>
      </c>
      <c r="Q371" s="142" t="e">
        <f t="shared" ca="1" si="80"/>
        <v>#REF!</v>
      </c>
      <c r="R371" s="143" t="e">
        <f t="shared" ca="1" si="81"/>
        <v>#REF!</v>
      </c>
      <c r="S371" s="142" t="e">
        <f t="shared" ca="1" si="82"/>
        <v>#REF!</v>
      </c>
      <c r="T371" s="142" t="e">
        <f t="shared" ca="1" si="83"/>
        <v>#REF!</v>
      </c>
      <c r="U371" s="142" t="e">
        <f t="shared" ca="1" si="84"/>
        <v>#REF!</v>
      </c>
      <c r="V371" s="143" t="e">
        <f t="shared" ca="1" si="85"/>
        <v>#REF!</v>
      </c>
      <c r="W371" s="142" t="e">
        <f t="shared" ca="1" si="86"/>
        <v>#REF!</v>
      </c>
      <c r="X371" s="148"/>
      <c r="Y371" s="148"/>
      <c r="Z371" s="148"/>
      <c r="AA371" s="148"/>
      <c r="AB371" s="210"/>
      <c r="AC371" s="6"/>
      <c r="AD371" s="6"/>
    </row>
    <row r="372" spans="1:30" hidden="1" x14ac:dyDescent="0.25">
      <c r="A372" s="133">
        <v>364</v>
      </c>
      <c r="B372" s="156" t="e">
        <f t="shared" ca="1" si="87"/>
        <v>#REF!</v>
      </c>
      <c r="C372" s="156" t="e">
        <f t="shared" ca="1" si="88"/>
        <v>#REF!</v>
      </c>
      <c r="D372" s="138"/>
      <c r="E372" s="139"/>
      <c r="F372" s="139" t="e">
        <f t="shared" ca="1" si="89"/>
        <v>#REF!</v>
      </c>
      <c r="G372" s="137"/>
      <c r="H372" s="137"/>
      <c r="I372" s="137" t="e">
        <f t="shared" ca="1" si="90"/>
        <v>#REF!</v>
      </c>
      <c r="J372" s="140"/>
      <c r="K372" s="140"/>
      <c r="L372" s="140" t="e">
        <f t="shared" ca="1" si="91"/>
        <v>#REF!</v>
      </c>
      <c r="M372" s="141" t="e">
        <f t="shared" ca="1" si="76"/>
        <v>#REF!</v>
      </c>
      <c r="N372" s="142" t="e">
        <f t="shared" ca="1" si="77"/>
        <v>#REF!</v>
      </c>
      <c r="O372" s="143" t="e">
        <f t="shared" ca="1" si="78"/>
        <v>#REF!</v>
      </c>
      <c r="P372" s="142" t="e">
        <f t="shared" ca="1" si="79"/>
        <v>#REF!</v>
      </c>
      <c r="Q372" s="142" t="e">
        <f t="shared" ca="1" si="80"/>
        <v>#REF!</v>
      </c>
      <c r="R372" s="143" t="e">
        <f t="shared" ca="1" si="81"/>
        <v>#REF!</v>
      </c>
      <c r="S372" s="142" t="e">
        <f t="shared" ca="1" si="82"/>
        <v>#REF!</v>
      </c>
      <c r="T372" s="142" t="e">
        <f t="shared" ca="1" si="83"/>
        <v>#REF!</v>
      </c>
      <c r="U372" s="142" t="e">
        <f t="shared" ca="1" si="84"/>
        <v>#REF!</v>
      </c>
      <c r="V372" s="143" t="e">
        <f t="shared" ca="1" si="85"/>
        <v>#REF!</v>
      </c>
      <c r="W372" s="142" t="e">
        <f t="shared" ca="1" si="86"/>
        <v>#REF!</v>
      </c>
      <c r="X372" s="148"/>
      <c r="Y372" s="148"/>
      <c r="Z372" s="148"/>
      <c r="AA372" s="148"/>
      <c r="AB372" s="210"/>
      <c r="AC372" s="6"/>
      <c r="AD372" s="6"/>
    </row>
    <row r="373" spans="1:30" hidden="1" x14ac:dyDescent="0.25">
      <c r="A373" s="133">
        <v>365</v>
      </c>
      <c r="B373" s="156" t="e">
        <f t="shared" ca="1" si="87"/>
        <v>#REF!</v>
      </c>
      <c r="C373" s="156" t="e">
        <f t="shared" ca="1" si="88"/>
        <v>#REF!</v>
      </c>
      <c r="D373" s="138"/>
      <c r="E373" s="139"/>
      <c r="F373" s="139" t="e">
        <f t="shared" ca="1" si="89"/>
        <v>#REF!</v>
      </c>
      <c r="G373" s="137"/>
      <c r="H373" s="137"/>
      <c r="I373" s="137" t="e">
        <f t="shared" ca="1" si="90"/>
        <v>#REF!</v>
      </c>
      <c r="J373" s="140"/>
      <c r="K373" s="140"/>
      <c r="L373" s="140" t="e">
        <f t="shared" ca="1" si="91"/>
        <v>#REF!</v>
      </c>
      <c r="M373" s="141" t="e">
        <f t="shared" ca="1" si="76"/>
        <v>#REF!</v>
      </c>
      <c r="N373" s="142" t="e">
        <f t="shared" ca="1" si="77"/>
        <v>#REF!</v>
      </c>
      <c r="O373" s="143" t="e">
        <f t="shared" ca="1" si="78"/>
        <v>#REF!</v>
      </c>
      <c r="P373" s="142" t="e">
        <f t="shared" ca="1" si="79"/>
        <v>#REF!</v>
      </c>
      <c r="Q373" s="142" t="e">
        <f t="shared" ca="1" si="80"/>
        <v>#REF!</v>
      </c>
      <c r="R373" s="143" t="e">
        <f t="shared" ca="1" si="81"/>
        <v>#REF!</v>
      </c>
      <c r="S373" s="142" t="e">
        <f t="shared" ca="1" si="82"/>
        <v>#REF!</v>
      </c>
      <c r="T373" s="142" t="e">
        <f t="shared" ca="1" si="83"/>
        <v>#REF!</v>
      </c>
      <c r="U373" s="142" t="e">
        <f t="shared" ca="1" si="84"/>
        <v>#REF!</v>
      </c>
      <c r="V373" s="143" t="e">
        <f t="shared" ca="1" si="85"/>
        <v>#REF!</v>
      </c>
      <c r="W373" s="142" t="e">
        <f t="shared" ca="1" si="86"/>
        <v>#REF!</v>
      </c>
      <c r="X373" s="148"/>
      <c r="Y373" s="148"/>
      <c r="Z373" s="148"/>
      <c r="AA373" s="148"/>
      <c r="AB373" s="210"/>
      <c r="AC373" s="6"/>
      <c r="AD373" s="6"/>
    </row>
    <row r="374" spans="1:30" hidden="1" x14ac:dyDescent="0.25">
      <c r="A374" s="133">
        <v>366</v>
      </c>
      <c r="B374" s="156" t="e">
        <f t="shared" ca="1" si="87"/>
        <v>#REF!</v>
      </c>
      <c r="C374" s="156" t="e">
        <f t="shared" ca="1" si="88"/>
        <v>#REF!</v>
      </c>
      <c r="D374" s="138"/>
      <c r="E374" s="139"/>
      <c r="F374" s="139" t="e">
        <f t="shared" ca="1" si="89"/>
        <v>#REF!</v>
      </c>
      <c r="G374" s="137"/>
      <c r="H374" s="137"/>
      <c r="I374" s="137" t="e">
        <f t="shared" ca="1" si="90"/>
        <v>#REF!</v>
      </c>
      <c r="J374" s="140"/>
      <c r="K374" s="140"/>
      <c r="L374" s="140" t="e">
        <f t="shared" ca="1" si="91"/>
        <v>#REF!</v>
      </c>
      <c r="M374" s="141" t="e">
        <f t="shared" ca="1" si="76"/>
        <v>#REF!</v>
      </c>
      <c r="N374" s="142" t="e">
        <f t="shared" ca="1" si="77"/>
        <v>#REF!</v>
      </c>
      <c r="O374" s="143" t="e">
        <f t="shared" ca="1" si="78"/>
        <v>#REF!</v>
      </c>
      <c r="P374" s="142" t="e">
        <f t="shared" ca="1" si="79"/>
        <v>#REF!</v>
      </c>
      <c r="Q374" s="142" t="e">
        <f t="shared" ca="1" si="80"/>
        <v>#REF!</v>
      </c>
      <c r="R374" s="143" t="e">
        <f t="shared" ca="1" si="81"/>
        <v>#REF!</v>
      </c>
      <c r="S374" s="142" t="e">
        <f t="shared" ca="1" si="82"/>
        <v>#REF!</v>
      </c>
      <c r="T374" s="142" t="e">
        <f t="shared" ca="1" si="83"/>
        <v>#REF!</v>
      </c>
      <c r="U374" s="142" t="e">
        <f t="shared" ca="1" si="84"/>
        <v>#REF!</v>
      </c>
      <c r="V374" s="143" t="e">
        <f t="shared" ca="1" si="85"/>
        <v>#REF!</v>
      </c>
      <c r="W374" s="142" t="e">
        <f t="shared" ca="1" si="86"/>
        <v>#REF!</v>
      </c>
      <c r="X374" s="148"/>
      <c r="Y374" s="148"/>
      <c r="Z374" s="148"/>
      <c r="AA374" s="148"/>
      <c r="AB374" s="210"/>
      <c r="AC374" s="6"/>
      <c r="AD374" s="6"/>
    </row>
    <row r="375" spans="1:30" hidden="1" x14ac:dyDescent="0.25">
      <c r="A375" s="133">
        <v>367</v>
      </c>
      <c r="B375" s="156" t="e">
        <f t="shared" ca="1" si="87"/>
        <v>#REF!</v>
      </c>
      <c r="C375" s="156" t="e">
        <f t="shared" ca="1" si="88"/>
        <v>#REF!</v>
      </c>
      <c r="D375" s="138"/>
      <c r="E375" s="139"/>
      <c r="F375" s="139" t="e">
        <f t="shared" ca="1" si="89"/>
        <v>#REF!</v>
      </c>
      <c r="G375" s="137"/>
      <c r="H375" s="137"/>
      <c r="I375" s="137" t="e">
        <f t="shared" ca="1" si="90"/>
        <v>#REF!</v>
      </c>
      <c r="J375" s="140"/>
      <c r="K375" s="140"/>
      <c r="L375" s="140" t="e">
        <f t="shared" ca="1" si="91"/>
        <v>#REF!</v>
      </c>
      <c r="M375" s="141" t="e">
        <f t="shared" ca="1" si="76"/>
        <v>#REF!</v>
      </c>
      <c r="N375" s="142" t="e">
        <f t="shared" ca="1" si="77"/>
        <v>#REF!</v>
      </c>
      <c r="O375" s="143" t="e">
        <f t="shared" ca="1" si="78"/>
        <v>#REF!</v>
      </c>
      <c r="P375" s="142" t="e">
        <f t="shared" ca="1" si="79"/>
        <v>#REF!</v>
      </c>
      <c r="Q375" s="142" t="e">
        <f t="shared" ca="1" si="80"/>
        <v>#REF!</v>
      </c>
      <c r="R375" s="143" t="e">
        <f t="shared" ca="1" si="81"/>
        <v>#REF!</v>
      </c>
      <c r="S375" s="142" t="e">
        <f t="shared" ca="1" si="82"/>
        <v>#REF!</v>
      </c>
      <c r="T375" s="142" t="e">
        <f t="shared" ca="1" si="83"/>
        <v>#REF!</v>
      </c>
      <c r="U375" s="142" t="e">
        <f t="shared" ca="1" si="84"/>
        <v>#REF!</v>
      </c>
      <c r="V375" s="143" t="e">
        <f t="shared" ca="1" si="85"/>
        <v>#REF!</v>
      </c>
      <c r="W375" s="142" t="e">
        <f t="shared" ca="1" si="86"/>
        <v>#REF!</v>
      </c>
      <c r="X375" s="148"/>
      <c r="Y375" s="148"/>
      <c r="Z375" s="148"/>
      <c r="AA375" s="148"/>
      <c r="AB375" s="210"/>
      <c r="AC375" s="6"/>
      <c r="AD375" s="6"/>
    </row>
    <row r="376" spans="1:30" hidden="1" x14ac:dyDescent="0.25">
      <c r="A376" s="133">
        <v>368</v>
      </c>
      <c r="B376" s="156" t="e">
        <f t="shared" ca="1" si="87"/>
        <v>#REF!</v>
      </c>
      <c r="C376" s="156" t="e">
        <f t="shared" ca="1" si="88"/>
        <v>#REF!</v>
      </c>
      <c r="D376" s="138"/>
      <c r="E376" s="139"/>
      <c r="F376" s="139" t="e">
        <f t="shared" ca="1" si="89"/>
        <v>#REF!</v>
      </c>
      <c r="G376" s="137"/>
      <c r="H376" s="137"/>
      <c r="I376" s="137" t="e">
        <f t="shared" ca="1" si="90"/>
        <v>#REF!</v>
      </c>
      <c r="J376" s="140"/>
      <c r="K376" s="140"/>
      <c r="L376" s="140" t="e">
        <f t="shared" ca="1" si="91"/>
        <v>#REF!</v>
      </c>
      <c r="M376" s="141" t="e">
        <f t="shared" ca="1" si="76"/>
        <v>#REF!</v>
      </c>
      <c r="N376" s="142" t="e">
        <f t="shared" ca="1" si="77"/>
        <v>#REF!</v>
      </c>
      <c r="O376" s="143" t="e">
        <f t="shared" ca="1" si="78"/>
        <v>#REF!</v>
      </c>
      <c r="P376" s="142" t="e">
        <f t="shared" ca="1" si="79"/>
        <v>#REF!</v>
      </c>
      <c r="Q376" s="142" t="e">
        <f t="shared" ca="1" si="80"/>
        <v>#REF!</v>
      </c>
      <c r="R376" s="143" t="e">
        <f t="shared" ca="1" si="81"/>
        <v>#REF!</v>
      </c>
      <c r="S376" s="142" t="e">
        <f t="shared" ca="1" si="82"/>
        <v>#REF!</v>
      </c>
      <c r="T376" s="142" t="e">
        <f t="shared" ca="1" si="83"/>
        <v>#REF!</v>
      </c>
      <c r="U376" s="142" t="e">
        <f t="shared" ca="1" si="84"/>
        <v>#REF!</v>
      </c>
      <c r="V376" s="143" t="e">
        <f t="shared" ca="1" si="85"/>
        <v>#REF!</v>
      </c>
      <c r="W376" s="142" t="e">
        <f t="shared" ca="1" si="86"/>
        <v>#REF!</v>
      </c>
      <c r="X376" s="148"/>
      <c r="Y376" s="148"/>
      <c r="Z376" s="148"/>
      <c r="AA376" s="148"/>
      <c r="AB376" s="210"/>
      <c r="AC376" s="6"/>
      <c r="AD376" s="6"/>
    </row>
    <row r="377" spans="1:30" hidden="1" x14ac:dyDescent="0.25">
      <c r="A377" s="133">
        <v>369</v>
      </c>
      <c r="B377" s="156" t="e">
        <f t="shared" ca="1" si="87"/>
        <v>#REF!</v>
      </c>
      <c r="C377" s="156" t="e">
        <f t="shared" ca="1" si="88"/>
        <v>#REF!</v>
      </c>
      <c r="D377" s="138"/>
      <c r="E377" s="139"/>
      <c r="F377" s="139" t="e">
        <f t="shared" ca="1" si="89"/>
        <v>#REF!</v>
      </c>
      <c r="G377" s="137"/>
      <c r="H377" s="137"/>
      <c r="I377" s="137" t="e">
        <f t="shared" ca="1" si="90"/>
        <v>#REF!</v>
      </c>
      <c r="J377" s="140"/>
      <c r="K377" s="140"/>
      <c r="L377" s="140" t="e">
        <f t="shared" ca="1" si="91"/>
        <v>#REF!</v>
      </c>
      <c r="M377" s="141" t="e">
        <f t="shared" ca="1" si="76"/>
        <v>#REF!</v>
      </c>
      <c r="N377" s="142" t="e">
        <f t="shared" ca="1" si="77"/>
        <v>#REF!</v>
      </c>
      <c r="O377" s="143" t="e">
        <f t="shared" ca="1" si="78"/>
        <v>#REF!</v>
      </c>
      <c r="P377" s="142" t="e">
        <f t="shared" ca="1" si="79"/>
        <v>#REF!</v>
      </c>
      <c r="Q377" s="142" t="e">
        <f t="shared" ca="1" si="80"/>
        <v>#REF!</v>
      </c>
      <c r="R377" s="143" t="e">
        <f t="shared" ca="1" si="81"/>
        <v>#REF!</v>
      </c>
      <c r="S377" s="142" t="e">
        <f t="shared" ca="1" si="82"/>
        <v>#REF!</v>
      </c>
      <c r="T377" s="142" t="e">
        <f t="shared" ca="1" si="83"/>
        <v>#REF!</v>
      </c>
      <c r="U377" s="142" t="e">
        <f t="shared" ca="1" si="84"/>
        <v>#REF!</v>
      </c>
      <c r="V377" s="143" t="e">
        <f t="shared" ca="1" si="85"/>
        <v>#REF!</v>
      </c>
      <c r="W377" s="142" t="e">
        <f t="shared" ca="1" si="86"/>
        <v>#REF!</v>
      </c>
      <c r="X377" s="148"/>
      <c r="Y377" s="148"/>
      <c r="Z377" s="148"/>
      <c r="AA377" s="148"/>
      <c r="AB377" s="210"/>
      <c r="AC377" s="6"/>
      <c r="AD377" s="6"/>
    </row>
    <row r="378" spans="1:30" hidden="1" x14ac:dyDescent="0.25">
      <c r="A378" s="133">
        <v>370</v>
      </c>
      <c r="B378" s="156" t="e">
        <f t="shared" ca="1" si="87"/>
        <v>#REF!</v>
      </c>
      <c r="C378" s="156" t="e">
        <f t="shared" ca="1" si="88"/>
        <v>#REF!</v>
      </c>
      <c r="D378" s="138"/>
      <c r="E378" s="139"/>
      <c r="F378" s="139" t="e">
        <f t="shared" ca="1" si="89"/>
        <v>#REF!</v>
      </c>
      <c r="G378" s="137"/>
      <c r="H378" s="137"/>
      <c r="I378" s="137" t="e">
        <f t="shared" ca="1" si="90"/>
        <v>#REF!</v>
      </c>
      <c r="J378" s="140"/>
      <c r="K378" s="140"/>
      <c r="L378" s="140" t="e">
        <f t="shared" ca="1" si="91"/>
        <v>#REF!</v>
      </c>
      <c r="M378" s="141" t="e">
        <f t="shared" ca="1" si="76"/>
        <v>#REF!</v>
      </c>
      <c r="N378" s="142" t="e">
        <f t="shared" ca="1" si="77"/>
        <v>#REF!</v>
      </c>
      <c r="O378" s="143" t="e">
        <f t="shared" ca="1" si="78"/>
        <v>#REF!</v>
      </c>
      <c r="P378" s="142" t="e">
        <f t="shared" ca="1" si="79"/>
        <v>#REF!</v>
      </c>
      <c r="Q378" s="142" t="e">
        <f t="shared" ca="1" si="80"/>
        <v>#REF!</v>
      </c>
      <c r="R378" s="143" t="e">
        <f t="shared" ca="1" si="81"/>
        <v>#REF!</v>
      </c>
      <c r="S378" s="142" t="e">
        <f t="shared" ca="1" si="82"/>
        <v>#REF!</v>
      </c>
      <c r="T378" s="142" t="e">
        <f t="shared" ca="1" si="83"/>
        <v>#REF!</v>
      </c>
      <c r="U378" s="142" t="e">
        <f t="shared" ca="1" si="84"/>
        <v>#REF!</v>
      </c>
      <c r="V378" s="143" t="e">
        <f t="shared" ca="1" si="85"/>
        <v>#REF!</v>
      </c>
      <c r="W378" s="142" t="e">
        <f t="shared" ca="1" si="86"/>
        <v>#REF!</v>
      </c>
      <c r="X378" s="148"/>
      <c r="Y378" s="148"/>
      <c r="Z378" s="148"/>
      <c r="AA378" s="148"/>
      <c r="AB378" s="210"/>
      <c r="AC378" s="6"/>
      <c r="AD378" s="6"/>
    </row>
    <row r="379" spans="1:30" hidden="1" x14ac:dyDescent="0.25">
      <c r="A379" s="133">
        <v>371</v>
      </c>
      <c r="B379" s="156" t="e">
        <f t="shared" ca="1" si="87"/>
        <v>#REF!</v>
      </c>
      <c r="C379" s="156" t="e">
        <f t="shared" ca="1" si="88"/>
        <v>#REF!</v>
      </c>
      <c r="D379" s="138"/>
      <c r="E379" s="139"/>
      <c r="F379" s="139" t="e">
        <f t="shared" ca="1" si="89"/>
        <v>#REF!</v>
      </c>
      <c r="G379" s="137"/>
      <c r="H379" s="137"/>
      <c r="I379" s="137" t="e">
        <f t="shared" ca="1" si="90"/>
        <v>#REF!</v>
      </c>
      <c r="J379" s="140"/>
      <c r="K379" s="140"/>
      <c r="L379" s="140" t="e">
        <f t="shared" ca="1" si="91"/>
        <v>#REF!</v>
      </c>
      <c r="M379" s="141" t="e">
        <f t="shared" ca="1" si="76"/>
        <v>#REF!</v>
      </c>
      <c r="N379" s="142" t="e">
        <f t="shared" ca="1" si="77"/>
        <v>#REF!</v>
      </c>
      <c r="O379" s="143" t="e">
        <f t="shared" ca="1" si="78"/>
        <v>#REF!</v>
      </c>
      <c r="P379" s="142" t="e">
        <f t="shared" ca="1" si="79"/>
        <v>#REF!</v>
      </c>
      <c r="Q379" s="142" t="e">
        <f t="shared" ca="1" si="80"/>
        <v>#REF!</v>
      </c>
      <c r="R379" s="143" t="e">
        <f t="shared" ca="1" si="81"/>
        <v>#REF!</v>
      </c>
      <c r="S379" s="142" t="e">
        <f t="shared" ca="1" si="82"/>
        <v>#REF!</v>
      </c>
      <c r="T379" s="142" t="e">
        <f t="shared" ca="1" si="83"/>
        <v>#REF!</v>
      </c>
      <c r="U379" s="142" t="e">
        <f t="shared" ca="1" si="84"/>
        <v>#REF!</v>
      </c>
      <c r="V379" s="143" t="e">
        <f t="shared" ca="1" si="85"/>
        <v>#REF!</v>
      </c>
      <c r="W379" s="142" t="e">
        <f t="shared" ca="1" si="86"/>
        <v>#REF!</v>
      </c>
      <c r="X379" s="148"/>
      <c r="Y379" s="148"/>
      <c r="Z379" s="148"/>
      <c r="AA379" s="148"/>
      <c r="AB379" s="210"/>
      <c r="AC379" s="6"/>
      <c r="AD379" s="6"/>
    </row>
    <row r="380" spans="1:30" hidden="1" x14ac:dyDescent="0.25">
      <c r="A380" s="133">
        <v>372</v>
      </c>
      <c r="B380" s="156" t="e">
        <f t="shared" ca="1" si="87"/>
        <v>#REF!</v>
      </c>
      <c r="C380" s="156" t="e">
        <f t="shared" ca="1" si="88"/>
        <v>#REF!</v>
      </c>
      <c r="D380" s="138"/>
      <c r="E380" s="139"/>
      <c r="F380" s="139" t="e">
        <f t="shared" ca="1" si="89"/>
        <v>#REF!</v>
      </c>
      <c r="G380" s="137"/>
      <c r="H380" s="137"/>
      <c r="I380" s="137" t="e">
        <f t="shared" ca="1" si="90"/>
        <v>#REF!</v>
      </c>
      <c r="J380" s="140"/>
      <c r="K380" s="140"/>
      <c r="L380" s="140" t="e">
        <f t="shared" ca="1" si="91"/>
        <v>#REF!</v>
      </c>
      <c r="M380" s="141" t="e">
        <f t="shared" ca="1" si="76"/>
        <v>#REF!</v>
      </c>
      <c r="N380" s="142" t="e">
        <f t="shared" ca="1" si="77"/>
        <v>#REF!</v>
      </c>
      <c r="O380" s="143" t="e">
        <f t="shared" ca="1" si="78"/>
        <v>#REF!</v>
      </c>
      <c r="P380" s="142" t="e">
        <f t="shared" ca="1" si="79"/>
        <v>#REF!</v>
      </c>
      <c r="Q380" s="142" t="e">
        <f t="shared" ca="1" si="80"/>
        <v>#REF!</v>
      </c>
      <c r="R380" s="143" t="e">
        <f t="shared" ca="1" si="81"/>
        <v>#REF!</v>
      </c>
      <c r="S380" s="142" t="e">
        <f t="shared" ca="1" si="82"/>
        <v>#REF!</v>
      </c>
      <c r="T380" s="142" t="e">
        <f t="shared" ca="1" si="83"/>
        <v>#REF!</v>
      </c>
      <c r="U380" s="142" t="e">
        <f t="shared" ca="1" si="84"/>
        <v>#REF!</v>
      </c>
      <c r="V380" s="143" t="e">
        <f t="shared" ca="1" si="85"/>
        <v>#REF!</v>
      </c>
      <c r="W380" s="142" t="e">
        <f t="shared" ca="1" si="86"/>
        <v>#REF!</v>
      </c>
      <c r="X380" s="148"/>
      <c r="Y380" s="148"/>
      <c r="Z380" s="148"/>
      <c r="AA380" s="148"/>
      <c r="AB380" s="210"/>
      <c r="AC380" s="6"/>
      <c r="AD380" s="6"/>
    </row>
    <row r="381" spans="1:30" hidden="1" x14ac:dyDescent="0.25">
      <c r="A381" s="133">
        <v>373</v>
      </c>
      <c r="B381" s="156" t="e">
        <f t="shared" ca="1" si="87"/>
        <v>#REF!</v>
      </c>
      <c r="C381" s="156" t="e">
        <f t="shared" ca="1" si="88"/>
        <v>#REF!</v>
      </c>
      <c r="D381" s="138"/>
      <c r="E381" s="139"/>
      <c r="F381" s="139" t="e">
        <f t="shared" ca="1" si="89"/>
        <v>#REF!</v>
      </c>
      <c r="G381" s="137"/>
      <c r="H381" s="137"/>
      <c r="I381" s="137" t="e">
        <f t="shared" ca="1" si="90"/>
        <v>#REF!</v>
      </c>
      <c r="J381" s="140"/>
      <c r="K381" s="140"/>
      <c r="L381" s="140" t="e">
        <f t="shared" ca="1" si="91"/>
        <v>#REF!</v>
      </c>
      <c r="M381" s="141" t="e">
        <f t="shared" ca="1" si="76"/>
        <v>#REF!</v>
      </c>
      <c r="N381" s="142" t="e">
        <f t="shared" ca="1" si="77"/>
        <v>#REF!</v>
      </c>
      <c r="O381" s="143" t="e">
        <f t="shared" ca="1" si="78"/>
        <v>#REF!</v>
      </c>
      <c r="P381" s="142" t="e">
        <f t="shared" ca="1" si="79"/>
        <v>#REF!</v>
      </c>
      <c r="Q381" s="142" t="e">
        <f t="shared" ca="1" si="80"/>
        <v>#REF!</v>
      </c>
      <c r="R381" s="143" t="e">
        <f t="shared" ca="1" si="81"/>
        <v>#REF!</v>
      </c>
      <c r="S381" s="142" t="e">
        <f t="shared" ca="1" si="82"/>
        <v>#REF!</v>
      </c>
      <c r="T381" s="142" t="e">
        <f t="shared" ca="1" si="83"/>
        <v>#REF!</v>
      </c>
      <c r="U381" s="142" t="e">
        <f t="shared" ca="1" si="84"/>
        <v>#REF!</v>
      </c>
      <c r="V381" s="143" t="e">
        <f t="shared" ca="1" si="85"/>
        <v>#REF!</v>
      </c>
      <c r="W381" s="142" t="e">
        <f t="shared" ca="1" si="86"/>
        <v>#REF!</v>
      </c>
      <c r="X381" s="148"/>
      <c r="Y381" s="148"/>
      <c r="Z381" s="148"/>
      <c r="AA381" s="148"/>
      <c r="AB381" s="210"/>
      <c r="AC381" s="6"/>
      <c r="AD381" s="6"/>
    </row>
    <row r="382" spans="1:30" hidden="1" x14ac:dyDescent="0.25">
      <c r="A382" s="133">
        <v>374</v>
      </c>
      <c r="B382" s="156" t="e">
        <f t="shared" ca="1" si="87"/>
        <v>#REF!</v>
      </c>
      <c r="C382" s="156" t="e">
        <f t="shared" ca="1" si="88"/>
        <v>#REF!</v>
      </c>
      <c r="D382" s="138"/>
      <c r="E382" s="139"/>
      <c r="F382" s="139" t="e">
        <f t="shared" ca="1" si="89"/>
        <v>#REF!</v>
      </c>
      <c r="G382" s="137"/>
      <c r="H382" s="137"/>
      <c r="I382" s="137" t="e">
        <f t="shared" ca="1" si="90"/>
        <v>#REF!</v>
      </c>
      <c r="J382" s="140"/>
      <c r="K382" s="140"/>
      <c r="L382" s="140" t="e">
        <f t="shared" ca="1" si="91"/>
        <v>#REF!</v>
      </c>
      <c r="M382" s="141" t="e">
        <f t="shared" ca="1" si="76"/>
        <v>#REF!</v>
      </c>
      <c r="N382" s="142" t="e">
        <f t="shared" ca="1" si="77"/>
        <v>#REF!</v>
      </c>
      <c r="O382" s="143" t="e">
        <f t="shared" ca="1" si="78"/>
        <v>#REF!</v>
      </c>
      <c r="P382" s="142" t="e">
        <f t="shared" ca="1" si="79"/>
        <v>#REF!</v>
      </c>
      <c r="Q382" s="142" t="e">
        <f t="shared" ca="1" si="80"/>
        <v>#REF!</v>
      </c>
      <c r="R382" s="143" t="e">
        <f t="shared" ca="1" si="81"/>
        <v>#REF!</v>
      </c>
      <c r="S382" s="142" t="e">
        <f t="shared" ca="1" si="82"/>
        <v>#REF!</v>
      </c>
      <c r="T382" s="142" t="e">
        <f t="shared" ca="1" si="83"/>
        <v>#REF!</v>
      </c>
      <c r="U382" s="142" t="e">
        <f t="shared" ca="1" si="84"/>
        <v>#REF!</v>
      </c>
      <c r="V382" s="143" t="e">
        <f t="shared" ca="1" si="85"/>
        <v>#REF!</v>
      </c>
      <c r="W382" s="142" t="e">
        <f t="shared" ca="1" si="86"/>
        <v>#REF!</v>
      </c>
      <c r="X382" s="148"/>
      <c r="Y382" s="148"/>
      <c r="Z382" s="148"/>
      <c r="AA382" s="148"/>
      <c r="AB382" s="210"/>
      <c r="AC382" s="6"/>
      <c r="AD382" s="6"/>
    </row>
    <row r="383" spans="1:30" hidden="1" x14ac:dyDescent="0.25">
      <c r="A383" s="133">
        <v>375</v>
      </c>
      <c r="B383" s="156" t="e">
        <f t="shared" ca="1" si="87"/>
        <v>#REF!</v>
      </c>
      <c r="C383" s="156" t="e">
        <f t="shared" ca="1" si="88"/>
        <v>#REF!</v>
      </c>
      <c r="D383" s="138"/>
      <c r="E383" s="139"/>
      <c r="F383" s="139" t="e">
        <f t="shared" ca="1" si="89"/>
        <v>#REF!</v>
      </c>
      <c r="G383" s="137"/>
      <c r="H383" s="137"/>
      <c r="I383" s="137" t="e">
        <f t="shared" ca="1" si="90"/>
        <v>#REF!</v>
      </c>
      <c r="J383" s="140"/>
      <c r="K383" s="140"/>
      <c r="L383" s="140" t="e">
        <f t="shared" ca="1" si="91"/>
        <v>#REF!</v>
      </c>
      <c r="M383" s="141" t="e">
        <f t="shared" ca="1" si="76"/>
        <v>#REF!</v>
      </c>
      <c r="N383" s="142" t="e">
        <f t="shared" ca="1" si="77"/>
        <v>#REF!</v>
      </c>
      <c r="O383" s="143" t="e">
        <f t="shared" ca="1" si="78"/>
        <v>#REF!</v>
      </c>
      <c r="P383" s="142" t="e">
        <f t="shared" ca="1" si="79"/>
        <v>#REF!</v>
      </c>
      <c r="Q383" s="142" t="e">
        <f t="shared" ca="1" si="80"/>
        <v>#REF!</v>
      </c>
      <c r="R383" s="143" t="e">
        <f t="shared" ca="1" si="81"/>
        <v>#REF!</v>
      </c>
      <c r="S383" s="142" t="e">
        <f t="shared" ca="1" si="82"/>
        <v>#REF!</v>
      </c>
      <c r="T383" s="142" t="e">
        <f t="shared" ca="1" si="83"/>
        <v>#REF!</v>
      </c>
      <c r="U383" s="142" t="e">
        <f t="shared" ca="1" si="84"/>
        <v>#REF!</v>
      </c>
      <c r="V383" s="143" t="e">
        <f t="shared" ca="1" si="85"/>
        <v>#REF!</v>
      </c>
      <c r="W383" s="142" t="e">
        <f t="shared" ca="1" si="86"/>
        <v>#REF!</v>
      </c>
      <c r="X383" s="148"/>
      <c r="Y383" s="148"/>
      <c r="Z383" s="148"/>
      <c r="AA383" s="148"/>
      <c r="AB383" s="210"/>
      <c r="AC383" s="6"/>
      <c r="AD383" s="6"/>
    </row>
    <row r="384" spans="1:30" hidden="1" x14ac:dyDescent="0.25">
      <c r="A384" s="133">
        <v>376</v>
      </c>
      <c r="B384" s="156" t="e">
        <f t="shared" ca="1" si="87"/>
        <v>#REF!</v>
      </c>
      <c r="C384" s="156" t="e">
        <f t="shared" ca="1" si="88"/>
        <v>#REF!</v>
      </c>
      <c r="D384" s="138"/>
      <c r="E384" s="139"/>
      <c r="F384" s="139" t="e">
        <f t="shared" ca="1" si="89"/>
        <v>#REF!</v>
      </c>
      <c r="G384" s="137"/>
      <c r="H384" s="137"/>
      <c r="I384" s="137" t="e">
        <f t="shared" ca="1" si="90"/>
        <v>#REF!</v>
      </c>
      <c r="J384" s="140"/>
      <c r="K384" s="140"/>
      <c r="L384" s="140" t="e">
        <f t="shared" ca="1" si="91"/>
        <v>#REF!</v>
      </c>
      <c r="M384" s="141" t="e">
        <f t="shared" ca="1" si="76"/>
        <v>#REF!</v>
      </c>
      <c r="N384" s="142" t="e">
        <f t="shared" ca="1" si="77"/>
        <v>#REF!</v>
      </c>
      <c r="O384" s="143" t="e">
        <f t="shared" ca="1" si="78"/>
        <v>#REF!</v>
      </c>
      <c r="P384" s="142" t="e">
        <f t="shared" ca="1" si="79"/>
        <v>#REF!</v>
      </c>
      <c r="Q384" s="142" t="e">
        <f t="shared" ca="1" si="80"/>
        <v>#REF!</v>
      </c>
      <c r="R384" s="143" t="e">
        <f t="shared" ca="1" si="81"/>
        <v>#REF!</v>
      </c>
      <c r="S384" s="142" t="e">
        <f t="shared" ca="1" si="82"/>
        <v>#REF!</v>
      </c>
      <c r="T384" s="142" t="e">
        <f t="shared" ca="1" si="83"/>
        <v>#REF!</v>
      </c>
      <c r="U384" s="142" t="e">
        <f t="shared" ca="1" si="84"/>
        <v>#REF!</v>
      </c>
      <c r="V384" s="143" t="e">
        <f t="shared" ca="1" si="85"/>
        <v>#REF!</v>
      </c>
      <c r="W384" s="142" t="e">
        <f t="shared" ca="1" si="86"/>
        <v>#REF!</v>
      </c>
      <c r="X384" s="148"/>
      <c r="Y384" s="148"/>
      <c r="Z384" s="148"/>
      <c r="AA384" s="148"/>
      <c r="AB384" s="210"/>
      <c r="AC384" s="6"/>
      <c r="AD384" s="6"/>
    </row>
    <row r="385" spans="1:30" hidden="1" x14ac:dyDescent="0.25">
      <c r="A385" s="133">
        <v>377</v>
      </c>
      <c r="B385" s="156" t="e">
        <f t="shared" ca="1" si="87"/>
        <v>#REF!</v>
      </c>
      <c r="C385" s="156" t="e">
        <f t="shared" ca="1" si="88"/>
        <v>#REF!</v>
      </c>
      <c r="D385" s="138"/>
      <c r="E385" s="139"/>
      <c r="F385" s="139" t="e">
        <f t="shared" ca="1" si="89"/>
        <v>#REF!</v>
      </c>
      <c r="G385" s="137"/>
      <c r="H385" s="137"/>
      <c r="I385" s="137" t="e">
        <f t="shared" ca="1" si="90"/>
        <v>#REF!</v>
      </c>
      <c r="J385" s="140"/>
      <c r="K385" s="140"/>
      <c r="L385" s="140" t="e">
        <f t="shared" ca="1" si="91"/>
        <v>#REF!</v>
      </c>
      <c r="M385" s="141" t="e">
        <f t="shared" ca="1" si="76"/>
        <v>#REF!</v>
      </c>
      <c r="N385" s="142" t="e">
        <f t="shared" ca="1" si="77"/>
        <v>#REF!</v>
      </c>
      <c r="O385" s="143" t="e">
        <f t="shared" ca="1" si="78"/>
        <v>#REF!</v>
      </c>
      <c r="P385" s="142" t="e">
        <f t="shared" ca="1" si="79"/>
        <v>#REF!</v>
      </c>
      <c r="Q385" s="142" t="e">
        <f t="shared" ca="1" si="80"/>
        <v>#REF!</v>
      </c>
      <c r="R385" s="143" t="e">
        <f t="shared" ca="1" si="81"/>
        <v>#REF!</v>
      </c>
      <c r="S385" s="142" t="e">
        <f t="shared" ca="1" si="82"/>
        <v>#REF!</v>
      </c>
      <c r="T385" s="142" t="e">
        <f t="shared" ca="1" si="83"/>
        <v>#REF!</v>
      </c>
      <c r="U385" s="142" t="e">
        <f t="shared" ca="1" si="84"/>
        <v>#REF!</v>
      </c>
      <c r="V385" s="143" t="e">
        <f t="shared" ca="1" si="85"/>
        <v>#REF!</v>
      </c>
      <c r="W385" s="142" t="e">
        <f t="shared" ca="1" si="86"/>
        <v>#REF!</v>
      </c>
      <c r="X385" s="148"/>
      <c r="Y385" s="148"/>
      <c r="Z385" s="148"/>
      <c r="AA385" s="148"/>
      <c r="AB385" s="210"/>
      <c r="AC385" s="6"/>
      <c r="AD385" s="6"/>
    </row>
    <row r="386" spans="1:30" hidden="1" x14ac:dyDescent="0.25">
      <c r="A386" s="133">
        <v>378</v>
      </c>
      <c r="B386" s="156" t="e">
        <f t="shared" ca="1" si="87"/>
        <v>#REF!</v>
      </c>
      <c r="C386" s="156" t="e">
        <f t="shared" ca="1" si="88"/>
        <v>#REF!</v>
      </c>
      <c r="D386" s="138"/>
      <c r="E386" s="139"/>
      <c r="F386" s="139" t="e">
        <f t="shared" ca="1" si="89"/>
        <v>#REF!</v>
      </c>
      <c r="G386" s="137"/>
      <c r="H386" s="137"/>
      <c r="I386" s="137" t="e">
        <f t="shared" ca="1" si="90"/>
        <v>#REF!</v>
      </c>
      <c r="J386" s="140"/>
      <c r="K386" s="140"/>
      <c r="L386" s="140" t="e">
        <f t="shared" ca="1" si="91"/>
        <v>#REF!</v>
      </c>
      <c r="M386" s="141" t="e">
        <f t="shared" ca="1" si="76"/>
        <v>#REF!</v>
      </c>
      <c r="N386" s="142" t="e">
        <f t="shared" ca="1" si="77"/>
        <v>#REF!</v>
      </c>
      <c r="O386" s="143" t="e">
        <f t="shared" ca="1" si="78"/>
        <v>#REF!</v>
      </c>
      <c r="P386" s="142" t="e">
        <f t="shared" ca="1" si="79"/>
        <v>#REF!</v>
      </c>
      <c r="Q386" s="142" t="e">
        <f t="shared" ca="1" si="80"/>
        <v>#REF!</v>
      </c>
      <c r="R386" s="143" t="e">
        <f t="shared" ca="1" si="81"/>
        <v>#REF!</v>
      </c>
      <c r="S386" s="142" t="e">
        <f t="shared" ca="1" si="82"/>
        <v>#REF!</v>
      </c>
      <c r="T386" s="142" t="e">
        <f t="shared" ca="1" si="83"/>
        <v>#REF!</v>
      </c>
      <c r="U386" s="142" t="e">
        <f t="shared" ca="1" si="84"/>
        <v>#REF!</v>
      </c>
      <c r="V386" s="143" t="e">
        <f t="shared" ca="1" si="85"/>
        <v>#REF!</v>
      </c>
      <c r="W386" s="142" t="e">
        <f t="shared" ca="1" si="86"/>
        <v>#REF!</v>
      </c>
      <c r="X386" s="148"/>
      <c r="Y386" s="148"/>
      <c r="Z386" s="148"/>
      <c r="AA386" s="148"/>
      <c r="AB386" s="210"/>
      <c r="AC386" s="6"/>
      <c r="AD386" s="6"/>
    </row>
    <row r="387" spans="1:30" hidden="1" x14ac:dyDescent="0.25">
      <c r="A387" s="133">
        <v>379</v>
      </c>
      <c r="B387" s="156" t="e">
        <f t="shared" ca="1" si="87"/>
        <v>#REF!</v>
      </c>
      <c r="C387" s="156" t="e">
        <f t="shared" ca="1" si="88"/>
        <v>#REF!</v>
      </c>
      <c r="D387" s="138"/>
      <c r="E387" s="139"/>
      <c r="F387" s="139" t="e">
        <f t="shared" ca="1" si="89"/>
        <v>#REF!</v>
      </c>
      <c r="G387" s="137"/>
      <c r="H387" s="137"/>
      <c r="I387" s="137" t="e">
        <f t="shared" ca="1" si="90"/>
        <v>#REF!</v>
      </c>
      <c r="J387" s="140"/>
      <c r="K387" s="140"/>
      <c r="L387" s="140" t="e">
        <f t="shared" ca="1" si="91"/>
        <v>#REF!</v>
      </c>
      <c r="M387" s="141" t="e">
        <f t="shared" ca="1" si="76"/>
        <v>#REF!</v>
      </c>
      <c r="N387" s="142" t="e">
        <f t="shared" ca="1" si="77"/>
        <v>#REF!</v>
      </c>
      <c r="O387" s="143" t="e">
        <f t="shared" ca="1" si="78"/>
        <v>#REF!</v>
      </c>
      <c r="P387" s="142" t="e">
        <f t="shared" ca="1" si="79"/>
        <v>#REF!</v>
      </c>
      <c r="Q387" s="142" t="e">
        <f t="shared" ca="1" si="80"/>
        <v>#REF!</v>
      </c>
      <c r="R387" s="143" t="e">
        <f t="shared" ca="1" si="81"/>
        <v>#REF!</v>
      </c>
      <c r="S387" s="142" t="e">
        <f t="shared" ca="1" si="82"/>
        <v>#REF!</v>
      </c>
      <c r="T387" s="142" t="e">
        <f t="shared" ca="1" si="83"/>
        <v>#REF!</v>
      </c>
      <c r="U387" s="142" t="e">
        <f t="shared" ca="1" si="84"/>
        <v>#REF!</v>
      </c>
      <c r="V387" s="143" t="e">
        <f t="shared" ca="1" si="85"/>
        <v>#REF!</v>
      </c>
      <c r="W387" s="142" t="e">
        <f t="shared" ca="1" si="86"/>
        <v>#REF!</v>
      </c>
      <c r="X387" s="148"/>
      <c r="Y387" s="148"/>
      <c r="Z387" s="148"/>
      <c r="AA387" s="148"/>
      <c r="AB387" s="210"/>
      <c r="AC387" s="6"/>
      <c r="AD387" s="6"/>
    </row>
    <row r="388" spans="1:30" hidden="1" x14ac:dyDescent="0.25">
      <c r="A388" s="133">
        <v>380</v>
      </c>
      <c r="B388" s="156" t="e">
        <f t="shared" ca="1" si="87"/>
        <v>#REF!</v>
      </c>
      <c r="C388" s="156" t="e">
        <f t="shared" ca="1" si="88"/>
        <v>#REF!</v>
      </c>
      <c r="D388" s="138"/>
      <c r="E388" s="139"/>
      <c r="F388" s="139" t="e">
        <f t="shared" ca="1" si="89"/>
        <v>#REF!</v>
      </c>
      <c r="G388" s="137"/>
      <c r="H388" s="137"/>
      <c r="I388" s="137" t="e">
        <f t="shared" ca="1" si="90"/>
        <v>#REF!</v>
      </c>
      <c r="J388" s="140"/>
      <c r="K388" s="140"/>
      <c r="L388" s="140" t="e">
        <f t="shared" ca="1" si="91"/>
        <v>#REF!</v>
      </c>
      <c r="M388" s="141" t="e">
        <f t="shared" ca="1" si="76"/>
        <v>#REF!</v>
      </c>
      <c r="N388" s="142" t="e">
        <f t="shared" ca="1" si="77"/>
        <v>#REF!</v>
      </c>
      <c r="O388" s="143" t="e">
        <f t="shared" ca="1" si="78"/>
        <v>#REF!</v>
      </c>
      <c r="P388" s="142" t="e">
        <f t="shared" ca="1" si="79"/>
        <v>#REF!</v>
      </c>
      <c r="Q388" s="142" t="e">
        <f t="shared" ca="1" si="80"/>
        <v>#REF!</v>
      </c>
      <c r="R388" s="143" t="e">
        <f t="shared" ca="1" si="81"/>
        <v>#REF!</v>
      </c>
      <c r="S388" s="142" t="e">
        <f t="shared" ca="1" si="82"/>
        <v>#REF!</v>
      </c>
      <c r="T388" s="142" t="e">
        <f t="shared" ca="1" si="83"/>
        <v>#REF!</v>
      </c>
      <c r="U388" s="142" t="e">
        <f t="shared" ca="1" si="84"/>
        <v>#REF!</v>
      </c>
      <c r="V388" s="143" t="e">
        <f t="shared" ca="1" si="85"/>
        <v>#REF!</v>
      </c>
      <c r="W388" s="142" t="e">
        <f t="shared" ca="1" si="86"/>
        <v>#REF!</v>
      </c>
      <c r="X388" s="148"/>
      <c r="Y388" s="148"/>
      <c r="Z388" s="148"/>
      <c r="AA388" s="148"/>
      <c r="AB388" s="210"/>
      <c r="AC388" s="6"/>
      <c r="AD388" s="6"/>
    </row>
    <row r="389" spans="1:30" hidden="1" x14ac:dyDescent="0.25">
      <c r="A389" s="133">
        <v>381</v>
      </c>
      <c r="B389" s="156" t="e">
        <f t="shared" ca="1" si="87"/>
        <v>#REF!</v>
      </c>
      <c r="C389" s="156" t="e">
        <f t="shared" ca="1" si="88"/>
        <v>#REF!</v>
      </c>
      <c r="D389" s="138"/>
      <c r="E389" s="139"/>
      <c r="F389" s="139" t="e">
        <f t="shared" ca="1" si="89"/>
        <v>#REF!</v>
      </c>
      <c r="G389" s="137"/>
      <c r="H389" s="137"/>
      <c r="I389" s="137" t="e">
        <f t="shared" ca="1" si="90"/>
        <v>#REF!</v>
      </c>
      <c r="J389" s="140"/>
      <c r="K389" s="140"/>
      <c r="L389" s="140" t="e">
        <f t="shared" ca="1" si="91"/>
        <v>#REF!</v>
      </c>
      <c r="M389" s="141" t="e">
        <f t="shared" ca="1" si="76"/>
        <v>#REF!</v>
      </c>
      <c r="N389" s="142" t="e">
        <f t="shared" ca="1" si="77"/>
        <v>#REF!</v>
      </c>
      <c r="O389" s="143" t="e">
        <f t="shared" ca="1" si="78"/>
        <v>#REF!</v>
      </c>
      <c r="P389" s="142" t="e">
        <f t="shared" ca="1" si="79"/>
        <v>#REF!</v>
      </c>
      <c r="Q389" s="142" t="e">
        <f t="shared" ca="1" si="80"/>
        <v>#REF!</v>
      </c>
      <c r="R389" s="143" t="e">
        <f t="shared" ca="1" si="81"/>
        <v>#REF!</v>
      </c>
      <c r="S389" s="142" t="e">
        <f t="shared" ca="1" si="82"/>
        <v>#REF!</v>
      </c>
      <c r="T389" s="142" t="e">
        <f t="shared" ca="1" si="83"/>
        <v>#REF!</v>
      </c>
      <c r="U389" s="142" t="e">
        <f t="shared" ca="1" si="84"/>
        <v>#REF!</v>
      </c>
      <c r="V389" s="143" t="e">
        <f t="shared" ca="1" si="85"/>
        <v>#REF!</v>
      </c>
      <c r="W389" s="142" t="e">
        <f t="shared" ca="1" si="86"/>
        <v>#REF!</v>
      </c>
      <c r="X389" s="148"/>
      <c r="Y389" s="148"/>
      <c r="Z389" s="148"/>
      <c r="AA389" s="148"/>
      <c r="AB389" s="210"/>
      <c r="AC389" s="6"/>
      <c r="AD389" s="6"/>
    </row>
    <row r="390" spans="1:30" hidden="1" x14ac:dyDescent="0.25">
      <c r="A390" s="133">
        <v>382</v>
      </c>
      <c r="B390" s="156" t="e">
        <f t="shared" ca="1" si="87"/>
        <v>#REF!</v>
      </c>
      <c r="C390" s="156" t="e">
        <f t="shared" ca="1" si="88"/>
        <v>#REF!</v>
      </c>
      <c r="D390" s="138"/>
      <c r="E390" s="139"/>
      <c r="F390" s="139" t="e">
        <f t="shared" ca="1" si="89"/>
        <v>#REF!</v>
      </c>
      <c r="G390" s="137"/>
      <c r="H390" s="137"/>
      <c r="I390" s="137" t="e">
        <f t="shared" ca="1" si="90"/>
        <v>#REF!</v>
      </c>
      <c r="J390" s="140"/>
      <c r="K390" s="140"/>
      <c r="L390" s="140" t="e">
        <f t="shared" ca="1" si="91"/>
        <v>#REF!</v>
      </c>
      <c r="M390" s="141" t="e">
        <f t="shared" ca="1" si="76"/>
        <v>#REF!</v>
      </c>
      <c r="N390" s="142" t="e">
        <f t="shared" ca="1" si="77"/>
        <v>#REF!</v>
      </c>
      <c r="O390" s="143" t="e">
        <f t="shared" ca="1" si="78"/>
        <v>#REF!</v>
      </c>
      <c r="P390" s="142" t="e">
        <f t="shared" ca="1" si="79"/>
        <v>#REF!</v>
      </c>
      <c r="Q390" s="142" t="e">
        <f t="shared" ca="1" si="80"/>
        <v>#REF!</v>
      </c>
      <c r="R390" s="143" t="e">
        <f t="shared" ca="1" si="81"/>
        <v>#REF!</v>
      </c>
      <c r="S390" s="142" t="e">
        <f t="shared" ca="1" si="82"/>
        <v>#REF!</v>
      </c>
      <c r="T390" s="142" t="e">
        <f t="shared" ca="1" si="83"/>
        <v>#REF!</v>
      </c>
      <c r="U390" s="142" t="e">
        <f t="shared" ca="1" si="84"/>
        <v>#REF!</v>
      </c>
      <c r="V390" s="143" t="e">
        <f t="shared" ca="1" si="85"/>
        <v>#REF!</v>
      </c>
      <c r="W390" s="142" t="e">
        <f t="shared" ca="1" si="86"/>
        <v>#REF!</v>
      </c>
      <c r="X390" s="148"/>
      <c r="Y390" s="148"/>
      <c r="Z390" s="148"/>
      <c r="AA390" s="148"/>
      <c r="AB390" s="210"/>
      <c r="AC390" s="6"/>
      <c r="AD390" s="6"/>
    </row>
    <row r="391" spans="1:30" hidden="1" x14ac:dyDescent="0.25">
      <c r="A391" s="133">
        <v>383</v>
      </c>
      <c r="B391" s="156" t="e">
        <f t="shared" ca="1" si="87"/>
        <v>#REF!</v>
      </c>
      <c r="C391" s="156" t="e">
        <f t="shared" ca="1" si="88"/>
        <v>#REF!</v>
      </c>
      <c r="D391" s="138"/>
      <c r="E391" s="139"/>
      <c r="F391" s="139" t="e">
        <f t="shared" ca="1" si="89"/>
        <v>#REF!</v>
      </c>
      <c r="G391" s="137"/>
      <c r="H391" s="137"/>
      <c r="I391" s="137" t="e">
        <f t="shared" ca="1" si="90"/>
        <v>#REF!</v>
      </c>
      <c r="J391" s="140"/>
      <c r="K391" s="140"/>
      <c r="L391" s="140" t="e">
        <f t="shared" ca="1" si="91"/>
        <v>#REF!</v>
      </c>
      <c r="M391" s="141" t="e">
        <f t="shared" ca="1" si="76"/>
        <v>#REF!</v>
      </c>
      <c r="N391" s="142" t="e">
        <f t="shared" ca="1" si="77"/>
        <v>#REF!</v>
      </c>
      <c r="O391" s="143" t="e">
        <f t="shared" ca="1" si="78"/>
        <v>#REF!</v>
      </c>
      <c r="P391" s="142" t="e">
        <f t="shared" ca="1" si="79"/>
        <v>#REF!</v>
      </c>
      <c r="Q391" s="142" t="e">
        <f t="shared" ca="1" si="80"/>
        <v>#REF!</v>
      </c>
      <c r="R391" s="143" t="e">
        <f t="shared" ca="1" si="81"/>
        <v>#REF!</v>
      </c>
      <c r="S391" s="142" t="e">
        <f t="shared" ca="1" si="82"/>
        <v>#REF!</v>
      </c>
      <c r="T391" s="142" t="e">
        <f t="shared" ca="1" si="83"/>
        <v>#REF!</v>
      </c>
      <c r="U391" s="142" t="e">
        <f t="shared" ca="1" si="84"/>
        <v>#REF!</v>
      </c>
      <c r="V391" s="143" t="e">
        <f t="shared" ca="1" si="85"/>
        <v>#REF!</v>
      </c>
      <c r="W391" s="142" t="e">
        <f t="shared" ca="1" si="86"/>
        <v>#REF!</v>
      </c>
      <c r="X391" s="148"/>
      <c r="Y391" s="148"/>
      <c r="Z391" s="148"/>
      <c r="AA391" s="148"/>
      <c r="AB391" s="210"/>
      <c r="AC391" s="6"/>
      <c r="AD391" s="6"/>
    </row>
    <row r="392" spans="1:30" hidden="1" x14ac:dyDescent="0.25">
      <c r="A392" s="133">
        <v>384</v>
      </c>
      <c r="B392" s="156" t="e">
        <f t="shared" ca="1" si="87"/>
        <v>#REF!</v>
      </c>
      <c r="C392" s="156" t="e">
        <f t="shared" ca="1" si="88"/>
        <v>#REF!</v>
      </c>
      <c r="D392" s="138"/>
      <c r="E392" s="139"/>
      <c r="F392" s="139" t="e">
        <f t="shared" ca="1" si="89"/>
        <v>#REF!</v>
      </c>
      <c r="G392" s="137"/>
      <c r="H392" s="137"/>
      <c r="I392" s="137" t="e">
        <f t="shared" ca="1" si="90"/>
        <v>#REF!</v>
      </c>
      <c r="J392" s="140"/>
      <c r="K392" s="140"/>
      <c r="L392" s="140" t="e">
        <f t="shared" ca="1" si="91"/>
        <v>#REF!</v>
      </c>
      <c r="M392" s="141" t="e">
        <f t="shared" ca="1" si="76"/>
        <v>#REF!</v>
      </c>
      <c r="N392" s="142" t="e">
        <f t="shared" ca="1" si="77"/>
        <v>#REF!</v>
      </c>
      <c r="O392" s="143" t="e">
        <f t="shared" ca="1" si="78"/>
        <v>#REF!</v>
      </c>
      <c r="P392" s="142" t="e">
        <f t="shared" ca="1" si="79"/>
        <v>#REF!</v>
      </c>
      <c r="Q392" s="142" t="e">
        <f t="shared" ca="1" si="80"/>
        <v>#REF!</v>
      </c>
      <c r="R392" s="143" t="e">
        <f t="shared" ca="1" si="81"/>
        <v>#REF!</v>
      </c>
      <c r="S392" s="142" t="e">
        <f t="shared" ca="1" si="82"/>
        <v>#REF!</v>
      </c>
      <c r="T392" s="142" t="e">
        <f t="shared" ca="1" si="83"/>
        <v>#REF!</v>
      </c>
      <c r="U392" s="142" t="e">
        <f t="shared" ca="1" si="84"/>
        <v>#REF!</v>
      </c>
      <c r="V392" s="143" t="e">
        <f t="shared" ca="1" si="85"/>
        <v>#REF!</v>
      </c>
      <c r="W392" s="142" t="e">
        <f t="shared" ca="1" si="86"/>
        <v>#REF!</v>
      </c>
      <c r="X392" s="148"/>
      <c r="Y392" s="148"/>
      <c r="Z392" s="148"/>
      <c r="AA392" s="148"/>
      <c r="AB392" s="210"/>
      <c r="AC392" s="6"/>
      <c r="AD392" s="6"/>
    </row>
    <row r="393" spans="1:30" hidden="1" x14ac:dyDescent="0.25">
      <c r="A393" s="133">
        <v>385</v>
      </c>
      <c r="B393" s="156" t="e">
        <f t="shared" ca="1" si="87"/>
        <v>#REF!</v>
      </c>
      <c r="C393" s="156" t="e">
        <f t="shared" ca="1" si="88"/>
        <v>#REF!</v>
      </c>
      <c r="D393" s="138"/>
      <c r="E393" s="139"/>
      <c r="F393" s="139" t="e">
        <f t="shared" ca="1" si="89"/>
        <v>#REF!</v>
      </c>
      <c r="G393" s="137"/>
      <c r="H393" s="137"/>
      <c r="I393" s="137" t="e">
        <f t="shared" ca="1" si="90"/>
        <v>#REF!</v>
      </c>
      <c r="J393" s="140"/>
      <c r="K393" s="140"/>
      <c r="L393" s="140" t="e">
        <f t="shared" ca="1" si="91"/>
        <v>#REF!</v>
      </c>
      <c r="M393" s="141" t="e">
        <f t="shared" ca="1" si="76"/>
        <v>#REF!</v>
      </c>
      <c r="N393" s="142" t="e">
        <f t="shared" ca="1" si="77"/>
        <v>#REF!</v>
      </c>
      <c r="O393" s="143" t="e">
        <f t="shared" ca="1" si="78"/>
        <v>#REF!</v>
      </c>
      <c r="P393" s="142" t="e">
        <f t="shared" ca="1" si="79"/>
        <v>#REF!</v>
      </c>
      <c r="Q393" s="142" t="e">
        <f t="shared" ca="1" si="80"/>
        <v>#REF!</v>
      </c>
      <c r="R393" s="143" t="e">
        <f t="shared" ca="1" si="81"/>
        <v>#REF!</v>
      </c>
      <c r="S393" s="142" t="e">
        <f t="shared" ca="1" si="82"/>
        <v>#REF!</v>
      </c>
      <c r="T393" s="142" t="e">
        <f t="shared" ca="1" si="83"/>
        <v>#REF!</v>
      </c>
      <c r="U393" s="142" t="e">
        <f t="shared" ca="1" si="84"/>
        <v>#REF!</v>
      </c>
      <c r="V393" s="143" t="e">
        <f t="shared" ca="1" si="85"/>
        <v>#REF!</v>
      </c>
      <c r="W393" s="142" t="e">
        <f t="shared" ca="1" si="86"/>
        <v>#REF!</v>
      </c>
      <c r="X393" s="148"/>
      <c r="Y393" s="148"/>
      <c r="Z393" s="148"/>
      <c r="AA393" s="148"/>
      <c r="AB393" s="210"/>
      <c r="AC393" s="6"/>
      <c r="AD393" s="6"/>
    </row>
    <row r="394" spans="1:30" hidden="1" x14ac:dyDescent="0.25">
      <c r="A394" s="133">
        <v>386</v>
      </c>
      <c r="B394" s="156" t="e">
        <f t="shared" ref="B394:B457" ca="1" si="92">INDIRECT(CONCATENATE($C$507,$D$507,"!$B",$A394 + 8))</f>
        <v>#REF!</v>
      </c>
      <c r="C394" s="156" t="e">
        <f t="shared" ref="C394:C457" ca="1" si="93">INDIRECT(CONCATENATE($C$507,$D$507,"!$C",$A394 + 8))</f>
        <v>#REF!</v>
      </c>
      <c r="D394" s="138"/>
      <c r="E394" s="139"/>
      <c r="F394" s="139" t="e">
        <f t="shared" ref="F394:F457" ca="1" si="94">INDIRECT(CONCATENATE($C$507,$D$507,"!$Z",$A394 + 8))</f>
        <v>#REF!</v>
      </c>
      <c r="G394" s="137"/>
      <c r="H394" s="137"/>
      <c r="I394" s="137" t="e">
        <f t="shared" ca="1" si="90"/>
        <v>#REF!</v>
      </c>
      <c r="J394" s="140"/>
      <c r="K394" s="140"/>
      <c r="L394" s="140" t="e">
        <f t="shared" ref="L394:L457" ca="1" si="95">INDIRECT(CONCATENATE($C$507,$D$507,"!$V",$A394 + 8))</f>
        <v>#REF!</v>
      </c>
      <c r="M394" s="141" t="e">
        <f t="shared" ca="1" si="76"/>
        <v>#REF!</v>
      </c>
      <c r="N394" s="142" t="e">
        <f t="shared" ca="1" si="77"/>
        <v>#REF!</v>
      </c>
      <c r="O394" s="143" t="e">
        <f t="shared" ca="1" si="78"/>
        <v>#REF!</v>
      </c>
      <c r="P394" s="142" t="e">
        <f t="shared" ca="1" si="79"/>
        <v>#REF!</v>
      </c>
      <c r="Q394" s="142" t="e">
        <f t="shared" ca="1" si="80"/>
        <v>#REF!</v>
      </c>
      <c r="R394" s="143" t="e">
        <f t="shared" ca="1" si="81"/>
        <v>#REF!</v>
      </c>
      <c r="S394" s="142" t="e">
        <f t="shared" ca="1" si="82"/>
        <v>#REF!</v>
      </c>
      <c r="T394" s="142" t="e">
        <f t="shared" ca="1" si="83"/>
        <v>#REF!</v>
      </c>
      <c r="U394" s="142" t="e">
        <f t="shared" ca="1" si="84"/>
        <v>#REF!</v>
      </c>
      <c r="V394" s="143" t="e">
        <f t="shared" ca="1" si="85"/>
        <v>#REF!</v>
      </c>
      <c r="W394" s="142" t="e">
        <f t="shared" ca="1" si="86"/>
        <v>#REF!</v>
      </c>
      <c r="X394" s="148"/>
      <c r="Y394" s="148"/>
      <c r="Z394" s="148"/>
      <c r="AA394" s="148"/>
      <c r="AB394" s="210"/>
      <c r="AC394" s="6"/>
      <c r="AD394" s="6"/>
    </row>
    <row r="395" spans="1:30" hidden="1" x14ac:dyDescent="0.25">
      <c r="A395" s="133">
        <v>387</v>
      </c>
      <c r="B395" s="156" t="e">
        <f t="shared" ca="1" si="92"/>
        <v>#REF!</v>
      </c>
      <c r="C395" s="156" t="e">
        <f t="shared" ca="1" si="93"/>
        <v>#REF!</v>
      </c>
      <c r="D395" s="138"/>
      <c r="E395" s="139"/>
      <c r="F395" s="139" t="e">
        <f t="shared" ca="1" si="94"/>
        <v>#REF!</v>
      </c>
      <c r="G395" s="137"/>
      <c r="H395" s="137"/>
      <c r="I395" s="137" t="e">
        <f t="shared" ref="I395:I458" ca="1" si="96">INDIRECT(CONCATENATE($C$507,$D$507,"!$AD",$A395 + 8))</f>
        <v>#REF!</v>
      </c>
      <c r="J395" s="140"/>
      <c r="K395" s="140"/>
      <c r="L395" s="140" t="e">
        <f t="shared" ca="1" si="95"/>
        <v>#REF!</v>
      </c>
      <c r="M395" s="141" t="e">
        <f t="shared" ref="M395:M458" ca="1" si="97">IF(I395&lt;VLOOKUP(L395,$M$505:$Q$513,2),0,VLOOKUP(L395,$M$505:$Q$513,3))</f>
        <v>#REF!</v>
      </c>
      <c r="N395" s="142" t="e">
        <f t="shared" ref="N395:N458" ca="1" si="98">ROUNDDOWN(O395,0)</f>
        <v>#REF!</v>
      </c>
      <c r="O395" s="143" t="e">
        <f t="shared" ref="O395:O458" ca="1" si="99">I395*M395/100</f>
        <v>#REF!</v>
      </c>
      <c r="P395" s="142" t="e">
        <f t="shared" ref="P395:P458" ca="1" si="100">ROUNDDOWN(R395,0)</f>
        <v>#REF!</v>
      </c>
      <c r="Q395" s="142" t="e">
        <f t="shared" ref="Q395:Q458" ca="1" si="101">ROUNDDOWN(R395-P395,0)</f>
        <v>#REF!</v>
      </c>
      <c r="R395" s="143" t="e">
        <f t="shared" ref="R395:R458" ca="1" si="102">N395*S395/100</f>
        <v>#REF!</v>
      </c>
      <c r="S395" s="142" t="e">
        <f t="shared" ref="S395:S458" ca="1" si="103">IF(I395&lt;VLOOKUP(L395,$M$505:$Q$513,2),0,VLOOKUP(L395,$M$505:$Q$513,4))</f>
        <v>#REF!</v>
      </c>
      <c r="T395" s="142" t="e">
        <f t="shared" ref="T395:T458" ca="1" si="104">N395-P395-Q395-U395</f>
        <v>#REF!</v>
      </c>
      <c r="U395" s="142" t="e">
        <f t="shared" ref="U395:U458" ca="1" si="105">ROUNDDOWN(V395,0)</f>
        <v>#REF!</v>
      </c>
      <c r="V395" s="143" t="e">
        <f t="shared" ref="V395:V458" ca="1" si="106">N395*W395/100</f>
        <v>#REF!</v>
      </c>
      <c r="W395" s="142" t="e">
        <f t="shared" ref="W395:W458" ca="1" si="107">IF(I395&lt;VLOOKUP(L395,$M$505:$Q$513,2),0,VLOOKUP(L395,$M$505:$Q$513,5))</f>
        <v>#REF!</v>
      </c>
      <c r="X395" s="148"/>
      <c r="Y395" s="148"/>
      <c r="Z395" s="148"/>
      <c r="AA395" s="148"/>
      <c r="AB395" s="210"/>
      <c r="AC395" s="6"/>
      <c r="AD395" s="6"/>
    </row>
    <row r="396" spans="1:30" hidden="1" x14ac:dyDescent="0.25">
      <c r="A396" s="133">
        <v>388</v>
      </c>
      <c r="B396" s="156" t="e">
        <f t="shared" ca="1" si="92"/>
        <v>#REF!</v>
      </c>
      <c r="C396" s="156" t="e">
        <f t="shared" ca="1" si="93"/>
        <v>#REF!</v>
      </c>
      <c r="D396" s="138"/>
      <c r="E396" s="139"/>
      <c r="F396" s="139" t="e">
        <f t="shared" ca="1" si="94"/>
        <v>#REF!</v>
      </c>
      <c r="G396" s="137"/>
      <c r="H396" s="137"/>
      <c r="I396" s="137" t="e">
        <f t="shared" ca="1" si="96"/>
        <v>#REF!</v>
      </c>
      <c r="J396" s="140"/>
      <c r="K396" s="140"/>
      <c r="L396" s="140" t="e">
        <f t="shared" ca="1" si="95"/>
        <v>#REF!</v>
      </c>
      <c r="M396" s="141" t="e">
        <f t="shared" ca="1" si="97"/>
        <v>#REF!</v>
      </c>
      <c r="N396" s="142" t="e">
        <f t="shared" ca="1" si="98"/>
        <v>#REF!</v>
      </c>
      <c r="O396" s="143" t="e">
        <f t="shared" ca="1" si="99"/>
        <v>#REF!</v>
      </c>
      <c r="P396" s="142" t="e">
        <f t="shared" ca="1" si="100"/>
        <v>#REF!</v>
      </c>
      <c r="Q396" s="142" t="e">
        <f t="shared" ca="1" si="101"/>
        <v>#REF!</v>
      </c>
      <c r="R396" s="143" t="e">
        <f t="shared" ca="1" si="102"/>
        <v>#REF!</v>
      </c>
      <c r="S396" s="142" t="e">
        <f t="shared" ca="1" si="103"/>
        <v>#REF!</v>
      </c>
      <c r="T396" s="142" t="e">
        <f t="shared" ca="1" si="104"/>
        <v>#REF!</v>
      </c>
      <c r="U396" s="142" t="e">
        <f t="shared" ca="1" si="105"/>
        <v>#REF!</v>
      </c>
      <c r="V396" s="143" t="e">
        <f t="shared" ca="1" si="106"/>
        <v>#REF!</v>
      </c>
      <c r="W396" s="142" t="e">
        <f t="shared" ca="1" si="107"/>
        <v>#REF!</v>
      </c>
      <c r="X396" s="148"/>
      <c r="Y396" s="148"/>
      <c r="Z396" s="148"/>
      <c r="AA396" s="148"/>
      <c r="AB396" s="210"/>
      <c r="AC396" s="6"/>
      <c r="AD396" s="6"/>
    </row>
    <row r="397" spans="1:30" hidden="1" x14ac:dyDescent="0.25">
      <c r="A397" s="133">
        <v>389</v>
      </c>
      <c r="B397" s="156" t="e">
        <f t="shared" ca="1" si="92"/>
        <v>#REF!</v>
      </c>
      <c r="C397" s="156" t="e">
        <f t="shared" ca="1" si="93"/>
        <v>#REF!</v>
      </c>
      <c r="D397" s="138"/>
      <c r="E397" s="139"/>
      <c r="F397" s="139" t="e">
        <f t="shared" ca="1" si="94"/>
        <v>#REF!</v>
      </c>
      <c r="G397" s="137"/>
      <c r="H397" s="137"/>
      <c r="I397" s="137" t="e">
        <f t="shared" ca="1" si="96"/>
        <v>#REF!</v>
      </c>
      <c r="J397" s="140"/>
      <c r="K397" s="140"/>
      <c r="L397" s="140" t="e">
        <f t="shared" ca="1" si="95"/>
        <v>#REF!</v>
      </c>
      <c r="M397" s="141" t="e">
        <f t="shared" ca="1" si="97"/>
        <v>#REF!</v>
      </c>
      <c r="N397" s="142" t="e">
        <f t="shared" ca="1" si="98"/>
        <v>#REF!</v>
      </c>
      <c r="O397" s="143" t="e">
        <f t="shared" ca="1" si="99"/>
        <v>#REF!</v>
      </c>
      <c r="P397" s="142" t="e">
        <f t="shared" ca="1" si="100"/>
        <v>#REF!</v>
      </c>
      <c r="Q397" s="142" t="e">
        <f t="shared" ca="1" si="101"/>
        <v>#REF!</v>
      </c>
      <c r="R397" s="143" t="e">
        <f t="shared" ca="1" si="102"/>
        <v>#REF!</v>
      </c>
      <c r="S397" s="142" t="e">
        <f t="shared" ca="1" si="103"/>
        <v>#REF!</v>
      </c>
      <c r="T397" s="142" t="e">
        <f t="shared" ca="1" si="104"/>
        <v>#REF!</v>
      </c>
      <c r="U397" s="142" t="e">
        <f t="shared" ca="1" si="105"/>
        <v>#REF!</v>
      </c>
      <c r="V397" s="143" t="e">
        <f t="shared" ca="1" si="106"/>
        <v>#REF!</v>
      </c>
      <c r="W397" s="142" t="e">
        <f t="shared" ca="1" si="107"/>
        <v>#REF!</v>
      </c>
      <c r="X397" s="148"/>
      <c r="Y397" s="148"/>
      <c r="Z397" s="148"/>
      <c r="AA397" s="148"/>
      <c r="AB397" s="210"/>
      <c r="AC397" s="6"/>
      <c r="AD397" s="6"/>
    </row>
    <row r="398" spans="1:30" hidden="1" x14ac:dyDescent="0.25">
      <c r="A398" s="133">
        <v>390</v>
      </c>
      <c r="B398" s="156" t="e">
        <f t="shared" ca="1" si="92"/>
        <v>#REF!</v>
      </c>
      <c r="C398" s="156" t="e">
        <f t="shared" ca="1" si="93"/>
        <v>#REF!</v>
      </c>
      <c r="D398" s="138"/>
      <c r="E398" s="139"/>
      <c r="F398" s="139" t="e">
        <f t="shared" ca="1" si="94"/>
        <v>#REF!</v>
      </c>
      <c r="G398" s="137"/>
      <c r="H398" s="137"/>
      <c r="I398" s="137" t="e">
        <f t="shared" ca="1" si="96"/>
        <v>#REF!</v>
      </c>
      <c r="J398" s="140"/>
      <c r="K398" s="140"/>
      <c r="L398" s="140" t="e">
        <f t="shared" ca="1" si="95"/>
        <v>#REF!</v>
      </c>
      <c r="M398" s="141" t="e">
        <f t="shared" ca="1" si="97"/>
        <v>#REF!</v>
      </c>
      <c r="N398" s="142" t="e">
        <f t="shared" ca="1" si="98"/>
        <v>#REF!</v>
      </c>
      <c r="O398" s="143" t="e">
        <f t="shared" ca="1" si="99"/>
        <v>#REF!</v>
      </c>
      <c r="P398" s="142" t="e">
        <f t="shared" ca="1" si="100"/>
        <v>#REF!</v>
      </c>
      <c r="Q398" s="142" t="e">
        <f t="shared" ca="1" si="101"/>
        <v>#REF!</v>
      </c>
      <c r="R398" s="143" t="e">
        <f t="shared" ca="1" si="102"/>
        <v>#REF!</v>
      </c>
      <c r="S398" s="142" t="e">
        <f t="shared" ca="1" si="103"/>
        <v>#REF!</v>
      </c>
      <c r="T398" s="142" t="e">
        <f t="shared" ca="1" si="104"/>
        <v>#REF!</v>
      </c>
      <c r="U398" s="142" t="e">
        <f t="shared" ca="1" si="105"/>
        <v>#REF!</v>
      </c>
      <c r="V398" s="143" t="e">
        <f t="shared" ca="1" si="106"/>
        <v>#REF!</v>
      </c>
      <c r="W398" s="142" t="e">
        <f t="shared" ca="1" si="107"/>
        <v>#REF!</v>
      </c>
      <c r="X398" s="148"/>
      <c r="Y398" s="148"/>
      <c r="Z398" s="148"/>
      <c r="AA398" s="148"/>
      <c r="AB398" s="210"/>
      <c r="AC398" s="6"/>
      <c r="AD398" s="6"/>
    </row>
    <row r="399" spans="1:30" hidden="1" x14ac:dyDescent="0.25">
      <c r="A399" s="133">
        <v>391</v>
      </c>
      <c r="B399" s="156" t="e">
        <f t="shared" ca="1" si="92"/>
        <v>#REF!</v>
      </c>
      <c r="C399" s="156" t="e">
        <f t="shared" ca="1" si="93"/>
        <v>#REF!</v>
      </c>
      <c r="D399" s="138"/>
      <c r="E399" s="139"/>
      <c r="F399" s="139" t="e">
        <f t="shared" ca="1" si="94"/>
        <v>#REF!</v>
      </c>
      <c r="G399" s="137"/>
      <c r="H399" s="137"/>
      <c r="I399" s="137" t="e">
        <f t="shared" ca="1" si="96"/>
        <v>#REF!</v>
      </c>
      <c r="J399" s="140"/>
      <c r="K399" s="140"/>
      <c r="L399" s="140" t="e">
        <f t="shared" ca="1" si="95"/>
        <v>#REF!</v>
      </c>
      <c r="M399" s="141" t="e">
        <f t="shared" ca="1" si="97"/>
        <v>#REF!</v>
      </c>
      <c r="N399" s="142" t="e">
        <f t="shared" ca="1" si="98"/>
        <v>#REF!</v>
      </c>
      <c r="O399" s="143" t="e">
        <f t="shared" ca="1" si="99"/>
        <v>#REF!</v>
      </c>
      <c r="P399" s="142" t="e">
        <f t="shared" ca="1" si="100"/>
        <v>#REF!</v>
      </c>
      <c r="Q399" s="142" t="e">
        <f t="shared" ca="1" si="101"/>
        <v>#REF!</v>
      </c>
      <c r="R399" s="143" t="e">
        <f t="shared" ca="1" si="102"/>
        <v>#REF!</v>
      </c>
      <c r="S399" s="142" t="e">
        <f t="shared" ca="1" si="103"/>
        <v>#REF!</v>
      </c>
      <c r="T399" s="142" t="e">
        <f t="shared" ca="1" si="104"/>
        <v>#REF!</v>
      </c>
      <c r="U399" s="142" t="e">
        <f t="shared" ca="1" si="105"/>
        <v>#REF!</v>
      </c>
      <c r="V399" s="143" t="e">
        <f t="shared" ca="1" si="106"/>
        <v>#REF!</v>
      </c>
      <c r="W399" s="142" t="e">
        <f t="shared" ca="1" si="107"/>
        <v>#REF!</v>
      </c>
      <c r="X399" s="148"/>
      <c r="Y399" s="148"/>
      <c r="Z399" s="148"/>
      <c r="AA399" s="148"/>
      <c r="AB399" s="210"/>
      <c r="AC399" s="6"/>
      <c r="AD399" s="6"/>
    </row>
    <row r="400" spans="1:30" hidden="1" x14ac:dyDescent="0.25">
      <c r="A400" s="133">
        <v>392</v>
      </c>
      <c r="B400" s="156" t="e">
        <f t="shared" ca="1" si="92"/>
        <v>#REF!</v>
      </c>
      <c r="C400" s="156" t="e">
        <f t="shared" ca="1" si="93"/>
        <v>#REF!</v>
      </c>
      <c r="D400" s="138"/>
      <c r="E400" s="139"/>
      <c r="F400" s="139" t="e">
        <f t="shared" ca="1" si="94"/>
        <v>#REF!</v>
      </c>
      <c r="G400" s="137"/>
      <c r="H400" s="137"/>
      <c r="I400" s="137" t="e">
        <f t="shared" ca="1" si="96"/>
        <v>#REF!</v>
      </c>
      <c r="J400" s="140"/>
      <c r="K400" s="140"/>
      <c r="L400" s="140" t="e">
        <f t="shared" ca="1" si="95"/>
        <v>#REF!</v>
      </c>
      <c r="M400" s="141" t="e">
        <f t="shared" ca="1" si="97"/>
        <v>#REF!</v>
      </c>
      <c r="N400" s="142" t="e">
        <f t="shared" ca="1" si="98"/>
        <v>#REF!</v>
      </c>
      <c r="O400" s="143" t="e">
        <f t="shared" ca="1" si="99"/>
        <v>#REF!</v>
      </c>
      <c r="P400" s="142" t="e">
        <f t="shared" ca="1" si="100"/>
        <v>#REF!</v>
      </c>
      <c r="Q400" s="142" t="e">
        <f t="shared" ca="1" si="101"/>
        <v>#REF!</v>
      </c>
      <c r="R400" s="143" t="e">
        <f t="shared" ca="1" si="102"/>
        <v>#REF!</v>
      </c>
      <c r="S400" s="142" t="e">
        <f t="shared" ca="1" si="103"/>
        <v>#REF!</v>
      </c>
      <c r="T400" s="142" t="e">
        <f t="shared" ca="1" si="104"/>
        <v>#REF!</v>
      </c>
      <c r="U400" s="142" t="e">
        <f t="shared" ca="1" si="105"/>
        <v>#REF!</v>
      </c>
      <c r="V400" s="143" t="e">
        <f t="shared" ca="1" si="106"/>
        <v>#REF!</v>
      </c>
      <c r="W400" s="142" t="e">
        <f t="shared" ca="1" si="107"/>
        <v>#REF!</v>
      </c>
      <c r="X400" s="148"/>
      <c r="Y400" s="148"/>
      <c r="Z400" s="148"/>
      <c r="AA400" s="148"/>
      <c r="AB400" s="210"/>
      <c r="AC400" s="6"/>
      <c r="AD400" s="6"/>
    </row>
    <row r="401" spans="1:30" hidden="1" x14ac:dyDescent="0.25">
      <c r="A401" s="133">
        <v>393</v>
      </c>
      <c r="B401" s="156" t="e">
        <f t="shared" ca="1" si="92"/>
        <v>#REF!</v>
      </c>
      <c r="C401" s="156" t="e">
        <f t="shared" ca="1" si="93"/>
        <v>#REF!</v>
      </c>
      <c r="D401" s="138"/>
      <c r="E401" s="139"/>
      <c r="F401" s="139" t="e">
        <f t="shared" ca="1" si="94"/>
        <v>#REF!</v>
      </c>
      <c r="G401" s="137"/>
      <c r="H401" s="137"/>
      <c r="I401" s="137" t="e">
        <f t="shared" ca="1" si="96"/>
        <v>#REF!</v>
      </c>
      <c r="J401" s="140"/>
      <c r="K401" s="140"/>
      <c r="L401" s="140" t="e">
        <f t="shared" ca="1" si="95"/>
        <v>#REF!</v>
      </c>
      <c r="M401" s="141" t="e">
        <f t="shared" ca="1" si="97"/>
        <v>#REF!</v>
      </c>
      <c r="N401" s="142" t="e">
        <f t="shared" ca="1" si="98"/>
        <v>#REF!</v>
      </c>
      <c r="O401" s="143" t="e">
        <f t="shared" ca="1" si="99"/>
        <v>#REF!</v>
      </c>
      <c r="P401" s="142" t="e">
        <f t="shared" ca="1" si="100"/>
        <v>#REF!</v>
      </c>
      <c r="Q401" s="142" t="e">
        <f t="shared" ca="1" si="101"/>
        <v>#REF!</v>
      </c>
      <c r="R401" s="143" t="e">
        <f t="shared" ca="1" si="102"/>
        <v>#REF!</v>
      </c>
      <c r="S401" s="142" t="e">
        <f t="shared" ca="1" si="103"/>
        <v>#REF!</v>
      </c>
      <c r="T401" s="142" t="e">
        <f t="shared" ca="1" si="104"/>
        <v>#REF!</v>
      </c>
      <c r="U401" s="142" t="e">
        <f t="shared" ca="1" si="105"/>
        <v>#REF!</v>
      </c>
      <c r="V401" s="143" t="e">
        <f t="shared" ca="1" si="106"/>
        <v>#REF!</v>
      </c>
      <c r="W401" s="142" t="e">
        <f t="shared" ca="1" si="107"/>
        <v>#REF!</v>
      </c>
      <c r="X401" s="148"/>
      <c r="Y401" s="148"/>
      <c r="Z401" s="148"/>
      <c r="AA401" s="148"/>
      <c r="AB401" s="210"/>
      <c r="AC401" s="6"/>
      <c r="AD401" s="6"/>
    </row>
    <row r="402" spans="1:30" hidden="1" x14ac:dyDescent="0.25">
      <c r="A402" s="133">
        <v>394</v>
      </c>
      <c r="B402" s="156" t="e">
        <f t="shared" ca="1" si="92"/>
        <v>#REF!</v>
      </c>
      <c r="C402" s="156" t="e">
        <f t="shared" ca="1" si="93"/>
        <v>#REF!</v>
      </c>
      <c r="D402" s="138"/>
      <c r="E402" s="139"/>
      <c r="F402" s="139" t="e">
        <f t="shared" ca="1" si="94"/>
        <v>#REF!</v>
      </c>
      <c r="G402" s="137"/>
      <c r="H402" s="137"/>
      <c r="I402" s="137" t="e">
        <f t="shared" ca="1" si="96"/>
        <v>#REF!</v>
      </c>
      <c r="J402" s="140"/>
      <c r="K402" s="140"/>
      <c r="L402" s="140" t="e">
        <f t="shared" ca="1" si="95"/>
        <v>#REF!</v>
      </c>
      <c r="M402" s="141" t="e">
        <f t="shared" ca="1" si="97"/>
        <v>#REF!</v>
      </c>
      <c r="N402" s="142" t="e">
        <f t="shared" ca="1" si="98"/>
        <v>#REF!</v>
      </c>
      <c r="O402" s="143" t="e">
        <f t="shared" ca="1" si="99"/>
        <v>#REF!</v>
      </c>
      <c r="P402" s="142" t="e">
        <f t="shared" ca="1" si="100"/>
        <v>#REF!</v>
      </c>
      <c r="Q402" s="142" t="e">
        <f t="shared" ca="1" si="101"/>
        <v>#REF!</v>
      </c>
      <c r="R402" s="143" t="e">
        <f t="shared" ca="1" si="102"/>
        <v>#REF!</v>
      </c>
      <c r="S402" s="142" t="e">
        <f t="shared" ca="1" si="103"/>
        <v>#REF!</v>
      </c>
      <c r="T402" s="142" t="e">
        <f t="shared" ca="1" si="104"/>
        <v>#REF!</v>
      </c>
      <c r="U402" s="142" t="e">
        <f t="shared" ca="1" si="105"/>
        <v>#REF!</v>
      </c>
      <c r="V402" s="143" t="e">
        <f t="shared" ca="1" si="106"/>
        <v>#REF!</v>
      </c>
      <c r="W402" s="142" t="e">
        <f t="shared" ca="1" si="107"/>
        <v>#REF!</v>
      </c>
      <c r="X402" s="148"/>
      <c r="Y402" s="148"/>
      <c r="Z402" s="148"/>
      <c r="AA402" s="148"/>
      <c r="AB402" s="210"/>
      <c r="AC402" s="6"/>
      <c r="AD402" s="6"/>
    </row>
    <row r="403" spans="1:30" hidden="1" x14ac:dyDescent="0.25">
      <c r="A403" s="133">
        <v>395</v>
      </c>
      <c r="B403" s="156" t="e">
        <f t="shared" ca="1" si="92"/>
        <v>#REF!</v>
      </c>
      <c r="C403" s="156" t="e">
        <f t="shared" ca="1" si="93"/>
        <v>#REF!</v>
      </c>
      <c r="D403" s="138"/>
      <c r="E403" s="139"/>
      <c r="F403" s="139" t="e">
        <f t="shared" ca="1" si="94"/>
        <v>#REF!</v>
      </c>
      <c r="G403" s="137"/>
      <c r="H403" s="137"/>
      <c r="I403" s="137" t="e">
        <f t="shared" ca="1" si="96"/>
        <v>#REF!</v>
      </c>
      <c r="J403" s="140"/>
      <c r="K403" s="140"/>
      <c r="L403" s="140" t="e">
        <f t="shared" ca="1" si="95"/>
        <v>#REF!</v>
      </c>
      <c r="M403" s="141" t="e">
        <f t="shared" ca="1" si="97"/>
        <v>#REF!</v>
      </c>
      <c r="N403" s="142" t="e">
        <f t="shared" ca="1" si="98"/>
        <v>#REF!</v>
      </c>
      <c r="O403" s="143" t="e">
        <f t="shared" ca="1" si="99"/>
        <v>#REF!</v>
      </c>
      <c r="P403" s="142" t="e">
        <f t="shared" ca="1" si="100"/>
        <v>#REF!</v>
      </c>
      <c r="Q403" s="142" t="e">
        <f t="shared" ca="1" si="101"/>
        <v>#REF!</v>
      </c>
      <c r="R403" s="143" t="e">
        <f t="shared" ca="1" si="102"/>
        <v>#REF!</v>
      </c>
      <c r="S403" s="142" t="e">
        <f t="shared" ca="1" si="103"/>
        <v>#REF!</v>
      </c>
      <c r="T403" s="142" t="e">
        <f t="shared" ca="1" si="104"/>
        <v>#REF!</v>
      </c>
      <c r="U403" s="142" t="e">
        <f t="shared" ca="1" si="105"/>
        <v>#REF!</v>
      </c>
      <c r="V403" s="143" t="e">
        <f t="shared" ca="1" si="106"/>
        <v>#REF!</v>
      </c>
      <c r="W403" s="142" t="e">
        <f t="shared" ca="1" si="107"/>
        <v>#REF!</v>
      </c>
      <c r="X403" s="148"/>
      <c r="Y403" s="148"/>
      <c r="Z403" s="148"/>
      <c r="AA403" s="148"/>
      <c r="AB403" s="210"/>
      <c r="AC403" s="6"/>
      <c r="AD403" s="6"/>
    </row>
    <row r="404" spans="1:30" hidden="1" x14ac:dyDescent="0.25">
      <c r="A404" s="133">
        <v>396</v>
      </c>
      <c r="B404" s="156" t="e">
        <f t="shared" ca="1" si="92"/>
        <v>#REF!</v>
      </c>
      <c r="C404" s="156" t="e">
        <f t="shared" ca="1" si="93"/>
        <v>#REF!</v>
      </c>
      <c r="D404" s="138"/>
      <c r="E404" s="139"/>
      <c r="F404" s="139" t="e">
        <f t="shared" ca="1" si="94"/>
        <v>#REF!</v>
      </c>
      <c r="G404" s="137"/>
      <c r="H404" s="137"/>
      <c r="I404" s="137" t="e">
        <f t="shared" ca="1" si="96"/>
        <v>#REF!</v>
      </c>
      <c r="J404" s="140"/>
      <c r="K404" s="140"/>
      <c r="L404" s="140" t="e">
        <f t="shared" ca="1" si="95"/>
        <v>#REF!</v>
      </c>
      <c r="M404" s="141" t="e">
        <f t="shared" ca="1" si="97"/>
        <v>#REF!</v>
      </c>
      <c r="N404" s="142" t="e">
        <f t="shared" ca="1" si="98"/>
        <v>#REF!</v>
      </c>
      <c r="O404" s="143" t="e">
        <f t="shared" ca="1" si="99"/>
        <v>#REF!</v>
      </c>
      <c r="P404" s="142" t="e">
        <f t="shared" ca="1" si="100"/>
        <v>#REF!</v>
      </c>
      <c r="Q404" s="142" t="e">
        <f t="shared" ca="1" si="101"/>
        <v>#REF!</v>
      </c>
      <c r="R404" s="143" t="e">
        <f t="shared" ca="1" si="102"/>
        <v>#REF!</v>
      </c>
      <c r="S404" s="142" t="e">
        <f t="shared" ca="1" si="103"/>
        <v>#REF!</v>
      </c>
      <c r="T404" s="142" t="e">
        <f t="shared" ca="1" si="104"/>
        <v>#REF!</v>
      </c>
      <c r="U404" s="142" t="e">
        <f t="shared" ca="1" si="105"/>
        <v>#REF!</v>
      </c>
      <c r="V404" s="143" t="e">
        <f t="shared" ca="1" si="106"/>
        <v>#REF!</v>
      </c>
      <c r="W404" s="142" t="e">
        <f t="shared" ca="1" si="107"/>
        <v>#REF!</v>
      </c>
      <c r="X404" s="148"/>
      <c r="Y404" s="148"/>
      <c r="Z404" s="148"/>
      <c r="AA404" s="148"/>
      <c r="AB404" s="210"/>
      <c r="AC404" s="6"/>
      <c r="AD404" s="6"/>
    </row>
    <row r="405" spans="1:30" hidden="1" x14ac:dyDescent="0.25">
      <c r="A405" s="133">
        <v>397</v>
      </c>
      <c r="B405" s="156" t="e">
        <f t="shared" ca="1" si="92"/>
        <v>#REF!</v>
      </c>
      <c r="C405" s="156" t="e">
        <f t="shared" ca="1" si="93"/>
        <v>#REF!</v>
      </c>
      <c r="D405" s="138"/>
      <c r="E405" s="139"/>
      <c r="F405" s="139" t="e">
        <f t="shared" ca="1" si="94"/>
        <v>#REF!</v>
      </c>
      <c r="G405" s="137"/>
      <c r="H405" s="137"/>
      <c r="I405" s="137" t="e">
        <f t="shared" ca="1" si="96"/>
        <v>#REF!</v>
      </c>
      <c r="J405" s="140"/>
      <c r="K405" s="140"/>
      <c r="L405" s="140" t="e">
        <f t="shared" ca="1" si="95"/>
        <v>#REF!</v>
      </c>
      <c r="M405" s="141" t="e">
        <f t="shared" ca="1" si="97"/>
        <v>#REF!</v>
      </c>
      <c r="N405" s="142" t="e">
        <f t="shared" ca="1" si="98"/>
        <v>#REF!</v>
      </c>
      <c r="O405" s="143" t="e">
        <f t="shared" ca="1" si="99"/>
        <v>#REF!</v>
      </c>
      <c r="P405" s="142" t="e">
        <f t="shared" ca="1" si="100"/>
        <v>#REF!</v>
      </c>
      <c r="Q405" s="142" t="e">
        <f t="shared" ca="1" si="101"/>
        <v>#REF!</v>
      </c>
      <c r="R405" s="143" t="e">
        <f t="shared" ca="1" si="102"/>
        <v>#REF!</v>
      </c>
      <c r="S405" s="142" t="e">
        <f t="shared" ca="1" si="103"/>
        <v>#REF!</v>
      </c>
      <c r="T405" s="142" t="e">
        <f t="shared" ca="1" si="104"/>
        <v>#REF!</v>
      </c>
      <c r="U405" s="142" t="e">
        <f t="shared" ca="1" si="105"/>
        <v>#REF!</v>
      </c>
      <c r="V405" s="143" t="e">
        <f t="shared" ca="1" si="106"/>
        <v>#REF!</v>
      </c>
      <c r="W405" s="142" t="e">
        <f t="shared" ca="1" si="107"/>
        <v>#REF!</v>
      </c>
      <c r="X405" s="148"/>
      <c r="Y405" s="148"/>
      <c r="Z405" s="148"/>
      <c r="AA405" s="148"/>
      <c r="AB405" s="210"/>
      <c r="AC405" s="6"/>
      <c r="AD405" s="6"/>
    </row>
    <row r="406" spans="1:30" hidden="1" x14ac:dyDescent="0.25">
      <c r="A406" s="133">
        <v>398</v>
      </c>
      <c r="B406" s="156" t="e">
        <f t="shared" ca="1" si="92"/>
        <v>#REF!</v>
      </c>
      <c r="C406" s="156" t="e">
        <f t="shared" ca="1" si="93"/>
        <v>#REF!</v>
      </c>
      <c r="D406" s="138"/>
      <c r="E406" s="139"/>
      <c r="F406" s="139" t="e">
        <f t="shared" ca="1" si="94"/>
        <v>#REF!</v>
      </c>
      <c r="G406" s="137"/>
      <c r="H406" s="137"/>
      <c r="I406" s="137" t="e">
        <f t="shared" ca="1" si="96"/>
        <v>#REF!</v>
      </c>
      <c r="J406" s="140"/>
      <c r="K406" s="140"/>
      <c r="L406" s="140" t="e">
        <f t="shared" ca="1" si="95"/>
        <v>#REF!</v>
      </c>
      <c r="M406" s="141" t="e">
        <f t="shared" ca="1" si="97"/>
        <v>#REF!</v>
      </c>
      <c r="N406" s="142" t="e">
        <f t="shared" ca="1" si="98"/>
        <v>#REF!</v>
      </c>
      <c r="O406" s="143" t="e">
        <f t="shared" ca="1" si="99"/>
        <v>#REF!</v>
      </c>
      <c r="P406" s="142" t="e">
        <f t="shared" ca="1" si="100"/>
        <v>#REF!</v>
      </c>
      <c r="Q406" s="142" t="e">
        <f t="shared" ca="1" si="101"/>
        <v>#REF!</v>
      </c>
      <c r="R406" s="143" t="e">
        <f t="shared" ca="1" si="102"/>
        <v>#REF!</v>
      </c>
      <c r="S406" s="142" t="e">
        <f t="shared" ca="1" si="103"/>
        <v>#REF!</v>
      </c>
      <c r="T406" s="142" t="e">
        <f t="shared" ca="1" si="104"/>
        <v>#REF!</v>
      </c>
      <c r="U406" s="142" t="e">
        <f t="shared" ca="1" si="105"/>
        <v>#REF!</v>
      </c>
      <c r="V406" s="143" t="e">
        <f t="shared" ca="1" si="106"/>
        <v>#REF!</v>
      </c>
      <c r="W406" s="142" t="e">
        <f t="shared" ca="1" si="107"/>
        <v>#REF!</v>
      </c>
      <c r="X406" s="148"/>
      <c r="Y406" s="148"/>
      <c r="Z406" s="148"/>
      <c r="AA406" s="148"/>
      <c r="AB406" s="210"/>
      <c r="AC406" s="6"/>
      <c r="AD406" s="6"/>
    </row>
    <row r="407" spans="1:30" hidden="1" x14ac:dyDescent="0.25">
      <c r="A407" s="133">
        <v>399</v>
      </c>
      <c r="B407" s="156" t="e">
        <f t="shared" ca="1" si="92"/>
        <v>#REF!</v>
      </c>
      <c r="C407" s="156" t="e">
        <f t="shared" ca="1" si="93"/>
        <v>#REF!</v>
      </c>
      <c r="D407" s="138"/>
      <c r="E407" s="139"/>
      <c r="F407" s="139" t="e">
        <f t="shared" ca="1" si="94"/>
        <v>#REF!</v>
      </c>
      <c r="G407" s="137"/>
      <c r="H407" s="137"/>
      <c r="I407" s="137" t="e">
        <f t="shared" ca="1" si="96"/>
        <v>#REF!</v>
      </c>
      <c r="J407" s="140"/>
      <c r="K407" s="140"/>
      <c r="L407" s="140" t="e">
        <f t="shared" ca="1" si="95"/>
        <v>#REF!</v>
      </c>
      <c r="M407" s="141" t="e">
        <f t="shared" ca="1" si="97"/>
        <v>#REF!</v>
      </c>
      <c r="N407" s="142" t="e">
        <f t="shared" ca="1" si="98"/>
        <v>#REF!</v>
      </c>
      <c r="O407" s="143" t="e">
        <f t="shared" ca="1" si="99"/>
        <v>#REF!</v>
      </c>
      <c r="P407" s="142" t="e">
        <f t="shared" ca="1" si="100"/>
        <v>#REF!</v>
      </c>
      <c r="Q407" s="142" t="e">
        <f t="shared" ca="1" si="101"/>
        <v>#REF!</v>
      </c>
      <c r="R407" s="143" t="e">
        <f t="shared" ca="1" si="102"/>
        <v>#REF!</v>
      </c>
      <c r="S407" s="142" t="e">
        <f t="shared" ca="1" si="103"/>
        <v>#REF!</v>
      </c>
      <c r="T407" s="142" t="e">
        <f t="shared" ca="1" si="104"/>
        <v>#REF!</v>
      </c>
      <c r="U407" s="142" t="e">
        <f t="shared" ca="1" si="105"/>
        <v>#REF!</v>
      </c>
      <c r="V407" s="143" t="e">
        <f t="shared" ca="1" si="106"/>
        <v>#REF!</v>
      </c>
      <c r="W407" s="142" t="e">
        <f t="shared" ca="1" si="107"/>
        <v>#REF!</v>
      </c>
      <c r="X407" s="148"/>
      <c r="Y407" s="148"/>
      <c r="Z407" s="148"/>
      <c r="AA407" s="148"/>
      <c r="AB407" s="210"/>
      <c r="AC407" s="6"/>
      <c r="AD407" s="6"/>
    </row>
    <row r="408" spans="1:30" hidden="1" x14ac:dyDescent="0.25">
      <c r="A408" s="133">
        <v>400</v>
      </c>
      <c r="B408" s="156" t="e">
        <f t="shared" ca="1" si="92"/>
        <v>#REF!</v>
      </c>
      <c r="C408" s="156" t="e">
        <f t="shared" ca="1" si="93"/>
        <v>#REF!</v>
      </c>
      <c r="D408" s="138"/>
      <c r="E408" s="139"/>
      <c r="F408" s="139" t="e">
        <f t="shared" ca="1" si="94"/>
        <v>#REF!</v>
      </c>
      <c r="G408" s="137"/>
      <c r="H408" s="137"/>
      <c r="I408" s="137" t="e">
        <f t="shared" ca="1" si="96"/>
        <v>#REF!</v>
      </c>
      <c r="J408" s="140"/>
      <c r="K408" s="140"/>
      <c r="L408" s="140" t="e">
        <f t="shared" ca="1" si="95"/>
        <v>#REF!</v>
      </c>
      <c r="M408" s="141" t="e">
        <f t="shared" ca="1" si="97"/>
        <v>#REF!</v>
      </c>
      <c r="N408" s="142" t="e">
        <f t="shared" ca="1" si="98"/>
        <v>#REF!</v>
      </c>
      <c r="O408" s="143" t="e">
        <f t="shared" ca="1" si="99"/>
        <v>#REF!</v>
      </c>
      <c r="P408" s="142" t="e">
        <f t="shared" ca="1" si="100"/>
        <v>#REF!</v>
      </c>
      <c r="Q408" s="142" t="e">
        <f t="shared" ca="1" si="101"/>
        <v>#REF!</v>
      </c>
      <c r="R408" s="143" t="e">
        <f t="shared" ca="1" si="102"/>
        <v>#REF!</v>
      </c>
      <c r="S408" s="142" t="e">
        <f t="shared" ca="1" si="103"/>
        <v>#REF!</v>
      </c>
      <c r="T408" s="142" t="e">
        <f t="shared" ca="1" si="104"/>
        <v>#REF!</v>
      </c>
      <c r="U408" s="142" t="e">
        <f t="shared" ca="1" si="105"/>
        <v>#REF!</v>
      </c>
      <c r="V408" s="143" t="e">
        <f t="shared" ca="1" si="106"/>
        <v>#REF!</v>
      </c>
      <c r="W408" s="142" t="e">
        <f t="shared" ca="1" si="107"/>
        <v>#REF!</v>
      </c>
      <c r="X408" s="148"/>
      <c r="Y408" s="148"/>
      <c r="Z408" s="148"/>
      <c r="AA408" s="148"/>
      <c r="AB408" s="210"/>
      <c r="AC408" s="6"/>
      <c r="AD408" s="6"/>
    </row>
    <row r="409" spans="1:30" hidden="1" x14ac:dyDescent="0.25">
      <c r="A409" s="133">
        <v>401</v>
      </c>
      <c r="B409" s="156" t="e">
        <f t="shared" ca="1" si="92"/>
        <v>#REF!</v>
      </c>
      <c r="C409" s="156" t="e">
        <f t="shared" ca="1" si="93"/>
        <v>#REF!</v>
      </c>
      <c r="D409" s="138"/>
      <c r="E409" s="139"/>
      <c r="F409" s="139" t="e">
        <f t="shared" ca="1" si="94"/>
        <v>#REF!</v>
      </c>
      <c r="G409" s="137"/>
      <c r="H409" s="137"/>
      <c r="I409" s="137" t="e">
        <f t="shared" ca="1" si="96"/>
        <v>#REF!</v>
      </c>
      <c r="J409" s="140"/>
      <c r="K409" s="140"/>
      <c r="L409" s="140" t="e">
        <f t="shared" ca="1" si="95"/>
        <v>#REF!</v>
      </c>
      <c r="M409" s="141" t="e">
        <f t="shared" ca="1" si="97"/>
        <v>#REF!</v>
      </c>
      <c r="N409" s="142" t="e">
        <f t="shared" ca="1" si="98"/>
        <v>#REF!</v>
      </c>
      <c r="O409" s="143" t="e">
        <f t="shared" ca="1" si="99"/>
        <v>#REF!</v>
      </c>
      <c r="P409" s="142" t="e">
        <f t="shared" ca="1" si="100"/>
        <v>#REF!</v>
      </c>
      <c r="Q409" s="142" t="e">
        <f t="shared" ca="1" si="101"/>
        <v>#REF!</v>
      </c>
      <c r="R409" s="143" t="e">
        <f t="shared" ca="1" si="102"/>
        <v>#REF!</v>
      </c>
      <c r="S409" s="142" t="e">
        <f t="shared" ca="1" si="103"/>
        <v>#REF!</v>
      </c>
      <c r="T409" s="142" t="e">
        <f t="shared" ca="1" si="104"/>
        <v>#REF!</v>
      </c>
      <c r="U409" s="142" t="e">
        <f t="shared" ca="1" si="105"/>
        <v>#REF!</v>
      </c>
      <c r="V409" s="143" t="e">
        <f t="shared" ca="1" si="106"/>
        <v>#REF!</v>
      </c>
      <c r="W409" s="142" t="e">
        <f t="shared" ca="1" si="107"/>
        <v>#REF!</v>
      </c>
      <c r="X409" s="148"/>
      <c r="Y409" s="148"/>
      <c r="Z409" s="148"/>
      <c r="AA409" s="148"/>
      <c r="AB409" s="210"/>
      <c r="AC409" s="6"/>
      <c r="AD409" s="6"/>
    </row>
    <row r="410" spans="1:30" hidden="1" x14ac:dyDescent="0.25">
      <c r="A410" s="133">
        <v>402</v>
      </c>
      <c r="B410" s="156" t="e">
        <f t="shared" ca="1" si="92"/>
        <v>#REF!</v>
      </c>
      <c r="C410" s="156" t="e">
        <f t="shared" ca="1" si="93"/>
        <v>#REF!</v>
      </c>
      <c r="D410" s="138"/>
      <c r="E410" s="139"/>
      <c r="F410" s="139" t="e">
        <f t="shared" ca="1" si="94"/>
        <v>#REF!</v>
      </c>
      <c r="G410" s="137"/>
      <c r="H410" s="137"/>
      <c r="I410" s="137" t="e">
        <f t="shared" ca="1" si="96"/>
        <v>#REF!</v>
      </c>
      <c r="J410" s="140"/>
      <c r="K410" s="140"/>
      <c r="L410" s="140" t="e">
        <f t="shared" ca="1" si="95"/>
        <v>#REF!</v>
      </c>
      <c r="M410" s="141" t="e">
        <f t="shared" ca="1" si="97"/>
        <v>#REF!</v>
      </c>
      <c r="N410" s="142" t="e">
        <f t="shared" ca="1" si="98"/>
        <v>#REF!</v>
      </c>
      <c r="O410" s="143" t="e">
        <f t="shared" ca="1" si="99"/>
        <v>#REF!</v>
      </c>
      <c r="P410" s="142" t="e">
        <f t="shared" ca="1" si="100"/>
        <v>#REF!</v>
      </c>
      <c r="Q410" s="142" t="e">
        <f t="shared" ca="1" si="101"/>
        <v>#REF!</v>
      </c>
      <c r="R410" s="143" t="e">
        <f t="shared" ca="1" si="102"/>
        <v>#REF!</v>
      </c>
      <c r="S410" s="142" t="e">
        <f t="shared" ca="1" si="103"/>
        <v>#REF!</v>
      </c>
      <c r="T410" s="142" t="e">
        <f t="shared" ca="1" si="104"/>
        <v>#REF!</v>
      </c>
      <c r="U410" s="142" t="e">
        <f t="shared" ca="1" si="105"/>
        <v>#REF!</v>
      </c>
      <c r="V410" s="143" t="e">
        <f t="shared" ca="1" si="106"/>
        <v>#REF!</v>
      </c>
      <c r="W410" s="142" t="e">
        <f t="shared" ca="1" si="107"/>
        <v>#REF!</v>
      </c>
      <c r="X410" s="148"/>
      <c r="Y410" s="148"/>
      <c r="Z410" s="148"/>
      <c r="AA410" s="148"/>
      <c r="AB410" s="210"/>
      <c r="AC410" s="6"/>
      <c r="AD410" s="6"/>
    </row>
    <row r="411" spans="1:30" hidden="1" x14ac:dyDescent="0.25">
      <c r="A411" s="133">
        <v>403</v>
      </c>
      <c r="B411" s="156" t="e">
        <f t="shared" ca="1" si="92"/>
        <v>#REF!</v>
      </c>
      <c r="C411" s="156" t="e">
        <f t="shared" ca="1" si="93"/>
        <v>#REF!</v>
      </c>
      <c r="D411" s="138"/>
      <c r="E411" s="139"/>
      <c r="F411" s="139" t="e">
        <f t="shared" ca="1" si="94"/>
        <v>#REF!</v>
      </c>
      <c r="G411" s="137"/>
      <c r="H411" s="137"/>
      <c r="I411" s="137" t="e">
        <f t="shared" ca="1" si="96"/>
        <v>#REF!</v>
      </c>
      <c r="J411" s="140"/>
      <c r="K411" s="140"/>
      <c r="L411" s="140" t="e">
        <f t="shared" ca="1" si="95"/>
        <v>#REF!</v>
      </c>
      <c r="M411" s="141" t="e">
        <f t="shared" ca="1" si="97"/>
        <v>#REF!</v>
      </c>
      <c r="N411" s="142" t="e">
        <f t="shared" ca="1" si="98"/>
        <v>#REF!</v>
      </c>
      <c r="O411" s="143" t="e">
        <f t="shared" ca="1" si="99"/>
        <v>#REF!</v>
      </c>
      <c r="P411" s="142" t="e">
        <f t="shared" ca="1" si="100"/>
        <v>#REF!</v>
      </c>
      <c r="Q411" s="142" t="e">
        <f t="shared" ca="1" si="101"/>
        <v>#REF!</v>
      </c>
      <c r="R411" s="143" t="e">
        <f t="shared" ca="1" si="102"/>
        <v>#REF!</v>
      </c>
      <c r="S411" s="142" t="e">
        <f t="shared" ca="1" si="103"/>
        <v>#REF!</v>
      </c>
      <c r="T411" s="142" t="e">
        <f t="shared" ca="1" si="104"/>
        <v>#REF!</v>
      </c>
      <c r="U411" s="142" t="e">
        <f t="shared" ca="1" si="105"/>
        <v>#REF!</v>
      </c>
      <c r="V411" s="143" t="e">
        <f t="shared" ca="1" si="106"/>
        <v>#REF!</v>
      </c>
      <c r="W411" s="142" t="e">
        <f t="shared" ca="1" si="107"/>
        <v>#REF!</v>
      </c>
      <c r="X411" s="148"/>
      <c r="Y411" s="148"/>
      <c r="Z411" s="148"/>
      <c r="AA411" s="148"/>
      <c r="AB411" s="210"/>
      <c r="AC411" s="6"/>
      <c r="AD411" s="6"/>
    </row>
    <row r="412" spans="1:30" hidden="1" x14ac:dyDescent="0.25">
      <c r="A412" s="133">
        <v>404</v>
      </c>
      <c r="B412" s="156" t="e">
        <f t="shared" ca="1" si="92"/>
        <v>#REF!</v>
      </c>
      <c r="C412" s="156" t="e">
        <f t="shared" ca="1" si="93"/>
        <v>#REF!</v>
      </c>
      <c r="D412" s="138"/>
      <c r="E412" s="139"/>
      <c r="F412" s="139" t="e">
        <f t="shared" ca="1" si="94"/>
        <v>#REF!</v>
      </c>
      <c r="G412" s="137"/>
      <c r="H412" s="137"/>
      <c r="I412" s="137" t="e">
        <f t="shared" ca="1" si="96"/>
        <v>#REF!</v>
      </c>
      <c r="J412" s="140"/>
      <c r="K412" s="140"/>
      <c r="L412" s="140" t="e">
        <f t="shared" ca="1" si="95"/>
        <v>#REF!</v>
      </c>
      <c r="M412" s="141" t="e">
        <f t="shared" ca="1" si="97"/>
        <v>#REF!</v>
      </c>
      <c r="N412" s="142" t="e">
        <f t="shared" ca="1" si="98"/>
        <v>#REF!</v>
      </c>
      <c r="O412" s="143" t="e">
        <f t="shared" ca="1" si="99"/>
        <v>#REF!</v>
      </c>
      <c r="P412" s="142" t="e">
        <f t="shared" ca="1" si="100"/>
        <v>#REF!</v>
      </c>
      <c r="Q412" s="142" t="e">
        <f t="shared" ca="1" si="101"/>
        <v>#REF!</v>
      </c>
      <c r="R412" s="143" t="e">
        <f t="shared" ca="1" si="102"/>
        <v>#REF!</v>
      </c>
      <c r="S412" s="142" t="e">
        <f t="shared" ca="1" si="103"/>
        <v>#REF!</v>
      </c>
      <c r="T412" s="142" t="e">
        <f t="shared" ca="1" si="104"/>
        <v>#REF!</v>
      </c>
      <c r="U412" s="142" t="e">
        <f t="shared" ca="1" si="105"/>
        <v>#REF!</v>
      </c>
      <c r="V412" s="143" t="e">
        <f t="shared" ca="1" si="106"/>
        <v>#REF!</v>
      </c>
      <c r="W412" s="142" t="e">
        <f t="shared" ca="1" si="107"/>
        <v>#REF!</v>
      </c>
      <c r="X412" s="148"/>
      <c r="Y412" s="148"/>
      <c r="Z412" s="148"/>
      <c r="AA412" s="148"/>
      <c r="AB412" s="210"/>
      <c r="AC412" s="6"/>
      <c r="AD412" s="6"/>
    </row>
    <row r="413" spans="1:30" hidden="1" x14ac:dyDescent="0.25">
      <c r="A413" s="133">
        <v>405</v>
      </c>
      <c r="B413" s="156" t="e">
        <f t="shared" ca="1" si="92"/>
        <v>#REF!</v>
      </c>
      <c r="C413" s="156" t="e">
        <f t="shared" ca="1" si="93"/>
        <v>#REF!</v>
      </c>
      <c r="D413" s="138"/>
      <c r="E413" s="139"/>
      <c r="F413" s="139" t="e">
        <f t="shared" ca="1" si="94"/>
        <v>#REF!</v>
      </c>
      <c r="G413" s="137"/>
      <c r="H413" s="137"/>
      <c r="I413" s="137" t="e">
        <f t="shared" ca="1" si="96"/>
        <v>#REF!</v>
      </c>
      <c r="J413" s="140"/>
      <c r="K413" s="140"/>
      <c r="L413" s="140" t="e">
        <f t="shared" ca="1" si="95"/>
        <v>#REF!</v>
      </c>
      <c r="M413" s="141" t="e">
        <f t="shared" ca="1" si="97"/>
        <v>#REF!</v>
      </c>
      <c r="N413" s="142" t="e">
        <f t="shared" ca="1" si="98"/>
        <v>#REF!</v>
      </c>
      <c r="O413" s="143" t="e">
        <f t="shared" ca="1" si="99"/>
        <v>#REF!</v>
      </c>
      <c r="P413" s="142" t="e">
        <f t="shared" ca="1" si="100"/>
        <v>#REF!</v>
      </c>
      <c r="Q413" s="142" t="e">
        <f t="shared" ca="1" si="101"/>
        <v>#REF!</v>
      </c>
      <c r="R413" s="143" t="e">
        <f t="shared" ca="1" si="102"/>
        <v>#REF!</v>
      </c>
      <c r="S413" s="142" t="e">
        <f t="shared" ca="1" si="103"/>
        <v>#REF!</v>
      </c>
      <c r="T413" s="142" t="e">
        <f t="shared" ca="1" si="104"/>
        <v>#REF!</v>
      </c>
      <c r="U413" s="142" t="e">
        <f t="shared" ca="1" si="105"/>
        <v>#REF!</v>
      </c>
      <c r="V413" s="143" t="e">
        <f t="shared" ca="1" si="106"/>
        <v>#REF!</v>
      </c>
      <c r="W413" s="142" t="e">
        <f t="shared" ca="1" si="107"/>
        <v>#REF!</v>
      </c>
      <c r="X413" s="148"/>
      <c r="Y413" s="148"/>
      <c r="Z413" s="148"/>
      <c r="AA413" s="148"/>
      <c r="AB413" s="210"/>
      <c r="AC413" s="6"/>
      <c r="AD413" s="6"/>
    </row>
    <row r="414" spans="1:30" hidden="1" x14ac:dyDescent="0.25">
      <c r="A414" s="133">
        <v>406</v>
      </c>
      <c r="B414" s="156" t="e">
        <f t="shared" ca="1" si="92"/>
        <v>#REF!</v>
      </c>
      <c r="C414" s="156" t="e">
        <f t="shared" ca="1" si="93"/>
        <v>#REF!</v>
      </c>
      <c r="D414" s="138"/>
      <c r="E414" s="139"/>
      <c r="F414" s="139" t="e">
        <f t="shared" ca="1" si="94"/>
        <v>#REF!</v>
      </c>
      <c r="G414" s="137"/>
      <c r="H414" s="137"/>
      <c r="I414" s="137" t="e">
        <f t="shared" ca="1" si="96"/>
        <v>#REF!</v>
      </c>
      <c r="J414" s="140"/>
      <c r="K414" s="140"/>
      <c r="L414" s="140" t="e">
        <f t="shared" ca="1" si="95"/>
        <v>#REF!</v>
      </c>
      <c r="M414" s="141" t="e">
        <f t="shared" ca="1" si="97"/>
        <v>#REF!</v>
      </c>
      <c r="N414" s="142" t="e">
        <f t="shared" ca="1" si="98"/>
        <v>#REF!</v>
      </c>
      <c r="O414" s="143" t="e">
        <f t="shared" ca="1" si="99"/>
        <v>#REF!</v>
      </c>
      <c r="P414" s="142" t="e">
        <f t="shared" ca="1" si="100"/>
        <v>#REF!</v>
      </c>
      <c r="Q414" s="142" t="e">
        <f t="shared" ca="1" si="101"/>
        <v>#REF!</v>
      </c>
      <c r="R414" s="143" t="e">
        <f t="shared" ca="1" si="102"/>
        <v>#REF!</v>
      </c>
      <c r="S414" s="142" t="e">
        <f t="shared" ca="1" si="103"/>
        <v>#REF!</v>
      </c>
      <c r="T414" s="142" t="e">
        <f t="shared" ca="1" si="104"/>
        <v>#REF!</v>
      </c>
      <c r="U414" s="142" t="e">
        <f t="shared" ca="1" si="105"/>
        <v>#REF!</v>
      </c>
      <c r="V414" s="143" t="e">
        <f t="shared" ca="1" si="106"/>
        <v>#REF!</v>
      </c>
      <c r="W414" s="142" t="e">
        <f t="shared" ca="1" si="107"/>
        <v>#REF!</v>
      </c>
      <c r="X414" s="148"/>
      <c r="Y414" s="148"/>
      <c r="Z414" s="148"/>
      <c r="AA414" s="148"/>
      <c r="AB414" s="210"/>
      <c r="AC414" s="6"/>
      <c r="AD414" s="6"/>
    </row>
    <row r="415" spans="1:30" hidden="1" x14ac:dyDescent="0.25">
      <c r="A415" s="133">
        <v>407</v>
      </c>
      <c r="B415" s="156" t="e">
        <f t="shared" ca="1" si="92"/>
        <v>#REF!</v>
      </c>
      <c r="C415" s="156" t="e">
        <f t="shared" ca="1" si="93"/>
        <v>#REF!</v>
      </c>
      <c r="D415" s="138"/>
      <c r="E415" s="139"/>
      <c r="F415" s="139" t="e">
        <f t="shared" ca="1" si="94"/>
        <v>#REF!</v>
      </c>
      <c r="G415" s="137"/>
      <c r="H415" s="137"/>
      <c r="I415" s="137" t="e">
        <f t="shared" ca="1" si="96"/>
        <v>#REF!</v>
      </c>
      <c r="J415" s="140"/>
      <c r="K415" s="140"/>
      <c r="L415" s="140" t="e">
        <f t="shared" ca="1" si="95"/>
        <v>#REF!</v>
      </c>
      <c r="M415" s="141" t="e">
        <f t="shared" ca="1" si="97"/>
        <v>#REF!</v>
      </c>
      <c r="N415" s="142" t="e">
        <f t="shared" ca="1" si="98"/>
        <v>#REF!</v>
      </c>
      <c r="O415" s="143" t="e">
        <f t="shared" ca="1" si="99"/>
        <v>#REF!</v>
      </c>
      <c r="P415" s="142" t="e">
        <f t="shared" ca="1" si="100"/>
        <v>#REF!</v>
      </c>
      <c r="Q415" s="142" t="e">
        <f t="shared" ca="1" si="101"/>
        <v>#REF!</v>
      </c>
      <c r="R415" s="143" t="e">
        <f t="shared" ca="1" si="102"/>
        <v>#REF!</v>
      </c>
      <c r="S415" s="142" t="e">
        <f t="shared" ca="1" si="103"/>
        <v>#REF!</v>
      </c>
      <c r="T415" s="142" t="e">
        <f t="shared" ca="1" si="104"/>
        <v>#REF!</v>
      </c>
      <c r="U415" s="142" t="e">
        <f t="shared" ca="1" si="105"/>
        <v>#REF!</v>
      </c>
      <c r="V415" s="143" t="e">
        <f t="shared" ca="1" si="106"/>
        <v>#REF!</v>
      </c>
      <c r="W415" s="142" t="e">
        <f t="shared" ca="1" si="107"/>
        <v>#REF!</v>
      </c>
      <c r="X415" s="148"/>
      <c r="Y415" s="148"/>
      <c r="Z415" s="148"/>
      <c r="AA415" s="148"/>
      <c r="AB415" s="210"/>
      <c r="AC415" s="6"/>
      <c r="AD415" s="6"/>
    </row>
    <row r="416" spans="1:30" hidden="1" x14ac:dyDescent="0.25">
      <c r="A416" s="133">
        <v>408</v>
      </c>
      <c r="B416" s="156" t="e">
        <f t="shared" ca="1" si="92"/>
        <v>#REF!</v>
      </c>
      <c r="C416" s="156" t="e">
        <f t="shared" ca="1" si="93"/>
        <v>#REF!</v>
      </c>
      <c r="D416" s="138"/>
      <c r="E416" s="139"/>
      <c r="F416" s="139" t="e">
        <f t="shared" ca="1" si="94"/>
        <v>#REF!</v>
      </c>
      <c r="G416" s="137"/>
      <c r="H416" s="137"/>
      <c r="I416" s="137" t="e">
        <f t="shared" ca="1" si="96"/>
        <v>#REF!</v>
      </c>
      <c r="J416" s="140"/>
      <c r="K416" s="140"/>
      <c r="L416" s="140" t="e">
        <f t="shared" ca="1" si="95"/>
        <v>#REF!</v>
      </c>
      <c r="M416" s="141" t="e">
        <f t="shared" ca="1" si="97"/>
        <v>#REF!</v>
      </c>
      <c r="N416" s="142" t="e">
        <f t="shared" ca="1" si="98"/>
        <v>#REF!</v>
      </c>
      <c r="O416" s="143" t="e">
        <f t="shared" ca="1" si="99"/>
        <v>#REF!</v>
      </c>
      <c r="P416" s="142" t="e">
        <f t="shared" ca="1" si="100"/>
        <v>#REF!</v>
      </c>
      <c r="Q416" s="142" t="e">
        <f t="shared" ca="1" si="101"/>
        <v>#REF!</v>
      </c>
      <c r="R416" s="143" t="e">
        <f t="shared" ca="1" si="102"/>
        <v>#REF!</v>
      </c>
      <c r="S416" s="142" t="e">
        <f t="shared" ca="1" si="103"/>
        <v>#REF!</v>
      </c>
      <c r="T416" s="142" t="e">
        <f t="shared" ca="1" si="104"/>
        <v>#REF!</v>
      </c>
      <c r="U416" s="142" t="e">
        <f t="shared" ca="1" si="105"/>
        <v>#REF!</v>
      </c>
      <c r="V416" s="143" t="e">
        <f t="shared" ca="1" si="106"/>
        <v>#REF!</v>
      </c>
      <c r="W416" s="142" t="e">
        <f t="shared" ca="1" si="107"/>
        <v>#REF!</v>
      </c>
      <c r="X416" s="148"/>
      <c r="Y416" s="148"/>
      <c r="Z416" s="148"/>
      <c r="AA416" s="148"/>
      <c r="AB416" s="210"/>
      <c r="AC416" s="6"/>
      <c r="AD416" s="6"/>
    </row>
    <row r="417" spans="1:30" hidden="1" x14ac:dyDescent="0.25">
      <c r="A417" s="133">
        <v>409</v>
      </c>
      <c r="B417" s="156" t="e">
        <f t="shared" ca="1" si="92"/>
        <v>#REF!</v>
      </c>
      <c r="C417" s="156" t="e">
        <f t="shared" ca="1" si="93"/>
        <v>#REF!</v>
      </c>
      <c r="D417" s="138"/>
      <c r="E417" s="139"/>
      <c r="F417" s="139" t="e">
        <f t="shared" ca="1" si="94"/>
        <v>#REF!</v>
      </c>
      <c r="G417" s="137"/>
      <c r="H417" s="137"/>
      <c r="I417" s="137" t="e">
        <f t="shared" ca="1" si="96"/>
        <v>#REF!</v>
      </c>
      <c r="J417" s="140"/>
      <c r="K417" s="140"/>
      <c r="L417" s="140" t="e">
        <f t="shared" ca="1" si="95"/>
        <v>#REF!</v>
      </c>
      <c r="M417" s="141" t="e">
        <f t="shared" ca="1" si="97"/>
        <v>#REF!</v>
      </c>
      <c r="N417" s="142" t="e">
        <f t="shared" ca="1" si="98"/>
        <v>#REF!</v>
      </c>
      <c r="O417" s="143" t="e">
        <f t="shared" ca="1" si="99"/>
        <v>#REF!</v>
      </c>
      <c r="P417" s="142" t="e">
        <f t="shared" ca="1" si="100"/>
        <v>#REF!</v>
      </c>
      <c r="Q417" s="142" t="e">
        <f t="shared" ca="1" si="101"/>
        <v>#REF!</v>
      </c>
      <c r="R417" s="143" t="e">
        <f t="shared" ca="1" si="102"/>
        <v>#REF!</v>
      </c>
      <c r="S417" s="142" t="e">
        <f t="shared" ca="1" si="103"/>
        <v>#REF!</v>
      </c>
      <c r="T417" s="142" t="e">
        <f t="shared" ca="1" si="104"/>
        <v>#REF!</v>
      </c>
      <c r="U417" s="142" t="e">
        <f t="shared" ca="1" si="105"/>
        <v>#REF!</v>
      </c>
      <c r="V417" s="143" t="e">
        <f t="shared" ca="1" si="106"/>
        <v>#REF!</v>
      </c>
      <c r="W417" s="142" t="e">
        <f t="shared" ca="1" si="107"/>
        <v>#REF!</v>
      </c>
      <c r="X417" s="148"/>
      <c r="Y417" s="148"/>
      <c r="Z417" s="148"/>
      <c r="AA417" s="148"/>
      <c r="AB417" s="210"/>
      <c r="AC417" s="6"/>
      <c r="AD417" s="6"/>
    </row>
    <row r="418" spans="1:30" hidden="1" x14ac:dyDescent="0.25">
      <c r="A418" s="133">
        <v>410</v>
      </c>
      <c r="B418" s="156" t="e">
        <f t="shared" ca="1" si="92"/>
        <v>#REF!</v>
      </c>
      <c r="C418" s="156" t="e">
        <f t="shared" ca="1" si="93"/>
        <v>#REF!</v>
      </c>
      <c r="D418" s="138"/>
      <c r="E418" s="139"/>
      <c r="F418" s="139" t="e">
        <f t="shared" ca="1" si="94"/>
        <v>#REF!</v>
      </c>
      <c r="G418" s="137"/>
      <c r="H418" s="137"/>
      <c r="I418" s="137" t="e">
        <f t="shared" ca="1" si="96"/>
        <v>#REF!</v>
      </c>
      <c r="J418" s="140"/>
      <c r="K418" s="140"/>
      <c r="L418" s="140" t="e">
        <f t="shared" ca="1" si="95"/>
        <v>#REF!</v>
      </c>
      <c r="M418" s="141" t="e">
        <f t="shared" ca="1" si="97"/>
        <v>#REF!</v>
      </c>
      <c r="N418" s="142" t="e">
        <f t="shared" ca="1" si="98"/>
        <v>#REF!</v>
      </c>
      <c r="O418" s="143" t="e">
        <f t="shared" ca="1" si="99"/>
        <v>#REF!</v>
      </c>
      <c r="P418" s="142" t="e">
        <f t="shared" ca="1" si="100"/>
        <v>#REF!</v>
      </c>
      <c r="Q418" s="142" t="e">
        <f t="shared" ca="1" si="101"/>
        <v>#REF!</v>
      </c>
      <c r="R418" s="143" t="e">
        <f t="shared" ca="1" si="102"/>
        <v>#REF!</v>
      </c>
      <c r="S418" s="142" t="e">
        <f t="shared" ca="1" si="103"/>
        <v>#REF!</v>
      </c>
      <c r="T418" s="142" t="e">
        <f t="shared" ca="1" si="104"/>
        <v>#REF!</v>
      </c>
      <c r="U418" s="142" t="e">
        <f t="shared" ca="1" si="105"/>
        <v>#REF!</v>
      </c>
      <c r="V418" s="143" t="e">
        <f t="shared" ca="1" si="106"/>
        <v>#REF!</v>
      </c>
      <c r="W418" s="142" t="e">
        <f t="shared" ca="1" si="107"/>
        <v>#REF!</v>
      </c>
      <c r="X418" s="148"/>
      <c r="Y418" s="148"/>
      <c r="Z418" s="148"/>
      <c r="AA418" s="148"/>
      <c r="AB418" s="210"/>
      <c r="AC418" s="6"/>
      <c r="AD418" s="6"/>
    </row>
    <row r="419" spans="1:30" hidden="1" x14ac:dyDescent="0.25">
      <c r="A419" s="133">
        <v>411</v>
      </c>
      <c r="B419" s="156" t="e">
        <f t="shared" ca="1" si="92"/>
        <v>#REF!</v>
      </c>
      <c r="C419" s="156" t="e">
        <f t="shared" ca="1" si="93"/>
        <v>#REF!</v>
      </c>
      <c r="D419" s="138"/>
      <c r="E419" s="139"/>
      <c r="F419" s="139" t="e">
        <f t="shared" ca="1" si="94"/>
        <v>#REF!</v>
      </c>
      <c r="G419" s="137"/>
      <c r="H419" s="137"/>
      <c r="I419" s="137" t="e">
        <f t="shared" ca="1" si="96"/>
        <v>#REF!</v>
      </c>
      <c r="J419" s="140"/>
      <c r="K419" s="140"/>
      <c r="L419" s="140" t="e">
        <f t="shared" ca="1" si="95"/>
        <v>#REF!</v>
      </c>
      <c r="M419" s="141" t="e">
        <f t="shared" ca="1" si="97"/>
        <v>#REF!</v>
      </c>
      <c r="N419" s="142" t="e">
        <f t="shared" ca="1" si="98"/>
        <v>#REF!</v>
      </c>
      <c r="O419" s="143" t="e">
        <f t="shared" ca="1" si="99"/>
        <v>#REF!</v>
      </c>
      <c r="P419" s="142" t="e">
        <f t="shared" ca="1" si="100"/>
        <v>#REF!</v>
      </c>
      <c r="Q419" s="142" t="e">
        <f t="shared" ca="1" si="101"/>
        <v>#REF!</v>
      </c>
      <c r="R419" s="143" t="e">
        <f t="shared" ca="1" si="102"/>
        <v>#REF!</v>
      </c>
      <c r="S419" s="142" t="e">
        <f t="shared" ca="1" si="103"/>
        <v>#REF!</v>
      </c>
      <c r="T419" s="142" t="e">
        <f t="shared" ca="1" si="104"/>
        <v>#REF!</v>
      </c>
      <c r="U419" s="142" t="e">
        <f t="shared" ca="1" si="105"/>
        <v>#REF!</v>
      </c>
      <c r="V419" s="143" t="e">
        <f t="shared" ca="1" si="106"/>
        <v>#REF!</v>
      </c>
      <c r="W419" s="142" t="e">
        <f t="shared" ca="1" si="107"/>
        <v>#REF!</v>
      </c>
      <c r="X419" s="148"/>
      <c r="Y419" s="148"/>
      <c r="Z419" s="148"/>
      <c r="AA419" s="148"/>
      <c r="AB419" s="210"/>
      <c r="AC419" s="6"/>
      <c r="AD419" s="6"/>
    </row>
    <row r="420" spans="1:30" hidden="1" x14ac:dyDescent="0.25">
      <c r="A420" s="133">
        <v>412</v>
      </c>
      <c r="B420" s="156" t="e">
        <f t="shared" ca="1" si="92"/>
        <v>#REF!</v>
      </c>
      <c r="C420" s="156" t="e">
        <f t="shared" ca="1" si="93"/>
        <v>#REF!</v>
      </c>
      <c r="D420" s="138"/>
      <c r="E420" s="139"/>
      <c r="F420" s="139" t="e">
        <f t="shared" ca="1" si="94"/>
        <v>#REF!</v>
      </c>
      <c r="G420" s="137"/>
      <c r="H420" s="137"/>
      <c r="I420" s="137" t="e">
        <f t="shared" ca="1" si="96"/>
        <v>#REF!</v>
      </c>
      <c r="J420" s="140"/>
      <c r="K420" s="140"/>
      <c r="L420" s="140" t="e">
        <f t="shared" ca="1" si="95"/>
        <v>#REF!</v>
      </c>
      <c r="M420" s="141" t="e">
        <f t="shared" ca="1" si="97"/>
        <v>#REF!</v>
      </c>
      <c r="N420" s="142" t="e">
        <f t="shared" ca="1" si="98"/>
        <v>#REF!</v>
      </c>
      <c r="O420" s="143" t="e">
        <f t="shared" ca="1" si="99"/>
        <v>#REF!</v>
      </c>
      <c r="P420" s="142" t="e">
        <f t="shared" ca="1" si="100"/>
        <v>#REF!</v>
      </c>
      <c r="Q420" s="142" t="e">
        <f t="shared" ca="1" si="101"/>
        <v>#REF!</v>
      </c>
      <c r="R420" s="143" t="e">
        <f t="shared" ca="1" si="102"/>
        <v>#REF!</v>
      </c>
      <c r="S420" s="142" t="e">
        <f t="shared" ca="1" si="103"/>
        <v>#REF!</v>
      </c>
      <c r="T420" s="142" t="e">
        <f t="shared" ca="1" si="104"/>
        <v>#REF!</v>
      </c>
      <c r="U420" s="142" t="e">
        <f t="shared" ca="1" si="105"/>
        <v>#REF!</v>
      </c>
      <c r="V420" s="143" t="e">
        <f t="shared" ca="1" si="106"/>
        <v>#REF!</v>
      </c>
      <c r="W420" s="142" t="e">
        <f t="shared" ca="1" si="107"/>
        <v>#REF!</v>
      </c>
      <c r="X420" s="148"/>
      <c r="Y420" s="148"/>
      <c r="Z420" s="148"/>
      <c r="AA420" s="148"/>
      <c r="AB420" s="210"/>
      <c r="AC420" s="6"/>
      <c r="AD420" s="6"/>
    </row>
    <row r="421" spans="1:30" hidden="1" x14ac:dyDescent="0.25">
      <c r="A421" s="133">
        <v>413</v>
      </c>
      <c r="B421" s="156" t="e">
        <f t="shared" ca="1" si="92"/>
        <v>#REF!</v>
      </c>
      <c r="C421" s="156" t="e">
        <f t="shared" ca="1" si="93"/>
        <v>#REF!</v>
      </c>
      <c r="D421" s="138"/>
      <c r="E421" s="139"/>
      <c r="F421" s="139" t="e">
        <f t="shared" ca="1" si="94"/>
        <v>#REF!</v>
      </c>
      <c r="G421" s="137"/>
      <c r="H421" s="137"/>
      <c r="I421" s="137" t="e">
        <f t="shared" ca="1" si="96"/>
        <v>#REF!</v>
      </c>
      <c r="J421" s="140"/>
      <c r="K421" s="140"/>
      <c r="L421" s="140" t="e">
        <f t="shared" ca="1" si="95"/>
        <v>#REF!</v>
      </c>
      <c r="M421" s="141" t="e">
        <f t="shared" ca="1" si="97"/>
        <v>#REF!</v>
      </c>
      <c r="N421" s="142" t="e">
        <f t="shared" ca="1" si="98"/>
        <v>#REF!</v>
      </c>
      <c r="O421" s="143" t="e">
        <f t="shared" ca="1" si="99"/>
        <v>#REF!</v>
      </c>
      <c r="P421" s="142" t="e">
        <f t="shared" ca="1" si="100"/>
        <v>#REF!</v>
      </c>
      <c r="Q421" s="142" t="e">
        <f t="shared" ca="1" si="101"/>
        <v>#REF!</v>
      </c>
      <c r="R421" s="143" t="e">
        <f t="shared" ca="1" si="102"/>
        <v>#REF!</v>
      </c>
      <c r="S421" s="142" t="e">
        <f t="shared" ca="1" si="103"/>
        <v>#REF!</v>
      </c>
      <c r="T421" s="142" t="e">
        <f t="shared" ca="1" si="104"/>
        <v>#REF!</v>
      </c>
      <c r="U421" s="142" t="e">
        <f t="shared" ca="1" si="105"/>
        <v>#REF!</v>
      </c>
      <c r="V421" s="143" t="e">
        <f t="shared" ca="1" si="106"/>
        <v>#REF!</v>
      </c>
      <c r="W421" s="142" t="e">
        <f t="shared" ca="1" si="107"/>
        <v>#REF!</v>
      </c>
      <c r="X421" s="148"/>
      <c r="Y421" s="148"/>
      <c r="Z421" s="148"/>
      <c r="AA421" s="148"/>
      <c r="AB421" s="210"/>
      <c r="AC421" s="6"/>
      <c r="AD421" s="6"/>
    </row>
    <row r="422" spans="1:30" hidden="1" x14ac:dyDescent="0.25">
      <c r="A422" s="133">
        <v>414</v>
      </c>
      <c r="B422" s="156" t="e">
        <f t="shared" ca="1" si="92"/>
        <v>#REF!</v>
      </c>
      <c r="C422" s="156" t="e">
        <f t="shared" ca="1" si="93"/>
        <v>#REF!</v>
      </c>
      <c r="D422" s="138"/>
      <c r="E422" s="139"/>
      <c r="F422" s="139" t="e">
        <f t="shared" ca="1" si="94"/>
        <v>#REF!</v>
      </c>
      <c r="G422" s="137"/>
      <c r="H422" s="137"/>
      <c r="I422" s="137" t="e">
        <f t="shared" ca="1" si="96"/>
        <v>#REF!</v>
      </c>
      <c r="J422" s="140"/>
      <c r="K422" s="140"/>
      <c r="L422" s="140" t="e">
        <f t="shared" ca="1" si="95"/>
        <v>#REF!</v>
      </c>
      <c r="M422" s="141" t="e">
        <f t="shared" ca="1" si="97"/>
        <v>#REF!</v>
      </c>
      <c r="N422" s="142" t="e">
        <f t="shared" ca="1" si="98"/>
        <v>#REF!</v>
      </c>
      <c r="O422" s="143" t="e">
        <f t="shared" ca="1" si="99"/>
        <v>#REF!</v>
      </c>
      <c r="P422" s="142" t="e">
        <f t="shared" ca="1" si="100"/>
        <v>#REF!</v>
      </c>
      <c r="Q422" s="142" t="e">
        <f t="shared" ca="1" si="101"/>
        <v>#REF!</v>
      </c>
      <c r="R422" s="143" t="e">
        <f t="shared" ca="1" si="102"/>
        <v>#REF!</v>
      </c>
      <c r="S422" s="142" t="e">
        <f t="shared" ca="1" si="103"/>
        <v>#REF!</v>
      </c>
      <c r="T422" s="142" t="e">
        <f t="shared" ca="1" si="104"/>
        <v>#REF!</v>
      </c>
      <c r="U422" s="142" t="e">
        <f t="shared" ca="1" si="105"/>
        <v>#REF!</v>
      </c>
      <c r="V422" s="143" t="e">
        <f t="shared" ca="1" si="106"/>
        <v>#REF!</v>
      </c>
      <c r="W422" s="142" t="e">
        <f t="shared" ca="1" si="107"/>
        <v>#REF!</v>
      </c>
      <c r="X422" s="148"/>
      <c r="Y422" s="148"/>
      <c r="Z422" s="148"/>
      <c r="AA422" s="148"/>
      <c r="AB422" s="210"/>
      <c r="AC422" s="6"/>
      <c r="AD422" s="6"/>
    </row>
    <row r="423" spans="1:30" hidden="1" x14ac:dyDescent="0.25">
      <c r="A423" s="133">
        <v>415</v>
      </c>
      <c r="B423" s="156" t="e">
        <f t="shared" ca="1" si="92"/>
        <v>#REF!</v>
      </c>
      <c r="C423" s="156" t="e">
        <f t="shared" ca="1" si="93"/>
        <v>#REF!</v>
      </c>
      <c r="D423" s="138"/>
      <c r="E423" s="139"/>
      <c r="F423" s="139" t="e">
        <f t="shared" ca="1" si="94"/>
        <v>#REF!</v>
      </c>
      <c r="G423" s="137"/>
      <c r="H423" s="137"/>
      <c r="I423" s="137" t="e">
        <f t="shared" ca="1" si="96"/>
        <v>#REF!</v>
      </c>
      <c r="J423" s="140"/>
      <c r="K423" s="140"/>
      <c r="L423" s="140" t="e">
        <f t="shared" ca="1" si="95"/>
        <v>#REF!</v>
      </c>
      <c r="M423" s="141" t="e">
        <f t="shared" ca="1" si="97"/>
        <v>#REF!</v>
      </c>
      <c r="N423" s="142" t="e">
        <f t="shared" ca="1" si="98"/>
        <v>#REF!</v>
      </c>
      <c r="O423" s="143" t="e">
        <f t="shared" ca="1" si="99"/>
        <v>#REF!</v>
      </c>
      <c r="P423" s="142" t="e">
        <f t="shared" ca="1" si="100"/>
        <v>#REF!</v>
      </c>
      <c r="Q423" s="142" t="e">
        <f t="shared" ca="1" si="101"/>
        <v>#REF!</v>
      </c>
      <c r="R423" s="143" t="e">
        <f t="shared" ca="1" si="102"/>
        <v>#REF!</v>
      </c>
      <c r="S423" s="142" t="e">
        <f t="shared" ca="1" si="103"/>
        <v>#REF!</v>
      </c>
      <c r="T423" s="142" t="e">
        <f t="shared" ca="1" si="104"/>
        <v>#REF!</v>
      </c>
      <c r="U423" s="142" t="e">
        <f t="shared" ca="1" si="105"/>
        <v>#REF!</v>
      </c>
      <c r="V423" s="143" t="e">
        <f t="shared" ca="1" si="106"/>
        <v>#REF!</v>
      </c>
      <c r="W423" s="142" t="e">
        <f t="shared" ca="1" si="107"/>
        <v>#REF!</v>
      </c>
      <c r="X423" s="148"/>
      <c r="Y423" s="148"/>
      <c r="Z423" s="148"/>
      <c r="AA423" s="148"/>
      <c r="AB423" s="210"/>
      <c r="AC423" s="6"/>
      <c r="AD423" s="6"/>
    </row>
    <row r="424" spans="1:30" hidden="1" x14ac:dyDescent="0.25">
      <c r="A424" s="133">
        <v>416</v>
      </c>
      <c r="B424" s="156" t="e">
        <f t="shared" ca="1" si="92"/>
        <v>#REF!</v>
      </c>
      <c r="C424" s="156" t="e">
        <f t="shared" ca="1" si="93"/>
        <v>#REF!</v>
      </c>
      <c r="D424" s="138"/>
      <c r="E424" s="139"/>
      <c r="F424" s="139" t="e">
        <f t="shared" ca="1" si="94"/>
        <v>#REF!</v>
      </c>
      <c r="G424" s="137"/>
      <c r="H424" s="137"/>
      <c r="I424" s="137" t="e">
        <f t="shared" ca="1" si="96"/>
        <v>#REF!</v>
      </c>
      <c r="J424" s="140"/>
      <c r="K424" s="140"/>
      <c r="L424" s="140" t="e">
        <f t="shared" ca="1" si="95"/>
        <v>#REF!</v>
      </c>
      <c r="M424" s="141" t="e">
        <f t="shared" ca="1" si="97"/>
        <v>#REF!</v>
      </c>
      <c r="N424" s="142" t="e">
        <f t="shared" ca="1" si="98"/>
        <v>#REF!</v>
      </c>
      <c r="O424" s="143" t="e">
        <f t="shared" ca="1" si="99"/>
        <v>#REF!</v>
      </c>
      <c r="P424" s="142" t="e">
        <f t="shared" ca="1" si="100"/>
        <v>#REF!</v>
      </c>
      <c r="Q424" s="142" t="e">
        <f t="shared" ca="1" si="101"/>
        <v>#REF!</v>
      </c>
      <c r="R424" s="143" t="e">
        <f t="shared" ca="1" si="102"/>
        <v>#REF!</v>
      </c>
      <c r="S424" s="142" t="e">
        <f t="shared" ca="1" si="103"/>
        <v>#REF!</v>
      </c>
      <c r="T424" s="142" t="e">
        <f t="shared" ca="1" si="104"/>
        <v>#REF!</v>
      </c>
      <c r="U424" s="142" t="e">
        <f t="shared" ca="1" si="105"/>
        <v>#REF!</v>
      </c>
      <c r="V424" s="143" t="e">
        <f t="shared" ca="1" si="106"/>
        <v>#REF!</v>
      </c>
      <c r="W424" s="142" t="e">
        <f t="shared" ca="1" si="107"/>
        <v>#REF!</v>
      </c>
      <c r="X424" s="148"/>
      <c r="Y424" s="148"/>
      <c r="Z424" s="148"/>
      <c r="AA424" s="148"/>
      <c r="AB424" s="210"/>
      <c r="AC424" s="6"/>
      <c r="AD424" s="6"/>
    </row>
    <row r="425" spans="1:30" hidden="1" x14ac:dyDescent="0.25">
      <c r="A425" s="133">
        <v>417</v>
      </c>
      <c r="B425" s="156" t="e">
        <f t="shared" ca="1" si="92"/>
        <v>#REF!</v>
      </c>
      <c r="C425" s="156" t="e">
        <f t="shared" ca="1" si="93"/>
        <v>#REF!</v>
      </c>
      <c r="D425" s="138"/>
      <c r="E425" s="139"/>
      <c r="F425" s="139" t="e">
        <f t="shared" ca="1" si="94"/>
        <v>#REF!</v>
      </c>
      <c r="G425" s="137"/>
      <c r="H425" s="137"/>
      <c r="I425" s="137" t="e">
        <f t="shared" ca="1" si="96"/>
        <v>#REF!</v>
      </c>
      <c r="J425" s="140"/>
      <c r="K425" s="140"/>
      <c r="L425" s="140" t="e">
        <f t="shared" ca="1" si="95"/>
        <v>#REF!</v>
      </c>
      <c r="M425" s="141" t="e">
        <f t="shared" ca="1" si="97"/>
        <v>#REF!</v>
      </c>
      <c r="N425" s="142" t="e">
        <f t="shared" ca="1" si="98"/>
        <v>#REF!</v>
      </c>
      <c r="O425" s="143" t="e">
        <f t="shared" ca="1" si="99"/>
        <v>#REF!</v>
      </c>
      <c r="P425" s="142" t="e">
        <f t="shared" ca="1" si="100"/>
        <v>#REF!</v>
      </c>
      <c r="Q425" s="142" t="e">
        <f t="shared" ca="1" si="101"/>
        <v>#REF!</v>
      </c>
      <c r="R425" s="143" t="e">
        <f t="shared" ca="1" si="102"/>
        <v>#REF!</v>
      </c>
      <c r="S425" s="142" t="e">
        <f t="shared" ca="1" si="103"/>
        <v>#REF!</v>
      </c>
      <c r="T425" s="142" t="e">
        <f t="shared" ca="1" si="104"/>
        <v>#REF!</v>
      </c>
      <c r="U425" s="142" t="e">
        <f t="shared" ca="1" si="105"/>
        <v>#REF!</v>
      </c>
      <c r="V425" s="143" t="e">
        <f t="shared" ca="1" si="106"/>
        <v>#REF!</v>
      </c>
      <c r="W425" s="142" t="e">
        <f t="shared" ca="1" si="107"/>
        <v>#REF!</v>
      </c>
      <c r="X425" s="148"/>
      <c r="Y425" s="148"/>
      <c r="Z425" s="148"/>
      <c r="AA425" s="148"/>
      <c r="AB425" s="210"/>
      <c r="AC425" s="6"/>
      <c r="AD425" s="6"/>
    </row>
    <row r="426" spans="1:30" hidden="1" x14ac:dyDescent="0.25">
      <c r="A426" s="133">
        <v>418</v>
      </c>
      <c r="B426" s="156" t="e">
        <f t="shared" ca="1" si="92"/>
        <v>#REF!</v>
      </c>
      <c r="C426" s="156" t="e">
        <f t="shared" ca="1" si="93"/>
        <v>#REF!</v>
      </c>
      <c r="D426" s="138"/>
      <c r="E426" s="139"/>
      <c r="F426" s="139" t="e">
        <f t="shared" ca="1" si="94"/>
        <v>#REF!</v>
      </c>
      <c r="G426" s="137"/>
      <c r="H426" s="137"/>
      <c r="I426" s="137" t="e">
        <f t="shared" ca="1" si="96"/>
        <v>#REF!</v>
      </c>
      <c r="J426" s="140"/>
      <c r="K426" s="140"/>
      <c r="L426" s="140" t="e">
        <f t="shared" ca="1" si="95"/>
        <v>#REF!</v>
      </c>
      <c r="M426" s="141" t="e">
        <f t="shared" ca="1" si="97"/>
        <v>#REF!</v>
      </c>
      <c r="N426" s="142" t="e">
        <f t="shared" ca="1" si="98"/>
        <v>#REF!</v>
      </c>
      <c r="O426" s="143" t="e">
        <f t="shared" ca="1" si="99"/>
        <v>#REF!</v>
      </c>
      <c r="P426" s="142" t="e">
        <f t="shared" ca="1" si="100"/>
        <v>#REF!</v>
      </c>
      <c r="Q426" s="142" t="e">
        <f t="shared" ca="1" si="101"/>
        <v>#REF!</v>
      </c>
      <c r="R426" s="143" t="e">
        <f t="shared" ca="1" si="102"/>
        <v>#REF!</v>
      </c>
      <c r="S426" s="142" t="e">
        <f t="shared" ca="1" si="103"/>
        <v>#REF!</v>
      </c>
      <c r="T426" s="142" t="e">
        <f t="shared" ca="1" si="104"/>
        <v>#REF!</v>
      </c>
      <c r="U426" s="142" t="e">
        <f t="shared" ca="1" si="105"/>
        <v>#REF!</v>
      </c>
      <c r="V426" s="143" t="e">
        <f t="shared" ca="1" si="106"/>
        <v>#REF!</v>
      </c>
      <c r="W426" s="142" t="e">
        <f t="shared" ca="1" si="107"/>
        <v>#REF!</v>
      </c>
      <c r="X426" s="148"/>
      <c r="Y426" s="148"/>
      <c r="Z426" s="148"/>
      <c r="AA426" s="148"/>
      <c r="AB426" s="210"/>
      <c r="AC426" s="6"/>
      <c r="AD426" s="6"/>
    </row>
    <row r="427" spans="1:30" hidden="1" x14ac:dyDescent="0.25">
      <c r="A427" s="133">
        <v>419</v>
      </c>
      <c r="B427" s="156" t="e">
        <f t="shared" ca="1" si="92"/>
        <v>#REF!</v>
      </c>
      <c r="C427" s="156" t="e">
        <f t="shared" ca="1" si="93"/>
        <v>#REF!</v>
      </c>
      <c r="D427" s="138"/>
      <c r="E427" s="139"/>
      <c r="F427" s="139" t="e">
        <f t="shared" ca="1" si="94"/>
        <v>#REF!</v>
      </c>
      <c r="G427" s="137"/>
      <c r="H427" s="137"/>
      <c r="I427" s="137" t="e">
        <f t="shared" ca="1" si="96"/>
        <v>#REF!</v>
      </c>
      <c r="J427" s="140"/>
      <c r="K427" s="140"/>
      <c r="L427" s="140" t="e">
        <f t="shared" ca="1" si="95"/>
        <v>#REF!</v>
      </c>
      <c r="M427" s="141" t="e">
        <f t="shared" ca="1" si="97"/>
        <v>#REF!</v>
      </c>
      <c r="N427" s="142" t="e">
        <f t="shared" ca="1" si="98"/>
        <v>#REF!</v>
      </c>
      <c r="O427" s="143" t="e">
        <f t="shared" ca="1" si="99"/>
        <v>#REF!</v>
      </c>
      <c r="P427" s="142" t="e">
        <f t="shared" ca="1" si="100"/>
        <v>#REF!</v>
      </c>
      <c r="Q427" s="142" t="e">
        <f t="shared" ca="1" si="101"/>
        <v>#REF!</v>
      </c>
      <c r="R427" s="143" t="e">
        <f t="shared" ca="1" si="102"/>
        <v>#REF!</v>
      </c>
      <c r="S427" s="142" t="e">
        <f t="shared" ca="1" si="103"/>
        <v>#REF!</v>
      </c>
      <c r="T427" s="142" t="e">
        <f t="shared" ca="1" si="104"/>
        <v>#REF!</v>
      </c>
      <c r="U427" s="142" t="e">
        <f t="shared" ca="1" si="105"/>
        <v>#REF!</v>
      </c>
      <c r="V427" s="143" t="e">
        <f t="shared" ca="1" si="106"/>
        <v>#REF!</v>
      </c>
      <c r="W427" s="142" t="e">
        <f t="shared" ca="1" si="107"/>
        <v>#REF!</v>
      </c>
      <c r="X427" s="148"/>
      <c r="Y427" s="148"/>
      <c r="Z427" s="148"/>
      <c r="AA427" s="148"/>
      <c r="AB427" s="210"/>
      <c r="AC427" s="6"/>
      <c r="AD427" s="6"/>
    </row>
    <row r="428" spans="1:30" hidden="1" x14ac:dyDescent="0.25">
      <c r="A428" s="133">
        <v>420</v>
      </c>
      <c r="B428" s="156" t="e">
        <f t="shared" ca="1" si="92"/>
        <v>#REF!</v>
      </c>
      <c r="C428" s="156" t="e">
        <f t="shared" ca="1" si="93"/>
        <v>#REF!</v>
      </c>
      <c r="D428" s="138"/>
      <c r="E428" s="139"/>
      <c r="F428" s="139" t="e">
        <f t="shared" ca="1" si="94"/>
        <v>#REF!</v>
      </c>
      <c r="G428" s="137"/>
      <c r="H428" s="137"/>
      <c r="I428" s="137" t="e">
        <f t="shared" ca="1" si="96"/>
        <v>#REF!</v>
      </c>
      <c r="J428" s="140"/>
      <c r="K428" s="140"/>
      <c r="L428" s="140" t="e">
        <f t="shared" ca="1" si="95"/>
        <v>#REF!</v>
      </c>
      <c r="M428" s="141" t="e">
        <f t="shared" ca="1" si="97"/>
        <v>#REF!</v>
      </c>
      <c r="N428" s="142" t="e">
        <f t="shared" ca="1" si="98"/>
        <v>#REF!</v>
      </c>
      <c r="O428" s="143" t="e">
        <f t="shared" ca="1" si="99"/>
        <v>#REF!</v>
      </c>
      <c r="P428" s="142" t="e">
        <f t="shared" ca="1" si="100"/>
        <v>#REF!</v>
      </c>
      <c r="Q428" s="142" t="e">
        <f t="shared" ca="1" si="101"/>
        <v>#REF!</v>
      </c>
      <c r="R428" s="143" t="e">
        <f t="shared" ca="1" si="102"/>
        <v>#REF!</v>
      </c>
      <c r="S428" s="142" t="e">
        <f t="shared" ca="1" si="103"/>
        <v>#REF!</v>
      </c>
      <c r="T428" s="142" t="e">
        <f t="shared" ca="1" si="104"/>
        <v>#REF!</v>
      </c>
      <c r="U428" s="142" t="e">
        <f t="shared" ca="1" si="105"/>
        <v>#REF!</v>
      </c>
      <c r="V428" s="143" t="e">
        <f t="shared" ca="1" si="106"/>
        <v>#REF!</v>
      </c>
      <c r="W428" s="142" t="e">
        <f t="shared" ca="1" si="107"/>
        <v>#REF!</v>
      </c>
      <c r="X428" s="148"/>
      <c r="Y428" s="148"/>
      <c r="Z428" s="148"/>
      <c r="AA428" s="148"/>
      <c r="AB428" s="210"/>
      <c r="AC428" s="6"/>
      <c r="AD428" s="6"/>
    </row>
    <row r="429" spans="1:30" hidden="1" x14ac:dyDescent="0.25">
      <c r="A429" s="133">
        <v>421</v>
      </c>
      <c r="B429" s="156" t="e">
        <f t="shared" ca="1" si="92"/>
        <v>#REF!</v>
      </c>
      <c r="C429" s="156" t="e">
        <f t="shared" ca="1" si="93"/>
        <v>#REF!</v>
      </c>
      <c r="D429" s="138"/>
      <c r="E429" s="139"/>
      <c r="F429" s="139" t="e">
        <f t="shared" ca="1" si="94"/>
        <v>#REF!</v>
      </c>
      <c r="G429" s="137"/>
      <c r="H429" s="137"/>
      <c r="I429" s="137" t="e">
        <f t="shared" ca="1" si="96"/>
        <v>#REF!</v>
      </c>
      <c r="J429" s="140"/>
      <c r="K429" s="140"/>
      <c r="L429" s="140" t="e">
        <f t="shared" ca="1" si="95"/>
        <v>#REF!</v>
      </c>
      <c r="M429" s="141" t="e">
        <f t="shared" ca="1" si="97"/>
        <v>#REF!</v>
      </c>
      <c r="N429" s="142" t="e">
        <f t="shared" ca="1" si="98"/>
        <v>#REF!</v>
      </c>
      <c r="O429" s="143" t="e">
        <f t="shared" ca="1" si="99"/>
        <v>#REF!</v>
      </c>
      <c r="P429" s="142" t="e">
        <f t="shared" ca="1" si="100"/>
        <v>#REF!</v>
      </c>
      <c r="Q429" s="142" t="e">
        <f t="shared" ca="1" si="101"/>
        <v>#REF!</v>
      </c>
      <c r="R429" s="143" t="e">
        <f t="shared" ca="1" si="102"/>
        <v>#REF!</v>
      </c>
      <c r="S429" s="142" t="e">
        <f t="shared" ca="1" si="103"/>
        <v>#REF!</v>
      </c>
      <c r="T429" s="142" t="e">
        <f t="shared" ca="1" si="104"/>
        <v>#REF!</v>
      </c>
      <c r="U429" s="142" t="e">
        <f t="shared" ca="1" si="105"/>
        <v>#REF!</v>
      </c>
      <c r="V429" s="143" t="e">
        <f t="shared" ca="1" si="106"/>
        <v>#REF!</v>
      </c>
      <c r="W429" s="142" t="e">
        <f t="shared" ca="1" si="107"/>
        <v>#REF!</v>
      </c>
      <c r="X429" s="148"/>
      <c r="Y429" s="148"/>
      <c r="Z429" s="148"/>
      <c r="AA429" s="148"/>
      <c r="AB429" s="210"/>
      <c r="AC429" s="6"/>
      <c r="AD429" s="6"/>
    </row>
    <row r="430" spans="1:30" hidden="1" x14ac:dyDescent="0.25">
      <c r="A430" s="133">
        <v>422</v>
      </c>
      <c r="B430" s="156" t="e">
        <f t="shared" ca="1" si="92"/>
        <v>#REF!</v>
      </c>
      <c r="C430" s="156" t="e">
        <f t="shared" ca="1" si="93"/>
        <v>#REF!</v>
      </c>
      <c r="D430" s="138"/>
      <c r="E430" s="139"/>
      <c r="F430" s="139" t="e">
        <f t="shared" ca="1" si="94"/>
        <v>#REF!</v>
      </c>
      <c r="G430" s="137"/>
      <c r="H430" s="137"/>
      <c r="I430" s="137" t="e">
        <f t="shared" ca="1" si="96"/>
        <v>#REF!</v>
      </c>
      <c r="J430" s="140"/>
      <c r="K430" s="140"/>
      <c r="L430" s="140" t="e">
        <f t="shared" ca="1" si="95"/>
        <v>#REF!</v>
      </c>
      <c r="M430" s="141" t="e">
        <f t="shared" ca="1" si="97"/>
        <v>#REF!</v>
      </c>
      <c r="N430" s="142" t="e">
        <f t="shared" ca="1" si="98"/>
        <v>#REF!</v>
      </c>
      <c r="O430" s="143" t="e">
        <f t="shared" ca="1" si="99"/>
        <v>#REF!</v>
      </c>
      <c r="P430" s="142" t="e">
        <f t="shared" ca="1" si="100"/>
        <v>#REF!</v>
      </c>
      <c r="Q430" s="142" t="e">
        <f t="shared" ca="1" si="101"/>
        <v>#REF!</v>
      </c>
      <c r="R430" s="143" t="e">
        <f t="shared" ca="1" si="102"/>
        <v>#REF!</v>
      </c>
      <c r="S430" s="142" t="e">
        <f t="shared" ca="1" si="103"/>
        <v>#REF!</v>
      </c>
      <c r="T430" s="142" t="e">
        <f t="shared" ca="1" si="104"/>
        <v>#REF!</v>
      </c>
      <c r="U430" s="142" t="e">
        <f t="shared" ca="1" si="105"/>
        <v>#REF!</v>
      </c>
      <c r="V430" s="143" t="e">
        <f t="shared" ca="1" si="106"/>
        <v>#REF!</v>
      </c>
      <c r="W430" s="142" t="e">
        <f t="shared" ca="1" si="107"/>
        <v>#REF!</v>
      </c>
      <c r="X430" s="148"/>
      <c r="Y430" s="148"/>
      <c r="Z430" s="148"/>
      <c r="AA430" s="148"/>
      <c r="AB430" s="210"/>
      <c r="AC430" s="6"/>
      <c r="AD430" s="6"/>
    </row>
    <row r="431" spans="1:30" hidden="1" x14ac:dyDescent="0.25">
      <c r="A431" s="133">
        <v>423</v>
      </c>
      <c r="B431" s="156" t="e">
        <f t="shared" ca="1" si="92"/>
        <v>#REF!</v>
      </c>
      <c r="C431" s="156" t="e">
        <f t="shared" ca="1" si="93"/>
        <v>#REF!</v>
      </c>
      <c r="D431" s="138"/>
      <c r="E431" s="139"/>
      <c r="F431" s="139" t="e">
        <f t="shared" ca="1" si="94"/>
        <v>#REF!</v>
      </c>
      <c r="G431" s="137"/>
      <c r="H431" s="137"/>
      <c r="I431" s="137" t="e">
        <f t="shared" ca="1" si="96"/>
        <v>#REF!</v>
      </c>
      <c r="J431" s="140"/>
      <c r="K431" s="140"/>
      <c r="L431" s="140" t="e">
        <f t="shared" ca="1" si="95"/>
        <v>#REF!</v>
      </c>
      <c r="M431" s="141" t="e">
        <f t="shared" ca="1" si="97"/>
        <v>#REF!</v>
      </c>
      <c r="N431" s="142" t="e">
        <f t="shared" ca="1" si="98"/>
        <v>#REF!</v>
      </c>
      <c r="O431" s="143" t="e">
        <f t="shared" ca="1" si="99"/>
        <v>#REF!</v>
      </c>
      <c r="P431" s="142" t="e">
        <f t="shared" ca="1" si="100"/>
        <v>#REF!</v>
      </c>
      <c r="Q431" s="142" t="e">
        <f t="shared" ca="1" si="101"/>
        <v>#REF!</v>
      </c>
      <c r="R431" s="143" t="e">
        <f t="shared" ca="1" si="102"/>
        <v>#REF!</v>
      </c>
      <c r="S431" s="142" t="e">
        <f t="shared" ca="1" si="103"/>
        <v>#REF!</v>
      </c>
      <c r="T431" s="142" t="e">
        <f t="shared" ca="1" si="104"/>
        <v>#REF!</v>
      </c>
      <c r="U431" s="142" t="e">
        <f t="shared" ca="1" si="105"/>
        <v>#REF!</v>
      </c>
      <c r="V431" s="143" t="e">
        <f t="shared" ca="1" si="106"/>
        <v>#REF!</v>
      </c>
      <c r="W431" s="142" t="e">
        <f t="shared" ca="1" si="107"/>
        <v>#REF!</v>
      </c>
      <c r="X431" s="148"/>
      <c r="Y431" s="148"/>
      <c r="Z431" s="148"/>
      <c r="AA431" s="148"/>
      <c r="AB431" s="210"/>
      <c r="AC431" s="6"/>
      <c r="AD431" s="6"/>
    </row>
    <row r="432" spans="1:30" hidden="1" x14ac:dyDescent="0.25">
      <c r="A432" s="133">
        <v>424</v>
      </c>
      <c r="B432" s="156" t="e">
        <f t="shared" ca="1" si="92"/>
        <v>#REF!</v>
      </c>
      <c r="C432" s="156" t="e">
        <f t="shared" ca="1" si="93"/>
        <v>#REF!</v>
      </c>
      <c r="D432" s="138"/>
      <c r="E432" s="139"/>
      <c r="F432" s="139" t="e">
        <f t="shared" ca="1" si="94"/>
        <v>#REF!</v>
      </c>
      <c r="G432" s="137"/>
      <c r="H432" s="137"/>
      <c r="I432" s="137" t="e">
        <f t="shared" ca="1" si="96"/>
        <v>#REF!</v>
      </c>
      <c r="J432" s="140"/>
      <c r="K432" s="140"/>
      <c r="L432" s="140" t="e">
        <f t="shared" ca="1" si="95"/>
        <v>#REF!</v>
      </c>
      <c r="M432" s="141" t="e">
        <f t="shared" ca="1" si="97"/>
        <v>#REF!</v>
      </c>
      <c r="N432" s="142" t="e">
        <f t="shared" ca="1" si="98"/>
        <v>#REF!</v>
      </c>
      <c r="O432" s="143" t="e">
        <f t="shared" ca="1" si="99"/>
        <v>#REF!</v>
      </c>
      <c r="P432" s="142" t="e">
        <f t="shared" ca="1" si="100"/>
        <v>#REF!</v>
      </c>
      <c r="Q432" s="142" t="e">
        <f t="shared" ca="1" si="101"/>
        <v>#REF!</v>
      </c>
      <c r="R432" s="143" t="e">
        <f t="shared" ca="1" si="102"/>
        <v>#REF!</v>
      </c>
      <c r="S432" s="142" t="e">
        <f t="shared" ca="1" si="103"/>
        <v>#REF!</v>
      </c>
      <c r="T432" s="142" t="e">
        <f t="shared" ca="1" si="104"/>
        <v>#REF!</v>
      </c>
      <c r="U432" s="142" t="e">
        <f t="shared" ca="1" si="105"/>
        <v>#REF!</v>
      </c>
      <c r="V432" s="143" t="e">
        <f t="shared" ca="1" si="106"/>
        <v>#REF!</v>
      </c>
      <c r="W432" s="142" t="e">
        <f t="shared" ca="1" si="107"/>
        <v>#REF!</v>
      </c>
      <c r="X432" s="148"/>
      <c r="Y432" s="148"/>
      <c r="Z432" s="148"/>
      <c r="AA432" s="148"/>
      <c r="AB432" s="210"/>
      <c r="AC432" s="6"/>
      <c r="AD432" s="6"/>
    </row>
    <row r="433" spans="1:30" hidden="1" x14ac:dyDescent="0.25">
      <c r="A433" s="133">
        <v>425</v>
      </c>
      <c r="B433" s="156" t="e">
        <f t="shared" ca="1" si="92"/>
        <v>#REF!</v>
      </c>
      <c r="C433" s="156" t="e">
        <f t="shared" ca="1" si="93"/>
        <v>#REF!</v>
      </c>
      <c r="D433" s="138"/>
      <c r="E433" s="139"/>
      <c r="F433" s="139" t="e">
        <f t="shared" ca="1" si="94"/>
        <v>#REF!</v>
      </c>
      <c r="G433" s="137"/>
      <c r="H433" s="137"/>
      <c r="I433" s="137" t="e">
        <f t="shared" ca="1" si="96"/>
        <v>#REF!</v>
      </c>
      <c r="J433" s="140"/>
      <c r="K433" s="140"/>
      <c r="L433" s="140" t="e">
        <f t="shared" ca="1" si="95"/>
        <v>#REF!</v>
      </c>
      <c r="M433" s="141" t="e">
        <f t="shared" ca="1" si="97"/>
        <v>#REF!</v>
      </c>
      <c r="N433" s="142" t="e">
        <f t="shared" ca="1" si="98"/>
        <v>#REF!</v>
      </c>
      <c r="O433" s="143" t="e">
        <f t="shared" ca="1" si="99"/>
        <v>#REF!</v>
      </c>
      <c r="P433" s="142" t="e">
        <f t="shared" ca="1" si="100"/>
        <v>#REF!</v>
      </c>
      <c r="Q433" s="142" t="e">
        <f t="shared" ca="1" si="101"/>
        <v>#REF!</v>
      </c>
      <c r="R433" s="143" t="e">
        <f t="shared" ca="1" si="102"/>
        <v>#REF!</v>
      </c>
      <c r="S433" s="142" t="e">
        <f t="shared" ca="1" si="103"/>
        <v>#REF!</v>
      </c>
      <c r="T433" s="142" t="e">
        <f t="shared" ca="1" si="104"/>
        <v>#REF!</v>
      </c>
      <c r="U433" s="142" t="e">
        <f t="shared" ca="1" si="105"/>
        <v>#REF!</v>
      </c>
      <c r="V433" s="143" t="e">
        <f t="shared" ca="1" si="106"/>
        <v>#REF!</v>
      </c>
      <c r="W433" s="142" t="e">
        <f t="shared" ca="1" si="107"/>
        <v>#REF!</v>
      </c>
      <c r="X433" s="148"/>
      <c r="Y433" s="148"/>
      <c r="Z433" s="148"/>
      <c r="AA433" s="148"/>
      <c r="AB433" s="210"/>
      <c r="AC433" s="6"/>
      <c r="AD433" s="6"/>
    </row>
    <row r="434" spans="1:30" hidden="1" x14ac:dyDescent="0.25">
      <c r="A434" s="133">
        <v>426</v>
      </c>
      <c r="B434" s="156" t="e">
        <f t="shared" ca="1" si="92"/>
        <v>#REF!</v>
      </c>
      <c r="C434" s="156" t="e">
        <f t="shared" ca="1" si="93"/>
        <v>#REF!</v>
      </c>
      <c r="D434" s="138"/>
      <c r="E434" s="139"/>
      <c r="F434" s="139" t="e">
        <f t="shared" ca="1" si="94"/>
        <v>#REF!</v>
      </c>
      <c r="G434" s="137"/>
      <c r="H434" s="137"/>
      <c r="I434" s="137" t="e">
        <f t="shared" ca="1" si="96"/>
        <v>#REF!</v>
      </c>
      <c r="J434" s="140"/>
      <c r="K434" s="140"/>
      <c r="L434" s="140" t="e">
        <f t="shared" ca="1" si="95"/>
        <v>#REF!</v>
      </c>
      <c r="M434" s="141" t="e">
        <f t="shared" ca="1" si="97"/>
        <v>#REF!</v>
      </c>
      <c r="N434" s="142" t="e">
        <f t="shared" ca="1" si="98"/>
        <v>#REF!</v>
      </c>
      <c r="O434" s="143" t="e">
        <f t="shared" ca="1" si="99"/>
        <v>#REF!</v>
      </c>
      <c r="P434" s="142" t="e">
        <f t="shared" ca="1" si="100"/>
        <v>#REF!</v>
      </c>
      <c r="Q434" s="142" t="e">
        <f t="shared" ca="1" si="101"/>
        <v>#REF!</v>
      </c>
      <c r="R434" s="143" t="e">
        <f t="shared" ca="1" si="102"/>
        <v>#REF!</v>
      </c>
      <c r="S434" s="142" t="e">
        <f t="shared" ca="1" si="103"/>
        <v>#REF!</v>
      </c>
      <c r="T434" s="142" t="e">
        <f t="shared" ca="1" si="104"/>
        <v>#REF!</v>
      </c>
      <c r="U434" s="142" t="e">
        <f t="shared" ca="1" si="105"/>
        <v>#REF!</v>
      </c>
      <c r="V434" s="143" t="e">
        <f t="shared" ca="1" si="106"/>
        <v>#REF!</v>
      </c>
      <c r="W434" s="142" t="e">
        <f t="shared" ca="1" si="107"/>
        <v>#REF!</v>
      </c>
      <c r="X434" s="148"/>
      <c r="Y434" s="148"/>
      <c r="Z434" s="148"/>
      <c r="AA434" s="148"/>
      <c r="AB434" s="210"/>
      <c r="AC434" s="6"/>
      <c r="AD434" s="6"/>
    </row>
    <row r="435" spans="1:30" hidden="1" x14ac:dyDescent="0.25">
      <c r="A435" s="133">
        <v>427</v>
      </c>
      <c r="B435" s="156" t="e">
        <f t="shared" ca="1" si="92"/>
        <v>#REF!</v>
      </c>
      <c r="C435" s="156" t="e">
        <f t="shared" ca="1" si="93"/>
        <v>#REF!</v>
      </c>
      <c r="D435" s="138"/>
      <c r="E435" s="139"/>
      <c r="F435" s="139" t="e">
        <f t="shared" ca="1" si="94"/>
        <v>#REF!</v>
      </c>
      <c r="G435" s="137"/>
      <c r="H435" s="137"/>
      <c r="I435" s="137" t="e">
        <f t="shared" ca="1" si="96"/>
        <v>#REF!</v>
      </c>
      <c r="J435" s="140"/>
      <c r="K435" s="140"/>
      <c r="L435" s="140" t="e">
        <f t="shared" ca="1" si="95"/>
        <v>#REF!</v>
      </c>
      <c r="M435" s="141" t="e">
        <f t="shared" ca="1" si="97"/>
        <v>#REF!</v>
      </c>
      <c r="N435" s="142" t="e">
        <f t="shared" ca="1" si="98"/>
        <v>#REF!</v>
      </c>
      <c r="O435" s="143" t="e">
        <f t="shared" ca="1" si="99"/>
        <v>#REF!</v>
      </c>
      <c r="P435" s="142" t="e">
        <f t="shared" ca="1" si="100"/>
        <v>#REF!</v>
      </c>
      <c r="Q435" s="142" t="e">
        <f t="shared" ca="1" si="101"/>
        <v>#REF!</v>
      </c>
      <c r="R435" s="143" t="e">
        <f t="shared" ca="1" si="102"/>
        <v>#REF!</v>
      </c>
      <c r="S435" s="142" t="e">
        <f t="shared" ca="1" si="103"/>
        <v>#REF!</v>
      </c>
      <c r="T435" s="142" t="e">
        <f t="shared" ca="1" si="104"/>
        <v>#REF!</v>
      </c>
      <c r="U435" s="142" t="e">
        <f t="shared" ca="1" si="105"/>
        <v>#REF!</v>
      </c>
      <c r="V435" s="143" t="e">
        <f t="shared" ca="1" si="106"/>
        <v>#REF!</v>
      </c>
      <c r="W435" s="142" t="e">
        <f t="shared" ca="1" si="107"/>
        <v>#REF!</v>
      </c>
      <c r="X435" s="148"/>
      <c r="Y435" s="148"/>
      <c r="Z435" s="148"/>
      <c r="AA435" s="148"/>
      <c r="AB435" s="210"/>
      <c r="AC435" s="6"/>
      <c r="AD435" s="6"/>
    </row>
    <row r="436" spans="1:30" hidden="1" x14ac:dyDescent="0.25">
      <c r="A436" s="133">
        <v>428</v>
      </c>
      <c r="B436" s="156" t="e">
        <f t="shared" ca="1" si="92"/>
        <v>#REF!</v>
      </c>
      <c r="C436" s="156" t="e">
        <f t="shared" ca="1" si="93"/>
        <v>#REF!</v>
      </c>
      <c r="D436" s="138"/>
      <c r="E436" s="139"/>
      <c r="F436" s="139" t="e">
        <f t="shared" ca="1" si="94"/>
        <v>#REF!</v>
      </c>
      <c r="G436" s="137"/>
      <c r="H436" s="137"/>
      <c r="I436" s="137" t="e">
        <f t="shared" ca="1" si="96"/>
        <v>#REF!</v>
      </c>
      <c r="J436" s="140"/>
      <c r="K436" s="140"/>
      <c r="L436" s="140" t="e">
        <f t="shared" ca="1" si="95"/>
        <v>#REF!</v>
      </c>
      <c r="M436" s="141" t="e">
        <f t="shared" ca="1" si="97"/>
        <v>#REF!</v>
      </c>
      <c r="N436" s="142" t="e">
        <f t="shared" ca="1" si="98"/>
        <v>#REF!</v>
      </c>
      <c r="O436" s="143" t="e">
        <f t="shared" ca="1" si="99"/>
        <v>#REF!</v>
      </c>
      <c r="P436" s="142" t="e">
        <f t="shared" ca="1" si="100"/>
        <v>#REF!</v>
      </c>
      <c r="Q436" s="142" t="e">
        <f t="shared" ca="1" si="101"/>
        <v>#REF!</v>
      </c>
      <c r="R436" s="143" t="e">
        <f t="shared" ca="1" si="102"/>
        <v>#REF!</v>
      </c>
      <c r="S436" s="142" t="e">
        <f t="shared" ca="1" si="103"/>
        <v>#REF!</v>
      </c>
      <c r="T436" s="142" t="e">
        <f t="shared" ca="1" si="104"/>
        <v>#REF!</v>
      </c>
      <c r="U436" s="142" t="e">
        <f t="shared" ca="1" si="105"/>
        <v>#REF!</v>
      </c>
      <c r="V436" s="143" t="e">
        <f t="shared" ca="1" si="106"/>
        <v>#REF!</v>
      </c>
      <c r="W436" s="142" t="e">
        <f t="shared" ca="1" si="107"/>
        <v>#REF!</v>
      </c>
      <c r="X436" s="148"/>
      <c r="Y436" s="148"/>
      <c r="Z436" s="148"/>
      <c r="AA436" s="148"/>
      <c r="AB436" s="210"/>
      <c r="AC436" s="6"/>
      <c r="AD436" s="6"/>
    </row>
    <row r="437" spans="1:30" hidden="1" x14ac:dyDescent="0.25">
      <c r="A437" s="133">
        <v>429</v>
      </c>
      <c r="B437" s="156" t="e">
        <f t="shared" ca="1" si="92"/>
        <v>#REF!</v>
      </c>
      <c r="C437" s="156" t="e">
        <f t="shared" ca="1" si="93"/>
        <v>#REF!</v>
      </c>
      <c r="D437" s="138"/>
      <c r="E437" s="139"/>
      <c r="F437" s="139" t="e">
        <f t="shared" ca="1" si="94"/>
        <v>#REF!</v>
      </c>
      <c r="G437" s="137"/>
      <c r="H437" s="137"/>
      <c r="I437" s="137" t="e">
        <f t="shared" ca="1" si="96"/>
        <v>#REF!</v>
      </c>
      <c r="J437" s="140"/>
      <c r="K437" s="140"/>
      <c r="L437" s="140" t="e">
        <f t="shared" ca="1" si="95"/>
        <v>#REF!</v>
      </c>
      <c r="M437" s="141" t="e">
        <f t="shared" ca="1" si="97"/>
        <v>#REF!</v>
      </c>
      <c r="N437" s="142" t="e">
        <f t="shared" ca="1" si="98"/>
        <v>#REF!</v>
      </c>
      <c r="O437" s="143" t="e">
        <f t="shared" ca="1" si="99"/>
        <v>#REF!</v>
      </c>
      <c r="P437" s="142" t="e">
        <f t="shared" ca="1" si="100"/>
        <v>#REF!</v>
      </c>
      <c r="Q437" s="142" t="e">
        <f t="shared" ca="1" si="101"/>
        <v>#REF!</v>
      </c>
      <c r="R437" s="143" t="e">
        <f t="shared" ca="1" si="102"/>
        <v>#REF!</v>
      </c>
      <c r="S437" s="142" t="e">
        <f t="shared" ca="1" si="103"/>
        <v>#REF!</v>
      </c>
      <c r="T437" s="142" t="e">
        <f t="shared" ca="1" si="104"/>
        <v>#REF!</v>
      </c>
      <c r="U437" s="142" t="e">
        <f t="shared" ca="1" si="105"/>
        <v>#REF!</v>
      </c>
      <c r="V437" s="143" t="e">
        <f t="shared" ca="1" si="106"/>
        <v>#REF!</v>
      </c>
      <c r="W437" s="142" t="e">
        <f t="shared" ca="1" si="107"/>
        <v>#REF!</v>
      </c>
      <c r="X437" s="148"/>
      <c r="Y437" s="148"/>
      <c r="Z437" s="148"/>
      <c r="AA437" s="148"/>
      <c r="AB437" s="210"/>
      <c r="AC437" s="6"/>
      <c r="AD437" s="6"/>
    </row>
    <row r="438" spans="1:30" hidden="1" x14ac:dyDescent="0.25">
      <c r="A438" s="133">
        <v>430</v>
      </c>
      <c r="B438" s="156" t="e">
        <f t="shared" ca="1" si="92"/>
        <v>#REF!</v>
      </c>
      <c r="C438" s="156" t="e">
        <f t="shared" ca="1" si="93"/>
        <v>#REF!</v>
      </c>
      <c r="D438" s="138"/>
      <c r="E438" s="139"/>
      <c r="F438" s="139" t="e">
        <f t="shared" ca="1" si="94"/>
        <v>#REF!</v>
      </c>
      <c r="G438" s="137"/>
      <c r="H438" s="137"/>
      <c r="I438" s="137" t="e">
        <f t="shared" ca="1" si="96"/>
        <v>#REF!</v>
      </c>
      <c r="J438" s="140"/>
      <c r="K438" s="140"/>
      <c r="L438" s="140" t="e">
        <f t="shared" ca="1" si="95"/>
        <v>#REF!</v>
      </c>
      <c r="M438" s="141" t="e">
        <f t="shared" ca="1" si="97"/>
        <v>#REF!</v>
      </c>
      <c r="N438" s="142" t="e">
        <f t="shared" ca="1" si="98"/>
        <v>#REF!</v>
      </c>
      <c r="O438" s="143" t="e">
        <f t="shared" ca="1" si="99"/>
        <v>#REF!</v>
      </c>
      <c r="P438" s="142" t="e">
        <f t="shared" ca="1" si="100"/>
        <v>#REF!</v>
      </c>
      <c r="Q438" s="142" t="e">
        <f t="shared" ca="1" si="101"/>
        <v>#REF!</v>
      </c>
      <c r="R438" s="143" t="e">
        <f t="shared" ca="1" si="102"/>
        <v>#REF!</v>
      </c>
      <c r="S438" s="142" t="e">
        <f t="shared" ca="1" si="103"/>
        <v>#REF!</v>
      </c>
      <c r="T438" s="142" t="e">
        <f t="shared" ca="1" si="104"/>
        <v>#REF!</v>
      </c>
      <c r="U438" s="142" t="e">
        <f t="shared" ca="1" si="105"/>
        <v>#REF!</v>
      </c>
      <c r="V438" s="143" t="e">
        <f t="shared" ca="1" si="106"/>
        <v>#REF!</v>
      </c>
      <c r="W438" s="142" t="e">
        <f t="shared" ca="1" si="107"/>
        <v>#REF!</v>
      </c>
      <c r="X438" s="148"/>
      <c r="Y438" s="148"/>
      <c r="Z438" s="148"/>
      <c r="AA438" s="148"/>
      <c r="AB438" s="210"/>
      <c r="AC438" s="6"/>
      <c r="AD438" s="6"/>
    </row>
    <row r="439" spans="1:30" hidden="1" x14ac:dyDescent="0.25">
      <c r="A439" s="133">
        <v>431</v>
      </c>
      <c r="B439" s="156" t="e">
        <f t="shared" ca="1" si="92"/>
        <v>#REF!</v>
      </c>
      <c r="C439" s="156" t="e">
        <f t="shared" ca="1" si="93"/>
        <v>#REF!</v>
      </c>
      <c r="D439" s="138"/>
      <c r="E439" s="139"/>
      <c r="F439" s="139" t="e">
        <f t="shared" ca="1" si="94"/>
        <v>#REF!</v>
      </c>
      <c r="G439" s="137"/>
      <c r="H439" s="137"/>
      <c r="I439" s="137" t="e">
        <f t="shared" ca="1" si="96"/>
        <v>#REF!</v>
      </c>
      <c r="J439" s="140"/>
      <c r="K439" s="140"/>
      <c r="L439" s="140" t="e">
        <f t="shared" ca="1" si="95"/>
        <v>#REF!</v>
      </c>
      <c r="M439" s="141" t="e">
        <f t="shared" ca="1" si="97"/>
        <v>#REF!</v>
      </c>
      <c r="N439" s="142" t="e">
        <f t="shared" ca="1" si="98"/>
        <v>#REF!</v>
      </c>
      <c r="O439" s="143" t="e">
        <f t="shared" ca="1" si="99"/>
        <v>#REF!</v>
      </c>
      <c r="P439" s="142" t="e">
        <f t="shared" ca="1" si="100"/>
        <v>#REF!</v>
      </c>
      <c r="Q439" s="142" t="e">
        <f t="shared" ca="1" si="101"/>
        <v>#REF!</v>
      </c>
      <c r="R439" s="143" t="e">
        <f t="shared" ca="1" si="102"/>
        <v>#REF!</v>
      </c>
      <c r="S439" s="142" t="e">
        <f t="shared" ca="1" si="103"/>
        <v>#REF!</v>
      </c>
      <c r="T439" s="142" t="e">
        <f t="shared" ca="1" si="104"/>
        <v>#REF!</v>
      </c>
      <c r="U439" s="142" t="e">
        <f t="shared" ca="1" si="105"/>
        <v>#REF!</v>
      </c>
      <c r="V439" s="143" t="e">
        <f t="shared" ca="1" si="106"/>
        <v>#REF!</v>
      </c>
      <c r="W439" s="142" t="e">
        <f t="shared" ca="1" si="107"/>
        <v>#REF!</v>
      </c>
      <c r="X439" s="148"/>
      <c r="Y439" s="148"/>
      <c r="Z439" s="148"/>
      <c r="AA439" s="148"/>
      <c r="AB439" s="210"/>
      <c r="AC439" s="6"/>
      <c r="AD439" s="6"/>
    </row>
    <row r="440" spans="1:30" hidden="1" x14ac:dyDescent="0.25">
      <c r="A440" s="133">
        <v>432</v>
      </c>
      <c r="B440" s="156" t="e">
        <f t="shared" ca="1" si="92"/>
        <v>#REF!</v>
      </c>
      <c r="C440" s="156" t="e">
        <f t="shared" ca="1" si="93"/>
        <v>#REF!</v>
      </c>
      <c r="D440" s="138"/>
      <c r="E440" s="139"/>
      <c r="F440" s="139" t="e">
        <f t="shared" ca="1" si="94"/>
        <v>#REF!</v>
      </c>
      <c r="G440" s="137"/>
      <c r="H440" s="137"/>
      <c r="I440" s="137" t="e">
        <f t="shared" ca="1" si="96"/>
        <v>#REF!</v>
      </c>
      <c r="J440" s="140"/>
      <c r="K440" s="140"/>
      <c r="L440" s="140" t="e">
        <f t="shared" ca="1" si="95"/>
        <v>#REF!</v>
      </c>
      <c r="M440" s="141" t="e">
        <f t="shared" ca="1" si="97"/>
        <v>#REF!</v>
      </c>
      <c r="N440" s="142" t="e">
        <f t="shared" ca="1" si="98"/>
        <v>#REF!</v>
      </c>
      <c r="O440" s="143" t="e">
        <f t="shared" ca="1" si="99"/>
        <v>#REF!</v>
      </c>
      <c r="P440" s="142" t="e">
        <f t="shared" ca="1" si="100"/>
        <v>#REF!</v>
      </c>
      <c r="Q440" s="142" t="e">
        <f t="shared" ca="1" si="101"/>
        <v>#REF!</v>
      </c>
      <c r="R440" s="143" t="e">
        <f t="shared" ca="1" si="102"/>
        <v>#REF!</v>
      </c>
      <c r="S440" s="142" t="e">
        <f t="shared" ca="1" si="103"/>
        <v>#REF!</v>
      </c>
      <c r="T440" s="142" t="e">
        <f t="shared" ca="1" si="104"/>
        <v>#REF!</v>
      </c>
      <c r="U440" s="142" t="e">
        <f t="shared" ca="1" si="105"/>
        <v>#REF!</v>
      </c>
      <c r="V440" s="143" t="e">
        <f t="shared" ca="1" si="106"/>
        <v>#REF!</v>
      </c>
      <c r="W440" s="142" t="e">
        <f t="shared" ca="1" si="107"/>
        <v>#REF!</v>
      </c>
      <c r="X440" s="148"/>
      <c r="Y440" s="148"/>
      <c r="Z440" s="148"/>
      <c r="AA440" s="148"/>
      <c r="AB440" s="210"/>
      <c r="AC440" s="6"/>
      <c r="AD440" s="6"/>
    </row>
    <row r="441" spans="1:30" hidden="1" x14ac:dyDescent="0.25">
      <c r="A441" s="133">
        <v>433</v>
      </c>
      <c r="B441" s="156" t="e">
        <f t="shared" ca="1" si="92"/>
        <v>#REF!</v>
      </c>
      <c r="C441" s="156" t="e">
        <f t="shared" ca="1" si="93"/>
        <v>#REF!</v>
      </c>
      <c r="D441" s="138"/>
      <c r="E441" s="139"/>
      <c r="F441" s="139" t="e">
        <f t="shared" ca="1" si="94"/>
        <v>#REF!</v>
      </c>
      <c r="G441" s="137"/>
      <c r="H441" s="137"/>
      <c r="I441" s="137" t="e">
        <f t="shared" ca="1" si="96"/>
        <v>#REF!</v>
      </c>
      <c r="J441" s="140"/>
      <c r="K441" s="140"/>
      <c r="L441" s="140" t="e">
        <f t="shared" ca="1" si="95"/>
        <v>#REF!</v>
      </c>
      <c r="M441" s="141" t="e">
        <f t="shared" ca="1" si="97"/>
        <v>#REF!</v>
      </c>
      <c r="N441" s="142" t="e">
        <f t="shared" ca="1" si="98"/>
        <v>#REF!</v>
      </c>
      <c r="O441" s="143" t="e">
        <f t="shared" ca="1" si="99"/>
        <v>#REF!</v>
      </c>
      <c r="P441" s="142" t="e">
        <f t="shared" ca="1" si="100"/>
        <v>#REF!</v>
      </c>
      <c r="Q441" s="142" t="e">
        <f t="shared" ca="1" si="101"/>
        <v>#REF!</v>
      </c>
      <c r="R441" s="143" t="e">
        <f t="shared" ca="1" si="102"/>
        <v>#REF!</v>
      </c>
      <c r="S441" s="142" t="e">
        <f t="shared" ca="1" si="103"/>
        <v>#REF!</v>
      </c>
      <c r="T441" s="142" t="e">
        <f t="shared" ca="1" si="104"/>
        <v>#REF!</v>
      </c>
      <c r="U441" s="142" t="e">
        <f t="shared" ca="1" si="105"/>
        <v>#REF!</v>
      </c>
      <c r="V441" s="143" t="e">
        <f t="shared" ca="1" si="106"/>
        <v>#REF!</v>
      </c>
      <c r="W441" s="142" t="e">
        <f t="shared" ca="1" si="107"/>
        <v>#REF!</v>
      </c>
      <c r="X441" s="148"/>
      <c r="Y441" s="148"/>
      <c r="Z441" s="148"/>
      <c r="AA441" s="148"/>
      <c r="AB441" s="210"/>
      <c r="AC441" s="6"/>
      <c r="AD441" s="6"/>
    </row>
    <row r="442" spans="1:30" hidden="1" x14ac:dyDescent="0.25">
      <c r="A442" s="133">
        <v>434</v>
      </c>
      <c r="B442" s="156" t="e">
        <f t="shared" ca="1" si="92"/>
        <v>#REF!</v>
      </c>
      <c r="C442" s="156" t="e">
        <f t="shared" ca="1" si="93"/>
        <v>#REF!</v>
      </c>
      <c r="D442" s="138"/>
      <c r="E442" s="139"/>
      <c r="F442" s="139" t="e">
        <f t="shared" ca="1" si="94"/>
        <v>#REF!</v>
      </c>
      <c r="G442" s="137"/>
      <c r="H442" s="137"/>
      <c r="I442" s="137" t="e">
        <f t="shared" ca="1" si="96"/>
        <v>#REF!</v>
      </c>
      <c r="J442" s="140"/>
      <c r="K442" s="140"/>
      <c r="L442" s="140" t="e">
        <f t="shared" ca="1" si="95"/>
        <v>#REF!</v>
      </c>
      <c r="M442" s="141" t="e">
        <f t="shared" ca="1" si="97"/>
        <v>#REF!</v>
      </c>
      <c r="N442" s="142" t="e">
        <f t="shared" ca="1" si="98"/>
        <v>#REF!</v>
      </c>
      <c r="O442" s="143" t="e">
        <f t="shared" ca="1" si="99"/>
        <v>#REF!</v>
      </c>
      <c r="P442" s="142" t="e">
        <f t="shared" ca="1" si="100"/>
        <v>#REF!</v>
      </c>
      <c r="Q442" s="142" t="e">
        <f t="shared" ca="1" si="101"/>
        <v>#REF!</v>
      </c>
      <c r="R442" s="143" t="e">
        <f t="shared" ca="1" si="102"/>
        <v>#REF!</v>
      </c>
      <c r="S442" s="142" t="e">
        <f t="shared" ca="1" si="103"/>
        <v>#REF!</v>
      </c>
      <c r="T442" s="142" t="e">
        <f t="shared" ca="1" si="104"/>
        <v>#REF!</v>
      </c>
      <c r="U442" s="142" t="e">
        <f t="shared" ca="1" si="105"/>
        <v>#REF!</v>
      </c>
      <c r="V442" s="143" t="e">
        <f t="shared" ca="1" si="106"/>
        <v>#REF!</v>
      </c>
      <c r="W442" s="142" t="e">
        <f t="shared" ca="1" si="107"/>
        <v>#REF!</v>
      </c>
      <c r="X442" s="148"/>
      <c r="Y442" s="148"/>
      <c r="Z442" s="148"/>
      <c r="AA442" s="148"/>
      <c r="AB442" s="210"/>
      <c r="AC442" s="6"/>
      <c r="AD442" s="6"/>
    </row>
    <row r="443" spans="1:30" hidden="1" x14ac:dyDescent="0.25">
      <c r="A443" s="133">
        <v>435</v>
      </c>
      <c r="B443" s="156" t="e">
        <f t="shared" ca="1" si="92"/>
        <v>#REF!</v>
      </c>
      <c r="C443" s="156" t="e">
        <f t="shared" ca="1" si="93"/>
        <v>#REF!</v>
      </c>
      <c r="D443" s="138"/>
      <c r="E443" s="139"/>
      <c r="F443" s="139" t="e">
        <f t="shared" ca="1" si="94"/>
        <v>#REF!</v>
      </c>
      <c r="G443" s="137"/>
      <c r="H443" s="137"/>
      <c r="I443" s="137" t="e">
        <f t="shared" ca="1" si="96"/>
        <v>#REF!</v>
      </c>
      <c r="J443" s="140"/>
      <c r="K443" s="140"/>
      <c r="L443" s="140" t="e">
        <f t="shared" ca="1" si="95"/>
        <v>#REF!</v>
      </c>
      <c r="M443" s="141" t="e">
        <f t="shared" ca="1" si="97"/>
        <v>#REF!</v>
      </c>
      <c r="N443" s="142" t="e">
        <f t="shared" ca="1" si="98"/>
        <v>#REF!</v>
      </c>
      <c r="O443" s="143" t="e">
        <f t="shared" ca="1" si="99"/>
        <v>#REF!</v>
      </c>
      <c r="P443" s="142" t="e">
        <f t="shared" ca="1" si="100"/>
        <v>#REF!</v>
      </c>
      <c r="Q443" s="142" t="e">
        <f t="shared" ca="1" si="101"/>
        <v>#REF!</v>
      </c>
      <c r="R443" s="143" t="e">
        <f t="shared" ca="1" si="102"/>
        <v>#REF!</v>
      </c>
      <c r="S443" s="142" t="e">
        <f t="shared" ca="1" si="103"/>
        <v>#REF!</v>
      </c>
      <c r="T443" s="142" t="e">
        <f t="shared" ca="1" si="104"/>
        <v>#REF!</v>
      </c>
      <c r="U443" s="142" t="e">
        <f t="shared" ca="1" si="105"/>
        <v>#REF!</v>
      </c>
      <c r="V443" s="143" t="e">
        <f t="shared" ca="1" si="106"/>
        <v>#REF!</v>
      </c>
      <c r="W443" s="142" t="e">
        <f t="shared" ca="1" si="107"/>
        <v>#REF!</v>
      </c>
      <c r="X443" s="148"/>
      <c r="Y443" s="148"/>
      <c r="Z443" s="148"/>
      <c r="AA443" s="148"/>
      <c r="AB443" s="210"/>
      <c r="AC443" s="6"/>
      <c r="AD443" s="6"/>
    </row>
    <row r="444" spans="1:30" hidden="1" x14ac:dyDescent="0.25">
      <c r="A444" s="133">
        <v>436</v>
      </c>
      <c r="B444" s="156" t="e">
        <f t="shared" ca="1" si="92"/>
        <v>#REF!</v>
      </c>
      <c r="C444" s="156" t="e">
        <f t="shared" ca="1" si="93"/>
        <v>#REF!</v>
      </c>
      <c r="D444" s="138"/>
      <c r="E444" s="139"/>
      <c r="F444" s="139" t="e">
        <f t="shared" ca="1" si="94"/>
        <v>#REF!</v>
      </c>
      <c r="G444" s="137"/>
      <c r="H444" s="137"/>
      <c r="I444" s="137" t="e">
        <f t="shared" ca="1" si="96"/>
        <v>#REF!</v>
      </c>
      <c r="J444" s="140"/>
      <c r="K444" s="140"/>
      <c r="L444" s="140" t="e">
        <f t="shared" ca="1" si="95"/>
        <v>#REF!</v>
      </c>
      <c r="M444" s="141" t="e">
        <f t="shared" ca="1" si="97"/>
        <v>#REF!</v>
      </c>
      <c r="N444" s="142" t="e">
        <f t="shared" ca="1" si="98"/>
        <v>#REF!</v>
      </c>
      <c r="O444" s="143" t="e">
        <f t="shared" ca="1" si="99"/>
        <v>#REF!</v>
      </c>
      <c r="P444" s="142" t="e">
        <f t="shared" ca="1" si="100"/>
        <v>#REF!</v>
      </c>
      <c r="Q444" s="142" t="e">
        <f t="shared" ca="1" si="101"/>
        <v>#REF!</v>
      </c>
      <c r="R444" s="143" t="e">
        <f t="shared" ca="1" si="102"/>
        <v>#REF!</v>
      </c>
      <c r="S444" s="142" t="e">
        <f t="shared" ca="1" si="103"/>
        <v>#REF!</v>
      </c>
      <c r="T444" s="142" t="e">
        <f t="shared" ca="1" si="104"/>
        <v>#REF!</v>
      </c>
      <c r="U444" s="142" t="e">
        <f t="shared" ca="1" si="105"/>
        <v>#REF!</v>
      </c>
      <c r="V444" s="143" t="e">
        <f t="shared" ca="1" si="106"/>
        <v>#REF!</v>
      </c>
      <c r="W444" s="142" t="e">
        <f t="shared" ca="1" si="107"/>
        <v>#REF!</v>
      </c>
      <c r="X444" s="148"/>
      <c r="Y444" s="148"/>
      <c r="Z444" s="148"/>
      <c r="AA444" s="148"/>
      <c r="AB444" s="210"/>
      <c r="AC444" s="6"/>
      <c r="AD444" s="6"/>
    </row>
    <row r="445" spans="1:30" hidden="1" x14ac:dyDescent="0.25">
      <c r="A445" s="133">
        <v>437</v>
      </c>
      <c r="B445" s="156" t="e">
        <f t="shared" ca="1" si="92"/>
        <v>#REF!</v>
      </c>
      <c r="C445" s="156" t="e">
        <f t="shared" ca="1" si="93"/>
        <v>#REF!</v>
      </c>
      <c r="D445" s="138"/>
      <c r="E445" s="139"/>
      <c r="F445" s="139" t="e">
        <f t="shared" ca="1" si="94"/>
        <v>#REF!</v>
      </c>
      <c r="G445" s="137"/>
      <c r="H445" s="137"/>
      <c r="I445" s="137" t="e">
        <f t="shared" ca="1" si="96"/>
        <v>#REF!</v>
      </c>
      <c r="J445" s="140"/>
      <c r="K445" s="140"/>
      <c r="L445" s="140" t="e">
        <f t="shared" ca="1" si="95"/>
        <v>#REF!</v>
      </c>
      <c r="M445" s="141" t="e">
        <f t="shared" ca="1" si="97"/>
        <v>#REF!</v>
      </c>
      <c r="N445" s="142" t="e">
        <f t="shared" ca="1" si="98"/>
        <v>#REF!</v>
      </c>
      <c r="O445" s="143" t="e">
        <f t="shared" ca="1" si="99"/>
        <v>#REF!</v>
      </c>
      <c r="P445" s="142" t="e">
        <f t="shared" ca="1" si="100"/>
        <v>#REF!</v>
      </c>
      <c r="Q445" s="142" t="e">
        <f t="shared" ca="1" si="101"/>
        <v>#REF!</v>
      </c>
      <c r="R445" s="143" t="e">
        <f t="shared" ca="1" si="102"/>
        <v>#REF!</v>
      </c>
      <c r="S445" s="142" t="e">
        <f t="shared" ca="1" si="103"/>
        <v>#REF!</v>
      </c>
      <c r="T445" s="142" t="e">
        <f t="shared" ca="1" si="104"/>
        <v>#REF!</v>
      </c>
      <c r="U445" s="142" t="e">
        <f t="shared" ca="1" si="105"/>
        <v>#REF!</v>
      </c>
      <c r="V445" s="143" t="e">
        <f t="shared" ca="1" si="106"/>
        <v>#REF!</v>
      </c>
      <c r="W445" s="142" t="e">
        <f t="shared" ca="1" si="107"/>
        <v>#REF!</v>
      </c>
      <c r="X445" s="148"/>
      <c r="Y445" s="148"/>
      <c r="Z445" s="148"/>
      <c r="AA445" s="148"/>
      <c r="AB445" s="210"/>
      <c r="AC445" s="6"/>
      <c r="AD445" s="6"/>
    </row>
    <row r="446" spans="1:30" hidden="1" x14ac:dyDescent="0.25">
      <c r="A446" s="133">
        <v>438</v>
      </c>
      <c r="B446" s="156" t="e">
        <f t="shared" ca="1" si="92"/>
        <v>#REF!</v>
      </c>
      <c r="C446" s="156" t="e">
        <f t="shared" ca="1" si="93"/>
        <v>#REF!</v>
      </c>
      <c r="D446" s="138"/>
      <c r="E446" s="139"/>
      <c r="F446" s="139" t="e">
        <f t="shared" ca="1" si="94"/>
        <v>#REF!</v>
      </c>
      <c r="G446" s="137"/>
      <c r="H446" s="137"/>
      <c r="I446" s="137" t="e">
        <f t="shared" ca="1" si="96"/>
        <v>#REF!</v>
      </c>
      <c r="J446" s="140"/>
      <c r="K446" s="140"/>
      <c r="L446" s="140" t="e">
        <f t="shared" ca="1" si="95"/>
        <v>#REF!</v>
      </c>
      <c r="M446" s="141" t="e">
        <f t="shared" ca="1" si="97"/>
        <v>#REF!</v>
      </c>
      <c r="N446" s="142" t="e">
        <f t="shared" ca="1" si="98"/>
        <v>#REF!</v>
      </c>
      <c r="O446" s="143" t="e">
        <f t="shared" ca="1" si="99"/>
        <v>#REF!</v>
      </c>
      <c r="P446" s="142" t="e">
        <f t="shared" ca="1" si="100"/>
        <v>#REF!</v>
      </c>
      <c r="Q446" s="142" t="e">
        <f t="shared" ca="1" si="101"/>
        <v>#REF!</v>
      </c>
      <c r="R446" s="143" t="e">
        <f t="shared" ca="1" si="102"/>
        <v>#REF!</v>
      </c>
      <c r="S446" s="142" t="e">
        <f t="shared" ca="1" si="103"/>
        <v>#REF!</v>
      </c>
      <c r="T446" s="142" t="e">
        <f t="shared" ca="1" si="104"/>
        <v>#REF!</v>
      </c>
      <c r="U446" s="142" t="e">
        <f t="shared" ca="1" si="105"/>
        <v>#REF!</v>
      </c>
      <c r="V446" s="143" t="e">
        <f t="shared" ca="1" si="106"/>
        <v>#REF!</v>
      </c>
      <c r="W446" s="142" t="e">
        <f t="shared" ca="1" si="107"/>
        <v>#REF!</v>
      </c>
      <c r="X446" s="148"/>
      <c r="Y446" s="148"/>
      <c r="Z446" s="148"/>
      <c r="AA446" s="148"/>
      <c r="AB446" s="210"/>
      <c r="AC446" s="6"/>
      <c r="AD446" s="6"/>
    </row>
    <row r="447" spans="1:30" hidden="1" x14ac:dyDescent="0.25">
      <c r="A447" s="133">
        <v>439</v>
      </c>
      <c r="B447" s="156" t="e">
        <f t="shared" ca="1" si="92"/>
        <v>#REF!</v>
      </c>
      <c r="C447" s="156" t="e">
        <f t="shared" ca="1" si="93"/>
        <v>#REF!</v>
      </c>
      <c r="D447" s="138"/>
      <c r="E447" s="139"/>
      <c r="F447" s="139" t="e">
        <f t="shared" ca="1" si="94"/>
        <v>#REF!</v>
      </c>
      <c r="G447" s="137"/>
      <c r="H447" s="137"/>
      <c r="I447" s="137" t="e">
        <f t="shared" ca="1" si="96"/>
        <v>#REF!</v>
      </c>
      <c r="J447" s="140"/>
      <c r="K447" s="140"/>
      <c r="L447" s="140" t="e">
        <f t="shared" ca="1" si="95"/>
        <v>#REF!</v>
      </c>
      <c r="M447" s="141" t="e">
        <f t="shared" ca="1" si="97"/>
        <v>#REF!</v>
      </c>
      <c r="N447" s="142" t="e">
        <f t="shared" ca="1" si="98"/>
        <v>#REF!</v>
      </c>
      <c r="O447" s="143" t="e">
        <f t="shared" ca="1" si="99"/>
        <v>#REF!</v>
      </c>
      <c r="P447" s="142" t="e">
        <f t="shared" ca="1" si="100"/>
        <v>#REF!</v>
      </c>
      <c r="Q447" s="142" t="e">
        <f t="shared" ca="1" si="101"/>
        <v>#REF!</v>
      </c>
      <c r="R447" s="143" t="e">
        <f t="shared" ca="1" si="102"/>
        <v>#REF!</v>
      </c>
      <c r="S447" s="142" t="e">
        <f t="shared" ca="1" si="103"/>
        <v>#REF!</v>
      </c>
      <c r="T447" s="142" t="e">
        <f t="shared" ca="1" si="104"/>
        <v>#REF!</v>
      </c>
      <c r="U447" s="142" t="e">
        <f t="shared" ca="1" si="105"/>
        <v>#REF!</v>
      </c>
      <c r="V447" s="143" t="e">
        <f t="shared" ca="1" si="106"/>
        <v>#REF!</v>
      </c>
      <c r="W447" s="142" t="e">
        <f t="shared" ca="1" si="107"/>
        <v>#REF!</v>
      </c>
      <c r="X447" s="148"/>
      <c r="Y447" s="148"/>
      <c r="Z447" s="148"/>
      <c r="AA447" s="148"/>
      <c r="AB447" s="210"/>
      <c r="AC447" s="6"/>
      <c r="AD447" s="6"/>
    </row>
    <row r="448" spans="1:30" hidden="1" x14ac:dyDescent="0.25">
      <c r="A448" s="133">
        <v>440</v>
      </c>
      <c r="B448" s="156" t="e">
        <f t="shared" ca="1" si="92"/>
        <v>#REF!</v>
      </c>
      <c r="C448" s="156" t="e">
        <f t="shared" ca="1" si="93"/>
        <v>#REF!</v>
      </c>
      <c r="D448" s="138"/>
      <c r="E448" s="139"/>
      <c r="F448" s="139" t="e">
        <f t="shared" ca="1" si="94"/>
        <v>#REF!</v>
      </c>
      <c r="G448" s="137"/>
      <c r="H448" s="137"/>
      <c r="I448" s="137" t="e">
        <f t="shared" ca="1" si="96"/>
        <v>#REF!</v>
      </c>
      <c r="J448" s="140"/>
      <c r="K448" s="140"/>
      <c r="L448" s="140" t="e">
        <f t="shared" ca="1" si="95"/>
        <v>#REF!</v>
      </c>
      <c r="M448" s="141" t="e">
        <f t="shared" ca="1" si="97"/>
        <v>#REF!</v>
      </c>
      <c r="N448" s="142" t="e">
        <f t="shared" ca="1" si="98"/>
        <v>#REF!</v>
      </c>
      <c r="O448" s="143" t="e">
        <f t="shared" ca="1" si="99"/>
        <v>#REF!</v>
      </c>
      <c r="P448" s="142" t="e">
        <f t="shared" ca="1" si="100"/>
        <v>#REF!</v>
      </c>
      <c r="Q448" s="142" t="e">
        <f t="shared" ca="1" si="101"/>
        <v>#REF!</v>
      </c>
      <c r="R448" s="143" t="e">
        <f t="shared" ca="1" si="102"/>
        <v>#REF!</v>
      </c>
      <c r="S448" s="142" t="e">
        <f t="shared" ca="1" si="103"/>
        <v>#REF!</v>
      </c>
      <c r="T448" s="142" t="e">
        <f t="shared" ca="1" si="104"/>
        <v>#REF!</v>
      </c>
      <c r="U448" s="142" t="e">
        <f t="shared" ca="1" si="105"/>
        <v>#REF!</v>
      </c>
      <c r="V448" s="143" t="e">
        <f t="shared" ca="1" si="106"/>
        <v>#REF!</v>
      </c>
      <c r="W448" s="142" t="e">
        <f t="shared" ca="1" si="107"/>
        <v>#REF!</v>
      </c>
      <c r="X448" s="148"/>
      <c r="Y448" s="148"/>
      <c r="Z448" s="148"/>
      <c r="AA448" s="148"/>
      <c r="AB448" s="210"/>
      <c r="AC448" s="6"/>
      <c r="AD448" s="6"/>
    </row>
    <row r="449" spans="1:30" hidden="1" x14ac:dyDescent="0.25">
      <c r="A449" s="133">
        <v>441</v>
      </c>
      <c r="B449" s="156" t="e">
        <f t="shared" ca="1" si="92"/>
        <v>#REF!</v>
      </c>
      <c r="C449" s="156" t="e">
        <f t="shared" ca="1" si="93"/>
        <v>#REF!</v>
      </c>
      <c r="D449" s="138"/>
      <c r="E449" s="139"/>
      <c r="F449" s="139" t="e">
        <f t="shared" ca="1" si="94"/>
        <v>#REF!</v>
      </c>
      <c r="G449" s="137"/>
      <c r="H449" s="137"/>
      <c r="I449" s="137" t="e">
        <f t="shared" ca="1" si="96"/>
        <v>#REF!</v>
      </c>
      <c r="J449" s="140"/>
      <c r="K449" s="140"/>
      <c r="L449" s="140" t="e">
        <f t="shared" ca="1" si="95"/>
        <v>#REF!</v>
      </c>
      <c r="M449" s="141" t="e">
        <f t="shared" ca="1" si="97"/>
        <v>#REF!</v>
      </c>
      <c r="N449" s="142" t="e">
        <f t="shared" ca="1" si="98"/>
        <v>#REF!</v>
      </c>
      <c r="O449" s="143" t="e">
        <f t="shared" ca="1" si="99"/>
        <v>#REF!</v>
      </c>
      <c r="P449" s="142" t="e">
        <f t="shared" ca="1" si="100"/>
        <v>#REF!</v>
      </c>
      <c r="Q449" s="142" t="e">
        <f t="shared" ca="1" si="101"/>
        <v>#REF!</v>
      </c>
      <c r="R449" s="143" t="e">
        <f t="shared" ca="1" si="102"/>
        <v>#REF!</v>
      </c>
      <c r="S449" s="142" t="e">
        <f t="shared" ca="1" si="103"/>
        <v>#REF!</v>
      </c>
      <c r="T449" s="142" t="e">
        <f t="shared" ca="1" si="104"/>
        <v>#REF!</v>
      </c>
      <c r="U449" s="142" t="e">
        <f t="shared" ca="1" si="105"/>
        <v>#REF!</v>
      </c>
      <c r="V449" s="143" t="e">
        <f t="shared" ca="1" si="106"/>
        <v>#REF!</v>
      </c>
      <c r="W449" s="142" t="e">
        <f t="shared" ca="1" si="107"/>
        <v>#REF!</v>
      </c>
      <c r="X449" s="148"/>
      <c r="Y449" s="148"/>
      <c r="Z449" s="148"/>
      <c r="AA449" s="148"/>
      <c r="AB449" s="210"/>
      <c r="AC449" s="6"/>
      <c r="AD449" s="6"/>
    </row>
    <row r="450" spans="1:30" hidden="1" x14ac:dyDescent="0.25">
      <c r="A450" s="133">
        <v>442</v>
      </c>
      <c r="B450" s="156" t="e">
        <f t="shared" ca="1" si="92"/>
        <v>#REF!</v>
      </c>
      <c r="C450" s="156" t="e">
        <f t="shared" ca="1" si="93"/>
        <v>#REF!</v>
      </c>
      <c r="D450" s="138"/>
      <c r="E450" s="139"/>
      <c r="F450" s="139" t="e">
        <f t="shared" ca="1" si="94"/>
        <v>#REF!</v>
      </c>
      <c r="G450" s="137"/>
      <c r="H450" s="137"/>
      <c r="I450" s="137" t="e">
        <f t="shared" ca="1" si="96"/>
        <v>#REF!</v>
      </c>
      <c r="J450" s="140"/>
      <c r="K450" s="140"/>
      <c r="L450" s="140" t="e">
        <f t="shared" ca="1" si="95"/>
        <v>#REF!</v>
      </c>
      <c r="M450" s="141" t="e">
        <f t="shared" ca="1" si="97"/>
        <v>#REF!</v>
      </c>
      <c r="N450" s="142" t="e">
        <f t="shared" ca="1" si="98"/>
        <v>#REF!</v>
      </c>
      <c r="O450" s="143" t="e">
        <f t="shared" ca="1" si="99"/>
        <v>#REF!</v>
      </c>
      <c r="P450" s="142" t="e">
        <f t="shared" ca="1" si="100"/>
        <v>#REF!</v>
      </c>
      <c r="Q450" s="142" t="e">
        <f t="shared" ca="1" si="101"/>
        <v>#REF!</v>
      </c>
      <c r="R450" s="143" t="e">
        <f t="shared" ca="1" si="102"/>
        <v>#REF!</v>
      </c>
      <c r="S450" s="142" t="e">
        <f t="shared" ca="1" si="103"/>
        <v>#REF!</v>
      </c>
      <c r="T450" s="142" t="e">
        <f t="shared" ca="1" si="104"/>
        <v>#REF!</v>
      </c>
      <c r="U450" s="142" t="e">
        <f t="shared" ca="1" si="105"/>
        <v>#REF!</v>
      </c>
      <c r="V450" s="143" t="e">
        <f t="shared" ca="1" si="106"/>
        <v>#REF!</v>
      </c>
      <c r="W450" s="142" t="e">
        <f t="shared" ca="1" si="107"/>
        <v>#REF!</v>
      </c>
      <c r="X450" s="148"/>
      <c r="Y450" s="148"/>
      <c r="Z450" s="148"/>
      <c r="AA450" s="148"/>
      <c r="AB450" s="210"/>
      <c r="AC450" s="6"/>
      <c r="AD450" s="6"/>
    </row>
    <row r="451" spans="1:30" hidden="1" x14ac:dyDescent="0.25">
      <c r="A451" s="133">
        <v>443</v>
      </c>
      <c r="B451" s="156" t="e">
        <f t="shared" ca="1" si="92"/>
        <v>#REF!</v>
      </c>
      <c r="C451" s="156" t="e">
        <f t="shared" ca="1" si="93"/>
        <v>#REF!</v>
      </c>
      <c r="D451" s="138"/>
      <c r="E451" s="139"/>
      <c r="F451" s="139" t="e">
        <f t="shared" ca="1" si="94"/>
        <v>#REF!</v>
      </c>
      <c r="G451" s="137"/>
      <c r="H451" s="137"/>
      <c r="I451" s="137" t="e">
        <f t="shared" ca="1" si="96"/>
        <v>#REF!</v>
      </c>
      <c r="J451" s="140"/>
      <c r="K451" s="140"/>
      <c r="L451" s="140" t="e">
        <f t="shared" ca="1" si="95"/>
        <v>#REF!</v>
      </c>
      <c r="M451" s="141" t="e">
        <f t="shared" ca="1" si="97"/>
        <v>#REF!</v>
      </c>
      <c r="N451" s="142" t="e">
        <f t="shared" ca="1" si="98"/>
        <v>#REF!</v>
      </c>
      <c r="O451" s="143" t="e">
        <f t="shared" ca="1" si="99"/>
        <v>#REF!</v>
      </c>
      <c r="P451" s="142" t="e">
        <f t="shared" ca="1" si="100"/>
        <v>#REF!</v>
      </c>
      <c r="Q451" s="142" t="e">
        <f t="shared" ca="1" si="101"/>
        <v>#REF!</v>
      </c>
      <c r="R451" s="143" t="e">
        <f t="shared" ca="1" si="102"/>
        <v>#REF!</v>
      </c>
      <c r="S451" s="142" t="e">
        <f t="shared" ca="1" si="103"/>
        <v>#REF!</v>
      </c>
      <c r="T451" s="142" t="e">
        <f t="shared" ca="1" si="104"/>
        <v>#REF!</v>
      </c>
      <c r="U451" s="142" t="e">
        <f t="shared" ca="1" si="105"/>
        <v>#REF!</v>
      </c>
      <c r="V451" s="143" t="e">
        <f t="shared" ca="1" si="106"/>
        <v>#REF!</v>
      </c>
      <c r="W451" s="142" t="e">
        <f t="shared" ca="1" si="107"/>
        <v>#REF!</v>
      </c>
      <c r="X451" s="148"/>
      <c r="Y451" s="148"/>
      <c r="Z451" s="148"/>
      <c r="AA451" s="148"/>
      <c r="AB451" s="210"/>
      <c r="AC451" s="6"/>
      <c r="AD451" s="6"/>
    </row>
    <row r="452" spans="1:30" hidden="1" x14ac:dyDescent="0.25">
      <c r="A452" s="133">
        <v>444</v>
      </c>
      <c r="B452" s="156" t="e">
        <f t="shared" ca="1" si="92"/>
        <v>#REF!</v>
      </c>
      <c r="C452" s="156" t="e">
        <f t="shared" ca="1" si="93"/>
        <v>#REF!</v>
      </c>
      <c r="D452" s="138"/>
      <c r="E452" s="139"/>
      <c r="F452" s="139" t="e">
        <f t="shared" ca="1" si="94"/>
        <v>#REF!</v>
      </c>
      <c r="G452" s="137"/>
      <c r="H452" s="137"/>
      <c r="I452" s="137" t="e">
        <f t="shared" ca="1" si="96"/>
        <v>#REF!</v>
      </c>
      <c r="J452" s="140"/>
      <c r="K452" s="140"/>
      <c r="L452" s="140" t="e">
        <f t="shared" ca="1" si="95"/>
        <v>#REF!</v>
      </c>
      <c r="M452" s="141" t="e">
        <f t="shared" ca="1" si="97"/>
        <v>#REF!</v>
      </c>
      <c r="N452" s="142" t="e">
        <f t="shared" ca="1" si="98"/>
        <v>#REF!</v>
      </c>
      <c r="O452" s="143" t="e">
        <f t="shared" ca="1" si="99"/>
        <v>#REF!</v>
      </c>
      <c r="P452" s="142" t="e">
        <f t="shared" ca="1" si="100"/>
        <v>#REF!</v>
      </c>
      <c r="Q452" s="142" t="e">
        <f t="shared" ca="1" si="101"/>
        <v>#REF!</v>
      </c>
      <c r="R452" s="143" t="e">
        <f t="shared" ca="1" si="102"/>
        <v>#REF!</v>
      </c>
      <c r="S452" s="142" t="e">
        <f t="shared" ca="1" si="103"/>
        <v>#REF!</v>
      </c>
      <c r="T452" s="142" t="e">
        <f t="shared" ca="1" si="104"/>
        <v>#REF!</v>
      </c>
      <c r="U452" s="142" t="e">
        <f t="shared" ca="1" si="105"/>
        <v>#REF!</v>
      </c>
      <c r="V452" s="143" t="e">
        <f t="shared" ca="1" si="106"/>
        <v>#REF!</v>
      </c>
      <c r="W452" s="142" t="e">
        <f t="shared" ca="1" si="107"/>
        <v>#REF!</v>
      </c>
      <c r="X452" s="148"/>
      <c r="Y452" s="148"/>
      <c r="Z452" s="148"/>
      <c r="AA452" s="148"/>
      <c r="AB452" s="210"/>
      <c r="AC452" s="6"/>
      <c r="AD452" s="6"/>
    </row>
    <row r="453" spans="1:30" hidden="1" x14ac:dyDescent="0.25">
      <c r="A453" s="133">
        <v>445</v>
      </c>
      <c r="B453" s="156" t="e">
        <f t="shared" ca="1" si="92"/>
        <v>#REF!</v>
      </c>
      <c r="C453" s="156" t="e">
        <f t="shared" ca="1" si="93"/>
        <v>#REF!</v>
      </c>
      <c r="D453" s="138"/>
      <c r="E453" s="139"/>
      <c r="F453" s="139" t="e">
        <f t="shared" ca="1" si="94"/>
        <v>#REF!</v>
      </c>
      <c r="G453" s="137"/>
      <c r="H453" s="137"/>
      <c r="I453" s="137" t="e">
        <f t="shared" ca="1" si="96"/>
        <v>#REF!</v>
      </c>
      <c r="J453" s="140"/>
      <c r="K453" s="140"/>
      <c r="L453" s="140" t="e">
        <f t="shared" ca="1" si="95"/>
        <v>#REF!</v>
      </c>
      <c r="M453" s="141" t="e">
        <f t="shared" ca="1" si="97"/>
        <v>#REF!</v>
      </c>
      <c r="N453" s="142" t="e">
        <f t="shared" ca="1" si="98"/>
        <v>#REF!</v>
      </c>
      <c r="O453" s="143" t="e">
        <f t="shared" ca="1" si="99"/>
        <v>#REF!</v>
      </c>
      <c r="P453" s="142" t="e">
        <f t="shared" ca="1" si="100"/>
        <v>#REF!</v>
      </c>
      <c r="Q453" s="142" t="e">
        <f t="shared" ca="1" si="101"/>
        <v>#REF!</v>
      </c>
      <c r="R453" s="143" t="e">
        <f t="shared" ca="1" si="102"/>
        <v>#REF!</v>
      </c>
      <c r="S453" s="142" t="e">
        <f t="shared" ca="1" si="103"/>
        <v>#REF!</v>
      </c>
      <c r="T453" s="142" t="e">
        <f t="shared" ca="1" si="104"/>
        <v>#REF!</v>
      </c>
      <c r="U453" s="142" t="e">
        <f t="shared" ca="1" si="105"/>
        <v>#REF!</v>
      </c>
      <c r="V453" s="143" t="e">
        <f t="shared" ca="1" si="106"/>
        <v>#REF!</v>
      </c>
      <c r="W453" s="142" t="e">
        <f t="shared" ca="1" si="107"/>
        <v>#REF!</v>
      </c>
      <c r="X453" s="148"/>
      <c r="Y453" s="148"/>
      <c r="Z453" s="148"/>
      <c r="AA453" s="148"/>
      <c r="AB453" s="210"/>
      <c r="AC453" s="6"/>
      <c r="AD453" s="6"/>
    </row>
    <row r="454" spans="1:30" hidden="1" x14ac:dyDescent="0.25">
      <c r="A454" s="133">
        <v>446</v>
      </c>
      <c r="B454" s="156" t="e">
        <f t="shared" ca="1" si="92"/>
        <v>#REF!</v>
      </c>
      <c r="C454" s="156" t="e">
        <f t="shared" ca="1" si="93"/>
        <v>#REF!</v>
      </c>
      <c r="D454" s="138"/>
      <c r="E454" s="139"/>
      <c r="F454" s="139" t="e">
        <f t="shared" ca="1" si="94"/>
        <v>#REF!</v>
      </c>
      <c r="G454" s="137"/>
      <c r="H454" s="137"/>
      <c r="I454" s="137" t="e">
        <f t="shared" ca="1" si="96"/>
        <v>#REF!</v>
      </c>
      <c r="J454" s="140"/>
      <c r="K454" s="140"/>
      <c r="L454" s="140" t="e">
        <f t="shared" ca="1" si="95"/>
        <v>#REF!</v>
      </c>
      <c r="M454" s="141" t="e">
        <f t="shared" ca="1" si="97"/>
        <v>#REF!</v>
      </c>
      <c r="N454" s="142" t="e">
        <f t="shared" ca="1" si="98"/>
        <v>#REF!</v>
      </c>
      <c r="O454" s="143" t="e">
        <f t="shared" ca="1" si="99"/>
        <v>#REF!</v>
      </c>
      <c r="P454" s="142" t="e">
        <f t="shared" ca="1" si="100"/>
        <v>#REF!</v>
      </c>
      <c r="Q454" s="142" t="e">
        <f t="shared" ca="1" si="101"/>
        <v>#REF!</v>
      </c>
      <c r="R454" s="143" t="e">
        <f t="shared" ca="1" si="102"/>
        <v>#REF!</v>
      </c>
      <c r="S454" s="142" t="e">
        <f t="shared" ca="1" si="103"/>
        <v>#REF!</v>
      </c>
      <c r="T454" s="142" t="e">
        <f t="shared" ca="1" si="104"/>
        <v>#REF!</v>
      </c>
      <c r="U454" s="142" t="e">
        <f t="shared" ca="1" si="105"/>
        <v>#REF!</v>
      </c>
      <c r="V454" s="143" t="e">
        <f t="shared" ca="1" si="106"/>
        <v>#REF!</v>
      </c>
      <c r="W454" s="142" t="e">
        <f t="shared" ca="1" si="107"/>
        <v>#REF!</v>
      </c>
      <c r="X454" s="148"/>
      <c r="Y454" s="148"/>
      <c r="Z454" s="148"/>
      <c r="AA454" s="148"/>
      <c r="AB454" s="210"/>
      <c r="AC454" s="6"/>
      <c r="AD454" s="6"/>
    </row>
    <row r="455" spans="1:30" hidden="1" x14ac:dyDescent="0.25">
      <c r="A455" s="133">
        <v>447</v>
      </c>
      <c r="B455" s="156" t="e">
        <f t="shared" ca="1" si="92"/>
        <v>#REF!</v>
      </c>
      <c r="C455" s="156" t="e">
        <f t="shared" ca="1" si="93"/>
        <v>#REF!</v>
      </c>
      <c r="D455" s="138"/>
      <c r="E455" s="139"/>
      <c r="F455" s="139" t="e">
        <f t="shared" ca="1" si="94"/>
        <v>#REF!</v>
      </c>
      <c r="G455" s="137"/>
      <c r="H455" s="137"/>
      <c r="I455" s="137" t="e">
        <f t="shared" ca="1" si="96"/>
        <v>#REF!</v>
      </c>
      <c r="J455" s="140"/>
      <c r="K455" s="140"/>
      <c r="L455" s="140" t="e">
        <f t="shared" ca="1" si="95"/>
        <v>#REF!</v>
      </c>
      <c r="M455" s="141" t="e">
        <f t="shared" ca="1" si="97"/>
        <v>#REF!</v>
      </c>
      <c r="N455" s="142" t="e">
        <f t="shared" ca="1" si="98"/>
        <v>#REF!</v>
      </c>
      <c r="O455" s="143" t="e">
        <f t="shared" ca="1" si="99"/>
        <v>#REF!</v>
      </c>
      <c r="P455" s="142" t="e">
        <f t="shared" ca="1" si="100"/>
        <v>#REF!</v>
      </c>
      <c r="Q455" s="142" t="e">
        <f t="shared" ca="1" si="101"/>
        <v>#REF!</v>
      </c>
      <c r="R455" s="143" t="e">
        <f t="shared" ca="1" si="102"/>
        <v>#REF!</v>
      </c>
      <c r="S455" s="142" t="e">
        <f t="shared" ca="1" si="103"/>
        <v>#REF!</v>
      </c>
      <c r="T455" s="142" t="e">
        <f t="shared" ca="1" si="104"/>
        <v>#REF!</v>
      </c>
      <c r="U455" s="142" t="e">
        <f t="shared" ca="1" si="105"/>
        <v>#REF!</v>
      </c>
      <c r="V455" s="143" t="e">
        <f t="shared" ca="1" si="106"/>
        <v>#REF!</v>
      </c>
      <c r="W455" s="142" t="e">
        <f t="shared" ca="1" si="107"/>
        <v>#REF!</v>
      </c>
      <c r="X455" s="148"/>
      <c r="Y455" s="148"/>
      <c r="Z455" s="148"/>
      <c r="AA455" s="148"/>
      <c r="AB455" s="210"/>
      <c r="AC455" s="6"/>
      <c r="AD455" s="6"/>
    </row>
    <row r="456" spans="1:30" hidden="1" x14ac:dyDescent="0.25">
      <c r="A456" s="133">
        <v>448</v>
      </c>
      <c r="B456" s="156" t="e">
        <f t="shared" ca="1" si="92"/>
        <v>#REF!</v>
      </c>
      <c r="C456" s="156" t="e">
        <f t="shared" ca="1" si="93"/>
        <v>#REF!</v>
      </c>
      <c r="D456" s="138"/>
      <c r="E456" s="139"/>
      <c r="F456" s="139" t="e">
        <f t="shared" ca="1" si="94"/>
        <v>#REF!</v>
      </c>
      <c r="G456" s="137"/>
      <c r="H456" s="137"/>
      <c r="I456" s="137" t="e">
        <f t="shared" ca="1" si="96"/>
        <v>#REF!</v>
      </c>
      <c r="J456" s="140"/>
      <c r="K456" s="140"/>
      <c r="L456" s="140" t="e">
        <f t="shared" ca="1" si="95"/>
        <v>#REF!</v>
      </c>
      <c r="M456" s="141" t="e">
        <f t="shared" ca="1" si="97"/>
        <v>#REF!</v>
      </c>
      <c r="N456" s="142" t="e">
        <f t="shared" ca="1" si="98"/>
        <v>#REF!</v>
      </c>
      <c r="O456" s="143" t="e">
        <f t="shared" ca="1" si="99"/>
        <v>#REF!</v>
      </c>
      <c r="P456" s="142" t="e">
        <f t="shared" ca="1" si="100"/>
        <v>#REF!</v>
      </c>
      <c r="Q456" s="142" t="e">
        <f t="shared" ca="1" si="101"/>
        <v>#REF!</v>
      </c>
      <c r="R456" s="143" t="e">
        <f t="shared" ca="1" si="102"/>
        <v>#REF!</v>
      </c>
      <c r="S456" s="142" t="e">
        <f t="shared" ca="1" si="103"/>
        <v>#REF!</v>
      </c>
      <c r="T456" s="142" t="e">
        <f t="shared" ca="1" si="104"/>
        <v>#REF!</v>
      </c>
      <c r="U456" s="142" t="e">
        <f t="shared" ca="1" si="105"/>
        <v>#REF!</v>
      </c>
      <c r="V456" s="143" t="e">
        <f t="shared" ca="1" si="106"/>
        <v>#REF!</v>
      </c>
      <c r="W456" s="142" t="e">
        <f t="shared" ca="1" si="107"/>
        <v>#REF!</v>
      </c>
      <c r="X456" s="148"/>
      <c r="Y456" s="148"/>
      <c r="Z456" s="148"/>
      <c r="AA456" s="148"/>
      <c r="AB456" s="210"/>
      <c r="AC456" s="6"/>
      <c r="AD456" s="6"/>
    </row>
    <row r="457" spans="1:30" hidden="1" x14ac:dyDescent="0.25">
      <c r="A457" s="133">
        <v>449</v>
      </c>
      <c r="B457" s="156" t="e">
        <f t="shared" ca="1" si="92"/>
        <v>#REF!</v>
      </c>
      <c r="C457" s="156" t="e">
        <f t="shared" ca="1" si="93"/>
        <v>#REF!</v>
      </c>
      <c r="D457" s="138"/>
      <c r="E457" s="139"/>
      <c r="F457" s="139" t="e">
        <f t="shared" ca="1" si="94"/>
        <v>#REF!</v>
      </c>
      <c r="G457" s="137"/>
      <c r="H457" s="137"/>
      <c r="I457" s="137" t="e">
        <f t="shared" ca="1" si="96"/>
        <v>#REF!</v>
      </c>
      <c r="J457" s="140"/>
      <c r="K457" s="140"/>
      <c r="L457" s="140" t="e">
        <f t="shared" ca="1" si="95"/>
        <v>#REF!</v>
      </c>
      <c r="M457" s="141" t="e">
        <f t="shared" ca="1" si="97"/>
        <v>#REF!</v>
      </c>
      <c r="N457" s="142" t="e">
        <f t="shared" ca="1" si="98"/>
        <v>#REF!</v>
      </c>
      <c r="O457" s="143" t="e">
        <f t="shared" ca="1" si="99"/>
        <v>#REF!</v>
      </c>
      <c r="P457" s="142" t="e">
        <f t="shared" ca="1" si="100"/>
        <v>#REF!</v>
      </c>
      <c r="Q457" s="142" t="e">
        <f t="shared" ca="1" si="101"/>
        <v>#REF!</v>
      </c>
      <c r="R457" s="143" t="e">
        <f t="shared" ca="1" si="102"/>
        <v>#REF!</v>
      </c>
      <c r="S457" s="142" t="e">
        <f t="shared" ca="1" si="103"/>
        <v>#REF!</v>
      </c>
      <c r="T457" s="142" t="e">
        <f t="shared" ca="1" si="104"/>
        <v>#REF!</v>
      </c>
      <c r="U457" s="142" t="e">
        <f t="shared" ca="1" si="105"/>
        <v>#REF!</v>
      </c>
      <c r="V457" s="143" t="e">
        <f t="shared" ca="1" si="106"/>
        <v>#REF!</v>
      </c>
      <c r="W457" s="142" t="e">
        <f t="shared" ca="1" si="107"/>
        <v>#REF!</v>
      </c>
      <c r="X457" s="148"/>
      <c r="Y457" s="148"/>
      <c r="Z457" s="148"/>
      <c r="AA457" s="148"/>
      <c r="AB457" s="210"/>
      <c r="AC457" s="6"/>
      <c r="AD457" s="6"/>
    </row>
    <row r="458" spans="1:30" hidden="1" x14ac:dyDescent="0.25">
      <c r="A458" s="133">
        <v>450</v>
      </c>
      <c r="B458" s="156" t="e">
        <f t="shared" ref="B458:B500" ca="1" si="108">INDIRECT(CONCATENATE($C$507,$D$507,"!$B",$A458 + 8))</f>
        <v>#REF!</v>
      </c>
      <c r="C458" s="156" t="e">
        <f t="shared" ref="C458:C500" ca="1" si="109">INDIRECT(CONCATENATE($C$507,$D$507,"!$C",$A458 + 8))</f>
        <v>#REF!</v>
      </c>
      <c r="D458" s="138"/>
      <c r="E458" s="139"/>
      <c r="F458" s="139" t="e">
        <f t="shared" ref="F458:F500" ca="1" si="110">INDIRECT(CONCATENATE($C$507,$D$507,"!$Z",$A458 + 8))</f>
        <v>#REF!</v>
      </c>
      <c r="G458" s="137"/>
      <c r="H458" s="137"/>
      <c r="I458" s="137" t="e">
        <f t="shared" ca="1" si="96"/>
        <v>#REF!</v>
      </c>
      <c r="J458" s="140"/>
      <c r="K458" s="140"/>
      <c r="L458" s="140" t="e">
        <f t="shared" ref="L458:L500" ca="1" si="111">INDIRECT(CONCATENATE($C$507,$D$507,"!$V",$A458 + 8))</f>
        <v>#REF!</v>
      </c>
      <c r="M458" s="141" t="e">
        <f t="shared" ca="1" si="97"/>
        <v>#REF!</v>
      </c>
      <c r="N458" s="142" t="e">
        <f t="shared" ca="1" si="98"/>
        <v>#REF!</v>
      </c>
      <c r="O458" s="143" t="e">
        <f t="shared" ca="1" si="99"/>
        <v>#REF!</v>
      </c>
      <c r="P458" s="142" t="e">
        <f t="shared" ca="1" si="100"/>
        <v>#REF!</v>
      </c>
      <c r="Q458" s="142" t="e">
        <f t="shared" ca="1" si="101"/>
        <v>#REF!</v>
      </c>
      <c r="R458" s="143" t="e">
        <f t="shared" ca="1" si="102"/>
        <v>#REF!</v>
      </c>
      <c r="S458" s="142" t="e">
        <f t="shared" ca="1" si="103"/>
        <v>#REF!</v>
      </c>
      <c r="T458" s="142" t="e">
        <f t="shared" ca="1" si="104"/>
        <v>#REF!</v>
      </c>
      <c r="U458" s="142" t="e">
        <f t="shared" ca="1" si="105"/>
        <v>#REF!</v>
      </c>
      <c r="V458" s="143" t="e">
        <f t="shared" ca="1" si="106"/>
        <v>#REF!</v>
      </c>
      <c r="W458" s="142" t="e">
        <f t="shared" ca="1" si="107"/>
        <v>#REF!</v>
      </c>
      <c r="X458" s="148"/>
      <c r="Y458" s="148"/>
      <c r="Z458" s="148"/>
      <c r="AA458" s="148"/>
      <c r="AB458" s="210"/>
      <c r="AC458" s="6"/>
      <c r="AD458" s="6"/>
    </row>
    <row r="459" spans="1:30" hidden="1" x14ac:dyDescent="0.25">
      <c r="A459" s="133">
        <v>451</v>
      </c>
      <c r="B459" s="156" t="e">
        <f t="shared" ca="1" si="108"/>
        <v>#REF!</v>
      </c>
      <c r="C459" s="156" t="e">
        <f t="shared" ca="1" si="109"/>
        <v>#REF!</v>
      </c>
      <c r="D459" s="138"/>
      <c r="E459" s="139"/>
      <c r="F459" s="139" t="e">
        <f t="shared" ca="1" si="110"/>
        <v>#REF!</v>
      </c>
      <c r="G459" s="137"/>
      <c r="H459" s="137"/>
      <c r="I459" s="137" t="e">
        <f t="shared" ref="I459:I500" ca="1" si="112">INDIRECT(CONCATENATE($C$507,$D$507,"!$AD",$A459 + 8))</f>
        <v>#REF!</v>
      </c>
      <c r="J459" s="140"/>
      <c r="K459" s="140"/>
      <c r="L459" s="140" t="e">
        <f t="shared" ca="1" si="111"/>
        <v>#REF!</v>
      </c>
      <c r="M459" s="141" t="e">
        <f t="shared" ref="M459:M500" ca="1" si="113">IF(I459&lt;VLOOKUP(L459,$M$505:$Q$513,2),0,VLOOKUP(L459,$M$505:$Q$513,3))</f>
        <v>#REF!</v>
      </c>
      <c r="N459" s="142" t="e">
        <f t="shared" ref="N459:N500" ca="1" si="114">ROUNDDOWN(O459,0)</f>
        <v>#REF!</v>
      </c>
      <c r="O459" s="143" t="e">
        <f t="shared" ref="O459:O500" ca="1" si="115">I459*M459/100</f>
        <v>#REF!</v>
      </c>
      <c r="P459" s="142" t="e">
        <f t="shared" ref="P459:P500" ca="1" si="116">ROUNDDOWN(R459,0)</f>
        <v>#REF!</v>
      </c>
      <c r="Q459" s="142" t="e">
        <f t="shared" ref="Q459:Q500" ca="1" si="117">ROUNDDOWN(R459-P459,0)</f>
        <v>#REF!</v>
      </c>
      <c r="R459" s="143" t="e">
        <f t="shared" ref="R459:R500" ca="1" si="118">N459*S459/100</f>
        <v>#REF!</v>
      </c>
      <c r="S459" s="142" t="e">
        <f t="shared" ref="S459:S500" ca="1" si="119">IF(I459&lt;VLOOKUP(L459,$M$505:$Q$513,2),0,VLOOKUP(L459,$M$505:$Q$513,4))</f>
        <v>#REF!</v>
      </c>
      <c r="T459" s="142" t="e">
        <f t="shared" ref="T459:T500" ca="1" si="120">N459-P459-Q459-U459</f>
        <v>#REF!</v>
      </c>
      <c r="U459" s="142" t="e">
        <f t="shared" ref="U459:U500" ca="1" si="121">ROUNDDOWN(V459,0)</f>
        <v>#REF!</v>
      </c>
      <c r="V459" s="143" t="e">
        <f t="shared" ref="V459:V500" ca="1" si="122">N459*W459/100</f>
        <v>#REF!</v>
      </c>
      <c r="W459" s="142" t="e">
        <f t="shared" ref="W459:W500" ca="1" si="123">IF(I459&lt;VLOOKUP(L459,$M$505:$Q$513,2),0,VLOOKUP(L459,$M$505:$Q$513,5))</f>
        <v>#REF!</v>
      </c>
      <c r="X459" s="148"/>
      <c r="Y459" s="148"/>
      <c r="Z459" s="148"/>
      <c r="AA459" s="148"/>
      <c r="AB459" s="210"/>
      <c r="AC459" s="6"/>
      <c r="AD459" s="6"/>
    </row>
    <row r="460" spans="1:30" hidden="1" x14ac:dyDescent="0.25">
      <c r="A460" s="133">
        <v>452</v>
      </c>
      <c r="B460" s="156" t="e">
        <f t="shared" ca="1" si="108"/>
        <v>#REF!</v>
      </c>
      <c r="C460" s="156" t="e">
        <f t="shared" ca="1" si="109"/>
        <v>#REF!</v>
      </c>
      <c r="D460" s="138"/>
      <c r="E460" s="139"/>
      <c r="F460" s="139" t="e">
        <f t="shared" ca="1" si="110"/>
        <v>#REF!</v>
      </c>
      <c r="G460" s="137"/>
      <c r="H460" s="137"/>
      <c r="I460" s="137" t="e">
        <f t="shared" ca="1" si="112"/>
        <v>#REF!</v>
      </c>
      <c r="J460" s="140"/>
      <c r="K460" s="140"/>
      <c r="L460" s="140" t="e">
        <f t="shared" ca="1" si="111"/>
        <v>#REF!</v>
      </c>
      <c r="M460" s="141" t="e">
        <f t="shared" ca="1" si="113"/>
        <v>#REF!</v>
      </c>
      <c r="N460" s="142" t="e">
        <f t="shared" ca="1" si="114"/>
        <v>#REF!</v>
      </c>
      <c r="O460" s="143" t="e">
        <f t="shared" ca="1" si="115"/>
        <v>#REF!</v>
      </c>
      <c r="P460" s="142" t="e">
        <f t="shared" ca="1" si="116"/>
        <v>#REF!</v>
      </c>
      <c r="Q460" s="142" t="e">
        <f t="shared" ca="1" si="117"/>
        <v>#REF!</v>
      </c>
      <c r="R460" s="143" t="e">
        <f t="shared" ca="1" si="118"/>
        <v>#REF!</v>
      </c>
      <c r="S460" s="142" t="e">
        <f t="shared" ca="1" si="119"/>
        <v>#REF!</v>
      </c>
      <c r="T460" s="142" t="e">
        <f t="shared" ca="1" si="120"/>
        <v>#REF!</v>
      </c>
      <c r="U460" s="142" t="e">
        <f t="shared" ca="1" si="121"/>
        <v>#REF!</v>
      </c>
      <c r="V460" s="143" t="e">
        <f t="shared" ca="1" si="122"/>
        <v>#REF!</v>
      </c>
      <c r="W460" s="142" t="e">
        <f t="shared" ca="1" si="123"/>
        <v>#REF!</v>
      </c>
      <c r="X460" s="148"/>
      <c r="Y460" s="148"/>
      <c r="Z460" s="148"/>
      <c r="AA460" s="148"/>
      <c r="AB460" s="210"/>
      <c r="AC460" s="6"/>
      <c r="AD460" s="6"/>
    </row>
    <row r="461" spans="1:30" hidden="1" x14ac:dyDescent="0.25">
      <c r="A461" s="133">
        <v>453</v>
      </c>
      <c r="B461" s="156" t="e">
        <f t="shared" ca="1" si="108"/>
        <v>#REF!</v>
      </c>
      <c r="C461" s="156" t="e">
        <f t="shared" ca="1" si="109"/>
        <v>#REF!</v>
      </c>
      <c r="D461" s="138"/>
      <c r="E461" s="139"/>
      <c r="F461" s="139" t="e">
        <f t="shared" ca="1" si="110"/>
        <v>#REF!</v>
      </c>
      <c r="G461" s="137"/>
      <c r="H461" s="137"/>
      <c r="I461" s="137" t="e">
        <f t="shared" ca="1" si="112"/>
        <v>#REF!</v>
      </c>
      <c r="J461" s="140"/>
      <c r="K461" s="140"/>
      <c r="L461" s="140" t="e">
        <f t="shared" ca="1" si="111"/>
        <v>#REF!</v>
      </c>
      <c r="M461" s="141" t="e">
        <f t="shared" ca="1" si="113"/>
        <v>#REF!</v>
      </c>
      <c r="N461" s="142" t="e">
        <f t="shared" ca="1" si="114"/>
        <v>#REF!</v>
      </c>
      <c r="O461" s="143" t="e">
        <f t="shared" ca="1" si="115"/>
        <v>#REF!</v>
      </c>
      <c r="P461" s="142" t="e">
        <f t="shared" ca="1" si="116"/>
        <v>#REF!</v>
      </c>
      <c r="Q461" s="142" t="e">
        <f t="shared" ca="1" si="117"/>
        <v>#REF!</v>
      </c>
      <c r="R461" s="143" t="e">
        <f t="shared" ca="1" si="118"/>
        <v>#REF!</v>
      </c>
      <c r="S461" s="142" t="e">
        <f t="shared" ca="1" si="119"/>
        <v>#REF!</v>
      </c>
      <c r="T461" s="142" t="e">
        <f t="shared" ca="1" si="120"/>
        <v>#REF!</v>
      </c>
      <c r="U461" s="142" t="e">
        <f t="shared" ca="1" si="121"/>
        <v>#REF!</v>
      </c>
      <c r="V461" s="143" t="e">
        <f t="shared" ca="1" si="122"/>
        <v>#REF!</v>
      </c>
      <c r="W461" s="142" t="e">
        <f t="shared" ca="1" si="123"/>
        <v>#REF!</v>
      </c>
      <c r="X461" s="148"/>
      <c r="Y461" s="148"/>
      <c r="Z461" s="148"/>
      <c r="AA461" s="148"/>
      <c r="AB461" s="210"/>
      <c r="AC461" s="6"/>
      <c r="AD461" s="6"/>
    </row>
    <row r="462" spans="1:30" hidden="1" x14ac:dyDescent="0.25">
      <c r="A462" s="133">
        <v>454</v>
      </c>
      <c r="B462" s="156" t="e">
        <f t="shared" ca="1" si="108"/>
        <v>#REF!</v>
      </c>
      <c r="C462" s="156" t="e">
        <f t="shared" ca="1" si="109"/>
        <v>#REF!</v>
      </c>
      <c r="D462" s="138"/>
      <c r="E462" s="139"/>
      <c r="F462" s="139" t="e">
        <f t="shared" ca="1" si="110"/>
        <v>#REF!</v>
      </c>
      <c r="G462" s="137"/>
      <c r="H462" s="137"/>
      <c r="I462" s="137" t="e">
        <f t="shared" ca="1" si="112"/>
        <v>#REF!</v>
      </c>
      <c r="J462" s="140"/>
      <c r="K462" s="140"/>
      <c r="L462" s="140" t="e">
        <f t="shared" ca="1" si="111"/>
        <v>#REF!</v>
      </c>
      <c r="M462" s="141" t="e">
        <f t="shared" ca="1" si="113"/>
        <v>#REF!</v>
      </c>
      <c r="N462" s="142" t="e">
        <f t="shared" ca="1" si="114"/>
        <v>#REF!</v>
      </c>
      <c r="O462" s="143" t="e">
        <f t="shared" ca="1" si="115"/>
        <v>#REF!</v>
      </c>
      <c r="P462" s="142" t="e">
        <f t="shared" ca="1" si="116"/>
        <v>#REF!</v>
      </c>
      <c r="Q462" s="142" t="e">
        <f t="shared" ca="1" si="117"/>
        <v>#REF!</v>
      </c>
      <c r="R462" s="143" t="e">
        <f t="shared" ca="1" si="118"/>
        <v>#REF!</v>
      </c>
      <c r="S462" s="142" t="e">
        <f t="shared" ca="1" si="119"/>
        <v>#REF!</v>
      </c>
      <c r="T462" s="142" t="e">
        <f t="shared" ca="1" si="120"/>
        <v>#REF!</v>
      </c>
      <c r="U462" s="142" t="e">
        <f t="shared" ca="1" si="121"/>
        <v>#REF!</v>
      </c>
      <c r="V462" s="143" t="e">
        <f t="shared" ca="1" si="122"/>
        <v>#REF!</v>
      </c>
      <c r="W462" s="142" t="e">
        <f t="shared" ca="1" si="123"/>
        <v>#REF!</v>
      </c>
      <c r="X462" s="148"/>
      <c r="Y462" s="148"/>
      <c r="Z462" s="148"/>
      <c r="AA462" s="148"/>
      <c r="AB462" s="210"/>
      <c r="AC462" s="6"/>
      <c r="AD462" s="6"/>
    </row>
    <row r="463" spans="1:30" hidden="1" x14ac:dyDescent="0.25">
      <c r="A463" s="133">
        <v>455</v>
      </c>
      <c r="B463" s="156" t="e">
        <f t="shared" ca="1" si="108"/>
        <v>#REF!</v>
      </c>
      <c r="C463" s="156" t="e">
        <f t="shared" ca="1" si="109"/>
        <v>#REF!</v>
      </c>
      <c r="D463" s="138"/>
      <c r="E463" s="139"/>
      <c r="F463" s="139" t="e">
        <f t="shared" ca="1" si="110"/>
        <v>#REF!</v>
      </c>
      <c r="G463" s="137"/>
      <c r="H463" s="137"/>
      <c r="I463" s="137" t="e">
        <f t="shared" ca="1" si="112"/>
        <v>#REF!</v>
      </c>
      <c r="J463" s="140"/>
      <c r="K463" s="140"/>
      <c r="L463" s="140" t="e">
        <f t="shared" ca="1" si="111"/>
        <v>#REF!</v>
      </c>
      <c r="M463" s="141" t="e">
        <f t="shared" ca="1" si="113"/>
        <v>#REF!</v>
      </c>
      <c r="N463" s="142" t="e">
        <f t="shared" ca="1" si="114"/>
        <v>#REF!</v>
      </c>
      <c r="O463" s="143" t="e">
        <f t="shared" ca="1" si="115"/>
        <v>#REF!</v>
      </c>
      <c r="P463" s="142" t="e">
        <f t="shared" ca="1" si="116"/>
        <v>#REF!</v>
      </c>
      <c r="Q463" s="142" t="e">
        <f t="shared" ca="1" si="117"/>
        <v>#REF!</v>
      </c>
      <c r="R463" s="143" t="e">
        <f t="shared" ca="1" si="118"/>
        <v>#REF!</v>
      </c>
      <c r="S463" s="142" t="e">
        <f t="shared" ca="1" si="119"/>
        <v>#REF!</v>
      </c>
      <c r="T463" s="142" t="e">
        <f t="shared" ca="1" si="120"/>
        <v>#REF!</v>
      </c>
      <c r="U463" s="142" t="e">
        <f t="shared" ca="1" si="121"/>
        <v>#REF!</v>
      </c>
      <c r="V463" s="143" t="e">
        <f t="shared" ca="1" si="122"/>
        <v>#REF!</v>
      </c>
      <c r="W463" s="142" t="e">
        <f t="shared" ca="1" si="123"/>
        <v>#REF!</v>
      </c>
      <c r="X463" s="148"/>
      <c r="Y463" s="148"/>
      <c r="Z463" s="148"/>
      <c r="AA463" s="148"/>
      <c r="AB463" s="210"/>
      <c r="AC463" s="6"/>
      <c r="AD463" s="6"/>
    </row>
    <row r="464" spans="1:30" hidden="1" x14ac:dyDescent="0.25">
      <c r="A464" s="133">
        <v>456</v>
      </c>
      <c r="B464" s="156" t="e">
        <f t="shared" ca="1" si="108"/>
        <v>#REF!</v>
      </c>
      <c r="C464" s="156" t="e">
        <f t="shared" ca="1" si="109"/>
        <v>#REF!</v>
      </c>
      <c r="D464" s="138"/>
      <c r="E464" s="139"/>
      <c r="F464" s="139" t="e">
        <f t="shared" ca="1" si="110"/>
        <v>#REF!</v>
      </c>
      <c r="G464" s="137"/>
      <c r="H464" s="137"/>
      <c r="I464" s="137" t="e">
        <f t="shared" ca="1" si="112"/>
        <v>#REF!</v>
      </c>
      <c r="J464" s="140"/>
      <c r="K464" s="140"/>
      <c r="L464" s="140" t="e">
        <f t="shared" ca="1" si="111"/>
        <v>#REF!</v>
      </c>
      <c r="M464" s="141" t="e">
        <f t="shared" ca="1" si="113"/>
        <v>#REF!</v>
      </c>
      <c r="N464" s="142" t="e">
        <f t="shared" ca="1" si="114"/>
        <v>#REF!</v>
      </c>
      <c r="O464" s="143" t="e">
        <f t="shared" ca="1" si="115"/>
        <v>#REF!</v>
      </c>
      <c r="P464" s="142" t="e">
        <f t="shared" ca="1" si="116"/>
        <v>#REF!</v>
      </c>
      <c r="Q464" s="142" t="e">
        <f t="shared" ca="1" si="117"/>
        <v>#REF!</v>
      </c>
      <c r="R464" s="143" t="e">
        <f t="shared" ca="1" si="118"/>
        <v>#REF!</v>
      </c>
      <c r="S464" s="142" t="e">
        <f t="shared" ca="1" si="119"/>
        <v>#REF!</v>
      </c>
      <c r="T464" s="142" t="e">
        <f t="shared" ca="1" si="120"/>
        <v>#REF!</v>
      </c>
      <c r="U464" s="142" t="e">
        <f t="shared" ca="1" si="121"/>
        <v>#REF!</v>
      </c>
      <c r="V464" s="143" t="e">
        <f t="shared" ca="1" si="122"/>
        <v>#REF!</v>
      </c>
      <c r="W464" s="142" t="e">
        <f t="shared" ca="1" si="123"/>
        <v>#REF!</v>
      </c>
      <c r="X464" s="148"/>
      <c r="Y464" s="148"/>
      <c r="Z464" s="148"/>
      <c r="AA464" s="148"/>
      <c r="AB464" s="210"/>
      <c r="AC464" s="6"/>
      <c r="AD464" s="6"/>
    </row>
    <row r="465" spans="1:30" hidden="1" x14ac:dyDescent="0.25">
      <c r="A465" s="133">
        <v>457</v>
      </c>
      <c r="B465" s="156" t="e">
        <f t="shared" ca="1" si="108"/>
        <v>#REF!</v>
      </c>
      <c r="C465" s="156" t="e">
        <f t="shared" ca="1" si="109"/>
        <v>#REF!</v>
      </c>
      <c r="D465" s="138"/>
      <c r="E465" s="139"/>
      <c r="F465" s="139" t="e">
        <f t="shared" ca="1" si="110"/>
        <v>#REF!</v>
      </c>
      <c r="G465" s="137"/>
      <c r="H465" s="137"/>
      <c r="I465" s="137" t="e">
        <f t="shared" ca="1" si="112"/>
        <v>#REF!</v>
      </c>
      <c r="J465" s="140"/>
      <c r="K465" s="140"/>
      <c r="L465" s="140" t="e">
        <f t="shared" ca="1" si="111"/>
        <v>#REF!</v>
      </c>
      <c r="M465" s="141" t="e">
        <f t="shared" ca="1" si="113"/>
        <v>#REF!</v>
      </c>
      <c r="N465" s="142" t="e">
        <f t="shared" ca="1" si="114"/>
        <v>#REF!</v>
      </c>
      <c r="O465" s="143" t="e">
        <f t="shared" ca="1" si="115"/>
        <v>#REF!</v>
      </c>
      <c r="P465" s="142" t="e">
        <f t="shared" ca="1" si="116"/>
        <v>#REF!</v>
      </c>
      <c r="Q465" s="142" t="e">
        <f t="shared" ca="1" si="117"/>
        <v>#REF!</v>
      </c>
      <c r="R465" s="143" t="e">
        <f t="shared" ca="1" si="118"/>
        <v>#REF!</v>
      </c>
      <c r="S465" s="142" t="e">
        <f t="shared" ca="1" si="119"/>
        <v>#REF!</v>
      </c>
      <c r="T465" s="142" t="e">
        <f t="shared" ca="1" si="120"/>
        <v>#REF!</v>
      </c>
      <c r="U465" s="142" t="e">
        <f t="shared" ca="1" si="121"/>
        <v>#REF!</v>
      </c>
      <c r="V465" s="143" t="e">
        <f t="shared" ca="1" si="122"/>
        <v>#REF!</v>
      </c>
      <c r="W465" s="142" t="e">
        <f t="shared" ca="1" si="123"/>
        <v>#REF!</v>
      </c>
      <c r="X465" s="148"/>
      <c r="Y465" s="148"/>
      <c r="Z465" s="148"/>
      <c r="AA465" s="148"/>
      <c r="AB465" s="210"/>
      <c r="AC465" s="6"/>
      <c r="AD465" s="6"/>
    </row>
    <row r="466" spans="1:30" hidden="1" x14ac:dyDescent="0.25">
      <c r="A466" s="133">
        <v>458</v>
      </c>
      <c r="B466" s="156" t="e">
        <f t="shared" ca="1" si="108"/>
        <v>#REF!</v>
      </c>
      <c r="C466" s="156" t="e">
        <f t="shared" ca="1" si="109"/>
        <v>#REF!</v>
      </c>
      <c r="D466" s="138"/>
      <c r="E466" s="139"/>
      <c r="F466" s="139" t="e">
        <f t="shared" ca="1" si="110"/>
        <v>#REF!</v>
      </c>
      <c r="G466" s="137"/>
      <c r="H466" s="137"/>
      <c r="I466" s="137" t="e">
        <f t="shared" ca="1" si="112"/>
        <v>#REF!</v>
      </c>
      <c r="J466" s="140"/>
      <c r="K466" s="140"/>
      <c r="L466" s="140" t="e">
        <f t="shared" ca="1" si="111"/>
        <v>#REF!</v>
      </c>
      <c r="M466" s="141" t="e">
        <f t="shared" ca="1" si="113"/>
        <v>#REF!</v>
      </c>
      <c r="N466" s="142" t="e">
        <f t="shared" ca="1" si="114"/>
        <v>#REF!</v>
      </c>
      <c r="O466" s="143" t="e">
        <f t="shared" ca="1" si="115"/>
        <v>#REF!</v>
      </c>
      <c r="P466" s="142" t="e">
        <f t="shared" ca="1" si="116"/>
        <v>#REF!</v>
      </c>
      <c r="Q466" s="142" t="e">
        <f t="shared" ca="1" si="117"/>
        <v>#REF!</v>
      </c>
      <c r="R466" s="143" t="e">
        <f t="shared" ca="1" si="118"/>
        <v>#REF!</v>
      </c>
      <c r="S466" s="142" t="e">
        <f t="shared" ca="1" si="119"/>
        <v>#REF!</v>
      </c>
      <c r="T466" s="142" t="e">
        <f t="shared" ca="1" si="120"/>
        <v>#REF!</v>
      </c>
      <c r="U466" s="142" t="e">
        <f t="shared" ca="1" si="121"/>
        <v>#REF!</v>
      </c>
      <c r="V466" s="143" t="e">
        <f t="shared" ca="1" si="122"/>
        <v>#REF!</v>
      </c>
      <c r="W466" s="142" t="e">
        <f t="shared" ca="1" si="123"/>
        <v>#REF!</v>
      </c>
      <c r="X466" s="148"/>
      <c r="Y466" s="148"/>
      <c r="Z466" s="148"/>
      <c r="AA466" s="148"/>
      <c r="AB466" s="210"/>
      <c r="AC466" s="6"/>
      <c r="AD466" s="6"/>
    </row>
    <row r="467" spans="1:30" hidden="1" x14ac:dyDescent="0.25">
      <c r="A467" s="133">
        <v>459</v>
      </c>
      <c r="B467" s="156" t="e">
        <f t="shared" ca="1" si="108"/>
        <v>#REF!</v>
      </c>
      <c r="C467" s="156" t="e">
        <f t="shared" ca="1" si="109"/>
        <v>#REF!</v>
      </c>
      <c r="D467" s="138"/>
      <c r="E467" s="139"/>
      <c r="F467" s="139" t="e">
        <f t="shared" ca="1" si="110"/>
        <v>#REF!</v>
      </c>
      <c r="G467" s="137"/>
      <c r="H467" s="137"/>
      <c r="I467" s="137" t="e">
        <f t="shared" ca="1" si="112"/>
        <v>#REF!</v>
      </c>
      <c r="J467" s="140"/>
      <c r="K467" s="140"/>
      <c r="L467" s="140" t="e">
        <f t="shared" ca="1" si="111"/>
        <v>#REF!</v>
      </c>
      <c r="M467" s="141" t="e">
        <f t="shared" ca="1" si="113"/>
        <v>#REF!</v>
      </c>
      <c r="N467" s="142" t="e">
        <f t="shared" ca="1" si="114"/>
        <v>#REF!</v>
      </c>
      <c r="O467" s="143" t="e">
        <f t="shared" ca="1" si="115"/>
        <v>#REF!</v>
      </c>
      <c r="P467" s="142" t="e">
        <f t="shared" ca="1" si="116"/>
        <v>#REF!</v>
      </c>
      <c r="Q467" s="142" t="e">
        <f t="shared" ca="1" si="117"/>
        <v>#REF!</v>
      </c>
      <c r="R467" s="143" t="e">
        <f t="shared" ca="1" si="118"/>
        <v>#REF!</v>
      </c>
      <c r="S467" s="142" t="e">
        <f t="shared" ca="1" si="119"/>
        <v>#REF!</v>
      </c>
      <c r="T467" s="142" t="e">
        <f t="shared" ca="1" si="120"/>
        <v>#REF!</v>
      </c>
      <c r="U467" s="142" t="e">
        <f t="shared" ca="1" si="121"/>
        <v>#REF!</v>
      </c>
      <c r="V467" s="143" t="e">
        <f t="shared" ca="1" si="122"/>
        <v>#REF!</v>
      </c>
      <c r="W467" s="142" t="e">
        <f t="shared" ca="1" si="123"/>
        <v>#REF!</v>
      </c>
      <c r="X467" s="148"/>
      <c r="Y467" s="148"/>
      <c r="Z467" s="148"/>
      <c r="AA467" s="148"/>
      <c r="AB467" s="210"/>
      <c r="AC467" s="6"/>
      <c r="AD467" s="6"/>
    </row>
    <row r="468" spans="1:30" hidden="1" x14ac:dyDescent="0.25">
      <c r="A468" s="133">
        <v>460</v>
      </c>
      <c r="B468" s="156" t="e">
        <f t="shared" ca="1" si="108"/>
        <v>#REF!</v>
      </c>
      <c r="C468" s="156" t="e">
        <f t="shared" ca="1" si="109"/>
        <v>#REF!</v>
      </c>
      <c r="D468" s="138"/>
      <c r="E468" s="139"/>
      <c r="F468" s="139" t="e">
        <f t="shared" ca="1" si="110"/>
        <v>#REF!</v>
      </c>
      <c r="G468" s="137"/>
      <c r="H468" s="137"/>
      <c r="I468" s="137" t="e">
        <f t="shared" ca="1" si="112"/>
        <v>#REF!</v>
      </c>
      <c r="J468" s="140"/>
      <c r="K468" s="140"/>
      <c r="L468" s="140" t="e">
        <f t="shared" ca="1" si="111"/>
        <v>#REF!</v>
      </c>
      <c r="M468" s="141" t="e">
        <f t="shared" ca="1" si="113"/>
        <v>#REF!</v>
      </c>
      <c r="N468" s="142" t="e">
        <f t="shared" ca="1" si="114"/>
        <v>#REF!</v>
      </c>
      <c r="O468" s="143" t="e">
        <f t="shared" ca="1" si="115"/>
        <v>#REF!</v>
      </c>
      <c r="P468" s="142" t="e">
        <f t="shared" ca="1" si="116"/>
        <v>#REF!</v>
      </c>
      <c r="Q468" s="142" t="e">
        <f t="shared" ca="1" si="117"/>
        <v>#REF!</v>
      </c>
      <c r="R468" s="143" t="e">
        <f t="shared" ca="1" si="118"/>
        <v>#REF!</v>
      </c>
      <c r="S468" s="142" t="e">
        <f t="shared" ca="1" si="119"/>
        <v>#REF!</v>
      </c>
      <c r="T468" s="142" t="e">
        <f t="shared" ca="1" si="120"/>
        <v>#REF!</v>
      </c>
      <c r="U468" s="142" t="e">
        <f t="shared" ca="1" si="121"/>
        <v>#REF!</v>
      </c>
      <c r="V468" s="143" t="e">
        <f t="shared" ca="1" si="122"/>
        <v>#REF!</v>
      </c>
      <c r="W468" s="142" t="e">
        <f t="shared" ca="1" si="123"/>
        <v>#REF!</v>
      </c>
      <c r="X468" s="148"/>
      <c r="Y468" s="148"/>
      <c r="Z468" s="148"/>
      <c r="AA468" s="148"/>
      <c r="AB468" s="210"/>
      <c r="AC468" s="6"/>
      <c r="AD468" s="6"/>
    </row>
    <row r="469" spans="1:30" hidden="1" x14ac:dyDescent="0.25">
      <c r="A469" s="133">
        <v>461</v>
      </c>
      <c r="B469" s="156" t="e">
        <f t="shared" ca="1" si="108"/>
        <v>#REF!</v>
      </c>
      <c r="C469" s="156" t="e">
        <f t="shared" ca="1" si="109"/>
        <v>#REF!</v>
      </c>
      <c r="D469" s="138"/>
      <c r="E469" s="139"/>
      <c r="F469" s="139" t="e">
        <f t="shared" ca="1" si="110"/>
        <v>#REF!</v>
      </c>
      <c r="G469" s="137"/>
      <c r="H469" s="137"/>
      <c r="I469" s="137" t="e">
        <f t="shared" ca="1" si="112"/>
        <v>#REF!</v>
      </c>
      <c r="J469" s="140"/>
      <c r="K469" s="140"/>
      <c r="L469" s="140" t="e">
        <f t="shared" ca="1" si="111"/>
        <v>#REF!</v>
      </c>
      <c r="M469" s="141" t="e">
        <f t="shared" ca="1" si="113"/>
        <v>#REF!</v>
      </c>
      <c r="N469" s="142" t="e">
        <f t="shared" ca="1" si="114"/>
        <v>#REF!</v>
      </c>
      <c r="O469" s="143" t="e">
        <f t="shared" ca="1" si="115"/>
        <v>#REF!</v>
      </c>
      <c r="P469" s="142" t="e">
        <f t="shared" ca="1" si="116"/>
        <v>#REF!</v>
      </c>
      <c r="Q469" s="142" t="e">
        <f t="shared" ca="1" si="117"/>
        <v>#REF!</v>
      </c>
      <c r="R469" s="143" t="e">
        <f t="shared" ca="1" si="118"/>
        <v>#REF!</v>
      </c>
      <c r="S469" s="142" t="e">
        <f t="shared" ca="1" si="119"/>
        <v>#REF!</v>
      </c>
      <c r="T469" s="142" t="e">
        <f t="shared" ca="1" si="120"/>
        <v>#REF!</v>
      </c>
      <c r="U469" s="142" t="e">
        <f t="shared" ca="1" si="121"/>
        <v>#REF!</v>
      </c>
      <c r="V469" s="143" t="e">
        <f t="shared" ca="1" si="122"/>
        <v>#REF!</v>
      </c>
      <c r="W469" s="142" t="e">
        <f t="shared" ca="1" si="123"/>
        <v>#REF!</v>
      </c>
      <c r="X469" s="148"/>
      <c r="Y469" s="148"/>
      <c r="Z469" s="148"/>
      <c r="AA469" s="148"/>
      <c r="AB469" s="210"/>
      <c r="AC469" s="6"/>
      <c r="AD469" s="6"/>
    </row>
    <row r="470" spans="1:30" hidden="1" x14ac:dyDescent="0.25">
      <c r="A470" s="133">
        <v>462</v>
      </c>
      <c r="B470" s="156" t="e">
        <f t="shared" ca="1" si="108"/>
        <v>#REF!</v>
      </c>
      <c r="C470" s="156" t="e">
        <f t="shared" ca="1" si="109"/>
        <v>#REF!</v>
      </c>
      <c r="D470" s="138"/>
      <c r="E470" s="139"/>
      <c r="F470" s="139" t="e">
        <f t="shared" ca="1" si="110"/>
        <v>#REF!</v>
      </c>
      <c r="G470" s="137"/>
      <c r="H470" s="137"/>
      <c r="I470" s="137" t="e">
        <f t="shared" ca="1" si="112"/>
        <v>#REF!</v>
      </c>
      <c r="J470" s="140"/>
      <c r="K470" s="140"/>
      <c r="L470" s="140" t="e">
        <f t="shared" ca="1" si="111"/>
        <v>#REF!</v>
      </c>
      <c r="M470" s="141" t="e">
        <f t="shared" ca="1" si="113"/>
        <v>#REF!</v>
      </c>
      <c r="N470" s="142" t="e">
        <f t="shared" ca="1" si="114"/>
        <v>#REF!</v>
      </c>
      <c r="O470" s="143" t="e">
        <f t="shared" ca="1" si="115"/>
        <v>#REF!</v>
      </c>
      <c r="P470" s="142" t="e">
        <f t="shared" ca="1" si="116"/>
        <v>#REF!</v>
      </c>
      <c r="Q470" s="142" t="e">
        <f t="shared" ca="1" si="117"/>
        <v>#REF!</v>
      </c>
      <c r="R470" s="143" t="e">
        <f t="shared" ca="1" si="118"/>
        <v>#REF!</v>
      </c>
      <c r="S470" s="142" t="e">
        <f t="shared" ca="1" si="119"/>
        <v>#REF!</v>
      </c>
      <c r="T470" s="142" t="e">
        <f t="shared" ca="1" si="120"/>
        <v>#REF!</v>
      </c>
      <c r="U470" s="142" t="e">
        <f t="shared" ca="1" si="121"/>
        <v>#REF!</v>
      </c>
      <c r="V470" s="143" t="e">
        <f t="shared" ca="1" si="122"/>
        <v>#REF!</v>
      </c>
      <c r="W470" s="142" t="e">
        <f t="shared" ca="1" si="123"/>
        <v>#REF!</v>
      </c>
      <c r="X470" s="148"/>
      <c r="Y470" s="148"/>
      <c r="Z470" s="148"/>
      <c r="AA470" s="148"/>
      <c r="AB470" s="210"/>
      <c r="AC470" s="6"/>
      <c r="AD470" s="6"/>
    </row>
    <row r="471" spans="1:30" hidden="1" x14ac:dyDescent="0.25">
      <c r="A471" s="133">
        <v>463</v>
      </c>
      <c r="B471" s="156" t="e">
        <f t="shared" ca="1" si="108"/>
        <v>#REF!</v>
      </c>
      <c r="C471" s="156" t="e">
        <f t="shared" ca="1" si="109"/>
        <v>#REF!</v>
      </c>
      <c r="D471" s="138"/>
      <c r="E471" s="139"/>
      <c r="F471" s="139" t="e">
        <f t="shared" ca="1" si="110"/>
        <v>#REF!</v>
      </c>
      <c r="G471" s="137"/>
      <c r="H471" s="137"/>
      <c r="I471" s="137" t="e">
        <f t="shared" ca="1" si="112"/>
        <v>#REF!</v>
      </c>
      <c r="J471" s="140"/>
      <c r="K471" s="140"/>
      <c r="L471" s="140" t="e">
        <f t="shared" ca="1" si="111"/>
        <v>#REF!</v>
      </c>
      <c r="M471" s="141" t="e">
        <f t="shared" ca="1" si="113"/>
        <v>#REF!</v>
      </c>
      <c r="N471" s="142" t="e">
        <f t="shared" ca="1" si="114"/>
        <v>#REF!</v>
      </c>
      <c r="O471" s="143" t="e">
        <f t="shared" ca="1" si="115"/>
        <v>#REF!</v>
      </c>
      <c r="P471" s="142" t="e">
        <f t="shared" ca="1" si="116"/>
        <v>#REF!</v>
      </c>
      <c r="Q471" s="142" t="e">
        <f t="shared" ca="1" si="117"/>
        <v>#REF!</v>
      </c>
      <c r="R471" s="143" t="e">
        <f t="shared" ca="1" si="118"/>
        <v>#REF!</v>
      </c>
      <c r="S471" s="142" t="e">
        <f t="shared" ca="1" si="119"/>
        <v>#REF!</v>
      </c>
      <c r="T471" s="142" t="e">
        <f t="shared" ca="1" si="120"/>
        <v>#REF!</v>
      </c>
      <c r="U471" s="142" t="e">
        <f t="shared" ca="1" si="121"/>
        <v>#REF!</v>
      </c>
      <c r="V471" s="143" t="e">
        <f t="shared" ca="1" si="122"/>
        <v>#REF!</v>
      </c>
      <c r="W471" s="142" t="e">
        <f t="shared" ca="1" si="123"/>
        <v>#REF!</v>
      </c>
      <c r="X471" s="148"/>
      <c r="Y471" s="148"/>
      <c r="Z471" s="148"/>
      <c r="AA471" s="148"/>
      <c r="AB471" s="210"/>
      <c r="AC471" s="6"/>
      <c r="AD471" s="6"/>
    </row>
    <row r="472" spans="1:30" hidden="1" x14ac:dyDescent="0.25">
      <c r="A472" s="133">
        <v>464</v>
      </c>
      <c r="B472" s="156" t="e">
        <f t="shared" ca="1" si="108"/>
        <v>#REF!</v>
      </c>
      <c r="C472" s="156" t="e">
        <f t="shared" ca="1" si="109"/>
        <v>#REF!</v>
      </c>
      <c r="D472" s="138"/>
      <c r="E472" s="139"/>
      <c r="F472" s="139" t="e">
        <f t="shared" ca="1" si="110"/>
        <v>#REF!</v>
      </c>
      <c r="G472" s="137"/>
      <c r="H472" s="137"/>
      <c r="I472" s="137" t="e">
        <f t="shared" ca="1" si="112"/>
        <v>#REF!</v>
      </c>
      <c r="J472" s="140"/>
      <c r="K472" s="140"/>
      <c r="L472" s="140" t="e">
        <f t="shared" ca="1" si="111"/>
        <v>#REF!</v>
      </c>
      <c r="M472" s="141" t="e">
        <f t="shared" ca="1" si="113"/>
        <v>#REF!</v>
      </c>
      <c r="N472" s="142" t="e">
        <f t="shared" ca="1" si="114"/>
        <v>#REF!</v>
      </c>
      <c r="O472" s="143" t="e">
        <f t="shared" ca="1" si="115"/>
        <v>#REF!</v>
      </c>
      <c r="P472" s="142" t="e">
        <f t="shared" ca="1" si="116"/>
        <v>#REF!</v>
      </c>
      <c r="Q472" s="142" t="e">
        <f t="shared" ca="1" si="117"/>
        <v>#REF!</v>
      </c>
      <c r="R472" s="143" t="e">
        <f t="shared" ca="1" si="118"/>
        <v>#REF!</v>
      </c>
      <c r="S472" s="142" t="e">
        <f t="shared" ca="1" si="119"/>
        <v>#REF!</v>
      </c>
      <c r="T472" s="142" t="e">
        <f t="shared" ca="1" si="120"/>
        <v>#REF!</v>
      </c>
      <c r="U472" s="142" t="e">
        <f t="shared" ca="1" si="121"/>
        <v>#REF!</v>
      </c>
      <c r="V472" s="143" t="e">
        <f t="shared" ca="1" si="122"/>
        <v>#REF!</v>
      </c>
      <c r="W472" s="142" t="e">
        <f t="shared" ca="1" si="123"/>
        <v>#REF!</v>
      </c>
      <c r="X472" s="148"/>
      <c r="Y472" s="148"/>
      <c r="Z472" s="148"/>
      <c r="AA472" s="148"/>
      <c r="AB472" s="210"/>
      <c r="AC472" s="6"/>
      <c r="AD472" s="6"/>
    </row>
    <row r="473" spans="1:30" hidden="1" x14ac:dyDescent="0.25">
      <c r="A473" s="133">
        <v>465</v>
      </c>
      <c r="B473" s="156" t="e">
        <f t="shared" ca="1" si="108"/>
        <v>#REF!</v>
      </c>
      <c r="C473" s="156" t="e">
        <f t="shared" ca="1" si="109"/>
        <v>#REF!</v>
      </c>
      <c r="D473" s="138"/>
      <c r="E473" s="139"/>
      <c r="F473" s="139" t="e">
        <f t="shared" ca="1" si="110"/>
        <v>#REF!</v>
      </c>
      <c r="G473" s="137"/>
      <c r="H473" s="137"/>
      <c r="I473" s="137" t="e">
        <f t="shared" ca="1" si="112"/>
        <v>#REF!</v>
      </c>
      <c r="J473" s="140"/>
      <c r="K473" s="140"/>
      <c r="L473" s="140" t="e">
        <f t="shared" ca="1" si="111"/>
        <v>#REF!</v>
      </c>
      <c r="M473" s="141" t="e">
        <f t="shared" ca="1" si="113"/>
        <v>#REF!</v>
      </c>
      <c r="N473" s="142" t="e">
        <f t="shared" ca="1" si="114"/>
        <v>#REF!</v>
      </c>
      <c r="O473" s="143" t="e">
        <f t="shared" ca="1" si="115"/>
        <v>#REF!</v>
      </c>
      <c r="P473" s="142" t="e">
        <f t="shared" ca="1" si="116"/>
        <v>#REF!</v>
      </c>
      <c r="Q473" s="142" t="e">
        <f t="shared" ca="1" si="117"/>
        <v>#REF!</v>
      </c>
      <c r="R473" s="143" t="e">
        <f t="shared" ca="1" si="118"/>
        <v>#REF!</v>
      </c>
      <c r="S473" s="142" t="e">
        <f t="shared" ca="1" si="119"/>
        <v>#REF!</v>
      </c>
      <c r="T473" s="142" t="e">
        <f t="shared" ca="1" si="120"/>
        <v>#REF!</v>
      </c>
      <c r="U473" s="142" t="e">
        <f t="shared" ca="1" si="121"/>
        <v>#REF!</v>
      </c>
      <c r="V473" s="143" t="e">
        <f t="shared" ca="1" si="122"/>
        <v>#REF!</v>
      </c>
      <c r="W473" s="142" t="e">
        <f t="shared" ca="1" si="123"/>
        <v>#REF!</v>
      </c>
      <c r="X473" s="148"/>
      <c r="Y473" s="148"/>
      <c r="Z473" s="148"/>
      <c r="AA473" s="148"/>
      <c r="AB473" s="210"/>
      <c r="AC473" s="6"/>
      <c r="AD473" s="6"/>
    </row>
    <row r="474" spans="1:30" hidden="1" x14ac:dyDescent="0.25">
      <c r="A474" s="133">
        <v>466</v>
      </c>
      <c r="B474" s="156" t="e">
        <f t="shared" ca="1" si="108"/>
        <v>#REF!</v>
      </c>
      <c r="C474" s="156" t="e">
        <f t="shared" ca="1" si="109"/>
        <v>#REF!</v>
      </c>
      <c r="D474" s="138"/>
      <c r="E474" s="139"/>
      <c r="F474" s="139" t="e">
        <f t="shared" ca="1" si="110"/>
        <v>#REF!</v>
      </c>
      <c r="G474" s="137"/>
      <c r="H474" s="137"/>
      <c r="I474" s="137" t="e">
        <f t="shared" ca="1" si="112"/>
        <v>#REF!</v>
      </c>
      <c r="J474" s="140"/>
      <c r="K474" s="140"/>
      <c r="L474" s="140" t="e">
        <f t="shared" ca="1" si="111"/>
        <v>#REF!</v>
      </c>
      <c r="M474" s="141" t="e">
        <f t="shared" ca="1" si="113"/>
        <v>#REF!</v>
      </c>
      <c r="N474" s="142" t="e">
        <f t="shared" ca="1" si="114"/>
        <v>#REF!</v>
      </c>
      <c r="O474" s="143" t="e">
        <f t="shared" ca="1" si="115"/>
        <v>#REF!</v>
      </c>
      <c r="P474" s="142" t="e">
        <f t="shared" ca="1" si="116"/>
        <v>#REF!</v>
      </c>
      <c r="Q474" s="142" t="e">
        <f t="shared" ca="1" si="117"/>
        <v>#REF!</v>
      </c>
      <c r="R474" s="143" t="e">
        <f t="shared" ca="1" si="118"/>
        <v>#REF!</v>
      </c>
      <c r="S474" s="142" t="e">
        <f t="shared" ca="1" si="119"/>
        <v>#REF!</v>
      </c>
      <c r="T474" s="142" t="e">
        <f t="shared" ca="1" si="120"/>
        <v>#REF!</v>
      </c>
      <c r="U474" s="142" t="e">
        <f t="shared" ca="1" si="121"/>
        <v>#REF!</v>
      </c>
      <c r="V474" s="143" t="e">
        <f t="shared" ca="1" si="122"/>
        <v>#REF!</v>
      </c>
      <c r="W474" s="142" t="e">
        <f t="shared" ca="1" si="123"/>
        <v>#REF!</v>
      </c>
      <c r="X474" s="148"/>
      <c r="Y474" s="148"/>
      <c r="Z474" s="148"/>
      <c r="AA474" s="148"/>
      <c r="AB474" s="210"/>
      <c r="AC474" s="6"/>
      <c r="AD474" s="6"/>
    </row>
    <row r="475" spans="1:30" hidden="1" x14ac:dyDescent="0.25">
      <c r="A475" s="133">
        <v>467</v>
      </c>
      <c r="B475" s="156" t="e">
        <f t="shared" ca="1" si="108"/>
        <v>#REF!</v>
      </c>
      <c r="C475" s="156" t="e">
        <f t="shared" ca="1" si="109"/>
        <v>#REF!</v>
      </c>
      <c r="D475" s="138"/>
      <c r="E475" s="139"/>
      <c r="F475" s="139" t="e">
        <f t="shared" ca="1" si="110"/>
        <v>#REF!</v>
      </c>
      <c r="G475" s="137"/>
      <c r="H475" s="137"/>
      <c r="I475" s="137" t="e">
        <f t="shared" ca="1" si="112"/>
        <v>#REF!</v>
      </c>
      <c r="J475" s="140"/>
      <c r="K475" s="140"/>
      <c r="L475" s="140" t="e">
        <f t="shared" ca="1" si="111"/>
        <v>#REF!</v>
      </c>
      <c r="M475" s="141" t="e">
        <f t="shared" ca="1" si="113"/>
        <v>#REF!</v>
      </c>
      <c r="N475" s="142" t="e">
        <f t="shared" ca="1" si="114"/>
        <v>#REF!</v>
      </c>
      <c r="O475" s="143" t="e">
        <f t="shared" ca="1" si="115"/>
        <v>#REF!</v>
      </c>
      <c r="P475" s="142" t="e">
        <f t="shared" ca="1" si="116"/>
        <v>#REF!</v>
      </c>
      <c r="Q475" s="142" t="e">
        <f t="shared" ca="1" si="117"/>
        <v>#REF!</v>
      </c>
      <c r="R475" s="143" t="e">
        <f t="shared" ca="1" si="118"/>
        <v>#REF!</v>
      </c>
      <c r="S475" s="142" t="e">
        <f t="shared" ca="1" si="119"/>
        <v>#REF!</v>
      </c>
      <c r="T475" s="142" t="e">
        <f t="shared" ca="1" si="120"/>
        <v>#REF!</v>
      </c>
      <c r="U475" s="142" t="e">
        <f t="shared" ca="1" si="121"/>
        <v>#REF!</v>
      </c>
      <c r="V475" s="143" t="e">
        <f t="shared" ca="1" si="122"/>
        <v>#REF!</v>
      </c>
      <c r="W475" s="142" t="e">
        <f t="shared" ca="1" si="123"/>
        <v>#REF!</v>
      </c>
      <c r="X475" s="148"/>
      <c r="Y475" s="148"/>
      <c r="Z475" s="148"/>
      <c r="AA475" s="148"/>
      <c r="AB475" s="210"/>
      <c r="AC475" s="6"/>
      <c r="AD475" s="6"/>
    </row>
    <row r="476" spans="1:30" hidden="1" x14ac:dyDescent="0.25">
      <c r="A476" s="133">
        <v>468</v>
      </c>
      <c r="B476" s="156" t="e">
        <f t="shared" ca="1" si="108"/>
        <v>#REF!</v>
      </c>
      <c r="C476" s="156" t="e">
        <f t="shared" ca="1" si="109"/>
        <v>#REF!</v>
      </c>
      <c r="D476" s="138"/>
      <c r="E476" s="139"/>
      <c r="F476" s="139" t="e">
        <f t="shared" ca="1" si="110"/>
        <v>#REF!</v>
      </c>
      <c r="G476" s="137"/>
      <c r="H476" s="137"/>
      <c r="I476" s="137" t="e">
        <f t="shared" ca="1" si="112"/>
        <v>#REF!</v>
      </c>
      <c r="J476" s="140"/>
      <c r="K476" s="140"/>
      <c r="L476" s="140" t="e">
        <f t="shared" ca="1" si="111"/>
        <v>#REF!</v>
      </c>
      <c r="M476" s="141" t="e">
        <f t="shared" ca="1" si="113"/>
        <v>#REF!</v>
      </c>
      <c r="N476" s="142" t="e">
        <f t="shared" ca="1" si="114"/>
        <v>#REF!</v>
      </c>
      <c r="O476" s="143" t="e">
        <f t="shared" ca="1" si="115"/>
        <v>#REF!</v>
      </c>
      <c r="P476" s="142" t="e">
        <f t="shared" ca="1" si="116"/>
        <v>#REF!</v>
      </c>
      <c r="Q476" s="142" t="e">
        <f t="shared" ca="1" si="117"/>
        <v>#REF!</v>
      </c>
      <c r="R476" s="143" t="e">
        <f t="shared" ca="1" si="118"/>
        <v>#REF!</v>
      </c>
      <c r="S476" s="142" t="e">
        <f t="shared" ca="1" si="119"/>
        <v>#REF!</v>
      </c>
      <c r="T476" s="142" t="e">
        <f t="shared" ca="1" si="120"/>
        <v>#REF!</v>
      </c>
      <c r="U476" s="142" t="e">
        <f t="shared" ca="1" si="121"/>
        <v>#REF!</v>
      </c>
      <c r="V476" s="143" t="e">
        <f t="shared" ca="1" si="122"/>
        <v>#REF!</v>
      </c>
      <c r="W476" s="142" t="e">
        <f t="shared" ca="1" si="123"/>
        <v>#REF!</v>
      </c>
      <c r="X476" s="148"/>
      <c r="Y476" s="148"/>
      <c r="Z476" s="148"/>
      <c r="AA476" s="148"/>
      <c r="AB476" s="210"/>
      <c r="AC476" s="6"/>
      <c r="AD476" s="6"/>
    </row>
    <row r="477" spans="1:30" hidden="1" x14ac:dyDescent="0.25">
      <c r="A477" s="133">
        <v>469</v>
      </c>
      <c r="B477" s="156" t="e">
        <f t="shared" ca="1" si="108"/>
        <v>#REF!</v>
      </c>
      <c r="C477" s="156" t="e">
        <f t="shared" ca="1" si="109"/>
        <v>#REF!</v>
      </c>
      <c r="D477" s="138"/>
      <c r="E477" s="139"/>
      <c r="F477" s="139" t="e">
        <f t="shared" ca="1" si="110"/>
        <v>#REF!</v>
      </c>
      <c r="G477" s="137"/>
      <c r="H477" s="137"/>
      <c r="I477" s="137" t="e">
        <f t="shared" ca="1" si="112"/>
        <v>#REF!</v>
      </c>
      <c r="J477" s="140"/>
      <c r="K477" s="140"/>
      <c r="L477" s="140" t="e">
        <f t="shared" ca="1" si="111"/>
        <v>#REF!</v>
      </c>
      <c r="M477" s="141" t="e">
        <f t="shared" ca="1" si="113"/>
        <v>#REF!</v>
      </c>
      <c r="N477" s="142" t="e">
        <f t="shared" ca="1" si="114"/>
        <v>#REF!</v>
      </c>
      <c r="O477" s="143" t="e">
        <f t="shared" ca="1" si="115"/>
        <v>#REF!</v>
      </c>
      <c r="P477" s="142" t="e">
        <f t="shared" ca="1" si="116"/>
        <v>#REF!</v>
      </c>
      <c r="Q477" s="142" t="e">
        <f t="shared" ca="1" si="117"/>
        <v>#REF!</v>
      </c>
      <c r="R477" s="143" t="e">
        <f t="shared" ca="1" si="118"/>
        <v>#REF!</v>
      </c>
      <c r="S477" s="142" t="e">
        <f t="shared" ca="1" si="119"/>
        <v>#REF!</v>
      </c>
      <c r="T477" s="142" t="e">
        <f t="shared" ca="1" si="120"/>
        <v>#REF!</v>
      </c>
      <c r="U477" s="142" t="e">
        <f t="shared" ca="1" si="121"/>
        <v>#REF!</v>
      </c>
      <c r="V477" s="143" t="e">
        <f t="shared" ca="1" si="122"/>
        <v>#REF!</v>
      </c>
      <c r="W477" s="142" t="e">
        <f t="shared" ca="1" si="123"/>
        <v>#REF!</v>
      </c>
      <c r="X477" s="148"/>
      <c r="Y477" s="148"/>
      <c r="Z477" s="148"/>
      <c r="AA477" s="148"/>
      <c r="AB477" s="210"/>
      <c r="AC477" s="6"/>
      <c r="AD477" s="6"/>
    </row>
    <row r="478" spans="1:30" hidden="1" x14ac:dyDescent="0.25">
      <c r="A478" s="133">
        <v>470</v>
      </c>
      <c r="B478" s="156" t="e">
        <f t="shared" ca="1" si="108"/>
        <v>#REF!</v>
      </c>
      <c r="C478" s="156" t="e">
        <f t="shared" ca="1" si="109"/>
        <v>#REF!</v>
      </c>
      <c r="D478" s="138"/>
      <c r="E478" s="139"/>
      <c r="F478" s="139" t="e">
        <f t="shared" ca="1" si="110"/>
        <v>#REF!</v>
      </c>
      <c r="G478" s="137"/>
      <c r="H478" s="137"/>
      <c r="I478" s="137" t="e">
        <f t="shared" ca="1" si="112"/>
        <v>#REF!</v>
      </c>
      <c r="J478" s="140"/>
      <c r="K478" s="140"/>
      <c r="L478" s="140" t="e">
        <f t="shared" ca="1" si="111"/>
        <v>#REF!</v>
      </c>
      <c r="M478" s="141" t="e">
        <f t="shared" ca="1" si="113"/>
        <v>#REF!</v>
      </c>
      <c r="N478" s="142" t="e">
        <f t="shared" ca="1" si="114"/>
        <v>#REF!</v>
      </c>
      <c r="O478" s="143" t="e">
        <f t="shared" ca="1" si="115"/>
        <v>#REF!</v>
      </c>
      <c r="P478" s="142" t="e">
        <f t="shared" ca="1" si="116"/>
        <v>#REF!</v>
      </c>
      <c r="Q478" s="142" t="e">
        <f t="shared" ca="1" si="117"/>
        <v>#REF!</v>
      </c>
      <c r="R478" s="143" t="e">
        <f t="shared" ca="1" si="118"/>
        <v>#REF!</v>
      </c>
      <c r="S478" s="142" t="e">
        <f t="shared" ca="1" si="119"/>
        <v>#REF!</v>
      </c>
      <c r="T478" s="142" t="e">
        <f t="shared" ca="1" si="120"/>
        <v>#REF!</v>
      </c>
      <c r="U478" s="142" t="e">
        <f t="shared" ca="1" si="121"/>
        <v>#REF!</v>
      </c>
      <c r="V478" s="143" t="e">
        <f t="shared" ca="1" si="122"/>
        <v>#REF!</v>
      </c>
      <c r="W478" s="142" t="e">
        <f t="shared" ca="1" si="123"/>
        <v>#REF!</v>
      </c>
      <c r="X478" s="148"/>
      <c r="Y478" s="148"/>
      <c r="Z478" s="148"/>
      <c r="AA478" s="148"/>
      <c r="AB478" s="210"/>
      <c r="AC478" s="6"/>
      <c r="AD478" s="6"/>
    </row>
    <row r="479" spans="1:30" hidden="1" x14ac:dyDescent="0.25">
      <c r="A479" s="133">
        <v>471</v>
      </c>
      <c r="B479" s="156" t="e">
        <f t="shared" ca="1" si="108"/>
        <v>#REF!</v>
      </c>
      <c r="C479" s="156" t="e">
        <f t="shared" ca="1" si="109"/>
        <v>#REF!</v>
      </c>
      <c r="D479" s="138"/>
      <c r="E479" s="139"/>
      <c r="F479" s="139" t="e">
        <f t="shared" ca="1" si="110"/>
        <v>#REF!</v>
      </c>
      <c r="G479" s="137"/>
      <c r="H479" s="137"/>
      <c r="I479" s="137" t="e">
        <f t="shared" ca="1" si="112"/>
        <v>#REF!</v>
      </c>
      <c r="J479" s="140"/>
      <c r="K479" s="140"/>
      <c r="L479" s="140" t="e">
        <f t="shared" ca="1" si="111"/>
        <v>#REF!</v>
      </c>
      <c r="M479" s="141" t="e">
        <f t="shared" ca="1" si="113"/>
        <v>#REF!</v>
      </c>
      <c r="N479" s="142" t="e">
        <f t="shared" ca="1" si="114"/>
        <v>#REF!</v>
      </c>
      <c r="O479" s="143" t="e">
        <f t="shared" ca="1" si="115"/>
        <v>#REF!</v>
      </c>
      <c r="P479" s="142" t="e">
        <f t="shared" ca="1" si="116"/>
        <v>#REF!</v>
      </c>
      <c r="Q479" s="142" t="e">
        <f t="shared" ca="1" si="117"/>
        <v>#REF!</v>
      </c>
      <c r="R479" s="143" t="e">
        <f t="shared" ca="1" si="118"/>
        <v>#REF!</v>
      </c>
      <c r="S479" s="142" t="e">
        <f t="shared" ca="1" si="119"/>
        <v>#REF!</v>
      </c>
      <c r="T479" s="142" t="e">
        <f t="shared" ca="1" si="120"/>
        <v>#REF!</v>
      </c>
      <c r="U479" s="142" t="e">
        <f t="shared" ca="1" si="121"/>
        <v>#REF!</v>
      </c>
      <c r="V479" s="143" t="e">
        <f t="shared" ca="1" si="122"/>
        <v>#REF!</v>
      </c>
      <c r="W479" s="142" t="e">
        <f t="shared" ca="1" si="123"/>
        <v>#REF!</v>
      </c>
      <c r="X479" s="148"/>
      <c r="Y479" s="148"/>
      <c r="Z479" s="148"/>
      <c r="AA479" s="148"/>
      <c r="AB479" s="210"/>
      <c r="AC479" s="6"/>
      <c r="AD479" s="6"/>
    </row>
    <row r="480" spans="1:30" hidden="1" x14ac:dyDescent="0.25">
      <c r="A480" s="133">
        <v>472</v>
      </c>
      <c r="B480" s="156" t="e">
        <f t="shared" ca="1" si="108"/>
        <v>#REF!</v>
      </c>
      <c r="C480" s="156" t="e">
        <f t="shared" ca="1" si="109"/>
        <v>#REF!</v>
      </c>
      <c r="D480" s="138"/>
      <c r="E480" s="139"/>
      <c r="F480" s="139" t="e">
        <f t="shared" ca="1" si="110"/>
        <v>#REF!</v>
      </c>
      <c r="G480" s="137"/>
      <c r="H480" s="137"/>
      <c r="I480" s="137" t="e">
        <f t="shared" ca="1" si="112"/>
        <v>#REF!</v>
      </c>
      <c r="J480" s="140"/>
      <c r="K480" s="140"/>
      <c r="L480" s="140" t="e">
        <f t="shared" ca="1" si="111"/>
        <v>#REF!</v>
      </c>
      <c r="M480" s="141" t="e">
        <f t="shared" ca="1" si="113"/>
        <v>#REF!</v>
      </c>
      <c r="N480" s="142" t="e">
        <f t="shared" ca="1" si="114"/>
        <v>#REF!</v>
      </c>
      <c r="O480" s="143" t="e">
        <f t="shared" ca="1" si="115"/>
        <v>#REF!</v>
      </c>
      <c r="P480" s="142" t="e">
        <f t="shared" ca="1" si="116"/>
        <v>#REF!</v>
      </c>
      <c r="Q480" s="142" t="e">
        <f t="shared" ca="1" si="117"/>
        <v>#REF!</v>
      </c>
      <c r="R480" s="143" t="e">
        <f t="shared" ca="1" si="118"/>
        <v>#REF!</v>
      </c>
      <c r="S480" s="142" t="e">
        <f t="shared" ca="1" si="119"/>
        <v>#REF!</v>
      </c>
      <c r="T480" s="142" t="e">
        <f t="shared" ca="1" si="120"/>
        <v>#REF!</v>
      </c>
      <c r="U480" s="142" t="e">
        <f t="shared" ca="1" si="121"/>
        <v>#REF!</v>
      </c>
      <c r="V480" s="143" t="e">
        <f t="shared" ca="1" si="122"/>
        <v>#REF!</v>
      </c>
      <c r="W480" s="142" t="e">
        <f t="shared" ca="1" si="123"/>
        <v>#REF!</v>
      </c>
      <c r="X480" s="148"/>
      <c r="Y480" s="148"/>
      <c r="Z480" s="148"/>
      <c r="AA480" s="148"/>
      <c r="AB480" s="210"/>
      <c r="AC480" s="6"/>
      <c r="AD480" s="6"/>
    </row>
    <row r="481" spans="1:30" hidden="1" x14ac:dyDescent="0.25">
      <c r="A481" s="133">
        <v>473</v>
      </c>
      <c r="B481" s="156" t="e">
        <f t="shared" ca="1" si="108"/>
        <v>#REF!</v>
      </c>
      <c r="C481" s="156" t="e">
        <f t="shared" ca="1" si="109"/>
        <v>#REF!</v>
      </c>
      <c r="D481" s="138"/>
      <c r="E481" s="139"/>
      <c r="F481" s="139" t="e">
        <f t="shared" ca="1" si="110"/>
        <v>#REF!</v>
      </c>
      <c r="G481" s="137"/>
      <c r="H481" s="137"/>
      <c r="I481" s="137" t="e">
        <f t="shared" ca="1" si="112"/>
        <v>#REF!</v>
      </c>
      <c r="J481" s="140"/>
      <c r="K481" s="140"/>
      <c r="L481" s="140" t="e">
        <f t="shared" ca="1" si="111"/>
        <v>#REF!</v>
      </c>
      <c r="M481" s="141" t="e">
        <f t="shared" ca="1" si="113"/>
        <v>#REF!</v>
      </c>
      <c r="N481" s="142" t="e">
        <f t="shared" ca="1" si="114"/>
        <v>#REF!</v>
      </c>
      <c r="O481" s="143" t="e">
        <f t="shared" ca="1" si="115"/>
        <v>#REF!</v>
      </c>
      <c r="P481" s="142" t="e">
        <f t="shared" ca="1" si="116"/>
        <v>#REF!</v>
      </c>
      <c r="Q481" s="142" t="e">
        <f t="shared" ca="1" si="117"/>
        <v>#REF!</v>
      </c>
      <c r="R481" s="143" t="e">
        <f t="shared" ca="1" si="118"/>
        <v>#REF!</v>
      </c>
      <c r="S481" s="142" t="e">
        <f t="shared" ca="1" si="119"/>
        <v>#REF!</v>
      </c>
      <c r="T481" s="142" t="e">
        <f t="shared" ca="1" si="120"/>
        <v>#REF!</v>
      </c>
      <c r="U481" s="142" t="e">
        <f t="shared" ca="1" si="121"/>
        <v>#REF!</v>
      </c>
      <c r="V481" s="143" t="e">
        <f t="shared" ca="1" si="122"/>
        <v>#REF!</v>
      </c>
      <c r="W481" s="142" t="e">
        <f t="shared" ca="1" si="123"/>
        <v>#REF!</v>
      </c>
      <c r="X481" s="148"/>
      <c r="Y481" s="148"/>
      <c r="Z481" s="148"/>
      <c r="AA481" s="148"/>
      <c r="AB481" s="210"/>
      <c r="AC481" s="6"/>
      <c r="AD481" s="6"/>
    </row>
    <row r="482" spans="1:30" hidden="1" x14ac:dyDescent="0.25">
      <c r="A482" s="133">
        <v>474</v>
      </c>
      <c r="B482" s="156" t="e">
        <f t="shared" ca="1" si="108"/>
        <v>#REF!</v>
      </c>
      <c r="C482" s="156" t="e">
        <f t="shared" ca="1" si="109"/>
        <v>#REF!</v>
      </c>
      <c r="D482" s="138"/>
      <c r="E482" s="139"/>
      <c r="F482" s="139" t="e">
        <f t="shared" ca="1" si="110"/>
        <v>#REF!</v>
      </c>
      <c r="G482" s="137"/>
      <c r="H482" s="137"/>
      <c r="I482" s="137" t="e">
        <f t="shared" ca="1" si="112"/>
        <v>#REF!</v>
      </c>
      <c r="J482" s="140"/>
      <c r="K482" s="140"/>
      <c r="L482" s="140" t="e">
        <f t="shared" ca="1" si="111"/>
        <v>#REF!</v>
      </c>
      <c r="M482" s="141" t="e">
        <f t="shared" ca="1" si="113"/>
        <v>#REF!</v>
      </c>
      <c r="N482" s="142" t="e">
        <f t="shared" ca="1" si="114"/>
        <v>#REF!</v>
      </c>
      <c r="O482" s="143" t="e">
        <f t="shared" ca="1" si="115"/>
        <v>#REF!</v>
      </c>
      <c r="P482" s="142" t="e">
        <f t="shared" ca="1" si="116"/>
        <v>#REF!</v>
      </c>
      <c r="Q482" s="142" t="e">
        <f t="shared" ca="1" si="117"/>
        <v>#REF!</v>
      </c>
      <c r="R482" s="143" t="e">
        <f t="shared" ca="1" si="118"/>
        <v>#REF!</v>
      </c>
      <c r="S482" s="142" t="e">
        <f t="shared" ca="1" si="119"/>
        <v>#REF!</v>
      </c>
      <c r="T482" s="142" t="e">
        <f t="shared" ca="1" si="120"/>
        <v>#REF!</v>
      </c>
      <c r="U482" s="142" t="e">
        <f t="shared" ca="1" si="121"/>
        <v>#REF!</v>
      </c>
      <c r="V482" s="143" t="e">
        <f t="shared" ca="1" si="122"/>
        <v>#REF!</v>
      </c>
      <c r="W482" s="142" t="e">
        <f t="shared" ca="1" si="123"/>
        <v>#REF!</v>
      </c>
      <c r="X482" s="148"/>
      <c r="Y482" s="148"/>
      <c r="Z482" s="148"/>
      <c r="AA482" s="148"/>
      <c r="AB482" s="210"/>
      <c r="AC482" s="6"/>
      <c r="AD482" s="6"/>
    </row>
    <row r="483" spans="1:30" hidden="1" x14ac:dyDescent="0.25">
      <c r="A483" s="133">
        <v>475</v>
      </c>
      <c r="B483" s="156" t="e">
        <f t="shared" ca="1" si="108"/>
        <v>#REF!</v>
      </c>
      <c r="C483" s="156" t="e">
        <f t="shared" ca="1" si="109"/>
        <v>#REF!</v>
      </c>
      <c r="D483" s="138"/>
      <c r="E483" s="139"/>
      <c r="F483" s="139" t="e">
        <f t="shared" ca="1" si="110"/>
        <v>#REF!</v>
      </c>
      <c r="G483" s="137"/>
      <c r="H483" s="137"/>
      <c r="I483" s="137" t="e">
        <f t="shared" ca="1" si="112"/>
        <v>#REF!</v>
      </c>
      <c r="J483" s="140"/>
      <c r="K483" s="140"/>
      <c r="L483" s="140" t="e">
        <f t="shared" ca="1" si="111"/>
        <v>#REF!</v>
      </c>
      <c r="M483" s="141" t="e">
        <f t="shared" ca="1" si="113"/>
        <v>#REF!</v>
      </c>
      <c r="N483" s="142" t="e">
        <f t="shared" ca="1" si="114"/>
        <v>#REF!</v>
      </c>
      <c r="O483" s="143" t="e">
        <f t="shared" ca="1" si="115"/>
        <v>#REF!</v>
      </c>
      <c r="P483" s="142" t="e">
        <f t="shared" ca="1" si="116"/>
        <v>#REF!</v>
      </c>
      <c r="Q483" s="142" t="e">
        <f t="shared" ca="1" si="117"/>
        <v>#REF!</v>
      </c>
      <c r="R483" s="143" t="e">
        <f t="shared" ca="1" si="118"/>
        <v>#REF!</v>
      </c>
      <c r="S483" s="142" t="e">
        <f t="shared" ca="1" si="119"/>
        <v>#REF!</v>
      </c>
      <c r="T483" s="142" t="e">
        <f t="shared" ca="1" si="120"/>
        <v>#REF!</v>
      </c>
      <c r="U483" s="142" t="e">
        <f t="shared" ca="1" si="121"/>
        <v>#REF!</v>
      </c>
      <c r="V483" s="143" t="e">
        <f t="shared" ca="1" si="122"/>
        <v>#REF!</v>
      </c>
      <c r="W483" s="142" t="e">
        <f t="shared" ca="1" si="123"/>
        <v>#REF!</v>
      </c>
      <c r="X483" s="148"/>
      <c r="Y483" s="148"/>
      <c r="Z483" s="148"/>
      <c r="AA483" s="148"/>
      <c r="AB483" s="210"/>
      <c r="AC483" s="6"/>
      <c r="AD483" s="6"/>
    </row>
    <row r="484" spans="1:30" hidden="1" x14ac:dyDescent="0.25">
      <c r="A484" s="133">
        <v>476</v>
      </c>
      <c r="B484" s="156" t="e">
        <f t="shared" ca="1" si="108"/>
        <v>#REF!</v>
      </c>
      <c r="C484" s="156" t="e">
        <f t="shared" ca="1" si="109"/>
        <v>#REF!</v>
      </c>
      <c r="D484" s="138"/>
      <c r="E484" s="139"/>
      <c r="F484" s="139" t="e">
        <f t="shared" ca="1" si="110"/>
        <v>#REF!</v>
      </c>
      <c r="G484" s="137"/>
      <c r="H484" s="137"/>
      <c r="I484" s="137" t="e">
        <f t="shared" ca="1" si="112"/>
        <v>#REF!</v>
      </c>
      <c r="J484" s="140"/>
      <c r="K484" s="140"/>
      <c r="L484" s="140" t="e">
        <f t="shared" ca="1" si="111"/>
        <v>#REF!</v>
      </c>
      <c r="M484" s="141" t="e">
        <f t="shared" ca="1" si="113"/>
        <v>#REF!</v>
      </c>
      <c r="N484" s="142" t="e">
        <f t="shared" ca="1" si="114"/>
        <v>#REF!</v>
      </c>
      <c r="O484" s="143" t="e">
        <f t="shared" ca="1" si="115"/>
        <v>#REF!</v>
      </c>
      <c r="P484" s="142" t="e">
        <f t="shared" ca="1" si="116"/>
        <v>#REF!</v>
      </c>
      <c r="Q484" s="142" t="e">
        <f t="shared" ca="1" si="117"/>
        <v>#REF!</v>
      </c>
      <c r="R484" s="143" t="e">
        <f t="shared" ca="1" si="118"/>
        <v>#REF!</v>
      </c>
      <c r="S484" s="142" t="e">
        <f t="shared" ca="1" si="119"/>
        <v>#REF!</v>
      </c>
      <c r="T484" s="142" t="e">
        <f t="shared" ca="1" si="120"/>
        <v>#REF!</v>
      </c>
      <c r="U484" s="142" t="e">
        <f t="shared" ca="1" si="121"/>
        <v>#REF!</v>
      </c>
      <c r="V484" s="143" t="e">
        <f t="shared" ca="1" si="122"/>
        <v>#REF!</v>
      </c>
      <c r="W484" s="142" t="e">
        <f t="shared" ca="1" si="123"/>
        <v>#REF!</v>
      </c>
      <c r="X484" s="148"/>
      <c r="Y484" s="148"/>
      <c r="Z484" s="148"/>
      <c r="AA484" s="148"/>
      <c r="AB484" s="210"/>
      <c r="AC484" s="6"/>
      <c r="AD484" s="6"/>
    </row>
    <row r="485" spans="1:30" hidden="1" x14ac:dyDescent="0.25">
      <c r="A485" s="133">
        <v>477</v>
      </c>
      <c r="B485" s="156" t="e">
        <f t="shared" ca="1" si="108"/>
        <v>#REF!</v>
      </c>
      <c r="C485" s="156" t="e">
        <f t="shared" ca="1" si="109"/>
        <v>#REF!</v>
      </c>
      <c r="D485" s="138"/>
      <c r="E485" s="139"/>
      <c r="F485" s="139" t="e">
        <f t="shared" ca="1" si="110"/>
        <v>#REF!</v>
      </c>
      <c r="G485" s="137"/>
      <c r="H485" s="137"/>
      <c r="I485" s="137" t="e">
        <f t="shared" ca="1" si="112"/>
        <v>#REF!</v>
      </c>
      <c r="J485" s="140"/>
      <c r="K485" s="140"/>
      <c r="L485" s="140" t="e">
        <f t="shared" ca="1" si="111"/>
        <v>#REF!</v>
      </c>
      <c r="M485" s="141" t="e">
        <f t="shared" ca="1" si="113"/>
        <v>#REF!</v>
      </c>
      <c r="N485" s="142" t="e">
        <f t="shared" ca="1" si="114"/>
        <v>#REF!</v>
      </c>
      <c r="O485" s="143" t="e">
        <f t="shared" ca="1" si="115"/>
        <v>#REF!</v>
      </c>
      <c r="P485" s="142" t="e">
        <f t="shared" ca="1" si="116"/>
        <v>#REF!</v>
      </c>
      <c r="Q485" s="142" t="e">
        <f t="shared" ca="1" si="117"/>
        <v>#REF!</v>
      </c>
      <c r="R485" s="143" t="e">
        <f t="shared" ca="1" si="118"/>
        <v>#REF!</v>
      </c>
      <c r="S485" s="142" t="e">
        <f t="shared" ca="1" si="119"/>
        <v>#REF!</v>
      </c>
      <c r="T485" s="142" t="e">
        <f t="shared" ca="1" si="120"/>
        <v>#REF!</v>
      </c>
      <c r="U485" s="142" t="e">
        <f t="shared" ca="1" si="121"/>
        <v>#REF!</v>
      </c>
      <c r="V485" s="143" t="e">
        <f t="shared" ca="1" si="122"/>
        <v>#REF!</v>
      </c>
      <c r="W485" s="142" t="e">
        <f t="shared" ca="1" si="123"/>
        <v>#REF!</v>
      </c>
      <c r="X485" s="148"/>
      <c r="Y485" s="148"/>
      <c r="Z485" s="148"/>
      <c r="AA485" s="148"/>
      <c r="AB485" s="210"/>
      <c r="AC485" s="6"/>
      <c r="AD485" s="6"/>
    </row>
    <row r="486" spans="1:30" hidden="1" x14ac:dyDescent="0.25">
      <c r="A486" s="133">
        <v>478</v>
      </c>
      <c r="B486" s="156" t="e">
        <f t="shared" ca="1" si="108"/>
        <v>#REF!</v>
      </c>
      <c r="C486" s="156" t="e">
        <f t="shared" ca="1" si="109"/>
        <v>#REF!</v>
      </c>
      <c r="D486" s="138"/>
      <c r="E486" s="139"/>
      <c r="F486" s="139" t="e">
        <f t="shared" ca="1" si="110"/>
        <v>#REF!</v>
      </c>
      <c r="G486" s="137"/>
      <c r="H486" s="137"/>
      <c r="I486" s="137" t="e">
        <f t="shared" ca="1" si="112"/>
        <v>#REF!</v>
      </c>
      <c r="J486" s="140"/>
      <c r="K486" s="140"/>
      <c r="L486" s="140" t="e">
        <f t="shared" ca="1" si="111"/>
        <v>#REF!</v>
      </c>
      <c r="M486" s="141" t="e">
        <f t="shared" ca="1" si="113"/>
        <v>#REF!</v>
      </c>
      <c r="N486" s="142" t="e">
        <f t="shared" ca="1" si="114"/>
        <v>#REF!</v>
      </c>
      <c r="O486" s="143" t="e">
        <f t="shared" ca="1" si="115"/>
        <v>#REF!</v>
      </c>
      <c r="P486" s="142" t="e">
        <f t="shared" ca="1" si="116"/>
        <v>#REF!</v>
      </c>
      <c r="Q486" s="142" t="e">
        <f t="shared" ca="1" si="117"/>
        <v>#REF!</v>
      </c>
      <c r="R486" s="143" t="e">
        <f t="shared" ca="1" si="118"/>
        <v>#REF!</v>
      </c>
      <c r="S486" s="142" t="e">
        <f t="shared" ca="1" si="119"/>
        <v>#REF!</v>
      </c>
      <c r="T486" s="142" t="e">
        <f t="shared" ca="1" si="120"/>
        <v>#REF!</v>
      </c>
      <c r="U486" s="142" t="e">
        <f t="shared" ca="1" si="121"/>
        <v>#REF!</v>
      </c>
      <c r="V486" s="143" t="e">
        <f t="shared" ca="1" si="122"/>
        <v>#REF!</v>
      </c>
      <c r="W486" s="142" t="e">
        <f t="shared" ca="1" si="123"/>
        <v>#REF!</v>
      </c>
      <c r="X486" s="148"/>
      <c r="Y486" s="148"/>
      <c r="Z486" s="148"/>
      <c r="AA486" s="148"/>
      <c r="AB486" s="210"/>
      <c r="AC486" s="6"/>
      <c r="AD486" s="6"/>
    </row>
    <row r="487" spans="1:30" hidden="1" x14ac:dyDescent="0.25">
      <c r="A487" s="133">
        <v>479</v>
      </c>
      <c r="B487" s="156" t="e">
        <f t="shared" ca="1" si="108"/>
        <v>#REF!</v>
      </c>
      <c r="C487" s="156" t="e">
        <f t="shared" ca="1" si="109"/>
        <v>#REF!</v>
      </c>
      <c r="D487" s="138"/>
      <c r="E487" s="139"/>
      <c r="F487" s="139" t="e">
        <f t="shared" ca="1" si="110"/>
        <v>#REF!</v>
      </c>
      <c r="G487" s="137"/>
      <c r="H487" s="137"/>
      <c r="I487" s="137" t="e">
        <f t="shared" ca="1" si="112"/>
        <v>#REF!</v>
      </c>
      <c r="J487" s="140"/>
      <c r="K487" s="140"/>
      <c r="L487" s="140" t="e">
        <f t="shared" ca="1" si="111"/>
        <v>#REF!</v>
      </c>
      <c r="M487" s="141" t="e">
        <f t="shared" ca="1" si="113"/>
        <v>#REF!</v>
      </c>
      <c r="N487" s="142" t="e">
        <f t="shared" ca="1" si="114"/>
        <v>#REF!</v>
      </c>
      <c r="O487" s="143" t="e">
        <f t="shared" ca="1" si="115"/>
        <v>#REF!</v>
      </c>
      <c r="P487" s="142" t="e">
        <f t="shared" ca="1" si="116"/>
        <v>#REF!</v>
      </c>
      <c r="Q487" s="142" t="e">
        <f t="shared" ca="1" si="117"/>
        <v>#REF!</v>
      </c>
      <c r="R487" s="143" t="e">
        <f t="shared" ca="1" si="118"/>
        <v>#REF!</v>
      </c>
      <c r="S487" s="142" t="e">
        <f t="shared" ca="1" si="119"/>
        <v>#REF!</v>
      </c>
      <c r="T487" s="142" t="e">
        <f t="shared" ca="1" si="120"/>
        <v>#REF!</v>
      </c>
      <c r="U487" s="142" t="e">
        <f t="shared" ca="1" si="121"/>
        <v>#REF!</v>
      </c>
      <c r="V487" s="143" t="e">
        <f t="shared" ca="1" si="122"/>
        <v>#REF!</v>
      </c>
      <c r="W487" s="142" t="e">
        <f t="shared" ca="1" si="123"/>
        <v>#REF!</v>
      </c>
      <c r="X487" s="148"/>
      <c r="Y487" s="148"/>
      <c r="Z487" s="148"/>
      <c r="AA487" s="148"/>
      <c r="AB487" s="210"/>
      <c r="AC487" s="6"/>
      <c r="AD487" s="6"/>
    </row>
    <row r="488" spans="1:30" hidden="1" x14ac:dyDescent="0.25">
      <c r="A488" s="133">
        <v>480</v>
      </c>
      <c r="B488" s="156" t="e">
        <f t="shared" ca="1" si="108"/>
        <v>#REF!</v>
      </c>
      <c r="C488" s="156" t="e">
        <f t="shared" ca="1" si="109"/>
        <v>#REF!</v>
      </c>
      <c r="D488" s="138"/>
      <c r="E488" s="139"/>
      <c r="F488" s="139" t="e">
        <f t="shared" ca="1" si="110"/>
        <v>#REF!</v>
      </c>
      <c r="G488" s="137"/>
      <c r="H488" s="137"/>
      <c r="I488" s="137" t="e">
        <f t="shared" ca="1" si="112"/>
        <v>#REF!</v>
      </c>
      <c r="J488" s="140"/>
      <c r="K488" s="140"/>
      <c r="L488" s="140" t="e">
        <f t="shared" ca="1" si="111"/>
        <v>#REF!</v>
      </c>
      <c r="M488" s="141" t="e">
        <f t="shared" ca="1" si="113"/>
        <v>#REF!</v>
      </c>
      <c r="N488" s="142" t="e">
        <f t="shared" ca="1" si="114"/>
        <v>#REF!</v>
      </c>
      <c r="O488" s="143" t="e">
        <f t="shared" ca="1" si="115"/>
        <v>#REF!</v>
      </c>
      <c r="P488" s="142" t="e">
        <f t="shared" ca="1" si="116"/>
        <v>#REF!</v>
      </c>
      <c r="Q488" s="142" t="e">
        <f t="shared" ca="1" si="117"/>
        <v>#REF!</v>
      </c>
      <c r="R488" s="143" t="e">
        <f t="shared" ca="1" si="118"/>
        <v>#REF!</v>
      </c>
      <c r="S488" s="142" t="e">
        <f t="shared" ca="1" si="119"/>
        <v>#REF!</v>
      </c>
      <c r="T488" s="142" t="e">
        <f t="shared" ca="1" si="120"/>
        <v>#REF!</v>
      </c>
      <c r="U488" s="142" t="e">
        <f t="shared" ca="1" si="121"/>
        <v>#REF!</v>
      </c>
      <c r="V488" s="143" t="e">
        <f t="shared" ca="1" si="122"/>
        <v>#REF!</v>
      </c>
      <c r="W488" s="142" t="e">
        <f t="shared" ca="1" si="123"/>
        <v>#REF!</v>
      </c>
      <c r="X488" s="148"/>
      <c r="Y488" s="148"/>
      <c r="Z488" s="148"/>
      <c r="AA488" s="148"/>
      <c r="AB488" s="210"/>
      <c r="AC488" s="6"/>
      <c r="AD488" s="6"/>
    </row>
    <row r="489" spans="1:30" hidden="1" x14ac:dyDescent="0.25">
      <c r="A489" s="133">
        <v>481</v>
      </c>
      <c r="B489" s="156" t="e">
        <f t="shared" ca="1" si="108"/>
        <v>#REF!</v>
      </c>
      <c r="C489" s="156" t="e">
        <f t="shared" ca="1" si="109"/>
        <v>#REF!</v>
      </c>
      <c r="D489" s="138"/>
      <c r="E489" s="139"/>
      <c r="F489" s="139" t="e">
        <f t="shared" ca="1" si="110"/>
        <v>#REF!</v>
      </c>
      <c r="G489" s="137"/>
      <c r="H489" s="137"/>
      <c r="I489" s="137" t="e">
        <f t="shared" ca="1" si="112"/>
        <v>#REF!</v>
      </c>
      <c r="J489" s="140"/>
      <c r="K489" s="140"/>
      <c r="L489" s="140" t="e">
        <f t="shared" ca="1" si="111"/>
        <v>#REF!</v>
      </c>
      <c r="M489" s="141" t="e">
        <f t="shared" ca="1" si="113"/>
        <v>#REF!</v>
      </c>
      <c r="N489" s="142" t="e">
        <f t="shared" ca="1" si="114"/>
        <v>#REF!</v>
      </c>
      <c r="O489" s="143" t="e">
        <f t="shared" ca="1" si="115"/>
        <v>#REF!</v>
      </c>
      <c r="P489" s="142" t="e">
        <f t="shared" ca="1" si="116"/>
        <v>#REF!</v>
      </c>
      <c r="Q489" s="142" t="e">
        <f t="shared" ca="1" si="117"/>
        <v>#REF!</v>
      </c>
      <c r="R489" s="143" t="e">
        <f t="shared" ca="1" si="118"/>
        <v>#REF!</v>
      </c>
      <c r="S489" s="142" t="e">
        <f t="shared" ca="1" si="119"/>
        <v>#REF!</v>
      </c>
      <c r="T489" s="142" t="e">
        <f t="shared" ca="1" si="120"/>
        <v>#REF!</v>
      </c>
      <c r="U489" s="142" t="e">
        <f t="shared" ca="1" si="121"/>
        <v>#REF!</v>
      </c>
      <c r="V489" s="143" t="e">
        <f t="shared" ca="1" si="122"/>
        <v>#REF!</v>
      </c>
      <c r="W489" s="142" t="e">
        <f t="shared" ca="1" si="123"/>
        <v>#REF!</v>
      </c>
      <c r="X489" s="148"/>
      <c r="Y489" s="148"/>
      <c r="Z489" s="148"/>
      <c r="AA489" s="148"/>
      <c r="AB489" s="210"/>
      <c r="AC489" s="6"/>
      <c r="AD489" s="6"/>
    </row>
    <row r="490" spans="1:30" hidden="1" x14ac:dyDescent="0.25">
      <c r="A490" s="133">
        <v>482</v>
      </c>
      <c r="B490" s="156" t="e">
        <f t="shared" ca="1" si="108"/>
        <v>#REF!</v>
      </c>
      <c r="C490" s="156" t="e">
        <f t="shared" ca="1" si="109"/>
        <v>#REF!</v>
      </c>
      <c r="D490" s="138"/>
      <c r="E490" s="139"/>
      <c r="F490" s="139" t="e">
        <f t="shared" ca="1" si="110"/>
        <v>#REF!</v>
      </c>
      <c r="G490" s="137"/>
      <c r="H490" s="137"/>
      <c r="I490" s="137" t="e">
        <f t="shared" ca="1" si="112"/>
        <v>#REF!</v>
      </c>
      <c r="J490" s="140"/>
      <c r="K490" s="140"/>
      <c r="L490" s="140" t="e">
        <f t="shared" ca="1" si="111"/>
        <v>#REF!</v>
      </c>
      <c r="M490" s="141" t="e">
        <f t="shared" ca="1" si="113"/>
        <v>#REF!</v>
      </c>
      <c r="N490" s="142" t="e">
        <f t="shared" ca="1" si="114"/>
        <v>#REF!</v>
      </c>
      <c r="O490" s="143" t="e">
        <f t="shared" ca="1" si="115"/>
        <v>#REF!</v>
      </c>
      <c r="P490" s="142" t="e">
        <f t="shared" ca="1" si="116"/>
        <v>#REF!</v>
      </c>
      <c r="Q490" s="142" t="e">
        <f t="shared" ca="1" si="117"/>
        <v>#REF!</v>
      </c>
      <c r="R490" s="143" t="e">
        <f t="shared" ca="1" si="118"/>
        <v>#REF!</v>
      </c>
      <c r="S490" s="142" t="e">
        <f t="shared" ca="1" si="119"/>
        <v>#REF!</v>
      </c>
      <c r="T490" s="142" t="e">
        <f t="shared" ca="1" si="120"/>
        <v>#REF!</v>
      </c>
      <c r="U490" s="142" t="e">
        <f t="shared" ca="1" si="121"/>
        <v>#REF!</v>
      </c>
      <c r="V490" s="143" t="e">
        <f t="shared" ca="1" si="122"/>
        <v>#REF!</v>
      </c>
      <c r="W490" s="142" t="e">
        <f t="shared" ca="1" si="123"/>
        <v>#REF!</v>
      </c>
      <c r="X490" s="148"/>
      <c r="Y490" s="148"/>
      <c r="Z490" s="148"/>
      <c r="AA490" s="148"/>
      <c r="AB490" s="210"/>
      <c r="AC490" s="6"/>
      <c r="AD490" s="6"/>
    </row>
    <row r="491" spans="1:30" hidden="1" x14ac:dyDescent="0.25">
      <c r="A491" s="133">
        <v>483</v>
      </c>
      <c r="B491" s="156" t="e">
        <f t="shared" ca="1" si="108"/>
        <v>#REF!</v>
      </c>
      <c r="C491" s="156" t="e">
        <f t="shared" ca="1" si="109"/>
        <v>#REF!</v>
      </c>
      <c r="D491" s="138"/>
      <c r="E491" s="139"/>
      <c r="F491" s="139" t="e">
        <f t="shared" ca="1" si="110"/>
        <v>#REF!</v>
      </c>
      <c r="G491" s="137"/>
      <c r="H491" s="137"/>
      <c r="I491" s="137" t="e">
        <f t="shared" ca="1" si="112"/>
        <v>#REF!</v>
      </c>
      <c r="J491" s="140"/>
      <c r="K491" s="140"/>
      <c r="L491" s="140" t="e">
        <f t="shared" ca="1" si="111"/>
        <v>#REF!</v>
      </c>
      <c r="M491" s="141" t="e">
        <f t="shared" ca="1" si="113"/>
        <v>#REF!</v>
      </c>
      <c r="N491" s="142" t="e">
        <f t="shared" ca="1" si="114"/>
        <v>#REF!</v>
      </c>
      <c r="O491" s="143" t="e">
        <f t="shared" ca="1" si="115"/>
        <v>#REF!</v>
      </c>
      <c r="P491" s="142" t="e">
        <f t="shared" ca="1" si="116"/>
        <v>#REF!</v>
      </c>
      <c r="Q491" s="142" t="e">
        <f t="shared" ca="1" si="117"/>
        <v>#REF!</v>
      </c>
      <c r="R491" s="143" t="e">
        <f t="shared" ca="1" si="118"/>
        <v>#REF!</v>
      </c>
      <c r="S491" s="142" t="e">
        <f t="shared" ca="1" si="119"/>
        <v>#REF!</v>
      </c>
      <c r="T491" s="142" t="e">
        <f t="shared" ca="1" si="120"/>
        <v>#REF!</v>
      </c>
      <c r="U491" s="142" t="e">
        <f t="shared" ca="1" si="121"/>
        <v>#REF!</v>
      </c>
      <c r="V491" s="143" t="e">
        <f t="shared" ca="1" si="122"/>
        <v>#REF!</v>
      </c>
      <c r="W491" s="142" t="e">
        <f t="shared" ca="1" si="123"/>
        <v>#REF!</v>
      </c>
      <c r="X491" s="148"/>
      <c r="Y491" s="148"/>
      <c r="Z491" s="148"/>
      <c r="AA491" s="148"/>
      <c r="AB491" s="210"/>
      <c r="AC491" s="6"/>
      <c r="AD491" s="6"/>
    </row>
    <row r="492" spans="1:30" hidden="1" x14ac:dyDescent="0.25">
      <c r="A492" s="133">
        <v>484</v>
      </c>
      <c r="B492" s="156" t="e">
        <f t="shared" ca="1" si="108"/>
        <v>#REF!</v>
      </c>
      <c r="C492" s="156" t="e">
        <f t="shared" ca="1" si="109"/>
        <v>#REF!</v>
      </c>
      <c r="D492" s="138"/>
      <c r="E492" s="139"/>
      <c r="F492" s="139" t="e">
        <f t="shared" ca="1" si="110"/>
        <v>#REF!</v>
      </c>
      <c r="G492" s="137"/>
      <c r="H492" s="137"/>
      <c r="I492" s="137" t="e">
        <f t="shared" ca="1" si="112"/>
        <v>#REF!</v>
      </c>
      <c r="J492" s="140"/>
      <c r="K492" s="140"/>
      <c r="L492" s="140" t="e">
        <f t="shared" ca="1" si="111"/>
        <v>#REF!</v>
      </c>
      <c r="M492" s="141" t="e">
        <f t="shared" ca="1" si="113"/>
        <v>#REF!</v>
      </c>
      <c r="N492" s="142" t="e">
        <f t="shared" ca="1" si="114"/>
        <v>#REF!</v>
      </c>
      <c r="O492" s="143" t="e">
        <f t="shared" ca="1" si="115"/>
        <v>#REF!</v>
      </c>
      <c r="P492" s="142" t="e">
        <f t="shared" ca="1" si="116"/>
        <v>#REF!</v>
      </c>
      <c r="Q492" s="142" t="e">
        <f t="shared" ca="1" si="117"/>
        <v>#REF!</v>
      </c>
      <c r="R492" s="143" t="e">
        <f t="shared" ca="1" si="118"/>
        <v>#REF!</v>
      </c>
      <c r="S492" s="142" t="e">
        <f t="shared" ca="1" si="119"/>
        <v>#REF!</v>
      </c>
      <c r="T492" s="142" t="e">
        <f t="shared" ca="1" si="120"/>
        <v>#REF!</v>
      </c>
      <c r="U492" s="142" t="e">
        <f t="shared" ca="1" si="121"/>
        <v>#REF!</v>
      </c>
      <c r="V492" s="143" t="e">
        <f t="shared" ca="1" si="122"/>
        <v>#REF!</v>
      </c>
      <c r="W492" s="142" t="e">
        <f t="shared" ca="1" si="123"/>
        <v>#REF!</v>
      </c>
      <c r="X492" s="148"/>
      <c r="Y492" s="148"/>
      <c r="Z492" s="148"/>
      <c r="AA492" s="148"/>
      <c r="AB492" s="210"/>
      <c r="AC492" s="6"/>
      <c r="AD492" s="6"/>
    </row>
    <row r="493" spans="1:30" hidden="1" x14ac:dyDescent="0.25">
      <c r="A493" s="133">
        <v>485</v>
      </c>
      <c r="B493" s="156" t="e">
        <f t="shared" ca="1" si="108"/>
        <v>#REF!</v>
      </c>
      <c r="C493" s="156" t="e">
        <f t="shared" ca="1" si="109"/>
        <v>#REF!</v>
      </c>
      <c r="D493" s="138"/>
      <c r="E493" s="139"/>
      <c r="F493" s="139" t="e">
        <f t="shared" ca="1" si="110"/>
        <v>#REF!</v>
      </c>
      <c r="G493" s="137"/>
      <c r="H493" s="137"/>
      <c r="I493" s="137" t="e">
        <f t="shared" ca="1" si="112"/>
        <v>#REF!</v>
      </c>
      <c r="J493" s="140"/>
      <c r="K493" s="140"/>
      <c r="L493" s="140" t="e">
        <f t="shared" ca="1" si="111"/>
        <v>#REF!</v>
      </c>
      <c r="M493" s="141" t="e">
        <f t="shared" ca="1" si="113"/>
        <v>#REF!</v>
      </c>
      <c r="N493" s="142" t="e">
        <f t="shared" ca="1" si="114"/>
        <v>#REF!</v>
      </c>
      <c r="O493" s="143" t="e">
        <f t="shared" ca="1" si="115"/>
        <v>#REF!</v>
      </c>
      <c r="P493" s="142" t="e">
        <f t="shared" ca="1" si="116"/>
        <v>#REF!</v>
      </c>
      <c r="Q493" s="142" t="e">
        <f t="shared" ca="1" si="117"/>
        <v>#REF!</v>
      </c>
      <c r="R493" s="143" t="e">
        <f t="shared" ca="1" si="118"/>
        <v>#REF!</v>
      </c>
      <c r="S493" s="142" t="e">
        <f t="shared" ca="1" si="119"/>
        <v>#REF!</v>
      </c>
      <c r="T493" s="142" t="e">
        <f t="shared" ca="1" si="120"/>
        <v>#REF!</v>
      </c>
      <c r="U493" s="142" t="e">
        <f t="shared" ca="1" si="121"/>
        <v>#REF!</v>
      </c>
      <c r="V493" s="143" t="e">
        <f t="shared" ca="1" si="122"/>
        <v>#REF!</v>
      </c>
      <c r="W493" s="142" t="e">
        <f t="shared" ca="1" si="123"/>
        <v>#REF!</v>
      </c>
      <c r="X493" s="148"/>
      <c r="Y493" s="148"/>
      <c r="Z493" s="148"/>
      <c r="AA493" s="148"/>
      <c r="AB493" s="210"/>
      <c r="AC493" s="6"/>
      <c r="AD493" s="6"/>
    </row>
    <row r="494" spans="1:30" hidden="1" x14ac:dyDescent="0.25">
      <c r="A494" s="133">
        <v>486</v>
      </c>
      <c r="B494" s="156" t="e">
        <f t="shared" ca="1" si="108"/>
        <v>#REF!</v>
      </c>
      <c r="C494" s="156" t="e">
        <f t="shared" ca="1" si="109"/>
        <v>#REF!</v>
      </c>
      <c r="D494" s="138"/>
      <c r="E494" s="139"/>
      <c r="F494" s="139" t="e">
        <f t="shared" ca="1" si="110"/>
        <v>#REF!</v>
      </c>
      <c r="G494" s="137"/>
      <c r="H494" s="137"/>
      <c r="I494" s="137" t="e">
        <f t="shared" ca="1" si="112"/>
        <v>#REF!</v>
      </c>
      <c r="J494" s="140"/>
      <c r="K494" s="140"/>
      <c r="L494" s="140" t="e">
        <f t="shared" ca="1" si="111"/>
        <v>#REF!</v>
      </c>
      <c r="M494" s="141" t="e">
        <f t="shared" ca="1" si="113"/>
        <v>#REF!</v>
      </c>
      <c r="N494" s="142" t="e">
        <f t="shared" ca="1" si="114"/>
        <v>#REF!</v>
      </c>
      <c r="O494" s="143" t="e">
        <f t="shared" ca="1" si="115"/>
        <v>#REF!</v>
      </c>
      <c r="P494" s="142" t="e">
        <f t="shared" ca="1" si="116"/>
        <v>#REF!</v>
      </c>
      <c r="Q494" s="142" t="e">
        <f t="shared" ca="1" si="117"/>
        <v>#REF!</v>
      </c>
      <c r="R494" s="143" t="e">
        <f t="shared" ca="1" si="118"/>
        <v>#REF!</v>
      </c>
      <c r="S494" s="142" t="e">
        <f t="shared" ca="1" si="119"/>
        <v>#REF!</v>
      </c>
      <c r="T494" s="142" t="e">
        <f t="shared" ca="1" si="120"/>
        <v>#REF!</v>
      </c>
      <c r="U494" s="142" t="e">
        <f t="shared" ca="1" si="121"/>
        <v>#REF!</v>
      </c>
      <c r="V494" s="143" t="e">
        <f t="shared" ca="1" si="122"/>
        <v>#REF!</v>
      </c>
      <c r="W494" s="142" t="e">
        <f t="shared" ca="1" si="123"/>
        <v>#REF!</v>
      </c>
      <c r="X494" s="148"/>
      <c r="Y494" s="148"/>
      <c r="Z494" s="148"/>
      <c r="AA494" s="148"/>
      <c r="AB494" s="210"/>
      <c r="AC494" s="6"/>
      <c r="AD494" s="6"/>
    </row>
    <row r="495" spans="1:30" hidden="1" x14ac:dyDescent="0.25">
      <c r="A495" s="133">
        <v>487</v>
      </c>
      <c r="B495" s="156" t="e">
        <f t="shared" ca="1" si="108"/>
        <v>#REF!</v>
      </c>
      <c r="C495" s="156" t="e">
        <f t="shared" ca="1" si="109"/>
        <v>#REF!</v>
      </c>
      <c r="D495" s="138"/>
      <c r="E495" s="139"/>
      <c r="F495" s="139" t="e">
        <f t="shared" ca="1" si="110"/>
        <v>#REF!</v>
      </c>
      <c r="G495" s="137"/>
      <c r="H495" s="137"/>
      <c r="I495" s="137" t="e">
        <f t="shared" ca="1" si="112"/>
        <v>#REF!</v>
      </c>
      <c r="J495" s="140"/>
      <c r="K495" s="140"/>
      <c r="L495" s="140" t="e">
        <f t="shared" ca="1" si="111"/>
        <v>#REF!</v>
      </c>
      <c r="M495" s="141" t="e">
        <f t="shared" ca="1" si="113"/>
        <v>#REF!</v>
      </c>
      <c r="N495" s="142" t="e">
        <f t="shared" ca="1" si="114"/>
        <v>#REF!</v>
      </c>
      <c r="O495" s="143" t="e">
        <f t="shared" ca="1" si="115"/>
        <v>#REF!</v>
      </c>
      <c r="P495" s="142" t="e">
        <f t="shared" ca="1" si="116"/>
        <v>#REF!</v>
      </c>
      <c r="Q495" s="142" t="e">
        <f t="shared" ca="1" si="117"/>
        <v>#REF!</v>
      </c>
      <c r="R495" s="143" t="e">
        <f t="shared" ca="1" si="118"/>
        <v>#REF!</v>
      </c>
      <c r="S495" s="142" t="e">
        <f t="shared" ca="1" si="119"/>
        <v>#REF!</v>
      </c>
      <c r="T495" s="142" t="e">
        <f t="shared" ca="1" si="120"/>
        <v>#REF!</v>
      </c>
      <c r="U495" s="142" t="e">
        <f t="shared" ca="1" si="121"/>
        <v>#REF!</v>
      </c>
      <c r="V495" s="143" t="e">
        <f t="shared" ca="1" si="122"/>
        <v>#REF!</v>
      </c>
      <c r="W495" s="142" t="e">
        <f t="shared" ca="1" si="123"/>
        <v>#REF!</v>
      </c>
      <c r="X495" s="148"/>
      <c r="Y495" s="148"/>
      <c r="Z495" s="148"/>
      <c r="AA495" s="148"/>
      <c r="AB495" s="210"/>
      <c r="AC495" s="6"/>
      <c r="AD495" s="6"/>
    </row>
    <row r="496" spans="1:30" hidden="1" x14ac:dyDescent="0.25">
      <c r="A496" s="133">
        <v>488</v>
      </c>
      <c r="B496" s="156" t="e">
        <f t="shared" ca="1" si="108"/>
        <v>#REF!</v>
      </c>
      <c r="C496" s="156" t="e">
        <f t="shared" ca="1" si="109"/>
        <v>#REF!</v>
      </c>
      <c r="D496" s="138"/>
      <c r="E496" s="139"/>
      <c r="F496" s="139" t="e">
        <f t="shared" ca="1" si="110"/>
        <v>#REF!</v>
      </c>
      <c r="G496" s="137"/>
      <c r="H496" s="137"/>
      <c r="I496" s="137" t="e">
        <f t="shared" ca="1" si="112"/>
        <v>#REF!</v>
      </c>
      <c r="J496" s="140"/>
      <c r="K496" s="140"/>
      <c r="L496" s="140" t="e">
        <f t="shared" ca="1" si="111"/>
        <v>#REF!</v>
      </c>
      <c r="M496" s="141" t="e">
        <f t="shared" ca="1" si="113"/>
        <v>#REF!</v>
      </c>
      <c r="N496" s="142" t="e">
        <f t="shared" ca="1" si="114"/>
        <v>#REF!</v>
      </c>
      <c r="O496" s="143" t="e">
        <f t="shared" ca="1" si="115"/>
        <v>#REF!</v>
      </c>
      <c r="P496" s="142" t="e">
        <f t="shared" ca="1" si="116"/>
        <v>#REF!</v>
      </c>
      <c r="Q496" s="142" t="e">
        <f t="shared" ca="1" si="117"/>
        <v>#REF!</v>
      </c>
      <c r="R496" s="143" t="e">
        <f t="shared" ca="1" si="118"/>
        <v>#REF!</v>
      </c>
      <c r="S496" s="142" t="e">
        <f t="shared" ca="1" si="119"/>
        <v>#REF!</v>
      </c>
      <c r="T496" s="142" t="e">
        <f t="shared" ca="1" si="120"/>
        <v>#REF!</v>
      </c>
      <c r="U496" s="142" t="e">
        <f t="shared" ca="1" si="121"/>
        <v>#REF!</v>
      </c>
      <c r="V496" s="143" t="e">
        <f t="shared" ca="1" si="122"/>
        <v>#REF!</v>
      </c>
      <c r="W496" s="142" t="e">
        <f t="shared" ca="1" si="123"/>
        <v>#REF!</v>
      </c>
      <c r="X496" s="148"/>
      <c r="Y496" s="148"/>
      <c r="Z496" s="148"/>
      <c r="AA496" s="148"/>
      <c r="AB496" s="210"/>
      <c r="AC496" s="6"/>
      <c r="AD496" s="6"/>
    </row>
    <row r="497" spans="1:30" hidden="1" x14ac:dyDescent="0.25">
      <c r="A497" s="133">
        <v>489</v>
      </c>
      <c r="B497" s="156" t="e">
        <f t="shared" ca="1" si="108"/>
        <v>#REF!</v>
      </c>
      <c r="C497" s="156" t="e">
        <f t="shared" ca="1" si="109"/>
        <v>#REF!</v>
      </c>
      <c r="D497" s="138"/>
      <c r="E497" s="139"/>
      <c r="F497" s="139" t="e">
        <f t="shared" ca="1" si="110"/>
        <v>#REF!</v>
      </c>
      <c r="G497" s="137"/>
      <c r="H497" s="137"/>
      <c r="I497" s="137" t="e">
        <f t="shared" ca="1" si="112"/>
        <v>#REF!</v>
      </c>
      <c r="J497" s="140"/>
      <c r="K497" s="140"/>
      <c r="L497" s="140" t="e">
        <f t="shared" ca="1" si="111"/>
        <v>#REF!</v>
      </c>
      <c r="M497" s="141" t="e">
        <f t="shared" ca="1" si="113"/>
        <v>#REF!</v>
      </c>
      <c r="N497" s="142" t="e">
        <f t="shared" ca="1" si="114"/>
        <v>#REF!</v>
      </c>
      <c r="O497" s="143" t="e">
        <f t="shared" ca="1" si="115"/>
        <v>#REF!</v>
      </c>
      <c r="P497" s="142" t="e">
        <f t="shared" ca="1" si="116"/>
        <v>#REF!</v>
      </c>
      <c r="Q497" s="142" t="e">
        <f t="shared" ca="1" si="117"/>
        <v>#REF!</v>
      </c>
      <c r="R497" s="143" t="e">
        <f t="shared" ca="1" si="118"/>
        <v>#REF!</v>
      </c>
      <c r="S497" s="142" t="e">
        <f t="shared" ca="1" si="119"/>
        <v>#REF!</v>
      </c>
      <c r="T497" s="142" t="e">
        <f t="shared" ca="1" si="120"/>
        <v>#REF!</v>
      </c>
      <c r="U497" s="142" t="e">
        <f t="shared" ca="1" si="121"/>
        <v>#REF!</v>
      </c>
      <c r="V497" s="143" t="e">
        <f t="shared" ca="1" si="122"/>
        <v>#REF!</v>
      </c>
      <c r="W497" s="142" t="e">
        <f t="shared" ca="1" si="123"/>
        <v>#REF!</v>
      </c>
      <c r="X497" s="148"/>
      <c r="Y497" s="148"/>
      <c r="Z497" s="148"/>
      <c r="AA497" s="148"/>
      <c r="AB497" s="210"/>
      <c r="AC497" s="6"/>
      <c r="AD497" s="6"/>
    </row>
    <row r="498" spans="1:30" hidden="1" x14ac:dyDescent="0.25">
      <c r="A498" s="133">
        <v>490</v>
      </c>
      <c r="B498" s="156" t="e">
        <f t="shared" ca="1" si="108"/>
        <v>#REF!</v>
      </c>
      <c r="C498" s="156" t="e">
        <f t="shared" ca="1" si="109"/>
        <v>#REF!</v>
      </c>
      <c r="D498" s="138"/>
      <c r="E498" s="139"/>
      <c r="F498" s="139" t="e">
        <f t="shared" ca="1" si="110"/>
        <v>#REF!</v>
      </c>
      <c r="G498" s="137"/>
      <c r="H498" s="137"/>
      <c r="I498" s="137" t="e">
        <f t="shared" ca="1" si="112"/>
        <v>#REF!</v>
      </c>
      <c r="J498" s="140"/>
      <c r="K498" s="140"/>
      <c r="L498" s="140" t="e">
        <f t="shared" ca="1" si="111"/>
        <v>#REF!</v>
      </c>
      <c r="M498" s="141" t="e">
        <f t="shared" ca="1" si="113"/>
        <v>#REF!</v>
      </c>
      <c r="N498" s="142" t="e">
        <f t="shared" ca="1" si="114"/>
        <v>#REF!</v>
      </c>
      <c r="O498" s="143" t="e">
        <f t="shared" ca="1" si="115"/>
        <v>#REF!</v>
      </c>
      <c r="P498" s="142" t="e">
        <f t="shared" ca="1" si="116"/>
        <v>#REF!</v>
      </c>
      <c r="Q498" s="142" t="e">
        <f t="shared" ca="1" si="117"/>
        <v>#REF!</v>
      </c>
      <c r="R498" s="143" t="e">
        <f t="shared" ca="1" si="118"/>
        <v>#REF!</v>
      </c>
      <c r="S498" s="142" t="e">
        <f t="shared" ca="1" si="119"/>
        <v>#REF!</v>
      </c>
      <c r="T498" s="142" t="e">
        <f t="shared" ca="1" si="120"/>
        <v>#REF!</v>
      </c>
      <c r="U498" s="142" t="e">
        <f t="shared" ca="1" si="121"/>
        <v>#REF!</v>
      </c>
      <c r="V498" s="143" t="e">
        <f t="shared" ca="1" si="122"/>
        <v>#REF!</v>
      </c>
      <c r="W498" s="142" t="e">
        <f t="shared" ca="1" si="123"/>
        <v>#REF!</v>
      </c>
      <c r="X498" s="148"/>
      <c r="Y498" s="148"/>
      <c r="Z498" s="148"/>
      <c r="AA498" s="148"/>
      <c r="AB498" s="210"/>
      <c r="AC498" s="6"/>
      <c r="AD498" s="6"/>
    </row>
    <row r="499" spans="1:30" hidden="1" x14ac:dyDescent="0.25">
      <c r="A499" s="133">
        <v>491</v>
      </c>
      <c r="B499" s="156" t="e">
        <f t="shared" ca="1" si="108"/>
        <v>#REF!</v>
      </c>
      <c r="C499" s="156" t="e">
        <f t="shared" ca="1" si="109"/>
        <v>#REF!</v>
      </c>
      <c r="D499" s="138"/>
      <c r="E499" s="139"/>
      <c r="F499" s="139" t="e">
        <f t="shared" ca="1" si="110"/>
        <v>#REF!</v>
      </c>
      <c r="G499" s="137"/>
      <c r="H499" s="137"/>
      <c r="I499" s="137" t="e">
        <f t="shared" ca="1" si="112"/>
        <v>#REF!</v>
      </c>
      <c r="J499" s="140"/>
      <c r="K499" s="140"/>
      <c r="L499" s="140" t="e">
        <f t="shared" ca="1" si="111"/>
        <v>#REF!</v>
      </c>
      <c r="M499" s="141" t="e">
        <f t="shared" ca="1" si="113"/>
        <v>#REF!</v>
      </c>
      <c r="N499" s="142" t="e">
        <f t="shared" ca="1" si="114"/>
        <v>#REF!</v>
      </c>
      <c r="O499" s="143" t="e">
        <f t="shared" ca="1" si="115"/>
        <v>#REF!</v>
      </c>
      <c r="P499" s="142" t="e">
        <f t="shared" ca="1" si="116"/>
        <v>#REF!</v>
      </c>
      <c r="Q499" s="142" t="e">
        <f t="shared" ca="1" si="117"/>
        <v>#REF!</v>
      </c>
      <c r="R499" s="143" t="e">
        <f t="shared" ca="1" si="118"/>
        <v>#REF!</v>
      </c>
      <c r="S499" s="142" t="e">
        <f t="shared" ca="1" si="119"/>
        <v>#REF!</v>
      </c>
      <c r="T499" s="142" t="e">
        <f t="shared" ca="1" si="120"/>
        <v>#REF!</v>
      </c>
      <c r="U499" s="142" t="e">
        <f t="shared" ca="1" si="121"/>
        <v>#REF!</v>
      </c>
      <c r="V499" s="143" t="e">
        <f t="shared" ca="1" si="122"/>
        <v>#REF!</v>
      </c>
      <c r="W499" s="142" t="e">
        <f t="shared" ca="1" si="123"/>
        <v>#REF!</v>
      </c>
      <c r="X499" s="148"/>
      <c r="Y499" s="148"/>
      <c r="Z499" s="148"/>
      <c r="AA499" s="148"/>
      <c r="AB499" s="210"/>
      <c r="AC499" s="6"/>
      <c r="AD499" s="6"/>
    </row>
    <row r="500" spans="1:30" hidden="1" x14ac:dyDescent="0.25">
      <c r="A500" s="133">
        <v>492</v>
      </c>
      <c r="B500" s="156" t="e">
        <f t="shared" ca="1" si="108"/>
        <v>#REF!</v>
      </c>
      <c r="C500" s="156" t="e">
        <f t="shared" ca="1" si="109"/>
        <v>#REF!</v>
      </c>
      <c r="D500" s="138"/>
      <c r="E500" s="139"/>
      <c r="F500" s="139" t="e">
        <f t="shared" ca="1" si="110"/>
        <v>#REF!</v>
      </c>
      <c r="G500" s="137"/>
      <c r="H500" s="137"/>
      <c r="I500" s="137" t="e">
        <f t="shared" ca="1" si="112"/>
        <v>#REF!</v>
      </c>
      <c r="J500" s="140"/>
      <c r="K500" s="140"/>
      <c r="L500" s="140" t="e">
        <f t="shared" ca="1" si="111"/>
        <v>#REF!</v>
      </c>
      <c r="M500" s="141" t="e">
        <f t="shared" ca="1" si="113"/>
        <v>#REF!</v>
      </c>
      <c r="N500" s="142" t="e">
        <f t="shared" ca="1" si="114"/>
        <v>#REF!</v>
      </c>
      <c r="O500" s="143" t="e">
        <f t="shared" ca="1" si="115"/>
        <v>#REF!</v>
      </c>
      <c r="P500" s="142" t="e">
        <f t="shared" ca="1" si="116"/>
        <v>#REF!</v>
      </c>
      <c r="Q500" s="142" t="e">
        <f t="shared" ca="1" si="117"/>
        <v>#REF!</v>
      </c>
      <c r="R500" s="143" t="e">
        <f t="shared" ca="1" si="118"/>
        <v>#REF!</v>
      </c>
      <c r="S500" s="142" t="e">
        <f t="shared" ca="1" si="119"/>
        <v>#REF!</v>
      </c>
      <c r="T500" s="142" t="e">
        <f t="shared" ca="1" si="120"/>
        <v>#REF!</v>
      </c>
      <c r="U500" s="142" t="e">
        <f t="shared" ca="1" si="121"/>
        <v>#REF!</v>
      </c>
      <c r="V500" s="143" t="e">
        <f t="shared" ca="1" si="122"/>
        <v>#REF!</v>
      </c>
      <c r="W500" s="142" t="e">
        <f t="shared" ca="1" si="123"/>
        <v>#REF!</v>
      </c>
      <c r="X500" s="148"/>
      <c r="Y500" s="148"/>
      <c r="Z500" s="148"/>
      <c r="AA500" s="148"/>
      <c r="AB500" s="210"/>
      <c r="AC500" s="6"/>
      <c r="AD500" s="6"/>
    </row>
    <row r="501" spans="1:30" hidden="1" x14ac:dyDescent="0.25">
      <c r="A501" s="246" t="s">
        <v>677</v>
      </c>
      <c r="B501" s="246"/>
      <c r="C501" s="247"/>
      <c r="D501" s="150"/>
      <c r="E501" s="150"/>
      <c r="F501" s="225"/>
      <c r="G501" s="225"/>
      <c r="H501" s="225"/>
      <c r="I501" s="225"/>
      <c r="J501" s="225"/>
      <c r="K501" s="225"/>
      <c r="L501" s="225"/>
      <c r="M501" s="225"/>
      <c r="N501" s="272"/>
      <c r="O501" s="151"/>
      <c r="P501" s="369"/>
    </row>
    <row r="502" spans="1:30" hidden="1" x14ac:dyDescent="0.25">
      <c r="A502" s="460"/>
      <c r="B502" s="460"/>
      <c r="C502" s="460"/>
      <c r="D502" s="497"/>
      <c r="E502" s="497"/>
      <c r="F502" s="460"/>
      <c r="G502" s="460"/>
      <c r="H502" s="460"/>
      <c r="I502" s="460"/>
      <c r="J502" s="460"/>
      <c r="K502" s="460"/>
      <c r="L502" s="460"/>
      <c r="M502" s="460"/>
      <c r="N502" s="498"/>
      <c r="O502" s="497"/>
      <c r="P502" s="460"/>
      <c r="AB502" s="211"/>
    </row>
    <row r="504" spans="1:30" x14ac:dyDescent="0.25">
      <c r="B504" s="190"/>
      <c r="C504" s="190" t="s">
        <v>643</v>
      </c>
      <c r="D504" s="164" t="s">
        <v>644</v>
      </c>
      <c r="M504" s="226" t="s">
        <v>640</v>
      </c>
      <c r="N504" s="274" t="s">
        <v>641</v>
      </c>
      <c r="O504" s="165" t="s">
        <v>637</v>
      </c>
      <c r="P504" s="226" t="s">
        <v>639</v>
      </c>
      <c r="Q504" s="226" t="s">
        <v>638</v>
      </c>
      <c r="R504" s="166"/>
      <c r="AB504" s="253"/>
    </row>
    <row r="505" spans="1:30" x14ac:dyDescent="0.25">
      <c r="B505" s="190"/>
      <c r="C505" s="190"/>
      <c r="D505" s="164"/>
      <c r="M505" s="226">
        <v>0</v>
      </c>
      <c r="N505" s="274">
        <v>33</v>
      </c>
      <c r="O505" s="165">
        <v>3</v>
      </c>
      <c r="P505" s="226">
        <v>0</v>
      </c>
      <c r="Q505" s="226">
        <v>0</v>
      </c>
      <c r="R505" s="168"/>
      <c r="AB505" s="253"/>
    </row>
    <row r="506" spans="1:30" x14ac:dyDescent="0.25">
      <c r="B506" s="190"/>
      <c r="C506" s="371"/>
      <c r="D506" s="164"/>
      <c r="M506" s="226">
        <v>1.01</v>
      </c>
      <c r="N506" s="274">
        <v>20</v>
      </c>
      <c r="O506" s="165">
        <v>5</v>
      </c>
      <c r="P506" s="226">
        <v>25</v>
      </c>
      <c r="Q506" s="226">
        <v>20</v>
      </c>
      <c r="R506" s="168"/>
      <c r="AB506" s="253"/>
    </row>
    <row r="507" spans="1:30" x14ac:dyDescent="0.25">
      <c r="B507" s="190" t="s">
        <v>648</v>
      </c>
      <c r="C507" s="190" t="s">
        <v>647</v>
      </c>
      <c r="D507" s="164" t="s">
        <v>645</v>
      </c>
      <c r="M507" s="226">
        <v>2.0099999999999998</v>
      </c>
      <c r="N507" s="274">
        <v>14</v>
      </c>
      <c r="O507" s="165">
        <v>7</v>
      </c>
      <c r="P507" s="226">
        <v>25</v>
      </c>
      <c r="Q507" s="226">
        <v>20</v>
      </c>
      <c r="R507" s="168"/>
      <c r="AB507" s="253"/>
    </row>
    <row r="508" spans="1:30" x14ac:dyDescent="0.25">
      <c r="M508" s="226">
        <v>4.01</v>
      </c>
      <c r="N508" s="274">
        <v>13</v>
      </c>
      <c r="O508" s="165">
        <v>8</v>
      </c>
      <c r="P508" s="226">
        <v>25</v>
      </c>
      <c r="Q508" s="226">
        <v>20</v>
      </c>
      <c r="R508" s="168"/>
    </row>
    <row r="509" spans="1:30" x14ac:dyDescent="0.25">
      <c r="M509" s="226">
        <v>6.01</v>
      </c>
      <c r="N509" s="274">
        <v>10</v>
      </c>
      <c r="O509" s="165">
        <v>10</v>
      </c>
      <c r="P509" s="226">
        <v>25</v>
      </c>
      <c r="Q509" s="226">
        <v>20</v>
      </c>
      <c r="R509" s="168"/>
      <c r="AB509" s="256"/>
    </row>
    <row r="510" spans="1:30" x14ac:dyDescent="0.25">
      <c r="M510" s="226">
        <v>8.01</v>
      </c>
      <c r="N510" s="274">
        <v>8</v>
      </c>
      <c r="O510" s="165">
        <v>12</v>
      </c>
      <c r="P510" s="226">
        <v>25</v>
      </c>
      <c r="Q510" s="226">
        <v>20</v>
      </c>
      <c r="R510" s="168"/>
      <c r="AB510" s="256"/>
    </row>
    <row r="511" spans="1:30" x14ac:dyDescent="0.25">
      <c r="M511" s="226">
        <v>10.01</v>
      </c>
      <c r="N511" s="274">
        <v>7</v>
      </c>
      <c r="O511" s="165">
        <v>15</v>
      </c>
      <c r="P511" s="226">
        <v>25</v>
      </c>
      <c r="Q511" s="226">
        <v>20</v>
      </c>
      <c r="R511" s="168"/>
      <c r="AB511" s="256"/>
    </row>
    <row r="512" spans="1:30" x14ac:dyDescent="0.25">
      <c r="M512" s="226">
        <v>12.01</v>
      </c>
      <c r="N512" s="274">
        <v>6</v>
      </c>
      <c r="O512" s="165">
        <v>18</v>
      </c>
      <c r="P512" s="226">
        <v>25</v>
      </c>
      <c r="Q512" s="226">
        <v>20</v>
      </c>
      <c r="R512" s="168"/>
      <c r="AB512" s="256"/>
    </row>
    <row r="513" spans="13:28" x14ac:dyDescent="0.25">
      <c r="M513" s="226">
        <v>100000</v>
      </c>
      <c r="N513" s="277">
        <v>6</v>
      </c>
      <c r="O513" s="165">
        <v>18</v>
      </c>
      <c r="P513" s="226">
        <v>25</v>
      </c>
      <c r="Q513" s="226">
        <v>20</v>
      </c>
      <c r="R513" s="168"/>
      <c r="AB513" s="256"/>
    </row>
  </sheetData>
  <autoFilter ref="A8:Z502">
    <filterColumn colId="23">
      <filters>
        <filter val="*"/>
        <filter val="1"/>
        <filter val="10"/>
        <filter val="11"/>
        <filter val="13"/>
        <filter val="14"/>
        <filter val="15"/>
        <filter val="16"/>
        <filter val="17"/>
        <filter val="18"/>
        <filter val="19"/>
        <filter val="2"/>
        <filter val="21"/>
        <filter val="29"/>
        <filter val="3"/>
        <filter val="30"/>
        <filter val="4"/>
        <filter val="5"/>
        <filter val="52"/>
        <filter val="6"/>
        <filter val="689"/>
        <filter val="7"/>
        <filter val="8"/>
        <filter val="9"/>
      </filters>
    </filterColumn>
  </autoFilter>
  <mergeCells count="19">
    <mergeCell ref="AB4:AD6"/>
    <mergeCell ref="X4:AA6"/>
    <mergeCell ref="U6:U7"/>
    <mergeCell ref="V6:V7"/>
    <mergeCell ref="A502:P502"/>
    <mergeCell ref="W6:W7"/>
    <mergeCell ref="D4:F7"/>
    <mergeCell ref="A2:Z2"/>
    <mergeCell ref="A4:A7"/>
    <mergeCell ref="B4:B7"/>
    <mergeCell ref="C4:C7"/>
    <mergeCell ref="G4:I6"/>
    <mergeCell ref="J4:L6"/>
    <mergeCell ref="M4:W4"/>
    <mergeCell ref="M5:M7"/>
    <mergeCell ref="N5:N7"/>
    <mergeCell ref="O5:O7"/>
    <mergeCell ref="P5:W5"/>
    <mergeCell ref="P6:T6"/>
  </mergeCells>
  <pageMargins left="0.43307086614173229" right="0.23622047244094491" top="0.49" bottom="0.35433070866141736" header="0.31496062992125984" footer="0.31496062992125984"/>
  <pageSetup paperSize="9" scale="59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L346"/>
  <sheetViews>
    <sheetView tabSelected="1" view="pageBreakPreview" zoomScaleSheetLayoutView="100" workbookViewId="0">
      <pane xSplit="3" ySplit="10" topLeftCell="F11" activePane="bottomRight" state="frozen"/>
      <selection pane="topRight" activeCell="D1" sqref="D1"/>
      <selection pane="bottomLeft" activeCell="A10" sqref="A10"/>
      <selection pane="bottomRight" activeCell="M36" sqref="M36"/>
    </sheetView>
  </sheetViews>
  <sheetFormatPr defaultRowHeight="15.75" outlineLevelCol="1" x14ac:dyDescent="0.25"/>
  <cols>
    <col min="1" max="1" width="6.5703125" style="154" customWidth="1"/>
    <col min="2" max="2" width="34" style="193" customWidth="1"/>
    <col min="3" max="3" width="18.5703125" style="194" customWidth="1"/>
    <col min="4" max="4" width="8.28515625" style="122" hidden="1" customWidth="1" collapsed="1"/>
    <col min="5" max="5" width="8.28515625" style="122" hidden="1" customWidth="1"/>
    <col min="6" max="6" width="11.140625" style="122" customWidth="1"/>
    <col min="7" max="8" width="8.28515625" style="6" hidden="1" customWidth="1"/>
    <col min="9" max="9" width="8.28515625" style="6" customWidth="1"/>
    <col min="10" max="10" width="12.5703125" style="6" customWidth="1"/>
    <col min="11" max="12" width="8.28515625" style="6" hidden="1" customWidth="1"/>
    <col min="13" max="13" width="14" style="6" customWidth="1"/>
    <col min="14" max="14" width="12.5703125" style="6" hidden="1" customWidth="1"/>
    <col min="15" max="15" width="8.28515625" style="267" customWidth="1"/>
    <col min="16" max="16" width="9.140625" style="6"/>
    <col min="17" max="17" width="8" style="6" customWidth="1"/>
    <col min="18" max="18" width="8.140625" style="6" hidden="1" customWidth="1" outlineLevel="1"/>
    <col min="19" max="19" width="9.140625" style="6" collapsed="1"/>
    <col min="20" max="20" width="7.7109375" style="6" customWidth="1"/>
    <col min="21" max="22" width="7.42578125" style="6" hidden="1" customWidth="1" outlineLevel="1"/>
    <col min="23" max="23" width="7.7109375" style="329" customWidth="1" collapsed="1"/>
    <col min="24" max="24" width="9.85546875" style="249" hidden="1" customWidth="1" outlineLevel="1"/>
    <col min="25" max="26" width="9.42578125" style="243" hidden="1" customWidth="1" outlineLevel="1"/>
    <col min="27" max="27" width="9.42578125" style="249" hidden="1" customWidth="1" outlineLevel="1"/>
    <col min="28" max="29" width="9.42578125" style="243" hidden="1" customWidth="1" outlineLevel="1"/>
    <col min="30" max="30" width="9.42578125" style="249" customWidth="1" collapsed="1"/>
    <col min="31" max="32" width="9.42578125" style="243" customWidth="1"/>
    <col min="33" max="16384" width="9.140625" style="6"/>
  </cols>
  <sheetData>
    <row r="1" spans="1:34" s="233" customFormat="1" ht="18.75" x14ac:dyDescent="0.3">
      <c r="A1" s="228"/>
      <c r="B1" s="229"/>
      <c r="C1" s="229"/>
      <c r="D1" s="82"/>
      <c r="E1" s="82"/>
      <c r="F1" s="223"/>
      <c r="G1" s="86"/>
      <c r="H1" s="86"/>
      <c r="K1" s="86"/>
      <c r="L1" s="86"/>
      <c r="R1" s="86"/>
      <c r="W1" s="232"/>
      <c r="X1" s="211"/>
      <c r="AA1" s="211"/>
      <c r="AD1" s="211"/>
    </row>
    <row r="2" spans="1:34" s="235" customFormat="1" ht="18.75" x14ac:dyDescent="0.3">
      <c r="A2" s="565" t="s">
        <v>790</v>
      </c>
      <c r="B2" s="565"/>
      <c r="C2" s="565"/>
      <c r="D2" s="566"/>
      <c r="E2" s="566"/>
      <c r="F2" s="565"/>
      <c r="G2" s="566"/>
      <c r="H2" s="566"/>
      <c r="I2" s="565"/>
      <c r="J2" s="565"/>
      <c r="K2" s="566"/>
      <c r="L2" s="566"/>
      <c r="M2" s="565"/>
      <c r="N2" s="565"/>
      <c r="O2" s="565"/>
      <c r="P2" s="565"/>
      <c r="Q2" s="565"/>
      <c r="R2" s="566"/>
      <c r="S2" s="565"/>
      <c r="T2" s="565"/>
      <c r="U2" s="377"/>
      <c r="V2" s="377"/>
      <c r="W2" s="331"/>
      <c r="X2" s="234"/>
      <c r="AA2" s="234"/>
      <c r="AD2" s="234"/>
    </row>
    <row r="3" spans="1:34" s="233" customFormat="1" ht="18.75" x14ac:dyDescent="0.3">
      <c r="A3" s="228"/>
      <c r="B3" s="229"/>
      <c r="C3" s="229"/>
      <c r="D3" s="101"/>
      <c r="E3" s="101"/>
      <c r="F3" s="224"/>
      <c r="G3" s="86"/>
      <c r="H3" s="86"/>
      <c r="K3" s="86"/>
      <c r="L3" s="86"/>
      <c r="R3" s="86"/>
      <c r="W3" s="232"/>
      <c r="X3" s="211"/>
      <c r="AA3" s="211"/>
      <c r="AD3" s="211"/>
    </row>
    <row r="4" spans="1:34" s="129" customFormat="1" ht="32.25" customHeight="1" x14ac:dyDescent="0.25">
      <c r="A4" s="462" t="s">
        <v>0</v>
      </c>
      <c r="B4" s="462" t="s">
        <v>604</v>
      </c>
      <c r="C4" s="462" t="s">
        <v>603</v>
      </c>
      <c r="D4" s="485" t="s">
        <v>1</v>
      </c>
      <c r="E4" s="485"/>
      <c r="F4" s="485"/>
      <c r="G4" s="464" t="s">
        <v>642</v>
      </c>
      <c r="H4" s="465"/>
      <c r="I4" s="465"/>
      <c r="J4" s="466"/>
      <c r="K4" s="473" t="s">
        <v>625</v>
      </c>
      <c r="L4" s="474"/>
      <c r="M4" s="474"/>
      <c r="N4" s="475"/>
      <c r="O4" s="513" t="s">
        <v>591</v>
      </c>
      <c r="P4" s="416"/>
      <c r="Q4" s="416"/>
      <c r="R4" s="524"/>
      <c r="S4" s="416"/>
      <c r="T4" s="417"/>
      <c r="U4" s="513" t="s">
        <v>930</v>
      </c>
      <c r="V4" s="514"/>
      <c r="W4" s="435" t="s">
        <v>629</v>
      </c>
      <c r="X4" s="402" t="s">
        <v>788</v>
      </c>
      <c r="Y4" s="403"/>
      <c r="Z4" s="404"/>
      <c r="AA4" s="402" t="s">
        <v>789</v>
      </c>
      <c r="AB4" s="403"/>
      <c r="AC4" s="404"/>
      <c r="AD4" s="446" t="s">
        <v>661</v>
      </c>
      <c r="AE4" s="446"/>
      <c r="AF4" s="446"/>
    </row>
    <row r="5" spans="1:34" s="129" customFormat="1" ht="32.25" customHeight="1" x14ac:dyDescent="0.25">
      <c r="A5" s="462"/>
      <c r="B5" s="462"/>
      <c r="C5" s="462"/>
      <c r="D5" s="485"/>
      <c r="E5" s="485"/>
      <c r="F5" s="485"/>
      <c r="G5" s="467"/>
      <c r="H5" s="468"/>
      <c r="I5" s="468"/>
      <c r="J5" s="469"/>
      <c r="K5" s="476"/>
      <c r="L5" s="477"/>
      <c r="M5" s="477"/>
      <c r="N5" s="478"/>
      <c r="O5" s="517"/>
      <c r="P5" s="422"/>
      <c r="Q5" s="422"/>
      <c r="R5" s="525"/>
      <c r="S5" s="422"/>
      <c r="T5" s="423"/>
      <c r="U5" s="515"/>
      <c r="V5" s="516"/>
      <c r="W5" s="521"/>
      <c r="X5" s="405"/>
      <c r="Y5" s="406"/>
      <c r="Z5" s="407"/>
      <c r="AA5" s="405"/>
      <c r="AB5" s="406"/>
      <c r="AC5" s="407"/>
      <c r="AD5" s="446"/>
      <c r="AE5" s="446"/>
      <c r="AF5" s="446"/>
    </row>
    <row r="6" spans="1:34" s="129" customFormat="1" ht="47.25" x14ac:dyDescent="0.25">
      <c r="A6" s="462"/>
      <c r="B6" s="462"/>
      <c r="C6" s="462"/>
      <c r="D6" s="485"/>
      <c r="E6" s="485"/>
      <c r="F6" s="485"/>
      <c r="G6" s="526" t="s">
        <v>622</v>
      </c>
      <c r="H6" s="527"/>
      <c r="I6" s="528"/>
      <c r="J6" s="381" t="s">
        <v>623</v>
      </c>
      <c r="K6" s="487" t="s">
        <v>622</v>
      </c>
      <c r="L6" s="487"/>
      <c r="M6" s="487"/>
      <c r="N6" s="169" t="s">
        <v>623</v>
      </c>
      <c r="O6" s="435" t="s">
        <v>621</v>
      </c>
      <c r="P6" s="441" t="s">
        <v>622</v>
      </c>
      <c r="Q6" s="443"/>
      <c r="R6" s="529"/>
      <c r="S6" s="441" t="s">
        <v>623</v>
      </c>
      <c r="T6" s="530"/>
      <c r="U6" s="515"/>
      <c r="V6" s="516"/>
      <c r="W6" s="521"/>
      <c r="X6" s="408"/>
      <c r="Y6" s="409"/>
      <c r="Z6" s="410"/>
      <c r="AA6" s="408"/>
      <c r="AB6" s="409"/>
      <c r="AC6" s="410"/>
      <c r="AD6" s="446"/>
      <c r="AE6" s="446"/>
      <c r="AF6" s="446"/>
    </row>
    <row r="7" spans="1:34" s="132" customFormat="1" ht="63" x14ac:dyDescent="0.25">
      <c r="A7" s="463"/>
      <c r="B7" s="463"/>
      <c r="C7" s="463"/>
      <c r="D7" s="381">
        <v>2017</v>
      </c>
      <c r="E7" s="381">
        <v>2018</v>
      </c>
      <c r="F7" s="381">
        <v>2019</v>
      </c>
      <c r="G7" s="381">
        <v>2017</v>
      </c>
      <c r="H7" s="381">
        <v>2018</v>
      </c>
      <c r="I7" s="381">
        <v>2019</v>
      </c>
      <c r="J7" s="380">
        <v>2014</v>
      </c>
      <c r="K7" s="381">
        <v>2018</v>
      </c>
      <c r="L7" s="381">
        <v>2019</v>
      </c>
      <c r="M7" s="381">
        <v>2019</v>
      </c>
      <c r="N7" s="380">
        <v>2014</v>
      </c>
      <c r="O7" s="521"/>
      <c r="P7" s="378" t="s">
        <v>595</v>
      </c>
      <c r="Q7" s="379" t="s">
        <v>592</v>
      </c>
      <c r="R7" s="567" t="s">
        <v>626</v>
      </c>
      <c r="S7" s="378" t="s">
        <v>595</v>
      </c>
      <c r="T7" s="379" t="s">
        <v>592</v>
      </c>
      <c r="U7" s="517"/>
      <c r="V7" s="518"/>
      <c r="W7" s="522"/>
      <c r="X7" s="376" t="s">
        <v>663</v>
      </c>
      <c r="Y7" s="376" t="s">
        <v>662</v>
      </c>
      <c r="Z7" s="376" t="s">
        <v>664</v>
      </c>
      <c r="AA7" s="376" t="s">
        <v>663</v>
      </c>
      <c r="AB7" s="376" t="s">
        <v>662</v>
      </c>
      <c r="AC7" s="376" t="s">
        <v>664</v>
      </c>
      <c r="AD7" s="376" t="s">
        <v>663</v>
      </c>
      <c r="AE7" s="376" t="s">
        <v>662</v>
      </c>
      <c r="AF7" s="376" t="s">
        <v>664</v>
      </c>
    </row>
    <row r="8" spans="1:34" s="136" customFormat="1" x14ac:dyDescent="0.25">
      <c r="A8" s="133">
        <v>1</v>
      </c>
      <c r="B8" s="133">
        <v>2</v>
      </c>
      <c r="C8" s="133">
        <v>3</v>
      </c>
      <c r="D8" s="133">
        <v>4</v>
      </c>
      <c r="E8" s="133">
        <v>5</v>
      </c>
      <c r="F8" s="133">
        <v>6</v>
      </c>
      <c r="G8" s="133">
        <v>7</v>
      </c>
      <c r="H8" s="133">
        <v>8</v>
      </c>
      <c r="I8" s="133">
        <v>9</v>
      </c>
      <c r="J8" s="133">
        <v>10</v>
      </c>
      <c r="K8" s="133">
        <v>11</v>
      </c>
      <c r="L8" s="133">
        <v>12</v>
      </c>
      <c r="M8" s="133">
        <v>13</v>
      </c>
      <c r="N8" s="133">
        <v>14</v>
      </c>
      <c r="O8" s="257">
        <v>15</v>
      </c>
      <c r="P8" s="133">
        <v>16</v>
      </c>
      <c r="Q8" s="133">
        <v>17</v>
      </c>
      <c r="R8" s="133"/>
      <c r="S8" s="133">
        <v>18</v>
      </c>
      <c r="T8" s="133">
        <v>19</v>
      </c>
      <c r="U8" s="133"/>
      <c r="V8" s="133"/>
      <c r="W8" s="257">
        <v>20</v>
      </c>
      <c r="X8" s="216">
        <v>21</v>
      </c>
      <c r="Y8" s="216">
        <v>22</v>
      </c>
      <c r="Z8" s="216">
        <v>23</v>
      </c>
      <c r="AA8" s="216">
        <v>24</v>
      </c>
      <c r="AB8" s="216">
        <v>25</v>
      </c>
      <c r="AC8" s="216">
        <v>26</v>
      </c>
      <c r="AD8" s="216">
        <v>27</v>
      </c>
      <c r="AE8" s="216">
        <v>28</v>
      </c>
      <c r="AF8" s="216">
        <v>29</v>
      </c>
    </row>
    <row r="9" spans="1:34" s="568" customFormat="1" ht="31.5" hidden="1" x14ac:dyDescent="0.25">
      <c r="A9" s="210"/>
      <c r="B9" s="210"/>
      <c r="C9" s="210" t="s">
        <v>931</v>
      </c>
      <c r="D9" s="210"/>
      <c r="E9" s="210"/>
      <c r="F9" s="210"/>
      <c r="G9" s="210"/>
      <c r="H9" s="210"/>
      <c r="I9" s="210">
        <v>44708</v>
      </c>
      <c r="J9" s="210">
        <v>417582</v>
      </c>
      <c r="K9" s="210"/>
      <c r="L9" s="210"/>
      <c r="M9" s="210"/>
      <c r="N9" s="210"/>
      <c r="O9" s="264" t="e">
        <f>SUBTOTAL(9,#REF!)</f>
        <v>#REF!</v>
      </c>
      <c r="P9" s="183" t="e">
        <f>Q9*100/I9</f>
        <v>#REF!</v>
      </c>
      <c r="Q9" s="240" t="e">
        <f>SUBTOTAL(9,#REF!)</f>
        <v>#REF!</v>
      </c>
      <c r="R9" s="264" t="e">
        <f>SUBTOTAL(9,#REF!)</f>
        <v>#REF!</v>
      </c>
      <c r="S9" s="198" t="e">
        <f>T9*100/J9</f>
        <v>#REF!</v>
      </c>
      <c r="T9" s="240" t="e">
        <f>SUBTOTAL(9,#REF!)</f>
        <v>#REF!</v>
      </c>
      <c r="U9" s="240" t="e">
        <f>SUBTOTAL(9,#REF!)</f>
        <v>#REF!</v>
      </c>
      <c r="V9" s="240" t="e">
        <f>SUBTOTAL(9,#REF!)</f>
        <v>#REF!</v>
      </c>
      <c r="W9" s="264" t="e">
        <f>SUBTOTAL(9,#REF!)</f>
        <v>#REF!</v>
      </c>
      <c r="X9" s="198">
        <v>50841</v>
      </c>
      <c r="Y9" s="198">
        <v>29100</v>
      </c>
      <c r="Z9" s="240">
        <f>Y9*100/X9</f>
        <v>57.237269133179915</v>
      </c>
      <c r="AA9" s="198">
        <v>53756</v>
      </c>
      <c r="AB9" s="198">
        <v>41908</v>
      </c>
      <c r="AC9" s="240">
        <f>AB9*100/AA9</f>
        <v>77.959669618275171</v>
      </c>
      <c r="AD9" s="240" t="e">
        <f>SUBTOTAL(9,#REF!)</f>
        <v>#REF!</v>
      </c>
      <c r="AE9" s="240" t="e">
        <f>SUBTOTAL(9,#REF!)</f>
        <v>#REF!</v>
      </c>
      <c r="AF9" s="240" t="e">
        <f t="shared" ref="AF9:AF32" si="0">AE9*100/AD9</f>
        <v>#REF!</v>
      </c>
    </row>
    <row r="10" spans="1:34" s="172" customFormat="1" x14ac:dyDescent="0.25">
      <c r="A10" s="304">
        <v>1</v>
      </c>
      <c r="B10" s="305" t="s">
        <v>658</v>
      </c>
      <c r="C10" s="188"/>
      <c r="D10" s="138"/>
      <c r="E10" s="139"/>
      <c r="F10" s="179"/>
      <c r="G10" s="137"/>
      <c r="H10" s="137"/>
      <c r="I10" s="180">
        <v>89380</v>
      </c>
      <c r="J10" s="180">
        <v>417582</v>
      </c>
      <c r="K10" s="140"/>
      <c r="L10" s="140"/>
      <c r="M10" s="137"/>
      <c r="N10" s="171"/>
      <c r="O10" s="208">
        <f>SUM(O11:O32)</f>
        <v>2543</v>
      </c>
      <c r="P10" s="142">
        <f>Q10*100/I10</f>
        <v>2.6213918102483778</v>
      </c>
      <c r="Q10" s="200">
        <f>SUM(Q11:Q32)</f>
        <v>2343</v>
      </c>
      <c r="R10" s="199"/>
      <c r="S10" s="200">
        <f>T10*100/J10</f>
        <v>4.7894784736890003E-2</v>
      </c>
      <c r="T10" s="200">
        <f>SUM(T11:T32)</f>
        <v>200</v>
      </c>
      <c r="U10" s="200">
        <f>SUM(U11:U32)</f>
        <v>0</v>
      </c>
      <c r="V10" s="200">
        <f>SUM(V11:V32)</f>
        <v>0</v>
      </c>
      <c r="W10" s="208">
        <f>SUM(W11:W32)</f>
        <v>1914</v>
      </c>
      <c r="X10" s="200">
        <v>52049</v>
      </c>
      <c r="Y10" s="200">
        <v>29701</v>
      </c>
      <c r="Z10" s="240">
        <f>Y10*100/X10</f>
        <v>57.063536283117834</v>
      </c>
      <c r="AA10" s="200">
        <v>55098</v>
      </c>
      <c r="AB10" s="200">
        <v>42328</v>
      </c>
      <c r="AC10" s="240">
        <f>AB10*100/AA10</f>
        <v>76.823115176594428</v>
      </c>
      <c r="AD10" s="200">
        <v>56674</v>
      </c>
      <c r="AE10" s="200">
        <v>44424</v>
      </c>
      <c r="AF10" s="240">
        <f t="shared" si="0"/>
        <v>78.385150157038495</v>
      </c>
    </row>
    <row r="11" spans="1:34" s="172" customFormat="1" ht="47.25" x14ac:dyDescent="0.25">
      <c r="A11" s="133">
        <v>2</v>
      </c>
      <c r="B11" s="156" t="s">
        <v>713</v>
      </c>
      <c r="C11" s="156" t="s">
        <v>712</v>
      </c>
      <c r="D11" s="138"/>
      <c r="E11" s="139"/>
      <c r="F11" s="139">
        <v>80.09</v>
      </c>
      <c r="G11" s="137">
        <v>80.09</v>
      </c>
      <c r="H11" s="137"/>
      <c r="I11" s="137">
        <v>210</v>
      </c>
      <c r="J11" s="569"/>
      <c r="K11" s="140"/>
      <c r="L11" s="140"/>
      <c r="M11" s="140">
        <v>2.6220501935322762</v>
      </c>
      <c r="N11" s="171"/>
      <c r="O11" s="208">
        <v>18</v>
      </c>
      <c r="P11" s="141">
        <v>9</v>
      </c>
      <c r="Q11" s="142">
        <v>18</v>
      </c>
      <c r="R11" s="143">
        <v>18.899999999999999</v>
      </c>
      <c r="S11" s="141">
        <v>0</v>
      </c>
      <c r="T11" s="142">
        <v>0</v>
      </c>
      <c r="U11" s="142"/>
      <c r="V11" s="142"/>
      <c r="W11" s="266">
        <v>18</v>
      </c>
      <c r="X11" s="210"/>
      <c r="Y11" s="210"/>
      <c r="Z11" s="210"/>
      <c r="AA11" s="210"/>
      <c r="AB11" s="210"/>
      <c r="AC11" s="210"/>
      <c r="AD11" s="210">
        <v>11</v>
      </c>
      <c r="AE11" s="210">
        <v>2</v>
      </c>
      <c r="AF11" s="240">
        <f t="shared" si="0"/>
        <v>18.181818181818183</v>
      </c>
      <c r="AG11" s="570"/>
      <c r="AH11" s="571"/>
    </row>
    <row r="12" spans="1:34" s="172" customFormat="1" ht="31.5" x14ac:dyDescent="0.25">
      <c r="A12" s="133">
        <v>3</v>
      </c>
      <c r="B12" s="156" t="s">
        <v>2</v>
      </c>
      <c r="C12" s="156" t="s">
        <v>712</v>
      </c>
      <c r="D12" s="138"/>
      <c r="E12" s="139"/>
      <c r="F12" s="139">
        <v>3259.02</v>
      </c>
      <c r="G12" s="137">
        <v>3259.02</v>
      </c>
      <c r="H12" s="137"/>
      <c r="I12" s="137">
        <v>1355</v>
      </c>
      <c r="J12" s="569"/>
      <c r="K12" s="140"/>
      <c r="L12" s="140"/>
      <c r="M12" s="140">
        <v>0.41576915759952376</v>
      </c>
      <c r="N12" s="171"/>
      <c r="O12" s="208">
        <v>81</v>
      </c>
      <c r="P12" s="141">
        <v>6</v>
      </c>
      <c r="Q12" s="142">
        <v>81</v>
      </c>
      <c r="R12" s="143">
        <v>81.3</v>
      </c>
      <c r="S12" s="141">
        <v>0</v>
      </c>
      <c r="T12" s="142">
        <v>0</v>
      </c>
      <c r="U12" s="142"/>
      <c r="V12" s="142"/>
      <c r="W12" s="266"/>
      <c r="X12" s="210"/>
      <c r="Y12" s="210"/>
      <c r="Z12" s="210"/>
      <c r="AA12" s="210"/>
      <c r="AB12" s="210"/>
      <c r="AC12" s="210"/>
      <c r="AD12" s="210">
        <v>87</v>
      </c>
      <c r="AE12" s="210">
        <v>23</v>
      </c>
      <c r="AF12" s="240">
        <f t="shared" si="0"/>
        <v>26.436781609195403</v>
      </c>
      <c r="AG12" s="570"/>
      <c r="AH12" s="571"/>
    </row>
    <row r="13" spans="1:34" s="172" customFormat="1" ht="31.5" x14ac:dyDescent="0.25">
      <c r="A13" s="133">
        <v>4</v>
      </c>
      <c r="B13" s="156" t="s">
        <v>714</v>
      </c>
      <c r="C13" s="156" t="s">
        <v>712</v>
      </c>
      <c r="D13" s="138"/>
      <c r="E13" s="139"/>
      <c r="F13" s="139">
        <v>473.84</v>
      </c>
      <c r="G13" s="137">
        <v>473.84</v>
      </c>
      <c r="H13" s="137"/>
      <c r="I13" s="137">
        <v>317</v>
      </c>
      <c r="J13" s="569"/>
      <c r="K13" s="140"/>
      <c r="L13" s="140"/>
      <c r="M13" s="140">
        <v>0.66900219483369916</v>
      </c>
      <c r="N13" s="171"/>
      <c r="O13" s="208">
        <v>57</v>
      </c>
      <c r="P13" s="141">
        <v>18</v>
      </c>
      <c r="Q13" s="142">
        <v>57</v>
      </c>
      <c r="R13" s="143">
        <v>57.06</v>
      </c>
      <c r="S13" s="141">
        <v>0</v>
      </c>
      <c r="T13" s="142">
        <v>0</v>
      </c>
      <c r="U13" s="142"/>
      <c r="V13" s="142"/>
      <c r="W13" s="266">
        <v>68</v>
      </c>
      <c r="X13" s="210"/>
      <c r="Y13" s="210"/>
      <c r="Z13" s="210"/>
      <c r="AA13" s="210"/>
      <c r="AB13" s="210"/>
      <c r="AC13" s="210"/>
      <c r="AD13" s="210">
        <v>42</v>
      </c>
      <c r="AE13" s="210">
        <v>21</v>
      </c>
      <c r="AF13" s="240">
        <f t="shared" si="0"/>
        <v>50</v>
      </c>
      <c r="AG13" s="570"/>
      <c r="AH13" s="571"/>
    </row>
    <row r="14" spans="1:34" s="172" customFormat="1" ht="31.5" x14ac:dyDescent="0.25">
      <c r="A14" s="133">
        <v>5</v>
      </c>
      <c r="B14" s="156" t="s">
        <v>715</v>
      </c>
      <c r="C14" s="156" t="s">
        <v>712</v>
      </c>
      <c r="D14" s="138"/>
      <c r="E14" s="139"/>
      <c r="F14" s="139">
        <v>73.459999999999994</v>
      </c>
      <c r="G14" s="137">
        <v>73.459999999999994</v>
      </c>
      <c r="H14" s="137"/>
      <c r="I14" s="137">
        <v>247</v>
      </c>
      <c r="J14" s="569"/>
      <c r="K14" s="140"/>
      <c r="L14" s="140"/>
      <c r="M14" s="140">
        <v>3.3623740811325895</v>
      </c>
      <c r="N14" s="171"/>
      <c r="O14" s="208">
        <v>31</v>
      </c>
      <c r="P14" s="141">
        <v>12.8</v>
      </c>
      <c r="Q14" s="142">
        <v>31</v>
      </c>
      <c r="R14" s="143">
        <v>31.616000000000003</v>
      </c>
      <c r="S14" s="141">
        <v>0</v>
      </c>
      <c r="T14" s="142">
        <v>0</v>
      </c>
      <c r="U14" s="142"/>
      <c r="V14" s="142"/>
      <c r="W14" s="266">
        <v>31</v>
      </c>
      <c r="X14" s="210"/>
      <c r="Y14" s="210"/>
      <c r="Z14" s="210"/>
      <c r="AA14" s="210"/>
      <c r="AB14" s="210"/>
      <c r="AC14" s="210"/>
      <c r="AD14" s="210">
        <v>29</v>
      </c>
      <c r="AE14" s="210">
        <v>0</v>
      </c>
      <c r="AF14" s="240">
        <f t="shared" si="0"/>
        <v>0</v>
      </c>
      <c r="AG14" s="570"/>
      <c r="AH14" s="571"/>
    </row>
    <row r="15" spans="1:34" s="172" customFormat="1" ht="31.5" x14ac:dyDescent="0.25">
      <c r="A15" s="133">
        <v>6</v>
      </c>
      <c r="B15" s="156" t="s">
        <v>716</v>
      </c>
      <c r="C15" s="156" t="s">
        <v>712</v>
      </c>
      <c r="D15" s="138"/>
      <c r="E15" s="139"/>
      <c r="F15" s="139">
        <v>491.79</v>
      </c>
      <c r="G15" s="137">
        <v>491.79</v>
      </c>
      <c r="H15" s="137"/>
      <c r="I15" s="137">
        <v>322</v>
      </c>
      <c r="J15" s="569"/>
      <c r="K15" s="140"/>
      <c r="L15" s="140"/>
      <c r="M15" s="140">
        <v>0.65475101161064675</v>
      </c>
      <c r="N15" s="171"/>
      <c r="O15" s="208">
        <v>57</v>
      </c>
      <c r="P15" s="141">
        <v>18</v>
      </c>
      <c r="Q15" s="142">
        <v>57</v>
      </c>
      <c r="R15" s="143">
        <v>57.96</v>
      </c>
      <c r="S15" s="141">
        <v>0</v>
      </c>
      <c r="T15" s="142">
        <v>0</v>
      </c>
      <c r="U15" s="142"/>
      <c r="V15" s="142"/>
      <c r="W15" s="266">
        <v>61</v>
      </c>
      <c r="X15" s="210"/>
      <c r="Y15" s="210"/>
      <c r="Z15" s="210"/>
      <c r="AA15" s="210"/>
      <c r="AB15" s="210"/>
      <c r="AC15" s="210"/>
      <c r="AD15" s="210">
        <v>51</v>
      </c>
      <c r="AE15" s="210">
        <v>15</v>
      </c>
      <c r="AF15" s="240">
        <f t="shared" si="0"/>
        <v>29.411764705882351</v>
      </c>
      <c r="AG15" s="570"/>
      <c r="AH15" s="571"/>
    </row>
    <row r="16" spans="1:34" s="172" customFormat="1" ht="47.25" x14ac:dyDescent="0.25">
      <c r="A16" s="133">
        <v>7</v>
      </c>
      <c r="B16" s="156" t="s">
        <v>717</v>
      </c>
      <c r="C16" s="156" t="s">
        <v>712</v>
      </c>
      <c r="D16" s="138"/>
      <c r="E16" s="139"/>
      <c r="F16" s="139">
        <v>495.87</v>
      </c>
      <c r="G16" s="137">
        <v>495.87</v>
      </c>
      <c r="H16" s="137"/>
      <c r="I16" s="137">
        <v>661</v>
      </c>
      <c r="J16" s="569"/>
      <c r="K16" s="140"/>
      <c r="L16" s="140"/>
      <c r="M16" s="140">
        <v>1.3330106681186602</v>
      </c>
      <c r="N16" s="171"/>
      <c r="O16" s="208">
        <v>85</v>
      </c>
      <c r="P16" s="141">
        <v>13</v>
      </c>
      <c r="Q16" s="142">
        <v>85</v>
      </c>
      <c r="R16" s="143">
        <v>85.93</v>
      </c>
      <c r="S16" s="141">
        <v>0</v>
      </c>
      <c r="T16" s="142">
        <v>0</v>
      </c>
      <c r="U16" s="142"/>
      <c r="V16" s="142"/>
      <c r="W16" s="266">
        <v>85</v>
      </c>
      <c r="X16" s="210"/>
      <c r="Y16" s="210"/>
      <c r="Z16" s="210"/>
      <c r="AA16" s="210"/>
      <c r="AB16" s="210"/>
      <c r="AC16" s="210"/>
      <c r="AD16" s="210">
        <v>40</v>
      </c>
      <c r="AE16" s="210">
        <v>24</v>
      </c>
      <c r="AF16" s="240">
        <f t="shared" si="0"/>
        <v>60</v>
      </c>
      <c r="AG16" s="570"/>
      <c r="AH16" s="571"/>
    </row>
    <row r="17" spans="1:34" s="172" customFormat="1" ht="44.25" customHeight="1" x14ac:dyDescent="0.25">
      <c r="A17" s="133">
        <v>8</v>
      </c>
      <c r="B17" s="156" t="s">
        <v>92</v>
      </c>
      <c r="C17" s="156" t="s">
        <v>712</v>
      </c>
      <c r="D17" s="138"/>
      <c r="E17" s="139"/>
      <c r="F17" s="139">
        <v>1383.37</v>
      </c>
      <c r="G17" s="137">
        <v>1383.37</v>
      </c>
      <c r="H17" s="137"/>
      <c r="I17" s="137">
        <v>2811</v>
      </c>
      <c r="J17" s="569"/>
      <c r="K17" s="140"/>
      <c r="L17" s="140"/>
      <c r="M17" s="140">
        <v>2.0319943326803389</v>
      </c>
      <c r="N17" s="171"/>
      <c r="O17" s="208">
        <v>100</v>
      </c>
      <c r="P17" s="141">
        <v>3.58</v>
      </c>
      <c r="Q17" s="142">
        <v>100</v>
      </c>
      <c r="R17" s="143">
        <v>100.63380000000001</v>
      </c>
      <c r="S17" s="141">
        <v>0</v>
      </c>
      <c r="T17" s="142">
        <v>0</v>
      </c>
      <c r="U17" s="142"/>
      <c r="V17" s="142"/>
      <c r="W17" s="266">
        <v>100</v>
      </c>
      <c r="X17" s="210"/>
      <c r="Y17" s="210"/>
      <c r="Z17" s="210"/>
      <c r="AA17" s="210"/>
      <c r="AB17" s="210"/>
      <c r="AC17" s="210"/>
      <c r="AD17" s="210">
        <v>105</v>
      </c>
      <c r="AE17" s="210">
        <v>49</v>
      </c>
      <c r="AF17" s="240">
        <f t="shared" si="0"/>
        <v>46.666666666666664</v>
      </c>
      <c r="AG17" s="570"/>
      <c r="AH17" s="571"/>
    </row>
    <row r="18" spans="1:34" s="172" customFormat="1" ht="31.5" x14ac:dyDescent="0.25">
      <c r="A18" s="133">
        <v>9</v>
      </c>
      <c r="B18" s="156" t="s">
        <v>94</v>
      </c>
      <c r="C18" s="156" t="s">
        <v>712</v>
      </c>
      <c r="D18" s="138"/>
      <c r="E18" s="139"/>
      <c r="F18" s="139">
        <v>498.9</v>
      </c>
      <c r="G18" s="137">
        <v>498.9</v>
      </c>
      <c r="H18" s="137"/>
      <c r="I18" s="137">
        <v>593</v>
      </c>
      <c r="J18" s="569"/>
      <c r="K18" s="140"/>
      <c r="L18" s="140"/>
      <c r="M18" s="140">
        <v>1.7811792161438671</v>
      </c>
      <c r="N18" s="171"/>
      <c r="O18" s="208">
        <v>76</v>
      </c>
      <c r="P18" s="141">
        <v>12.9</v>
      </c>
      <c r="Q18" s="142">
        <v>76</v>
      </c>
      <c r="R18" s="143">
        <v>76.497</v>
      </c>
      <c r="S18" s="141">
        <v>0</v>
      </c>
      <c r="T18" s="142">
        <v>0</v>
      </c>
      <c r="U18" s="142"/>
      <c r="V18" s="142"/>
      <c r="W18" s="266">
        <v>76</v>
      </c>
      <c r="X18" s="210"/>
      <c r="Y18" s="210"/>
      <c r="Z18" s="210"/>
      <c r="AA18" s="210"/>
      <c r="AB18" s="210"/>
      <c r="AC18" s="210"/>
      <c r="AD18" s="210">
        <v>60</v>
      </c>
      <c r="AE18" s="210">
        <v>35</v>
      </c>
      <c r="AF18" s="240">
        <f t="shared" si="0"/>
        <v>58.333333333333336</v>
      </c>
      <c r="AG18" s="570"/>
      <c r="AH18" s="571"/>
    </row>
    <row r="19" spans="1:34" s="172" customFormat="1" ht="31.5" x14ac:dyDescent="0.25">
      <c r="A19" s="133">
        <v>10</v>
      </c>
      <c r="B19" s="156" t="s">
        <v>718</v>
      </c>
      <c r="C19" s="156" t="s">
        <v>712</v>
      </c>
      <c r="D19" s="138"/>
      <c r="E19" s="139"/>
      <c r="F19" s="139">
        <v>481.76</v>
      </c>
      <c r="G19" s="137">
        <v>481.76</v>
      </c>
      <c r="H19" s="137"/>
      <c r="I19" s="137">
        <v>369</v>
      </c>
      <c r="J19" s="569"/>
      <c r="K19" s="140"/>
      <c r="L19" s="140"/>
      <c r="M19" s="140">
        <v>0.76594154765858524</v>
      </c>
      <c r="N19" s="171"/>
      <c r="O19" s="208">
        <v>47</v>
      </c>
      <c r="P19" s="141">
        <v>13</v>
      </c>
      <c r="Q19" s="142">
        <v>47</v>
      </c>
      <c r="R19" s="143">
        <v>47.97</v>
      </c>
      <c r="S19" s="141">
        <v>0</v>
      </c>
      <c r="T19" s="142">
        <v>0</v>
      </c>
      <c r="U19" s="142"/>
      <c r="V19" s="142"/>
      <c r="W19" s="266">
        <v>47</v>
      </c>
      <c r="X19" s="210"/>
      <c r="Y19" s="210"/>
      <c r="Z19" s="210"/>
      <c r="AA19" s="210"/>
      <c r="AB19" s="210"/>
      <c r="AC19" s="210"/>
      <c r="AD19" s="210">
        <v>36</v>
      </c>
      <c r="AE19" s="210">
        <v>19</v>
      </c>
      <c r="AF19" s="240">
        <f t="shared" si="0"/>
        <v>52.777777777777779</v>
      </c>
      <c r="AG19" s="570"/>
      <c r="AH19" s="571"/>
    </row>
    <row r="20" spans="1:34" s="172" customFormat="1" ht="31.5" x14ac:dyDescent="0.25">
      <c r="A20" s="133">
        <v>11</v>
      </c>
      <c r="B20" s="156" t="s">
        <v>719</v>
      </c>
      <c r="C20" s="156" t="s">
        <v>712</v>
      </c>
      <c r="D20" s="138"/>
      <c r="E20" s="139"/>
      <c r="F20" s="139">
        <v>499.17</v>
      </c>
      <c r="G20" s="137">
        <v>499.17</v>
      </c>
      <c r="H20" s="137"/>
      <c r="I20" s="137">
        <v>521</v>
      </c>
      <c r="J20" s="569"/>
      <c r="K20" s="140"/>
      <c r="L20" s="140"/>
      <c r="M20" s="140">
        <v>1.0437325961095418</v>
      </c>
      <c r="N20" s="171"/>
      <c r="O20" s="208">
        <v>67</v>
      </c>
      <c r="P20" s="141">
        <v>13</v>
      </c>
      <c r="Q20" s="142">
        <v>67</v>
      </c>
      <c r="R20" s="143">
        <v>67.73</v>
      </c>
      <c r="S20" s="141">
        <v>0</v>
      </c>
      <c r="T20" s="142">
        <v>0</v>
      </c>
      <c r="U20" s="142"/>
      <c r="V20" s="142"/>
      <c r="W20" s="266">
        <v>67</v>
      </c>
      <c r="X20" s="210"/>
      <c r="Y20" s="210"/>
      <c r="Z20" s="210"/>
      <c r="AA20" s="210"/>
      <c r="AB20" s="210"/>
      <c r="AC20" s="210"/>
      <c r="AD20" s="210">
        <v>30</v>
      </c>
      <c r="AE20" s="210">
        <v>25</v>
      </c>
      <c r="AF20" s="240">
        <f t="shared" si="0"/>
        <v>83.333333333333329</v>
      </c>
      <c r="AG20" s="570"/>
      <c r="AH20" s="571"/>
    </row>
    <row r="21" spans="1:34" s="172" customFormat="1" ht="47.25" x14ac:dyDescent="0.25">
      <c r="A21" s="133">
        <v>12</v>
      </c>
      <c r="B21" s="156" t="s">
        <v>742</v>
      </c>
      <c r="C21" s="156" t="s">
        <v>65</v>
      </c>
      <c r="D21" s="138"/>
      <c r="E21" s="139"/>
      <c r="F21" s="139">
        <v>60.17</v>
      </c>
      <c r="G21" s="137">
        <v>60.17</v>
      </c>
      <c r="H21" s="137"/>
      <c r="I21" s="137">
        <v>136</v>
      </c>
      <c r="J21" s="569"/>
      <c r="K21" s="140"/>
      <c r="L21" s="140"/>
      <c r="M21" s="140">
        <v>2.2602625893302308</v>
      </c>
      <c r="N21" s="171"/>
      <c r="O21" s="208">
        <v>20</v>
      </c>
      <c r="P21" s="141">
        <v>15</v>
      </c>
      <c r="Q21" s="142">
        <v>20</v>
      </c>
      <c r="R21" s="143">
        <v>20.399999999999999</v>
      </c>
      <c r="S21" s="141">
        <v>0</v>
      </c>
      <c r="T21" s="142">
        <v>0</v>
      </c>
      <c r="U21" s="142"/>
      <c r="V21" s="142"/>
      <c r="W21" s="266">
        <v>20</v>
      </c>
      <c r="X21" s="210"/>
      <c r="Y21" s="210"/>
      <c r="Z21" s="210"/>
      <c r="AA21" s="210"/>
      <c r="AB21" s="210"/>
      <c r="AC21" s="210"/>
      <c r="AD21" s="210">
        <v>20</v>
      </c>
      <c r="AE21" s="210">
        <v>20</v>
      </c>
      <c r="AF21" s="240">
        <f t="shared" si="0"/>
        <v>100</v>
      </c>
      <c r="AG21" s="570"/>
      <c r="AH21" s="571"/>
    </row>
    <row r="22" spans="1:34" s="172" customFormat="1" ht="47.25" x14ac:dyDescent="0.25">
      <c r="A22" s="133">
        <v>13</v>
      </c>
      <c r="B22" s="156" t="s">
        <v>743</v>
      </c>
      <c r="C22" s="156" t="s">
        <v>65</v>
      </c>
      <c r="D22" s="138"/>
      <c r="E22" s="139"/>
      <c r="F22" s="139">
        <v>33.4</v>
      </c>
      <c r="G22" s="137">
        <v>33.4</v>
      </c>
      <c r="H22" s="137"/>
      <c r="I22" s="137">
        <v>47</v>
      </c>
      <c r="J22" s="569"/>
      <c r="K22" s="140"/>
      <c r="L22" s="140"/>
      <c r="M22" s="140">
        <v>1.4071856287425151</v>
      </c>
      <c r="N22" s="171"/>
      <c r="O22" s="208">
        <v>4</v>
      </c>
      <c r="P22" s="141">
        <v>9</v>
      </c>
      <c r="Q22" s="142">
        <v>4</v>
      </c>
      <c r="R22" s="143">
        <v>4.2300000000000004</v>
      </c>
      <c r="S22" s="141">
        <v>0</v>
      </c>
      <c r="T22" s="142">
        <v>0</v>
      </c>
      <c r="U22" s="142"/>
      <c r="V22" s="142"/>
      <c r="W22" s="266">
        <v>4</v>
      </c>
      <c r="X22" s="210"/>
      <c r="Y22" s="210"/>
      <c r="Z22" s="210"/>
      <c r="AA22" s="210"/>
      <c r="AB22" s="210"/>
      <c r="AC22" s="210"/>
      <c r="AD22" s="210">
        <v>4</v>
      </c>
      <c r="AE22" s="210">
        <v>4</v>
      </c>
      <c r="AF22" s="240">
        <f t="shared" si="0"/>
        <v>100</v>
      </c>
      <c r="AG22" s="570"/>
      <c r="AH22" s="571"/>
    </row>
    <row r="23" spans="1:34" s="172" customFormat="1" ht="47.25" x14ac:dyDescent="0.25">
      <c r="A23" s="133">
        <v>14</v>
      </c>
      <c r="B23" s="156" t="s">
        <v>744</v>
      </c>
      <c r="C23" s="156" t="s">
        <v>65</v>
      </c>
      <c r="D23" s="138"/>
      <c r="E23" s="139"/>
      <c r="F23" s="139">
        <v>27.5</v>
      </c>
      <c r="G23" s="137">
        <v>27.5</v>
      </c>
      <c r="H23" s="137"/>
      <c r="I23" s="137">
        <v>38</v>
      </c>
      <c r="J23" s="569"/>
      <c r="K23" s="140"/>
      <c r="L23" s="140"/>
      <c r="M23" s="140">
        <v>1.3818181818181818</v>
      </c>
      <c r="N23" s="171"/>
      <c r="O23" s="208">
        <v>6</v>
      </c>
      <c r="P23" s="141">
        <v>18</v>
      </c>
      <c r="Q23" s="142">
        <v>6</v>
      </c>
      <c r="R23" s="143">
        <v>6.84</v>
      </c>
      <c r="S23" s="141">
        <v>0</v>
      </c>
      <c r="T23" s="142">
        <v>0</v>
      </c>
      <c r="U23" s="142"/>
      <c r="V23" s="142"/>
      <c r="W23" s="266">
        <v>6</v>
      </c>
      <c r="X23" s="210"/>
      <c r="Y23" s="210"/>
      <c r="Z23" s="210"/>
      <c r="AA23" s="210"/>
      <c r="AB23" s="210"/>
      <c r="AC23" s="210"/>
      <c r="AD23" s="210">
        <v>5</v>
      </c>
      <c r="AE23" s="210">
        <v>5</v>
      </c>
      <c r="AF23" s="240">
        <f t="shared" si="0"/>
        <v>100</v>
      </c>
      <c r="AG23" s="570"/>
      <c r="AH23" s="571"/>
    </row>
    <row r="24" spans="1:34" s="172" customFormat="1" ht="63" x14ac:dyDescent="0.25">
      <c r="A24" s="133">
        <v>15</v>
      </c>
      <c r="B24" s="156" t="s">
        <v>745</v>
      </c>
      <c r="C24" s="156" t="s">
        <v>65</v>
      </c>
      <c r="D24" s="138"/>
      <c r="E24" s="139"/>
      <c r="F24" s="139">
        <v>3313.3</v>
      </c>
      <c r="G24" s="137">
        <v>3313.3</v>
      </c>
      <c r="H24" s="137"/>
      <c r="I24" s="137">
        <v>2279</v>
      </c>
      <c r="J24" s="569"/>
      <c r="K24" s="140"/>
      <c r="L24" s="140"/>
      <c r="M24" s="140">
        <v>0.68783388162858783</v>
      </c>
      <c r="N24" s="171"/>
      <c r="O24" s="208">
        <v>250</v>
      </c>
      <c r="P24" s="141">
        <v>11</v>
      </c>
      <c r="Q24" s="142">
        <v>250</v>
      </c>
      <c r="R24" s="143">
        <v>250.69</v>
      </c>
      <c r="S24" s="141">
        <v>0</v>
      </c>
      <c r="T24" s="142">
        <v>0</v>
      </c>
      <c r="U24" s="142"/>
      <c r="V24" s="142"/>
      <c r="W24" s="266">
        <v>250</v>
      </c>
      <c r="X24" s="210"/>
      <c r="Y24" s="210"/>
      <c r="Z24" s="210"/>
      <c r="AA24" s="210"/>
      <c r="AB24" s="210"/>
      <c r="AC24" s="210"/>
      <c r="AD24" s="210">
        <v>200</v>
      </c>
      <c r="AE24" s="210">
        <v>72</v>
      </c>
      <c r="AF24" s="240">
        <f t="shared" si="0"/>
        <v>36</v>
      </c>
      <c r="AG24" s="570"/>
      <c r="AH24" s="571"/>
    </row>
    <row r="25" spans="1:34" s="172" customFormat="1" ht="31.5" x14ac:dyDescent="0.25">
      <c r="A25" s="133">
        <v>16</v>
      </c>
      <c r="B25" s="156" t="s">
        <v>2</v>
      </c>
      <c r="C25" s="156" t="s">
        <v>65</v>
      </c>
      <c r="D25" s="138"/>
      <c r="E25" s="139"/>
      <c r="F25" s="139">
        <v>1221.8800000000001</v>
      </c>
      <c r="G25" s="137">
        <v>1221.8800000000001</v>
      </c>
      <c r="H25" s="137"/>
      <c r="I25" s="137">
        <v>1116</v>
      </c>
      <c r="J25" s="569"/>
      <c r="K25" s="140"/>
      <c r="L25" s="140"/>
      <c r="M25" s="140">
        <v>0.91334664615183148</v>
      </c>
      <c r="N25" s="171"/>
      <c r="O25" s="208">
        <v>200</v>
      </c>
      <c r="P25" s="141">
        <v>18</v>
      </c>
      <c r="Q25" s="142">
        <v>200</v>
      </c>
      <c r="R25" s="143">
        <v>200.88</v>
      </c>
      <c r="S25" s="141">
        <v>0</v>
      </c>
      <c r="T25" s="142">
        <v>0</v>
      </c>
      <c r="U25" s="142"/>
      <c r="V25" s="142"/>
      <c r="W25" s="266"/>
      <c r="X25" s="210">
        <v>117</v>
      </c>
      <c r="Y25" s="210"/>
      <c r="Z25" s="210"/>
      <c r="AA25" s="210"/>
      <c r="AB25" s="210"/>
      <c r="AC25" s="210"/>
      <c r="AD25" s="210">
        <v>117</v>
      </c>
      <c r="AE25" s="210">
        <v>35</v>
      </c>
      <c r="AF25" s="240">
        <f t="shared" si="0"/>
        <v>29.914529914529915</v>
      </c>
      <c r="AG25" s="570"/>
      <c r="AH25" s="571"/>
    </row>
    <row r="26" spans="1:34" s="172" customFormat="1" ht="47.25" x14ac:dyDescent="0.25">
      <c r="A26" s="133">
        <v>17</v>
      </c>
      <c r="B26" s="156" t="s">
        <v>820</v>
      </c>
      <c r="C26" s="156" t="s">
        <v>65</v>
      </c>
      <c r="D26" s="138"/>
      <c r="E26" s="139"/>
      <c r="F26" s="139">
        <v>24.83</v>
      </c>
      <c r="G26" s="137">
        <v>24.83</v>
      </c>
      <c r="H26" s="137"/>
      <c r="I26" s="137">
        <v>34</v>
      </c>
      <c r="J26" s="569"/>
      <c r="K26" s="140"/>
      <c r="L26" s="140"/>
      <c r="M26" s="140">
        <v>1.3693113169552962</v>
      </c>
      <c r="N26" s="171"/>
      <c r="O26" s="208">
        <v>6</v>
      </c>
      <c r="P26" s="141">
        <v>18</v>
      </c>
      <c r="Q26" s="142">
        <v>6</v>
      </c>
      <c r="R26" s="143">
        <v>6.12</v>
      </c>
      <c r="S26" s="141">
        <v>0</v>
      </c>
      <c r="T26" s="142">
        <v>0</v>
      </c>
      <c r="U26" s="142"/>
      <c r="V26" s="142"/>
      <c r="W26" s="266">
        <v>7</v>
      </c>
      <c r="X26" s="210"/>
      <c r="Y26" s="210"/>
      <c r="Z26" s="210"/>
      <c r="AA26" s="210"/>
      <c r="AB26" s="210"/>
      <c r="AC26" s="210"/>
      <c r="AD26" s="210" t="s">
        <v>671</v>
      </c>
      <c r="AE26" s="210" t="s">
        <v>671</v>
      </c>
      <c r="AF26" s="240"/>
      <c r="AG26" s="570"/>
      <c r="AH26" s="571"/>
    </row>
    <row r="27" spans="1:34" s="172" customFormat="1" ht="47.25" x14ac:dyDescent="0.25">
      <c r="A27" s="133">
        <v>18</v>
      </c>
      <c r="B27" s="156" t="s">
        <v>915</v>
      </c>
      <c r="C27" s="156" t="s">
        <v>67</v>
      </c>
      <c r="D27" s="138"/>
      <c r="E27" s="139"/>
      <c r="F27" s="139">
        <v>14952.17</v>
      </c>
      <c r="G27" s="137">
        <v>14952.17</v>
      </c>
      <c r="H27" s="137"/>
      <c r="I27" s="137">
        <v>26525</v>
      </c>
      <c r="J27" s="569"/>
      <c r="K27" s="140"/>
      <c r="L27" s="140"/>
      <c r="M27" s="140">
        <v>1.7739899961009005</v>
      </c>
      <c r="N27" s="171"/>
      <c r="O27" s="208">
        <f t="shared" ref="O27" si="1">Q27+T27</f>
        <v>900</v>
      </c>
      <c r="P27" s="141">
        <v>2.64</v>
      </c>
      <c r="Q27" s="142">
        <f t="shared" ref="Q27" si="2">ROUNDDOWN(R27,0)</f>
        <v>700</v>
      </c>
      <c r="R27" s="143">
        <f t="shared" ref="R27" si="3">I27*P27/100</f>
        <v>700.26</v>
      </c>
      <c r="S27" s="141">
        <v>0</v>
      </c>
      <c r="T27" s="142">
        <v>200</v>
      </c>
      <c r="U27" s="142"/>
      <c r="V27" s="142"/>
      <c r="W27" s="266">
        <v>900</v>
      </c>
      <c r="X27" s="210"/>
      <c r="Y27" s="210"/>
      <c r="Z27" s="210"/>
      <c r="AA27" s="210"/>
      <c r="AB27" s="210"/>
      <c r="AC27" s="210"/>
      <c r="AD27" s="210">
        <v>500</v>
      </c>
      <c r="AE27" s="210">
        <v>277</v>
      </c>
      <c r="AF27" s="240">
        <f t="shared" si="0"/>
        <v>55.4</v>
      </c>
      <c r="AG27" s="570"/>
      <c r="AH27" s="571"/>
    </row>
    <row r="28" spans="1:34" s="172" customFormat="1" ht="31.5" x14ac:dyDescent="0.25">
      <c r="A28" s="133">
        <v>19</v>
      </c>
      <c r="B28" s="156" t="s">
        <v>2</v>
      </c>
      <c r="C28" s="156" t="s">
        <v>67</v>
      </c>
      <c r="D28" s="138"/>
      <c r="E28" s="139"/>
      <c r="F28" s="139">
        <v>3970.55</v>
      </c>
      <c r="G28" s="137">
        <v>3970.55</v>
      </c>
      <c r="H28" s="137"/>
      <c r="I28" s="137">
        <v>3663</v>
      </c>
      <c r="J28" s="569"/>
      <c r="K28" s="140"/>
      <c r="L28" s="140"/>
      <c r="M28" s="140">
        <v>0.92254221707320139</v>
      </c>
      <c r="N28" s="171"/>
      <c r="O28" s="208">
        <v>366</v>
      </c>
      <c r="P28" s="141">
        <v>10</v>
      </c>
      <c r="Q28" s="142">
        <v>366</v>
      </c>
      <c r="R28" s="143">
        <v>366.3</v>
      </c>
      <c r="S28" s="141">
        <v>0</v>
      </c>
      <c r="T28" s="142">
        <v>0</v>
      </c>
      <c r="U28" s="142"/>
      <c r="V28" s="142"/>
      <c r="W28" s="266"/>
      <c r="X28" s="210">
        <v>0</v>
      </c>
      <c r="Y28" s="210">
        <v>0</v>
      </c>
      <c r="Z28" s="210"/>
      <c r="AA28" s="210"/>
      <c r="AB28" s="210"/>
      <c r="AC28" s="210"/>
      <c r="AD28" s="210">
        <v>0</v>
      </c>
      <c r="AE28" s="210">
        <v>0</v>
      </c>
      <c r="AF28" s="240"/>
      <c r="AG28" s="570"/>
      <c r="AH28" s="571"/>
    </row>
    <row r="29" spans="1:34" s="172" customFormat="1" ht="31.5" x14ac:dyDescent="0.25">
      <c r="A29" s="133">
        <v>20</v>
      </c>
      <c r="B29" s="156" t="s">
        <v>746</v>
      </c>
      <c r="C29" s="156" t="s">
        <v>67</v>
      </c>
      <c r="D29" s="138"/>
      <c r="E29" s="139"/>
      <c r="F29" s="139">
        <v>416.08</v>
      </c>
      <c r="G29" s="137">
        <v>416.08</v>
      </c>
      <c r="H29" s="137"/>
      <c r="I29" s="137">
        <v>362</v>
      </c>
      <c r="J29" s="569"/>
      <c r="K29" s="140"/>
      <c r="L29" s="140"/>
      <c r="M29" s="140">
        <v>0.87002499519323206</v>
      </c>
      <c r="N29" s="171"/>
      <c r="O29" s="208">
        <v>65</v>
      </c>
      <c r="P29" s="141">
        <v>18</v>
      </c>
      <c r="Q29" s="142">
        <v>65</v>
      </c>
      <c r="R29" s="143">
        <v>65.16</v>
      </c>
      <c r="S29" s="141">
        <v>0</v>
      </c>
      <c r="T29" s="142">
        <v>0</v>
      </c>
      <c r="U29" s="142"/>
      <c r="V29" s="142"/>
      <c r="W29" s="266">
        <v>66</v>
      </c>
      <c r="X29" s="210"/>
      <c r="Y29" s="210"/>
      <c r="Z29" s="210"/>
      <c r="AA29" s="210"/>
      <c r="AB29" s="210"/>
      <c r="AC29" s="210"/>
      <c r="AD29" s="210">
        <v>65</v>
      </c>
      <c r="AE29" s="210">
        <v>0</v>
      </c>
      <c r="AF29" s="240">
        <f t="shared" si="0"/>
        <v>0</v>
      </c>
      <c r="AG29" s="570"/>
      <c r="AH29" s="571"/>
    </row>
    <row r="30" spans="1:34" s="172" customFormat="1" ht="31.5" x14ac:dyDescent="0.25">
      <c r="A30" s="133">
        <v>21</v>
      </c>
      <c r="B30" s="156" t="s">
        <v>826</v>
      </c>
      <c r="C30" s="156" t="s">
        <v>67</v>
      </c>
      <c r="D30" s="138"/>
      <c r="E30" s="139"/>
      <c r="F30" s="139">
        <v>32.86</v>
      </c>
      <c r="G30" s="137">
        <v>32.86</v>
      </c>
      <c r="H30" s="137"/>
      <c r="I30" s="137">
        <v>70</v>
      </c>
      <c r="J30" s="569"/>
      <c r="K30" s="140"/>
      <c r="L30" s="140"/>
      <c r="M30" s="140">
        <v>2.1302495435179551</v>
      </c>
      <c r="N30" s="171"/>
      <c r="O30" s="208">
        <v>12</v>
      </c>
      <c r="P30" s="141">
        <v>18</v>
      </c>
      <c r="Q30" s="142">
        <v>12</v>
      </c>
      <c r="R30" s="143">
        <v>12.6</v>
      </c>
      <c r="S30" s="141">
        <v>0</v>
      </c>
      <c r="T30" s="142">
        <v>0</v>
      </c>
      <c r="U30" s="142"/>
      <c r="V30" s="142"/>
      <c r="W30" s="266">
        <v>12</v>
      </c>
      <c r="X30" s="210"/>
      <c r="Y30" s="210"/>
      <c r="Z30" s="210"/>
      <c r="AA30" s="210"/>
      <c r="AB30" s="210"/>
      <c r="AC30" s="210"/>
      <c r="AD30" s="210">
        <v>0</v>
      </c>
      <c r="AE30" s="210">
        <v>0</v>
      </c>
      <c r="AF30" s="240"/>
      <c r="AG30" s="570"/>
      <c r="AH30" s="571"/>
    </row>
    <row r="31" spans="1:34" s="172" customFormat="1" ht="31.5" x14ac:dyDescent="0.25">
      <c r="A31" s="133">
        <v>22</v>
      </c>
      <c r="B31" s="156" t="s">
        <v>106</v>
      </c>
      <c r="C31" s="156" t="s">
        <v>67</v>
      </c>
      <c r="D31" s="138"/>
      <c r="E31" s="139"/>
      <c r="F31" s="139">
        <v>293.77999999999997</v>
      </c>
      <c r="G31" s="137">
        <v>293.77999999999997</v>
      </c>
      <c r="H31" s="137"/>
      <c r="I31" s="137">
        <v>291</v>
      </c>
      <c r="J31" s="569"/>
      <c r="K31" s="140"/>
      <c r="L31" s="140"/>
      <c r="M31" s="140">
        <v>0.99053713663285459</v>
      </c>
      <c r="N31" s="171"/>
      <c r="O31" s="208">
        <v>52</v>
      </c>
      <c r="P31" s="141">
        <v>18</v>
      </c>
      <c r="Q31" s="142">
        <v>52</v>
      </c>
      <c r="R31" s="143">
        <v>52.38</v>
      </c>
      <c r="S31" s="141">
        <v>0</v>
      </c>
      <c r="T31" s="142">
        <v>0</v>
      </c>
      <c r="U31" s="142"/>
      <c r="V31" s="142"/>
      <c r="W31" s="266">
        <v>53</v>
      </c>
      <c r="X31" s="210"/>
      <c r="Y31" s="210"/>
      <c r="Z31" s="210"/>
      <c r="AA31" s="210"/>
      <c r="AB31" s="210"/>
      <c r="AC31" s="210"/>
      <c r="AD31" s="210">
        <v>13</v>
      </c>
      <c r="AE31" s="210">
        <v>0</v>
      </c>
      <c r="AF31" s="240">
        <f t="shared" si="0"/>
        <v>0</v>
      </c>
      <c r="AG31" s="570"/>
      <c r="AH31" s="571"/>
    </row>
    <row r="32" spans="1:34" s="172" customFormat="1" ht="47.25" x14ac:dyDescent="0.25">
      <c r="A32" s="133">
        <v>23</v>
      </c>
      <c r="B32" s="156" t="s">
        <v>747</v>
      </c>
      <c r="C32" s="156" t="s">
        <v>67</v>
      </c>
      <c r="D32" s="138"/>
      <c r="E32" s="139"/>
      <c r="F32" s="139">
        <v>138.86000000000001</v>
      </c>
      <c r="G32" s="137">
        <v>138.86000000000001</v>
      </c>
      <c r="H32" s="137"/>
      <c r="I32" s="137">
        <v>239</v>
      </c>
      <c r="J32" s="569"/>
      <c r="K32" s="140"/>
      <c r="L32" s="140"/>
      <c r="M32" s="140">
        <v>1.7211580008641796</v>
      </c>
      <c r="N32" s="171"/>
      <c r="O32" s="208">
        <v>43</v>
      </c>
      <c r="P32" s="141">
        <v>18</v>
      </c>
      <c r="Q32" s="142">
        <v>43</v>
      </c>
      <c r="R32" s="143">
        <v>43.02</v>
      </c>
      <c r="S32" s="141">
        <v>0</v>
      </c>
      <c r="T32" s="142">
        <v>0</v>
      </c>
      <c r="U32" s="142"/>
      <c r="V32" s="142"/>
      <c r="W32" s="266">
        <v>43</v>
      </c>
      <c r="X32" s="210"/>
      <c r="Y32" s="210"/>
      <c r="Z32" s="210"/>
      <c r="AA32" s="210"/>
      <c r="AB32" s="210"/>
      <c r="AC32" s="210"/>
      <c r="AD32" s="210">
        <v>40</v>
      </c>
      <c r="AE32" s="210">
        <v>40</v>
      </c>
      <c r="AF32" s="240">
        <f t="shared" si="0"/>
        <v>100</v>
      </c>
      <c r="AG32" s="570"/>
      <c r="AH32" s="571"/>
    </row>
    <row r="33" spans="1:32" x14ac:dyDescent="0.25">
      <c r="A33" s="133">
        <v>399</v>
      </c>
      <c r="B33" s="156"/>
      <c r="C33" s="156"/>
      <c r="D33" s="138"/>
      <c r="E33" s="139"/>
      <c r="F33" s="139"/>
      <c r="G33" s="137"/>
      <c r="H33" s="137"/>
      <c r="I33" s="137"/>
      <c r="J33" s="162"/>
      <c r="K33" s="140"/>
      <c r="L33" s="140"/>
      <c r="M33" s="140"/>
      <c r="N33" s="171"/>
      <c r="O33" s="208"/>
      <c r="P33" s="141"/>
      <c r="Q33" s="142"/>
      <c r="R33" s="143"/>
      <c r="S33" s="141"/>
      <c r="T33" s="142"/>
      <c r="U33" s="142"/>
      <c r="V33" s="142"/>
      <c r="W33" s="266"/>
      <c r="X33" s="240"/>
      <c r="AA33" s="240"/>
      <c r="AD33" s="240"/>
    </row>
    <row r="34" spans="1:32" x14ac:dyDescent="0.25">
      <c r="A34" s="133">
        <v>400</v>
      </c>
      <c r="B34" s="156"/>
      <c r="C34" s="156"/>
      <c r="D34" s="138"/>
      <c r="E34" s="139"/>
      <c r="F34" s="139"/>
      <c r="G34" s="137"/>
      <c r="H34" s="137"/>
      <c r="I34" s="137"/>
      <c r="J34" s="162"/>
      <c r="K34" s="140"/>
      <c r="L34" s="140"/>
      <c r="M34" s="140"/>
      <c r="N34" s="171"/>
      <c r="O34" s="208"/>
      <c r="P34" s="141"/>
      <c r="Q34" s="142"/>
      <c r="R34" s="143"/>
      <c r="S34" s="141"/>
      <c r="T34" s="142"/>
      <c r="U34" s="142"/>
      <c r="V34" s="142"/>
      <c r="W34" s="266"/>
      <c r="X34" s="240"/>
      <c r="AA34" s="240"/>
      <c r="AD34" s="240"/>
    </row>
    <row r="35" spans="1:32" x14ac:dyDescent="0.25">
      <c r="A35" s="133">
        <v>401</v>
      </c>
      <c r="B35" s="156"/>
      <c r="C35" s="156"/>
      <c r="D35" s="138"/>
      <c r="E35" s="139"/>
      <c r="F35" s="139"/>
      <c r="G35" s="137"/>
      <c r="H35" s="137"/>
      <c r="I35" s="137"/>
      <c r="J35" s="162"/>
      <c r="K35" s="140"/>
      <c r="L35" s="140"/>
      <c r="M35" s="140"/>
      <c r="N35" s="171"/>
      <c r="O35" s="208"/>
      <c r="P35" s="141"/>
      <c r="Q35" s="142"/>
      <c r="R35" s="143"/>
      <c r="S35" s="141"/>
      <c r="T35" s="142"/>
      <c r="U35" s="142"/>
      <c r="V35" s="142"/>
      <c r="W35" s="266"/>
      <c r="X35" s="240"/>
      <c r="AA35" s="240"/>
      <c r="AD35" s="240"/>
    </row>
    <row r="36" spans="1:32" x14ac:dyDescent="0.25">
      <c r="A36" s="133">
        <v>402</v>
      </c>
      <c r="B36" s="156"/>
      <c r="C36" s="156"/>
      <c r="D36" s="138"/>
      <c r="E36" s="139"/>
      <c r="F36" s="139"/>
      <c r="G36" s="137"/>
      <c r="H36" s="137"/>
      <c r="I36" s="137"/>
      <c r="J36" s="162"/>
      <c r="K36" s="140"/>
      <c r="L36" s="140"/>
      <c r="M36" s="140"/>
      <c r="N36" s="171"/>
      <c r="O36" s="208"/>
      <c r="P36" s="141"/>
      <c r="Q36" s="142"/>
      <c r="R36" s="143"/>
      <c r="S36" s="141"/>
      <c r="T36" s="142"/>
      <c r="U36" s="142"/>
      <c r="V36" s="142"/>
      <c r="W36" s="266"/>
      <c r="X36" s="240"/>
      <c r="AA36" s="240"/>
      <c r="AD36" s="240"/>
    </row>
    <row r="37" spans="1:32" x14ac:dyDescent="0.25">
      <c r="A37" s="133">
        <v>403</v>
      </c>
      <c r="B37" s="156"/>
      <c r="C37" s="156"/>
      <c r="D37" s="138"/>
      <c r="E37" s="139"/>
      <c r="F37" s="139"/>
      <c r="G37" s="137"/>
      <c r="H37" s="137"/>
      <c r="I37" s="137"/>
      <c r="J37" s="162"/>
      <c r="K37" s="140"/>
      <c r="L37" s="140"/>
      <c r="M37" s="140"/>
      <c r="N37" s="171"/>
      <c r="O37" s="208"/>
      <c r="P37" s="141"/>
      <c r="Q37" s="142"/>
      <c r="R37" s="143"/>
      <c r="S37" s="141"/>
      <c r="T37" s="142"/>
      <c r="U37" s="142"/>
      <c r="V37" s="142"/>
      <c r="W37" s="266"/>
      <c r="X37" s="240"/>
      <c r="AA37" s="240"/>
      <c r="AD37" s="240"/>
    </row>
    <row r="38" spans="1:32" x14ac:dyDescent="0.25">
      <c r="A38" s="133">
        <v>404</v>
      </c>
      <c r="B38" s="156"/>
      <c r="C38" s="156"/>
      <c r="D38" s="138"/>
      <c r="E38" s="139"/>
      <c r="F38" s="139"/>
      <c r="G38" s="137"/>
      <c r="H38" s="137"/>
      <c r="I38" s="137"/>
      <c r="J38" s="162"/>
      <c r="K38" s="140"/>
      <c r="L38" s="140"/>
      <c r="M38" s="140"/>
      <c r="N38" s="171"/>
      <c r="O38" s="208"/>
      <c r="P38" s="141"/>
      <c r="Q38" s="142"/>
      <c r="R38" s="143"/>
      <c r="S38" s="141"/>
      <c r="T38" s="142"/>
      <c r="U38" s="142"/>
      <c r="V38" s="142"/>
      <c r="W38" s="266"/>
      <c r="X38" s="240"/>
      <c r="AA38" s="240"/>
      <c r="AD38" s="240"/>
    </row>
    <row r="39" spans="1:32" x14ac:dyDescent="0.25">
      <c r="A39" s="133">
        <v>405</v>
      </c>
      <c r="B39" s="156"/>
      <c r="C39" s="156"/>
      <c r="D39" s="138"/>
      <c r="E39" s="139"/>
      <c r="F39" s="139"/>
      <c r="G39" s="137"/>
      <c r="H39" s="137"/>
      <c r="I39" s="137"/>
      <c r="J39" s="162"/>
      <c r="K39" s="140"/>
      <c r="L39" s="140"/>
      <c r="M39" s="140"/>
      <c r="N39" s="171"/>
      <c r="O39" s="208"/>
      <c r="P39" s="141"/>
      <c r="Q39" s="142"/>
      <c r="R39" s="143"/>
      <c r="S39" s="141"/>
      <c r="T39" s="142"/>
      <c r="U39" s="142"/>
      <c r="V39" s="142"/>
      <c r="W39" s="266"/>
      <c r="X39" s="240"/>
      <c r="AA39" s="240"/>
      <c r="AD39" s="240"/>
    </row>
    <row r="40" spans="1:32" x14ac:dyDescent="0.25">
      <c r="A40" s="133">
        <v>406</v>
      </c>
      <c r="B40" s="156" t="e">
        <f t="shared" ref="B40:B103" ca="1" si="4">INDIRECT(CONCATENATE($C$133,$D$133,"!$B",$A40 + 8))</f>
        <v>#REF!</v>
      </c>
      <c r="C40" s="156" t="e">
        <f t="shared" ref="C40:C103" ca="1" si="5">INDIRECT(CONCATENATE($C$133,$D$133,"!$C",$A40 + 8))</f>
        <v>#REF!</v>
      </c>
      <c r="D40" s="138"/>
      <c r="E40" s="139"/>
      <c r="F40" s="139" t="e">
        <f t="shared" ref="F40:F103" ca="1" si="6">INDIRECT(CONCATENATE($C$133,$D$133,"!$Z",$A40 + 8))</f>
        <v>#REF!</v>
      </c>
      <c r="G40" s="137"/>
      <c r="H40" s="137"/>
      <c r="I40" s="137" t="e">
        <f t="shared" ref="I40:I103" ca="1" si="7">INDIRECT(CONCATENATE($C$133,$D$133,"!$AD",$A40 + 8))</f>
        <v>#REF!</v>
      </c>
      <c r="J40" s="162"/>
      <c r="K40" s="140"/>
      <c r="L40" s="140"/>
      <c r="M40" s="140" t="e">
        <f t="shared" ref="M40:M103" ca="1" si="8">INDIRECT(CONCATENATE($C$133,$D$133,"!$V",$A40 + 8))</f>
        <v>#REF!</v>
      </c>
      <c r="N40" s="171"/>
      <c r="O40" s="142" t="e">
        <f t="shared" ref="O40:O81" ca="1" si="9">Q40+T40</f>
        <v>#REF!</v>
      </c>
      <c r="P40" s="141" t="e">
        <f t="shared" ref="P40:P103" ca="1" si="10">IF(I40&lt;33,0,18)</f>
        <v>#REF!</v>
      </c>
      <c r="Q40" s="142" t="e">
        <f t="shared" ref="Q40:Q81" ca="1" si="11">ROUNDDOWN(R40,0)</f>
        <v>#REF!</v>
      </c>
      <c r="R40" s="143" t="e">
        <f t="shared" ref="R40:R103" ca="1" si="12">I40*P40/100</f>
        <v>#REF!</v>
      </c>
      <c r="S40" s="141">
        <f t="shared" ref="S40:S103" si="13">IF(J40&lt;33,0,18)</f>
        <v>0</v>
      </c>
      <c r="T40" s="142">
        <f t="shared" ref="T40:T103" si="14">ROUNDDOWN(N40*S40/100,0)</f>
        <v>0</v>
      </c>
      <c r="U40" s="142"/>
      <c r="V40" s="142"/>
      <c r="W40" s="148"/>
      <c r="X40" s="240"/>
      <c r="Y40" s="242"/>
      <c r="Z40" s="242"/>
      <c r="AA40" s="240"/>
      <c r="AB40" s="242"/>
      <c r="AC40" s="242"/>
      <c r="AD40" s="240"/>
      <c r="AE40" s="242"/>
      <c r="AF40" s="242"/>
    </row>
    <row r="41" spans="1:32" x14ac:dyDescent="0.25">
      <c r="A41" s="133">
        <v>407</v>
      </c>
      <c r="B41" s="156" t="e">
        <f t="shared" ca="1" si="4"/>
        <v>#REF!</v>
      </c>
      <c r="C41" s="156" t="e">
        <f t="shared" ca="1" si="5"/>
        <v>#REF!</v>
      </c>
      <c r="D41" s="138"/>
      <c r="E41" s="139"/>
      <c r="F41" s="139" t="e">
        <f t="shared" ca="1" si="6"/>
        <v>#REF!</v>
      </c>
      <c r="G41" s="137"/>
      <c r="H41" s="137"/>
      <c r="I41" s="137" t="e">
        <f t="shared" ca="1" si="7"/>
        <v>#REF!</v>
      </c>
      <c r="J41" s="162"/>
      <c r="K41" s="140"/>
      <c r="L41" s="140"/>
      <c r="M41" s="140" t="e">
        <f t="shared" ca="1" si="8"/>
        <v>#REF!</v>
      </c>
      <c r="N41" s="171"/>
      <c r="O41" s="142" t="e">
        <f t="shared" ca="1" si="9"/>
        <v>#REF!</v>
      </c>
      <c r="P41" s="141" t="e">
        <f t="shared" ca="1" si="10"/>
        <v>#REF!</v>
      </c>
      <c r="Q41" s="142" t="e">
        <f t="shared" ca="1" si="11"/>
        <v>#REF!</v>
      </c>
      <c r="R41" s="143" t="e">
        <f t="shared" ca="1" si="12"/>
        <v>#REF!</v>
      </c>
      <c r="S41" s="141">
        <f t="shared" si="13"/>
        <v>0</v>
      </c>
      <c r="T41" s="142">
        <f t="shared" si="14"/>
        <v>0</v>
      </c>
      <c r="U41" s="142"/>
      <c r="V41" s="142"/>
      <c r="W41" s="148"/>
      <c r="X41" s="240"/>
      <c r="Y41" s="242"/>
      <c r="Z41" s="242"/>
      <c r="AA41" s="240"/>
      <c r="AB41" s="242"/>
      <c r="AC41" s="242"/>
      <c r="AD41" s="240"/>
      <c r="AE41" s="242"/>
      <c r="AF41" s="242"/>
    </row>
    <row r="42" spans="1:32" x14ac:dyDescent="0.25">
      <c r="A42" s="133">
        <v>408</v>
      </c>
      <c r="B42" s="156" t="e">
        <f t="shared" ca="1" si="4"/>
        <v>#REF!</v>
      </c>
      <c r="C42" s="156" t="e">
        <f t="shared" ca="1" si="5"/>
        <v>#REF!</v>
      </c>
      <c r="D42" s="138"/>
      <c r="E42" s="139"/>
      <c r="F42" s="139" t="e">
        <f t="shared" ca="1" si="6"/>
        <v>#REF!</v>
      </c>
      <c r="G42" s="137"/>
      <c r="H42" s="137"/>
      <c r="I42" s="137" t="e">
        <f t="shared" ca="1" si="7"/>
        <v>#REF!</v>
      </c>
      <c r="J42" s="162"/>
      <c r="K42" s="140"/>
      <c r="L42" s="140"/>
      <c r="M42" s="140" t="e">
        <f t="shared" ca="1" si="8"/>
        <v>#REF!</v>
      </c>
      <c r="N42" s="171"/>
      <c r="O42" s="142" t="e">
        <f t="shared" ca="1" si="9"/>
        <v>#REF!</v>
      </c>
      <c r="P42" s="141" t="e">
        <f t="shared" ca="1" si="10"/>
        <v>#REF!</v>
      </c>
      <c r="Q42" s="142" t="e">
        <f t="shared" ca="1" si="11"/>
        <v>#REF!</v>
      </c>
      <c r="R42" s="143" t="e">
        <f t="shared" ca="1" si="12"/>
        <v>#REF!</v>
      </c>
      <c r="S42" s="141">
        <f t="shared" si="13"/>
        <v>0</v>
      </c>
      <c r="T42" s="142">
        <f t="shared" si="14"/>
        <v>0</v>
      </c>
      <c r="U42" s="142"/>
      <c r="V42" s="142"/>
      <c r="W42" s="148"/>
      <c r="X42" s="240"/>
      <c r="Y42" s="242"/>
      <c r="Z42" s="242"/>
      <c r="AA42" s="240"/>
      <c r="AB42" s="242"/>
      <c r="AC42" s="242"/>
      <c r="AD42" s="240"/>
      <c r="AE42" s="242"/>
      <c r="AF42" s="242"/>
    </row>
    <row r="43" spans="1:32" x14ac:dyDescent="0.25">
      <c r="A43" s="133">
        <v>409</v>
      </c>
      <c r="B43" s="156" t="e">
        <f t="shared" ca="1" si="4"/>
        <v>#REF!</v>
      </c>
      <c r="C43" s="156" t="e">
        <f t="shared" ca="1" si="5"/>
        <v>#REF!</v>
      </c>
      <c r="D43" s="138"/>
      <c r="E43" s="139"/>
      <c r="F43" s="139" t="e">
        <f t="shared" ca="1" si="6"/>
        <v>#REF!</v>
      </c>
      <c r="G43" s="137"/>
      <c r="H43" s="137"/>
      <c r="I43" s="137" t="e">
        <f t="shared" ca="1" si="7"/>
        <v>#REF!</v>
      </c>
      <c r="J43" s="162"/>
      <c r="K43" s="140"/>
      <c r="L43" s="140"/>
      <c r="M43" s="140" t="e">
        <f t="shared" ca="1" si="8"/>
        <v>#REF!</v>
      </c>
      <c r="N43" s="171"/>
      <c r="O43" s="142" t="e">
        <f t="shared" ca="1" si="9"/>
        <v>#REF!</v>
      </c>
      <c r="P43" s="141" t="e">
        <f t="shared" ca="1" si="10"/>
        <v>#REF!</v>
      </c>
      <c r="Q43" s="142" t="e">
        <f t="shared" ca="1" si="11"/>
        <v>#REF!</v>
      </c>
      <c r="R43" s="143" t="e">
        <f t="shared" ca="1" si="12"/>
        <v>#REF!</v>
      </c>
      <c r="S43" s="141">
        <f t="shared" si="13"/>
        <v>0</v>
      </c>
      <c r="T43" s="142">
        <f t="shared" si="14"/>
        <v>0</v>
      </c>
      <c r="U43" s="142"/>
      <c r="V43" s="142"/>
      <c r="W43" s="148"/>
      <c r="X43" s="240"/>
      <c r="Y43" s="242"/>
      <c r="Z43" s="242"/>
      <c r="AA43" s="240"/>
      <c r="AB43" s="242"/>
      <c r="AC43" s="242"/>
      <c r="AD43" s="240"/>
      <c r="AE43" s="242"/>
      <c r="AF43" s="242"/>
    </row>
    <row r="44" spans="1:32" x14ac:dyDescent="0.25">
      <c r="A44" s="133">
        <v>410</v>
      </c>
      <c r="B44" s="156" t="e">
        <f t="shared" ca="1" si="4"/>
        <v>#REF!</v>
      </c>
      <c r="C44" s="156" t="e">
        <f t="shared" ca="1" si="5"/>
        <v>#REF!</v>
      </c>
      <c r="D44" s="138"/>
      <c r="E44" s="139"/>
      <c r="F44" s="139" t="e">
        <f t="shared" ca="1" si="6"/>
        <v>#REF!</v>
      </c>
      <c r="G44" s="137"/>
      <c r="H44" s="137"/>
      <c r="I44" s="137" t="e">
        <f t="shared" ca="1" si="7"/>
        <v>#REF!</v>
      </c>
      <c r="J44" s="162"/>
      <c r="K44" s="140"/>
      <c r="L44" s="140"/>
      <c r="M44" s="140" t="e">
        <f t="shared" ca="1" si="8"/>
        <v>#REF!</v>
      </c>
      <c r="N44" s="171"/>
      <c r="O44" s="142" t="e">
        <f t="shared" ca="1" si="9"/>
        <v>#REF!</v>
      </c>
      <c r="P44" s="141" t="e">
        <f t="shared" ca="1" si="10"/>
        <v>#REF!</v>
      </c>
      <c r="Q44" s="142" t="e">
        <f t="shared" ca="1" si="11"/>
        <v>#REF!</v>
      </c>
      <c r="R44" s="143" t="e">
        <f t="shared" ca="1" si="12"/>
        <v>#REF!</v>
      </c>
      <c r="S44" s="141">
        <f t="shared" si="13"/>
        <v>0</v>
      </c>
      <c r="T44" s="142">
        <f t="shared" si="14"/>
        <v>0</v>
      </c>
      <c r="U44" s="142"/>
      <c r="V44" s="142"/>
      <c r="W44" s="148"/>
      <c r="X44" s="240"/>
      <c r="Y44" s="242"/>
      <c r="Z44" s="242"/>
      <c r="AA44" s="240"/>
      <c r="AB44" s="242"/>
      <c r="AC44" s="242"/>
      <c r="AD44" s="240"/>
      <c r="AE44" s="242"/>
      <c r="AF44" s="242"/>
    </row>
    <row r="45" spans="1:32" x14ac:dyDescent="0.25">
      <c r="A45" s="133">
        <v>411</v>
      </c>
      <c r="B45" s="156" t="e">
        <f t="shared" ca="1" si="4"/>
        <v>#REF!</v>
      </c>
      <c r="C45" s="156" t="e">
        <f t="shared" ca="1" si="5"/>
        <v>#REF!</v>
      </c>
      <c r="D45" s="138"/>
      <c r="E45" s="139"/>
      <c r="F45" s="139" t="e">
        <f t="shared" ca="1" si="6"/>
        <v>#REF!</v>
      </c>
      <c r="G45" s="137"/>
      <c r="H45" s="137"/>
      <c r="I45" s="137" t="e">
        <f t="shared" ca="1" si="7"/>
        <v>#REF!</v>
      </c>
      <c r="J45" s="162"/>
      <c r="K45" s="140"/>
      <c r="L45" s="140"/>
      <c r="M45" s="140" t="e">
        <f t="shared" ca="1" si="8"/>
        <v>#REF!</v>
      </c>
      <c r="N45" s="171"/>
      <c r="O45" s="142" t="e">
        <f t="shared" ca="1" si="9"/>
        <v>#REF!</v>
      </c>
      <c r="P45" s="141" t="e">
        <f t="shared" ca="1" si="10"/>
        <v>#REF!</v>
      </c>
      <c r="Q45" s="142" t="e">
        <f t="shared" ca="1" si="11"/>
        <v>#REF!</v>
      </c>
      <c r="R45" s="143" t="e">
        <f t="shared" ca="1" si="12"/>
        <v>#REF!</v>
      </c>
      <c r="S45" s="141">
        <f t="shared" si="13"/>
        <v>0</v>
      </c>
      <c r="T45" s="142">
        <f t="shared" si="14"/>
        <v>0</v>
      </c>
      <c r="U45" s="142"/>
      <c r="V45" s="142"/>
      <c r="W45" s="148"/>
      <c r="X45" s="240"/>
      <c r="Y45" s="242"/>
      <c r="Z45" s="242"/>
      <c r="AA45" s="240"/>
      <c r="AB45" s="242"/>
      <c r="AC45" s="242"/>
      <c r="AD45" s="240"/>
      <c r="AE45" s="242"/>
      <c r="AF45" s="242"/>
    </row>
    <row r="46" spans="1:32" x14ac:dyDescent="0.25">
      <c r="A46" s="133">
        <v>412</v>
      </c>
      <c r="B46" s="156" t="e">
        <f t="shared" ca="1" si="4"/>
        <v>#REF!</v>
      </c>
      <c r="C46" s="156" t="e">
        <f t="shared" ca="1" si="5"/>
        <v>#REF!</v>
      </c>
      <c r="D46" s="138"/>
      <c r="E46" s="139"/>
      <c r="F46" s="139" t="e">
        <f t="shared" ca="1" si="6"/>
        <v>#REF!</v>
      </c>
      <c r="G46" s="137"/>
      <c r="H46" s="137"/>
      <c r="I46" s="137" t="e">
        <f t="shared" ca="1" si="7"/>
        <v>#REF!</v>
      </c>
      <c r="J46" s="162"/>
      <c r="K46" s="140"/>
      <c r="L46" s="140"/>
      <c r="M46" s="140" t="e">
        <f t="shared" ca="1" si="8"/>
        <v>#REF!</v>
      </c>
      <c r="N46" s="171"/>
      <c r="O46" s="142" t="e">
        <f t="shared" ca="1" si="9"/>
        <v>#REF!</v>
      </c>
      <c r="P46" s="141" t="e">
        <f t="shared" ca="1" si="10"/>
        <v>#REF!</v>
      </c>
      <c r="Q46" s="142" t="e">
        <f t="shared" ca="1" si="11"/>
        <v>#REF!</v>
      </c>
      <c r="R46" s="143" t="e">
        <f t="shared" ca="1" si="12"/>
        <v>#REF!</v>
      </c>
      <c r="S46" s="141">
        <f t="shared" si="13"/>
        <v>0</v>
      </c>
      <c r="T46" s="142">
        <f t="shared" si="14"/>
        <v>0</v>
      </c>
      <c r="U46" s="142"/>
      <c r="V46" s="142"/>
      <c r="W46" s="148"/>
      <c r="X46" s="240"/>
      <c r="Y46" s="242"/>
      <c r="Z46" s="242"/>
      <c r="AA46" s="240"/>
      <c r="AB46" s="242"/>
      <c r="AC46" s="242"/>
      <c r="AD46" s="240"/>
      <c r="AE46" s="242"/>
      <c r="AF46" s="242"/>
    </row>
    <row r="47" spans="1:32" x14ac:dyDescent="0.25">
      <c r="A47" s="133">
        <v>413</v>
      </c>
      <c r="B47" s="156" t="e">
        <f t="shared" ca="1" si="4"/>
        <v>#REF!</v>
      </c>
      <c r="C47" s="156" t="e">
        <f t="shared" ca="1" si="5"/>
        <v>#REF!</v>
      </c>
      <c r="D47" s="138"/>
      <c r="E47" s="139"/>
      <c r="F47" s="139" t="e">
        <f t="shared" ca="1" si="6"/>
        <v>#REF!</v>
      </c>
      <c r="G47" s="137"/>
      <c r="H47" s="137"/>
      <c r="I47" s="137" t="e">
        <f t="shared" ca="1" si="7"/>
        <v>#REF!</v>
      </c>
      <c r="J47" s="162"/>
      <c r="K47" s="140"/>
      <c r="L47" s="140"/>
      <c r="M47" s="140" t="e">
        <f t="shared" ca="1" si="8"/>
        <v>#REF!</v>
      </c>
      <c r="N47" s="171"/>
      <c r="O47" s="142" t="e">
        <f t="shared" ca="1" si="9"/>
        <v>#REF!</v>
      </c>
      <c r="P47" s="141" t="e">
        <f t="shared" ca="1" si="10"/>
        <v>#REF!</v>
      </c>
      <c r="Q47" s="142" t="e">
        <f t="shared" ca="1" si="11"/>
        <v>#REF!</v>
      </c>
      <c r="R47" s="143" t="e">
        <f t="shared" ca="1" si="12"/>
        <v>#REF!</v>
      </c>
      <c r="S47" s="141">
        <f t="shared" si="13"/>
        <v>0</v>
      </c>
      <c r="T47" s="142">
        <f t="shared" si="14"/>
        <v>0</v>
      </c>
      <c r="U47" s="142"/>
      <c r="V47" s="142"/>
      <c r="W47" s="148"/>
      <c r="X47" s="240"/>
      <c r="Y47" s="242"/>
      <c r="Z47" s="242"/>
      <c r="AA47" s="240"/>
      <c r="AB47" s="242"/>
      <c r="AC47" s="242"/>
      <c r="AD47" s="240"/>
      <c r="AE47" s="242"/>
      <c r="AF47" s="242"/>
    </row>
    <row r="48" spans="1:32" x14ac:dyDescent="0.25">
      <c r="A48" s="133">
        <v>414</v>
      </c>
      <c r="B48" s="156" t="e">
        <f t="shared" ca="1" si="4"/>
        <v>#REF!</v>
      </c>
      <c r="C48" s="156" t="e">
        <f t="shared" ca="1" si="5"/>
        <v>#REF!</v>
      </c>
      <c r="D48" s="138"/>
      <c r="E48" s="139"/>
      <c r="F48" s="139" t="e">
        <f t="shared" ca="1" si="6"/>
        <v>#REF!</v>
      </c>
      <c r="G48" s="137"/>
      <c r="H48" s="137"/>
      <c r="I48" s="137" t="e">
        <f t="shared" ca="1" si="7"/>
        <v>#REF!</v>
      </c>
      <c r="J48" s="162"/>
      <c r="K48" s="140"/>
      <c r="L48" s="140"/>
      <c r="M48" s="140" t="e">
        <f t="shared" ca="1" si="8"/>
        <v>#REF!</v>
      </c>
      <c r="N48" s="171"/>
      <c r="O48" s="142" t="e">
        <f t="shared" ca="1" si="9"/>
        <v>#REF!</v>
      </c>
      <c r="P48" s="141" t="e">
        <f t="shared" ca="1" si="10"/>
        <v>#REF!</v>
      </c>
      <c r="Q48" s="142" t="e">
        <f t="shared" ca="1" si="11"/>
        <v>#REF!</v>
      </c>
      <c r="R48" s="143" t="e">
        <f t="shared" ca="1" si="12"/>
        <v>#REF!</v>
      </c>
      <c r="S48" s="141">
        <f t="shared" si="13"/>
        <v>0</v>
      </c>
      <c r="T48" s="142">
        <f t="shared" si="14"/>
        <v>0</v>
      </c>
      <c r="U48" s="142"/>
      <c r="V48" s="142"/>
      <c r="W48" s="148"/>
      <c r="X48" s="240"/>
      <c r="Y48" s="242"/>
      <c r="Z48" s="242"/>
      <c r="AA48" s="240"/>
      <c r="AB48" s="242"/>
      <c r="AC48" s="242"/>
      <c r="AD48" s="240"/>
      <c r="AE48" s="242"/>
      <c r="AF48" s="242"/>
    </row>
    <row r="49" spans="1:32" x14ac:dyDescent="0.25">
      <c r="A49" s="133">
        <v>415</v>
      </c>
      <c r="B49" s="156" t="e">
        <f t="shared" ca="1" si="4"/>
        <v>#REF!</v>
      </c>
      <c r="C49" s="156" t="e">
        <f t="shared" ca="1" si="5"/>
        <v>#REF!</v>
      </c>
      <c r="D49" s="138"/>
      <c r="E49" s="139"/>
      <c r="F49" s="139" t="e">
        <f t="shared" ca="1" si="6"/>
        <v>#REF!</v>
      </c>
      <c r="G49" s="137"/>
      <c r="H49" s="137"/>
      <c r="I49" s="137" t="e">
        <f t="shared" ca="1" si="7"/>
        <v>#REF!</v>
      </c>
      <c r="J49" s="162"/>
      <c r="K49" s="140"/>
      <c r="L49" s="140"/>
      <c r="M49" s="140" t="e">
        <f t="shared" ca="1" si="8"/>
        <v>#REF!</v>
      </c>
      <c r="N49" s="171"/>
      <c r="O49" s="142" t="e">
        <f t="shared" ca="1" si="9"/>
        <v>#REF!</v>
      </c>
      <c r="P49" s="141" t="e">
        <f t="shared" ca="1" si="10"/>
        <v>#REF!</v>
      </c>
      <c r="Q49" s="142" t="e">
        <f t="shared" ca="1" si="11"/>
        <v>#REF!</v>
      </c>
      <c r="R49" s="143" t="e">
        <f t="shared" ca="1" si="12"/>
        <v>#REF!</v>
      </c>
      <c r="S49" s="141">
        <f t="shared" si="13"/>
        <v>0</v>
      </c>
      <c r="T49" s="142">
        <f t="shared" si="14"/>
        <v>0</v>
      </c>
      <c r="U49" s="142"/>
      <c r="V49" s="142"/>
      <c r="W49" s="148"/>
      <c r="X49" s="240"/>
      <c r="Y49" s="242"/>
      <c r="Z49" s="242"/>
      <c r="AA49" s="240"/>
      <c r="AB49" s="242"/>
      <c r="AC49" s="242"/>
      <c r="AD49" s="240"/>
      <c r="AE49" s="242"/>
      <c r="AF49" s="242"/>
    </row>
    <row r="50" spans="1:32" x14ac:dyDescent="0.25">
      <c r="A50" s="133">
        <v>416</v>
      </c>
      <c r="B50" s="156" t="e">
        <f t="shared" ca="1" si="4"/>
        <v>#REF!</v>
      </c>
      <c r="C50" s="156" t="e">
        <f t="shared" ca="1" si="5"/>
        <v>#REF!</v>
      </c>
      <c r="D50" s="138"/>
      <c r="E50" s="139"/>
      <c r="F50" s="139" t="e">
        <f t="shared" ca="1" si="6"/>
        <v>#REF!</v>
      </c>
      <c r="G50" s="137"/>
      <c r="H50" s="137"/>
      <c r="I50" s="137" t="e">
        <f t="shared" ca="1" si="7"/>
        <v>#REF!</v>
      </c>
      <c r="J50" s="162"/>
      <c r="K50" s="140"/>
      <c r="L50" s="140"/>
      <c r="M50" s="140" t="e">
        <f t="shared" ca="1" si="8"/>
        <v>#REF!</v>
      </c>
      <c r="N50" s="171"/>
      <c r="O50" s="142" t="e">
        <f t="shared" ca="1" si="9"/>
        <v>#REF!</v>
      </c>
      <c r="P50" s="141" t="e">
        <f t="shared" ca="1" si="10"/>
        <v>#REF!</v>
      </c>
      <c r="Q50" s="142" t="e">
        <f t="shared" ca="1" si="11"/>
        <v>#REF!</v>
      </c>
      <c r="R50" s="143" t="e">
        <f t="shared" ca="1" si="12"/>
        <v>#REF!</v>
      </c>
      <c r="S50" s="141">
        <f t="shared" si="13"/>
        <v>0</v>
      </c>
      <c r="T50" s="142">
        <f t="shared" si="14"/>
        <v>0</v>
      </c>
      <c r="U50" s="142"/>
      <c r="V50" s="142"/>
      <c r="W50" s="148"/>
      <c r="X50" s="240"/>
      <c r="Y50" s="242"/>
      <c r="Z50" s="242"/>
      <c r="AA50" s="240"/>
      <c r="AB50" s="242"/>
      <c r="AC50" s="242"/>
      <c r="AD50" s="240"/>
      <c r="AE50" s="242"/>
      <c r="AF50" s="242"/>
    </row>
    <row r="51" spans="1:32" x14ac:dyDescent="0.25">
      <c r="A51" s="133">
        <v>417</v>
      </c>
      <c r="B51" s="156" t="e">
        <f t="shared" ca="1" si="4"/>
        <v>#REF!</v>
      </c>
      <c r="C51" s="156" t="e">
        <f t="shared" ca="1" si="5"/>
        <v>#REF!</v>
      </c>
      <c r="D51" s="138"/>
      <c r="E51" s="139"/>
      <c r="F51" s="139" t="e">
        <f t="shared" ca="1" si="6"/>
        <v>#REF!</v>
      </c>
      <c r="G51" s="137"/>
      <c r="H51" s="137"/>
      <c r="I51" s="137" t="e">
        <f t="shared" ca="1" si="7"/>
        <v>#REF!</v>
      </c>
      <c r="J51" s="162"/>
      <c r="K51" s="140"/>
      <c r="L51" s="140"/>
      <c r="M51" s="140" t="e">
        <f t="shared" ca="1" si="8"/>
        <v>#REF!</v>
      </c>
      <c r="N51" s="171"/>
      <c r="O51" s="142" t="e">
        <f t="shared" ca="1" si="9"/>
        <v>#REF!</v>
      </c>
      <c r="P51" s="141" t="e">
        <f t="shared" ca="1" si="10"/>
        <v>#REF!</v>
      </c>
      <c r="Q51" s="142" t="e">
        <f t="shared" ca="1" si="11"/>
        <v>#REF!</v>
      </c>
      <c r="R51" s="143" t="e">
        <f t="shared" ca="1" si="12"/>
        <v>#REF!</v>
      </c>
      <c r="S51" s="141">
        <f t="shared" si="13"/>
        <v>0</v>
      </c>
      <c r="T51" s="142">
        <f t="shared" si="14"/>
        <v>0</v>
      </c>
      <c r="U51" s="142"/>
      <c r="V51" s="142"/>
      <c r="W51" s="148"/>
      <c r="X51" s="240"/>
      <c r="Y51" s="242"/>
      <c r="Z51" s="242"/>
      <c r="AA51" s="240"/>
      <c r="AB51" s="242"/>
      <c r="AC51" s="242"/>
      <c r="AD51" s="240"/>
      <c r="AE51" s="242"/>
      <c r="AF51" s="242"/>
    </row>
    <row r="52" spans="1:32" x14ac:dyDescent="0.25">
      <c r="A52" s="133">
        <v>418</v>
      </c>
      <c r="B52" s="156" t="e">
        <f t="shared" ca="1" si="4"/>
        <v>#REF!</v>
      </c>
      <c r="C52" s="156" t="e">
        <f t="shared" ca="1" si="5"/>
        <v>#REF!</v>
      </c>
      <c r="D52" s="138"/>
      <c r="E52" s="139"/>
      <c r="F52" s="139" t="e">
        <f t="shared" ca="1" si="6"/>
        <v>#REF!</v>
      </c>
      <c r="G52" s="137"/>
      <c r="H52" s="137"/>
      <c r="I52" s="137" t="e">
        <f t="shared" ca="1" si="7"/>
        <v>#REF!</v>
      </c>
      <c r="J52" s="162"/>
      <c r="K52" s="140"/>
      <c r="L52" s="140"/>
      <c r="M52" s="140" t="e">
        <f t="shared" ca="1" si="8"/>
        <v>#REF!</v>
      </c>
      <c r="N52" s="171"/>
      <c r="O52" s="142" t="e">
        <f t="shared" ca="1" si="9"/>
        <v>#REF!</v>
      </c>
      <c r="P52" s="141" t="e">
        <f t="shared" ca="1" si="10"/>
        <v>#REF!</v>
      </c>
      <c r="Q52" s="142" t="e">
        <f t="shared" ca="1" si="11"/>
        <v>#REF!</v>
      </c>
      <c r="R52" s="143" t="e">
        <f t="shared" ca="1" si="12"/>
        <v>#REF!</v>
      </c>
      <c r="S52" s="141">
        <f t="shared" si="13"/>
        <v>0</v>
      </c>
      <c r="T52" s="142">
        <f t="shared" si="14"/>
        <v>0</v>
      </c>
      <c r="U52" s="142"/>
      <c r="V52" s="142"/>
      <c r="W52" s="148"/>
      <c r="X52" s="240"/>
      <c r="Y52" s="242"/>
      <c r="Z52" s="242"/>
      <c r="AA52" s="240"/>
      <c r="AB52" s="242"/>
      <c r="AC52" s="242"/>
      <c r="AD52" s="240"/>
      <c r="AE52" s="242"/>
      <c r="AF52" s="242"/>
    </row>
    <row r="53" spans="1:32" x14ac:dyDescent="0.25">
      <c r="A53" s="133">
        <v>419</v>
      </c>
      <c r="B53" s="156" t="e">
        <f t="shared" ca="1" si="4"/>
        <v>#REF!</v>
      </c>
      <c r="C53" s="156" t="e">
        <f t="shared" ca="1" si="5"/>
        <v>#REF!</v>
      </c>
      <c r="D53" s="138"/>
      <c r="E53" s="139"/>
      <c r="F53" s="139" t="e">
        <f t="shared" ca="1" si="6"/>
        <v>#REF!</v>
      </c>
      <c r="G53" s="137"/>
      <c r="H53" s="137"/>
      <c r="I53" s="137" t="e">
        <f t="shared" ca="1" si="7"/>
        <v>#REF!</v>
      </c>
      <c r="J53" s="162"/>
      <c r="K53" s="140"/>
      <c r="L53" s="140"/>
      <c r="M53" s="140" t="e">
        <f t="shared" ca="1" si="8"/>
        <v>#REF!</v>
      </c>
      <c r="N53" s="171"/>
      <c r="O53" s="142" t="e">
        <f t="shared" ca="1" si="9"/>
        <v>#REF!</v>
      </c>
      <c r="P53" s="141" t="e">
        <f t="shared" ca="1" si="10"/>
        <v>#REF!</v>
      </c>
      <c r="Q53" s="142" t="e">
        <f t="shared" ca="1" si="11"/>
        <v>#REF!</v>
      </c>
      <c r="R53" s="143" t="e">
        <f t="shared" ca="1" si="12"/>
        <v>#REF!</v>
      </c>
      <c r="S53" s="141">
        <f t="shared" si="13"/>
        <v>0</v>
      </c>
      <c r="T53" s="142">
        <f t="shared" si="14"/>
        <v>0</v>
      </c>
      <c r="U53" s="142"/>
      <c r="V53" s="142"/>
      <c r="W53" s="148"/>
      <c r="X53" s="240"/>
      <c r="Y53" s="242"/>
      <c r="Z53" s="242"/>
      <c r="AA53" s="240"/>
      <c r="AB53" s="242"/>
      <c r="AC53" s="242"/>
      <c r="AD53" s="240"/>
      <c r="AE53" s="242"/>
      <c r="AF53" s="242"/>
    </row>
    <row r="54" spans="1:32" x14ac:dyDescent="0.25">
      <c r="A54" s="133">
        <v>420</v>
      </c>
      <c r="B54" s="156" t="e">
        <f t="shared" ca="1" si="4"/>
        <v>#REF!</v>
      </c>
      <c r="C54" s="156" t="e">
        <f t="shared" ca="1" si="5"/>
        <v>#REF!</v>
      </c>
      <c r="D54" s="138"/>
      <c r="E54" s="139"/>
      <c r="F54" s="139" t="e">
        <f t="shared" ca="1" si="6"/>
        <v>#REF!</v>
      </c>
      <c r="G54" s="137"/>
      <c r="H54" s="137"/>
      <c r="I54" s="137" t="e">
        <f t="shared" ca="1" si="7"/>
        <v>#REF!</v>
      </c>
      <c r="J54" s="162"/>
      <c r="K54" s="140"/>
      <c r="L54" s="140"/>
      <c r="M54" s="140" t="e">
        <f t="shared" ca="1" si="8"/>
        <v>#REF!</v>
      </c>
      <c r="N54" s="171"/>
      <c r="O54" s="142" t="e">
        <f t="shared" ca="1" si="9"/>
        <v>#REF!</v>
      </c>
      <c r="P54" s="141" t="e">
        <f t="shared" ca="1" si="10"/>
        <v>#REF!</v>
      </c>
      <c r="Q54" s="142" t="e">
        <f t="shared" ca="1" si="11"/>
        <v>#REF!</v>
      </c>
      <c r="R54" s="143" t="e">
        <f t="shared" ca="1" si="12"/>
        <v>#REF!</v>
      </c>
      <c r="S54" s="141">
        <f t="shared" si="13"/>
        <v>0</v>
      </c>
      <c r="T54" s="142">
        <f t="shared" si="14"/>
        <v>0</v>
      </c>
      <c r="U54" s="142"/>
      <c r="V54" s="142"/>
      <c r="W54" s="148"/>
      <c r="X54" s="240"/>
      <c r="Y54" s="242"/>
      <c r="Z54" s="242"/>
      <c r="AA54" s="240"/>
      <c r="AB54" s="242"/>
      <c r="AC54" s="242"/>
      <c r="AD54" s="240"/>
      <c r="AE54" s="242"/>
      <c r="AF54" s="242"/>
    </row>
    <row r="55" spans="1:32" x14ac:dyDescent="0.25">
      <c r="A55" s="133">
        <v>421</v>
      </c>
      <c r="B55" s="156" t="e">
        <f t="shared" ca="1" si="4"/>
        <v>#REF!</v>
      </c>
      <c r="C55" s="156" t="e">
        <f t="shared" ca="1" si="5"/>
        <v>#REF!</v>
      </c>
      <c r="D55" s="138"/>
      <c r="E55" s="139"/>
      <c r="F55" s="139" t="e">
        <f t="shared" ca="1" si="6"/>
        <v>#REF!</v>
      </c>
      <c r="G55" s="137"/>
      <c r="H55" s="137"/>
      <c r="I55" s="137" t="e">
        <f t="shared" ca="1" si="7"/>
        <v>#REF!</v>
      </c>
      <c r="J55" s="162"/>
      <c r="K55" s="140"/>
      <c r="L55" s="140"/>
      <c r="M55" s="140" t="e">
        <f t="shared" ca="1" si="8"/>
        <v>#REF!</v>
      </c>
      <c r="N55" s="171"/>
      <c r="O55" s="142" t="e">
        <f t="shared" ca="1" si="9"/>
        <v>#REF!</v>
      </c>
      <c r="P55" s="141" t="e">
        <f t="shared" ca="1" si="10"/>
        <v>#REF!</v>
      </c>
      <c r="Q55" s="142" t="e">
        <f t="shared" ca="1" si="11"/>
        <v>#REF!</v>
      </c>
      <c r="R55" s="143" t="e">
        <f t="shared" ca="1" si="12"/>
        <v>#REF!</v>
      </c>
      <c r="S55" s="141">
        <f t="shared" si="13"/>
        <v>0</v>
      </c>
      <c r="T55" s="142">
        <f t="shared" si="14"/>
        <v>0</v>
      </c>
      <c r="U55" s="142"/>
      <c r="V55" s="142"/>
      <c r="W55" s="148"/>
      <c r="X55" s="240"/>
      <c r="Y55" s="242"/>
      <c r="Z55" s="242"/>
      <c r="AA55" s="240"/>
      <c r="AB55" s="242"/>
      <c r="AC55" s="242"/>
      <c r="AD55" s="240"/>
      <c r="AE55" s="242"/>
      <c r="AF55" s="242"/>
    </row>
    <row r="56" spans="1:32" x14ac:dyDescent="0.25">
      <c r="A56" s="133">
        <v>422</v>
      </c>
      <c r="B56" s="156" t="e">
        <f t="shared" ca="1" si="4"/>
        <v>#REF!</v>
      </c>
      <c r="C56" s="156" t="e">
        <f t="shared" ca="1" si="5"/>
        <v>#REF!</v>
      </c>
      <c r="D56" s="138"/>
      <c r="E56" s="139"/>
      <c r="F56" s="139" t="e">
        <f t="shared" ca="1" si="6"/>
        <v>#REF!</v>
      </c>
      <c r="G56" s="137"/>
      <c r="H56" s="137"/>
      <c r="I56" s="137" t="e">
        <f t="shared" ca="1" si="7"/>
        <v>#REF!</v>
      </c>
      <c r="J56" s="162"/>
      <c r="K56" s="140"/>
      <c r="L56" s="140"/>
      <c r="M56" s="140" t="e">
        <f t="shared" ca="1" si="8"/>
        <v>#REF!</v>
      </c>
      <c r="N56" s="171"/>
      <c r="O56" s="142" t="e">
        <f t="shared" ca="1" si="9"/>
        <v>#REF!</v>
      </c>
      <c r="P56" s="141" t="e">
        <f t="shared" ca="1" si="10"/>
        <v>#REF!</v>
      </c>
      <c r="Q56" s="142" t="e">
        <f t="shared" ca="1" si="11"/>
        <v>#REF!</v>
      </c>
      <c r="R56" s="143" t="e">
        <f t="shared" ca="1" si="12"/>
        <v>#REF!</v>
      </c>
      <c r="S56" s="141">
        <f t="shared" si="13"/>
        <v>0</v>
      </c>
      <c r="T56" s="142">
        <f t="shared" si="14"/>
        <v>0</v>
      </c>
      <c r="U56" s="142"/>
      <c r="V56" s="142"/>
      <c r="W56" s="148"/>
      <c r="X56" s="240"/>
      <c r="Y56" s="242"/>
      <c r="Z56" s="242"/>
      <c r="AA56" s="240"/>
      <c r="AB56" s="242"/>
      <c r="AC56" s="242"/>
      <c r="AD56" s="240"/>
      <c r="AE56" s="242"/>
      <c r="AF56" s="242"/>
    </row>
    <row r="57" spans="1:32" x14ac:dyDescent="0.25">
      <c r="A57" s="133">
        <v>423</v>
      </c>
      <c r="B57" s="156" t="e">
        <f t="shared" ca="1" si="4"/>
        <v>#REF!</v>
      </c>
      <c r="C57" s="156" t="e">
        <f t="shared" ca="1" si="5"/>
        <v>#REF!</v>
      </c>
      <c r="D57" s="138"/>
      <c r="E57" s="139"/>
      <c r="F57" s="139" t="e">
        <f t="shared" ca="1" si="6"/>
        <v>#REF!</v>
      </c>
      <c r="G57" s="137"/>
      <c r="H57" s="137"/>
      <c r="I57" s="137" t="e">
        <f t="shared" ca="1" si="7"/>
        <v>#REF!</v>
      </c>
      <c r="J57" s="162"/>
      <c r="K57" s="140"/>
      <c r="L57" s="140"/>
      <c r="M57" s="140" t="e">
        <f t="shared" ca="1" si="8"/>
        <v>#REF!</v>
      </c>
      <c r="N57" s="171"/>
      <c r="O57" s="142" t="e">
        <f t="shared" ca="1" si="9"/>
        <v>#REF!</v>
      </c>
      <c r="P57" s="141" t="e">
        <f t="shared" ca="1" si="10"/>
        <v>#REF!</v>
      </c>
      <c r="Q57" s="142" t="e">
        <f t="shared" ca="1" si="11"/>
        <v>#REF!</v>
      </c>
      <c r="R57" s="143" t="e">
        <f t="shared" ca="1" si="12"/>
        <v>#REF!</v>
      </c>
      <c r="S57" s="141">
        <f t="shared" si="13"/>
        <v>0</v>
      </c>
      <c r="T57" s="142">
        <f t="shared" si="14"/>
        <v>0</v>
      </c>
      <c r="U57" s="142"/>
      <c r="V57" s="142"/>
      <c r="W57" s="148"/>
      <c r="X57" s="240"/>
      <c r="Y57" s="242"/>
      <c r="Z57" s="242"/>
      <c r="AA57" s="240"/>
      <c r="AB57" s="242"/>
      <c r="AC57" s="242"/>
      <c r="AD57" s="240"/>
      <c r="AE57" s="242"/>
      <c r="AF57" s="242"/>
    </row>
    <row r="58" spans="1:32" x14ac:dyDescent="0.25">
      <c r="A58" s="133">
        <v>424</v>
      </c>
      <c r="B58" s="156" t="e">
        <f t="shared" ca="1" si="4"/>
        <v>#REF!</v>
      </c>
      <c r="C58" s="156" t="e">
        <f t="shared" ca="1" si="5"/>
        <v>#REF!</v>
      </c>
      <c r="D58" s="138"/>
      <c r="E58" s="139"/>
      <c r="F58" s="139" t="e">
        <f t="shared" ca="1" si="6"/>
        <v>#REF!</v>
      </c>
      <c r="G58" s="137"/>
      <c r="H58" s="137"/>
      <c r="I58" s="137" t="e">
        <f t="shared" ca="1" si="7"/>
        <v>#REF!</v>
      </c>
      <c r="J58" s="162"/>
      <c r="K58" s="140"/>
      <c r="L58" s="140"/>
      <c r="M58" s="140" t="e">
        <f t="shared" ca="1" si="8"/>
        <v>#REF!</v>
      </c>
      <c r="N58" s="171"/>
      <c r="O58" s="142" t="e">
        <f t="shared" ca="1" si="9"/>
        <v>#REF!</v>
      </c>
      <c r="P58" s="141" t="e">
        <f t="shared" ca="1" si="10"/>
        <v>#REF!</v>
      </c>
      <c r="Q58" s="142" t="e">
        <f t="shared" ca="1" si="11"/>
        <v>#REF!</v>
      </c>
      <c r="R58" s="143" t="e">
        <f t="shared" ca="1" si="12"/>
        <v>#REF!</v>
      </c>
      <c r="S58" s="141">
        <f t="shared" si="13"/>
        <v>0</v>
      </c>
      <c r="T58" s="142">
        <f t="shared" si="14"/>
        <v>0</v>
      </c>
      <c r="U58" s="142"/>
      <c r="V58" s="142"/>
      <c r="W58" s="148"/>
      <c r="X58" s="240"/>
      <c r="Y58" s="242"/>
      <c r="Z58" s="242"/>
      <c r="AA58" s="240"/>
      <c r="AB58" s="242"/>
      <c r="AC58" s="242"/>
      <c r="AD58" s="240"/>
      <c r="AE58" s="242"/>
      <c r="AF58" s="242"/>
    </row>
    <row r="59" spans="1:32" x14ac:dyDescent="0.25">
      <c r="A59" s="133">
        <v>425</v>
      </c>
      <c r="B59" s="156" t="e">
        <f t="shared" ca="1" si="4"/>
        <v>#REF!</v>
      </c>
      <c r="C59" s="156" t="e">
        <f t="shared" ca="1" si="5"/>
        <v>#REF!</v>
      </c>
      <c r="D59" s="138"/>
      <c r="E59" s="139"/>
      <c r="F59" s="139" t="e">
        <f t="shared" ca="1" si="6"/>
        <v>#REF!</v>
      </c>
      <c r="G59" s="137"/>
      <c r="H59" s="137"/>
      <c r="I59" s="137" t="e">
        <f t="shared" ca="1" si="7"/>
        <v>#REF!</v>
      </c>
      <c r="J59" s="162"/>
      <c r="K59" s="140"/>
      <c r="L59" s="140"/>
      <c r="M59" s="140" t="e">
        <f t="shared" ca="1" si="8"/>
        <v>#REF!</v>
      </c>
      <c r="N59" s="171"/>
      <c r="O59" s="142" t="e">
        <f t="shared" ca="1" si="9"/>
        <v>#REF!</v>
      </c>
      <c r="P59" s="141" t="e">
        <f t="shared" ca="1" si="10"/>
        <v>#REF!</v>
      </c>
      <c r="Q59" s="142" t="e">
        <f t="shared" ca="1" si="11"/>
        <v>#REF!</v>
      </c>
      <c r="R59" s="143" t="e">
        <f t="shared" ca="1" si="12"/>
        <v>#REF!</v>
      </c>
      <c r="S59" s="141">
        <f t="shared" si="13"/>
        <v>0</v>
      </c>
      <c r="T59" s="142">
        <f t="shared" si="14"/>
        <v>0</v>
      </c>
      <c r="U59" s="142"/>
      <c r="V59" s="142"/>
      <c r="W59" s="148"/>
      <c r="X59" s="240"/>
      <c r="Y59" s="242"/>
      <c r="Z59" s="242"/>
      <c r="AA59" s="240"/>
      <c r="AB59" s="242"/>
      <c r="AC59" s="242"/>
      <c r="AD59" s="240"/>
      <c r="AE59" s="242"/>
      <c r="AF59" s="242"/>
    </row>
    <row r="60" spans="1:32" x14ac:dyDescent="0.25">
      <c r="A60" s="133">
        <v>426</v>
      </c>
      <c r="B60" s="156" t="e">
        <f t="shared" ca="1" si="4"/>
        <v>#REF!</v>
      </c>
      <c r="C60" s="156" t="e">
        <f t="shared" ca="1" si="5"/>
        <v>#REF!</v>
      </c>
      <c r="D60" s="138"/>
      <c r="E60" s="139"/>
      <c r="F60" s="139" t="e">
        <f t="shared" ca="1" si="6"/>
        <v>#REF!</v>
      </c>
      <c r="G60" s="137"/>
      <c r="H60" s="137"/>
      <c r="I60" s="137" t="e">
        <f t="shared" ca="1" si="7"/>
        <v>#REF!</v>
      </c>
      <c r="J60" s="162"/>
      <c r="K60" s="140"/>
      <c r="L60" s="140"/>
      <c r="M60" s="140" t="e">
        <f t="shared" ca="1" si="8"/>
        <v>#REF!</v>
      </c>
      <c r="N60" s="171"/>
      <c r="O60" s="142" t="e">
        <f t="shared" ca="1" si="9"/>
        <v>#REF!</v>
      </c>
      <c r="P60" s="141" t="e">
        <f t="shared" ca="1" si="10"/>
        <v>#REF!</v>
      </c>
      <c r="Q60" s="142" t="e">
        <f t="shared" ca="1" si="11"/>
        <v>#REF!</v>
      </c>
      <c r="R60" s="143" t="e">
        <f t="shared" ca="1" si="12"/>
        <v>#REF!</v>
      </c>
      <c r="S60" s="141">
        <f t="shared" si="13"/>
        <v>0</v>
      </c>
      <c r="T60" s="142">
        <f t="shared" si="14"/>
        <v>0</v>
      </c>
      <c r="U60" s="142"/>
      <c r="V60" s="142"/>
      <c r="W60" s="148"/>
      <c r="X60" s="240"/>
      <c r="Y60" s="242"/>
      <c r="Z60" s="242"/>
      <c r="AA60" s="240"/>
      <c r="AB60" s="242"/>
      <c r="AC60" s="242"/>
      <c r="AD60" s="240"/>
      <c r="AE60" s="242"/>
      <c r="AF60" s="242"/>
    </row>
    <row r="61" spans="1:32" x14ac:dyDescent="0.25">
      <c r="A61" s="133">
        <v>427</v>
      </c>
      <c r="B61" s="156" t="e">
        <f t="shared" ca="1" si="4"/>
        <v>#REF!</v>
      </c>
      <c r="C61" s="156" t="e">
        <f t="shared" ca="1" si="5"/>
        <v>#REF!</v>
      </c>
      <c r="D61" s="138"/>
      <c r="E61" s="139"/>
      <c r="F61" s="139" t="e">
        <f t="shared" ca="1" si="6"/>
        <v>#REF!</v>
      </c>
      <c r="G61" s="137"/>
      <c r="H61" s="137"/>
      <c r="I61" s="137" t="e">
        <f t="shared" ca="1" si="7"/>
        <v>#REF!</v>
      </c>
      <c r="J61" s="162"/>
      <c r="K61" s="140"/>
      <c r="L61" s="140"/>
      <c r="M61" s="140" t="e">
        <f t="shared" ca="1" si="8"/>
        <v>#REF!</v>
      </c>
      <c r="N61" s="171"/>
      <c r="O61" s="142" t="e">
        <f t="shared" ca="1" si="9"/>
        <v>#REF!</v>
      </c>
      <c r="P61" s="141" t="e">
        <f t="shared" ca="1" si="10"/>
        <v>#REF!</v>
      </c>
      <c r="Q61" s="142" t="e">
        <f t="shared" ca="1" si="11"/>
        <v>#REF!</v>
      </c>
      <c r="R61" s="143" t="e">
        <f t="shared" ca="1" si="12"/>
        <v>#REF!</v>
      </c>
      <c r="S61" s="141">
        <f t="shared" si="13"/>
        <v>0</v>
      </c>
      <c r="T61" s="142">
        <f t="shared" si="14"/>
        <v>0</v>
      </c>
      <c r="U61" s="142"/>
      <c r="V61" s="142"/>
      <c r="W61" s="148"/>
      <c r="X61" s="240"/>
      <c r="Y61" s="242"/>
      <c r="Z61" s="242"/>
      <c r="AA61" s="240"/>
      <c r="AB61" s="242"/>
      <c r="AC61" s="242"/>
      <c r="AD61" s="240"/>
      <c r="AE61" s="242"/>
      <c r="AF61" s="242"/>
    </row>
    <row r="62" spans="1:32" x14ac:dyDescent="0.25">
      <c r="A62" s="133">
        <v>428</v>
      </c>
      <c r="B62" s="156" t="e">
        <f t="shared" ca="1" si="4"/>
        <v>#REF!</v>
      </c>
      <c r="C62" s="156" t="e">
        <f t="shared" ca="1" si="5"/>
        <v>#REF!</v>
      </c>
      <c r="D62" s="138"/>
      <c r="E62" s="139"/>
      <c r="F62" s="139" t="e">
        <f t="shared" ca="1" si="6"/>
        <v>#REF!</v>
      </c>
      <c r="G62" s="137"/>
      <c r="H62" s="137"/>
      <c r="I62" s="137" t="e">
        <f t="shared" ca="1" si="7"/>
        <v>#REF!</v>
      </c>
      <c r="J62" s="162"/>
      <c r="K62" s="140"/>
      <c r="L62" s="140"/>
      <c r="M62" s="140" t="e">
        <f t="shared" ca="1" si="8"/>
        <v>#REF!</v>
      </c>
      <c r="N62" s="171"/>
      <c r="O62" s="142" t="e">
        <f t="shared" ca="1" si="9"/>
        <v>#REF!</v>
      </c>
      <c r="P62" s="141" t="e">
        <f t="shared" ca="1" si="10"/>
        <v>#REF!</v>
      </c>
      <c r="Q62" s="142" t="e">
        <f t="shared" ca="1" si="11"/>
        <v>#REF!</v>
      </c>
      <c r="R62" s="143" t="e">
        <f t="shared" ca="1" si="12"/>
        <v>#REF!</v>
      </c>
      <c r="S62" s="141">
        <f t="shared" si="13"/>
        <v>0</v>
      </c>
      <c r="T62" s="142">
        <f t="shared" si="14"/>
        <v>0</v>
      </c>
      <c r="U62" s="142"/>
      <c r="V62" s="142"/>
      <c r="W62" s="148"/>
      <c r="X62" s="240"/>
      <c r="Y62" s="242"/>
      <c r="Z62" s="242"/>
      <c r="AA62" s="240"/>
      <c r="AB62" s="242"/>
      <c r="AC62" s="242"/>
      <c r="AD62" s="240"/>
      <c r="AE62" s="242"/>
      <c r="AF62" s="242"/>
    </row>
    <row r="63" spans="1:32" x14ac:dyDescent="0.25">
      <c r="A63" s="133">
        <v>429</v>
      </c>
      <c r="B63" s="156" t="e">
        <f t="shared" ca="1" si="4"/>
        <v>#REF!</v>
      </c>
      <c r="C63" s="156" t="e">
        <f t="shared" ca="1" si="5"/>
        <v>#REF!</v>
      </c>
      <c r="D63" s="138"/>
      <c r="E63" s="139"/>
      <c r="F63" s="139" t="e">
        <f t="shared" ca="1" si="6"/>
        <v>#REF!</v>
      </c>
      <c r="G63" s="137"/>
      <c r="H63" s="137"/>
      <c r="I63" s="137" t="e">
        <f t="shared" ca="1" si="7"/>
        <v>#REF!</v>
      </c>
      <c r="J63" s="162"/>
      <c r="K63" s="140"/>
      <c r="L63" s="140"/>
      <c r="M63" s="140" t="e">
        <f t="shared" ca="1" si="8"/>
        <v>#REF!</v>
      </c>
      <c r="N63" s="171"/>
      <c r="O63" s="142" t="e">
        <f t="shared" ca="1" si="9"/>
        <v>#REF!</v>
      </c>
      <c r="P63" s="141" t="e">
        <f t="shared" ca="1" si="10"/>
        <v>#REF!</v>
      </c>
      <c r="Q63" s="142" t="e">
        <f t="shared" ca="1" si="11"/>
        <v>#REF!</v>
      </c>
      <c r="R63" s="143" t="e">
        <f t="shared" ca="1" si="12"/>
        <v>#REF!</v>
      </c>
      <c r="S63" s="141">
        <f t="shared" si="13"/>
        <v>0</v>
      </c>
      <c r="T63" s="142">
        <f t="shared" si="14"/>
        <v>0</v>
      </c>
      <c r="U63" s="142"/>
      <c r="V63" s="142"/>
      <c r="W63" s="148"/>
      <c r="X63" s="240"/>
      <c r="Y63" s="242"/>
      <c r="Z63" s="242"/>
      <c r="AA63" s="240"/>
      <c r="AB63" s="242"/>
      <c r="AC63" s="242"/>
      <c r="AD63" s="240"/>
      <c r="AE63" s="242"/>
      <c r="AF63" s="242"/>
    </row>
    <row r="64" spans="1:32" x14ac:dyDescent="0.25">
      <c r="A64" s="133">
        <v>430</v>
      </c>
      <c r="B64" s="156" t="e">
        <f t="shared" ca="1" si="4"/>
        <v>#REF!</v>
      </c>
      <c r="C64" s="156" t="e">
        <f t="shared" ca="1" si="5"/>
        <v>#REF!</v>
      </c>
      <c r="D64" s="138"/>
      <c r="E64" s="139"/>
      <c r="F64" s="139" t="e">
        <f t="shared" ca="1" si="6"/>
        <v>#REF!</v>
      </c>
      <c r="G64" s="137"/>
      <c r="H64" s="137"/>
      <c r="I64" s="137" t="e">
        <f t="shared" ca="1" si="7"/>
        <v>#REF!</v>
      </c>
      <c r="J64" s="162"/>
      <c r="K64" s="140"/>
      <c r="L64" s="140"/>
      <c r="M64" s="140" t="e">
        <f t="shared" ca="1" si="8"/>
        <v>#REF!</v>
      </c>
      <c r="N64" s="171"/>
      <c r="O64" s="142" t="e">
        <f t="shared" ca="1" si="9"/>
        <v>#REF!</v>
      </c>
      <c r="P64" s="141" t="e">
        <f t="shared" ca="1" si="10"/>
        <v>#REF!</v>
      </c>
      <c r="Q64" s="142" t="e">
        <f t="shared" ca="1" si="11"/>
        <v>#REF!</v>
      </c>
      <c r="R64" s="143" t="e">
        <f t="shared" ca="1" si="12"/>
        <v>#REF!</v>
      </c>
      <c r="S64" s="141">
        <f t="shared" si="13"/>
        <v>0</v>
      </c>
      <c r="T64" s="142">
        <f t="shared" si="14"/>
        <v>0</v>
      </c>
      <c r="U64" s="142"/>
      <c r="V64" s="142"/>
      <c r="W64" s="148"/>
      <c r="X64" s="240"/>
      <c r="Y64" s="242"/>
      <c r="Z64" s="242"/>
      <c r="AA64" s="240"/>
      <c r="AB64" s="242"/>
      <c r="AC64" s="242"/>
      <c r="AD64" s="240"/>
      <c r="AE64" s="242"/>
      <c r="AF64" s="242"/>
    </row>
    <row r="65" spans="1:32" x14ac:dyDescent="0.25">
      <c r="A65" s="133">
        <v>431</v>
      </c>
      <c r="B65" s="156" t="e">
        <f t="shared" ca="1" si="4"/>
        <v>#REF!</v>
      </c>
      <c r="C65" s="156" t="e">
        <f t="shared" ca="1" si="5"/>
        <v>#REF!</v>
      </c>
      <c r="D65" s="138"/>
      <c r="E65" s="139"/>
      <c r="F65" s="139" t="e">
        <f t="shared" ca="1" si="6"/>
        <v>#REF!</v>
      </c>
      <c r="G65" s="137"/>
      <c r="H65" s="137"/>
      <c r="I65" s="137" t="e">
        <f t="shared" ca="1" si="7"/>
        <v>#REF!</v>
      </c>
      <c r="J65" s="162"/>
      <c r="K65" s="140"/>
      <c r="L65" s="140"/>
      <c r="M65" s="140" t="e">
        <f t="shared" ca="1" si="8"/>
        <v>#REF!</v>
      </c>
      <c r="N65" s="171"/>
      <c r="O65" s="142" t="e">
        <f t="shared" ca="1" si="9"/>
        <v>#REF!</v>
      </c>
      <c r="P65" s="141" t="e">
        <f t="shared" ca="1" si="10"/>
        <v>#REF!</v>
      </c>
      <c r="Q65" s="142" t="e">
        <f t="shared" ca="1" si="11"/>
        <v>#REF!</v>
      </c>
      <c r="R65" s="143" t="e">
        <f t="shared" ca="1" si="12"/>
        <v>#REF!</v>
      </c>
      <c r="S65" s="141">
        <f t="shared" si="13"/>
        <v>0</v>
      </c>
      <c r="T65" s="142">
        <f t="shared" si="14"/>
        <v>0</v>
      </c>
      <c r="U65" s="142"/>
      <c r="V65" s="142"/>
      <c r="W65" s="148"/>
      <c r="X65" s="240"/>
      <c r="Y65" s="242"/>
      <c r="Z65" s="242"/>
      <c r="AA65" s="240"/>
      <c r="AB65" s="242"/>
      <c r="AC65" s="242"/>
      <c r="AD65" s="240"/>
      <c r="AE65" s="242"/>
      <c r="AF65" s="242"/>
    </row>
    <row r="66" spans="1:32" x14ac:dyDescent="0.25">
      <c r="A66" s="133">
        <v>432</v>
      </c>
      <c r="B66" s="156" t="e">
        <f t="shared" ca="1" si="4"/>
        <v>#REF!</v>
      </c>
      <c r="C66" s="156" t="e">
        <f t="shared" ca="1" si="5"/>
        <v>#REF!</v>
      </c>
      <c r="D66" s="138"/>
      <c r="E66" s="139"/>
      <c r="F66" s="139" t="e">
        <f t="shared" ca="1" si="6"/>
        <v>#REF!</v>
      </c>
      <c r="G66" s="137"/>
      <c r="H66" s="137"/>
      <c r="I66" s="137" t="e">
        <f t="shared" ca="1" si="7"/>
        <v>#REF!</v>
      </c>
      <c r="J66" s="162"/>
      <c r="K66" s="140"/>
      <c r="L66" s="140"/>
      <c r="M66" s="140" t="e">
        <f t="shared" ca="1" si="8"/>
        <v>#REF!</v>
      </c>
      <c r="N66" s="171"/>
      <c r="O66" s="142" t="e">
        <f t="shared" ca="1" si="9"/>
        <v>#REF!</v>
      </c>
      <c r="P66" s="141" t="e">
        <f t="shared" ca="1" si="10"/>
        <v>#REF!</v>
      </c>
      <c r="Q66" s="142" t="e">
        <f t="shared" ca="1" si="11"/>
        <v>#REF!</v>
      </c>
      <c r="R66" s="143" t="e">
        <f t="shared" ca="1" si="12"/>
        <v>#REF!</v>
      </c>
      <c r="S66" s="141">
        <f t="shared" si="13"/>
        <v>0</v>
      </c>
      <c r="T66" s="142">
        <f t="shared" si="14"/>
        <v>0</v>
      </c>
      <c r="U66" s="142"/>
      <c r="V66" s="142"/>
      <c r="W66" s="148"/>
      <c r="X66" s="240"/>
      <c r="Y66" s="242"/>
      <c r="Z66" s="242"/>
      <c r="AA66" s="240"/>
      <c r="AB66" s="242"/>
      <c r="AC66" s="242"/>
      <c r="AD66" s="240"/>
      <c r="AE66" s="242"/>
      <c r="AF66" s="242"/>
    </row>
    <row r="67" spans="1:32" x14ac:dyDescent="0.25">
      <c r="A67" s="133">
        <v>433</v>
      </c>
      <c r="B67" s="156" t="e">
        <f t="shared" ca="1" si="4"/>
        <v>#REF!</v>
      </c>
      <c r="C67" s="156" t="e">
        <f t="shared" ca="1" si="5"/>
        <v>#REF!</v>
      </c>
      <c r="D67" s="138"/>
      <c r="E67" s="139"/>
      <c r="F67" s="139" t="e">
        <f t="shared" ca="1" si="6"/>
        <v>#REF!</v>
      </c>
      <c r="G67" s="137"/>
      <c r="H67" s="137"/>
      <c r="I67" s="137" t="e">
        <f t="shared" ca="1" si="7"/>
        <v>#REF!</v>
      </c>
      <c r="J67" s="162"/>
      <c r="K67" s="140"/>
      <c r="L67" s="140"/>
      <c r="M67" s="140" t="e">
        <f t="shared" ca="1" si="8"/>
        <v>#REF!</v>
      </c>
      <c r="N67" s="171"/>
      <c r="O67" s="142" t="e">
        <f t="shared" ca="1" si="9"/>
        <v>#REF!</v>
      </c>
      <c r="P67" s="141" t="e">
        <f t="shared" ca="1" si="10"/>
        <v>#REF!</v>
      </c>
      <c r="Q67" s="142" t="e">
        <f t="shared" ca="1" si="11"/>
        <v>#REF!</v>
      </c>
      <c r="R67" s="143" t="e">
        <f t="shared" ca="1" si="12"/>
        <v>#REF!</v>
      </c>
      <c r="S67" s="141">
        <f t="shared" si="13"/>
        <v>0</v>
      </c>
      <c r="T67" s="142">
        <f t="shared" si="14"/>
        <v>0</v>
      </c>
      <c r="U67" s="142"/>
      <c r="V67" s="142"/>
      <c r="W67" s="148"/>
      <c r="X67" s="240"/>
      <c r="Y67" s="242"/>
      <c r="Z67" s="242"/>
      <c r="AA67" s="240"/>
      <c r="AB67" s="242"/>
      <c r="AC67" s="242"/>
      <c r="AD67" s="240"/>
      <c r="AE67" s="242"/>
      <c r="AF67" s="242"/>
    </row>
    <row r="68" spans="1:32" x14ac:dyDescent="0.25">
      <c r="A68" s="133">
        <v>434</v>
      </c>
      <c r="B68" s="156" t="e">
        <f t="shared" ca="1" si="4"/>
        <v>#REF!</v>
      </c>
      <c r="C68" s="156" t="e">
        <f t="shared" ca="1" si="5"/>
        <v>#REF!</v>
      </c>
      <c r="D68" s="138"/>
      <c r="E68" s="139"/>
      <c r="F68" s="139" t="e">
        <f t="shared" ca="1" si="6"/>
        <v>#REF!</v>
      </c>
      <c r="G68" s="137"/>
      <c r="H68" s="137"/>
      <c r="I68" s="137" t="e">
        <f t="shared" ca="1" si="7"/>
        <v>#REF!</v>
      </c>
      <c r="J68" s="162"/>
      <c r="K68" s="140"/>
      <c r="L68" s="140"/>
      <c r="M68" s="140" t="e">
        <f t="shared" ca="1" si="8"/>
        <v>#REF!</v>
      </c>
      <c r="N68" s="171"/>
      <c r="O68" s="142" t="e">
        <f t="shared" ca="1" si="9"/>
        <v>#REF!</v>
      </c>
      <c r="P68" s="141" t="e">
        <f t="shared" ca="1" si="10"/>
        <v>#REF!</v>
      </c>
      <c r="Q68" s="142" t="e">
        <f t="shared" ca="1" si="11"/>
        <v>#REF!</v>
      </c>
      <c r="R68" s="143" t="e">
        <f t="shared" ca="1" si="12"/>
        <v>#REF!</v>
      </c>
      <c r="S68" s="141">
        <f t="shared" si="13"/>
        <v>0</v>
      </c>
      <c r="T68" s="142">
        <f t="shared" si="14"/>
        <v>0</v>
      </c>
      <c r="U68" s="142"/>
      <c r="V68" s="142"/>
      <c r="W68" s="148"/>
      <c r="X68" s="240"/>
      <c r="Y68" s="242"/>
      <c r="Z68" s="242"/>
      <c r="AA68" s="240"/>
      <c r="AB68" s="242"/>
      <c r="AC68" s="242"/>
      <c r="AD68" s="240"/>
      <c r="AE68" s="242"/>
      <c r="AF68" s="242"/>
    </row>
    <row r="69" spans="1:32" x14ac:dyDescent="0.25">
      <c r="A69" s="133">
        <v>435</v>
      </c>
      <c r="B69" s="156" t="e">
        <f t="shared" ca="1" si="4"/>
        <v>#REF!</v>
      </c>
      <c r="C69" s="156" t="e">
        <f t="shared" ca="1" si="5"/>
        <v>#REF!</v>
      </c>
      <c r="D69" s="138"/>
      <c r="E69" s="139"/>
      <c r="F69" s="139" t="e">
        <f t="shared" ca="1" si="6"/>
        <v>#REF!</v>
      </c>
      <c r="G69" s="137"/>
      <c r="H69" s="137"/>
      <c r="I69" s="137" t="e">
        <f t="shared" ca="1" si="7"/>
        <v>#REF!</v>
      </c>
      <c r="J69" s="162"/>
      <c r="K69" s="140"/>
      <c r="L69" s="140"/>
      <c r="M69" s="140" t="e">
        <f t="shared" ca="1" si="8"/>
        <v>#REF!</v>
      </c>
      <c r="N69" s="171"/>
      <c r="O69" s="142" t="e">
        <f t="shared" ca="1" si="9"/>
        <v>#REF!</v>
      </c>
      <c r="P69" s="141" t="e">
        <f t="shared" ca="1" si="10"/>
        <v>#REF!</v>
      </c>
      <c r="Q69" s="142" t="e">
        <f t="shared" ca="1" si="11"/>
        <v>#REF!</v>
      </c>
      <c r="R69" s="143" t="e">
        <f t="shared" ca="1" si="12"/>
        <v>#REF!</v>
      </c>
      <c r="S69" s="141">
        <f t="shared" si="13"/>
        <v>0</v>
      </c>
      <c r="T69" s="142">
        <f t="shared" si="14"/>
        <v>0</v>
      </c>
      <c r="U69" s="142"/>
      <c r="V69" s="142"/>
      <c r="W69" s="148"/>
      <c r="X69" s="240"/>
      <c r="Y69" s="242"/>
      <c r="Z69" s="242"/>
      <c r="AA69" s="240"/>
      <c r="AB69" s="242"/>
      <c r="AC69" s="242"/>
      <c r="AD69" s="240"/>
      <c r="AE69" s="242"/>
      <c r="AF69" s="242"/>
    </row>
    <row r="70" spans="1:32" x14ac:dyDescent="0.25">
      <c r="A70" s="133">
        <v>436</v>
      </c>
      <c r="B70" s="156" t="e">
        <f t="shared" ca="1" si="4"/>
        <v>#REF!</v>
      </c>
      <c r="C70" s="156" t="e">
        <f t="shared" ca="1" si="5"/>
        <v>#REF!</v>
      </c>
      <c r="D70" s="138"/>
      <c r="E70" s="139"/>
      <c r="F70" s="139" t="e">
        <f t="shared" ca="1" si="6"/>
        <v>#REF!</v>
      </c>
      <c r="G70" s="137"/>
      <c r="H70" s="137"/>
      <c r="I70" s="137" t="e">
        <f t="shared" ca="1" si="7"/>
        <v>#REF!</v>
      </c>
      <c r="J70" s="162"/>
      <c r="K70" s="140"/>
      <c r="L70" s="140"/>
      <c r="M70" s="140" t="e">
        <f t="shared" ca="1" si="8"/>
        <v>#REF!</v>
      </c>
      <c r="N70" s="171"/>
      <c r="O70" s="142" t="e">
        <f t="shared" ca="1" si="9"/>
        <v>#REF!</v>
      </c>
      <c r="P70" s="141" t="e">
        <f t="shared" ca="1" si="10"/>
        <v>#REF!</v>
      </c>
      <c r="Q70" s="142" t="e">
        <f t="shared" ca="1" si="11"/>
        <v>#REF!</v>
      </c>
      <c r="R70" s="143" t="e">
        <f t="shared" ca="1" si="12"/>
        <v>#REF!</v>
      </c>
      <c r="S70" s="141">
        <f t="shared" si="13"/>
        <v>0</v>
      </c>
      <c r="T70" s="142">
        <f t="shared" si="14"/>
        <v>0</v>
      </c>
      <c r="U70" s="142"/>
      <c r="V70" s="142"/>
      <c r="W70" s="148"/>
      <c r="X70" s="240"/>
      <c r="Y70" s="242"/>
      <c r="Z70" s="242"/>
      <c r="AA70" s="240"/>
      <c r="AB70" s="242"/>
      <c r="AC70" s="242"/>
      <c r="AD70" s="240"/>
      <c r="AE70" s="242"/>
      <c r="AF70" s="242"/>
    </row>
    <row r="71" spans="1:32" x14ac:dyDescent="0.25">
      <c r="A71" s="133">
        <v>437</v>
      </c>
      <c r="B71" s="156" t="e">
        <f t="shared" ca="1" si="4"/>
        <v>#REF!</v>
      </c>
      <c r="C71" s="156" t="e">
        <f t="shared" ca="1" si="5"/>
        <v>#REF!</v>
      </c>
      <c r="D71" s="138"/>
      <c r="E71" s="139"/>
      <c r="F71" s="139" t="e">
        <f t="shared" ca="1" si="6"/>
        <v>#REF!</v>
      </c>
      <c r="G71" s="137"/>
      <c r="H71" s="137"/>
      <c r="I71" s="137" t="e">
        <f t="shared" ca="1" si="7"/>
        <v>#REF!</v>
      </c>
      <c r="J71" s="162"/>
      <c r="K71" s="140"/>
      <c r="L71" s="140"/>
      <c r="M71" s="140" t="e">
        <f t="shared" ca="1" si="8"/>
        <v>#REF!</v>
      </c>
      <c r="N71" s="171"/>
      <c r="O71" s="142" t="e">
        <f t="shared" ca="1" si="9"/>
        <v>#REF!</v>
      </c>
      <c r="P71" s="141" t="e">
        <f t="shared" ca="1" si="10"/>
        <v>#REF!</v>
      </c>
      <c r="Q71" s="142" t="e">
        <f t="shared" ca="1" si="11"/>
        <v>#REF!</v>
      </c>
      <c r="R71" s="143" t="e">
        <f t="shared" ca="1" si="12"/>
        <v>#REF!</v>
      </c>
      <c r="S71" s="141">
        <f t="shared" si="13"/>
        <v>0</v>
      </c>
      <c r="T71" s="142">
        <f t="shared" si="14"/>
        <v>0</v>
      </c>
      <c r="U71" s="142"/>
      <c r="V71" s="142"/>
      <c r="W71" s="148"/>
      <c r="X71" s="240"/>
      <c r="Y71" s="242"/>
      <c r="Z71" s="242"/>
      <c r="AA71" s="240"/>
      <c r="AB71" s="242"/>
      <c r="AC71" s="242"/>
      <c r="AD71" s="240"/>
      <c r="AE71" s="242"/>
      <c r="AF71" s="242"/>
    </row>
    <row r="72" spans="1:32" x14ac:dyDescent="0.25">
      <c r="A72" s="133">
        <v>438</v>
      </c>
      <c r="B72" s="156" t="e">
        <f t="shared" ca="1" si="4"/>
        <v>#REF!</v>
      </c>
      <c r="C72" s="156" t="e">
        <f t="shared" ca="1" si="5"/>
        <v>#REF!</v>
      </c>
      <c r="D72" s="138"/>
      <c r="E72" s="139"/>
      <c r="F72" s="139" t="e">
        <f t="shared" ca="1" si="6"/>
        <v>#REF!</v>
      </c>
      <c r="G72" s="137"/>
      <c r="H72" s="137"/>
      <c r="I72" s="137" t="e">
        <f t="shared" ca="1" si="7"/>
        <v>#REF!</v>
      </c>
      <c r="J72" s="162"/>
      <c r="K72" s="140"/>
      <c r="L72" s="140"/>
      <c r="M72" s="140" t="e">
        <f t="shared" ca="1" si="8"/>
        <v>#REF!</v>
      </c>
      <c r="N72" s="171"/>
      <c r="O72" s="142" t="e">
        <f t="shared" ca="1" si="9"/>
        <v>#REF!</v>
      </c>
      <c r="P72" s="141" t="e">
        <f t="shared" ca="1" si="10"/>
        <v>#REF!</v>
      </c>
      <c r="Q72" s="142" t="e">
        <f t="shared" ca="1" si="11"/>
        <v>#REF!</v>
      </c>
      <c r="R72" s="143" t="e">
        <f t="shared" ca="1" si="12"/>
        <v>#REF!</v>
      </c>
      <c r="S72" s="141">
        <f t="shared" si="13"/>
        <v>0</v>
      </c>
      <c r="T72" s="142">
        <f t="shared" si="14"/>
        <v>0</v>
      </c>
      <c r="U72" s="142"/>
      <c r="V72" s="142"/>
      <c r="W72" s="148"/>
      <c r="X72" s="240"/>
      <c r="Y72" s="242"/>
      <c r="Z72" s="242"/>
      <c r="AA72" s="240"/>
      <c r="AB72" s="242"/>
      <c r="AC72" s="242"/>
      <c r="AD72" s="240"/>
      <c r="AE72" s="242"/>
      <c r="AF72" s="242"/>
    </row>
    <row r="73" spans="1:32" x14ac:dyDescent="0.25">
      <c r="A73" s="133">
        <v>439</v>
      </c>
      <c r="B73" s="156" t="e">
        <f t="shared" ca="1" si="4"/>
        <v>#REF!</v>
      </c>
      <c r="C73" s="156" t="e">
        <f t="shared" ca="1" si="5"/>
        <v>#REF!</v>
      </c>
      <c r="D73" s="138"/>
      <c r="E73" s="139"/>
      <c r="F73" s="139" t="e">
        <f t="shared" ca="1" si="6"/>
        <v>#REF!</v>
      </c>
      <c r="G73" s="137"/>
      <c r="H73" s="137"/>
      <c r="I73" s="137" t="e">
        <f t="shared" ca="1" si="7"/>
        <v>#REF!</v>
      </c>
      <c r="J73" s="162"/>
      <c r="K73" s="140"/>
      <c r="L73" s="140"/>
      <c r="M73" s="140" t="e">
        <f t="shared" ca="1" si="8"/>
        <v>#REF!</v>
      </c>
      <c r="N73" s="171"/>
      <c r="O73" s="142" t="e">
        <f t="shared" ca="1" si="9"/>
        <v>#REF!</v>
      </c>
      <c r="P73" s="141" t="e">
        <f t="shared" ca="1" si="10"/>
        <v>#REF!</v>
      </c>
      <c r="Q73" s="142" t="e">
        <f t="shared" ca="1" si="11"/>
        <v>#REF!</v>
      </c>
      <c r="R73" s="143" t="e">
        <f t="shared" ca="1" si="12"/>
        <v>#REF!</v>
      </c>
      <c r="S73" s="141">
        <f t="shared" si="13"/>
        <v>0</v>
      </c>
      <c r="T73" s="142">
        <f t="shared" si="14"/>
        <v>0</v>
      </c>
      <c r="U73" s="142"/>
      <c r="V73" s="142"/>
      <c r="W73" s="148"/>
      <c r="X73" s="240"/>
      <c r="Y73" s="242"/>
      <c r="Z73" s="242"/>
      <c r="AA73" s="240"/>
      <c r="AB73" s="242"/>
      <c r="AC73" s="242"/>
      <c r="AD73" s="240"/>
      <c r="AE73" s="242"/>
      <c r="AF73" s="242"/>
    </row>
    <row r="74" spans="1:32" x14ac:dyDescent="0.25">
      <c r="A74" s="133">
        <v>440</v>
      </c>
      <c r="B74" s="156" t="e">
        <f t="shared" ca="1" si="4"/>
        <v>#REF!</v>
      </c>
      <c r="C74" s="156" t="e">
        <f t="shared" ca="1" si="5"/>
        <v>#REF!</v>
      </c>
      <c r="D74" s="138"/>
      <c r="E74" s="139"/>
      <c r="F74" s="139" t="e">
        <f t="shared" ca="1" si="6"/>
        <v>#REF!</v>
      </c>
      <c r="G74" s="137"/>
      <c r="H74" s="137"/>
      <c r="I74" s="137" t="e">
        <f t="shared" ca="1" si="7"/>
        <v>#REF!</v>
      </c>
      <c r="J74" s="162"/>
      <c r="K74" s="140"/>
      <c r="L74" s="140"/>
      <c r="M74" s="140" t="e">
        <f t="shared" ca="1" si="8"/>
        <v>#REF!</v>
      </c>
      <c r="N74" s="171"/>
      <c r="O74" s="142" t="e">
        <f t="shared" ca="1" si="9"/>
        <v>#REF!</v>
      </c>
      <c r="P74" s="141" t="e">
        <f t="shared" ca="1" si="10"/>
        <v>#REF!</v>
      </c>
      <c r="Q74" s="142" t="e">
        <f t="shared" ca="1" si="11"/>
        <v>#REF!</v>
      </c>
      <c r="R74" s="143" t="e">
        <f t="shared" ca="1" si="12"/>
        <v>#REF!</v>
      </c>
      <c r="S74" s="141">
        <f t="shared" si="13"/>
        <v>0</v>
      </c>
      <c r="T74" s="142">
        <f t="shared" si="14"/>
        <v>0</v>
      </c>
      <c r="U74" s="142"/>
      <c r="V74" s="142"/>
      <c r="W74" s="148"/>
      <c r="X74" s="240"/>
      <c r="Y74" s="242"/>
      <c r="Z74" s="242"/>
      <c r="AA74" s="240"/>
      <c r="AB74" s="242"/>
      <c r="AC74" s="242"/>
      <c r="AD74" s="240"/>
      <c r="AE74" s="242"/>
      <c r="AF74" s="242"/>
    </row>
    <row r="75" spans="1:32" x14ac:dyDescent="0.25">
      <c r="A75" s="133">
        <v>441</v>
      </c>
      <c r="B75" s="156" t="e">
        <f t="shared" ca="1" si="4"/>
        <v>#REF!</v>
      </c>
      <c r="C75" s="156" t="e">
        <f t="shared" ca="1" si="5"/>
        <v>#REF!</v>
      </c>
      <c r="D75" s="138"/>
      <c r="E75" s="139"/>
      <c r="F75" s="139" t="e">
        <f t="shared" ca="1" si="6"/>
        <v>#REF!</v>
      </c>
      <c r="G75" s="137"/>
      <c r="H75" s="137"/>
      <c r="I75" s="137" t="e">
        <f t="shared" ca="1" si="7"/>
        <v>#REF!</v>
      </c>
      <c r="J75" s="162"/>
      <c r="K75" s="140"/>
      <c r="L75" s="140"/>
      <c r="M75" s="140" t="e">
        <f t="shared" ca="1" si="8"/>
        <v>#REF!</v>
      </c>
      <c r="N75" s="171"/>
      <c r="O75" s="142" t="e">
        <f t="shared" ca="1" si="9"/>
        <v>#REF!</v>
      </c>
      <c r="P75" s="141" t="e">
        <f t="shared" ca="1" si="10"/>
        <v>#REF!</v>
      </c>
      <c r="Q75" s="142" t="e">
        <f t="shared" ca="1" si="11"/>
        <v>#REF!</v>
      </c>
      <c r="R75" s="143" t="e">
        <f t="shared" ca="1" si="12"/>
        <v>#REF!</v>
      </c>
      <c r="S75" s="141">
        <f t="shared" si="13"/>
        <v>0</v>
      </c>
      <c r="T75" s="142">
        <f t="shared" si="14"/>
        <v>0</v>
      </c>
      <c r="U75" s="142"/>
      <c r="V75" s="142"/>
      <c r="W75" s="148"/>
      <c r="X75" s="240"/>
      <c r="Y75" s="242"/>
      <c r="Z75" s="242"/>
      <c r="AA75" s="240"/>
      <c r="AB75" s="242"/>
      <c r="AC75" s="242"/>
      <c r="AD75" s="240"/>
      <c r="AE75" s="242"/>
      <c r="AF75" s="242"/>
    </row>
    <row r="76" spans="1:32" x14ac:dyDescent="0.25">
      <c r="A76" s="133">
        <v>442</v>
      </c>
      <c r="B76" s="156" t="e">
        <f t="shared" ca="1" si="4"/>
        <v>#REF!</v>
      </c>
      <c r="C76" s="156" t="e">
        <f t="shared" ca="1" si="5"/>
        <v>#REF!</v>
      </c>
      <c r="D76" s="138"/>
      <c r="E76" s="139"/>
      <c r="F76" s="139" t="e">
        <f t="shared" ca="1" si="6"/>
        <v>#REF!</v>
      </c>
      <c r="G76" s="137"/>
      <c r="H76" s="137"/>
      <c r="I76" s="137" t="e">
        <f t="shared" ca="1" si="7"/>
        <v>#REF!</v>
      </c>
      <c r="J76" s="162"/>
      <c r="K76" s="140"/>
      <c r="L76" s="140"/>
      <c r="M76" s="140" t="e">
        <f t="shared" ca="1" si="8"/>
        <v>#REF!</v>
      </c>
      <c r="N76" s="171"/>
      <c r="O76" s="142" t="e">
        <f t="shared" ca="1" si="9"/>
        <v>#REF!</v>
      </c>
      <c r="P76" s="141" t="e">
        <f t="shared" ca="1" si="10"/>
        <v>#REF!</v>
      </c>
      <c r="Q76" s="142" t="e">
        <f t="shared" ca="1" si="11"/>
        <v>#REF!</v>
      </c>
      <c r="R76" s="143" t="e">
        <f t="shared" ca="1" si="12"/>
        <v>#REF!</v>
      </c>
      <c r="S76" s="141">
        <f t="shared" si="13"/>
        <v>0</v>
      </c>
      <c r="T76" s="142">
        <f t="shared" si="14"/>
        <v>0</v>
      </c>
      <c r="U76" s="142"/>
      <c r="V76" s="142"/>
      <c r="W76" s="148"/>
      <c r="X76" s="240"/>
      <c r="Y76" s="242"/>
      <c r="Z76" s="242"/>
      <c r="AA76" s="240"/>
      <c r="AB76" s="242"/>
      <c r="AC76" s="242"/>
      <c r="AD76" s="240"/>
      <c r="AE76" s="242"/>
      <c r="AF76" s="242"/>
    </row>
    <row r="77" spans="1:32" x14ac:dyDescent="0.25">
      <c r="A77" s="133">
        <v>443</v>
      </c>
      <c r="B77" s="156" t="e">
        <f t="shared" ca="1" si="4"/>
        <v>#REF!</v>
      </c>
      <c r="C77" s="156" t="e">
        <f t="shared" ca="1" si="5"/>
        <v>#REF!</v>
      </c>
      <c r="D77" s="138"/>
      <c r="E77" s="139"/>
      <c r="F77" s="139" t="e">
        <f t="shared" ca="1" si="6"/>
        <v>#REF!</v>
      </c>
      <c r="G77" s="137"/>
      <c r="H77" s="137"/>
      <c r="I77" s="137" t="e">
        <f t="shared" ca="1" si="7"/>
        <v>#REF!</v>
      </c>
      <c r="J77" s="162"/>
      <c r="K77" s="140"/>
      <c r="L77" s="140"/>
      <c r="M77" s="140" t="e">
        <f t="shared" ca="1" si="8"/>
        <v>#REF!</v>
      </c>
      <c r="N77" s="171"/>
      <c r="O77" s="142" t="e">
        <f t="shared" ca="1" si="9"/>
        <v>#REF!</v>
      </c>
      <c r="P77" s="141" t="e">
        <f t="shared" ca="1" si="10"/>
        <v>#REF!</v>
      </c>
      <c r="Q77" s="142" t="e">
        <f t="shared" ca="1" si="11"/>
        <v>#REF!</v>
      </c>
      <c r="R77" s="143" t="e">
        <f t="shared" ca="1" si="12"/>
        <v>#REF!</v>
      </c>
      <c r="S77" s="141">
        <f t="shared" si="13"/>
        <v>0</v>
      </c>
      <c r="T77" s="142">
        <f t="shared" si="14"/>
        <v>0</v>
      </c>
      <c r="U77" s="142"/>
      <c r="V77" s="142"/>
      <c r="W77" s="148"/>
      <c r="X77" s="240"/>
      <c r="Y77" s="242"/>
      <c r="Z77" s="242"/>
      <c r="AA77" s="240"/>
      <c r="AB77" s="242"/>
      <c r="AC77" s="242"/>
      <c r="AD77" s="240"/>
      <c r="AE77" s="242"/>
      <c r="AF77" s="242"/>
    </row>
    <row r="78" spans="1:32" x14ac:dyDescent="0.25">
      <c r="A78" s="133">
        <v>444</v>
      </c>
      <c r="B78" s="156" t="e">
        <f t="shared" ca="1" si="4"/>
        <v>#REF!</v>
      </c>
      <c r="C78" s="156" t="e">
        <f t="shared" ca="1" si="5"/>
        <v>#REF!</v>
      </c>
      <c r="D78" s="138"/>
      <c r="E78" s="139"/>
      <c r="F78" s="139" t="e">
        <f t="shared" ca="1" si="6"/>
        <v>#REF!</v>
      </c>
      <c r="G78" s="137"/>
      <c r="H78" s="137"/>
      <c r="I78" s="137" t="e">
        <f t="shared" ca="1" si="7"/>
        <v>#REF!</v>
      </c>
      <c r="J78" s="162"/>
      <c r="K78" s="140"/>
      <c r="L78" s="140"/>
      <c r="M78" s="140" t="e">
        <f t="shared" ca="1" si="8"/>
        <v>#REF!</v>
      </c>
      <c r="N78" s="171"/>
      <c r="O78" s="142" t="e">
        <f t="shared" ca="1" si="9"/>
        <v>#REF!</v>
      </c>
      <c r="P78" s="141" t="e">
        <f t="shared" ca="1" si="10"/>
        <v>#REF!</v>
      </c>
      <c r="Q78" s="142" t="e">
        <f t="shared" ca="1" si="11"/>
        <v>#REF!</v>
      </c>
      <c r="R78" s="143" t="e">
        <f t="shared" ca="1" si="12"/>
        <v>#REF!</v>
      </c>
      <c r="S78" s="141">
        <f t="shared" si="13"/>
        <v>0</v>
      </c>
      <c r="T78" s="142">
        <f t="shared" si="14"/>
        <v>0</v>
      </c>
      <c r="U78" s="142"/>
      <c r="V78" s="142"/>
      <c r="W78" s="148"/>
      <c r="X78" s="240"/>
      <c r="Y78" s="242"/>
      <c r="Z78" s="242"/>
      <c r="AA78" s="240"/>
      <c r="AB78" s="242"/>
      <c r="AC78" s="242"/>
      <c r="AD78" s="240"/>
      <c r="AE78" s="242"/>
      <c r="AF78" s="242"/>
    </row>
    <row r="79" spans="1:32" x14ac:dyDescent="0.25">
      <c r="A79" s="133">
        <v>445</v>
      </c>
      <c r="B79" s="156" t="e">
        <f t="shared" ca="1" si="4"/>
        <v>#REF!</v>
      </c>
      <c r="C79" s="156" t="e">
        <f t="shared" ca="1" si="5"/>
        <v>#REF!</v>
      </c>
      <c r="D79" s="138"/>
      <c r="E79" s="139"/>
      <c r="F79" s="139" t="e">
        <f t="shared" ca="1" si="6"/>
        <v>#REF!</v>
      </c>
      <c r="G79" s="137"/>
      <c r="H79" s="137"/>
      <c r="I79" s="137" t="e">
        <f t="shared" ca="1" si="7"/>
        <v>#REF!</v>
      </c>
      <c r="J79" s="162"/>
      <c r="K79" s="140"/>
      <c r="L79" s="140"/>
      <c r="M79" s="140" t="e">
        <f t="shared" ca="1" si="8"/>
        <v>#REF!</v>
      </c>
      <c r="N79" s="171"/>
      <c r="O79" s="142" t="e">
        <f t="shared" ca="1" si="9"/>
        <v>#REF!</v>
      </c>
      <c r="P79" s="141" t="e">
        <f t="shared" ca="1" si="10"/>
        <v>#REF!</v>
      </c>
      <c r="Q79" s="142" t="e">
        <f t="shared" ca="1" si="11"/>
        <v>#REF!</v>
      </c>
      <c r="R79" s="143" t="e">
        <f t="shared" ca="1" si="12"/>
        <v>#REF!</v>
      </c>
      <c r="S79" s="141">
        <f t="shared" si="13"/>
        <v>0</v>
      </c>
      <c r="T79" s="142">
        <f t="shared" si="14"/>
        <v>0</v>
      </c>
      <c r="U79" s="142"/>
      <c r="V79" s="142"/>
      <c r="W79" s="148"/>
      <c r="X79" s="240"/>
      <c r="Y79" s="242"/>
      <c r="Z79" s="242"/>
      <c r="AA79" s="240"/>
      <c r="AB79" s="242"/>
      <c r="AC79" s="242"/>
      <c r="AD79" s="240"/>
      <c r="AE79" s="242"/>
      <c r="AF79" s="242"/>
    </row>
    <row r="80" spans="1:32" x14ac:dyDescent="0.25">
      <c r="A80" s="133">
        <v>446</v>
      </c>
      <c r="B80" s="156" t="e">
        <f t="shared" ca="1" si="4"/>
        <v>#REF!</v>
      </c>
      <c r="C80" s="156" t="e">
        <f t="shared" ca="1" si="5"/>
        <v>#REF!</v>
      </c>
      <c r="D80" s="138"/>
      <c r="E80" s="139"/>
      <c r="F80" s="139" t="e">
        <f t="shared" ca="1" si="6"/>
        <v>#REF!</v>
      </c>
      <c r="G80" s="137"/>
      <c r="H80" s="137"/>
      <c r="I80" s="137" t="e">
        <f t="shared" ca="1" si="7"/>
        <v>#REF!</v>
      </c>
      <c r="J80" s="162"/>
      <c r="K80" s="140"/>
      <c r="L80" s="140"/>
      <c r="M80" s="140" t="e">
        <f t="shared" ca="1" si="8"/>
        <v>#REF!</v>
      </c>
      <c r="N80" s="171"/>
      <c r="O80" s="142" t="e">
        <f t="shared" ca="1" si="9"/>
        <v>#REF!</v>
      </c>
      <c r="P80" s="141" t="e">
        <f t="shared" ca="1" si="10"/>
        <v>#REF!</v>
      </c>
      <c r="Q80" s="142" t="e">
        <f t="shared" ca="1" si="11"/>
        <v>#REF!</v>
      </c>
      <c r="R80" s="143" t="e">
        <f t="shared" ca="1" si="12"/>
        <v>#REF!</v>
      </c>
      <c r="S80" s="141">
        <f t="shared" si="13"/>
        <v>0</v>
      </c>
      <c r="T80" s="142">
        <f t="shared" si="14"/>
        <v>0</v>
      </c>
      <c r="U80" s="142"/>
      <c r="V80" s="142"/>
      <c r="W80" s="148"/>
      <c r="X80" s="240"/>
      <c r="Y80" s="242"/>
      <c r="Z80" s="242"/>
      <c r="AA80" s="240"/>
      <c r="AB80" s="242"/>
      <c r="AC80" s="242"/>
      <c r="AD80" s="240"/>
      <c r="AE80" s="242"/>
      <c r="AF80" s="242"/>
    </row>
    <row r="81" spans="1:32" x14ac:dyDescent="0.25">
      <c r="A81" s="133">
        <v>447</v>
      </c>
      <c r="B81" s="156" t="e">
        <f t="shared" ca="1" si="4"/>
        <v>#REF!</v>
      </c>
      <c r="C81" s="156" t="e">
        <f t="shared" ca="1" si="5"/>
        <v>#REF!</v>
      </c>
      <c r="D81" s="138"/>
      <c r="E81" s="139"/>
      <c r="F81" s="139" t="e">
        <f t="shared" ca="1" si="6"/>
        <v>#REF!</v>
      </c>
      <c r="G81" s="137"/>
      <c r="H81" s="137"/>
      <c r="I81" s="137" t="e">
        <f t="shared" ca="1" si="7"/>
        <v>#REF!</v>
      </c>
      <c r="J81" s="162"/>
      <c r="K81" s="140"/>
      <c r="L81" s="140"/>
      <c r="M81" s="140" t="e">
        <f t="shared" ca="1" si="8"/>
        <v>#REF!</v>
      </c>
      <c r="N81" s="171"/>
      <c r="O81" s="142" t="e">
        <f t="shared" ca="1" si="9"/>
        <v>#REF!</v>
      </c>
      <c r="P81" s="141" t="e">
        <f t="shared" ca="1" si="10"/>
        <v>#REF!</v>
      </c>
      <c r="Q81" s="142" t="e">
        <f t="shared" ca="1" si="11"/>
        <v>#REF!</v>
      </c>
      <c r="R81" s="143" t="e">
        <f t="shared" ca="1" si="12"/>
        <v>#REF!</v>
      </c>
      <c r="S81" s="141">
        <f t="shared" si="13"/>
        <v>0</v>
      </c>
      <c r="T81" s="142">
        <f t="shared" si="14"/>
        <v>0</v>
      </c>
      <c r="U81" s="142"/>
      <c r="V81" s="142"/>
      <c r="W81" s="148"/>
      <c r="X81" s="240"/>
      <c r="Y81" s="242"/>
      <c r="Z81" s="242"/>
      <c r="AA81" s="240"/>
      <c r="AB81" s="242"/>
      <c r="AC81" s="242"/>
      <c r="AD81" s="240"/>
      <c r="AE81" s="242"/>
      <c r="AF81" s="242"/>
    </row>
    <row r="82" spans="1:32" x14ac:dyDescent="0.25">
      <c r="A82" s="133">
        <v>448</v>
      </c>
      <c r="B82" s="156" t="e">
        <f t="shared" ca="1" si="4"/>
        <v>#REF!</v>
      </c>
      <c r="C82" s="156" t="e">
        <f t="shared" ca="1" si="5"/>
        <v>#REF!</v>
      </c>
      <c r="D82" s="138"/>
      <c r="E82" s="139"/>
      <c r="F82" s="139" t="e">
        <f t="shared" ca="1" si="6"/>
        <v>#REF!</v>
      </c>
      <c r="G82" s="137"/>
      <c r="H82" s="137"/>
      <c r="I82" s="137" t="e">
        <f t="shared" ca="1" si="7"/>
        <v>#REF!</v>
      </c>
      <c r="J82" s="162"/>
      <c r="K82" s="140"/>
      <c r="L82" s="140"/>
      <c r="M82" s="140" t="e">
        <f t="shared" ca="1" si="8"/>
        <v>#REF!</v>
      </c>
      <c r="N82" s="171"/>
      <c r="O82" s="142" t="e">
        <f t="shared" ref="O82:O144" ca="1" si="15">Q82+T82</f>
        <v>#REF!</v>
      </c>
      <c r="P82" s="141" t="e">
        <f t="shared" ca="1" si="10"/>
        <v>#REF!</v>
      </c>
      <c r="Q82" s="142" t="e">
        <f t="shared" ref="Q82:Q144" ca="1" si="16">ROUNDDOWN(R82,0)</f>
        <v>#REF!</v>
      </c>
      <c r="R82" s="143" t="e">
        <f t="shared" ca="1" si="12"/>
        <v>#REF!</v>
      </c>
      <c r="S82" s="141">
        <f t="shared" si="13"/>
        <v>0</v>
      </c>
      <c r="T82" s="142">
        <f t="shared" si="14"/>
        <v>0</v>
      </c>
      <c r="U82" s="142"/>
      <c r="V82" s="142"/>
      <c r="W82" s="148"/>
      <c r="X82" s="240"/>
      <c r="Y82" s="242"/>
      <c r="Z82" s="242"/>
      <c r="AA82" s="240"/>
      <c r="AB82" s="242"/>
      <c r="AC82" s="242"/>
      <c r="AD82" s="240"/>
      <c r="AE82" s="242"/>
      <c r="AF82" s="242"/>
    </row>
    <row r="83" spans="1:32" x14ac:dyDescent="0.25">
      <c r="A83" s="133">
        <v>449</v>
      </c>
      <c r="B83" s="156" t="e">
        <f t="shared" ca="1" si="4"/>
        <v>#REF!</v>
      </c>
      <c r="C83" s="156" t="e">
        <f t="shared" ca="1" si="5"/>
        <v>#REF!</v>
      </c>
      <c r="D83" s="138"/>
      <c r="E83" s="139"/>
      <c r="F83" s="139" t="e">
        <f t="shared" ca="1" si="6"/>
        <v>#REF!</v>
      </c>
      <c r="G83" s="137"/>
      <c r="H83" s="137"/>
      <c r="I83" s="137" t="e">
        <f t="shared" ca="1" si="7"/>
        <v>#REF!</v>
      </c>
      <c r="J83" s="162"/>
      <c r="K83" s="140"/>
      <c r="L83" s="140"/>
      <c r="M83" s="140" t="e">
        <f t="shared" ca="1" si="8"/>
        <v>#REF!</v>
      </c>
      <c r="N83" s="171"/>
      <c r="O83" s="142" t="e">
        <f t="shared" ca="1" si="15"/>
        <v>#REF!</v>
      </c>
      <c r="P83" s="141" t="e">
        <f t="shared" ca="1" si="10"/>
        <v>#REF!</v>
      </c>
      <c r="Q83" s="142" t="e">
        <f t="shared" ca="1" si="16"/>
        <v>#REF!</v>
      </c>
      <c r="R83" s="143" t="e">
        <f t="shared" ca="1" si="12"/>
        <v>#REF!</v>
      </c>
      <c r="S83" s="141">
        <f t="shared" si="13"/>
        <v>0</v>
      </c>
      <c r="T83" s="142">
        <f t="shared" si="14"/>
        <v>0</v>
      </c>
      <c r="U83" s="142"/>
      <c r="V83" s="142"/>
      <c r="W83" s="148"/>
      <c r="X83" s="240"/>
      <c r="Y83" s="242"/>
      <c r="Z83" s="242"/>
      <c r="AA83" s="240"/>
      <c r="AB83" s="242"/>
      <c r="AC83" s="242"/>
      <c r="AD83" s="240"/>
      <c r="AE83" s="242"/>
      <c r="AF83" s="242"/>
    </row>
    <row r="84" spans="1:32" x14ac:dyDescent="0.25">
      <c r="A84" s="133">
        <v>450</v>
      </c>
      <c r="B84" s="156" t="e">
        <f t="shared" ca="1" si="4"/>
        <v>#REF!</v>
      </c>
      <c r="C84" s="156" t="e">
        <f t="shared" ca="1" si="5"/>
        <v>#REF!</v>
      </c>
      <c r="D84" s="138"/>
      <c r="E84" s="139"/>
      <c r="F84" s="139" t="e">
        <f t="shared" ca="1" si="6"/>
        <v>#REF!</v>
      </c>
      <c r="G84" s="137"/>
      <c r="H84" s="137"/>
      <c r="I84" s="137" t="e">
        <f t="shared" ca="1" si="7"/>
        <v>#REF!</v>
      </c>
      <c r="J84" s="162"/>
      <c r="K84" s="140"/>
      <c r="L84" s="140"/>
      <c r="M84" s="140" t="e">
        <f t="shared" ca="1" si="8"/>
        <v>#REF!</v>
      </c>
      <c r="N84" s="171"/>
      <c r="O84" s="142" t="e">
        <f t="shared" ca="1" si="15"/>
        <v>#REF!</v>
      </c>
      <c r="P84" s="141" t="e">
        <f t="shared" ca="1" si="10"/>
        <v>#REF!</v>
      </c>
      <c r="Q84" s="142" t="e">
        <f t="shared" ca="1" si="16"/>
        <v>#REF!</v>
      </c>
      <c r="R84" s="143" t="e">
        <f t="shared" ca="1" si="12"/>
        <v>#REF!</v>
      </c>
      <c r="S84" s="141">
        <f t="shared" si="13"/>
        <v>0</v>
      </c>
      <c r="T84" s="142">
        <f t="shared" si="14"/>
        <v>0</v>
      </c>
      <c r="U84" s="142"/>
      <c r="V84" s="142"/>
      <c r="W84" s="148"/>
      <c r="X84" s="240"/>
      <c r="Y84" s="242"/>
      <c r="Z84" s="242"/>
      <c r="AA84" s="240"/>
      <c r="AB84" s="242"/>
      <c r="AC84" s="242"/>
      <c r="AD84" s="240"/>
      <c r="AE84" s="242"/>
      <c r="AF84" s="242"/>
    </row>
    <row r="85" spans="1:32" x14ac:dyDescent="0.25">
      <c r="A85" s="133">
        <v>451</v>
      </c>
      <c r="B85" s="156" t="e">
        <f t="shared" ca="1" si="4"/>
        <v>#REF!</v>
      </c>
      <c r="C85" s="156" t="e">
        <f t="shared" ca="1" si="5"/>
        <v>#REF!</v>
      </c>
      <c r="D85" s="138"/>
      <c r="E85" s="139"/>
      <c r="F85" s="139" t="e">
        <f t="shared" ca="1" si="6"/>
        <v>#REF!</v>
      </c>
      <c r="G85" s="137"/>
      <c r="H85" s="137"/>
      <c r="I85" s="137" t="e">
        <f t="shared" ca="1" si="7"/>
        <v>#REF!</v>
      </c>
      <c r="J85" s="162"/>
      <c r="K85" s="140"/>
      <c r="L85" s="140"/>
      <c r="M85" s="140" t="e">
        <f t="shared" ca="1" si="8"/>
        <v>#REF!</v>
      </c>
      <c r="N85" s="171"/>
      <c r="O85" s="142" t="e">
        <f t="shared" ca="1" si="15"/>
        <v>#REF!</v>
      </c>
      <c r="P85" s="141" t="e">
        <f t="shared" ca="1" si="10"/>
        <v>#REF!</v>
      </c>
      <c r="Q85" s="142" t="e">
        <f t="shared" ca="1" si="16"/>
        <v>#REF!</v>
      </c>
      <c r="R85" s="143" t="e">
        <f t="shared" ca="1" si="12"/>
        <v>#REF!</v>
      </c>
      <c r="S85" s="141">
        <f t="shared" si="13"/>
        <v>0</v>
      </c>
      <c r="T85" s="142">
        <f t="shared" si="14"/>
        <v>0</v>
      </c>
      <c r="U85" s="142"/>
      <c r="V85" s="142"/>
      <c r="W85" s="148"/>
      <c r="X85" s="240"/>
      <c r="Y85" s="242"/>
      <c r="Z85" s="242"/>
      <c r="AA85" s="240"/>
      <c r="AB85" s="242"/>
      <c r="AC85" s="242"/>
      <c r="AD85" s="240"/>
      <c r="AE85" s="242"/>
      <c r="AF85" s="242"/>
    </row>
    <row r="86" spans="1:32" x14ac:dyDescent="0.25">
      <c r="A86" s="133">
        <v>452</v>
      </c>
      <c r="B86" s="156" t="e">
        <f t="shared" ca="1" si="4"/>
        <v>#REF!</v>
      </c>
      <c r="C86" s="156" t="e">
        <f t="shared" ca="1" si="5"/>
        <v>#REF!</v>
      </c>
      <c r="D86" s="138"/>
      <c r="E86" s="139"/>
      <c r="F86" s="139" t="e">
        <f t="shared" ca="1" si="6"/>
        <v>#REF!</v>
      </c>
      <c r="G86" s="137"/>
      <c r="H86" s="137"/>
      <c r="I86" s="137" t="e">
        <f t="shared" ca="1" si="7"/>
        <v>#REF!</v>
      </c>
      <c r="J86" s="162"/>
      <c r="K86" s="140"/>
      <c r="L86" s="140"/>
      <c r="M86" s="140" t="e">
        <f t="shared" ca="1" si="8"/>
        <v>#REF!</v>
      </c>
      <c r="N86" s="171"/>
      <c r="O86" s="142" t="e">
        <f t="shared" ca="1" si="15"/>
        <v>#REF!</v>
      </c>
      <c r="P86" s="141" t="e">
        <f t="shared" ca="1" si="10"/>
        <v>#REF!</v>
      </c>
      <c r="Q86" s="142" t="e">
        <f t="shared" ca="1" si="16"/>
        <v>#REF!</v>
      </c>
      <c r="R86" s="143" t="e">
        <f t="shared" ca="1" si="12"/>
        <v>#REF!</v>
      </c>
      <c r="S86" s="141">
        <f t="shared" si="13"/>
        <v>0</v>
      </c>
      <c r="T86" s="142">
        <f t="shared" si="14"/>
        <v>0</v>
      </c>
      <c r="U86" s="142"/>
      <c r="V86" s="142"/>
      <c r="W86" s="148"/>
      <c r="X86" s="240"/>
      <c r="Y86" s="242"/>
      <c r="Z86" s="242"/>
      <c r="AA86" s="240"/>
      <c r="AB86" s="242"/>
      <c r="AC86" s="242"/>
      <c r="AD86" s="240"/>
      <c r="AE86" s="242"/>
      <c r="AF86" s="242"/>
    </row>
    <row r="87" spans="1:32" x14ac:dyDescent="0.25">
      <c r="A87" s="133">
        <v>453</v>
      </c>
      <c r="B87" s="156" t="e">
        <f t="shared" ca="1" si="4"/>
        <v>#REF!</v>
      </c>
      <c r="C87" s="156" t="e">
        <f t="shared" ca="1" si="5"/>
        <v>#REF!</v>
      </c>
      <c r="D87" s="138"/>
      <c r="E87" s="139"/>
      <c r="F87" s="139" t="e">
        <f t="shared" ca="1" si="6"/>
        <v>#REF!</v>
      </c>
      <c r="G87" s="137"/>
      <c r="H87" s="137"/>
      <c r="I87" s="137" t="e">
        <f t="shared" ca="1" si="7"/>
        <v>#REF!</v>
      </c>
      <c r="J87" s="162"/>
      <c r="K87" s="140"/>
      <c r="L87" s="140"/>
      <c r="M87" s="140" t="e">
        <f t="shared" ca="1" si="8"/>
        <v>#REF!</v>
      </c>
      <c r="N87" s="171"/>
      <c r="O87" s="142" t="e">
        <f t="shared" ca="1" si="15"/>
        <v>#REF!</v>
      </c>
      <c r="P87" s="141" t="e">
        <f t="shared" ca="1" si="10"/>
        <v>#REF!</v>
      </c>
      <c r="Q87" s="142" t="e">
        <f t="shared" ca="1" si="16"/>
        <v>#REF!</v>
      </c>
      <c r="R87" s="143" t="e">
        <f t="shared" ca="1" si="12"/>
        <v>#REF!</v>
      </c>
      <c r="S87" s="141">
        <f t="shared" si="13"/>
        <v>0</v>
      </c>
      <c r="T87" s="142">
        <f t="shared" si="14"/>
        <v>0</v>
      </c>
      <c r="U87" s="142"/>
      <c r="V87" s="142"/>
      <c r="W87" s="148"/>
      <c r="X87" s="240"/>
      <c r="Y87" s="242"/>
      <c r="Z87" s="242"/>
      <c r="AA87" s="240"/>
      <c r="AB87" s="242"/>
      <c r="AC87" s="242"/>
      <c r="AD87" s="240"/>
      <c r="AE87" s="242"/>
      <c r="AF87" s="242"/>
    </row>
    <row r="88" spans="1:32" x14ac:dyDescent="0.25">
      <c r="A88" s="133">
        <v>454</v>
      </c>
      <c r="B88" s="156" t="e">
        <f t="shared" ca="1" si="4"/>
        <v>#REF!</v>
      </c>
      <c r="C88" s="156" t="e">
        <f t="shared" ca="1" si="5"/>
        <v>#REF!</v>
      </c>
      <c r="D88" s="138"/>
      <c r="E88" s="139"/>
      <c r="F88" s="139" t="e">
        <f t="shared" ca="1" si="6"/>
        <v>#REF!</v>
      </c>
      <c r="G88" s="137"/>
      <c r="H88" s="137"/>
      <c r="I88" s="137" t="e">
        <f t="shared" ca="1" si="7"/>
        <v>#REF!</v>
      </c>
      <c r="J88" s="162"/>
      <c r="K88" s="140"/>
      <c r="L88" s="140"/>
      <c r="M88" s="140" t="e">
        <f t="shared" ca="1" si="8"/>
        <v>#REF!</v>
      </c>
      <c r="N88" s="171"/>
      <c r="O88" s="142" t="e">
        <f t="shared" ca="1" si="15"/>
        <v>#REF!</v>
      </c>
      <c r="P88" s="141" t="e">
        <f t="shared" ca="1" si="10"/>
        <v>#REF!</v>
      </c>
      <c r="Q88" s="142" t="e">
        <f t="shared" ca="1" si="16"/>
        <v>#REF!</v>
      </c>
      <c r="R88" s="143" t="e">
        <f t="shared" ca="1" si="12"/>
        <v>#REF!</v>
      </c>
      <c r="S88" s="141">
        <f t="shared" si="13"/>
        <v>0</v>
      </c>
      <c r="T88" s="142">
        <f t="shared" si="14"/>
        <v>0</v>
      </c>
      <c r="U88" s="142"/>
      <c r="V88" s="142"/>
      <c r="W88" s="148"/>
      <c r="X88" s="240"/>
      <c r="Y88" s="242"/>
      <c r="Z88" s="242"/>
      <c r="AA88" s="240"/>
      <c r="AB88" s="242"/>
      <c r="AC88" s="242"/>
      <c r="AD88" s="240"/>
      <c r="AE88" s="242"/>
      <c r="AF88" s="242"/>
    </row>
    <row r="89" spans="1:32" x14ac:dyDescent="0.25">
      <c r="A89" s="133">
        <v>455</v>
      </c>
      <c r="B89" s="156" t="e">
        <f t="shared" ca="1" si="4"/>
        <v>#REF!</v>
      </c>
      <c r="C89" s="156" t="e">
        <f t="shared" ca="1" si="5"/>
        <v>#REF!</v>
      </c>
      <c r="D89" s="138"/>
      <c r="E89" s="139"/>
      <c r="F89" s="139" t="e">
        <f t="shared" ca="1" si="6"/>
        <v>#REF!</v>
      </c>
      <c r="G89" s="137"/>
      <c r="H89" s="137"/>
      <c r="I89" s="137" t="e">
        <f t="shared" ca="1" si="7"/>
        <v>#REF!</v>
      </c>
      <c r="J89" s="162"/>
      <c r="K89" s="140"/>
      <c r="L89" s="140"/>
      <c r="M89" s="140" t="e">
        <f t="shared" ca="1" si="8"/>
        <v>#REF!</v>
      </c>
      <c r="N89" s="171"/>
      <c r="O89" s="142" t="e">
        <f t="shared" ca="1" si="15"/>
        <v>#REF!</v>
      </c>
      <c r="P89" s="141" t="e">
        <f t="shared" ca="1" si="10"/>
        <v>#REF!</v>
      </c>
      <c r="Q89" s="142" t="e">
        <f t="shared" ca="1" si="16"/>
        <v>#REF!</v>
      </c>
      <c r="R89" s="143" t="e">
        <f t="shared" ca="1" si="12"/>
        <v>#REF!</v>
      </c>
      <c r="S89" s="141">
        <f t="shared" si="13"/>
        <v>0</v>
      </c>
      <c r="T89" s="142">
        <f t="shared" si="14"/>
        <v>0</v>
      </c>
      <c r="U89" s="142"/>
      <c r="V89" s="142"/>
      <c r="W89" s="148"/>
      <c r="X89" s="240"/>
      <c r="Y89" s="242"/>
      <c r="Z89" s="242"/>
      <c r="AA89" s="240"/>
      <c r="AB89" s="242"/>
      <c r="AC89" s="242"/>
      <c r="AD89" s="240"/>
      <c r="AE89" s="242"/>
      <c r="AF89" s="242"/>
    </row>
    <row r="90" spans="1:32" x14ac:dyDescent="0.25">
      <c r="A90" s="133">
        <v>456</v>
      </c>
      <c r="B90" s="156" t="e">
        <f t="shared" ca="1" si="4"/>
        <v>#REF!</v>
      </c>
      <c r="C90" s="156" t="e">
        <f t="shared" ca="1" si="5"/>
        <v>#REF!</v>
      </c>
      <c r="D90" s="138"/>
      <c r="E90" s="139"/>
      <c r="F90" s="139" t="e">
        <f t="shared" ca="1" si="6"/>
        <v>#REF!</v>
      </c>
      <c r="G90" s="137"/>
      <c r="H90" s="137"/>
      <c r="I90" s="137" t="e">
        <f t="shared" ca="1" si="7"/>
        <v>#REF!</v>
      </c>
      <c r="J90" s="162"/>
      <c r="K90" s="140"/>
      <c r="L90" s="140"/>
      <c r="M90" s="140" t="e">
        <f t="shared" ca="1" si="8"/>
        <v>#REF!</v>
      </c>
      <c r="N90" s="171"/>
      <c r="O90" s="142" t="e">
        <f t="shared" ca="1" si="15"/>
        <v>#REF!</v>
      </c>
      <c r="P90" s="141" t="e">
        <f t="shared" ca="1" si="10"/>
        <v>#REF!</v>
      </c>
      <c r="Q90" s="142" t="e">
        <f t="shared" ca="1" si="16"/>
        <v>#REF!</v>
      </c>
      <c r="R90" s="143" t="e">
        <f t="shared" ca="1" si="12"/>
        <v>#REF!</v>
      </c>
      <c r="S90" s="141">
        <f t="shared" si="13"/>
        <v>0</v>
      </c>
      <c r="T90" s="142">
        <f t="shared" si="14"/>
        <v>0</v>
      </c>
      <c r="U90" s="142"/>
      <c r="V90" s="142"/>
      <c r="W90" s="148"/>
      <c r="X90" s="240"/>
      <c r="Y90" s="242"/>
      <c r="Z90" s="242"/>
      <c r="AA90" s="240"/>
      <c r="AB90" s="242"/>
      <c r="AC90" s="242"/>
      <c r="AD90" s="240"/>
      <c r="AE90" s="242"/>
      <c r="AF90" s="242"/>
    </row>
    <row r="91" spans="1:32" x14ac:dyDescent="0.25">
      <c r="A91" s="133">
        <v>457</v>
      </c>
      <c r="B91" s="156" t="e">
        <f t="shared" ca="1" si="4"/>
        <v>#REF!</v>
      </c>
      <c r="C91" s="156" t="e">
        <f t="shared" ca="1" si="5"/>
        <v>#REF!</v>
      </c>
      <c r="D91" s="138"/>
      <c r="E91" s="139"/>
      <c r="F91" s="139" t="e">
        <f t="shared" ca="1" si="6"/>
        <v>#REF!</v>
      </c>
      <c r="G91" s="137"/>
      <c r="H91" s="137"/>
      <c r="I91" s="137" t="e">
        <f t="shared" ca="1" si="7"/>
        <v>#REF!</v>
      </c>
      <c r="J91" s="162"/>
      <c r="K91" s="140"/>
      <c r="L91" s="140"/>
      <c r="M91" s="140" t="e">
        <f t="shared" ca="1" si="8"/>
        <v>#REF!</v>
      </c>
      <c r="N91" s="171"/>
      <c r="O91" s="142" t="e">
        <f t="shared" ca="1" si="15"/>
        <v>#REF!</v>
      </c>
      <c r="P91" s="141" t="e">
        <f t="shared" ca="1" si="10"/>
        <v>#REF!</v>
      </c>
      <c r="Q91" s="142" t="e">
        <f t="shared" ca="1" si="16"/>
        <v>#REF!</v>
      </c>
      <c r="R91" s="143" t="e">
        <f t="shared" ca="1" si="12"/>
        <v>#REF!</v>
      </c>
      <c r="S91" s="141">
        <f t="shared" si="13"/>
        <v>0</v>
      </c>
      <c r="T91" s="142">
        <f t="shared" si="14"/>
        <v>0</v>
      </c>
      <c r="U91" s="142"/>
      <c r="V91" s="142"/>
      <c r="W91" s="148"/>
      <c r="X91" s="240"/>
      <c r="Y91" s="242"/>
      <c r="Z91" s="242"/>
      <c r="AA91" s="240"/>
      <c r="AB91" s="242"/>
      <c r="AC91" s="242"/>
      <c r="AD91" s="240"/>
      <c r="AE91" s="242"/>
      <c r="AF91" s="242"/>
    </row>
    <row r="92" spans="1:32" x14ac:dyDescent="0.25">
      <c r="A92" s="133">
        <v>458</v>
      </c>
      <c r="B92" s="156" t="e">
        <f t="shared" ca="1" si="4"/>
        <v>#REF!</v>
      </c>
      <c r="C92" s="156" t="e">
        <f t="shared" ca="1" si="5"/>
        <v>#REF!</v>
      </c>
      <c r="D92" s="138"/>
      <c r="E92" s="139"/>
      <c r="F92" s="139" t="e">
        <f t="shared" ca="1" si="6"/>
        <v>#REF!</v>
      </c>
      <c r="G92" s="137"/>
      <c r="H92" s="137"/>
      <c r="I92" s="137" t="e">
        <f t="shared" ca="1" si="7"/>
        <v>#REF!</v>
      </c>
      <c r="J92" s="162"/>
      <c r="K92" s="140"/>
      <c r="L92" s="140"/>
      <c r="M92" s="140" t="e">
        <f t="shared" ca="1" si="8"/>
        <v>#REF!</v>
      </c>
      <c r="N92" s="171"/>
      <c r="O92" s="142" t="e">
        <f t="shared" ca="1" si="15"/>
        <v>#REF!</v>
      </c>
      <c r="P92" s="141" t="e">
        <f t="shared" ca="1" si="10"/>
        <v>#REF!</v>
      </c>
      <c r="Q92" s="142" t="e">
        <f t="shared" ca="1" si="16"/>
        <v>#REF!</v>
      </c>
      <c r="R92" s="143" t="e">
        <f t="shared" ca="1" si="12"/>
        <v>#REF!</v>
      </c>
      <c r="S92" s="141">
        <f t="shared" si="13"/>
        <v>0</v>
      </c>
      <c r="T92" s="142">
        <f t="shared" si="14"/>
        <v>0</v>
      </c>
      <c r="U92" s="142"/>
      <c r="V92" s="142"/>
      <c r="W92" s="148"/>
      <c r="X92" s="240"/>
      <c r="Y92" s="242"/>
      <c r="Z92" s="242"/>
      <c r="AA92" s="240"/>
      <c r="AB92" s="242"/>
      <c r="AC92" s="242"/>
      <c r="AD92" s="240"/>
      <c r="AE92" s="242"/>
      <c r="AF92" s="242"/>
    </row>
    <row r="93" spans="1:32" x14ac:dyDescent="0.25">
      <c r="A93" s="133">
        <v>459</v>
      </c>
      <c r="B93" s="156" t="e">
        <f t="shared" ca="1" si="4"/>
        <v>#REF!</v>
      </c>
      <c r="C93" s="156" t="e">
        <f t="shared" ca="1" si="5"/>
        <v>#REF!</v>
      </c>
      <c r="D93" s="138"/>
      <c r="E93" s="139"/>
      <c r="F93" s="139" t="e">
        <f t="shared" ca="1" si="6"/>
        <v>#REF!</v>
      </c>
      <c r="G93" s="137"/>
      <c r="H93" s="137"/>
      <c r="I93" s="137" t="e">
        <f t="shared" ca="1" si="7"/>
        <v>#REF!</v>
      </c>
      <c r="J93" s="162"/>
      <c r="K93" s="140"/>
      <c r="L93" s="140"/>
      <c r="M93" s="140" t="e">
        <f t="shared" ca="1" si="8"/>
        <v>#REF!</v>
      </c>
      <c r="N93" s="171"/>
      <c r="O93" s="142" t="e">
        <f t="shared" ca="1" si="15"/>
        <v>#REF!</v>
      </c>
      <c r="P93" s="141" t="e">
        <f t="shared" ca="1" si="10"/>
        <v>#REF!</v>
      </c>
      <c r="Q93" s="142" t="e">
        <f t="shared" ca="1" si="16"/>
        <v>#REF!</v>
      </c>
      <c r="R93" s="143" t="e">
        <f t="shared" ca="1" si="12"/>
        <v>#REF!</v>
      </c>
      <c r="S93" s="141">
        <f t="shared" si="13"/>
        <v>0</v>
      </c>
      <c r="T93" s="142">
        <f t="shared" si="14"/>
        <v>0</v>
      </c>
      <c r="U93" s="142"/>
      <c r="V93" s="142"/>
      <c r="W93" s="148"/>
      <c r="X93" s="240"/>
      <c r="Y93" s="242"/>
      <c r="Z93" s="242"/>
      <c r="AA93" s="240"/>
      <c r="AB93" s="242"/>
      <c r="AC93" s="242"/>
      <c r="AD93" s="240"/>
      <c r="AE93" s="242"/>
      <c r="AF93" s="242"/>
    </row>
    <row r="94" spans="1:32" x14ac:dyDescent="0.25">
      <c r="A94" s="133">
        <v>460</v>
      </c>
      <c r="B94" s="156" t="e">
        <f t="shared" ca="1" si="4"/>
        <v>#REF!</v>
      </c>
      <c r="C94" s="156" t="e">
        <f t="shared" ca="1" si="5"/>
        <v>#REF!</v>
      </c>
      <c r="D94" s="138"/>
      <c r="E94" s="139"/>
      <c r="F94" s="139" t="e">
        <f t="shared" ca="1" si="6"/>
        <v>#REF!</v>
      </c>
      <c r="G94" s="137"/>
      <c r="H94" s="137"/>
      <c r="I94" s="137" t="e">
        <f t="shared" ca="1" si="7"/>
        <v>#REF!</v>
      </c>
      <c r="J94" s="162"/>
      <c r="K94" s="140"/>
      <c r="L94" s="140"/>
      <c r="M94" s="140" t="e">
        <f t="shared" ca="1" si="8"/>
        <v>#REF!</v>
      </c>
      <c r="N94" s="171"/>
      <c r="O94" s="142" t="e">
        <f t="shared" ca="1" si="15"/>
        <v>#REF!</v>
      </c>
      <c r="P94" s="141" t="e">
        <f t="shared" ca="1" si="10"/>
        <v>#REF!</v>
      </c>
      <c r="Q94" s="142" t="e">
        <f t="shared" ca="1" si="16"/>
        <v>#REF!</v>
      </c>
      <c r="R94" s="143" t="e">
        <f t="shared" ca="1" si="12"/>
        <v>#REF!</v>
      </c>
      <c r="S94" s="141">
        <f t="shared" si="13"/>
        <v>0</v>
      </c>
      <c r="T94" s="142">
        <f t="shared" si="14"/>
        <v>0</v>
      </c>
      <c r="U94" s="142"/>
      <c r="V94" s="142"/>
      <c r="W94" s="148"/>
      <c r="X94" s="240"/>
      <c r="Y94" s="242"/>
      <c r="Z94" s="242"/>
      <c r="AA94" s="240"/>
      <c r="AB94" s="242"/>
      <c r="AC94" s="242"/>
      <c r="AD94" s="240"/>
      <c r="AE94" s="242"/>
      <c r="AF94" s="242"/>
    </row>
    <row r="95" spans="1:32" x14ac:dyDescent="0.25">
      <c r="A95" s="133">
        <v>461</v>
      </c>
      <c r="B95" s="156" t="e">
        <f t="shared" ca="1" si="4"/>
        <v>#REF!</v>
      </c>
      <c r="C95" s="156" t="e">
        <f t="shared" ca="1" si="5"/>
        <v>#REF!</v>
      </c>
      <c r="D95" s="138"/>
      <c r="E95" s="139"/>
      <c r="F95" s="139" t="e">
        <f t="shared" ca="1" si="6"/>
        <v>#REF!</v>
      </c>
      <c r="G95" s="137"/>
      <c r="H95" s="137"/>
      <c r="I95" s="137" t="e">
        <f t="shared" ca="1" si="7"/>
        <v>#REF!</v>
      </c>
      <c r="J95" s="162"/>
      <c r="K95" s="140"/>
      <c r="L95" s="140"/>
      <c r="M95" s="140" t="e">
        <f t="shared" ca="1" si="8"/>
        <v>#REF!</v>
      </c>
      <c r="N95" s="171"/>
      <c r="O95" s="142" t="e">
        <f t="shared" ca="1" si="15"/>
        <v>#REF!</v>
      </c>
      <c r="P95" s="141" t="e">
        <f t="shared" ca="1" si="10"/>
        <v>#REF!</v>
      </c>
      <c r="Q95" s="142" t="e">
        <f t="shared" ca="1" si="16"/>
        <v>#REF!</v>
      </c>
      <c r="R95" s="143" t="e">
        <f t="shared" ca="1" si="12"/>
        <v>#REF!</v>
      </c>
      <c r="S95" s="141">
        <f t="shared" si="13"/>
        <v>0</v>
      </c>
      <c r="T95" s="142">
        <f t="shared" si="14"/>
        <v>0</v>
      </c>
      <c r="U95" s="142"/>
      <c r="V95" s="142"/>
      <c r="W95" s="148"/>
      <c r="X95" s="240"/>
      <c r="Y95" s="242"/>
      <c r="Z95" s="242"/>
      <c r="AA95" s="240"/>
      <c r="AB95" s="242"/>
      <c r="AC95" s="242"/>
      <c r="AD95" s="240"/>
      <c r="AE95" s="242"/>
      <c r="AF95" s="242"/>
    </row>
    <row r="96" spans="1:32" x14ac:dyDescent="0.25">
      <c r="A96" s="133">
        <v>462</v>
      </c>
      <c r="B96" s="156" t="e">
        <f t="shared" ca="1" si="4"/>
        <v>#REF!</v>
      </c>
      <c r="C96" s="156" t="e">
        <f t="shared" ca="1" si="5"/>
        <v>#REF!</v>
      </c>
      <c r="D96" s="138"/>
      <c r="E96" s="139"/>
      <c r="F96" s="139" t="e">
        <f t="shared" ca="1" si="6"/>
        <v>#REF!</v>
      </c>
      <c r="G96" s="137"/>
      <c r="H96" s="137"/>
      <c r="I96" s="137" t="e">
        <f t="shared" ca="1" si="7"/>
        <v>#REF!</v>
      </c>
      <c r="J96" s="162"/>
      <c r="K96" s="140"/>
      <c r="L96" s="140"/>
      <c r="M96" s="140" t="e">
        <f t="shared" ca="1" si="8"/>
        <v>#REF!</v>
      </c>
      <c r="N96" s="171"/>
      <c r="O96" s="142" t="e">
        <f t="shared" ca="1" si="15"/>
        <v>#REF!</v>
      </c>
      <c r="P96" s="141" t="e">
        <f t="shared" ca="1" si="10"/>
        <v>#REF!</v>
      </c>
      <c r="Q96" s="142" t="e">
        <f t="shared" ca="1" si="16"/>
        <v>#REF!</v>
      </c>
      <c r="R96" s="143" t="e">
        <f t="shared" ca="1" si="12"/>
        <v>#REF!</v>
      </c>
      <c r="S96" s="141">
        <f t="shared" si="13"/>
        <v>0</v>
      </c>
      <c r="T96" s="142">
        <f t="shared" si="14"/>
        <v>0</v>
      </c>
      <c r="U96" s="142"/>
      <c r="V96" s="142"/>
      <c r="W96" s="148"/>
      <c r="X96" s="240"/>
      <c r="Y96" s="242"/>
      <c r="Z96" s="242"/>
      <c r="AA96" s="240"/>
      <c r="AB96" s="242"/>
      <c r="AC96" s="242"/>
      <c r="AD96" s="240"/>
      <c r="AE96" s="242"/>
      <c r="AF96" s="242"/>
    </row>
    <row r="97" spans="1:32" x14ac:dyDescent="0.25">
      <c r="A97" s="133">
        <v>463</v>
      </c>
      <c r="B97" s="156" t="e">
        <f t="shared" ca="1" si="4"/>
        <v>#REF!</v>
      </c>
      <c r="C97" s="156" t="e">
        <f t="shared" ca="1" si="5"/>
        <v>#REF!</v>
      </c>
      <c r="D97" s="138"/>
      <c r="E97" s="139"/>
      <c r="F97" s="139" t="e">
        <f t="shared" ca="1" si="6"/>
        <v>#REF!</v>
      </c>
      <c r="G97" s="137"/>
      <c r="H97" s="137"/>
      <c r="I97" s="137" t="e">
        <f t="shared" ca="1" si="7"/>
        <v>#REF!</v>
      </c>
      <c r="J97" s="162"/>
      <c r="K97" s="140"/>
      <c r="L97" s="140"/>
      <c r="M97" s="140" t="e">
        <f t="shared" ca="1" si="8"/>
        <v>#REF!</v>
      </c>
      <c r="N97" s="171"/>
      <c r="O97" s="142" t="e">
        <f t="shared" ca="1" si="15"/>
        <v>#REF!</v>
      </c>
      <c r="P97" s="141" t="e">
        <f t="shared" ca="1" si="10"/>
        <v>#REF!</v>
      </c>
      <c r="Q97" s="142" t="e">
        <f t="shared" ca="1" si="16"/>
        <v>#REF!</v>
      </c>
      <c r="R97" s="143" t="e">
        <f t="shared" ca="1" si="12"/>
        <v>#REF!</v>
      </c>
      <c r="S97" s="141">
        <f t="shared" si="13"/>
        <v>0</v>
      </c>
      <c r="T97" s="142">
        <f t="shared" si="14"/>
        <v>0</v>
      </c>
      <c r="U97" s="142"/>
      <c r="V97" s="142"/>
      <c r="W97" s="148"/>
      <c r="X97" s="240"/>
      <c r="Y97" s="242"/>
      <c r="Z97" s="242"/>
      <c r="AA97" s="240"/>
      <c r="AB97" s="242"/>
      <c r="AC97" s="242"/>
      <c r="AD97" s="240"/>
      <c r="AE97" s="242"/>
      <c r="AF97" s="242"/>
    </row>
    <row r="98" spans="1:32" x14ac:dyDescent="0.25">
      <c r="A98" s="133">
        <v>464</v>
      </c>
      <c r="B98" s="156" t="e">
        <f t="shared" ca="1" si="4"/>
        <v>#REF!</v>
      </c>
      <c r="C98" s="156" t="e">
        <f t="shared" ca="1" si="5"/>
        <v>#REF!</v>
      </c>
      <c r="D98" s="138"/>
      <c r="E98" s="139"/>
      <c r="F98" s="139" t="e">
        <f t="shared" ca="1" si="6"/>
        <v>#REF!</v>
      </c>
      <c r="G98" s="137"/>
      <c r="H98" s="137"/>
      <c r="I98" s="137" t="e">
        <f t="shared" ca="1" si="7"/>
        <v>#REF!</v>
      </c>
      <c r="J98" s="162"/>
      <c r="K98" s="140"/>
      <c r="L98" s="140"/>
      <c r="M98" s="140" t="e">
        <f t="shared" ca="1" si="8"/>
        <v>#REF!</v>
      </c>
      <c r="N98" s="171"/>
      <c r="O98" s="142" t="e">
        <f t="shared" ca="1" si="15"/>
        <v>#REF!</v>
      </c>
      <c r="P98" s="141" t="e">
        <f t="shared" ca="1" si="10"/>
        <v>#REF!</v>
      </c>
      <c r="Q98" s="142" t="e">
        <f t="shared" ca="1" si="16"/>
        <v>#REF!</v>
      </c>
      <c r="R98" s="143" t="e">
        <f t="shared" ca="1" si="12"/>
        <v>#REF!</v>
      </c>
      <c r="S98" s="141">
        <f t="shared" si="13"/>
        <v>0</v>
      </c>
      <c r="T98" s="142">
        <f t="shared" si="14"/>
        <v>0</v>
      </c>
      <c r="U98" s="142"/>
      <c r="V98" s="142"/>
      <c r="W98" s="148"/>
      <c r="X98" s="240"/>
      <c r="Y98" s="242"/>
      <c r="Z98" s="242"/>
      <c r="AA98" s="240"/>
      <c r="AB98" s="242"/>
      <c r="AC98" s="242"/>
      <c r="AD98" s="240"/>
      <c r="AE98" s="242"/>
      <c r="AF98" s="242"/>
    </row>
    <row r="99" spans="1:32" x14ac:dyDescent="0.25">
      <c r="A99" s="133">
        <v>465</v>
      </c>
      <c r="B99" s="156" t="e">
        <f t="shared" ca="1" si="4"/>
        <v>#REF!</v>
      </c>
      <c r="C99" s="156" t="e">
        <f t="shared" ca="1" si="5"/>
        <v>#REF!</v>
      </c>
      <c r="D99" s="138"/>
      <c r="E99" s="139"/>
      <c r="F99" s="139" t="e">
        <f t="shared" ca="1" si="6"/>
        <v>#REF!</v>
      </c>
      <c r="G99" s="137"/>
      <c r="H99" s="137"/>
      <c r="I99" s="137" t="e">
        <f t="shared" ca="1" si="7"/>
        <v>#REF!</v>
      </c>
      <c r="J99" s="162"/>
      <c r="K99" s="140"/>
      <c r="L99" s="140"/>
      <c r="M99" s="140" t="e">
        <f t="shared" ca="1" si="8"/>
        <v>#REF!</v>
      </c>
      <c r="N99" s="171"/>
      <c r="O99" s="142" t="e">
        <f t="shared" ca="1" si="15"/>
        <v>#REF!</v>
      </c>
      <c r="P99" s="141" t="e">
        <f t="shared" ca="1" si="10"/>
        <v>#REF!</v>
      </c>
      <c r="Q99" s="142" t="e">
        <f t="shared" ca="1" si="16"/>
        <v>#REF!</v>
      </c>
      <c r="R99" s="143" t="e">
        <f t="shared" ca="1" si="12"/>
        <v>#REF!</v>
      </c>
      <c r="S99" s="141">
        <f t="shared" si="13"/>
        <v>0</v>
      </c>
      <c r="T99" s="142">
        <f t="shared" si="14"/>
        <v>0</v>
      </c>
      <c r="U99" s="142"/>
      <c r="V99" s="142"/>
      <c r="W99" s="148"/>
      <c r="X99" s="240"/>
      <c r="Y99" s="242"/>
      <c r="Z99" s="242"/>
      <c r="AA99" s="240"/>
      <c r="AB99" s="242"/>
      <c r="AC99" s="242"/>
      <c r="AD99" s="240"/>
      <c r="AE99" s="242"/>
      <c r="AF99" s="242"/>
    </row>
    <row r="100" spans="1:32" x14ac:dyDescent="0.25">
      <c r="A100" s="133">
        <v>466</v>
      </c>
      <c r="B100" s="156" t="e">
        <f t="shared" ca="1" si="4"/>
        <v>#REF!</v>
      </c>
      <c r="C100" s="156" t="e">
        <f t="shared" ca="1" si="5"/>
        <v>#REF!</v>
      </c>
      <c r="D100" s="138"/>
      <c r="E100" s="139"/>
      <c r="F100" s="139" t="e">
        <f t="shared" ca="1" si="6"/>
        <v>#REF!</v>
      </c>
      <c r="G100" s="137"/>
      <c r="H100" s="137"/>
      <c r="I100" s="137" t="e">
        <f t="shared" ca="1" si="7"/>
        <v>#REF!</v>
      </c>
      <c r="J100" s="162"/>
      <c r="K100" s="140"/>
      <c r="L100" s="140"/>
      <c r="M100" s="140" t="e">
        <f t="shared" ca="1" si="8"/>
        <v>#REF!</v>
      </c>
      <c r="N100" s="171"/>
      <c r="O100" s="142" t="e">
        <f t="shared" ca="1" si="15"/>
        <v>#REF!</v>
      </c>
      <c r="P100" s="141" t="e">
        <f t="shared" ca="1" si="10"/>
        <v>#REF!</v>
      </c>
      <c r="Q100" s="142" t="e">
        <f t="shared" ca="1" si="16"/>
        <v>#REF!</v>
      </c>
      <c r="R100" s="143" t="e">
        <f t="shared" ca="1" si="12"/>
        <v>#REF!</v>
      </c>
      <c r="S100" s="141">
        <f t="shared" si="13"/>
        <v>0</v>
      </c>
      <c r="T100" s="142">
        <f t="shared" si="14"/>
        <v>0</v>
      </c>
      <c r="U100" s="142"/>
      <c r="V100" s="142"/>
      <c r="W100" s="148"/>
      <c r="X100" s="240"/>
      <c r="Y100" s="242"/>
      <c r="Z100" s="242"/>
      <c r="AA100" s="240"/>
      <c r="AB100" s="242"/>
      <c r="AC100" s="242"/>
      <c r="AD100" s="240"/>
      <c r="AE100" s="242"/>
      <c r="AF100" s="242"/>
    </row>
    <row r="101" spans="1:32" x14ac:dyDescent="0.25">
      <c r="A101" s="133">
        <v>467</v>
      </c>
      <c r="B101" s="156" t="e">
        <f t="shared" ca="1" si="4"/>
        <v>#REF!</v>
      </c>
      <c r="C101" s="156" t="e">
        <f t="shared" ca="1" si="5"/>
        <v>#REF!</v>
      </c>
      <c r="D101" s="138"/>
      <c r="E101" s="139"/>
      <c r="F101" s="139" t="e">
        <f t="shared" ca="1" si="6"/>
        <v>#REF!</v>
      </c>
      <c r="G101" s="137"/>
      <c r="H101" s="137"/>
      <c r="I101" s="137" t="e">
        <f t="shared" ca="1" si="7"/>
        <v>#REF!</v>
      </c>
      <c r="J101" s="162"/>
      <c r="K101" s="140"/>
      <c r="L101" s="140"/>
      <c r="M101" s="140" t="e">
        <f t="shared" ca="1" si="8"/>
        <v>#REF!</v>
      </c>
      <c r="N101" s="171"/>
      <c r="O101" s="142" t="e">
        <f t="shared" ca="1" si="15"/>
        <v>#REF!</v>
      </c>
      <c r="P101" s="141" t="e">
        <f t="shared" ca="1" si="10"/>
        <v>#REF!</v>
      </c>
      <c r="Q101" s="142" t="e">
        <f t="shared" ca="1" si="16"/>
        <v>#REF!</v>
      </c>
      <c r="R101" s="143" t="e">
        <f t="shared" ca="1" si="12"/>
        <v>#REF!</v>
      </c>
      <c r="S101" s="141">
        <f t="shared" si="13"/>
        <v>0</v>
      </c>
      <c r="T101" s="142">
        <f t="shared" si="14"/>
        <v>0</v>
      </c>
      <c r="U101" s="142"/>
      <c r="V101" s="142"/>
      <c r="W101" s="148"/>
      <c r="X101" s="240"/>
      <c r="Y101" s="242"/>
      <c r="Z101" s="242"/>
      <c r="AA101" s="240"/>
      <c r="AB101" s="242"/>
      <c r="AC101" s="242"/>
      <c r="AD101" s="240"/>
      <c r="AE101" s="242"/>
      <c r="AF101" s="242"/>
    </row>
    <row r="102" spans="1:32" x14ac:dyDescent="0.25">
      <c r="A102" s="133">
        <v>468</v>
      </c>
      <c r="B102" s="156" t="e">
        <f t="shared" ca="1" si="4"/>
        <v>#REF!</v>
      </c>
      <c r="C102" s="156" t="e">
        <f t="shared" ca="1" si="5"/>
        <v>#REF!</v>
      </c>
      <c r="D102" s="138"/>
      <c r="E102" s="139"/>
      <c r="F102" s="139" t="e">
        <f t="shared" ca="1" si="6"/>
        <v>#REF!</v>
      </c>
      <c r="G102" s="137"/>
      <c r="H102" s="137"/>
      <c r="I102" s="137" t="e">
        <f t="shared" ca="1" si="7"/>
        <v>#REF!</v>
      </c>
      <c r="J102" s="162"/>
      <c r="K102" s="140"/>
      <c r="L102" s="140"/>
      <c r="M102" s="140" t="e">
        <f t="shared" ca="1" si="8"/>
        <v>#REF!</v>
      </c>
      <c r="N102" s="171"/>
      <c r="O102" s="142" t="e">
        <f t="shared" ca="1" si="15"/>
        <v>#REF!</v>
      </c>
      <c r="P102" s="141" t="e">
        <f t="shared" ca="1" si="10"/>
        <v>#REF!</v>
      </c>
      <c r="Q102" s="142" t="e">
        <f t="shared" ca="1" si="16"/>
        <v>#REF!</v>
      </c>
      <c r="R102" s="143" t="e">
        <f t="shared" ca="1" si="12"/>
        <v>#REF!</v>
      </c>
      <c r="S102" s="141">
        <f t="shared" si="13"/>
        <v>0</v>
      </c>
      <c r="T102" s="142">
        <f t="shared" si="14"/>
        <v>0</v>
      </c>
      <c r="U102" s="142"/>
      <c r="V102" s="142"/>
      <c r="W102" s="148"/>
      <c r="X102" s="240"/>
      <c r="Y102" s="242"/>
      <c r="Z102" s="242"/>
      <c r="AA102" s="240"/>
      <c r="AB102" s="242"/>
      <c r="AC102" s="242"/>
      <c r="AD102" s="240"/>
      <c r="AE102" s="242"/>
      <c r="AF102" s="242"/>
    </row>
    <row r="103" spans="1:32" x14ac:dyDescent="0.25">
      <c r="A103" s="133">
        <v>469</v>
      </c>
      <c r="B103" s="156" t="e">
        <f t="shared" ca="1" si="4"/>
        <v>#REF!</v>
      </c>
      <c r="C103" s="156" t="e">
        <f t="shared" ca="1" si="5"/>
        <v>#REF!</v>
      </c>
      <c r="D103" s="138"/>
      <c r="E103" s="139"/>
      <c r="F103" s="139" t="e">
        <f t="shared" ca="1" si="6"/>
        <v>#REF!</v>
      </c>
      <c r="G103" s="137"/>
      <c r="H103" s="137"/>
      <c r="I103" s="137" t="e">
        <f t="shared" ca="1" si="7"/>
        <v>#REF!</v>
      </c>
      <c r="J103" s="162"/>
      <c r="K103" s="140"/>
      <c r="L103" s="140"/>
      <c r="M103" s="140" t="e">
        <f t="shared" ca="1" si="8"/>
        <v>#REF!</v>
      </c>
      <c r="N103" s="171"/>
      <c r="O103" s="142" t="e">
        <f t="shared" ca="1" si="15"/>
        <v>#REF!</v>
      </c>
      <c r="P103" s="141" t="e">
        <f t="shared" ca="1" si="10"/>
        <v>#REF!</v>
      </c>
      <c r="Q103" s="142" t="e">
        <f t="shared" ca="1" si="16"/>
        <v>#REF!</v>
      </c>
      <c r="R103" s="143" t="e">
        <f t="shared" ca="1" si="12"/>
        <v>#REF!</v>
      </c>
      <c r="S103" s="141">
        <f t="shared" si="13"/>
        <v>0</v>
      </c>
      <c r="T103" s="142">
        <f t="shared" si="14"/>
        <v>0</v>
      </c>
      <c r="U103" s="142"/>
      <c r="V103" s="142"/>
      <c r="W103" s="148"/>
      <c r="X103" s="240"/>
      <c r="Y103" s="242"/>
      <c r="Z103" s="242"/>
      <c r="AA103" s="240"/>
      <c r="AB103" s="242"/>
      <c r="AC103" s="242"/>
      <c r="AD103" s="240"/>
      <c r="AE103" s="242"/>
      <c r="AF103" s="242"/>
    </row>
    <row r="104" spans="1:32" x14ac:dyDescent="0.25">
      <c r="A104" s="133">
        <v>470</v>
      </c>
      <c r="B104" s="156" t="e">
        <f t="shared" ref="B104:B126" ca="1" si="17">INDIRECT(CONCATENATE($C$133,$D$133,"!$B",$A104 + 8))</f>
        <v>#REF!</v>
      </c>
      <c r="C104" s="156" t="e">
        <f t="shared" ref="C104:C126" ca="1" si="18">INDIRECT(CONCATENATE($C$133,$D$133,"!$C",$A104 + 8))</f>
        <v>#REF!</v>
      </c>
      <c r="D104" s="138"/>
      <c r="E104" s="139"/>
      <c r="F104" s="139" t="e">
        <f t="shared" ref="F104:F126" ca="1" si="19">INDIRECT(CONCATENATE($C$133,$D$133,"!$Z",$A104 + 8))</f>
        <v>#REF!</v>
      </c>
      <c r="G104" s="137"/>
      <c r="H104" s="137"/>
      <c r="I104" s="137" t="e">
        <f t="shared" ref="I104:I126" ca="1" si="20">INDIRECT(CONCATENATE($C$133,$D$133,"!$AD",$A104 + 8))</f>
        <v>#REF!</v>
      </c>
      <c r="J104" s="162"/>
      <c r="K104" s="140"/>
      <c r="L104" s="140"/>
      <c r="M104" s="140" t="e">
        <f t="shared" ref="M104:M126" ca="1" si="21">INDIRECT(CONCATENATE($C$133,$D$133,"!$V",$A104 + 8))</f>
        <v>#REF!</v>
      </c>
      <c r="N104" s="171"/>
      <c r="O104" s="142" t="e">
        <f t="shared" ca="1" si="15"/>
        <v>#REF!</v>
      </c>
      <c r="P104" s="141" t="e">
        <f t="shared" ref="P104:P126" ca="1" si="22">IF(I104&lt;33,0,18)</f>
        <v>#REF!</v>
      </c>
      <c r="Q104" s="142" t="e">
        <f t="shared" ca="1" si="16"/>
        <v>#REF!</v>
      </c>
      <c r="R104" s="143" t="e">
        <f t="shared" ref="R104:R126" ca="1" si="23">I104*P104/100</f>
        <v>#REF!</v>
      </c>
      <c r="S104" s="141">
        <f t="shared" ref="S104:S126" si="24">IF(J104&lt;33,0,18)</f>
        <v>0</v>
      </c>
      <c r="T104" s="142">
        <f t="shared" ref="T104:T126" si="25">ROUNDDOWN(N104*S104/100,0)</f>
        <v>0</v>
      </c>
      <c r="U104" s="142"/>
      <c r="V104" s="142"/>
      <c r="W104" s="148"/>
      <c r="X104" s="240"/>
      <c r="Y104" s="242"/>
      <c r="Z104" s="242"/>
      <c r="AA104" s="240"/>
      <c r="AB104" s="242"/>
      <c r="AC104" s="242"/>
      <c r="AD104" s="240"/>
      <c r="AE104" s="242"/>
      <c r="AF104" s="242"/>
    </row>
    <row r="105" spans="1:32" x14ac:dyDescent="0.25">
      <c r="A105" s="133">
        <v>471</v>
      </c>
      <c r="B105" s="156" t="e">
        <f t="shared" ca="1" si="17"/>
        <v>#REF!</v>
      </c>
      <c r="C105" s="156" t="e">
        <f t="shared" ca="1" si="18"/>
        <v>#REF!</v>
      </c>
      <c r="D105" s="138"/>
      <c r="E105" s="139"/>
      <c r="F105" s="139" t="e">
        <f t="shared" ca="1" si="19"/>
        <v>#REF!</v>
      </c>
      <c r="G105" s="137"/>
      <c r="H105" s="137"/>
      <c r="I105" s="137" t="e">
        <f t="shared" ca="1" si="20"/>
        <v>#REF!</v>
      </c>
      <c r="J105" s="162"/>
      <c r="K105" s="140"/>
      <c r="L105" s="140"/>
      <c r="M105" s="140" t="e">
        <f t="shared" ca="1" si="21"/>
        <v>#REF!</v>
      </c>
      <c r="N105" s="171"/>
      <c r="O105" s="142" t="e">
        <f t="shared" ca="1" si="15"/>
        <v>#REF!</v>
      </c>
      <c r="P105" s="141" t="e">
        <f t="shared" ca="1" si="22"/>
        <v>#REF!</v>
      </c>
      <c r="Q105" s="142" t="e">
        <f t="shared" ca="1" si="16"/>
        <v>#REF!</v>
      </c>
      <c r="R105" s="143" t="e">
        <f t="shared" ca="1" si="23"/>
        <v>#REF!</v>
      </c>
      <c r="S105" s="141">
        <f t="shared" si="24"/>
        <v>0</v>
      </c>
      <c r="T105" s="142">
        <f t="shared" si="25"/>
        <v>0</v>
      </c>
      <c r="U105" s="142"/>
      <c r="V105" s="142"/>
      <c r="W105" s="148"/>
      <c r="X105" s="240"/>
      <c r="Y105" s="242"/>
      <c r="Z105" s="242"/>
      <c r="AA105" s="240"/>
      <c r="AB105" s="242"/>
      <c r="AC105" s="242"/>
      <c r="AD105" s="240"/>
      <c r="AE105" s="242"/>
      <c r="AF105" s="242"/>
    </row>
    <row r="106" spans="1:32" x14ac:dyDescent="0.25">
      <c r="A106" s="133">
        <v>472</v>
      </c>
      <c r="B106" s="156" t="e">
        <f t="shared" ca="1" si="17"/>
        <v>#REF!</v>
      </c>
      <c r="C106" s="156" t="e">
        <f t="shared" ca="1" si="18"/>
        <v>#REF!</v>
      </c>
      <c r="D106" s="138"/>
      <c r="E106" s="139"/>
      <c r="F106" s="139" t="e">
        <f t="shared" ca="1" si="19"/>
        <v>#REF!</v>
      </c>
      <c r="G106" s="137"/>
      <c r="H106" s="137"/>
      <c r="I106" s="137" t="e">
        <f t="shared" ca="1" si="20"/>
        <v>#REF!</v>
      </c>
      <c r="J106" s="162"/>
      <c r="K106" s="140"/>
      <c r="L106" s="140"/>
      <c r="M106" s="140" t="e">
        <f t="shared" ca="1" si="21"/>
        <v>#REF!</v>
      </c>
      <c r="N106" s="171"/>
      <c r="O106" s="142" t="e">
        <f t="shared" ca="1" si="15"/>
        <v>#REF!</v>
      </c>
      <c r="P106" s="141" t="e">
        <f t="shared" ca="1" si="22"/>
        <v>#REF!</v>
      </c>
      <c r="Q106" s="142" t="e">
        <f t="shared" ca="1" si="16"/>
        <v>#REF!</v>
      </c>
      <c r="R106" s="143" t="e">
        <f t="shared" ca="1" si="23"/>
        <v>#REF!</v>
      </c>
      <c r="S106" s="141">
        <f t="shared" si="24"/>
        <v>0</v>
      </c>
      <c r="T106" s="142">
        <f t="shared" si="25"/>
        <v>0</v>
      </c>
      <c r="U106" s="142"/>
      <c r="V106" s="142"/>
      <c r="W106" s="148"/>
      <c r="X106" s="240"/>
      <c r="Y106" s="242"/>
      <c r="Z106" s="242"/>
      <c r="AA106" s="240"/>
      <c r="AB106" s="242"/>
      <c r="AC106" s="242"/>
      <c r="AD106" s="240"/>
      <c r="AE106" s="242"/>
      <c r="AF106" s="242"/>
    </row>
    <row r="107" spans="1:32" x14ac:dyDescent="0.25">
      <c r="A107" s="133">
        <v>473</v>
      </c>
      <c r="B107" s="156" t="e">
        <f t="shared" ca="1" si="17"/>
        <v>#REF!</v>
      </c>
      <c r="C107" s="156" t="e">
        <f t="shared" ca="1" si="18"/>
        <v>#REF!</v>
      </c>
      <c r="D107" s="138"/>
      <c r="E107" s="139"/>
      <c r="F107" s="139" t="e">
        <f t="shared" ca="1" si="19"/>
        <v>#REF!</v>
      </c>
      <c r="G107" s="137"/>
      <c r="H107" s="137"/>
      <c r="I107" s="137" t="e">
        <f t="shared" ca="1" si="20"/>
        <v>#REF!</v>
      </c>
      <c r="J107" s="162"/>
      <c r="K107" s="140"/>
      <c r="L107" s="140"/>
      <c r="M107" s="140" t="e">
        <f t="shared" ca="1" si="21"/>
        <v>#REF!</v>
      </c>
      <c r="N107" s="171"/>
      <c r="O107" s="142" t="e">
        <f t="shared" ca="1" si="15"/>
        <v>#REF!</v>
      </c>
      <c r="P107" s="141" t="e">
        <f t="shared" ca="1" si="22"/>
        <v>#REF!</v>
      </c>
      <c r="Q107" s="142" t="e">
        <f t="shared" ca="1" si="16"/>
        <v>#REF!</v>
      </c>
      <c r="R107" s="143" t="e">
        <f t="shared" ca="1" si="23"/>
        <v>#REF!</v>
      </c>
      <c r="S107" s="141">
        <f t="shared" si="24"/>
        <v>0</v>
      </c>
      <c r="T107" s="142">
        <f t="shared" si="25"/>
        <v>0</v>
      </c>
      <c r="U107" s="142"/>
      <c r="V107" s="142"/>
      <c r="W107" s="148"/>
      <c r="X107" s="240"/>
      <c r="Y107" s="242"/>
      <c r="Z107" s="242"/>
      <c r="AA107" s="240"/>
      <c r="AB107" s="242"/>
      <c r="AC107" s="242"/>
      <c r="AD107" s="240"/>
      <c r="AE107" s="242"/>
      <c r="AF107" s="242"/>
    </row>
    <row r="108" spans="1:32" x14ac:dyDescent="0.25">
      <c r="A108" s="133">
        <v>474</v>
      </c>
      <c r="B108" s="156" t="e">
        <f t="shared" ca="1" si="17"/>
        <v>#REF!</v>
      </c>
      <c r="C108" s="156" t="e">
        <f t="shared" ca="1" si="18"/>
        <v>#REF!</v>
      </c>
      <c r="D108" s="138"/>
      <c r="E108" s="139"/>
      <c r="F108" s="139" t="e">
        <f t="shared" ca="1" si="19"/>
        <v>#REF!</v>
      </c>
      <c r="G108" s="137"/>
      <c r="H108" s="137"/>
      <c r="I108" s="137" t="e">
        <f t="shared" ca="1" si="20"/>
        <v>#REF!</v>
      </c>
      <c r="J108" s="162"/>
      <c r="K108" s="140"/>
      <c r="L108" s="140"/>
      <c r="M108" s="140" t="e">
        <f t="shared" ca="1" si="21"/>
        <v>#REF!</v>
      </c>
      <c r="N108" s="171"/>
      <c r="O108" s="142" t="e">
        <f t="shared" ca="1" si="15"/>
        <v>#REF!</v>
      </c>
      <c r="P108" s="141" t="e">
        <f t="shared" ca="1" si="22"/>
        <v>#REF!</v>
      </c>
      <c r="Q108" s="142" t="e">
        <f t="shared" ca="1" si="16"/>
        <v>#REF!</v>
      </c>
      <c r="R108" s="143" t="e">
        <f t="shared" ca="1" si="23"/>
        <v>#REF!</v>
      </c>
      <c r="S108" s="141">
        <f t="shared" si="24"/>
        <v>0</v>
      </c>
      <c r="T108" s="142">
        <f t="shared" si="25"/>
        <v>0</v>
      </c>
      <c r="U108" s="142"/>
      <c r="V108" s="142"/>
      <c r="W108" s="148"/>
      <c r="X108" s="240"/>
      <c r="Y108" s="242"/>
      <c r="Z108" s="242"/>
      <c r="AA108" s="240"/>
      <c r="AB108" s="242"/>
      <c r="AC108" s="242"/>
      <c r="AD108" s="240"/>
      <c r="AE108" s="242"/>
      <c r="AF108" s="242"/>
    </row>
    <row r="109" spans="1:32" x14ac:dyDescent="0.25">
      <c r="A109" s="133">
        <v>475</v>
      </c>
      <c r="B109" s="156" t="e">
        <f t="shared" ca="1" si="17"/>
        <v>#REF!</v>
      </c>
      <c r="C109" s="156" t="e">
        <f t="shared" ca="1" si="18"/>
        <v>#REF!</v>
      </c>
      <c r="D109" s="138"/>
      <c r="E109" s="139"/>
      <c r="F109" s="139" t="e">
        <f t="shared" ca="1" si="19"/>
        <v>#REF!</v>
      </c>
      <c r="G109" s="137"/>
      <c r="H109" s="137"/>
      <c r="I109" s="137" t="e">
        <f t="shared" ca="1" si="20"/>
        <v>#REF!</v>
      </c>
      <c r="J109" s="162"/>
      <c r="K109" s="140"/>
      <c r="L109" s="140"/>
      <c r="M109" s="140" t="e">
        <f t="shared" ca="1" si="21"/>
        <v>#REF!</v>
      </c>
      <c r="N109" s="171"/>
      <c r="O109" s="142" t="e">
        <f t="shared" ca="1" si="15"/>
        <v>#REF!</v>
      </c>
      <c r="P109" s="141" t="e">
        <f t="shared" ca="1" si="22"/>
        <v>#REF!</v>
      </c>
      <c r="Q109" s="142" t="e">
        <f t="shared" ca="1" si="16"/>
        <v>#REF!</v>
      </c>
      <c r="R109" s="143" t="e">
        <f t="shared" ca="1" si="23"/>
        <v>#REF!</v>
      </c>
      <c r="S109" s="141">
        <f t="shared" si="24"/>
        <v>0</v>
      </c>
      <c r="T109" s="142">
        <f t="shared" si="25"/>
        <v>0</v>
      </c>
      <c r="U109" s="142"/>
      <c r="V109" s="142"/>
      <c r="W109" s="148"/>
      <c r="X109" s="240"/>
      <c r="Y109" s="242"/>
      <c r="Z109" s="242"/>
      <c r="AA109" s="240"/>
      <c r="AB109" s="242"/>
      <c r="AC109" s="242"/>
      <c r="AD109" s="240"/>
      <c r="AE109" s="242"/>
      <c r="AF109" s="242"/>
    </row>
    <row r="110" spans="1:32" x14ac:dyDescent="0.25">
      <c r="A110" s="133">
        <v>476</v>
      </c>
      <c r="B110" s="156" t="e">
        <f t="shared" ca="1" si="17"/>
        <v>#REF!</v>
      </c>
      <c r="C110" s="156" t="e">
        <f t="shared" ca="1" si="18"/>
        <v>#REF!</v>
      </c>
      <c r="D110" s="138"/>
      <c r="E110" s="139"/>
      <c r="F110" s="139" t="e">
        <f t="shared" ca="1" si="19"/>
        <v>#REF!</v>
      </c>
      <c r="G110" s="137"/>
      <c r="H110" s="137"/>
      <c r="I110" s="137" t="e">
        <f t="shared" ca="1" si="20"/>
        <v>#REF!</v>
      </c>
      <c r="J110" s="162"/>
      <c r="K110" s="140"/>
      <c r="L110" s="140"/>
      <c r="M110" s="140" t="e">
        <f t="shared" ca="1" si="21"/>
        <v>#REF!</v>
      </c>
      <c r="N110" s="171"/>
      <c r="O110" s="142" t="e">
        <f t="shared" ca="1" si="15"/>
        <v>#REF!</v>
      </c>
      <c r="P110" s="141" t="e">
        <f t="shared" ca="1" si="22"/>
        <v>#REF!</v>
      </c>
      <c r="Q110" s="142" t="e">
        <f t="shared" ca="1" si="16"/>
        <v>#REF!</v>
      </c>
      <c r="R110" s="143" t="e">
        <f t="shared" ca="1" si="23"/>
        <v>#REF!</v>
      </c>
      <c r="S110" s="141">
        <f t="shared" si="24"/>
        <v>0</v>
      </c>
      <c r="T110" s="142">
        <f t="shared" si="25"/>
        <v>0</v>
      </c>
      <c r="U110" s="142"/>
      <c r="V110" s="142"/>
      <c r="W110" s="148"/>
      <c r="X110" s="240"/>
      <c r="Y110" s="242"/>
      <c r="Z110" s="242"/>
      <c r="AA110" s="240"/>
      <c r="AB110" s="242"/>
      <c r="AC110" s="242"/>
      <c r="AD110" s="240"/>
      <c r="AE110" s="242"/>
      <c r="AF110" s="242"/>
    </row>
    <row r="111" spans="1:32" x14ac:dyDescent="0.25">
      <c r="A111" s="133">
        <v>477</v>
      </c>
      <c r="B111" s="156" t="e">
        <f t="shared" ca="1" si="17"/>
        <v>#REF!</v>
      </c>
      <c r="C111" s="156" t="e">
        <f t="shared" ca="1" si="18"/>
        <v>#REF!</v>
      </c>
      <c r="D111" s="138"/>
      <c r="E111" s="139"/>
      <c r="F111" s="139" t="e">
        <f t="shared" ca="1" si="19"/>
        <v>#REF!</v>
      </c>
      <c r="G111" s="137"/>
      <c r="H111" s="137"/>
      <c r="I111" s="137" t="e">
        <f t="shared" ca="1" si="20"/>
        <v>#REF!</v>
      </c>
      <c r="J111" s="162"/>
      <c r="K111" s="140"/>
      <c r="L111" s="140"/>
      <c r="M111" s="140" t="e">
        <f t="shared" ca="1" si="21"/>
        <v>#REF!</v>
      </c>
      <c r="N111" s="171"/>
      <c r="O111" s="142" t="e">
        <f t="shared" ca="1" si="15"/>
        <v>#REF!</v>
      </c>
      <c r="P111" s="141" t="e">
        <f t="shared" ca="1" si="22"/>
        <v>#REF!</v>
      </c>
      <c r="Q111" s="142" t="e">
        <f t="shared" ca="1" si="16"/>
        <v>#REF!</v>
      </c>
      <c r="R111" s="143" t="e">
        <f t="shared" ca="1" si="23"/>
        <v>#REF!</v>
      </c>
      <c r="S111" s="141">
        <f t="shared" si="24"/>
        <v>0</v>
      </c>
      <c r="T111" s="142">
        <f t="shared" si="25"/>
        <v>0</v>
      </c>
      <c r="U111" s="142"/>
      <c r="V111" s="142"/>
      <c r="W111" s="148"/>
      <c r="X111" s="240"/>
      <c r="Y111" s="242"/>
      <c r="Z111" s="242"/>
      <c r="AA111" s="240"/>
      <c r="AB111" s="242"/>
      <c r="AC111" s="242"/>
      <c r="AD111" s="240"/>
      <c r="AE111" s="242"/>
      <c r="AF111" s="242"/>
    </row>
    <row r="112" spans="1:32" x14ac:dyDescent="0.25">
      <c r="A112" s="133">
        <v>478</v>
      </c>
      <c r="B112" s="156" t="e">
        <f t="shared" ca="1" si="17"/>
        <v>#REF!</v>
      </c>
      <c r="C112" s="156" t="e">
        <f t="shared" ca="1" si="18"/>
        <v>#REF!</v>
      </c>
      <c r="D112" s="138"/>
      <c r="E112" s="139"/>
      <c r="F112" s="139" t="e">
        <f t="shared" ca="1" si="19"/>
        <v>#REF!</v>
      </c>
      <c r="G112" s="137"/>
      <c r="H112" s="137"/>
      <c r="I112" s="137" t="e">
        <f t="shared" ca="1" si="20"/>
        <v>#REF!</v>
      </c>
      <c r="J112" s="162"/>
      <c r="K112" s="140"/>
      <c r="L112" s="140"/>
      <c r="M112" s="140" t="e">
        <f t="shared" ca="1" si="21"/>
        <v>#REF!</v>
      </c>
      <c r="N112" s="171"/>
      <c r="O112" s="142" t="e">
        <f t="shared" ca="1" si="15"/>
        <v>#REF!</v>
      </c>
      <c r="P112" s="141" t="e">
        <f t="shared" ca="1" si="22"/>
        <v>#REF!</v>
      </c>
      <c r="Q112" s="142" t="e">
        <f t="shared" ca="1" si="16"/>
        <v>#REF!</v>
      </c>
      <c r="R112" s="143" t="e">
        <f t="shared" ca="1" si="23"/>
        <v>#REF!</v>
      </c>
      <c r="S112" s="141">
        <f t="shared" si="24"/>
        <v>0</v>
      </c>
      <c r="T112" s="142">
        <f t="shared" si="25"/>
        <v>0</v>
      </c>
      <c r="U112" s="142"/>
      <c r="V112" s="142"/>
      <c r="W112" s="148"/>
      <c r="X112" s="240"/>
      <c r="Y112" s="242"/>
      <c r="Z112" s="242"/>
      <c r="AA112" s="240"/>
      <c r="AB112" s="242"/>
      <c r="AC112" s="242"/>
      <c r="AD112" s="240"/>
      <c r="AE112" s="242"/>
      <c r="AF112" s="242"/>
    </row>
    <row r="113" spans="1:32" x14ac:dyDescent="0.25">
      <c r="A113" s="133">
        <v>479</v>
      </c>
      <c r="B113" s="156" t="e">
        <f t="shared" ca="1" si="17"/>
        <v>#REF!</v>
      </c>
      <c r="C113" s="156" t="e">
        <f t="shared" ca="1" si="18"/>
        <v>#REF!</v>
      </c>
      <c r="D113" s="138"/>
      <c r="E113" s="139"/>
      <c r="F113" s="139" t="e">
        <f t="shared" ca="1" si="19"/>
        <v>#REF!</v>
      </c>
      <c r="G113" s="137"/>
      <c r="H113" s="137"/>
      <c r="I113" s="137" t="e">
        <f t="shared" ca="1" si="20"/>
        <v>#REF!</v>
      </c>
      <c r="J113" s="162"/>
      <c r="K113" s="140"/>
      <c r="L113" s="140"/>
      <c r="M113" s="140" t="e">
        <f t="shared" ca="1" si="21"/>
        <v>#REF!</v>
      </c>
      <c r="N113" s="171"/>
      <c r="O113" s="142" t="e">
        <f t="shared" ca="1" si="15"/>
        <v>#REF!</v>
      </c>
      <c r="P113" s="141" t="e">
        <f t="shared" ca="1" si="22"/>
        <v>#REF!</v>
      </c>
      <c r="Q113" s="142" t="e">
        <f t="shared" ca="1" si="16"/>
        <v>#REF!</v>
      </c>
      <c r="R113" s="143" t="e">
        <f t="shared" ca="1" si="23"/>
        <v>#REF!</v>
      </c>
      <c r="S113" s="141">
        <f t="shared" si="24"/>
        <v>0</v>
      </c>
      <c r="T113" s="142">
        <f t="shared" si="25"/>
        <v>0</v>
      </c>
      <c r="U113" s="142"/>
      <c r="V113" s="142"/>
      <c r="W113" s="148"/>
      <c r="X113" s="240"/>
      <c r="Y113" s="242"/>
      <c r="Z113" s="242"/>
      <c r="AA113" s="240"/>
      <c r="AB113" s="242"/>
      <c r="AC113" s="242"/>
      <c r="AD113" s="240"/>
      <c r="AE113" s="242"/>
      <c r="AF113" s="242"/>
    </row>
    <row r="114" spans="1:32" x14ac:dyDescent="0.25">
      <c r="A114" s="133">
        <v>480</v>
      </c>
      <c r="B114" s="156" t="e">
        <f t="shared" ca="1" si="17"/>
        <v>#REF!</v>
      </c>
      <c r="C114" s="156" t="e">
        <f t="shared" ca="1" si="18"/>
        <v>#REF!</v>
      </c>
      <c r="D114" s="138"/>
      <c r="E114" s="139"/>
      <c r="F114" s="139" t="e">
        <f t="shared" ca="1" si="19"/>
        <v>#REF!</v>
      </c>
      <c r="G114" s="137"/>
      <c r="H114" s="137"/>
      <c r="I114" s="137" t="e">
        <f t="shared" ca="1" si="20"/>
        <v>#REF!</v>
      </c>
      <c r="J114" s="162"/>
      <c r="K114" s="140"/>
      <c r="L114" s="140"/>
      <c r="M114" s="140" t="e">
        <f t="shared" ca="1" si="21"/>
        <v>#REF!</v>
      </c>
      <c r="N114" s="171"/>
      <c r="O114" s="142" t="e">
        <f t="shared" ca="1" si="15"/>
        <v>#REF!</v>
      </c>
      <c r="P114" s="141" t="e">
        <f t="shared" ca="1" si="22"/>
        <v>#REF!</v>
      </c>
      <c r="Q114" s="142" t="e">
        <f t="shared" ca="1" si="16"/>
        <v>#REF!</v>
      </c>
      <c r="R114" s="143" t="e">
        <f t="shared" ca="1" si="23"/>
        <v>#REF!</v>
      </c>
      <c r="S114" s="141">
        <f t="shared" si="24"/>
        <v>0</v>
      </c>
      <c r="T114" s="142">
        <f t="shared" si="25"/>
        <v>0</v>
      </c>
      <c r="U114" s="142"/>
      <c r="V114" s="142"/>
      <c r="W114" s="148"/>
      <c r="X114" s="240"/>
      <c r="Y114" s="242"/>
      <c r="Z114" s="242"/>
      <c r="AA114" s="240"/>
      <c r="AB114" s="242"/>
      <c r="AC114" s="242"/>
      <c r="AD114" s="240"/>
      <c r="AE114" s="242"/>
      <c r="AF114" s="242"/>
    </row>
    <row r="115" spans="1:32" x14ac:dyDescent="0.25">
      <c r="A115" s="133">
        <v>481</v>
      </c>
      <c r="B115" s="156" t="e">
        <f t="shared" ca="1" si="17"/>
        <v>#REF!</v>
      </c>
      <c r="C115" s="156" t="e">
        <f t="shared" ca="1" si="18"/>
        <v>#REF!</v>
      </c>
      <c r="D115" s="138"/>
      <c r="E115" s="139"/>
      <c r="F115" s="139" t="e">
        <f t="shared" ca="1" si="19"/>
        <v>#REF!</v>
      </c>
      <c r="G115" s="137"/>
      <c r="H115" s="137"/>
      <c r="I115" s="137" t="e">
        <f t="shared" ca="1" si="20"/>
        <v>#REF!</v>
      </c>
      <c r="J115" s="162"/>
      <c r="K115" s="140"/>
      <c r="L115" s="140"/>
      <c r="M115" s="140" t="e">
        <f t="shared" ca="1" si="21"/>
        <v>#REF!</v>
      </c>
      <c r="N115" s="171"/>
      <c r="O115" s="142" t="e">
        <f t="shared" ca="1" si="15"/>
        <v>#REF!</v>
      </c>
      <c r="P115" s="141" t="e">
        <f t="shared" ca="1" si="22"/>
        <v>#REF!</v>
      </c>
      <c r="Q115" s="142" t="e">
        <f t="shared" ca="1" si="16"/>
        <v>#REF!</v>
      </c>
      <c r="R115" s="143" t="e">
        <f t="shared" ca="1" si="23"/>
        <v>#REF!</v>
      </c>
      <c r="S115" s="141">
        <f t="shared" si="24"/>
        <v>0</v>
      </c>
      <c r="T115" s="142">
        <f t="shared" si="25"/>
        <v>0</v>
      </c>
      <c r="U115" s="142"/>
      <c r="V115" s="142"/>
      <c r="W115" s="148"/>
      <c r="X115" s="240"/>
      <c r="Y115" s="242"/>
      <c r="Z115" s="242"/>
      <c r="AA115" s="240"/>
      <c r="AB115" s="242"/>
      <c r="AC115" s="242"/>
      <c r="AD115" s="240"/>
      <c r="AE115" s="242"/>
      <c r="AF115" s="242"/>
    </row>
    <row r="116" spans="1:32" x14ac:dyDescent="0.25">
      <c r="A116" s="133">
        <v>482</v>
      </c>
      <c r="B116" s="156" t="e">
        <f t="shared" ca="1" si="17"/>
        <v>#REF!</v>
      </c>
      <c r="C116" s="156" t="e">
        <f t="shared" ca="1" si="18"/>
        <v>#REF!</v>
      </c>
      <c r="D116" s="138"/>
      <c r="E116" s="139"/>
      <c r="F116" s="139" t="e">
        <f t="shared" ca="1" si="19"/>
        <v>#REF!</v>
      </c>
      <c r="G116" s="137"/>
      <c r="H116" s="137"/>
      <c r="I116" s="137" t="e">
        <f t="shared" ca="1" si="20"/>
        <v>#REF!</v>
      </c>
      <c r="J116" s="162"/>
      <c r="K116" s="140"/>
      <c r="L116" s="140"/>
      <c r="M116" s="140" t="e">
        <f t="shared" ca="1" si="21"/>
        <v>#REF!</v>
      </c>
      <c r="N116" s="171"/>
      <c r="O116" s="142" t="e">
        <f t="shared" ca="1" si="15"/>
        <v>#REF!</v>
      </c>
      <c r="P116" s="141" t="e">
        <f t="shared" ca="1" si="22"/>
        <v>#REF!</v>
      </c>
      <c r="Q116" s="142" t="e">
        <f t="shared" ca="1" si="16"/>
        <v>#REF!</v>
      </c>
      <c r="R116" s="143" t="e">
        <f t="shared" ca="1" si="23"/>
        <v>#REF!</v>
      </c>
      <c r="S116" s="141">
        <f t="shared" si="24"/>
        <v>0</v>
      </c>
      <c r="T116" s="142">
        <f t="shared" si="25"/>
        <v>0</v>
      </c>
      <c r="U116" s="142"/>
      <c r="V116" s="142"/>
      <c r="W116" s="148"/>
      <c r="X116" s="240"/>
      <c r="Y116" s="242"/>
      <c r="Z116" s="242"/>
      <c r="AA116" s="240"/>
      <c r="AB116" s="242"/>
      <c r="AC116" s="242"/>
      <c r="AD116" s="240"/>
      <c r="AE116" s="242"/>
      <c r="AF116" s="242"/>
    </row>
    <row r="117" spans="1:32" x14ac:dyDescent="0.25">
      <c r="A117" s="133">
        <v>483</v>
      </c>
      <c r="B117" s="156" t="e">
        <f t="shared" ca="1" si="17"/>
        <v>#REF!</v>
      </c>
      <c r="C117" s="156" t="e">
        <f t="shared" ca="1" si="18"/>
        <v>#REF!</v>
      </c>
      <c r="D117" s="138"/>
      <c r="E117" s="139"/>
      <c r="F117" s="139" t="e">
        <f t="shared" ca="1" si="19"/>
        <v>#REF!</v>
      </c>
      <c r="G117" s="137"/>
      <c r="H117" s="137"/>
      <c r="I117" s="137" t="e">
        <f t="shared" ca="1" si="20"/>
        <v>#REF!</v>
      </c>
      <c r="J117" s="162"/>
      <c r="K117" s="140"/>
      <c r="L117" s="140"/>
      <c r="M117" s="140" t="e">
        <f t="shared" ca="1" si="21"/>
        <v>#REF!</v>
      </c>
      <c r="N117" s="171"/>
      <c r="O117" s="142" t="e">
        <f t="shared" ca="1" si="15"/>
        <v>#REF!</v>
      </c>
      <c r="P117" s="141" t="e">
        <f t="shared" ca="1" si="22"/>
        <v>#REF!</v>
      </c>
      <c r="Q117" s="142" t="e">
        <f t="shared" ca="1" si="16"/>
        <v>#REF!</v>
      </c>
      <c r="R117" s="143" t="e">
        <f t="shared" ca="1" si="23"/>
        <v>#REF!</v>
      </c>
      <c r="S117" s="141">
        <f t="shared" si="24"/>
        <v>0</v>
      </c>
      <c r="T117" s="142">
        <f t="shared" si="25"/>
        <v>0</v>
      </c>
      <c r="U117" s="142"/>
      <c r="V117" s="142"/>
      <c r="W117" s="148"/>
      <c r="X117" s="240"/>
      <c r="Y117" s="242"/>
      <c r="Z117" s="242"/>
      <c r="AA117" s="240"/>
      <c r="AB117" s="242"/>
      <c r="AC117" s="242"/>
      <c r="AD117" s="240"/>
      <c r="AE117" s="242"/>
      <c r="AF117" s="242"/>
    </row>
    <row r="118" spans="1:32" x14ac:dyDescent="0.25">
      <c r="A118" s="133">
        <v>484</v>
      </c>
      <c r="B118" s="156" t="e">
        <f t="shared" ca="1" si="17"/>
        <v>#REF!</v>
      </c>
      <c r="C118" s="156" t="e">
        <f t="shared" ca="1" si="18"/>
        <v>#REF!</v>
      </c>
      <c r="D118" s="138"/>
      <c r="E118" s="139"/>
      <c r="F118" s="139" t="e">
        <f t="shared" ca="1" si="19"/>
        <v>#REF!</v>
      </c>
      <c r="G118" s="137"/>
      <c r="H118" s="137"/>
      <c r="I118" s="137" t="e">
        <f t="shared" ca="1" si="20"/>
        <v>#REF!</v>
      </c>
      <c r="J118" s="162"/>
      <c r="K118" s="140"/>
      <c r="L118" s="140"/>
      <c r="M118" s="140" t="e">
        <f t="shared" ca="1" si="21"/>
        <v>#REF!</v>
      </c>
      <c r="N118" s="171"/>
      <c r="O118" s="142" t="e">
        <f t="shared" ca="1" si="15"/>
        <v>#REF!</v>
      </c>
      <c r="P118" s="141" t="e">
        <f t="shared" ca="1" si="22"/>
        <v>#REF!</v>
      </c>
      <c r="Q118" s="142" t="e">
        <f t="shared" ca="1" si="16"/>
        <v>#REF!</v>
      </c>
      <c r="R118" s="143" t="e">
        <f t="shared" ca="1" si="23"/>
        <v>#REF!</v>
      </c>
      <c r="S118" s="141">
        <f t="shared" si="24"/>
        <v>0</v>
      </c>
      <c r="T118" s="142">
        <f t="shared" si="25"/>
        <v>0</v>
      </c>
      <c r="U118" s="142"/>
      <c r="V118" s="142"/>
      <c r="W118" s="148"/>
      <c r="X118" s="240"/>
      <c r="Y118" s="242"/>
      <c r="Z118" s="242"/>
      <c r="AA118" s="240"/>
      <c r="AB118" s="242"/>
      <c r="AC118" s="242"/>
      <c r="AD118" s="240"/>
      <c r="AE118" s="242"/>
      <c r="AF118" s="242"/>
    </row>
    <row r="119" spans="1:32" x14ac:dyDescent="0.25">
      <c r="A119" s="133">
        <v>485</v>
      </c>
      <c r="B119" s="156" t="e">
        <f t="shared" ca="1" si="17"/>
        <v>#REF!</v>
      </c>
      <c r="C119" s="156" t="e">
        <f t="shared" ca="1" si="18"/>
        <v>#REF!</v>
      </c>
      <c r="D119" s="138"/>
      <c r="E119" s="139"/>
      <c r="F119" s="139" t="e">
        <f t="shared" ca="1" si="19"/>
        <v>#REF!</v>
      </c>
      <c r="G119" s="137"/>
      <c r="H119" s="137"/>
      <c r="I119" s="137" t="e">
        <f t="shared" ca="1" si="20"/>
        <v>#REF!</v>
      </c>
      <c r="J119" s="162"/>
      <c r="K119" s="140"/>
      <c r="L119" s="140"/>
      <c r="M119" s="140" t="e">
        <f t="shared" ca="1" si="21"/>
        <v>#REF!</v>
      </c>
      <c r="N119" s="171"/>
      <c r="O119" s="142" t="e">
        <f t="shared" ca="1" si="15"/>
        <v>#REF!</v>
      </c>
      <c r="P119" s="141" t="e">
        <f t="shared" ca="1" si="22"/>
        <v>#REF!</v>
      </c>
      <c r="Q119" s="142" t="e">
        <f t="shared" ca="1" si="16"/>
        <v>#REF!</v>
      </c>
      <c r="R119" s="143" t="e">
        <f t="shared" ca="1" si="23"/>
        <v>#REF!</v>
      </c>
      <c r="S119" s="141">
        <f t="shared" si="24"/>
        <v>0</v>
      </c>
      <c r="T119" s="142">
        <f t="shared" si="25"/>
        <v>0</v>
      </c>
      <c r="U119" s="142"/>
      <c r="V119" s="142"/>
      <c r="W119" s="148"/>
      <c r="X119" s="240"/>
      <c r="Y119" s="242"/>
      <c r="Z119" s="242"/>
      <c r="AA119" s="240"/>
      <c r="AB119" s="242"/>
      <c r="AC119" s="242"/>
      <c r="AD119" s="240"/>
      <c r="AE119" s="242"/>
      <c r="AF119" s="242"/>
    </row>
    <row r="120" spans="1:32" x14ac:dyDescent="0.25">
      <c r="A120" s="133">
        <v>486</v>
      </c>
      <c r="B120" s="156" t="e">
        <f t="shared" ca="1" si="17"/>
        <v>#REF!</v>
      </c>
      <c r="C120" s="156" t="e">
        <f t="shared" ca="1" si="18"/>
        <v>#REF!</v>
      </c>
      <c r="D120" s="138"/>
      <c r="E120" s="139"/>
      <c r="F120" s="139" t="e">
        <f t="shared" ca="1" si="19"/>
        <v>#REF!</v>
      </c>
      <c r="G120" s="137"/>
      <c r="H120" s="137"/>
      <c r="I120" s="137" t="e">
        <f t="shared" ca="1" si="20"/>
        <v>#REF!</v>
      </c>
      <c r="J120" s="162"/>
      <c r="K120" s="140"/>
      <c r="L120" s="140"/>
      <c r="M120" s="140" t="e">
        <f t="shared" ca="1" si="21"/>
        <v>#REF!</v>
      </c>
      <c r="N120" s="171"/>
      <c r="O120" s="142" t="e">
        <f t="shared" ca="1" si="15"/>
        <v>#REF!</v>
      </c>
      <c r="P120" s="141" t="e">
        <f t="shared" ca="1" si="22"/>
        <v>#REF!</v>
      </c>
      <c r="Q120" s="142" t="e">
        <f t="shared" ca="1" si="16"/>
        <v>#REF!</v>
      </c>
      <c r="R120" s="143" t="e">
        <f t="shared" ca="1" si="23"/>
        <v>#REF!</v>
      </c>
      <c r="S120" s="141">
        <f t="shared" si="24"/>
        <v>0</v>
      </c>
      <c r="T120" s="142">
        <f t="shared" si="25"/>
        <v>0</v>
      </c>
      <c r="U120" s="142"/>
      <c r="V120" s="142"/>
      <c r="W120" s="148"/>
      <c r="X120" s="240"/>
      <c r="Y120" s="242"/>
      <c r="Z120" s="242"/>
      <c r="AA120" s="240"/>
      <c r="AB120" s="242"/>
      <c r="AC120" s="242"/>
      <c r="AD120" s="240"/>
      <c r="AE120" s="242"/>
      <c r="AF120" s="242"/>
    </row>
    <row r="121" spans="1:32" x14ac:dyDescent="0.25">
      <c r="A121" s="133">
        <v>487</v>
      </c>
      <c r="B121" s="156" t="e">
        <f t="shared" ca="1" si="17"/>
        <v>#REF!</v>
      </c>
      <c r="C121" s="156" t="e">
        <f t="shared" ca="1" si="18"/>
        <v>#REF!</v>
      </c>
      <c r="D121" s="138"/>
      <c r="E121" s="139"/>
      <c r="F121" s="139" t="e">
        <f t="shared" ca="1" si="19"/>
        <v>#REF!</v>
      </c>
      <c r="G121" s="137"/>
      <c r="H121" s="137"/>
      <c r="I121" s="137" t="e">
        <f t="shared" ca="1" si="20"/>
        <v>#REF!</v>
      </c>
      <c r="J121" s="162"/>
      <c r="K121" s="140"/>
      <c r="L121" s="140"/>
      <c r="M121" s="140" t="e">
        <f t="shared" ca="1" si="21"/>
        <v>#REF!</v>
      </c>
      <c r="N121" s="171"/>
      <c r="O121" s="142" t="e">
        <f t="shared" ca="1" si="15"/>
        <v>#REF!</v>
      </c>
      <c r="P121" s="141" t="e">
        <f t="shared" ca="1" si="22"/>
        <v>#REF!</v>
      </c>
      <c r="Q121" s="142" t="e">
        <f t="shared" ca="1" si="16"/>
        <v>#REF!</v>
      </c>
      <c r="R121" s="143" t="e">
        <f t="shared" ca="1" si="23"/>
        <v>#REF!</v>
      </c>
      <c r="S121" s="141">
        <f t="shared" si="24"/>
        <v>0</v>
      </c>
      <c r="T121" s="142">
        <f t="shared" si="25"/>
        <v>0</v>
      </c>
      <c r="U121" s="142"/>
      <c r="V121" s="142"/>
      <c r="W121" s="148"/>
      <c r="X121" s="240"/>
      <c r="Y121" s="242"/>
      <c r="Z121" s="242"/>
      <c r="AA121" s="240"/>
      <c r="AB121" s="242"/>
      <c r="AC121" s="242"/>
      <c r="AD121" s="240"/>
      <c r="AE121" s="242"/>
      <c r="AF121" s="242"/>
    </row>
    <row r="122" spans="1:32" x14ac:dyDescent="0.25">
      <c r="A122" s="133">
        <v>488</v>
      </c>
      <c r="B122" s="156" t="e">
        <f t="shared" ca="1" si="17"/>
        <v>#REF!</v>
      </c>
      <c r="C122" s="156" t="e">
        <f t="shared" ca="1" si="18"/>
        <v>#REF!</v>
      </c>
      <c r="D122" s="138"/>
      <c r="E122" s="139"/>
      <c r="F122" s="139" t="e">
        <f t="shared" ca="1" si="19"/>
        <v>#REF!</v>
      </c>
      <c r="G122" s="137"/>
      <c r="H122" s="137"/>
      <c r="I122" s="137" t="e">
        <f t="shared" ca="1" si="20"/>
        <v>#REF!</v>
      </c>
      <c r="J122" s="162"/>
      <c r="K122" s="140"/>
      <c r="L122" s="140"/>
      <c r="M122" s="140" t="e">
        <f t="shared" ca="1" si="21"/>
        <v>#REF!</v>
      </c>
      <c r="N122" s="171"/>
      <c r="O122" s="142" t="e">
        <f t="shared" ca="1" si="15"/>
        <v>#REF!</v>
      </c>
      <c r="P122" s="141" t="e">
        <f t="shared" ca="1" si="22"/>
        <v>#REF!</v>
      </c>
      <c r="Q122" s="142" t="e">
        <f t="shared" ca="1" si="16"/>
        <v>#REF!</v>
      </c>
      <c r="R122" s="143" t="e">
        <f t="shared" ca="1" si="23"/>
        <v>#REF!</v>
      </c>
      <c r="S122" s="141">
        <f t="shared" si="24"/>
        <v>0</v>
      </c>
      <c r="T122" s="142">
        <f t="shared" si="25"/>
        <v>0</v>
      </c>
      <c r="U122" s="142"/>
      <c r="V122" s="142"/>
      <c r="W122" s="148"/>
      <c r="X122" s="240"/>
      <c r="Y122" s="242"/>
      <c r="Z122" s="242"/>
      <c r="AA122" s="240"/>
      <c r="AB122" s="242"/>
      <c r="AC122" s="242"/>
      <c r="AD122" s="240"/>
      <c r="AE122" s="242"/>
      <c r="AF122" s="242"/>
    </row>
    <row r="123" spans="1:32" x14ac:dyDescent="0.25">
      <c r="A123" s="133">
        <v>489</v>
      </c>
      <c r="B123" s="156" t="e">
        <f t="shared" ca="1" si="17"/>
        <v>#REF!</v>
      </c>
      <c r="C123" s="156" t="e">
        <f t="shared" ca="1" si="18"/>
        <v>#REF!</v>
      </c>
      <c r="D123" s="138"/>
      <c r="E123" s="139"/>
      <c r="F123" s="139" t="e">
        <f t="shared" ca="1" si="19"/>
        <v>#REF!</v>
      </c>
      <c r="G123" s="137"/>
      <c r="H123" s="137"/>
      <c r="I123" s="137" t="e">
        <f t="shared" ca="1" si="20"/>
        <v>#REF!</v>
      </c>
      <c r="J123" s="162"/>
      <c r="K123" s="140"/>
      <c r="L123" s="140"/>
      <c r="M123" s="140" t="e">
        <f t="shared" ca="1" si="21"/>
        <v>#REF!</v>
      </c>
      <c r="N123" s="171"/>
      <c r="O123" s="142" t="e">
        <f t="shared" ca="1" si="15"/>
        <v>#REF!</v>
      </c>
      <c r="P123" s="141" t="e">
        <f t="shared" ca="1" si="22"/>
        <v>#REF!</v>
      </c>
      <c r="Q123" s="142" t="e">
        <f t="shared" ca="1" si="16"/>
        <v>#REF!</v>
      </c>
      <c r="R123" s="143" t="e">
        <f t="shared" ca="1" si="23"/>
        <v>#REF!</v>
      </c>
      <c r="S123" s="141">
        <f t="shared" si="24"/>
        <v>0</v>
      </c>
      <c r="T123" s="142">
        <f t="shared" si="25"/>
        <v>0</v>
      </c>
      <c r="U123" s="142"/>
      <c r="V123" s="142"/>
      <c r="W123" s="148"/>
      <c r="X123" s="240"/>
      <c r="Y123" s="242"/>
      <c r="Z123" s="242"/>
      <c r="AA123" s="240"/>
      <c r="AB123" s="242"/>
      <c r="AC123" s="242"/>
      <c r="AD123" s="240"/>
      <c r="AE123" s="242"/>
      <c r="AF123" s="242"/>
    </row>
    <row r="124" spans="1:32" x14ac:dyDescent="0.25">
      <c r="A124" s="133">
        <v>490</v>
      </c>
      <c r="B124" s="156" t="e">
        <f t="shared" ca="1" si="17"/>
        <v>#REF!</v>
      </c>
      <c r="C124" s="156" t="e">
        <f t="shared" ca="1" si="18"/>
        <v>#REF!</v>
      </c>
      <c r="D124" s="138"/>
      <c r="E124" s="139"/>
      <c r="F124" s="139" t="e">
        <f t="shared" ca="1" si="19"/>
        <v>#REF!</v>
      </c>
      <c r="G124" s="137"/>
      <c r="H124" s="137"/>
      <c r="I124" s="137" t="e">
        <f t="shared" ca="1" si="20"/>
        <v>#REF!</v>
      </c>
      <c r="J124" s="162"/>
      <c r="K124" s="140"/>
      <c r="L124" s="140"/>
      <c r="M124" s="140" t="e">
        <f t="shared" ca="1" si="21"/>
        <v>#REF!</v>
      </c>
      <c r="N124" s="171"/>
      <c r="O124" s="142" t="e">
        <f t="shared" ca="1" si="15"/>
        <v>#REF!</v>
      </c>
      <c r="P124" s="141" t="e">
        <f t="shared" ca="1" si="22"/>
        <v>#REF!</v>
      </c>
      <c r="Q124" s="142" t="e">
        <f t="shared" ca="1" si="16"/>
        <v>#REF!</v>
      </c>
      <c r="R124" s="143" t="e">
        <f t="shared" ca="1" si="23"/>
        <v>#REF!</v>
      </c>
      <c r="S124" s="141">
        <f t="shared" si="24"/>
        <v>0</v>
      </c>
      <c r="T124" s="142">
        <f t="shared" si="25"/>
        <v>0</v>
      </c>
      <c r="U124" s="142"/>
      <c r="V124" s="142"/>
      <c r="W124" s="148"/>
      <c r="X124" s="240"/>
      <c r="Y124" s="242"/>
      <c r="Z124" s="242"/>
      <c r="AA124" s="240"/>
      <c r="AB124" s="242"/>
      <c r="AC124" s="242"/>
      <c r="AD124" s="240"/>
      <c r="AE124" s="242"/>
      <c r="AF124" s="242"/>
    </row>
    <row r="125" spans="1:32" x14ac:dyDescent="0.25">
      <c r="A125" s="133">
        <v>491</v>
      </c>
      <c r="B125" s="156" t="e">
        <f t="shared" ca="1" si="17"/>
        <v>#REF!</v>
      </c>
      <c r="C125" s="156" t="e">
        <f t="shared" ca="1" si="18"/>
        <v>#REF!</v>
      </c>
      <c r="D125" s="138"/>
      <c r="E125" s="139"/>
      <c r="F125" s="139" t="e">
        <f t="shared" ca="1" si="19"/>
        <v>#REF!</v>
      </c>
      <c r="G125" s="137"/>
      <c r="H125" s="137"/>
      <c r="I125" s="137" t="e">
        <f t="shared" ca="1" si="20"/>
        <v>#REF!</v>
      </c>
      <c r="J125" s="162"/>
      <c r="K125" s="140"/>
      <c r="L125" s="140"/>
      <c r="M125" s="140" t="e">
        <f t="shared" ca="1" si="21"/>
        <v>#REF!</v>
      </c>
      <c r="N125" s="171"/>
      <c r="O125" s="142" t="e">
        <f t="shared" ca="1" si="15"/>
        <v>#REF!</v>
      </c>
      <c r="P125" s="141" t="e">
        <f t="shared" ca="1" si="22"/>
        <v>#REF!</v>
      </c>
      <c r="Q125" s="142" t="e">
        <f t="shared" ca="1" si="16"/>
        <v>#REF!</v>
      </c>
      <c r="R125" s="143" t="e">
        <f t="shared" ca="1" si="23"/>
        <v>#REF!</v>
      </c>
      <c r="S125" s="141">
        <f t="shared" si="24"/>
        <v>0</v>
      </c>
      <c r="T125" s="142">
        <f t="shared" si="25"/>
        <v>0</v>
      </c>
      <c r="U125" s="142"/>
      <c r="V125" s="142"/>
      <c r="W125" s="148"/>
      <c r="X125" s="240"/>
      <c r="Y125" s="242"/>
      <c r="Z125" s="242"/>
      <c r="AA125" s="240"/>
      <c r="AB125" s="242"/>
      <c r="AC125" s="242"/>
      <c r="AD125" s="240"/>
      <c r="AE125" s="242"/>
      <c r="AF125" s="242"/>
    </row>
    <row r="126" spans="1:32" x14ac:dyDescent="0.25">
      <c r="A126" s="133">
        <v>492</v>
      </c>
      <c r="B126" s="156" t="e">
        <f t="shared" ca="1" si="17"/>
        <v>#REF!</v>
      </c>
      <c r="C126" s="156" t="e">
        <f t="shared" ca="1" si="18"/>
        <v>#REF!</v>
      </c>
      <c r="D126" s="138"/>
      <c r="E126" s="139"/>
      <c r="F126" s="139" t="e">
        <f t="shared" ca="1" si="19"/>
        <v>#REF!</v>
      </c>
      <c r="G126" s="137"/>
      <c r="H126" s="137"/>
      <c r="I126" s="137" t="e">
        <f t="shared" ca="1" si="20"/>
        <v>#REF!</v>
      </c>
      <c r="J126" s="162"/>
      <c r="K126" s="140"/>
      <c r="L126" s="140"/>
      <c r="M126" s="140" t="e">
        <f t="shared" ca="1" si="21"/>
        <v>#REF!</v>
      </c>
      <c r="N126" s="171"/>
      <c r="O126" s="142" t="e">
        <f t="shared" ca="1" si="15"/>
        <v>#REF!</v>
      </c>
      <c r="P126" s="141" t="e">
        <f t="shared" ca="1" si="22"/>
        <v>#REF!</v>
      </c>
      <c r="Q126" s="142" t="e">
        <f t="shared" ca="1" si="16"/>
        <v>#REF!</v>
      </c>
      <c r="R126" s="143" t="e">
        <f t="shared" ca="1" si="23"/>
        <v>#REF!</v>
      </c>
      <c r="S126" s="141">
        <f t="shared" si="24"/>
        <v>0</v>
      </c>
      <c r="T126" s="142">
        <f t="shared" si="25"/>
        <v>0</v>
      </c>
      <c r="U126" s="142"/>
      <c r="V126" s="142"/>
      <c r="W126" s="148"/>
      <c r="X126" s="240"/>
      <c r="Y126" s="242"/>
      <c r="Z126" s="242"/>
      <c r="AA126" s="240"/>
      <c r="AB126" s="242"/>
      <c r="AC126" s="242"/>
      <c r="AD126" s="240"/>
      <c r="AE126" s="242"/>
      <c r="AF126" s="242"/>
    </row>
    <row r="127" spans="1:32" x14ac:dyDescent="0.25">
      <c r="A127" s="149" t="s">
        <v>605</v>
      </c>
      <c r="B127" s="149"/>
      <c r="C127" s="189"/>
      <c r="D127" s="151"/>
      <c r="E127" s="151"/>
      <c r="F127" s="151"/>
      <c r="G127" s="150"/>
      <c r="H127" s="150"/>
      <c r="I127" s="150"/>
      <c r="J127" s="150"/>
      <c r="K127" s="150"/>
      <c r="L127" s="150"/>
      <c r="M127" s="150"/>
      <c r="N127" s="150"/>
      <c r="O127" s="272"/>
      <c r="P127" s="150"/>
      <c r="Q127" s="151"/>
      <c r="R127" s="151"/>
      <c r="S127" s="151"/>
      <c r="T127" s="151"/>
      <c r="U127" s="151"/>
      <c r="V127" s="151"/>
    </row>
    <row r="128" spans="1:32" x14ac:dyDescent="0.25">
      <c r="A128" s="497" t="s">
        <v>635</v>
      </c>
      <c r="B128" s="497"/>
      <c r="C128" s="497"/>
      <c r="D128" s="497"/>
      <c r="E128" s="497"/>
      <c r="F128" s="497"/>
      <c r="G128" s="497"/>
      <c r="H128" s="497"/>
      <c r="I128" s="497"/>
      <c r="J128" s="497"/>
      <c r="K128" s="497"/>
      <c r="L128" s="497"/>
      <c r="M128" s="497"/>
      <c r="N128" s="497"/>
      <c r="O128" s="498"/>
      <c r="P128" s="497"/>
      <c r="Q128" s="151"/>
      <c r="R128" s="151"/>
      <c r="S128" s="151"/>
      <c r="T128" s="151"/>
      <c r="U128" s="151"/>
      <c r="V128" s="151"/>
      <c r="X128" s="211"/>
      <c r="AA128" s="211"/>
      <c r="AD128" s="211"/>
    </row>
    <row r="130" spans="1:16288" x14ac:dyDescent="0.25">
      <c r="B130" s="190"/>
      <c r="C130" s="191" t="s">
        <v>643</v>
      </c>
      <c r="D130" s="155" t="s">
        <v>644</v>
      </c>
      <c r="M130" s="175"/>
      <c r="N130" s="175"/>
      <c r="O130" s="328"/>
      <c r="P130" s="175"/>
      <c r="Q130" s="175"/>
      <c r="X130" s="253"/>
      <c r="AA130" s="253"/>
      <c r="AD130" s="253"/>
    </row>
    <row r="131" spans="1:16288" x14ac:dyDescent="0.25">
      <c r="B131" s="190"/>
      <c r="C131" s="191"/>
      <c r="D131" s="155"/>
      <c r="M131" s="175"/>
      <c r="N131" s="175"/>
      <c r="O131" s="328"/>
      <c r="P131" s="175"/>
      <c r="Q131" s="175"/>
      <c r="X131" s="253"/>
      <c r="AA131" s="253"/>
      <c r="AD131" s="253"/>
    </row>
    <row r="132" spans="1:16288" x14ac:dyDescent="0.25">
      <c r="B132" s="190"/>
      <c r="C132" s="192"/>
      <c r="D132" s="155"/>
      <c r="M132" s="175"/>
      <c r="N132" s="175"/>
      <c r="O132" s="328"/>
      <c r="P132" s="175"/>
      <c r="Q132" s="175"/>
      <c r="X132" s="253"/>
      <c r="AA132" s="253"/>
      <c r="AD132" s="253"/>
    </row>
    <row r="133" spans="1:16288" x14ac:dyDescent="0.25">
      <c r="B133" s="190" t="s">
        <v>648</v>
      </c>
      <c r="C133" s="191" t="s">
        <v>647</v>
      </c>
      <c r="D133" s="155" t="s">
        <v>650</v>
      </c>
      <c r="M133" s="175"/>
      <c r="N133" s="175"/>
      <c r="O133" s="328"/>
      <c r="P133" s="175"/>
      <c r="Q133" s="175"/>
      <c r="X133" s="253"/>
      <c r="AA133" s="253"/>
      <c r="AD133" s="253"/>
    </row>
    <row r="134" spans="1:16288" x14ac:dyDescent="0.25">
      <c r="M134" s="175"/>
      <c r="N134" s="175"/>
      <c r="O134" s="328"/>
      <c r="P134" s="175"/>
      <c r="Q134" s="175"/>
    </row>
    <row r="135" spans="1:16288" s="243" customFormat="1" x14ac:dyDescent="0.25">
      <c r="A135" s="154"/>
      <c r="B135" s="193"/>
      <c r="C135" s="194"/>
      <c r="D135" s="122"/>
      <c r="E135" s="122"/>
      <c r="F135" s="122"/>
      <c r="G135" s="6"/>
      <c r="H135" s="6"/>
      <c r="I135" s="6"/>
      <c r="J135" s="6"/>
      <c r="K135" s="6"/>
      <c r="L135" s="6"/>
      <c r="M135" s="175"/>
      <c r="N135" s="175"/>
      <c r="O135" s="328"/>
      <c r="P135" s="175"/>
      <c r="Q135" s="175"/>
      <c r="R135" s="6"/>
      <c r="S135" s="6"/>
      <c r="T135" s="6"/>
      <c r="U135" s="6"/>
      <c r="V135" s="6"/>
      <c r="W135" s="329"/>
      <c r="X135" s="256"/>
      <c r="AA135" s="256"/>
      <c r="AD135" s="25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  <c r="XA135" s="6"/>
      <c r="XB135" s="6"/>
      <c r="XC135" s="6"/>
      <c r="XD135" s="6"/>
      <c r="XE135" s="6"/>
      <c r="XF135" s="6"/>
      <c r="XG135" s="6"/>
      <c r="XH135" s="6"/>
      <c r="XI135" s="6"/>
      <c r="XJ135" s="6"/>
      <c r="XK135" s="6"/>
      <c r="XL135" s="6"/>
      <c r="XM135" s="6"/>
      <c r="XN135" s="6"/>
      <c r="XO135" s="6"/>
      <c r="XP135" s="6"/>
      <c r="XQ135" s="6"/>
      <c r="XR135" s="6"/>
      <c r="XS135" s="6"/>
      <c r="XT135" s="6"/>
      <c r="XU135" s="6"/>
      <c r="XV135" s="6"/>
      <c r="XW135" s="6"/>
      <c r="XX135" s="6"/>
      <c r="XY135" s="6"/>
      <c r="XZ135" s="6"/>
      <c r="YA135" s="6"/>
      <c r="YB135" s="6"/>
      <c r="YC135" s="6"/>
      <c r="YD135" s="6"/>
      <c r="YE135" s="6"/>
      <c r="YF135" s="6"/>
      <c r="YG135" s="6"/>
      <c r="YH135" s="6"/>
      <c r="YI135" s="6"/>
      <c r="YJ135" s="6"/>
      <c r="YK135" s="6"/>
      <c r="YL135" s="6"/>
      <c r="YM135" s="6"/>
      <c r="YN135" s="6"/>
      <c r="YO135" s="6"/>
      <c r="YP135" s="6"/>
      <c r="YQ135" s="6"/>
      <c r="YR135" s="6"/>
      <c r="YS135" s="6"/>
      <c r="YT135" s="6"/>
      <c r="YU135" s="6"/>
      <c r="YV135" s="6"/>
      <c r="YW135" s="6"/>
      <c r="YX135" s="6"/>
      <c r="YY135" s="6"/>
      <c r="YZ135" s="6"/>
      <c r="ZA135" s="6"/>
      <c r="ZB135" s="6"/>
      <c r="ZC135" s="6"/>
      <c r="ZD135" s="6"/>
      <c r="ZE135" s="6"/>
      <c r="ZF135" s="6"/>
      <c r="ZG135" s="6"/>
      <c r="ZH135" s="6"/>
      <c r="ZI135" s="6"/>
      <c r="ZJ135" s="6"/>
      <c r="ZK135" s="6"/>
      <c r="ZL135" s="6"/>
      <c r="ZM135" s="6"/>
      <c r="ZN135" s="6"/>
      <c r="ZO135" s="6"/>
      <c r="ZP135" s="6"/>
      <c r="ZQ135" s="6"/>
      <c r="ZR135" s="6"/>
      <c r="ZS135" s="6"/>
      <c r="ZT135" s="6"/>
      <c r="ZU135" s="6"/>
      <c r="ZV135" s="6"/>
      <c r="ZW135" s="6"/>
      <c r="ZX135" s="6"/>
      <c r="ZY135" s="6"/>
      <c r="ZZ135" s="6"/>
      <c r="AAA135" s="6"/>
      <c r="AAB135" s="6"/>
      <c r="AAC135" s="6"/>
      <c r="AAD135" s="6"/>
      <c r="AAE135" s="6"/>
      <c r="AAF135" s="6"/>
      <c r="AAG135" s="6"/>
      <c r="AAH135" s="6"/>
      <c r="AAI135" s="6"/>
      <c r="AAJ135" s="6"/>
      <c r="AAK135" s="6"/>
      <c r="AAL135" s="6"/>
      <c r="AAM135" s="6"/>
      <c r="AAN135" s="6"/>
      <c r="AAO135" s="6"/>
      <c r="AAP135" s="6"/>
      <c r="AAQ135" s="6"/>
      <c r="AAR135" s="6"/>
      <c r="AAS135" s="6"/>
      <c r="AAT135" s="6"/>
      <c r="AAU135" s="6"/>
      <c r="AAV135" s="6"/>
      <c r="AAW135" s="6"/>
      <c r="AAX135" s="6"/>
      <c r="AAY135" s="6"/>
      <c r="AAZ135" s="6"/>
      <c r="ABA135" s="6"/>
      <c r="ABB135" s="6"/>
      <c r="ABC135" s="6"/>
      <c r="ABD135" s="6"/>
      <c r="ABE135" s="6"/>
      <c r="ABF135" s="6"/>
      <c r="ABG135" s="6"/>
      <c r="ABH135" s="6"/>
      <c r="ABI135" s="6"/>
      <c r="ABJ135" s="6"/>
      <c r="ABK135" s="6"/>
      <c r="ABL135" s="6"/>
      <c r="ABM135" s="6"/>
      <c r="ABN135" s="6"/>
      <c r="ABO135" s="6"/>
      <c r="ABP135" s="6"/>
      <c r="ABQ135" s="6"/>
      <c r="ABR135" s="6"/>
      <c r="ABS135" s="6"/>
      <c r="ABT135" s="6"/>
      <c r="ABU135" s="6"/>
      <c r="ABV135" s="6"/>
      <c r="ABW135" s="6"/>
      <c r="ABX135" s="6"/>
      <c r="ABY135" s="6"/>
      <c r="ABZ135" s="6"/>
      <c r="ACA135" s="6"/>
      <c r="ACB135" s="6"/>
      <c r="ACC135" s="6"/>
      <c r="ACD135" s="6"/>
      <c r="ACE135" s="6"/>
      <c r="ACF135" s="6"/>
      <c r="ACG135" s="6"/>
      <c r="ACH135" s="6"/>
      <c r="ACI135" s="6"/>
      <c r="ACJ135" s="6"/>
      <c r="ACK135" s="6"/>
      <c r="ACL135" s="6"/>
      <c r="ACM135" s="6"/>
      <c r="ACN135" s="6"/>
      <c r="ACO135" s="6"/>
      <c r="ACP135" s="6"/>
      <c r="ACQ135" s="6"/>
      <c r="ACR135" s="6"/>
      <c r="ACS135" s="6"/>
      <c r="ACT135" s="6"/>
      <c r="ACU135" s="6"/>
      <c r="ACV135" s="6"/>
      <c r="ACW135" s="6"/>
      <c r="ACX135" s="6"/>
      <c r="ACY135" s="6"/>
      <c r="ACZ135" s="6"/>
      <c r="ADA135" s="6"/>
      <c r="ADB135" s="6"/>
      <c r="ADC135" s="6"/>
      <c r="ADD135" s="6"/>
      <c r="ADE135" s="6"/>
      <c r="ADF135" s="6"/>
      <c r="ADG135" s="6"/>
      <c r="ADH135" s="6"/>
      <c r="ADI135" s="6"/>
      <c r="ADJ135" s="6"/>
      <c r="ADK135" s="6"/>
      <c r="ADL135" s="6"/>
      <c r="ADM135" s="6"/>
      <c r="ADN135" s="6"/>
      <c r="ADO135" s="6"/>
      <c r="ADP135" s="6"/>
      <c r="ADQ135" s="6"/>
      <c r="ADR135" s="6"/>
      <c r="ADS135" s="6"/>
      <c r="ADT135" s="6"/>
      <c r="ADU135" s="6"/>
      <c r="ADV135" s="6"/>
      <c r="ADW135" s="6"/>
      <c r="ADX135" s="6"/>
      <c r="ADY135" s="6"/>
      <c r="ADZ135" s="6"/>
      <c r="AEA135" s="6"/>
      <c r="AEB135" s="6"/>
      <c r="AEC135" s="6"/>
      <c r="AED135" s="6"/>
      <c r="AEE135" s="6"/>
      <c r="AEF135" s="6"/>
      <c r="AEG135" s="6"/>
      <c r="AEH135" s="6"/>
      <c r="AEI135" s="6"/>
      <c r="AEJ135" s="6"/>
      <c r="AEK135" s="6"/>
      <c r="AEL135" s="6"/>
      <c r="AEM135" s="6"/>
      <c r="AEN135" s="6"/>
      <c r="AEO135" s="6"/>
      <c r="AEP135" s="6"/>
      <c r="AEQ135" s="6"/>
      <c r="AER135" s="6"/>
      <c r="AES135" s="6"/>
      <c r="AET135" s="6"/>
      <c r="AEU135" s="6"/>
      <c r="AEV135" s="6"/>
      <c r="AEW135" s="6"/>
      <c r="AEX135" s="6"/>
      <c r="AEY135" s="6"/>
      <c r="AEZ135" s="6"/>
      <c r="AFA135" s="6"/>
      <c r="AFB135" s="6"/>
      <c r="AFC135" s="6"/>
      <c r="AFD135" s="6"/>
      <c r="AFE135" s="6"/>
      <c r="AFF135" s="6"/>
      <c r="AFG135" s="6"/>
      <c r="AFH135" s="6"/>
      <c r="AFI135" s="6"/>
      <c r="AFJ135" s="6"/>
      <c r="AFK135" s="6"/>
      <c r="AFL135" s="6"/>
      <c r="AFM135" s="6"/>
      <c r="AFN135" s="6"/>
      <c r="AFO135" s="6"/>
      <c r="AFP135" s="6"/>
      <c r="AFQ135" s="6"/>
      <c r="AFR135" s="6"/>
      <c r="AFS135" s="6"/>
      <c r="AFT135" s="6"/>
      <c r="AFU135" s="6"/>
      <c r="AFV135" s="6"/>
      <c r="AFW135" s="6"/>
      <c r="AFX135" s="6"/>
      <c r="AFY135" s="6"/>
      <c r="AFZ135" s="6"/>
      <c r="AGA135" s="6"/>
      <c r="AGB135" s="6"/>
      <c r="AGC135" s="6"/>
      <c r="AGD135" s="6"/>
      <c r="AGE135" s="6"/>
      <c r="AGF135" s="6"/>
      <c r="AGG135" s="6"/>
      <c r="AGH135" s="6"/>
      <c r="AGI135" s="6"/>
      <c r="AGJ135" s="6"/>
      <c r="AGK135" s="6"/>
      <c r="AGL135" s="6"/>
      <c r="AGM135" s="6"/>
      <c r="AGN135" s="6"/>
      <c r="AGO135" s="6"/>
      <c r="AGP135" s="6"/>
      <c r="AGQ135" s="6"/>
      <c r="AGR135" s="6"/>
      <c r="AGS135" s="6"/>
      <c r="AGT135" s="6"/>
      <c r="AGU135" s="6"/>
      <c r="AGV135" s="6"/>
      <c r="AGW135" s="6"/>
      <c r="AGX135" s="6"/>
      <c r="AGY135" s="6"/>
      <c r="AGZ135" s="6"/>
      <c r="AHA135" s="6"/>
      <c r="AHB135" s="6"/>
      <c r="AHC135" s="6"/>
      <c r="AHD135" s="6"/>
      <c r="AHE135" s="6"/>
      <c r="AHF135" s="6"/>
      <c r="AHG135" s="6"/>
      <c r="AHH135" s="6"/>
      <c r="AHI135" s="6"/>
      <c r="AHJ135" s="6"/>
      <c r="AHK135" s="6"/>
      <c r="AHL135" s="6"/>
      <c r="AHM135" s="6"/>
      <c r="AHN135" s="6"/>
      <c r="AHO135" s="6"/>
      <c r="AHP135" s="6"/>
      <c r="AHQ135" s="6"/>
      <c r="AHR135" s="6"/>
      <c r="AHS135" s="6"/>
      <c r="AHT135" s="6"/>
      <c r="AHU135" s="6"/>
      <c r="AHV135" s="6"/>
      <c r="AHW135" s="6"/>
      <c r="AHX135" s="6"/>
      <c r="AHY135" s="6"/>
      <c r="AHZ135" s="6"/>
      <c r="AIA135" s="6"/>
      <c r="AIB135" s="6"/>
      <c r="AIC135" s="6"/>
      <c r="AID135" s="6"/>
      <c r="AIE135" s="6"/>
      <c r="AIF135" s="6"/>
      <c r="AIG135" s="6"/>
      <c r="AIH135" s="6"/>
      <c r="AII135" s="6"/>
      <c r="AIJ135" s="6"/>
      <c r="AIK135" s="6"/>
      <c r="AIL135" s="6"/>
      <c r="AIM135" s="6"/>
      <c r="AIN135" s="6"/>
      <c r="AIO135" s="6"/>
      <c r="AIP135" s="6"/>
      <c r="AIQ135" s="6"/>
      <c r="AIR135" s="6"/>
      <c r="AIS135" s="6"/>
      <c r="AIT135" s="6"/>
      <c r="AIU135" s="6"/>
      <c r="AIV135" s="6"/>
      <c r="AIW135" s="6"/>
      <c r="AIX135" s="6"/>
      <c r="AIY135" s="6"/>
      <c r="AIZ135" s="6"/>
      <c r="AJA135" s="6"/>
      <c r="AJB135" s="6"/>
      <c r="AJC135" s="6"/>
      <c r="AJD135" s="6"/>
      <c r="AJE135" s="6"/>
      <c r="AJF135" s="6"/>
      <c r="AJG135" s="6"/>
      <c r="AJH135" s="6"/>
      <c r="AJI135" s="6"/>
      <c r="AJJ135" s="6"/>
      <c r="AJK135" s="6"/>
      <c r="AJL135" s="6"/>
      <c r="AJM135" s="6"/>
      <c r="AJN135" s="6"/>
      <c r="AJO135" s="6"/>
      <c r="AJP135" s="6"/>
      <c r="AJQ135" s="6"/>
      <c r="AJR135" s="6"/>
      <c r="AJS135" s="6"/>
      <c r="AJT135" s="6"/>
      <c r="AJU135" s="6"/>
      <c r="AJV135" s="6"/>
      <c r="AJW135" s="6"/>
      <c r="AJX135" s="6"/>
      <c r="AJY135" s="6"/>
      <c r="AJZ135" s="6"/>
      <c r="AKA135" s="6"/>
      <c r="AKB135" s="6"/>
      <c r="AKC135" s="6"/>
      <c r="AKD135" s="6"/>
      <c r="AKE135" s="6"/>
      <c r="AKF135" s="6"/>
      <c r="AKG135" s="6"/>
      <c r="AKH135" s="6"/>
      <c r="AKI135" s="6"/>
      <c r="AKJ135" s="6"/>
      <c r="AKK135" s="6"/>
      <c r="AKL135" s="6"/>
      <c r="AKM135" s="6"/>
      <c r="AKN135" s="6"/>
      <c r="AKO135" s="6"/>
      <c r="AKP135" s="6"/>
      <c r="AKQ135" s="6"/>
      <c r="AKR135" s="6"/>
      <c r="AKS135" s="6"/>
      <c r="AKT135" s="6"/>
      <c r="AKU135" s="6"/>
      <c r="AKV135" s="6"/>
      <c r="AKW135" s="6"/>
      <c r="AKX135" s="6"/>
      <c r="AKY135" s="6"/>
      <c r="AKZ135" s="6"/>
      <c r="ALA135" s="6"/>
      <c r="ALB135" s="6"/>
      <c r="ALC135" s="6"/>
      <c r="ALD135" s="6"/>
      <c r="ALE135" s="6"/>
      <c r="ALF135" s="6"/>
      <c r="ALG135" s="6"/>
      <c r="ALH135" s="6"/>
      <c r="ALI135" s="6"/>
      <c r="ALJ135" s="6"/>
      <c r="ALK135" s="6"/>
      <c r="ALL135" s="6"/>
      <c r="ALM135" s="6"/>
      <c r="ALN135" s="6"/>
      <c r="ALO135" s="6"/>
      <c r="ALP135" s="6"/>
      <c r="ALQ135" s="6"/>
      <c r="ALR135" s="6"/>
      <c r="ALS135" s="6"/>
      <c r="ALT135" s="6"/>
      <c r="ALU135" s="6"/>
      <c r="ALV135" s="6"/>
      <c r="ALW135" s="6"/>
      <c r="ALX135" s="6"/>
      <c r="ALY135" s="6"/>
      <c r="ALZ135" s="6"/>
      <c r="AMA135" s="6"/>
      <c r="AMB135" s="6"/>
      <c r="AMC135" s="6"/>
      <c r="AMD135" s="6"/>
      <c r="AME135" s="6"/>
      <c r="AMF135" s="6"/>
      <c r="AMG135" s="6"/>
      <c r="AMH135" s="6"/>
      <c r="AMI135" s="6"/>
      <c r="AMJ135" s="6"/>
      <c r="AMK135" s="6"/>
      <c r="AML135" s="6"/>
      <c r="AMM135" s="6"/>
      <c r="AMN135" s="6"/>
      <c r="AMO135" s="6"/>
      <c r="AMP135" s="6"/>
      <c r="AMQ135" s="6"/>
      <c r="AMR135" s="6"/>
      <c r="AMS135" s="6"/>
      <c r="AMT135" s="6"/>
      <c r="AMU135" s="6"/>
      <c r="AMV135" s="6"/>
      <c r="AMW135" s="6"/>
      <c r="AMX135" s="6"/>
      <c r="AMY135" s="6"/>
      <c r="AMZ135" s="6"/>
      <c r="ANA135" s="6"/>
      <c r="ANB135" s="6"/>
      <c r="ANC135" s="6"/>
      <c r="AND135" s="6"/>
      <c r="ANE135" s="6"/>
      <c r="ANF135" s="6"/>
      <c r="ANG135" s="6"/>
      <c r="ANH135" s="6"/>
      <c r="ANI135" s="6"/>
      <c r="ANJ135" s="6"/>
      <c r="ANK135" s="6"/>
      <c r="ANL135" s="6"/>
      <c r="ANM135" s="6"/>
      <c r="ANN135" s="6"/>
      <c r="ANO135" s="6"/>
      <c r="ANP135" s="6"/>
      <c r="ANQ135" s="6"/>
      <c r="ANR135" s="6"/>
      <c r="ANS135" s="6"/>
      <c r="ANT135" s="6"/>
      <c r="ANU135" s="6"/>
      <c r="ANV135" s="6"/>
      <c r="ANW135" s="6"/>
      <c r="ANX135" s="6"/>
      <c r="ANY135" s="6"/>
      <c r="ANZ135" s="6"/>
      <c r="AOA135" s="6"/>
      <c r="AOB135" s="6"/>
      <c r="AOC135" s="6"/>
      <c r="AOD135" s="6"/>
      <c r="AOE135" s="6"/>
      <c r="AOF135" s="6"/>
      <c r="AOG135" s="6"/>
      <c r="AOH135" s="6"/>
      <c r="AOI135" s="6"/>
      <c r="AOJ135" s="6"/>
      <c r="AOK135" s="6"/>
      <c r="AOL135" s="6"/>
      <c r="AOM135" s="6"/>
      <c r="AON135" s="6"/>
      <c r="AOO135" s="6"/>
      <c r="AOP135" s="6"/>
      <c r="AOQ135" s="6"/>
      <c r="AOR135" s="6"/>
      <c r="AOS135" s="6"/>
      <c r="AOT135" s="6"/>
      <c r="AOU135" s="6"/>
      <c r="AOV135" s="6"/>
      <c r="AOW135" s="6"/>
      <c r="AOX135" s="6"/>
      <c r="AOY135" s="6"/>
      <c r="AOZ135" s="6"/>
      <c r="APA135" s="6"/>
      <c r="APB135" s="6"/>
      <c r="APC135" s="6"/>
      <c r="APD135" s="6"/>
      <c r="APE135" s="6"/>
      <c r="APF135" s="6"/>
      <c r="APG135" s="6"/>
      <c r="APH135" s="6"/>
      <c r="API135" s="6"/>
      <c r="APJ135" s="6"/>
      <c r="APK135" s="6"/>
      <c r="APL135" s="6"/>
      <c r="APM135" s="6"/>
      <c r="APN135" s="6"/>
      <c r="APO135" s="6"/>
      <c r="APP135" s="6"/>
      <c r="APQ135" s="6"/>
      <c r="APR135" s="6"/>
      <c r="APS135" s="6"/>
      <c r="APT135" s="6"/>
      <c r="APU135" s="6"/>
      <c r="APV135" s="6"/>
      <c r="APW135" s="6"/>
      <c r="APX135" s="6"/>
      <c r="APY135" s="6"/>
      <c r="APZ135" s="6"/>
      <c r="AQA135" s="6"/>
      <c r="AQB135" s="6"/>
      <c r="AQC135" s="6"/>
      <c r="AQD135" s="6"/>
      <c r="AQE135" s="6"/>
      <c r="AQF135" s="6"/>
      <c r="AQG135" s="6"/>
      <c r="AQH135" s="6"/>
      <c r="AQI135" s="6"/>
      <c r="AQJ135" s="6"/>
      <c r="AQK135" s="6"/>
      <c r="AQL135" s="6"/>
      <c r="AQM135" s="6"/>
      <c r="AQN135" s="6"/>
      <c r="AQO135" s="6"/>
      <c r="AQP135" s="6"/>
      <c r="AQQ135" s="6"/>
      <c r="AQR135" s="6"/>
      <c r="AQS135" s="6"/>
      <c r="AQT135" s="6"/>
      <c r="AQU135" s="6"/>
      <c r="AQV135" s="6"/>
      <c r="AQW135" s="6"/>
      <c r="AQX135" s="6"/>
      <c r="AQY135" s="6"/>
      <c r="AQZ135" s="6"/>
      <c r="ARA135" s="6"/>
      <c r="ARB135" s="6"/>
      <c r="ARC135" s="6"/>
      <c r="ARD135" s="6"/>
      <c r="ARE135" s="6"/>
      <c r="ARF135" s="6"/>
      <c r="ARG135" s="6"/>
      <c r="ARH135" s="6"/>
      <c r="ARI135" s="6"/>
      <c r="ARJ135" s="6"/>
      <c r="ARK135" s="6"/>
      <c r="ARL135" s="6"/>
      <c r="ARM135" s="6"/>
      <c r="ARN135" s="6"/>
      <c r="ARO135" s="6"/>
      <c r="ARP135" s="6"/>
      <c r="ARQ135" s="6"/>
      <c r="ARR135" s="6"/>
      <c r="ARS135" s="6"/>
      <c r="ART135" s="6"/>
      <c r="ARU135" s="6"/>
      <c r="ARV135" s="6"/>
      <c r="ARW135" s="6"/>
      <c r="ARX135" s="6"/>
      <c r="ARY135" s="6"/>
      <c r="ARZ135" s="6"/>
      <c r="ASA135" s="6"/>
      <c r="ASB135" s="6"/>
      <c r="ASC135" s="6"/>
      <c r="ASD135" s="6"/>
      <c r="ASE135" s="6"/>
      <c r="ASF135" s="6"/>
      <c r="ASG135" s="6"/>
      <c r="ASH135" s="6"/>
      <c r="ASI135" s="6"/>
      <c r="ASJ135" s="6"/>
      <c r="ASK135" s="6"/>
      <c r="ASL135" s="6"/>
      <c r="ASM135" s="6"/>
      <c r="ASN135" s="6"/>
      <c r="ASO135" s="6"/>
      <c r="ASP135" s="6"/>
      <c r="ASQ135" s="6"/>
      <c r="ASR135" s="6"/>
      <c r="ASS135" s="6"/>
      <c r="AST135" s="6"/>
      <c r="ASU135" s="6"/>
      <c r="ASV135" s="6"/>
      <c r="ASW135" s="6"/>
      <c r="ASX135" s="6"/>
      <c r="ASY135" s="6"/>
      <c r="ASZ135" s="6"/>
      <c r="ATA135" s="6"/>
      <c r="ATB135" s="6"/>
      <c r="ATC135" s="6"/>
      <c r="ATD135" s="6"/>
      <c r="ATE135" s="6"/>
      <c r="ATF135" s="6"/>
      <c r="ATG135" s="6"/>
      <c r="ATH135" s="6"/>
      <c r="ATI135" s="6"/>
      <c r="ATJ135" s="6"/>
      <c r="ATK135" s="6"/>
      <c r="ATL135" s="6"/>
      <c r="ATM135" s="6"/>
      <c r="ATN135" s="6"/>
      <c r="ATO135" s="6"/>
      <c r="ATP135" s="6"/>
      <c r="ATQ135" s="6"/>
      <c r="ATR135" s="6"/>
      <c r="ATS135" s="6"/>
      <c r="ATT135" s="6"/>
      <c r="ATU135" s="6"/>
      <c r="ATV135" s="6"/>
      <c r="ATW135" s="6"/>
      <c r="ATX135" s="6"/>
      <c r="ATY135" s="6"/>
      <c r="ATZ135" s="6"/>
      <c r="AUA135" s="6"/>
      <c r="AUB135" s="6"/>
      <c r="AUC135" s="6"/>
      <c r="AUD135" s="6"/>
      <c r="AUE135" s="6"/>
      <c r="AUF135" s="6"/>
      <c r="AUG135" s="6"/>
      <c r="AUH135" s="6"/>
      <c r="AUI135" s="6"/>
      <c r="AUJ135" s="6"/>
      <c r="AUK135" s="6"/>
      <c r="AUL135" s="6"/>
      <c r="AUM135" s="6"/>
      <c r="AUN135" s="6"/>
      <c r="AUO135" s="6"/>
      <c r="AUP135" s="6"/>
      <c r="AUQ135" s="6"/>
      <c r="AUR135" s="6"/>
      <c r="AUS135" s="6"/>
      <c r="AUT135" s="6"/>
      <c r="AUU135" s="6"/>
      <c r="AUV135" s="6"/>
      <c r="AUW135" s="6"/>
      <c r="AUX135" s="6"/>
      <c r="AUY135" s="6"/>
      <c r="AUZ135" s="6"/>
      <c r="AVA135" s="6"/>
      <c r="AVB135" s="6"/>
      <c r="AVC135" s="6"/>
      <c r="AVD135" s="6"/>
      <c r="AVE135" s="6"/>
      <c r="AVF135" s="6"/>
      <c r="AVG135" s="6"/>
      <c r="AVH135" s="6"/>
      <c r="AVI135" s="6"/>
      <c r="AVJ135" s="6"/>
      <c r="AVK135" s="6"/>
      <c r="AVL135" s="6"/>
      <c r="AVM135" s="6"/>
      <c r="AVN135" s="6"/>
      <c r="AVO135" s="6"/>
      <c r="AVP135" s="6"/>
      <c r="AVQ135" s="6"/>
      <c r="AVR135" s="6"/>
      <c r="AVS135" s="6"/>
      <c r="AVT135" s="6"/>
      <c r="AVU135" s="6"/>
      <c r="AVV135" s="6"/>
      <c r="AVW135" s="6"/>
      <c r="AVX135" s="6"/>
      <c r="AVY135" s="6"/>
      <c r="AVZ135" s="6"/>
      <c r="AWA135" s="6"/>
      <c r="AWB135" s="6"/>
      <c r="AWC135" s="6"/>
      <c r="AWD135" s="6"/>
      <c r="AWE135" s="6"/>
      <c r="AWF135" s="6"/>
      <c r="AWG135" s="6"/>
      <c r="AWH135" s="6"/>
      <c r="AWI135" s="6"/>
      <c r="AWJ135" s="6"/>
      <c r="AWK135" s="6"/>
      <c r="AWL135" s="6"/>
      <c r="AWM135" s="6"/>
      <c r="AWN135" s="6"/>
      <c r="AWO135" s="6"/>
      <c r="AWP135" s="6"/>
      <c r="AWQ135" s="6"/>
      <c r="AWR135" s="6"/>
      <c r="AWS135" s="6"/>
      <c r="AWT135" s="6"/>
      <c r="AWU135" s="6"/>
      <c r="AWV135" s="6"/>
      <c r="AWW135" s="6"/>
      <c r="AWX135" s="6"/>
      <c r="AWY135" s="6"/>
      <c r="AWZ135" s="6"/>
      <c r="AXA135" s="6"/>
      <c r="AXB135" s="6"/>
      <c r="AXC135" s="6"/>
      <c r="AXD135" s="6"/>
      <c r="AXE135" s="6"/>
      <c r="AXF135" s="6"/>
      <c r="AXG135" s="6"/>
      <c r="AXH135" s="6"/>
      <c r="AXI135" s="6"/>
      <c r="AXJ135" s="6"/>
      <c r="AXK135" s="6"/>
      <c r="AXL135" s="6"/>
      <c r="AXM135" s="6"/>
      <c r="AXN135" s="6"/>
      <c r="AXO135" s="6"/>
      <c r="AXP135" s="6"/>
      <c r="AXQ135" s="6"/>
      <c r="AXR135" s="6"/>
      <c r="AXS135" s="6"/>
      <c r="AXT135" s="6"/>
      <c r="AXU135" s="6"/>
      <c r="AXV135" s="6"/>
      <c r="AXW135" s="6"/>
      <c r="AXX135" s="6"/>
      <c r="AXY135" s="6"/>
      <c r="AXZ135" s="6"/>
      <c r="AYA135" s="6"/>
      <c r="AYB135" s="6"/>
      <c r="AYC135" s="6"/>
      <c r="AYD135" s="6"/>
      <c r="AYE135" s="6"/>
      <c r="AYF135" s="6"/>
      <c r="AYG135" s="6"/>
      <c r="AYH135" s="6"/>
      <c r="AYI135" s="6"/>
      <c r="AYJ135" s="6"/>
      <c r="AYK135" s="6"/>
      <c r="AYL135" s="6"/>
      <c r="AYM135" s="6"/>
      <c r="AYN135" s="6"/>
      <c r="AYO135" s="6"/>
      <c r="AYP135" s="6"/>
      <c r="AYQ135" s="6"/>
      <c r="AYR135" s="6"/>
      <c r="AYS135" s="6"/>
      <c r="AYT135" s="6"/>
      <c r="AYU135" s="6"/>
      <c r="AYV135" s="6"/>
      <c r="AYW135" s="6"/>
      <c r="AYX135" s="6"/>
      <c r="AYY135" s="6"/>
      <c r="AYZ135" s="6"/>
      <c r="AZA135" s="6"/>
      <c r="AZB135" s="6"/>
      <c r="AZC135" s="6"/>
      <c r="AZD135" s="6"/>
      <c r="AZE135" s="6"/>
      <c r="AZF135" s="6"/>
      <c r="AZG135" s="6"/>
      <c r="AZH135" s="6"/>
      <c r="AZI135" s="6"/>
      <c r="AZJ135" s="6"/>
      <c r="AZK135" s="6"/>
      <c r="AZL135" s="6"/>
      <c r="AZM135" s="6"/>
      <c r="AZN135" s="6"/>
      <c r="AZO135" s="6"/>
      <c r="AZP135" s="6"/>
      <c r="AZQ135" s="6"/>
      <c r="AZR135" s="6"/>
      <c r="AZS135" s="6"/>
      <c r="AZT135" s="6"/>
      <c r="AZU135" s="6"/>
      <c r="AZV135" s="6"/>
      <c r="AZW135" s="6"/>
      <c r="AZX135" s="6"/>
      <c r="AZY135" s="6"/>
      <c r="AZZ135" s="6"/>
      <c r="BAA135" s="6"/>
      <c r="BAB135" s="6"/>
      <c r="BAC135" s="6"/>
      <c r="BAD135" s="6"/>
      <c r="BAE135" s="6"/>
      <c r="BAF135" s="6"/>
      <c r="BAG135" s="6"/>
      <c r="BAH135" s="6"/>
      <c r="BAI135" s="6"/>
      <c r="BAJ135" s="6"/>
      <c r="BAK135" s="6"/>
      <c r="BAL135" s="6"/>
      <c r="BAM135" s="6"/>
      <c r="BAN135" s="6"/>
      <c r="BAO135" s="6"/>
      <c r="BAP135" s="6"/>
      <c r="BAQ135" s="6"/>
      <c r="BAR135" s="6"/>
      <c r="BAS135" s="6"/>
      <c r="BAT135" s="6"/>
      <c r="BAU135" s="6"/>
      <c r="BAV135" s="6"/>
      <c r="BAW135" s="6"/>
      <c r="BAX135" s="6"/>
      <c r="BAY135" s="6"/>
      <c r="BAZ135" s="6"/>
      <c r="BBA135" s="6"/>
      <c r="BBB135" s="6"/>
      <c r="BBC135" s="6"/>
      <c r="BBD135" s="6"/>
      <c r="BBE135" s="6"/>
      <c r="BBF135" s="6"/>
      <c r="BBG135" s="6"/>
      <c r="BBH135" s="6"/>
      <c r="BBI135" s="6"/>
      <c r="BBJ135" s="6"/>
      <c r="BBK135" s="6"/>
      <c r="BBL135" s="6"/>
      <c r="BBM135" s="6"/>
      <c r="BBN135" s="6"/>
      <c r="BBO135" s="6"/>
      <c r="BBP135" s="6"/>
      <c r="BBQ135" s="6"/>
      <c r="BBR135" s="6"/>
      <c r="BBS135" s="6"/>
      <c r="BBT135" s="6"/>
      <c r="BBU135" s="6"/>
      <c r="BBV135" s="6"/>
      <c r="BBW135" s="6"/>
      <c r="BBX135" s="6"/>
      <c r="BBY135" s="6"/>
      <c r="BBZ135" s="6"/>
      <c r="BCA135" s="6"/>
      <c r="BCB135" s="6"/>
      <c r="BCC135" s="6"/>
      <c r="BCD135" s="6"/>
      <c r="BCE135" s="6"/>
      <c r="BCF135" s="6"/>
      <c r="BCG135" s="6"/>
      <c r="BCH135" s="6"/>
      <c r="BCI135" s="6"/>
      <c r="BCJ135" s="6"/>
      <c r="BCK135" s="6"/>
      <c r="BCL135" s="6"/>
      <c r="BCM135" s="6"/>
      <c r="BCN135" s="6"/>
      <c r="BCO135" s="6"/>
      <c r="BCP135" s="6"/>
      <c r="BCQ135" s="6"/>
      <c r="BCR135" s="6"/>
      <c r="BCS135" s="6"/>
      <c r="BCT135" s="6"/>
      <c r="BCU135" s="6"/>
      <c r="BCV135" s="6"/>
      <c r="BCW135" s="6"/>
      <c r="BCX135" s="6"/>
      <c r="BCY135" s="6"/>
      <c r="BCZ135" s="6"/>
      <c r="BDA135" s="6"/>
      <c r="BDB135" s="6"/>
      <c r="BDC135" s="6"/>
      <c r="BDD135" s="6"/>
      <c r="BDE135" s="6"/>
      <c r="BDF135" s="6"/>
      <c r="BDG135" s="6"/>
      <c r="BDH135" s="6"/>
      <c r="BDI135" s="6"/>
      <c r="BDJ135" s="6"/>
      <c r="BDK135" s="6"/>
      <c r="BDL135" s="6"/>
      <c r="BDM135" s="6"/>
      <c r="BDN135" s="6"/>
      <c r="BDO135" s="6"/>
      <c r="BDP135" s="6"/>
      <c r="BDQ135" s="6"/>
      <c r="BDR135" s="6"/>
      <c r="BDS135" s="6"/>
      <c r="BDT135" s="6"/>
      <c r="BDU135" s="6"/>
      <c r="BDV135" s="6"/>
      <c r="BDW135" s="6"/>
      <c r="BDX135" s="6"/>
      <c r="BDY135" s="6"/>
      <c r="BDZ135" s="6"/>
      <c r="BEA135" s="6"/>
      <c r="BEB135" s="6"/>
      <c r="BEC135" s="6"/>
      <c r="BED135" s="6"/>
      <c r="BEE135" s="6"/>
      <c r="BEF135" s="6"/>
      <c r="BEG135" s="6"/>
      <c r="BEH135" s="6"/>
      <c r="BEI135" s="6"/>
      <c r="BEJ135" s="6"/>
      <c r="BEK135" s="6"/>
      <c r="BEL135" s="6"/>
      <c r="BEM135" s="6"/>
      <c r="BEN135" s="6"/>
      <c r="BEO135" s="6"/>
      <c r="BEP135" s="6"/>
      <c r="BEQ135" s="6"/>
      <c r="BER135" s="6"/>
      <c r="BES135" s="6"/>
      <c r="BET135" s="6"/>
      <c r="BEU135" s="6"/>
      <c r="BEV135" s="6"/>
      <c r="BEW135" s="6"/>
      <c r="BEX135" s="6"/>
      <c r="BEY135" s="6"/>
      <c r="BEZ135" s="6"/>
      <c r="BFA135" s="6"/>
      <c r="BFB135" s="6"/>
      <c r="BFC135" s="6"/>
      <c r="BFD135" s="6"/>
      <c r="BFE135" s="6"/>
      <c r="BFF135" s="6"/>
      <c r="BFG135" s="6"/>
      <c r="BFH135" s="6"/>
      <c r="BFI135" s="6"/>
      <c r="BFJ135" s="6"/>
      <c r="BFK135" s="6"/>
      <c r="BFL135" s="6"/>
      <c r="BFM135" s="6"/>
      <c r="BFN135" s="6"/>
      <c r="BFO135" s="6"/>
      <c r="BFP135" s="6"/>
      <c r="BFQ135" s="6"/>
      <c r="BFR135" s="6"/>
      <c r="BFS135" s="6"/>
      <c r="BFT135" s="6"/>
      <c r="BFU135" s="6"/>
      <c r="BFV135" s="6"/>
      <c r="BFW135" s="6"/>
      <c r="BFX135" s="6"/>
      <c r="BFY135" s="6"/>
      <c r="BFZ135" s="6"/>
      <c r="BGA135" s="6"/>
      <c r="BGB135" s="6"/>
      <c r="BGC135" s="6"/>
      <c r="BGD135" s="6"/>
      <c r="BGE135" s="6"/>
      <c r="BGF135" s="6"/>
      <c r="BGG135" s="6"/>
      <c r="BGH135" s="6"/>
      <c r="BGI135" s="6"/>
      <c r="BGJ135" s="6"/>
      <c r="BGK135" s="6"/>
      <c r="BGL135" s="6"/>
      <c r="BGM135" s="6"/>
      <c r="BGN135" s="6"/>
      <c r="BGO135" s="6"/>
      <c r="BGP135" s="6"/>
      <c r="BGQ135" s="6"/>
      <c r="BGR135" s="6"/>
      <c r="BGS135" s="6"/>
      <c r="BGT135" s="6"/>
      <c r="BGU135" s="6"/>
      <c r="BGV135" s="6"/>
      <c r="BGW135" s="6"/>
      <c r="BGX135" s="6"/>
      <c r="BGY135" s="6"/>
      <c r="BGZ135" s="6"/>
      <c r="BHA135" s="6"/>
      <c r="BHB135" s="6"/>
      <c r="BHC135" s="6"/>
      <c r="BHD135" s="6"/>
      <c r="BHE135" s="6"/>
      <c r="BHF135" s="6"/>
      <c r="BHG135" s="6"/>
      <c r="BHH135" s="6"/>
      <c r="BHI135" s="6"/>
      <c r="BHJ135" s="6"/>
      <c r="BHK135" s="6"/>
      <c r="BHL135" s="6"/>
      <c r="BHM135" s="6"/>
      <c r="BHN135" s="6"/>
      <c r="BHO135" s="6"/>
      <c r="BHP135" s="6"/>
      <c r="BHQ135" s="6"/>
      <c r="BHR135" s="6"/>
      <c r="BHS135" s="6"/>
      <c r="BHT135" s="6"/>
      <c r="BHU135" s="6"/>
      <c r="BHV135" s="6"/>
      <c r="BHW135" s="6"/>
      <c r="BHX135" s="6"/>
      <c r="BHY135" s="6"/>
      <c r="BHZ135" s="6"/>
      <c r="BIA135" s="6"/>
      <c r="BIB135" s="6"/>
      <c r="BIC135" s="6"/>
      <c r="BID135" s="6"/>
      <c r="BIE135" s="6"/>
      <c r="BIF135" s="6"/>
      <c r="BIG135" s="6"/>
      <c r="BIH135" s="6"/>
      <c r="BII135" s="6"/>
      <c r="BIJ135" s="6"/>
      <c r="BIK135" s="6"/>
      <c r="BIL135" s="6"/>
      <c r="BIM135" s="6"/>
      <c r="BIN135" s="6"/>
      <c r="BIO135" s="6"/>
      <c r="BIP135" s="6"/>
      <c r="BIQ135" s="6"/>
      <c r="BIR135" s="6"/>
      <c r="BIS135" s="6"/>
      <c r="BIT135" s="6"/>
      <c r="BIU135" s="6"/>
      <c r="BIV135" s="6"/>
      <c r="BIW135" s="6"/>
      <c r="BIX135" s="6"/>
      <c r="BIY135" s="6"/>
      <c r="BIZ135" s="6"/>
      <c r="BJA135" s="6"/>
      <c r="BJB135" s="6"/>
      <c r="BJC135" s="6"/>
      <c r="BJD135" s="6"/>
      <c r="BJE135" s="6"/>
      <c r="BJF135" s="6"/>
      <c r="BJG135" s="6"/>
      <c r="BJH135" s="6"/>
      <c r="BJI135" s="6"/>
      <c r="BJJ135" s="6"/>
      <c r="BJK135" s="6"/>
      <c r="BJL135" s="6"/>
      <c r="BJM135" s="6"/>
      <c r="BJN135" s="6"/>
      <c r="BJO135" s="6"/>
      <c r="BJP135" s="6"/>
      <c r="BJQ135" s="6"/>
      <c r="BJR135" s="6"/>
      <c r="BJS135" s="6"/>
      <c r="BJT135" s="6"/>
      <c r="BJU135" s="6"/>
      <c r="BJV135" s="6"/>
      <c r="BJW135" s="6"/>
      <c r="BJX135" s="6"/>
      <c r="BJY135" s="6"/>
      <c r="BJZ135" s="6"/>
      <c r="BKA135" s="6"/>
      <c r="BKB135" s="6"/>
      <c r="BKC135" s="6"/>
      <c r="BKD135" s="6"/>
      <c r="BKE135" s="6"/>
      <c r="BKF135" s="6"/>
      <c r="BKG135" s="6"/>
      <c r="BKH135" s="6"/>
      <c r="BKI135" s="6"/>
      <c r="BKJ135" s="6"/>
      <c r="BKK135" s="6"/>
      <c r="BKL135" s="6"/>
      <c r="BKM135" s="6"/>
      <c r="BKN135" s="6"/>
      <c r="BKO135" s="6"/>
      <c r="BKP135" s="6"/>
      <c r="BKQ135" s="6"/>
      <c r="BKR135" s="6"/>
      <c r="BKS135" s="6"/>
      <c r="BKT135" s="6"/>
      <c r="BKU135" s="6"/>
      <c r="BKV135" s="6"/>
      <c r="BKW135" s="6"/>
      <c r="BKX135" s="6"/>
      <c r="BKY135" s="6"/>
      <c r="BKZ135" s="6"/>
      <c r="BLA135" s="6"/>
      <c r="BLB135" s="6"/>
      <c r="BLC135" s="6"/>
      <c r="BLD135" s="6"/>
      <c r="BLE135" s="6"/>
      <c r="BLF135" s="6"/>
      <c r="BLG135" s="6"/>
      <c r="BLH135" s="6"/>
      <c r="BLI135" s="6"/>
      <c r="BLJ135" s="6"/>
      <c r="BLK135" s="6"/>
      <c r="BLL135" s="6"/>
      <c r="BLM135" s="6"/>
      <c r="BLN135" s="6"/>
      <c r="BLO135" s="6"/>
      <c r="BLP135" s="6"/>
      <c r="BLQ135" s="6"/>
      <c r="BLR135" s="6"/>
      <c r="BLS135" s="6"/>
      <c r="BLT135" s="6"/>
      <c r="BLU135" s="6"/>
      <c r="BLV135" s="6"/>
      <c r="BLW135" s="6"/>
      <c r="BLX135" s="6"/>
      <c r="BLY135" s="6"/>
      <c r="BLZ135" s="6"/>
      <c r="BMA135" s="6"/>
      <c r="BMB135" s="6"/>
      <c r="BMC135" s="6"/>
      <c r="BMD135" s="6"/>
      <c r="BME135" s="6"/>
      <c r="BMF135" s="6"/>
      <c r="BMG135" s="6"/>
      <c r="BMH135" s="6"/>
      <c r="BMI135" s="6"/>
      <c r="BMJ135" s="6"/>
      <c r="BMK135" s="6"/>
      <c r="BML135" s="6"/>
      <c r="BMM135" s="6"/>
      <c r="BMN135" s="6"/>
      <c r="BMO135" s="6"/>
      <c r="BMP135" s="6"/>
      <c r="BMQ135" s="6"/>
      <c r="BMR135" s="6"/>
      <c r="BMS135" s="6"/>
      <c r="BMT135" s="6"/>
      <c r="BMU135" s="6"/>
      <c r="BMV135" s="6"/>
      <c r="BMW135" s="6"/>
      <c r="BMX135" s="6"/>
      <c r="BMY135" s="6"/>
      <c r="BMZ135" s="6"/>
      <c r="BNA135" s="6"/>
      <c r="BNB135" s="6"/>
      <c r="BNC135" s="6"/>
      <c r="BND135" s="6"/>
      <c r="BNE135" s="6"/>
      <c r="BNF135" s="6"/>
      <c r="BNG135" s="6"/>
      <c r="BNH135" s="6"/>
      <c r="BNI135" s="6"/>
      <c r="BNJ135" s="6"/>
      <c r="BNK135" s="6"/>
      <c r="BNL135" s="6"/>
      <c r="BNM135" s="6"/>
      <c r="BNN135" s="6"/>
      <c r="BNO135" s="6"/>
      <c r="BNP135" s="6"/>
      <c r="BNQ135" s="6"/>
      <c r="BNR135" s="6"/>
      <c r="BNS135" s="6"/>
      <c r="BNT135" s="6"/>
      <c r="BNU135" s="6"/>
      <c r="BNV135" s="6"/>
      <c r="BNW135" s="6"/>
      <c r="BNX135" s="6"/>
      <c r="BNY135" s="6"/>
      <c r="BNZ135" s="6"/>
      <c r="BOA135" s="6"/>
      <c r="BOB135" s="6"/>
      <c r="BOC135" s="6"/>
      <c r="BOD135" s="6"/>
      <c r="BOE135" s="6"/>
      <c r="BOF135" s="6"/>
      <c r="BOG135" s="6"/>
      <c r="BOH135" s="6"/>
      <c r="BOI135" s="6"/>
      <c r="BOJ135" s="6"/>
      <c r="BOK135" s="6"/>
      <c r="BOL135" s="6"/>
      <c r="BOM135" s="6"/>
      <c r="BON135" s="6"/>
      <c r="BOO135" s="6"/>
      <c r="BOP135" s="6"/>
      <c r="BOQ135" s="6"/>
      <c r="BOR135" s="6"/>
      <c r="BOS135" s="6"/>
      <c r="BOT135" s="6"/>
      <c r="BOU135" s="6"/>
      <c r="BOV135" s="6"/>
      <c r="BOW135" s="6"/>
      <c r="BOX135" s="6"/>
      <c r="BOY135" s="6"/>
      <c r="BOZ135" s="6"/>
      <c r="BPA135" s="6"/>
      <c r="BPB135" s="6"/>
      <c r="BPC135" s="6"/>
      <c r="BPD135" s="6"/>
      <c r="BPE135" s="6"/>
      <c r="BPF135" s="6"/>
      <c r="BPG135" s="6"/>
      <c r="BPH135" s="6"/>
      <c r="BPI135" s="6"/>
      <c r="BPJ135" s="6"/>
      <c r="BPK135" s="6"/>
      <c r="BPL135" s="6"/>
      <c r="BPM135" s="6"/>
      <c r="BPN135" s="6"/>
      <c r="BPO135" s="6"/>
      <c r="BPP135" s="6"/>
      <c r="BPQ135" s="6"/>
      <c r="BPR135" s="6"/>
      <c r="BPS135" s="6"/>
      <c r="BPT135" s="6"/>
      <c r="BPU135" s="6"/>
      <c r="BPV135" s="6"/>
      <c r="BPW135" s="6"/>
      <c r="BPX135" s="6"/>
      <c r="BPY135" s="6"/>
      <c r="BPZ135" s="6"/>
      <c r="BQA135" s="6"/>
      <c r="BQB135" s="6"/>
      <c r="BQC135" s="6"/>
      <c r="BQD135" s="6"/>
      <c r="BQE135" s="6"/>
      <c r="BQF135" s="6"/>
      <c r="BQG135" s="6"/>
      <c r="BQH135" s="6"/>
      <c r="BQI135" s="6"/>
      <c r="BQJ135" s="6"/>
      <c r="BQK135" s="6"/>
      <c r="BQL135" s="6"/>
      <c r="BQM135" s="6"/>
      <c r="BQN135" s="6"/>
      <c r="BQO135" s="6"/>
      <c r="BQP135" s="6"/>
      <c r="BQQ135" s="6"/>
      <c r="BQR135" s="6"/>
      <c r="BQS135" s="6"/>
      <c r="BQT135" s="6"/>
      <c r="BQU135" s="6"/>
      <c r="BQV135" s="6"/>
      <c r="BQW135" s="6"/>
      <c r="BQX135" s="6"/>
      <c r="BQY135" s="6"/>
      <c r="BQZ135" s="6"/>
      <c r="BRA135" s="6"/>
      <c r="BRB135" s="6"/>
      <c r="BRC135" s="6"/>
      <c r="BRD135" s="6"/>
      <c r="BRE135" s="6"/>
      <c r="BRF135" s="6"/>
      <c r="BRG135" s="6"/>
      <c r="BRH135" s="6"/>
      <c r="BRI135" s="6"/>
      <c r="BRJ135" s="6"/>
      <c r="BRK135" s="6"/>
      <c r="BRL135" s="6"/>
      <c r="BRM135" s="6"/>
      <c r="BRN135" s="6"/>
      <c r="BRO135" s="6"/>
      <c r="BRP135" s="6"/>
      <c r="BRQ135" s="6"/>
      <c r="BRR135" s="6"/>
      <c r="BRS135" s="6"/>
      <c r="BRT135" s="6"/>
      <c r="BRU135" s="6"/>
      <c r="BRV135" s="6"/>
      <c r="BRW135" s="6"/>
      <c r="BRX135" s="6"/>
      <c r="BRY135" s="6"/>
      <c r="BRZ135" s="6"/>
      <c r="BSA135" s="6"/>
      <c r="BSB135" s="6"/>
      <c r="BSC135" s="6"/>
      <c r="BSD135" s="6"/>
      <c r="BSE135" s="6"/>
      <c r="BSF135" s="6"/>
      <c r="BSG135" s="6"/>
      <c r="BSH135" s="6"/>
      <c r="BSI135" s="6"/>
      <c r="BSJ135" s="6"/>
      <c r="BSK135" s="6"/>
      <c r="BSL135" s="6"/>
      <c r="BSM135" s="6"/>
      <c r="BSN135" s="6"/>
      <c r="BSO135" s="6"/>
      <c r="BSP135" s="6"/>
      <c r="BSQ135" s="6"/>
      <c r="BSR135" s="6"/>
      <c r="BSS135" s="6"/>
      <c r="BST135" s="6"/>
      <c r="BSU135" s="6"/>
      <c r="BSV135" s="6"/>
      <c r="BSW135" s="6"/>
      <c r="BSX135" s="6"/>
      <c r="BSY135" s="6"/>
      <c r="BSZ135" s="6"/>
      <c r="BTA135" s="6"/>
      <c r="BTB135" s="6"/>
      <c r="BTC135" s="6"/>
      <c r="BTD135" s="6"/>
      <c r="BTE135" s="6"/>
      <c r="BTF135" s="6"/>
      <c r="BTG135" s="6"/>
      <c r="BTH135" s="6"/>
      <c r="BTI135" s="6"/>
      <c r="BTJ135" s="6"/>
      <c r="BTK135" s="6"/>
      <c r="BTL135" s="6"/>
      <c r="BTM135" s="6"/>
      <c r="BTN135" s="6"/>
      <c r="BTO135" s="6"/>
      <c r="BTP135" s="6"/>
      <c r="BTQ135" s="6"/>
      <c r="BTR135" s="6"/>
      <c r="BTS135" s="6"/>
      <c r="BTT135" s="6"/>
      <c r="BTU135" s="6"/>
      <c r="BTV135" s="6"/>
      <c r="BTW135" s="6"/>
      <c r="BTX135" s="6"/>
      <c r="BTY135" s="6"/>
      <c r="BTZ135" s="6"/>
      <c r="BUA135" s="6"/>
      <c r="BUB135" s="6"/>
      <c r="BUC135" s="6"/>
      <c r="BUD135" s="6"/>
      <c r="BUE135" s="6"/>
      <c r="BUF135" s="6"/>
      <c r="BUG135" s="6"/>
      <c r="BUH135" s="6"/>
      <c r="BUI135" s="6"/>
      <c r="BUJ135" s="6"/>
      <c r="BUK135" s="6"/>
      <c r="BUL135" s="6"/>
      <c r="BUM135" s="6"/>
      <c r="BUN135" s="6"/>
      <c r="BUO135" s="6"/>
      <c r="BUP135" s="6"/>
      <c r="BUQ135" s="6"/>
      <c r="BUR135" s="6"/>
      <c r="BUS135" s="6"/>
      <c r="BUT135" s="6"/>
      <c r="BUU135" s="6"/>
      <c r="BUV135" s="6"/>
      <c r="BUW135" s="6"/>
      <c r="BUX135" s="6"/>
      <c r="BUY135" s="6"/>
      <c r="BUZ135" s="6"/>
      <c r="BVA135" s="6"/>
      <c r="BVB135" s="6"/>
      <c r="BVC135" s="6"/>
      <c r="BVD135" s="6"/>
      <c r="BVE135" s="6"/>
      <c r="BVF135" s="6"/>
      <c r="BVG135" s="6"/>
      <c r="BVH135" s="6"/>
      <c r="BVI135" s="6"/>
      <c r="BVJ135" s="6"/>
      <c r="BVK135" s="6"/>
      <c r="BVL135" s="6"/>
      <c r="BVM135" s="6"/>
      <c r="BVN135" s="6"/>
      <c r="BVO135" s="6"/>
      <c r="BVP135" s="6"/>
      <c r="BVQ135" s="6"/>
      <c r="BVR135" s="6"/>
      <c r="BVS135" s="6"/>
      <c r="BVT135" s="6"/>
      <c r="BVU135" s="6"/>
      <c r="BVV135" s="6"/>
      <c r="BVW135" s="6"/>
      <c r="BVX135" s="6"/>
      <c r="BVY135" s="6"/>
      <c r="BVZ135" s="6"/>
      <c r="BWA135" s="6"/>
      <c r="BWB135" s="6"/>
      <c r="BWC135" s="6"/>
      <c r="BWD135" s="6"/>
      <c r="BWE135" s="6"/>
      <c r="BWF135" s="6"/>
      <c r="BWG135" s="6"/>
      <c r="BWH135" s="6"/>
      <c r="BWI135" s="6"/>
      <c r="BWJ135" s="6"/>
      <c r="BWK135" s="6"/>
      <c r="BWL135" s="6"/>
      <c r="BWM135" s="6"/>
      <c r="BWN135" s="6"/>
      <c r="BWO135" s="6"/>
      <c r="BWP135" s="6"/>
      <c r="BWQ135" s="6"/>
      <c r="BWR135" s="6"/>
      <c r="BWS135" s="6"/>
      <c r="BWT135" s="6"/>
      <c r="BWU135" s="6"/>
      <c r="BWV135" s="6"/>
      <c r="BWW135" s="6"/>
      <c r="BWX135" s="6"/>
      <c r="BWY135" s="6"/>
      <c r="BWZ135" s="6"/>
      <c r="BXA135" s="6"/>
      <c r="BXB135" s="6"/>
      <c r="BXC135" s="6"/>
      <c r="BXD135" s="6"/>
      <c r="BXE135" s="6"/>
      <c r="BXF135" s="6"/>
      <c r="BXG135" s="6"/>
      <c r="BXH135" s="6"/>
      <c r="BXI135" s="6"/>
      <c r="BXJ135" s="6"/>
      <c r="BXK135" s="6"/>
      <c r="BXL135" s="6"/>
      <c r="BXM135" s="6"/>
      <c r="BXN135" s="6"/>
      <c r="BXO135" s="6"/>
      <c r="BXP135" s="6"/>
      <c r="BXQ135" s="6"/>
      <c r="BXR135" s="6"/>
      <c r="BXS135" s="6"/>
      <c r="BXT135" s="6"/>
      <c r="BXU135" s="6"/>
      <c r="BXV135" s="6"/>
      <c r="BXW135" s="6"/>
      <c r="BXX135" s="6"/>
      <c r="BXY135" s="6"/>
      <c r="BXZ135" s="6"/>
      <c r="BYA135" s="6"/>
      <c r="BYB135" s="6"/>
      <c r="BYC135" s="6"/>
      <c r="BYD135" s="6"/>
      <c r="BYE135" s="6"/>
      <c r="BYF135" s="6"/>
      <c r="BYG135" s="6"/>
      <c r="BYH135" s="6"/>
      <c r="BYI135" s="6"/>
      <c r="BYJ135" s="6"/>
      <c r="BYK135" s="6"/>
      <c r="BYL135" s="6"/>
      <c r="BYM135" s="6"/>
      <c r="BYN135" s="6"/>
      <c r="BYO135" s="6"/>
      <c r="BYP135" s="6"/>
      <c r="BYQ135" s="6"/>
      <c r="BYR135" s="6"/>
      <c r="BYS135" s="6"/>
      <c r="BYT135" s="6"/>
      <c r="BYU135" s="6"/>
      <c r="BYV135" s="6"/>
      <c r="BYW135" s="6"/>
      <c r="BYX135" s="6"/>
      <c r="BYY135" s="6"/>
      <c r="BYZ135" s="6"/>
      <c r="BZA135" s="6"/>
      <c r="BZB135" s="6"/>
      <c r="BZC135" s="6"/>
      <c r="BZD135" s="6"/>
      <c r="BZE135" s="6"/>
      <c r="BZF135" s="6"/>
      <c r="BZG135" s="6"/>
      <c r="BZH135" s="6"/>
      <c r="BZI135" s="6"/>
      <c r="BZJ135" s="6"/>
      <c r="BZK135" s="6"/>
      <c r="BZL135" s="6"/>
      <c r="BZM135" s="6"/>
      <c r="BZN135" s="6"/>
      <c r="BZO135" s="6"/>
      <c r="BZP135" s="6"/>
      <c r="BZQ135" s="6"/>
      <c r="BZR135" s="6"/>
      <c r="BZS135" s="6"/>
      <c r="BZT135" s="6"/>
      <c r="BZU135" s="6"/>
      <c r="BZV135" s="6"/>
      <c r="BZW135" s="6"/>
      <c r="BZX135" s="6"/>
      <c r="BZY135" s="6"/>
      <c r="BZZ135" s="6"/>
      <c r="CAA135" s="6"/>
      <c r="CAB135" s="6"/>
      <c r="CAC135" s="6"/>
      <c r="CAD135" s="6"/>
      <c r="CAE135" s="6"/>
      <c r="CAF135" s="6"/>
      <c r="CAG135" s="6"/>
      <c r="CAH135" s="6"/>
      <c r="CAI135" s="6"/>
      <c r="CAJ135" s="6"/>
      <c r="CAK135" s="6"/>
      <c r="CAL135" s="6"/>
      <c r="CAM135" s="6"/>
      <c r="CAN135" s="6"/>
      <c r="CAO135" s="6"/>
      <c r="CAP135" s="6"/>
      <c r="CAQ135" s="6"/>
      <c r="CAR135" s="6"/>
      <c r="CAS135" s="6"/>
      <c r="CAT135" s="6"/>
      <c r="CAU135" s="6"/>
      <c r="CAV135" s="6"/>
      <c r="CAW135" s="6"/>
      <c r="CAX135" s="6"/>
      <c r="CAY135" s="6"/>
      <c r="CAZ135" s="6"/>
      <c r="CBA135" s="6"/>
      <c r="CBB135" s="6"/>
      <c r="CBC135" s="6"/>
      <c r="CBD135" s="6"/>
      <c r="CBE135" s="6"/>
      <c r="CBF135" s="6"/>
      <c r="CBG135" s="6"/>
      <c r="CBH135" s="6"/>
      <c r="CBI135" s="6"/>
      <c r="CBJ135" s="6"/>
      <c r="CBK135" s="6"/>
      <c r="CBL135" s="6"/>
      <c r="CBM135" s="6"/>
      <c r="CBN135" s="6"/>
      <c r="CBO135" s="6"/>
      <c r="CBP135" s="6"/>
      <c r="CBQ135" s="6"/>
      <c r="CBR135" s="6"/>
      <c r="CBS135" s="6"/>
      <c r="CBT135" s="6"/>
      <c r="CBU135" s="6"/>
      <c r="CBV135" s="6"/>
      <c r="CBW135" s="6"/>
      <c r="CBX135" s="6"/>
      <c r="CBY135" s="6"/>
      <c r="CBZ135" s="6"/>
      <c r="CCA135" s="6"/>
      <c r="CCB135" s="6"/>
      <c r="CCC135" s="6"/>
      <c r="CCD135" s="6"/>
      <c r="CCE135" s="6"/>
      <c r="CCF135" s="6"/>
      <c r="CCG135" s="6"/>
      <c r="CCH135" s="6"/>
      <c r="CCI135" s="6"/>
      <c r="CCJ135" s="6"/>
      <c r="CCK135" s="6"/>
      <c r="CCL135" s="6"/>
      <c r="CCM135" s="6"/>
      <c r="CCN135" s="6"/>
      <c r="CCO135" s="6"/>
      <c r="CCP135" s="6"/>
      <c r="CCQ135" s="6"/>
      <c r="CCR135" s="6"/>
      <c r="CCS135" s="6"/>
      <c r="CCT135" s="6"/>
      <c r="CCU135" s="6"/>
      <c r="CCV135" s="6"/>
      <c r="CCW135" s="6"/>
      <c r="CCX135" s="6"/>
      <c r="CCY135" s="6"/>
      <c r="CCZ135" s="6"/>
      <c r="CDA135" s="6"/>
      <c r="CDB135" s="6"/>
      <c r="CDC135" s="6"/>
      <c r="CDD135" s="6"/>
      <c r="CDE135" s="6"/>
      <c r="CDF135" s="6"/>
      <c r="CDG135" s="6"/>
      <c r="CDH135" s="6"/>
      <c r="CDI135" s="6"/>
      <c r="CDJ135" s="6"/>
      <c r="CDK135" s="6"/>
      <c r="CDL135" s="6"/>
      <c r="CDM135" s="6"/>
      <c r="CDN135" s="6"/>
      <c r="CDO135" s="6"/>
      <c r="CDP135" s="6"/>
      <c r="CDQ135" s="6"/>
      <c r="CDR135" s="6"/>
      <c r="CDS135" s="6"/>
      <c r="CDT135" s="6"/>
      <c r="CDU135" s="6"/>
      <c r="CDV135" s="6"/>
      <c r="CDW135" s="6"/>
      <c r="CDX135" s="6"/>
      <c r="CDY135" s="6"/>
      <c r="CDZ135" s="6"/>
      <c r="CEA135" s="6"/>
      <c r="CEB135" s="6"/>
      <c r="CEC135" s="6"/>
      <c r="CED135" s="6"/>
      <c r="CEE135" s="6"/>
      <c r="CEF135" s="6"/>
      <c r="CEG135" s="6"/>
      <c r="CEH135" s="6"/>
      <c r="CEI135" s="6"/>
      <c r="CEJ135" s="6"/>
      <c r="CEK135" s="6"/>
      <c r="CEL135" s="6"/>
      <c r="CEM135" s="6"/>
      <c r="CEN135" s="6"/>
      <c r="CEO135" s="6"/>
      <c r="CEP135" s="6"/>
      <c r="CEQ135" s="6"/>
      <c r="CER135" s="6"/>
      <c r="CES135" s="6"/>
      <c r="CET135" s="6"/>
      <c r="CEU135" s="6"/>
      <c r="CEV135" s="6"/>
      <c r="CEW135" s="6"/>
      <c r="CEX135" s="6"/>
      <c r="CEY135" s="6"/>
      <c r="CEZ135" s="6"/>
      <c r="CFA135" s="6"/>
      <c r="CFB135" s="6"/>
      <c r="CFC135" s="6"/>
      <c r="CFD135" s="6"/>
      <c r="CFE135" s="6"/>
      <c r="CFF135" s="6"/>
      <c r="CFG135" s="6"/>
      <c r="CFH135" s="6"/>
      <c r="CFI135" s="6"/>
      <c r="CFJ135" s="6"/>
      <c r="CFK135" s="6"/>
      <c r="CFL135" s="6"/>
      <c r="CFM135" s="6"/>
      <c r="CFN135" s="6"/>
      <c r="CFO135" s="6"/>
      <c r="CFP135" s="6"/>
      <c r="CFQ135" s="6"/>
      <c r="CFR135" s="6"/>
      <c r="CFS135" s="6"/>
      <c r="CFT135" s="6"/>
      <c r="CFU135" s="6"/>
      <c r="CFV135" s="6"/>
      <c r="CFW135" s="6"/>
      <c r="CFX135" s="6"/>
      <c r="CFY135" s="6"/>
      <c r="CFZ135" s="6"/>
      <c r="CGA135" s="6"/>
      <c r="CGB135" s="6"/>
      <c r="CGC135" s="6"/>
      <c r="CGD135" s="6"/>
      <c r="CGE135" s="6"/>
      <c r="CGF135" s="6"/>
      <c r="CGG135" s="6"/>
      <c r="CGH135" s="6"/>
      <c r="CGI135" s="6"/>
      <c r="CGJ135" s="6"/>
      <c r="CGK135" s="6"/>
      <c r="CGL135" s="6"/>
      <c r="CGM135" s="6"/>
      <c r="CGN135" s="6"/>
      <c r="CGO135" s="6"/>
      <c r="CGP135" s="6"/>
      <c r="CGQ135" s="6"/>
      <c r="CGR135" s="6"/>
      <c r="CGS135" s="6"/>
      <c r="CGT135" s="6"/>
      <c r="CGU135" s="6"/>
      <c r="CGV135" s="6"/>
      <c r="CGW135" s="6"/>
      <c r="CGX135" s="6"/>
      <c r="CGY135" s="6"/>
      <c r="CGZ135" s="6"/>
      <c r="CHA135" s="6"/>
      <c r="CHB135" s="6"/>
      <c r="CHC135" s="6"/>
      <c r="CHD135" s="6"/>
      <c r="CHE135" s="6"/>
      <c r="CHF135" s="6"/>
      <c r="CHG135" s="6"/>
      <c r="CHH135" s="6"/>
      <c r="CHI135" s="6"/>
      <c r="CHJ135" s="6"/>
      <c r="CHK135" s="6"/>
      <c r="CHL135" s="6"/>
      <c r="CHM135" s="6"/>
      <c r="CHN135" s="6"/>
      <c r="CHO135" s="6"/>
      <c r="CHP135" s="6"/>
      <c r="CHQ135" s="6"/>
      <c r="CHR135" s="6"/>
      <c r="CHS135" s="6"/>
      <c r="CHT135" s="6"/>
      <c r="CHU135" s="6"/>
      <c r="CHV135" s="6"/>
      <c r="CHW135" s="6"/>
      <c r="CHX135" s="6"/>
      <c r="CHY135" s="6"/>
      <c r="CHZ135" s="6"/>
      <c r="CIA135" s="6"/>
      <c r="CIB135" s="6"/>
      <c r="CIC135" s="6"/>
      <c r="CID135" s="6"/>
      <c r="CIE135" s="6"/>
      <c r="CIF135" s="6"/>
      <c r="CIG135" s="6"/>
      <c r="CIH135" s="6"/>
      <c r="CII135" s="6"/>
      <c r="CIJ135" s="6"/>
      <c r="CIK135" s="6"/>
      <c r="CIL135" s="6"/>
      <c r="CIM135" s="6"/>
      <c r="CIN135" s="6"/>
      <c r="CIO135" s="6"/>
      <c r="CIP135" s="6"/>
      <c r="CIQ135" s="6"/>
      <c r="CIR135" s="6"/>
      <c r="CIS135" s="6"/>
      <c r="CIT135" s="6"/>
      <c r="CIU135" s="6"/>
      <c r="CIV135" s="6"/>
      <c r="CIW135" s="6"/>
      <c r="CIX135" s="6"/>
      <c r="CIY135" s="6"/>
      <c r="CIZ135" s="6"/>
      <c r="CJA135" s="6"/>
      <c r="CJB135" s="6"/>
      <c r="CJC135" s="6"/>
      <c r="CJD135" s="6"/>
      <c r="CJE135" s="6"/>
      <c r="CJF135" s="6"/>
      <c r="CJG135" s="6"/>
      <c r="CJH135" s="6"/>
      <c r="CJI135" s="6"/>
      <c r="CJJ135" s="6"/>
      <c r="CJK135" s="6"/>
      <c r="CJL135" s="6"/>
      <c r="CJM135" s="6"/>
      <c r="CJN135" s="6"/>
      <c r="CJO135" s="6"/>
      <c r="CJP135" s="6"/>
      <c r="CJQ135" s="6"/>
      <c r="CJR135" s="6"/>
      <c r="CJS135" s="6"/>
      <c r="CJT135" s="6"/>
      <c r="CJU135" s="6"/>
      <c r="CJV135" s="6"/>
      <c r="CJW135" s="6"/>
      <c r="CJX135" s="6"/>
      <c r="CJY135" s="6"/>
      <c r="CJZ135" s="6"/>
      <c r="CKA135" s="6"/>
      <c r="CKB135" s="6"/>
      <c r="CKC135" s="6"/>
      <c r="CKD135" s="6"/>
      <c r="CKE135" s="6"/>
      <c r="CKF135" s="6"/>
      <c r="CKG135" s="6"/>
      <c r="CKH135" s="6"/>
      <c r="CKI135" s="6"/>
      <c r="CKJ135" s="6"/>
      <c r="CKK135" s="6"/>
      <c r="CKL135" s="6"/>
      <c r="CKM135" s="6"/>
      <c r="CKN135" s="6"/>
      <c r="CKO135" s="6"/>
      <c r="CKP135" s="6"/>
      <c r="CKQ135" s="6"/>
      <c r="CKR135" s="6"/>
      <c r="CKS135" s="6"/>
      <c r="CKT135" s="6"/>
      <c r="CKU135" s="6"/>
      <c r="CKV135" s="6"/>
      <c r="CKW135" s="6"/>
      <c r="CKX135" s="6"/>
      <c r="CKY135" s="6"/>
      <c r="CKZ135" s="6"/>
      <c r="CLA135" s="6"/>
      <c r="CLB135" s="6"/>
      <c r="CLC135" s="6"/>
      <c r="CLD135" s="6"/>
      <c r="CLE135" s="6"/>
      <c r="CLF135" s="6"/>
      <c r="CLG135" s="6"/>
      <c r="CLH135" s="6"/>
      <c r="CLI135" s="6"/>
      <c r="CLJ135" s="6"/>
      <c r="CLK135" s="6"/>
      <c r="CLL135" s="6"/>
      <c r="CLM135" s="6"/>
      <c r="CLN135" s="6"/>
      <c r="CLO135" s="6"/>
      <c r="CLP135" s="6"/>
      <c r="CLQ135" s="6"/>
      <c r="CLR135" s="6"/>
      <c r="CLS135" s="6"/>
      <c r="CLT135" s="6"/>
      <c r="CLU135" s="6"/>
      <c r="CLV135" s="6"/>
      <c r="CLW135" s="6"/>
      <c r="CLX135" s="6"/>
      <c r="CLY135" s="6"/>
      <c r="CLZ135" s="6"/>
      <c r="CMA135" s="6"/>
      <c r="CMB135" s="6"/>
      <c r="CMC135" s="6"/>
      <c r="CMD135" s="6"/>
      <c r="CME135" s="6"/>
      <c r="CMF135" s="6"/>
      <c r="CMG135" s="6"/>
      <c r="CMH135" s="6"/>
      <c r="CMI135" s="6"/>
      <c r="CMJ135" s="6"/>
      <c r="CMK135" s="6"/>
      <c r="CML135" s="6"/>
      <c r="CMM135" s="6"/>
      <c r="CMN135" s="6"/>
      <c r="CMO135" s="6"/>
      <c r="CMP135" s="6"/>
      <c r="CMQ135" s="6"/>
      <c r="CMR135" s="6"/>
      <c r="CMS135" s="6"/>
      <c r="CMT135" s="6"/>
      <c r="CMU135" s="6"/>
      <c r="CMV135" s="6"/>
      <c r="CMW135" s="6"/>
      <c r="CMX135" s="6"/>
      <c r="CMY135" s="6"/>
      <c r="CMZ135" s="6"/>
      <c r="CNA135" s="6"/>
      <c r="CNB135" s="6"/>
      <c r="CNC135" s="6"/>
      <c r="CND135" s="6"/>
      <c r="CNE135" s="6"/>
      <c r="CNF135" s="6"/>
      <c r="CNG135" s="6"/>
      <c r="CNH135" s="6"/>
      <c r="CNI135" s="6"/>
      <c r="CNJ135" s="6"/>
      <c r="CNK135" s="6"/>
      <c r="CNL135" s="6"/>
      <c r="CNM135" s="6"/>
      <c r="CNN135" s="6"/>
      <c r="CNO135" s="6"/>
      <c r="CNP135" s="6"/>
      <c r="CNQ135" s="6"/>
      <c r="CNR135" s="6"/>
      <c r="CNS135" s="6"/>
      <c r="CNT135" s="6"/>
      <c r="CNU135" s="6"/>
      <c r="CNV135" s="6"/>
      <c r="CNW135" s="6"/>
      <c r="CNX135" s="6"/>
      <c r="CNY135" s="6"/>
      <c r="CNZ135" s="6"/>
      <c r="COA135" s="6"/>
      <c r="COB135" s="6"/>
      <c r="COC135" s="6"/>
      <c r="COD135" s="6"/>
      <c r="COE135" s="6"/>
      <c r="COF135" s="6"/>
      <c r="COG135" s="6"/>
      <c r="COH135" s="6"/>
      <c r="COI135" s="6"/>
      <c r="COJ135" s="6"/>
      <c r="COK135" s="6"/>
      <c r="COL135" s="6"/>
      <c r="COM135" s="6"/>
      <c r="CON135" s="6"/>
      <c r="COO135" s="6"/>
      <c r="COP135" s="6"/>
      <c r="COQ135" s="6"/>
      <c r="COR135" s="6"/>
      <c r="COS135" s="6"/>
      <c r="COT135" s="6"/>
      <c r="COU135" s="6"/>
      <c r="COV135" s="6"/>
      <c r="COW135" s="6"/>
      <c r="COX135" s="6"/>
      <c r="COY135" s="6"/>
      <c r="COZ135" s="6"/>
      <c r="CPA135" s="6"/>
      <c r="CPB135" s="6"/>
      <c r="CPC135" s="6"/>
      <c r="CPD135" s="6"/>
      <c r="CPE135" s="6"/>
      <c r="CPF135" s="6"/>
      <c r="CPG135" s="6"/>
      <c r="CPH135" s="6"/>
      <c r="CPI135" s="6"/>
      <c r="CPJ135" s="6"/>
      <c r="CPK135" s="6"/>
      <c r="CPL135" s="6"/>
      <c r="CPM135" s="6"/>
      <c r="CPN135" s="6"/>
      <c r="CPO135" s="6"/>
      <c r="CPP135" s="6"/>
      <c r="CPQ135" s="6"/>
      <c r="CPR135" s="6"/>
      <c r="CPS135" s="6"/>
      <c r="CPT135" s="6"/>
      <c r="CPU135" s="6"/>
      <c r="CPV135" s="6"/>
      <c r="CPW135" s="6"/>
      <c r="CPX135" s="6"/>
      <c r="CPY135" s="6"/>
      <c r="CPZ135" s="6"/>
      <c r="CQA135" s="6"/>
      <c r="CQB135" s="6"/>
      <c r="CQC135" s="6"/>
      <c r="CQD135" s="6"/>
      <c r="CQE135" s="6"/>
      <c r="CQF135" s="6"/>
      <c r="CQG135" s="6"/>
      <c r="CQH135" s="6"/>
      <c r="CQI135" s="6"/>
      <c r="CQJ135" s="6"/>
      <c r="CQK135" s="6"/>
      <c r="CQL135" s="6"/>
      <c r="CQM135" s="6"/>
      <c r="CQN135" s="6"/>
      <c r="CQO135" s="6"/>
      <c r="CQP135" s="6"/>
      <c r="CQQ135" s="6"/>
      <c r="CQR135" s="6"/>
      <c r="CQS135" s="6"/>
      <c r="CQT135" s="6"/>
      <c r="CQU135" s="6"/>
      <c r="CQV135" s="6"/>
      <c r="CQW135" s="6"/>
      <c r="CQX135" s="6"/>
      <c r="CQY135" s="6"/>
      <c r="CQZ135" s="6"/>
      <c r="CRA135" s="6"/>
      <c r="CRB135" s="6"/>
      <c r="CRC135" s="6"/>
      <c r="CRD135" s="6"/>
      <c r="CRE135" s="6"/>
      <c r="CRF135" s="6"/>
      <c r="CRG135" s="6"/>
      <c r="CRH135" s="6"/>
      <c r="CRI135" s="6"/>
      <c r="CRJ135" s="6"/>
      <c r="CRK135" s="6"/>
      <c r="CRL135" s="6"/>
      <c r="CRM135" s="6"/>
      <c r="CRN135" s="6"/>
      <c r="CRO135" s="6"/>
      <c r="CRP135" s="6"/>
      <c r="CRQ135" s="6"/>
      <c r="CRR135" s="6"/>
      <c r="CRS135" s="6"/>
      <c r="CRT135" s="6"/>
      <c r="CRU135" s="6"/>
      <c r="CRV135" s="6"/>
      <c r="CRW135" s="6"/>
      <c r="CRX135" s="6"/>
      <c r="CRY135" s="6"/>
      <c r="CRZ135" s="6"/>
      <c r="CSA135" s="6"/>
      <c r="CSB135" s="6"/>
      <c r="CSC135" s="6"/>
      <c r="CSD135" s="6"/>
      <c r="CSE135" s="6"/>
      <c r="CSF135" s="6"/>
      <c r="CSG135" s="6"/>
      <c r="CSH135" s="6"/>
      <c r="CSI135" s="6"/>
      <c r="CSJ135" s="6"/>
      <c r="CSK135" s="6"/>
      <c r="CSL135" s="6"/>
      <c r="CSM135" s="6"/>
      <c r="CSN135" s="6"/>
      <c r="CSO135" s="6"/>
      <c r="CSP135" s="6"/>
      <c r="CSQ135" s="6"/>
      <c r="CSR135" s="6"/>
      <c r="CSS135" s="6"/>
      <c r="CST135" s="6"/>
      <c r="CSU135" s="6"/>
      <c r="CSV135" s="6"/>
      <c r="CSW135" s="6"/>
      <c r="CSX135" s="6"/>
      <c r="CSY135" s="6"/>
      <c r="CSZ135" s="6"/>
      <c r="CTA135" s="6"/>
      <c r="CTB135" s="6"/>
      <c r="CTC135" s="6"/>
      <c r="CTD135" s="6"/>
      <c r="CTE135" s="6"/>
      <c r="CTF135" s="6"/>
      <c r="CTG135" s="6"/>
      <c r="CTH135" s="6"/>
      <c r="CTI135" s="6"/>
      <c r="CTJ135" s="6"/>
      <c r="CTK135" s="6"/>
      <c r="CTL135" s="6"/>
      <c r="CTM135" s="6"/>
      <c r="CTN135" s="6"/>
      <c r="CTO135" s="6"/>
      <c r="CTP135" s="6"/>
      <c r="CTQ135" s="6"/>
      <c r="CTR135" s="6"/>
      <c r="CTS135" s="6"/>
      <c r="CTT135" s="6"/>
      <c r="CTU135" s="6"/>
      <c r="CTV135" s="6"/>
      <c r="CTW135" s="6"/>
      <c r="CTX135" s="6"/>
      <c r="CTY135" s="6"/>
      <c r="CTZ135" s="6"/>
      <c r="CUA135" s="6"/>
      <c r="CUB135" s="6"/>
      <c r="CUC135" s="6"/>
      <c r="CUD135" s="6"/>
      <c r="CUE135" s="6"/>
      <c r="CUF135" s="6"/>
      <c r="CUG135" s="6"/>
      <c r="CUH135" s="6"/>
      <c r="CUI135" s="6"/>
      <c r="CUJ135" s="6"/>
      <c r="CUK135" s="6"/>
      <c r="CUL135" s="6"/>
      <c r="CUM135" s="6"/>
      <c r="CUN135" s="6"/>
      <c r="CUO135" s="6"/>
      <c r="CUP135" s="6"/>
      <c r="CUQ135" s="6"/>
      <c r="CUR135" s="6"/>
      <c r="CUS135" s="6"/>
      <c r="CUT135" s="6"/>
      <c r="CUU135" s="6"/>
      <c r="CUV135" s="6"/>
      <c r="CUW135" s="6"/>
      <c r="CUX135" s="6"/>
      <c r="CUY135" s="6"/>
      <c r="CUZ135" s="6"/>
      <c r="CVA135" s="6"/>
      <c r="CVB135" s="6"/>
      <c r="CVC135" s="6"/>
      <c r="CVD135" s="6"/>
      <c r="CVE135" s="6"/>
      <c r="CVF135" s="6"/>
      <c r="CVG135" s="6"/>
      <c r="CVH135" s="6"/>
      <c r="CVI135" s="6"/>
      <c r="CVJ135" s="6"/>
      <c r="CVK135" s="6"/>
      <c r="CVL135" s="6"/>
      <c r="CVM135" s="6"/>
      <c r="CVN135" s="6"/>
      <c r="CVO135" s="6"/>
      <c r="CVP135" s="6"/>
      <c r="CVQ135" s="6"/>
      <c r="CVR135" s="6"/>
      <c r="CVS135" s="6"/>
      <c r="CVT135" s="6"/>
      <c r="CVU135" s="6"/>
      <c r="CVV135" s="6"/>
      <c r="CVW135" s="6"/>
      <c r="CVX135" s="6"/>
      <c r="CVY135" s="6"/>
      <c r="CVZ135" s="6"/>
      <c r="CWA135" s="6"/>
      <c r="CWB135" s="6"/>
      <c r="CWC135" s="6"/>
      <c r="CWD135" s="6"/>
      <c r="CWE135" s="6"/>
      <c r="CWF135" s="6"/>
      <c r="CWG135" s="6"/>
      <c r="CWH135" s="6"/>
      <c r="CWI135" s="6"/>
      <c r="CWJ135" s="6"/>
      <c r="CWK135" s="6"/>
      <c r="CWL135" s="6"/>
      <c r="CWM135" s="6"/>
      <c r="CWN135" s="6"/>
      <c r="CWO135" s="6"/>
      <c r="CWP135" s="6"/>
      <c r="CWQ135" s="6"/>
      <c r="CWR135" s="6"/>
      <c r="CWS135" s="6"/>
      <c r="CWT135" s="6"/>
      <c r="CWU135" s="6"/>
      <c r="CWV135" s="6"/>
      <c r="CWW135" s="6"/>
      <c r="CWX135" s="6"/>
      <c r="CWY135" s="6"/>
      <c r="CWZ135" s="6"/>
      <c r="CXA135" s="6"/>
      <c r="CXB135" s="6"/>
      <c r="CXC135" s="6"/>
      <c r="CXD135" s="6"/>
      <c r="CXE135" s="6"/>
      <c r="CXF135" s="6"/>
      <c r="CXG135" s="6"/>
      <c r="CXH135" s="6"/>
      <c r="CXI135" s="6"/>
      <c r="CXJ135" s="6"/>
      <c r="CXK135" s="6"/>
      <c r="CXL135" s="6"/>
      <c r="CXM135" s="6"/>
      <c r="CXN135" s="6"/>
      <c r="CXO135" s="6"/>
      <c r="CXP135" s="6"/>
      <c r="CXQ135" s="6"/>
      <c r="CXR135" s="6"/>
      <c r="CXS135" s="6"/>
      <c r="CXT135" s="6"/>
      <c r="CXU135" s="6"/>
      <c r="CXV135" s="6"/>
      <c r="CXW135" s="6"/>
      <c r="CXX135" s="6"/>
      <c r="CXY135" s="6"/>
      <c r="CXZ135" s="6"/>
      <c r="CYA135" s="6"/>
      <c r="CYB135" s="6"/>
      <c r="CYC135" s="6"/>
      <c r="CYD135" s="6"/>
      <c r="CYE135" s="6"/>
      <c r="CYF135" s="6"/>
      <c r="CYG135" s="6"/>
      <c r="CYH135" s="6"/>
      <c r="CYI135" s="6"/>
      <c r="CYJ135" s="6"/>
      <c r="CYK135" s="6"/>
      <c r="CYL135" s="6"/>
      <c r="CYM135" s="6"/>
      <c r="CYN135" s="6"/>
      <c r="CYO135" s="6"/>
      <c r="CYP135" s="6"/>
      <c r="CYQ135" s="6"/>
      <c r="CYR135" s="6"/>
      <c r="CYS135" s="6"/>
      <c r="CYT135" s="6"/>
      <c r="CYU135" s="6"/>
      <c r="CYV135" s="6"/>
      <c r="CYW135" s="6"/>
      <c r="CYX135" s="6"/>
      <c r="CYY135" s="6"/>
      <c r="CYZ135" s="6"/>
      <c r="CZA135" s="6"/>
      <c r="CZB135" s="6"/>
      <c r="CZC135" s="6"/>
      <c r="CZD135" s="6"/>
      <c r="CZE135" s="6"/>
      <c r="CZF135" s="6"/>
      <c r="CZG135" s="6"/>
      <c r="CZH135" s="6"/>
      <c r="CZI135" s="6"/>
      <c r="CZJ135" s="6"/>
      <c r="CZK135" s="6"/>
      <c r="CZL135" s="6"/>
      <c r="CZM135" s="6"/>
      <c r="CZN135" s="6"/>
      <c r="CZO135" s="6"/>
      <c r="CZP135" s="6"/>
      <c r="CZQ135" s="6"/>
      <c r="CZR135" s="6"/>
      <c r="CZS135" s="6"/>
      <c r="CZT135" s="6"/>
      <c r="CZU135" s="6"/>
      <c r="CZV135" s="6"/>
      <c r="CZW135" s="6"/>
      <c r="CZX135" s="6"/>
      <c r="CZY135" s="6"/>
      <c r="CZZ135" s="6"/>
      <c r="DAA135" s="6"/>
      <c r="DAB135" s="6"/>
      <c r="DAC135" s="6"/>
      <c r="DAD135" s="6"/>
      <c r="DAE135" s="6"/>
      <c r="DAF135" s="6"/>
      <c r="DAG135" s="6"/>
      <c r="DAH135" s="6"/>
      <c r="DAI135" s="6"/>
      <c r="DAJ135" s="6"/>
      <c r="DAK135" s="6"/>
      <c r="DAL135" s="6"/>
      <c r="DAM135" s="6"/>
      <c r="DAN135" s="6"/>
      <c r="DAO135" s="6"/>
      <c r="DAP135" s="6"/>
      <c r="DAQ135" s="6"/>
      <c r="DAR135" s="6"/>
      <c r="DAS135" s="6"/>
      <c r="DAT135" s="6"/>
      <c r="DAU135" s="6"/>
      <c r="DAV135" s="6"/>
      <c r="DAW135" s="6"/>
      <c r="DAX135" s="6"/>
      <c r="DAY135" s="6"/>
      <c r="DAZ135" s="6"/>
      <c r="DBA135" s="6"/>
      <c r="DBB135" s="6"/>
      <c r="DBC135" s="6"/>
      <c r="DBD135" s="6"/>
      <c r="DBE135" s="6"/>
      <c r="DBF135" s="6"/>
      <c r="DBG135" s="6"/>
      <c r="DBH135" s="6"/>
      <c r="DBI135" s="6"/>
      <c r="DBJ135" s="6"/>
      <c r="DBK135" s="6"/>
      <c r="DBL135" s="6"/>
      <c r="DBM135" s="6"/>
      <c r="DBN135" s="6"/>
      <c r="DBO135" s="6"/>
      <c r="DBP135" s="6"/>
      <c r="DBQ135" s="6"/>
      <c r="DBR135" s="6"/>
      <c r="DBS135" s="6"/>
      <c r="DBT135" s="6"/>
      <c r="DBU135" s="6"/>
      <c r="DBV135" s="6"/>
      <c r="DBW135" s="6"/>
      <c r="DBX135" s="6"/>
      <c r="DBY135" s="6"/>
      <c r="DBZ135" s="6"/>
      <c r="DCA135" s="6"/>
      <c r="DCB135" s="6"/>
      <c r="DCC135" s="6"/>
      <c r="DCD135" s="6"/>
      <c r="DCE135" s="6"/>
      <c r="DCF135" s="6"/>
      <c r="DCG135" s="6"/>
      <c r="DCH135" s="6"/>
      <c r="DCI135" s="6"/>
      <c r="DCJ135" s="6"/>
      <c r="DCK135" s="6"/>
      <c r="DCL135" s="6"/>
      <c r="DCM135" s="6"/>
      <c r="DCN135" s="6"/>
      <c r="DCO135" s="6"/>
      <c r="DCP135" s="6"/>
      <c r="DCQ135" s="6"/>
      <c r="DCR135" s="6"/>
      <c r="DCS135" s="6"/>
      <c r="DCT135" s="6"/>
      <c r="DCU135" s="6"/>
      <c r="DCV135" s="6"/>
      <c r="DCW135" s="6"/>
      <c r="DCX135" s="6"/>
      <c r="DCY135" s="6"/>
      <c r="DCZ135" s="6"/>
      <c r="DDA135" s="6"/>
      <c r="DDB135" s="6"/>
      <c r="DDC135" s="6"/>
      <c r="DDD135" s="6"/>
      <c r="DDE135" s="6"/>
      <c r="DDF135" s="6"/>
      <c r="DDG135" s="6"/>
      <c r="DDH135" s="6"/>
      <c r="DDI135" s="6"/>
      <c r="DDJ135" s="6"/>
      <c r="DDK135" s="6"/>
      <c r="DDL135" s="6"/>
      <c r="DDM135" s="6"/>
      <c r="DDN135" s="6"/>
      <c r="DDO135" s="6"/>
      <c r="DDP135" s="6"/>
      <c r="DDQ135" s="6"/>
      <c r="DDR135" s="6"/>
      <c r="DDS135" s="6"/>
      <c r="DDT135" s="6"/>
      <c r="DDU135" s="6"/>
      <c r="DDV135" s="6"/>
      <c r="DDW135" s="6"/>
      <c r="DDX135" s="6"/>
      <c r="DDY135" s="6"/>
      <c r="DDZ135" s="6"/>
      <c r="DEA135" s="6"/>
      <c r="DEB135" s="6"/>
      <c r="DEC135" s="6"/>
      <c r="DED135" s="6"/>
      <c r="DEE135" s="6"/>
      <c r="DEF135" s="6"/>
      <c r="DEG135" s="6"/>
      <c r="DEH135" s="6"/>
      <c r="DEI135" s="6"/>
      <c r="DEJ135" s="6"/>
      <c r="DEK135" s="6"/>
      <c r="DEL135" s="6"/>
      <c r="DEM135" s="6"/>
      <c r="DEN135" s="6"/>
      <c r="DEO135" s="6"/>
      <c r="DEP135" s="6"/>
      <c r="DEQ135" s="6"/>
      <c r="DER135" s="6"/>
      <c r="DES135" s="6"/>
      <c r="DET135" s="6"/>
      <c r="DEU135" s="6"/>
      <c r="DEV135" s="6"/>
      <c r="DEW135" s="6"/>
      <c r="DEX135" s="6"/>
      <c r="DEY135" s="6"/>
      <c r="DEZ135" s="6"/>
      <c r="DFA135" s="6"/>
      <c r="DFB135" s="6"/>
      <c r="DFC135" s="6"/>
      <c r="DFD135" s="6"/>
      <c r="DFE135" s="6"/>
      <c r="DFF135" s="6"/>
      <c r="DFG135" s="6"/>
      <c r="DFH135" s="6"/>
      <c r="DFI135" s="6"/>
      <c r="DFJ135" s="6"/>
      <c r="DFK135" s="6"/>
      <c r="DFL135" s="6"/>
      <c r="DFM135" s="6"/>
      <c r="DFN135" s="6"/>
      <c r="DFO135" s="6"/>
      <c r="DFP135" s="6"/>
      <c r="DFQ135" s="6"/>
      <c r="DFR135" s="6"/>
      <c r="DFS135" s="6"/>
      <c r="DFT135" s="6"/>
      <c r="DFU135" s="6"/>
      <c r="DFV135" s="6"/>
      <c r="DFW135" s="6"/>
      <c r="DFX135" s="6"/>
      <c r="DFY135" s="6"/>
      <c r="DFZ135" s="6"/>
      <c r="DGA135" s="6"/>
      <c r="DGB135" s="6"/>
      <c r="DGC135" s="6"/>
      <c r="DGD135" s="6"/>
      <c r="DGE135" s="6"/>
      <c r="DGF135" s="6"/>
      <c r="DGG135" s="6"/>
      <c r="DGH135" s="6"/>
      <c r="DGI135" s="6"/>
      <c r="DGJ135" s="6"/>
      <c r="DGK135" s="6"/>
      <c r="DGL135" s="6"/>
      <c r="DGM135" s="6"/>
      <c r="DGN135" s="6"/>
      <c r="DGO135" s="6"/>
      <c r="DGP135" s="6"/>
      <c r="DGQ135" s="6"/>
      <c r="DGR135" s="6"/>
      <c r="DGS135" s="6"/>
      <c r="DGT135" s="6"/>
      <c r="DGU135" s="6"/>
      <c r="DGV135" s="6"/>
      <c r="DGW135" s="6"/>
      <c r="DGX135" s="6"/>
      <c r="DGY135" s="6"/>
      <c r="DGZ135" s="6"/>
      <c r="DHA135" s="6"/>
      <c r="DHB135" s="6"/>
      <c r="DHC135" s="6"/>
      <c r="DHD135" s="6"/>
      <c r="DHE135" s="6"/>
      <c r="DHF135" s="6"/>
      <c r="DHG135" s="6"/>
      <c r="DHH135" s="6"/>
      <c r="DHI135" s="6"/>
      <c r="DHJ135" s="6"/>
      <c r="DHK135" s="6"/>
      <c r="DHL135" s="6"/>
      <c r="DHM135" s="6"/>
      <c r="DHN135" s="6"/>
      <c r="DHO135" s="6"/>
      <c r="DHP135" s="6"/>
      <c r="DHQ135" s="6"/>
      <c r="DHR135" s="6"/>
      <c r="DHS135" s="6"/>
      <c r="DHT135" s="6"/>
      <c r="DHU135" s="6"/>
      <c r="DHV135" s="6"/>
      <c r="DHW135" s="6"/>
      <c r="DHX135" s="6"/>
      <c r="DHY135" s="6"/>
      <c r="DHZ135" s="6"/>
      <c r="DIA135" s="6"/>
      <c r="DIB135" s="6"/>
      <c r="DIC135" s="6"/>
      <c r="DID135" s="6"/>
      <c r="DIE135" s="6"/>
      <c r="DIF135" s="6"/>
      <c r="DIG135" s="6"/>
      <c r="DIH135" s="6"/>
      <c r="DII135" s="6"/>
      <c r="DIJ135" s="6"/>
      <c r="DIK135" s="6"/>
      <c r="DIL135" s="6"/>
      <c r="DIM135" s="6"/>
      <c r="DIN135" s="6"/>
      <c r="DIO135" s="6"/>
      <c r="DIP135" s="6"/>
      <c r="DIQ135" s="6"/>
      <c r="DIR135" s="6"/>
      <c r="DIS135" s="6"/>
      <c r="DIT135" s="6"/>
      <c r="DIU135" s="6"/>
      <c r="DIV135" s="6"/>
      <c r="DIW135" s="6"/>
      <c r="DIX135" s="6"/>
      <c r="DIY135" s="6"/>
      <c r="DIZ135" s="6"/>
      <c r="DJA135" s="6"/>
      <c r="DJB135" s="6"/>
      <c r="DJC135" s="6"/>
      <c r="DJD135" s="6"/>
      <c r="DJE135" s="6"/>
      <c r="DJF135" s="6"/>
      <c r="DJG135" s="6"/>
      <c r="DJH135" s="6"/>
      <c r="DJI135" s="6"/>
      <c r="DJJ135" s="6"/>
      <c r="DJK135" s="6"/>
      <c r="DJL135" s="6"/>
      <c r="DJM135" s="6"/>
      <c r="DJN135" s="6"/>
      <c r="DJO135" s="6"/>
      <c r="DJP135" s="6"/>
      <c r="DJQ135" s="6"/>
      <c r="DJR135" s="6"/>
      <c r="DJS135" s="6"/>
      <c r="DJT135" s="6"/>
      <c r="DJU135" s="6"/>
      <c r="DJV135" s="6"/>
      <c r="DJW135" s="6"/>
      <c r="DJX135" s="6"/>
      <c r="DJY135" s="6"/>
      <c r="DJZ135" s="6"/>
      <c r="DKA135" s="6"/>
      <c r="DKB135" s="6"/>
      <c r="DKC135" s="6"/>
      <c r="DKD135" s="6"/>
      <c r="DKE135" s="6"/>
      <c r="DKF135" s="6"/>
      <c r="DKG135" s="6"/>
      <c r="DKH135" s="6"/>
      <c r="DKI135" s="6"/>
      <c r="DKJ135" s="6"/>
      <c r="DKK135" s="6"/>
      <c r="DKL135" s="6"/>
      <c r="DKM135" s="6"/>
      <c r="DKN135" s="6"/>
      <c r="DKO135" s="6"/>
      <c r="DKP135" s="6"/>
      <c r="DKQ135" s="6"/>
      <c r="DKR135" s="6"/>
      <c r="DKS135" s="6"/>
      <c r="DKT135" s="6"/>
      <c r="DKU135" s="6"/>
      <c r="DKV135" s="6"/>
      <c r="DKW135" s="6"/>
      <c r="DKX135" s="6"/>
      <c r="DKY135" s="6"/>
      <c r="DKZ135" s="6"/>
      <c r="DLA135" s="6"/>
      <c r="DLB135" s="6"/>
      <c r="DLC135" s="6"/>
      <c r="DLD135" s="6"/>
      <c r="DLE135" s="6"/>
      <c r="DLF135" s="6"/>
      <c r="DLG135" s="6"/>
      <c r="DLH135" s="6"/>
      <c r="DLI135" s="6"/>
      <c r="DLJ135" s="6"/>
      <c r="DLK135" s="6"/>
      <c r="DLL135" s="6"/>
      <c r="DLM135" s="6"/>
      <c r="DLN135" s="6"/>
      <c r="DLO135" s="6"/>
      <c r="DLP135" s="6"/>
      <c r="DLQ135" s="6"/>
      <c r="DLR135" s="6"/>
      <c r="DLS135" s="6"/>
      <c r="DLT135" s="6"/>
      <c r="DLU135" s="6"/>
      <c r="DLV135" s="6"/>
      <c r="DLW135" s="6"/>
      <c r="DLX135" s="6"/>
      <c r="DLY135" s="6"/>
      <c r="DLZ135" s="6"/>
      <c r="DMA135" s="6"/>
      <c r="DMB135" s="6"/>
      <c r="DMC135" s="6"/>
      <c r="DMD135" s="6"/>
      <c r="DME135" s="6"/>
      <c r="DMF135" s="6"/>
      <c r="DMG135" s="6"/>
      <c r="DMH135" s="6"/>
      <c r="DMI135" s="6"/>
      <c r="DMJ135" s="6"/>
      <c r="DMK135" s="6"/>
      <c r="DML135" s="6"/>
      <c r="DMM135" s="6"/>
      <c r="DMN135" s="6"/>
      <c r="DMO135" s="6"/>
      <c r="DMP135" s="6"/>
      <c r="DMQ135" s="6"/>
      <c r="DMR135" s="6"/>
      <c r="DMS135" s="6"/>
      <c r="DMT135" s="6"/>
      <c r="DMU135" s="6"/>
      <c r="DMV135" s="6"/>
      <c r="DMW135" s="6"/>
      <c r="DMX135" s="6"/>
      <c r="DMY135" s="6"/>
      <c r="DMZ135" s="6"/>
      <c r="DNA135" s="6"/>
      <c r="DNB135" s="6"/>
      <c r="DNC135" s="6"/>
      <c r="DND135" s="6"/>
      <c r="DNE135" s="6"/>
      <c r="DNF135" s="6"/>
      <c r="DNG135" s="6"/>
      <c r="DNH135" s="6"/>
      <c r="DNI135" s="6"/>
      <c r="DNJ135" s="6"/>
      <c r="DNK135" s="6"/>
      <c r="DNL135" s="6"/>
      <c r="DNM135" s="6"/>
      <c r="DNN135" s="6"/>
      <c r="DNO135" s="6"/>
      <c r="DNP135" s="6"/>
      <c r="DNQ135" s="6"/>
      <c r="DNR135" s="6"/>
      <c r="DNS135" s="6"/>
      <c r="DNT135" s="6"/>
      <c r="DNU135" s="6"/>
      <c r="DNV135" s="6"/>
      <c r="DNW135" s="6"/>
      <c r="DNX135" s="6"/>
      <c r="DNY135" s="6"/>
      <c r="DNZ135" s="6"/>
      <c r="DOA135" s="6"/>
      <c r="DOB135" s="6"/>
      <c r="DOC135" s="6"/>
      <c r="DOD135" s="6"/>
      <c r="DOE135" s="6"/>
      <c r="DOF135" s="6"/>
      <c r="DOG135" s="6"/>
      <c r="DOH135" s="6"/>
      <c r="DOI135" s="6"/>
      <c r="DOJ135" s="6"/>
      <c r="DOK135" s="6"/>
      <c r="DOL135" s="6"/>
      <c r="DOM135" s="6"/>
      <c r="DON135" s="6"/>
      <c r="DOO135" s="6"/>
      <c r="DOP135" s="6"/>
      <c r="DOQ135" s="6"/>
      <c r="DOR135" s="6"/>
      <c r="DOS135" s="6"/>
      <c r="DOT135" s="6"/>
      <c r="DOU135" s="6"/>
      <c r="DOV135" s="6"/>
      <c r="DOW135" s="6"/>
      <c r="DOX135" s="6"/>
      <c r="DOY135" s="6"/>
      <c r="DOZ135" s="6"/>
      <c r="DPA135" s="6"/>
      <c r="DPB135" s="6"/>
      <c r="DPC135" s="6"/>
      <c r="DPD135" s="6"/>
      <c r="DPE135" s="6"/>
      <c r="DPF135" s="6"/>
      <c r="DPG135" s="6"/>
      <c r="DPH135" s="6"/>
      <c r="DPI135" s="6"/>
      <c r="DPJ135" s="6"/>
      <c r="DPK135" s="6"/>
      <c r="DPL135" s="6"/>
      <c r="DPM135" s="6"/>
      <c r="DPN135" s="6"/>
      <c r="DPO135" s="6"/>
      <c r="DPP135" s="6"/>
      <c r="DPQ135" s="6"/>
      <c r="DPR135" s="6"/>
      <c r="DPS135" s="6"/>
      <c r="DPT135" s="6"/>
      <c r="DPU135" s="6"/>
      <c r="DPV135" s="6"/>
      <c r="DPW135" s="6"/>
      <c r="DPX135" s="6"/>
      <c r="DPY135" s="6"/>
      <c r="DPZ135" s="6"/>
      <c r="DQA135" s="6"/>
      <c r="DQB135" s="6"/>
      <c r="DQC135" s="6"/>
      <c r="DQD135" s="6"/>
      <c r="DQE135" s="6"/>
      <c r="DQF135" s="6"/>
      <c r="DQG135" s="6"/>
      <c r="DQH135" s="6"/>
      <c r="DQI135" s="6"/>
      <c r="DQJ135" s="6"/>
      <c r="DQK135" s="6"/>
      <c r="DQL135" s="6"/>
      <c r="DQM135" s="6"/>
      <c r="DQN135" s="6"/>
      <c r="DQO135" s="6"/>
      <c r="DQP135" s="6"/>
      <c r="DQQ135" s="6"/>
      <c r="DQR135" s="6"/>
      <c r="DQS135" s="6"/>
      <c r="DQT135" s="6"/>
      <c r="DQU135" s="6"/>
      <c r="DQV135" s="6"/>
      <c r="DQW135" s="6"/>
      <c r="DQX135" s="6"/>
      <c r="DQY135" s="6"/>
      <c r="DQZ135" s="6"/>
      <c r="DRA135" s="6"/>
      <c r="DRB135" s="6"/>
      <c r="DRC135" s="6"/>
      <c r="DRD135" s="6"/>
      <c r="DRE135" s="6"/>
      <c r="DRF135" s="6"/>
      <c r="DRG135" s="6"/>
      <c r="DRH135" s="6"/>
      <c r="DRI135" s="6"/>
      <c r="DRJ135" s="6"/>
      <c r="DRK135" s="6"/>
      <c r="DRL135" s="6"/>
      <c r="DRM135" s="6"/>
      <c r="DRN135" s="6"/>
      <c r="DRO135" s="6"/>
      <c r="DRP135" s="6"/>
      <c r="DRQ135" s="6"/>
      <c r="DRR135" s="6"/>
      <c r="DRS135" s="6"/>
      <c r="DRT135" s="6"/>
      <c r="DRU135" s="6"/>
      <c r="DRV135" s="6"/>
      <c r="DRW135" s="6"/>
      <c r="DRX135" s="6"/>
      <c r="DRY135" s="6"/>
      <c r="DRZ135" s="6"/>
      <c r="DSA135" s="6"/>
      <c r="DSB135" s="6"/>
      <c r="DSC135" s="6"/>
      <c r="DSD135" s="6"/>
      <c r="DSE135" s="6"/>
      <c r="DSF135" s="6"/>
      <c r="DSG135" s="6"/>
      <c r="DSH135" s="6"/>
      <c r="DSI135" s="6"/>
      <c r="DSJ135" s="6"/>
      <c r="DSK135" s="6"/>
      <c r="DSL135" s="6"/>
      <c r="DSM135" s="6"/>
      <c r="DSN135" s="6"/>
      <c r="DSO135" s="6"/>
      <c r="DSP135" s="6"/>
      <c r="DSQ135" s="6"/>
      <c r="DSR135" s="6"/>
      <c r="DSS135" s="6"/>
      <c r="DST135" s="6"/>
      <c r="DSU135" s="6"/>
      <c r="DSV135" s="6"/>
      <c r="DSW135" s="6"/>
      <c r="DSX135" s="6"/>
      <c r="DSY135" s="6"/>
      <c r="DSZ135" s="6"/>
      <c r="DTA135" s="6"/>
      <c r="DTB135" s="6"/>
      <c r="DTC135" s="6"/>
      <c r="DTD135" s="6"/>
      <c r="DTE135" s="6"/>
      <c r="DTF135" s="6"/>
      <c r="DTG135" s="6"/>
      <c r="DTH135" s="6"/>
      <c r="DTI135" s="6"/>
      <c r="DTJ135" s="6"/>
      <c r="DTK135" s="6"/>
      <c r="DTL135" s="6"/>
      <c r="DTM135" s="6"/>
      <c r="DTN135" s="6"/>
      <c r="DTO135" s="6"/>
      <c r="DTP135" s="6"/>
      <c r="DTQ135" s="6"/>
      <c r="DTR135" s="6"/>
      <c r="DTS135" s="6"/>
      <c r="DTT135" s="6"/>
      <c r="DTU135" s="6"/>
      <c r="DTV135" s="6"/>
      <c r="DTW135" s="6"/>
      <c r="DTX135" s="6"/>
      <c r="DTY135" s="6"/>
      <c r="DTZ135" s="6"/>
      <c r="DUA135" s="6"/>
      <c r="DUB135" s="6"/>
      <c r="DUC135" s="6"/>
      <c r="DUD135" s="6"/>
      <c r="DUE135" s="6"/>
      <c r="DUF135" s="6"/>
      <c r="DUG135" s="6"/>
      <c r="DUH135" s="6"/>
      <c r="DUI135" s="6"/>
      <c r="DUJ135" s="6"/>
      <c r="DUK135" s="6"/>
      <c r="DUL135" s="6"/>
      <c r="DUM135" s="6"/>
      <c r="DUN135" s="6"/>
      <c r="DUO135" s="6"/>
      <c r="DUP135" s="6"/>
      <c r="DUQ135" s="6"/>
      <c r="DUR135" s="6"/>
      <c r="DUS135" s="6"/>
      <c r="DUT135" s="6"/>
      <c r="DUU135" s="6"/>
      <c r="DUV135" s="6"/>
      <c r="DUW135" s="6"/>
      <c r="DUX135" s="6"/>
      <c r="DUY135" s="6"/>
      <c r="DUZ135" s="6"/>
      <c r="DVA135" s="6"/>
      <c r="DVB135" s="6"/>
      <c r="DVC135" s="6"/>
      <c r="DVD135" s="6"/>
      <c r="DVE135" s="6"/>
      <c r="DVF135" s="6"/>
      <c r="DVG135" s="6"/>
      <c r="DVH135" s="6"/>
      <c r="DVI135" s="6"/>
      <c r="DVJ135" s="6"/>
      <c r="DVK135" s="6"/>
      <c r="DVL135" s="6"/>
      <c r="DVM135" s="6"/>
      <c r="DVN135" s="6"/>
      <c r="DVO135" s="6"/>
      <c r="DVP135" s="6"/>
      <c r="DVQ135" s="6"/>
      <c r="DVR135" s="6"/>
      <c r="DVS135" s="6"/>
      <c r="DVT135" s="6"/>
      <c r="DVU135" s="6"/>
      <c r="DVV135" s="6"/>
      <c r="DVW135" s="6"/>
      <c r="DVX135" s="6"/>
      <c r="DVY135" s="6"/>
      <c r="DVZ135" s="6"/>
      <c r="DWA135" s="6"/>
      <c r="DWB135" s="6"/>
      <c r="DWC135" s="6"/>
      <c r="DWD135" s="6"/>
      <c r="DWE135" s="6"/>
      <c r="DWF135" s="6"/>
      <c r="DWG135" s="6"/>
      <c r="DWH135" s="6"/>
      <c r="DWI135" s="6"/>
      <c r="DWJ135" s="6"/>
      <c r="DWK135" s="6"/>
      <c r="DWL135" s="6"/>
      <c r="DWM135" s="6"/>
      <c r="DWN135" s="6"/>
      <c r="DWO135" s="6"/>
      <c r="DWP135" s="6"/>
      <c r="DWQ135" s="6"/>
      <c r="DWR135" s="6"/>
      <c r="DWS135" s="6"/>
      <c r="DWT135" s="6"/>
      <c r="DWU135" s="6"/>
      <c r="DWV135" s="6"/>
      <c r="DWW135" s="6"/>
      <c r="DWX135" s="6"/>
      <c r="DWY135" s="6"/>
      <c r="DWZ135" s="6"/>
      <c r="DXA135" s="6"/>
      <c r="DXB135" s="6"/>
      <c r="DXC135" s="6"/>
      <c r="DXD135" s="6"/>
      <c r="DXE135" s="6"/>
      <c r="DXF135" s="6"/>
      <c r="DXG135" s="6"/>
      <c r="DXH135" s="6"/>
      <c r="DXI135" s="6"/>
      <c r="DXJ135" s="6"/>
      <c r="DXK135" s="6"/>
      <c r="DXL135" s="6"/>
      <c r="DXM135" s="6"/>
      <c r="DXN135" s="6"/>
      <c r="DXO135" s="6"/>
      <c r="DXP135" s="6"/>
      <c r="DXQ135" s="6"/>
      <c r="DXR135" s="6"/>
      <c r="DXS135" s="6"/>
      <c r="DXT135" s="6"/>
      <c r="DXU135" s="6"/>
      <c r="DXV135" s="6"/>
      <c r="DXW135" s="6"/>
      <c r="DXX135" s="6"/>
      <c r="DXY135" s="6"/>
      <c r="DXZ135" s="6"/>
      <c r="DYA135" s="6"/>
      <c r="DYB135" s="6"/>
      <c r="DYC135" s="6"/>
      <c r="DYD135" s="6"/>
      <c r="DYE135" s="6"/>
      <c r="DYF135" s="6"/>
      <c r="DYG135" s="6"/>
      <c r="DYH135" s="6"/>
      <c r="DYI135" s="6"/>
      <c r="DYJ135" s="6"/>
      <c r="DYK135" s="6"/>
      <c r="DYL135" s="6"/>
      <c r="DYM135" s="6"/>
      <c r="DYN135" s="6"/>
      <c r="DYO135" s="6"/>
      <c r="DYP135" s="6"/>
      <c r="DYQ135" s="6"/>
      <c r="DYR135" s="6"/>
      <c r="DYS135" s="6"/>
      <c r="DYT135" s="6"/>
      <c r="DYU135" s="6"/>
      <c r="DYV135" s="6"/>
      <c r="DYW135" s="6"/>
      <c r="DYX135" s="6"/>
      <c r="DYY135" s="6"/>
      <c r="DYZ135" s="6"/>
      <c r="DZA135" s="6"/>
      <c r="DZB135" s="6"/>
      <c r="DZC135" s="6"/>
      <c r="DZD135" s="6"/>
      <c r="DZE135" s="6"/>
      <c r="DZF135" s="6"/>
      <c r="DZG135" s="6"/>
      <c r="DZH135" s="6"/>
      <c r="DZI135" s="6"/>
      <c r="DZJ135" s="6"/>
      <c r="DZK135" s="6"/>
      <c r="DZL135" s="6"/>
      <c r="DZM135" s="6"/>
      <c r="DZN135" s="6"/>
      <c r="DZO135" s="6"/>
      <c r="DZP135" s="6"/>
      <c r="DZQ135" s="6"/>
      <c r="DZR135" s="6"/>
      <c r="DZS135" s="6"/>
      <c r="DZT135" s="6"/>
      <c r="DZU135" s="6"/>
      <c r="DZV135" s="6"/>
      <c r="DZW135" s="6"/>
      <c r="DZX135" s="6"/>
      <c r="DZY135" s="6"/>
      <c r="DZZ135" s="6"/>
      <c r="EAA135" s="6"/>
      <c r="EAB135" s="6"/>
      <c r="EAC135" s="6"/>
      <c r="EAD135" s="6"/>
      <c r="EAE135" s="6"/>
      <c r="EAF135" s="6"/>
      <c r="EAG135" s="6"/>
      <c r="EAH135" s="6"/>
      <c r="EAI135" s="6"/>
      <c r="EAJ135" s="6"/>
      <c r="EAK135" s="6"/>
      <c r="EAL135" s="6"/>
      <c r="EAM135" s="6"/>
      <c r="EAN135" s="6"/>
      <c r="EAO135" s="6"/>
      <c r="EAP135" s="6"/>
      <c r="EAQ135" s="6"/>
      <c r="EAR135" s="6"/>
      <c r="EAS135" s="6"/>
      <c r="EAT135" s="6"/>
      <c r="EAU135" s="6"/>
      <c r="EAV135" s="6"/>
      <c r="EAW135" s="6"/>
      <c r="EAX135" s="6"/>
      <c r="EAY135" s="6"/>
      <c r="EAZ135" s="6"/>
      <c r="EBA135" s="6"/>
      <c r="EBB135" s="6"/>
      <c r="EBC135" s="6"/>
      <c r="EBD135" s="6"/>
      <c r="EBE135" s="6"/>
      <c r="EBF135" s="6"/>
      <c r="EBG135" s="6"/>
      <c r="EBH135" s="6"/>
      <c r="EBI135" s="6"/>
      <c r="EBJ135" s="6"/>
      <c r="EBK135" s="6"/>
      <c r="EBL135" s="6"/>
      <c r="EBM135" s="6"/>
      <c r="EBN135" s="6"/>
      <c r="EBO135" s="6"/>
      <c r="EBP135" s="6"/>
      <c r="EBQ135" s="6"/>
      <c r="EBR135" s="6"/>
      <c r="EBS135" s="6"/>
      <c r="EBT135" s="6"/>
      <c r="EBU135" s="6"/>
      <c r="EBV135" s="6"/>
      <c r="EBW135" s="6"/>
      <c r="EBX135" s="6"/>
      <c r="EBY135" s="6"/>
      <c r="EBZ135" s="6"/>
      <c r="ECA135" s="6"/>
      <c r="ECB135" s="6"/>
      <c r="ECC135" s="6"/>
      <c r="ECD135" s="6"/>
      <c r="ECE135" s="6"/>
      <c r="ECF135" s="6"/>
      <c r="ECG135" s="6"/>
      <c r="ECH135" s="6"/>
      <c r="ECI135" s="6"/>
      <c r="ECJ135" s="6"/>
      <c r="ECK135" s="6"/>
      <c r="ECL135" s="6"/>
      <c r="ECM135" s="6"/>
      <c r="ECN135" s="6"/>
      <c r="ECO135" s="6"/>
      <c r="ECP135" s="6"/>
      <c r="ECQ135" s="6"/>
      <c r="ECR135" s="6"/>
      <c r="ECS135" s="6"/>
      <c r="ECT135" s="6"/>
      <c r="ECU135" s="6"/>
      <c r="ECV135" s="6"/>
      <c r="ECW135" s="6"/>
      <c r="ECX135" s="6"/>
      <c r="ECY135" s="6"/>
      <c r="ECZ135" s="6"/>
      <c r="EDA135" s="6"/>
      <c r="EDB135" s="6"/>
      <c r="EDC135" s="6"/>
      <c r="EDD135" s="6"/>
      <c r="EDE135" s="6"/>
      <c r="EDF135" s="6"/>
      <c r="EDG135" s="6"/>
      <c r="EDH135" s="6"/>
      <c r="EDI135" s="6"/>
      <c r="EDJ135" s="6"/>
      <c r="EDK135" s="6"/>
      <c r="EDL135" s="6"/>
      <c r="EDM135" s="6"/>
      <c r="EDN135" s="6"/>
      <c r="EDO135" s="6"/>
      <c r="EDP135" s="6"/>
      <c r="EDQ135" s="6"/>
      <c r="EDR135" s="6"/>
      <c r="EDS135" s="6"/>
      <c r="EDT135" s="6"/>
      <c r="EDU135" s="6"/>
      <c r="EDV135" s="6"/>
      <c r="EDW135" s="6"/>
      <c r="EDX135" s="6"/>
      <c r="EDY135" s="6"/>
      <c r="EDZ135" s="6"/>
      <c r="EEA135" s="6"/>
      <c r="EEB135" s="6"/>
      <c r="EEC135" s="6"/>
      <c r="EED135" s="6"/>
      <c r="EEE135" s="6"/>
      <c r="EEF135" s="6"/>
      <c r="EEG135" s="6"/>
      <c r="EEH135" s="6"/>
      <c r="EEI135" s="6"/>
      <c r="EEJ135" s="6"/>
      <c r="EEK135" s="6"/>
      <c r="EEL135" s="6"/>
      <c r="EEM135" s="6"/>
      <c r="EEN135" s="6"/>
      <c r="EEO135" s="6"/>
      <c r="EEP135" s="6"/>
      <c r="EEQ135" s="6"/>
      <c r="EER135" s="6"/>
      <c r="EES135" s="6"/>
      <c r="EET135" s="6"/>
      <c r="EEU135" s="6"/>
      <c r="EEV135" s="6"/>
      <c r="EEW135" s="6"/>
      <c r="EEX135" s="6"/>
      <c r="EEY135" s="6"/>
      <c r="EEZ135" s="6"/>
      <c r="EFA135" s="6"/>
      <c r="EFB135" s="6"/>
      <c r="EFC135" s="6"/>
      <c r="EFD135" s="6"/>
      <c r="EFE135" s="6"/>
      <c r="EFF135" s="6"/>
      <c r="EFG135" s="6"/>
      <c r="EFH135" s="6"/>
      <c r="EFI135" s="6"/>
      <c r="EFJ135" s="6"/>
      <c r="EFK135" s="6"/>
      <c r="EFL135" s="6"/>
      <c r="EFM135" s="6"/>
      <c r="EFN135" s="6"/>
      <c r="EFO135" s="6"/>
      <c r="EFP135" s="6"/>
      <c r="EFQ135" s="6"/>
      <c r="EFR135" s="6"/>
      <c r="EFS135" s="6"/>
      <c r="EFT135" s="6"/>
      <c r="EFU135" s="6"/>
      <c r="EFV135" s="6"/>
      <c r="EFW135" s="6"/>
      <c r="EFX135" s="6"/>
      <c r="EFY135" s="6"/>
      <c r="EFZ135" s="6"/>
      <c r="EGA135" s="6"/>
      <c r="EGB135" s="6"/>
      <c r="EGC135" s="6"/>
      <c r="EGD135" s="6"/>
      <c r="EGE135" s="6"/>
      <c r="EGF135" s="6"/>
      <c r="EGG135" s="6"/>
      <c r="EGH135" s="6"/>
      <c r="EGI135" s="6"/>
      <c r="EGJ135" s="6"/>
      <c r="EGK135" s="6"/>
      <c r="EGL135" s="6"/>
      <c r="EGM135" s="6"/>
      <c r="EGN135" s="6"/>
      <c r="EGO135" s="6"/>
      <c r="EGP135" s="6"/>
      <c r="EGQ135" s="6"/>
      <c r="EGR135" s="6"/>
      <c r="EGS135" s="6"/>
      <c r="EGT135" s="6"/>
      <c r="EGU135" s="6"/>
      <c r="EGV135" s="6"/>
      <c r="EGW135" s="6"/>
      <c r="EGX135" s="6"/>
      <c r="EGY135" s="6"/>
      <c r="EGZ135" s="6"/>
      <c r="EHA135" s="6"/>
      <c r="EHB135" s="6"/>
      <c r="EHC135" s="6"/>
      <c r="EHD135" s="6"/>
      <c r="EHE135" s="6"/>
      <c r="EHF135" s="6"/>
      <c r="EHG135" s="6"/>
      <c r="EHH135" s="6"/>
      <c r="EHI135" s="6"/>
      <c r="EHJ135" s="6"/>
      <c r="EHK135" s="6"/>
      <c r="EHL135" s="6"/>
      <c r="EHM135" s="6"/>
      <c r="EHN135" s="6"/>
      <c r="EHO135" s="6"/>
      <c r="EHP135" s="6"/>
      <c r="EHQ135" s="6"/>
      <c r="EHR135" s="6"/>
      <c r="EHS135" s="6"/>
      <c r="EHT135" s="6"/>
      <c r="EHU135" s="6"/>
      <c r="EHV135" s="6"/>
      <c r="EHW135" s="6"/>
      <c r="EHX135" s="6"/>
      <c r="EHY135" s="6"/>
      <c r="EHZ135" s="6"/>
      <c r="EIA135" s="6"/>
      <c r="EIB135" s="6"/>
      <c r="EIC135" s="6"/>
      <c r="EID135" s="6"/>
      <c r="EIE135" s="6"/>
      <c r="EIF135" s="6"/>
      <c r="EIG135" s="6"/>
      <c r="EIH135" s="6"/>
      <c r="EII135" s="6"/>
      <c r="EIJ135" s="6"/>
      <c r="EIK135" s="6"/>
      <c r="EIL135" s="6"/>
      <c r="EIM135" s="6"/>
      <c r="EIN135" s="6"/>
      <c r="EIO135" s="6"/>
      <c r="EIP135" s="6"/>
      <c r="EIQ135" s="6"/>
      <c r="EIR135" s="6"/>
      <c r="EIS135" s="6"/>
      <c r="EIT135" s="6"/>
      <c r="EIU135" s="6"/>
      <c r="EIV135" s="6"/>
      <c r="EIW135" s="6"/>
      <c r="EIX135" s="6"/>
      <c r="EIY135" s="6"/>
      <c r="EIZ135" s="6"/>
      <c r="EJA135" s="6"/>
      <c r="EJB135" s="6"/>
      <c r="EJC135" s="6"/>
      <c r="EJD135" s="6"/>
      <c r="EJE135" s="6"/>
      <c r="EJF135" s="6"/>
      <c r="EJG135" s="6"/>
      <c r="EJH135" s="6"/>
      <c r="EJI135" s="6"/>
      <c r="EJJ135" s="6"/>
      <c r="EJK135" s="6"/>
      <c r="EJL135" s="6"/>
      <c r="EJM135" s="6"/>
      <c r="EJN135" s="6"/>
      <c r="EJO135" s="6"/>
      <c r="EJP135" s="6"/>
      <c r="EJQ135" s="6"/>
      <c r="EJR135" s="6"/>
      <c r="EJS135" s="6"/>
      <c r="EJT135" s="6"/>
      <c r="EJU135" s="6"/>
      <c r="EJV135" s="6"/>
      <c r="EJW135" s="6"/>
      <c r="EJX135" s="6"/>
      <c r="EJY135" s="6"/>
      <c r="EJZ135" s="6"/>
      <c r="EKA135" s="6"/>
      <c r="EKB135" s="6"/>
      <c r="EKC135" s="6"/>
      <c r="EKD135" s="6"/>
      <c r="EKE135" s="6"/>
      <c r="EKF135" s="6"/>
      <c r="EKG135" s="6"/>
      <c r="EKH135" s="6"/>
      <c r="EKI135" s="6"/>
      <c r="EKJ135" s="6"/>
      <c r="EKK135" s="6"/>
      <c r="EKL135" s="6"/>
      <c r="EKM135" s="6"/>
      <c r="EKN135" s="6"/>
      <c r="EKO135" s="6"/>
      <c r="EKP135" s="6"/>
      <c r="EKQ135" s="6"/>
      <c r="EKR135" s="6"/>
      <c r="EKS135" s="6"/>
      <c r="EKT135" s="6"/>
      <c r="EKU135" s="6"/>
      <c r="EKV135" s="6"/>
      <c r="EKW135" s="6"/>
      <c r="EKX135" s="6"/>
      <c r="EKY135" s="6"/>
      <c r="EKZ135" s="6"/>
      <c r="ELA135" s="6"/>
      <c r="ELB135" s="6"/>
      <c r="ELC135" s="6"/>
      <c r="ELD135" s="6"/>
      <c r="ELE135" s="6"/>
      <c r="ELF135" s="6"/>
      <c r="ELG135" s="6"/>
      <c r="ELH135" s="6"/>
      <c r="ELI135" s="6"/>
      <c r="ELJ135" s="6"/>
      <c r="ELK135" s="6"/>
      <c r="ELL135" s="6"/>
      <c r="ELM135" s="6"/>
      <c r="ELN135" s="6"/>
      <c r="ELO135" s="6"/>
      <c r="ELP135" s="6"/>
      <c r="ELQ135" s="6"/>
      <c r="ELR135" s="6"/>
      <c r="ELS135" s="6"/>
      <c r="ELT135" s="6"/>
      <c r="ELU135" s="6"/>
      <c r="ELV135" s="6"/>
      <c r="ELW135" s="6"/>
      <c r="ELX135" s="6"/>
      <c r="ELY135" s="6"/>
      <c r="ELZ135" s="6"/>
      <c r="EMA135" s="6"/>
      <c r="EMB135" s="6"/>
      <c r="EMC135" s="6"/>
      <c r="EMD135" s="6"/>
      <c r="EME135" s="6"/>
      <c r="EMF135" s="6"/>
      <c r="EMG135" s="6"/>
      <c r="EMH135" s="6"/>
      <c r="EMI135" s="6"/>
      <c r="EMJ135" s="6"/>
      <c r="EMK135" s="6"/>
      <c r="EML135" s="6"/>
      <c r="EMM135" s="6"/>
      <c r="EMN135" s="6"/>
      <c r="EMO135" s="6"/>
      <c r="EMP135" s="6"/>
      <c r="EMQ135" s="6"/>
      <c r="EMR135" s="6"/>
      <c r="EMS135" s="6"/>
      <c r="EMT135" s="6"/>
      <c r="EMU135" s="6"/>
      <c r="EMV135" s="6"/>
      <c r="EMW135" s="6"/>
      <c r="EMX135" s="6"/>
      <c r="EMY135" s="6"/>
      <c r="EMZ135" s="6"/>
      <c r="ENA135" s="6"/>
      <c r="ENB135" s="6"/>
      <c r="ENC135" s="6"/>
      <c r="END135" s="6"/>
      <c r="ENE135" s="6"/>
      <c r="ENF135" s="6"/>
      <c r="ENG135" s="6"/>
      <c r="ENH135" s="6"/>
      <c r="ENI135" s="6"/>
      <c r="ENJ135" s="6"/>
      <c r="ENK135" s="6"/>
      <c r="ENL135" s="6"/>
      <c r="ENM135" s="6"/>
      <c r="ENN135" s="6"/>
      <c r="ENO135" s="6"/>
      <c r="ENP135" s="6"/>
      <c r="ENQ135" s="6"/>
      <c r="ENR135" s="6"/>
      <c r="ENS135" s="6"/>
      <c r="ENT135" s="6"/>
      <c r="ENU135" s="6"/>
      <c r="ENV135" s="6"/>
      <c r="ENW135" s="6"/>
      <c r="ENX135" s="6"/>
      <c r="ENY135" s="6"/>
      <c r="ENZ135" s="6"/>
      <c r="EOA135" s="6"/>
      <c r="EOB135" s="6"/>
      <c r="EOC135" s="6"/>
      <c r="EOD135" s="6"/>
      <c r="EOE135" s="6"/>
      <c r="EOF135" s="6"/>
      <c r="EOG135" s="6"/>
      <c r="EOH135" s="6"/>
      <c r="EOI135" s="6"/>
      <c r="EOJ135" s="6"/>
      <c r="EOK135" s="6"/>
      <c r="EOL135" s="6"/>
      <c r="EOM135" s="6"/>
      <c r="EON135" s="6"/>
      <c r="EOO135" s="6"/>
      <c r="EOP135" s="6"/>
      <c r="EOQ135" s="6"/>
      <c r="EOR135" s="6"/>
      <c r="EOS135" s="6"/>
      <c r="EOT135" s="6"/>
      <c r="EOU135" s="6"/>
      <c r="EOV135" s="6"/>
      <c r="EOW135" s="6"/>
      <c r="EOX135" s="6"/>
      <c r="EOY135" s="6"/>
      <c r="EOZ135" s="6"/>
      <c r="EPA135" s="6"/>
      <c r="EPB135" s="6"/>
      <c r="EPC135" s="6"/>
      <c r="EPD135" s="6"/>
      <c r="EPE135" s="6"/>
      <c r="EPF135" s="6"/>
      <c r="EPG135" s="6"/>
      <c r="EPH135" s="6"/>
      <c r="EPI135" s="6"/>
      <c r="EPJ135" s="6"/>
      <c r="EPK135" s="6"/>
      <c r="EPL135" s="6"/>
      <c r="EPM135" s="6"/>
      <c r="EPN135" s="6"/>
      <c r="EPO135" s="6"/>
      <c r="EPP135" s="6"/>
      <c r="EPQ135" s="6"/>
      <c r="EPR135" s="6"/>
      <c r="EPS135" s="6"/>
      <c r="EPT135" s="6"/>
      <c r="EPU135" s="6"/>
      <c r="EPV135" s="6"/>
      <c r="EPW135" s="6"/>
      <c r="EPX135" s="6"/>
      <c r="EPY135" s="6"/>
      <c r="EPZ135" s="6"/>
      <c r="EQA135" s="6"/>
      <c r="EQB135" s="6"/>
      <c r="EQC135" s="6"/>
      <c r="EQD135" s="6"/>
      <c r="EQE135" s="6"/>
      <c r="EQF135" s="6"/>
      <c r="EQG135" s="6"/>
      <c r="EQH135" s="6"/>
      <c r="EQI135" s="6"/>
      <c r="EQJ135" s="6"/>
      <c r="EQK135" s="6"/>
      <c r="EQL135" s="6"/>
      <c r="EQM135" s="6"/>
      <c r="EQN135" s="6"/>
      <c r="EQO135" s="6"/>
      <c r="EQP135" s="6"/>
      <c r="EQQ135" s="6"/>
      <c r="EQR135" s="6"/>
      <c r="EQS135" s="6"/>
      <c r="EQT135" s="6"/>
      <c r="EQU135" s="6"/>
      <c r="EQV135" s="6"/>
      <c r="EQW135" s="6"/>
      <c r="EQX135" s="6"/>
      <c r="EQY135" s="6"/>
      <c r="EQZ135" s="6"/>
      <c r="ERA135" s="6"/>
      <c r="ERB135" s="6"/>
      <c r="ERC135" s="6"/>
      <c r="ERD135" s="6"/>
      <c r="ERE135" s="6"/>
      <c r="ERF135" s="6"/>
      <c r="ERG135" s="6"/>
      <c r="ERH135" s="6"/>
      <c r="ERI135" s="6"/>
      <c r="ERJ135" s="6"/>
      <c r="ERK135" s="6"/>
      <c r="ERL135" s="6"/>
      <c r="ERM135" s="6"/>
      <c r="ERN135" s="6"/>
      <c r="ERO135" s="6"/>
      <c r="ERP135" s="6"/>
      <c r="ERQ135" s="6"/>
      <c r="ERR135" s="6"/>
      <c r="ERS135" s="6"/>
      <c r="ERT135" s="6"/>
      <c r="ERU135" s="6"/>
      <c r="ERV135" s="6"/>
      <c r="ERW135" s="6"/>
      <c r="ERX135" s="6"/>
      <c r="ERY135" s="6"/>
      <c r="ERZ135" s="6"/>
      <c r="ESA135" s="6"/>
      <c r="ESB135" s="6"/>
      <c r="ESC135" s="6"/>
      <c r="ESD135" s="6"/>
      <c r="ESE135" s="6"/>
      <c r="ESF135" s="6"/>
      <c r="ESG135" s="6"/>
      <c r="ESH135" s="6"/>
      <c r="ESI135" s="6"/>
      <c r="ESJ135" s="6"/>
      <c r="ESK135" s="6"/>
      <c r="ESL135" s="6"/>
      <c r="ESM135" s="6"/>
      <c r="ESN135" s="6"/>
      <c r="ESO135" s="6"/>
      <c r="ESP135" s="6"/>
      <c r="ESQ135" s="6"/>
      <c r="ESR135" s="6"/>
      <c r="ESS135" s="6"/>
      <c r="EST135" s="6"/>
      <c r="ESU135" s="6"/>
      <c r="ESV135" s="6"/>
      <c r="ESW135" s="6"/>
      <c r="ESX135" s="6"/>
      <c r="ESY135" s="6"/>
      <c r="ESZ135" s="6"/>
      <c r="ETA135" s="6"/>
      <c r="ETB135" s="6"/>
      <c r="ETC135" s="6"/>
      <c r="ETD135" s="6"/>
      <c r="ETE135" s="6"/>
      <c r="ETF135" s="6"/>
      <c r="ETG135" s="6"/>
      <c r="ETH135" s="6"/>
      <c r="ETI135" s="6"/>
      <c r="ETJ135" s="6"/>
      <c r="ETK135" s="6"/>
      <c r="ETL135" s="6"/>
      <c r="ETM135" s="6"/>
      <c r="ETN135" s="6"/>
      <c r="ETO135" s="6"/>
      <c r="ETP135" s="6"/>
      <c r="ETQ135" s="6"/>
      <c r="ETR135" s="6"/>
      <c r="ETS135" s="6"/>
      <c r="ETT135" s="6"/>
      <c r="ETU135" s="6"/>
      <c r="ETV135" s="6"/>
      <c r="ETW135" s="6"/>
      <c r="ETX135" s="6"/>
      <c r="ETY135" s="6"/>
      <c r="ETZ135" s="6"/>
      <c r="EUA135" s="6"/>
      <c r="EUB135" s="6"/>
      <c r="EUC135" s="6"/>
      <c r="EUD135" s="6"/>
      <c r="EUE135" s="6"/>
      <c r="EUF135" s="6"/>
      <c r="EUG135" s="6"/>
      <c r="EUH135" s="6"/>
      <c r="EUI135" s="6"/>
      <c r="EUJ135" s="6"/>
      <c r="EUK135" s="6"/>
      <c r="EUL135" s="6"/>
      <c r="EUM135" s="6"/>
      <c r="EUN135" s="6"/>
      <c r="EUO135" s="6"/>
      <c r="EUP135" s="6"/>
      <c r="EUQ135" s="6"/>
      <c r="EUR135" s="6"/>
      <c r="EUS135" s="6"/>
      <c r="EUT135" s="6"/>
      <c r="EUU135" s="6"/>
      <c r="EUV135" s="6"/>
      <c r="EUW135" s="6"/>
      <c r="EUX135" s="6"/>
      <c r="EUY135" s="6"/>
      <c r="EUZ135" s="6"/>
      <c r="EVA135" s="6"/>
      <c r="EVB135" s="6"/>
      <c r="EVC135" s="6"/>
      <c r="EVD135" s="6"/>
      <c r="EVE135" s="6"/>
      <c r="EVF135" s="6"/>
      <c r="EVG135" s="6"/>
      <c r="EVH135" s="6"/>
      <c r="EVI135" s="6"/>
      <c r="EVJ135" s="6"/>
      <c r="EVK135" s="6"/>
      <c r="EVL135" s="6"/>
      <c r="EVM135" s="6"/>
      <c r="EVN135" s="6"/>
      <c r="EVO135" s="6"/>
      <c r="EVP135" s="6"/>
      <c r="EVQ135" s="6"/>
      <c r="EVR135" s="6"/>
      <c r="EVS135" s="6"/>
      <c r="EVT135" s="6"/>
      <c r="EVU135" s="6"/>
      <c r="EVV135" s="6"/>
      <c r="EVW135" s="6"/>
      <c r="EVX135" s="6"/>
      <c r="EVY135" s="6"/>
      <c r="EVZ135" s="6"/>
      <c r="EWA135" s="6"/>
      <c r="EWB135" s="6"/>
      <c r="EWC135" s="6"/>
      <c r="EWD135" s="6"/>
      <c r="EWE135" s="6"/>
      <c r="EWF135" s="6"/>
      <c r="EWG135" s="6"/>
      <c r="EWH135" s="6"/>
      <c r="EWI135" s="6"/>
      <c r="EWJ135" s="6"/>
      <c r="EWK135" s="6"/>
      <c r="EWL135" s="6"/>
      <c r="EWM135" s="6"/>
      <c r="EWN135" s="6"/>
      <c r="EWO135" s="6"/>
      <c r="EWP135" s="6"/>
      <c r="EWQ135" s="6"/>
      <c r="EWR135" s="6"/>
      <c r="EWS135" s="6"/>
      <c r="EWT135" s="6"/>
      <c r="EWU135" s="6"/>
      <c r="EWV135" s="6"/>
      <c r="EWW135" s="6"/>
      <c r="EWX135" s="6"/>
      <c r="EWY135" s="6"/>
      <c r="EWZ135" s="6"/>
      <c r="EXA135" s="6"/>
      <c r="EXB135" s="6"/>
      <c r="EXC135" s="6"/>
      <c r="EXD135" s="6"/>
      <c r="EXE135" s="6"/>
      <c r="EXF135" s="6"/>
      <c r="EXG135" s="6"/>
      <c r="EXH135" s="6"/>
      <c r="EXI135" s="6"/>
      <c r="EXJ135" s="6"/>
      <c r="EXK135" s="6"/>
      <c r="EXL135" s="6"/>
      <c r="EXM135" s="6"/>
      <c r="EXN135" s="6"/>
      <c r="EXO135" s="6"/>
      <c r="EXP135" s="6"/>
      <c r="EXQ135" s="6"/>
      <c r="EXR135" s="6"/>
      <c r="EXS135" s="6"/>
      <c r="EXT135" s="6"/>
      <c r="EXU135" s="6"/>
      <c r="EXV135" s="6"/>
      <c r="EXW135" s="6"/>
      <c r="EXX135" s="6"/>
      <c r="EXY135" s="6"/>
      <c r="EXZ135" s="6"/>
      <c r="EYA135" s="6"/>
      <c r="EYB135" s="6"/>
      <c r="EYC135" s="6"/>
      <c r="EYD135" s="6"/>
      <c r="EYE135" s="6"/>
      <c r="EYF135" s="6"/>
      <c r="EYG135" s="6"/>
      <c r="EYH135" s="6"/>
      <c r="EYI135" s="6"/>
      <c r="EYJ135" s="6"/>
      <c r="EYK135" s="6"/>
      <c r="EYL135" s="6"/>
      <c r="EYM135" s="6"/>
      <c r="EYN135" s="6"/>
      <c r="EYO135" s="6"/>
      <c r="EYP135" s="6"/>
      <c r="EYQ135" s="6"/>
      <c r="EYR135" s="6"/>
      <c r="EYS135" s="6"/>
      <c r="EYT135" s="6"/>
      <c r="EYU135" s="6"/>
      <c r="EYV135" s="6"/>
      <c r="EYW135" s="6"/>
      <c r="EYX135" s="6"/>
      <c r="EYY135" s="6"/>
      <c r="EYZ135" s="6"/>
      <c r="EZA135" s="6"/>
      <c r="EZB135" s="6"/>
      <c r="EZC135" s="6"/>
      <c r="EZD135" s="6"/>
      <c r="EZE135" s="6"/>
      <c r="EZF135" s="6"/>
      <c r="EZG135" s="6"/>
      <c r="EZH135" s="6"/>
      <c r="EZI135" s="6"/>
      <c r="EZJ135" s="6"/>
      <c r="EZK135" s="6"/>
      <c r="EZL135" s="6"/>
      <c r="EZM135" s="6"/>
      <c r="EZN135" s="6"/>
      <c r="EZO135" s="6"/>
      <c r="EZP135" s="6"/>
      <c r="EZQ135" s="6"/>
      <c r="EZR135" s="6"/>
      <c r="EZS135" s="6"/>
      <c r="EZT135" s="6"/>
      <c r="EZU135" s="6"/>
      <c r="EZV135" s="6"/>
      <c r="EZW135" s="6"/>
      <c r="EZX135" s="6"/>
      <c r="EZY135" s="6"/>
      <c r="EZZ135" s="6"/>
      <c r="FAA135" s="6"/>
      <c r="FAB135" s="6"/>
      <c r="FAC135" s="6"/>
      <c r="FAD135" s="6"/>
      <c r="FAE135" s="6"/>
      <c r="FAF135" s="6"/>
      <c r="FAG135" s="6"/>
      <c r="FAH135" s="6"/>
      <c r="FAI135" s="6"/>
      <c r="FAJ135" s="6"/>
      <c r="FAK135" s="6"/>
      <c r="FAL135" s="6"/>
      <c r="FAM135" s="6"/>
      <c r="FAN135" s="6"/>
      <c r="FAO135" s="6"/>
      <c r="FAP135" s="6"/>
      <c r="FAQ135" s="6"/>
      <c r="FAR135" s="6"/>
      <c r="FAS135" s="6"/>
      <c r="FAT135" s="6"/>
      <c r="FAU135" s="6"/>
      <c r="FAV135" s="6"/>
      <c r="FAW135" s="6"/>
      <c r="FAX135" s="6"/>
      <c r="FAY135" s="6"/>
      <c r="FAZ135" s="6"/>
      <c r="FBA135" s="6"/>
      <c r="FBB135" s="6"/>
      <c r="FBC135" s="6"/>
      <c r="FBD135" s="6"/>
      <c r="FBE135" s="6"/>
      <c r="FBF135" s="6"/>
      <c r="FBG135" s="6"/>
      <c r="FBH135" s="6"/>
      <c r="FBI135" s="6"/>
      <c r="FBJ135" s="6"/>
      <c r="FBK135" s="6"/>
      <c r="FBL135" s="6"/>
      <c r="FBM135" s="6"/>
      <c r="FBN135" s="6"/>
      <c r="FBO135" s="6"/>
      <c r="FBP135" s="6"/>
      <c r="FBQ135" s="6"/>
      <c r="FBR135" s="6"/>
      <c r="FBS135" s="6"/>
      <c r="FBT135" s="6"/>
      <c r="FBU135" s="6"/>
      <c r="FBV135" s="6"/>
      <c r="FBW135" s="6"/>
      <c r="FBX135" s="6"/>
      <c r="FBY135" s="6"/>
      <c r="FBZ135" s="6"/>
      <c r="FCA135" s="6"/>
      <c r="FCB135" s="6"/>
      <c r="FCC135" s="6"/>
      <c r="FCD135" s="6"/>
      <c r="FCE135" s="6"/>
      <c r="FCF135" s="6"/>
      <c r="FCG135" s="6"/>
      <c r="FCH135" s="6"/>
      <c r="FCI135" s="6"/>
      <c r="FCJ135" s="6"/>
      <c r="FCK135" s="6"/>
      <c r="FCL135" s="6"/>
      <c r="FCM135" s="6"/>
      <c r="FCN135" s="6"/>
      <c r="FCO135" s="6"/>
      <c r="FCP135" s="6"/>
      <c r="FCQ135" s="6"/>
      <c r="FCR135" s="6"/>
      <c r="FCS135" s="6"/>
      <c r="FCT135" s="6"/>
      <c r="FCU135" s="6"/>
      <c r="FCV135" s="6"/>
      <c r="FCW135" s="6"/>
      <c r="FCX135" s="6"/>
      <c r="FCY135" s="6"/>
      <c r="FCZ135" s="6"/>
      <c r="FDA135" s="6"/>
      <c r="FDB135" s="6"/>
      <c r="FDC135" s="6"/>
      <c r="FDD135" s="6"/>
      <c r="FDE135" s="6"/>
      <c r="FDF135" s="6"/>
      <c r="FDG135" s="6"/>
      <c r="FDH135" s="6"/>
      <c r="FDI135" s="6"/>
      <c r="FDJ135" s="6"/>
      <c r="FDK135" s="6"/>
      <c r="FDL135" s="6"/>
      <c r="FDM135" s="6"/>
      <c r="FDN135" s="6"/>
      <c r="FDO135" s="6"/>
      <c r="FDP135" s="6"/>
      <c r="FDQ135" s="6"/>
      <c r="FDR135" s="6"/>
      <c r="FDS135" s="6"/>
      <c r="FDT135" s="6"/>
      <c r="FDU135" s="6"/>
      <c r="FDV135" s="6"/>
      <c r="FDW135" s="6"/>
      <c r="FDX135" s="6"/>
      <c r="FDY135" s="6"/>
      <c r="FDZ135" s="6"/>
      <c r="FEA135" s="6"/>
      <c r="FEB135" s="6"/>
      <c r="FEC135" s="6"/>
      <c r="FED135" s="6"/>
      <c r="FEE135" s="6"/>
      <c r="FEF135" s="6"/>
      <c r="FEG135" s="6"/>
      <c r="FEH135" s="6"/>
      <c r="FEI135" s="6"/>
      <c r="FEJ135" s="6"/>
      <c r="FEK135" s="6"/>
      <c r="FEL135" s="6"/>
      <c r="FEM135" s="6"/>
      <c r="FEN135" s="6"/>
      <c r="FEO135" s="6"/>
      <c r="FEP135" s="6"/>
      <c r="FEQ135" s="6"/>
      <c r="FER135" s="6"/>
      <c r="FES135" s="6"/>
      <c r="FET135" s="6"/>
      <c r="FEU135" s="6"/>
      <c r="FEV135" s="6"/>
      <c r="FEW135" s="6"/>
      <c r="FEX135" s="6"/>
      <c r="FEY135" s="6"/>
      <c r="FEZ135" s="6"/>
      <c r="FFA135" s="6"/>
      <c r="FFB135" s="6"/>
      <c r="FFC135" s="6"/>
      <c r="FFD135" s="6"/>
      <c r="FFE135" s="6"/>
      <c r="FFF135" s="6"/>
      <c r="FFG135" s="6"/>
      <c r="FFH135" s="6"/>
      <c r="FFI135" s="6"/>
      <c r="FFJ135" s="6"/>
      <c r="FFK135" s="6"/>
      <c r="FFL135" s="6"/>
      <c r="FFM135" s="6"/>
      <c r="FFN135" s="6"/>
      <c r="FFO135" s="6"/>
      <c r="FFP135" s="6"/>
      <c r="FFQ135" s="6"/>
      <c r="FFR135" s="6"/>
      <c r="FFS135" s="6"/>
      <c r="FFT135" s="6"/>
      <c r="FFU135" s="6"/>
      <c r="FFV135" s="6"/>
      <c r="FFW135" s="6"/>
      <c r="FFX135" s="6"/>
      <c r="FFY135" s="6"/>
      <c r="FFZ135" s="6"/>
      <c r="FGA135" s="6"/>
      <c r="FGB135" s="6"/>
      <c r="FGC135" s="6"/>
      <c r="FGD135" s="6"/>
      <c r="FGE135" s="6"/>
      <c r="FGF135" s="6"/>
      <c r="FGG135" s="6"/>
      <c r="FGH135" s="6"/>
      <c r="FGI135" s="6"/>
      <c r="FGJ135" s="6"/>
      <c r="FGK135" s="6"/>
      <c r="FGL135" s="6"/>
      <c r="FGM135" s="6"/>
      <c r="FGN135" s="6"/>
      <c r="FGO135" s="6"/>
      <c r="FGP135" s="6"/>
      <c r="FGQ135" s="6"/>
      <c r="FGR135" s="6"/>
      <c r="FGS135" s="6"/>
      <c r="FGT135" s="6"/>
      <c r="FGU135" s="6"/>
      <c r="FGV135" s="6"/>
      <c r="FGW135" s="6"/>
      <c r="FGX135" s="6"/>
      <c r="FGY135" s="6"/>
      <c r="FGZ135" s="6"/>
      <c r="FHA135" s="6"/>
      <c r="FHB135" s="6"/>
      <c r="FHC135" s="6"/>
      <c r="FHD135" s="6"/>
      <c r="FHE135" s="6"/>
      <c r="FHF135" s="6"/>
      <c r="FHG135" s="6"/>
      <c r="FHH135" s="6"/>
      <c r="FHI135" s="6"/>
      <c r="FHJ135" s="6"/>
      <c r="FHK135" s="6"/>
      <c r="FHL135" s="6"/>
      <c r="FHM135" s="6"/>
      <c r="FHN135" s="6"/>
      <c r="FHO135" s="6"/>
      <c r="FHP135" s="6"/>
      <c r="FHQ135" s="6"/>
      <c r="FHR135" s="6"/>
      <c r="FHS135" s="6"/>
      <c r="FHT135" s="6"/>
      <c r="FHU135" s="6"/>
      <c r="FHV135" s="6"/>
      <c r="FHW135" s="6"/>
      <c r="FHX135" s="6"/>
      <c r="FHY135" s="6"/>
      <c r="FHZ135" s="6"/>
      <c r="FIA135" s="6"/>
      <c r="FIB135" s="6"/>
      <c r="FIC135" s="6"/>
      <c r="FID135" s="6"/>
      <c r="FIE135" s="6"/>
      <c r="FIF135" s="6"/>
      <c r="FIG135" s="6"/>
      <c r="FIH135" s="6"/>
      <c r="FII135" s="6"/>
      <c r="FIJ135" s="6"/>
      <c r="FIK135" s="6"/>
      <c r="FIL135" s="6"/>
      <c r="FIM135" s="6"/>
      <c r="FIN135" s="6"/>
      <c r="FIO135" s="6"/>
      <c r="FIP135" s="6"/>
      <c r="FIQ135" s="6"/>
      <c r="FIR135" s="6"/>
      <c r="FIS135" s="6"/>
      <c r="FIT135" s="6"/>
      <c r="FIU135" s="6"/>
      <c r="FIV135" s="6"/>
      <c r="FIW135" s="6"/>
      <c r="FIX135" s="6"/>
      <c r="FIY135" s="6"/>
      <c r="FIZ135" s="6"/>
      <c r="FJA135" s="6"/>
      <c r="FJB135" s="6"/>
      <c r="FJC135" s="6"/>
      <c r="FJD135" s="6"/>
      <c r="FJE135" s="6"/>
      <c r="FJF135" s="6"/>
      <c r="FJG135" s="6"/>
      <c r="FJH135" s="6"/>
      <c r="FJI135" s="6"/>
      <c r="FJJ135" s="6"/>
      <c r="FJK135" s="6"/>
      <c r="FJL135" s="6"/>
      <c r="FJM135" s="6"/>
      <c r="FJN135" s="6"/>
      <c r="FJO135" s="6"/>
      <c r="FJP135" s="6"/>
      <c r="FJQ135" s="6"/>
      <c r="FJR135" s="6"/>
      <c r="FJS135" s="6"/>
      <c r="FJT135" s="6"/>
      <c r="FJU135" s="6"/>
      <c r="FJV135" s="6"/>
      <c r="FJW135" s="6"/>
      <c r="FJX135" s="6"/>
      <c r="FJY135" s="6"/>
      <c r="FJZ135" s="6"/>
      <c r="FKA135" s="6"/>
      <c r="FKB135" s="6"/>
      <c r="FKC135" s="6"/>
      <c r="FKD135" s="6"/>
      <c r="FKE135" s="6"/>
      <c r="FKF135" s="6"/>
      <c r="FKG135" s="6"/>
      <c r="FKH135" s="6"/>
      <c r="FKI135" s="6"/>
      <c r="FKJ135" s="6"/>
      <c r="FKK135" s="6"/>
      <c r="FKL135" s="6"/>
      <c r="FKM135" s="6"/>
      <c r="FKN135" s="6"/>
      <c r="FKO135" s="6"/>
      <c r="FKP135" s="6"/>
      <c r="FKQ135" s="6"/>
      <c r="FKR135" s="6"/>
      <c r="FKS135" s="6"/>
      <c r="FKT135" s="6"/>
      <c r="FKU135" s="6"/>
      <c r="FKV135" s="6"/>
      <c r="FKW135" s="6"/>
      <c r="FKX135" s="6"/>
      <c r="FKY135" s="6"/>
      <c r="FKZ135" s="6"/>
      <c r="FLA135" s="6"/>
      <c r="FLB135" s="6"/>
      <c r="FLC135" s="6"/>
      <c r="FLD135" s="6"/>
      <c r="FLE135" s="6"/>
      <c r="FLF135" s="6"/>
      <c r="FLG135" s="6"/>
      <c r="FLH135" s="6"/>
      <c r="FLI135" s="6"/>
      <c r="FLJ135" s="6"/>
      <c r="FLK135" s="6"/>
      <c r="FLL135" s="6"/>
      <c r="FLM135" s="6"/>
      <c r="FLN135" s="6"/>
      <c r="FLO135" s="6"/>
      <c r="FLP135" s="6"/>
      <c r="FLQ135" s="6"/>
      <c r="FLR135" s="6"/>
      <c r="FLS135" s="6"/>
      <c r="FLT135" s="6"/>
      <c r="FLU135" s="6"/>
      <c r="FLV135" s="6"/>
      <c r="FLW135" s="6"/>
      <c r="FLX135" s="6"/>
      <c r="FLY135" s="6"/>
      <c r="FLZ135" s="6"/>
      <c r="FMA135" s="6"/>
      <c r="FMB135" s="6"/>
      <c r="FMC135" s="6"/>
      <c r="FMD135" s="6"/>
      <c r="FME135" s="6"/>
      <c r="FMF135" s="6"/>
      <c r="FMG135" s="6"/>
      <c r="FMH135" s="6"/>
      <c r="FMI135" s="6"/>
      <c r="FMJ135" s="6"/>
      <c r="FMK135" s="6"/>
      <c r="FML135" s="6"/>
      <c r="FMM135" s="6"/>
      <c r="FMN135" s="6"/>
      <c r="FMO135" s="6"/>
      <c r="FMP135" s="6"/>
      <c r="FMQ135" s="6"/>
      <c r="FMR135" s="6"/>
      <c r="FMS135" s="6"/>
      <c r="FMT135" s="6"/>
      <c r="FMU135" s="6"/>
      <c r="FMV135" s="6"/>
      <c r="FMW135" s="6"/>
      <c r="FMX135" s="6"/>
      <c r="FMY135" s="6"/>
      <c r="FMZ135" s="6"/>
      <c r="FNA135" s="6"/>
      <c r="FNB135" s="6"/>
      <c r="FNC135" s="6"/>
      <c r="FND135" s="6"/>
      <c r="FNE135" s="6"/>
      <c r="FNF135" s="6"/>
      <c r="FNG135" s="6"/>
      <c r="FNH135" s="6"/>
      <c r="FNI135" s="6"/>
      <c r="FNJ135" s="6"/>
      <c r="FNK135" s="6"/>
      <c r="FNL135" s="6"/>
      <c r="FNM135" s="6"/>
      <c r="FNN135" s="6"/>
      <c r="FNO135" s="6"/>
      <c r="FNP135" s="6"/>
      <c r="FNQ135" s="6"/>
      <c r="FNR135" s="6"/>
      <c r="FNS135" s="6"/>
      <c r="FNT135" s="6"/>
      <c r="FNU135" s="6"/>
      <c r="FNV135" s="6"/>
      <c r="FNW135" s="6"/>
      <c r="FNX135" s="6"/>
      <c r="FNY135" s="6"/>
      <c r="FNZ135" s="6"/>
      <c r="FOA135" s="6"/>
      <c r="FOB135" s="6"/>
      <c r="FOC135" s="6"/>
      <c r="FOD135" s="6"/>
      <c r="FOE135" s="6"/>
      <c r="FOF135" s="6"/>
      <c r="FOG135" s="6"/>
      <c r="FOH135" s="6"/>
      <c r="FOI135" s="6"/>
      <c r="FOJ135" s="6"/>
      <c r="FOK135" s="6"/>
      <c r="FOL135" s="6"/>
      <c r="FOM135" s="6"/>
      <c r="FON135" s="6"/>
      <c r="FOO135" s="6"/>
      <c r="FOP135" s="6"/>
      <c r="FOQ135" s="6"/>
      <c r="FOR135" s="6"/>
      <c r="FOS135" s="6"/>
      <c r="FOT135" s="6"/>
      <c r="FOU135" s="6"/>
      <c r="FOV135" s="6"/>
      <c r="FOW135" s="6"/>
      <c r="FOX135" s="6"/>
      <c r="FOY135" s="6"/>
      <c r="FOZ135" s="6"/>
      <c r="FPA135" s="6"/>
      <c r="FPB135" s="6"/>
      <c r="FPC135" s="6"/>
      <c r="FPD135" s="6"/>
      <c r="FPE135" s="6"/>
      <c r="FPF135" s="6"/>
      <c r="FPG135" s="6"/>
      <c r="FPH135" s="6"/>
      <c r="FPI135" s="6"/>
      <c r="FPJ135" s="6"/>
      <c r="FPK135" s="6"/>
      <c r="FPL135" s="6"/>
      <c r="FPM135" s="6"/>
      <c r="FPN135" s="6"/>
      <c r="FPO135" s="6"/>
      <c r="FPP135" s="6"/>
      <c r="FPQ135" s="6"/>
      <c r="FPR135" s="6"/>
      <c r="FPS135" s="6"/>
      <c r="FPT135" s="6"/>
      <c r="FPU135" s="6"/>
      <c r="FPV135" s="6"/>
      <c r="FPW135" s="6"/>
      <c r="FPX135" s="6"/>
      <c r="FPY135" s="6"/>
      <c r="FPZ135" s="6"/>
      <c r="FQA135" s="6"/>
      <c r="FQB135" s="6"/>
      <c r="FQC135" s="6"/>
      <c r="FQD135" s="6"/>
      <c r="FQE135" s="6"/>
      <c r="FQF135" s="6"/>
      <c r="FQG135" s="6"/>
      <c r="FQH135" s="6"/>
      <c r="FQI135" s="6"/>
      <c r="FQJ135" s="6"/>
      <c r="FQK135" s="6"/>
      <c r="FQL135" s="6"/>
      <c r="FQM135" s="6"/>
      <c r="FQN135" s="6"/>
      <c r="FQO135" s="6"/>
      <c r="FQP135" s="6"/>
      <c r="FQQ135" s="6"/>
      <c r="FQR135" s="6"/>
      <c r="FQS135" s="6"/>
      <c r="FQT135" s="6"/>
      <c r="FQU135" s="6"/>
      <c r="FQV135" s="6"/>
      <c r="FQW135" s="6"/>
      <c r="FQX135" s="6"/>
      <c r="FQY135" s="6"/>
      <c r="FQZ135" s="6"/>
      <c r="FRA135" s="6"/>
      <c r="FRB135" s="6"/>
      <c r="FRC135" s="6"/>
      <c r="FRD135" s="6"/>
      <c r="FRE135" s="6"/>
      <c r="FRF135" s="6"/>
      <c r="FRG135" s="6"/>
      <c r="FRH135" s="6"/>
      <c r="FRI135" s="6"/>
      <c r="FRJ135" s="6"/>
      <c r="FRK135" s="6"/>
      <c r="FRL135" s="6"/>
      <c r="FRM135" s="6"/>
      <c r="FRN135" s="6"/>
      <c r="FRO135" s="6"/>
      <c r="FRP135" s="6"/>
      <c r="FRQ135" s="6"/>
      <c r="FRR135" s="6"/>
      <c r="FRS135" s="6"/>
      <c r="FRT135" s="6"/>
      <c r="FRU135" s="6"/>
      <c r="FRV135" s="6"/>
      <c r="FRW135" s="6"/>
      <c r="FRX135" s="6"/>
      <c r="FRY135" s="6"/>
      <c r="FRZ135" s="6"/>
      <c r="FSA135" s="6"/>
      <c r="FSB135" s="6"/>
      <c r="FSC135" s="6"/>
      <c r="FSD135" s="6"/>
      <c r="FSE135" s="6"/>
      <c r="FSF135" s="6"/>
      <c r="FSG135" s="6"/>
      <c r="FSH135" s="6"/>
      <c r="FSI135" s="6"/>
      <c r="FSJ135" s="6"/>
      <c r="FSK135" s="6"/>
      <c r="FSL135" s="6"/>
      <c r="FSM135" s="6"/>
      <c r="FSN135" s="6"/>
      <c r="FSO135" s="6"/>
      <c r="FSP135" s="6"/>
      <c r="FSQ135" s="6"/>
      <c r="FSR135" s="6"/>
      <c r="FSS135" s="6"/>
      <c r="FST135" s="6"/>
      <c r="FSU135" s="6"/>
      <c r="FSV135" s="6"/>
      <c r="FSW135" s="6"/>
      <c r="FSX135" s="6"/>
      <c r="FSY135" s="6"/>
      <c r="FSZ135" s="6"/>
      <c r="FTA135" s="6"/>
      <c r="FTB135" s="6"/>
      <c r="FTC135" s="6"/>
      <c r="FTD135" s="6"/>
      <c r="FTE135" s="6"/>
      <c r="FTF135" s="6"/>
      <c r="FTG135" s="6"/>
      <c r="FTH135" s="6"/>
      <c r="FTI135" s="6"/>
      <c r="FTJ135" s="6"/>
      <c r="FTK135" s="6"/>
      <c r="FTL135" s="6"/>
      <c r="FTM135" s="6"/>
      <c r="FTN135" s="6"/>
      <c r="FTO135" s="6"/>
      <c r="FTP135" s="6"/>
      <c r="FTQ135" s="6"/>
      <c r="FTR135" s="6"/>
      <c r="FTS135" s="6"/>
      <c r="FTT135" s="6"/>
      <c r="FTU135" s="6"/>
      <c r="FTV135" s="6"/>
      <c r="FTW135" s="6"/>
      <c r="FTX135" s="6"/>
      <c r="FTY135" s="6"/>
      <c r="FTZ135" s="6"/>
      <c r="FUA135" s="6"/>
      <c r="FUB135" s="6"/>
      <c r="FUC135" s="6"/>
      <c r="FUD135" s="6"/>
      <c r="FUE135" s="6"/>
      <c r="FUF135" s="6"/>
      <c r="FUG135" s="6"/>
      <c r="FUH135" s="6"/>
      <c r="FUI135" s="6"/>
      <c r="FUJ135" s="6"/>
      <c r="FUK135" s="6"/>
      <c r="FUL135" s="6"/>
      <c r="FUM135" s="6"/>
      <c r="FUN135" s="6"/>
      <c r="FUO135" s="6"/>
      <c r="FUP135" s="6"/>
      <c r="FUQ135" s="6"/>
      <c r="FUR135" s="6"/>
      <c r="FUS135" s="6"/>
      <c r="FUT135" s="6"/>
      <c r="FUU135" s="6"/>
      <c r="FUV135" s="6"/>
      <c r="FUW135" s="6"/>
      <c r="FUX135" s="6"/>
      <c r="FUY135" s="6"/>
      <c r="FUZ135" s="6"/>
      <c r="FVA135" s="6"/>
      <c r="FVB135" s="6"/>
      <c r="FVC135" s="6"/>
      <c r="FVD135" s="6"/>
      <c r="FVE135" s="6"/>
      <c r="FVF135" s="6"/>
      <c r="FVG135" s="6"/>
      <c r="FVH135" s="6"/>
      <c r="FVI135" s="6"/>
      <c r="FVJ135" s="6"/>
      <c r="FVK135" s="6"/>
      <c r="FVL135" s="6"/>
      <c r="FVM135" s="6"/>
      <c r="FVN135" s="6"/>
      <c r="FVO135" s="6"/>
      <c r="FVP135" s="6"/>
      <c r="FVQ135" s="6"/>
      <c r="FVR135" s="6"/>
      <c r="FVS135" s="6"/>
      <c r="FVT135" s="6"/>
      <c r="FVU135" s="6"/>
      <c r="FVV135" s="6"/>
      <c r="FVW135" s="6"/>
      <c r="FVX135" s="6"/>
      <c r="FVY135" s="6"/>
      <c r="FVZ135" s="6"/>
      <c r="FWA135" s="6"/>
      <c r="FWB135" s="6"/>
      <c r="FWC135" s="6"/>
      <c r="FWD135" s="6"/>
      <c r="FWE135" s="6"/>
      <c r="FWF135" s="6"/>
      <c r="FWG135" s="6"/>
      <c r="FWH135" s="6"/>
      <c r="FWI135" s="6"/>
      <c r="FWJ135" s="6"/>
      <c r="FWK135" s="6"/>
      <c r="FWL135" s="6"/>
      <c r="FWM135" s="6"/>
      <c r="FWN135" s="6"/>
      <c r="FWO135" s="6"/>
      <c r="FWP135" s="6"/>
      <c r="FWQ135" s="6"/>
      <c r="FWR135" s="6"/>
      <c r="FWS135" s="6"/>
      <c r="FWT135" s="6"/>
      <c r="FWU135" s="6"/>
      <c r="FWV135" s="6"/>
      <c r="FWW135" s="6"/>
      <c r="FWX135" s="6"/>
      <c r="FWY135" s="6"/>
      <c r="FWZ135" s="6"/>
      <c r="FXA135" s="6"/>
      <c r="FXB135" s="6"/>
      <c r="FXC135" s="6"/>
      <c r="FXD135" s="6"/>
      <c r="FXE135" s="6"/>
      <c r="FXF135" s="6"/>
      <c r="FXG135" s="6"/>
      <c r="FXH135" s="6"/>
      <c r="FXI135" s="6"/>
      <c r="FXJ135" s="6"/>
      <c r="FXK135" s="6"/>
      <c r="FXL135" s="6"/>
      <c r="FXM135" s="6"/>
      <c r="FXN135" s="6"/>
      <c r="FXO135" s="6"/>
      <c r="FXP135" s="6"/>
      <c r="FXQ135" s="6"/>
      <c r="FXR135" s="6"/>
      <c r="FXS135" s="6"/>
      <c r="FXT135" s="6"/>
      <c r="FXU135" s="6"/>
      <c r="FXV135" s="6"/>
      <c r="FXW135" s="6"/>
      <c r="FXX135" s="6"/>
      <c r="FXY135" s="6"/>
      <c r="FXZ135" s="6"/>
      <c r="FYA135" s="6"/>
      <c r="FYB135" s="6"/>
      <c r="FYC135" s="6"/>
      <c r="FYD135" s="6"/>
      <c r="FYE135" s="6"/>
      <c r="FYF135" s="6"/>
      <c r="FYG135" s="6"/>
      <c r="FYH135" s="6"/>
      <c r="FYI135" s="6"/>
      <c r="FYJ135" s="6"/>
      <c r="FYK135" s="6"/>
      <c r="FYL135" s="6"/>
      <c r="FYM135" s="6"/>
      <c r="FYN135" s="6"/>
      <c r="FYO135" s="6"/>
      <c r="FYP135" s="6"/>
      <c r="FYQ135" s="6"/>
      <c r="FYR135" s="6"/>
      <c r="FYS135" s="6"/>
      <c r="FYT135" s="6"/>
      <c r="FYU135" s="6"/>
      <c r="FYV135" s="6"/>
      <c r="FYW135" s="6"/>
      <c r="FYX135" s="6"/>
      <c r="FYY135" s="6"/>
      <c r="FYZ135" s="6"/>
      <c r="FZA135" s="6"/>
      <c r="FZB135" s="6"/>
      <c r="FZC135" s="6"/>
      <c r="FZD135" s="6"/>
      <c r="FZE135" s="6"/>
      <c r="FZF135" s="6"/>
      <c r="FZG135" s="6"/>
      <c r="FZH135" s="6"/>
      <c r="FZI135" s="6"/>
      <c r="FZJ135" s="6"/>
      <c r="FZK135" s="6"/>
      <c r="FZL135" s="6"/>
      <c r="FZM135" s="6"/>
      <c r="FZN135" s="6"/>
      <c r="FZO135" s="6"/>
      <c r="FZP135" s="6"/>
      <c r="FZQ135" s="6"/>
      <c r="FZR135" s="6"/>
      <c r="FZS135" s="6"/>
      <c r="FZT135" s="6"/>
      <c r="FZU135" s="6"/>
      <c r="FZV135" s="6"/>
      <c r="FZW135" s="6"/>
      <c r="FZX135" s="6"/>
      <c r="FZY135" s="6"/>
      <c r="FZZ135" s="6"/>
      <c r="GAA135" s="6"/>
      <c r="GAB135" s="6"/>
      <c r="GAC135" s="6"/>
      <c r="GAD135" s="6"/>
      <c r="GAE135" s="6"/>
      <c r="GAF135" s="6"/>
      <c r="GAG135" s="6"/>
      <c r="GAH135" s="6"/>
      <c r="GAI135" s="6"/>
      <c r="GAJ135" s="6"/>
      <c r="GAK135" s="6"/>
      <c r="GAL135" s="6"/>
      <c r="GAM135" s="6"/>
      <c r="GAN135" s="6"/>
      <c r="GAO135" s="6"/>
      <c r="GAP135" s="6"/>
      <c r="GAQ135" s="6"/>
      <c r="GAR135" s="6"/>
      <c r="GAS135" s="6"/>
      <c r="GAT135" s="6"/>
      <c r="GAU135" s="6"/>
      <c r="GAV135" s="6"/>
      <c r="GAW135" s="6"/>
      <c r="GAX135" s="6"/>
      <c r="GAY135" s="6"/>
      <c r="GAZ135" s="6"/>
      <c r="GBA135" s="6"/>
      <c r="GBB135" s="6"/>
      <c r="GBC135" s="6"/>
      <c r="GBD135" s="6"/>
      <c r="GBE135" s="6"/>
      <c r="GBF135" s="6"/>
      <c r="GBG135" s="6"/>
      <c r="GBH135" s="6"/>
      <c r="GBI135" s="6"/>
      <c r="GBJ135" s="6"/>
      <c r="GBK135" s="6"/>
      <c r="GBL135" s="6"/>
      <c r="GBM135" s="6"/>
      <c r="GBN135" s="6"/>
      <c r="GBO135" s="6"/>
      <c r="GBP135" s="6"/>
      <c r="GBQ135" s="6"/>
      <c r="GBR135" s="6"/>
      <c r="GBS135" s="6"/>
      <c r="GBT135" s="6"/>
      <c r="GBU135" s="6"/>
      <c r="GBV135" s="6"/>
      <c r="GBW135" s="6"/>
      <c r="GBX135" s="6"/>
      <c r="GBY135" s="6"/>
      <c r="GBZ135" s="6"/>
      <c r="GCA135" s="6"/>
      <c r="GCB135" s="6"/>
      <c r="GCC135" s="6"/>
      <c r="GCD135" s="6"/>
      <c r="GCE135" s="6"/>
      <c r="GCF135" s="6"/>
      <c r="GCG135" s="6"/>
      <c r="GCH135" s="6"/>
      <c r="GCI135" s="6"/>
      <c r="GCJ135" s="6"/>
      <c r="GCK135" s="6"/>
      <c r="GCL135" s="6"/>
      <c r="GCM135" s="6"/>
      <c r="GCN135" s="6"/>
      <c r="GCO135" s="6"/>
      <c r="GCP135" s="6"/>
      <c r="GCQ135" s="6"/>
      <c r="GCR135" s="6"/>
      <c r="GCS135" s="6"/>
      <c r="GCT135" s="6"/>
      <c r="GCU135" s="6"/>
      <c r="GCV135" s="6"/>
      <c r="GCW135" s="6"/>
      <c r="GCX135" s="6"/>
      <c r="GCY135" s="6"/>
      <c r="GCZ135" s="6"/>
      <c r="GDA135" s="6"/>
      <c r="GDB135" s="6"/>
      <c r="GDC135" s="6"/>
      <c r="GDD135" s="6"/>
      <c r="GDE135" s="6"/>
      <c r="GDF135" s="6"/>
      <c r="GDG135" s="6"/>
      <c r="GDH135" s="6"/>
      <c r="GDI135" s="6"/>
      <c r="GDJ135" s="6"/>
      <c r="GDK135" s="6"/>
      <c r="GDL135" s="6"/>
      <c r="GDM135" s="6"/>
      <c r="GDN135" s="6"/>
      <c r="GDO135" s="6"/>
      <c r="GDP135" s="6"/>
      <c r="GDQ135" s="6"/>
      <c r="GDR135" s="6"/>
      <c r="GDS135" s="6"/>
      <c r="GDT135" s="6"/>
      <c r="GDU135" s="6"/>
      <c r="GDV135" s="6"/>
      <c r="GDW135" s="6"/>
      <c r="GDX135" s="6"/>
      <c r="GDY135" s="6"/>
      <c r="GDZ135" s="6"/>
      <c r="GEA135" s="6"/>
      <c r="GEB135" s="6"/>
      <c r="GEC135" s="6"/>
      <c r="GED135" s="6"/>
      <c r="GEE135" s="6"/>
      <c r="GEF135" s="6"/>
      <c r="GEG135" s="6"/>
      <c r="GEH135" s="6"/>
      <c r="GEI135" s="6"/>
      <c r="GEJ135" s="6"/>
      <c r="GEK135" s="6"/>
      <c r="GEL135" s="6"/>
      <c r="GEM135" s="6"/>
      <c r="GEN135" s="6"/>
      <c r="GEO135" s="6"/>
      <c r="GEP135" s="6"/>
      <c r="GEQ135" s="6"/>
      <c r="GER135" s="6"/>
      <c r="GES135" s="6"/>
      <c r="GET135" s="6"/>
      <c r="GEU135" s="6"/>
      <c r="GEV135" s="6"/>
      <c r="GEW135" s="6"/>
      <c r="GEX135" s="6"/>
      <c r="GEY135" s="6"/>
      <c r="GEZ135" s="6"/>
      <c r="GFA135" s="6"/>
      <c r="GFB135" s="6"/>
      <c r="GFC135" s="6"/>
      <c r="GFD135" s="6"/>
      <c r="GFE135" s="6"/>
      <c r="GFF135" s="6"/>
      <c r="GFG135" s="6"/>
      <c r="GFH135" s="6"/>
      <c r="GFI135" s="6"/>
      <c r="GFJ135" s="6"/>
      <c r="GFK135" s="6"/>
      <c r="GFL135" s="6"/>
      <c r="GFM135" s="6"/>
      <c r="GFN135" s="6"/>
      <c r="GFO135" s="6"/>
      <c r="GFP135" s="6"/>
      <c r="GFQ135" s="6"/>
      <c r="GFR135" s="6"/>
      <c r="GFS135" s="6"/>
      <c r="GFT135" s="6"/>
      <c r="GFU135" s="6"/>
      <c r="GFV135" s="6"/>
      <c r="GFW135" s="6"/>
      <c r="GFX135" s="6"/>
      <c r="GFY135" s="6"/>
      <c r="GFZ135" s="6"/>
      <c r="GGA135" s="6"/>
      <c r="GGB135" s="6"/>
      <c r="GGC135" s="6"/>
      <c r="GGD135" s="6"/>
      <c r="GGE135" s="6"/>
      <c r="GGF135" s="6"/>
      <c r="GGG135" s="6"/>
      <c r="GGH135" s="6"/>
      <c r="GGI135" s="6"/>
      <c r="GGJ135" s="6"/>
      <c r="GGK135" s="6"/>
      <c r="GGL135" s="6"/>
      <c r="GGM135" s="6"/>
      <c r="GGN135" s="6"/>
      <c r="GGO135" s="6"/>
      <c r="GGP135" s="6"/>
      <c r="GGQ135" s="6"/>
      <c r="GGR135" s="6"/>
      <c r="GGS135" s="6"/>
      <c r="GGT135" s="6"/>
      <c r="GGU135" s="6"/>
      <c r="GGV135" s="6"/>
      <c r="GGW135" s="6"/>
      <c r="GGX135" s="6"/>
      <c r="GGY135" s="6"/>
      <c r="GGZ135" s="6"/>
      <c r="GHA135" s="6"/>
      <c r="GHB135" s="6"/>
      <c r="GHC135" s="6"/>
      <c r="GHD135" s="6"/>
      <c r="GHE135" s="6"/>
      <c r="GHF135" s="6"/>
      <c r="GHG135" s="6"/>
      <c r="GHH135" s="6"/>
      <c r="GHI135" s="6"/>
      <c r="GHJ135" s="6"/>
      <c r="GHK135" s="6"/>
      <c r="GHL135" s="6"/>
      <c r="GHM135" s="6"/>
      <c r="GHN135" s="6"/>
      <c r="GHO135" s="6"/>
      <c r="GHP135" s="6"/>
      <c r="GHQ135" s="6"/>
      <c r="GHR135" s="6"/>
      <c r="GHS135" s="6"/>
      <c r="GHT135" s="6"/>
      <c r="GHU135" s="6"/>
      <c r="GHV135" s="6"/>
      <c r="GHW135" s="6"/>
      <c r="GHX135" s="6"/>
      <c r="GHY135" s="6"/>
      <c r="GHZ135" s="6"/>
      <c r="GIA135" s="6"/>
      <c r="GIB135" s="6"/>
      <c r="GIC135" s="6"/>
      <c r="GID135" s="6"/>
      <c r="GIE135" s="6"/>
      <c r="GIF135" s="6"/>
      <c r="GIG135" s="6"/>
      <c r="GIH135" s="6"/>
      <c r="GII135" s="6"/>
      <c r="GIJ135" s="6"/>
      <c r="GIK135" s="6"/>
      <c r="GIL135" s="6"/>
      <c r="GIM135" s="6"/>
      <c r="GIN135" s="6"/>
      <c r="GIO135" s="6"/>
      <c r="GIP135" s="6"/>
      <c r="GIQ135" s="6"/>
      <c r="GIR135" s="6"/>
      <c r="GIS135" s="6"/>
      <c r="GIT135" s="6"/>
      <c r="GIU135" s="6"/>
      <c r="GIV135" s="6"/>
      <c r="GIW135" s="6"/>
      <c r="GIX135" s="6"/>
      <c r="GIY135" s="6"/>
      <c r="GIZ135" s="6"/>
      <c r="GJA135" s="6"/>
      <c r="GJB135" s="6"/>
      <c r="GJC135" s="6"/>
      <c r="GJD135" s="6"/>
      <c r="GJE135" s="6"/>
      <c r="GJF135" s="6"/>
      <c r="GJG135" s="6"/>
      <c r="GJH135" s="6"/>
      <c r="GJI135" s="6"/>
      <c r="GJJ135" s="6"/>
      <c r="GJK135" s="6"/>
      <c r="GJL135" s="6"/>
      <c r="GJM135" s="6"/>
      <c r="GJN135" s="6"/>
      <c r="GJO135" s="6"/>
      <c r="GJP135" s="6"/>
      <c r="GJQ135" s="6"/>
      <c r="GJR135" s="6"/>
      <c r="GJS135" s="6"/>
      <c r="GJT135" s="6"/>
      <c r="GJU135" s="6"/>
      <c r="GJV135" s="6"/>
      <c r="GJW135" s="6"/>
      <c r="GJX135" s="6"/>
      <c r="GJY135" s="6"/>
      <c r="GJZ135" s="6"/>
      <c r="GKA135" s="6"/>
      <c r="GKB135" s="6"/>
      <c r="GKC135" s="6"/>
      <c r="GKD135" s="6"/>
      <c r="GKE135" s="6"/>
      <c r="GKF135" s="6"/>
      <c r="GKG135" s="6"/>
      <c r="GKH135" s="6"/>
      <c r="GKI135" s="6"/>
      <c r="GKJ135" s="6"/>
      <c r="GKK135" s="6"/>
      <c r="GKL135" s="6"/>
      <c r="GKM135" s="6"/>
      <c r="GKN135" s="6"/>
      <c r="GKO135" s="6"/>
      <c r="GKP135" s="6"/>
      <c r="GKQ135" s="6"/>
      <c r="GKR135" s="6"/>
      <c r="GKS135" s="6"/>
      <c r="GKT135" s="6"/>
      <c r="GKU135" s="6"/>
      <c r="GKV135" s="6"/>
      <c r="GKW135" s="6"/>
      <c r="GKX135" s="6"/>
      <c r="GKY135" s="6"/>
      <c r="GKZ135" s="6"/>
      <c r="GLA135" s="6"/>
      <c r="GLB135" s="6"/>
      <c r="GLC135" s="6"/>
      <c r="GLD135" s="6"/>
      <c r="GLE135" s="6"/>
      <c r="GLF135" s="6"/>
      <c r="GLG135" s="6"/>
      <c r="GLH135" s="6"/>
      <c r="GLI135" s="6"/>
      <c r="GLJ135" s="6"/>
      <c r="GLK135" s="6"/>
      <c r="GLL135" s="6"/>
      <c r="GLM135" s="6"/>
      <c r="GLN135" s="6"/>
      <c r="GLO135" s="6"/>
      <c r="GLP135" s="6"/>
      <c r="GLQ135" s="6"/>
      <c r="GLR135" s="6"/>
      <c r="GLS135" s="6"/>
      <c r="GLT135" s="6"/>
      <c r="GLU135" s="6"/>
      <c r="GLV135" s="6"/>
      <c r="GLW135" s="6"/>
      <c r="GLX135" s="6"/>
      <c r="GLY135" s="6"/>
      <c r="GLZ135" s="6"/>
      <c r="GMA135" s="6"/>
      <c r="GMB135" s="6"/>
      <c r="GMC135" s="6"/>
      <c r="GMD135" s="6"/>
      <c r="GME135" s="6"/>
      <c r="GMF135" s="6"/>
      <c r="GMG135" s="6"/>
      <c r="GMH135" s="6"/>
      <c r="GMI135" s="6"/>
      <c r="GMJ135" s="6"/>
      <c r="GMK135" s="6"/>
      <c r="GML135" s="6"/>
      <c r="GMM135" s="6"/>
      <c r="GMN135" s="6"/>
      <c r="GMO135" s="6"/>
      <c r="GMP135" s="6"/>
      <c r="GMQ135" s="6"/>
      <c r="GMR135" s="6"/>
      <c r="GMS135" s="6"/>
      <c r="GMT135" s="6"/>
      <c r="GMU135" s="6"/>
      <c r="GMV135" s="6"/>
      <c r="GMW135" s="6"/>
      <c r="GMX135" s="6"/>
      <c r="GMY135" s="6"/>
      <c r="GMZ135" s="6"/>
      <c r="GNA135" s="6"/>
      <c r="GNB135" s="6"/>
      <c r="GNC135" s="6"/>
      <c r="GND135" s="6"/>
      <c r="GNE135" s="6"/>
      <c r="GNF135" s="6"/>
      <c r="GNG135" s="6"/>
      <c r="GNH135" s="6"/>
      <c r="GNI135" s="6"/>
      <c r="GNJ135" s="6"/>
      <c r="GNK135" s="6"/>
      <c r="GNL135" s="6"/>
      <c r="GNM135" s="6"/>
      <c r="GNN135" s="6"/>
      <c r="GNO135" s="6"/>
      <c r="GNP135" s="6"/>
      <c r="GNQ135" s="6"/>
      <c r="GNR135" s="6"/>
      <c r="GNS135" s="6"/>
      <c r="GNT135" s="6"/>
      <c r="GNU135" s="6"/>
      <c r="GNV135" s="6"/>
      <c r="GNW135" s="6"/>
      <c r="GNX135" s="6"/>
      <c r="GNY135" s="6"/>
      <c r="GNZ135" s="6"/>
      <c r="GOA135" s="6"/>
      <c r="GOB135" s="6"/>
      <c r="GOC135" s="6"/>
      <c r="GOD135" s="6"/>
      <c r="GOE135" s="6"/>
      <c r="GOF135" s="6"/>
      <c r="GOG135" s="6"/>
      <c r="GOH135" s="6"/>
      <c r="GOI135" s="6"/>
      <c r="GOJ135" s="6"/>
      <c r="GOK135" s="6"/>
      <c r="GOL135" s="6"/>
      <c r="GOM135" s="6"/>
      <c r="GON135" s="6"/>
      <c r="GOO135" s="6"/>
      <c r="GOP135" s="6"/>
      <c r="GOQ135" s="6"/>
      <c r="GOR135" s="6"/>
      <c r="GOS135" s="6"/>
      <c r="GOT135" s="6"/>
      <c r="GOU135" s="6"/>
      <c r="GOV135" s="6"/>
      <c r="GOW135" s="6"/>
      <c r="GOX135" s="6"/>
      <c r="GOY135" s="6"/>
      <c r="GOZ135" s="6"/>
      <c r="GPA135" s="6"/>
      <c r="GPB135" s="6"/>
      <c r="GPC135" s="6"/>
      <c r="GPD135" s="6"/>
      <c r="GPE135" s="6"/>
      <c r="GPF135" s="6"/>
      <c r="GPG135" s="6"/>
      <c r="GPH135" s="6"/>
      <c r="GPI135" s="6"/>
      <c r="GPJ135" s="6"/>
      <c r="GPK135" s="6"/>
      <c r="GPL135" s="6"/>
      <c r="GPM135" s="6"/>
      <c r="GPN135" s="6"/>
      <c r="GPO135" s="6"/>
      <c r="GPP135" s="6"/>
      <c r="GPQ135" s="6"/>
      <c r="GPR135" s="6"/>
      <c r="GPS135" s="6"/>
      <c r="GPT135" s="6"/>
      <c r="GPU135" s="6"/>
      <c r="GPV135" s="6"/>
      <c r="GPW135" s="6"/>
      <c r="GPX135" s="6"/>
      <c r="GPY135" s="6"/>
      <c r="GPZ135" s="6"/>
      <c r="GQA135" s="6"/>
      <c r="GQB135" s="6"/>
      <c r="GQC135" s="6"/>
      <c r="GQD135" s="6"/>
      <c r="GQE135" s="6"/>
      <c r="GQF135" s="6"/>
      <c r="GQG135" s="6"/>
      <c r="GQH135" s="6"/>
      <c r="GQI135" s="6"/>
      <c r="GQJ135" s="6"/>
      <c r="GQK135" s="6"/>
      <c r="GQL135" s="6"/>
      <c r="GQM135" s="6"/>
      <c r="GQN135" s="6"/>
      <c r="GQO135" s="6"/>
      <c r="GQP135" s="6"/>
      <c r="GQQ135" s="6"/>
      <c r="GQR135" s="6"/>
      <c r="GQS135" s="6"/>
      <c r="GQT135" s="6"/>
      <c r="GQU135" s="6"/>
      <c r="GQV135" s="6"/>
      <c r="GQW135" s="6"/>
      <c r="GQX135" s="6"/>
      <c r="GQY135" s="6"/>
      <c r="GQZ135" s="6"/>
      <c r="GRA135" s="6"/>
      <c r="GRB135" s="6"/>
      <c r="GRC135" s="6"/>
      <c r="GRD135" s="6"/>
      <c r="GRE135" s="6"/>
      <c r="GRF135" s="6"/>
      <c r="GRG135" s="6"/>
      <c r="GRH135" s="6"/>
      <c r="GRI135" s="6"/>
      <c r="GRJ135" s="6"/>
      <c r="GRK135" s="6"/>
      <c r="GRL135" s="6"/>
      <c r="GRM135" s="6"/>
      <c r="GRN135" s="6"/>
      <c r="GRO135" s="6"/>
      <c r="GRP135" s="6"/>
      <c r="GRQ135" s="6"/>
      <c r="GRR135" s="6"/>
      <c r="GRS135" s="6"/>
      <c r="GRT135" s="6"/>
      <c r="GRU135" s="6"/>
      <c r="GRV135" s="6"/>
      <c r="GRW135" s="6"/>
      <c r="GRX135" s="6"/>
      <c r="GRY135" s="6"/>
      <c r="GRZ135" s="6"/>
      <c r="GSA135" s="6"/>
      <c r="GSB135" s="6"/>
      <c r="GSC135" s="6"/>
      <c r="GSD135" s="6"/>
      <c r="GSE135" s="6"/>
      <c r="GSF135" s="6"/>
      <c r="GSG135" s="6"/>
      <c r="GSH135" s="6"/>
      <c r="GSI135" s="6"/>
      <c r="GSJ135" s="6"/>
      <c r="GSK135" s="6"/>
      <c r="GSL135" s="6"/>
      <c r="GSM135" s="6"/>
      <c r="GSN135" s="6"/>
      <c r="GSO135" s="6"/>
      <c r="GSP135" s="6"/>
      <c r="GSQ135" s="6"/>
      <c r="GSR135" s="6"/>
      <c r="GSS135" s="6"/>
      <c r="GST135" s="6"/>
      <c r="GSU135" s="6"/>
      <c r="GSV135" s="6"/>
      <c r="GSW135" s="6"/>
      <c r="GSX135" s="6"/>
      <c r="GSY135" s="6"/>
      <c r="GSZ135" s="6"/>
      <c r="GTA135" s="6"/>
      <c r="GTB135" s="6"/>
      <c r="GTC135" s="6"/>
      <c r="GTD135" s="6"/>
      <c r="GTE135" s="6"/>
      <c r="GTF135" s="6"/>
      <c r="GTG135" s="6"/>
      <c r="GTH135" s="6"/>
      <c r="GTI135" s="6"/>
      <c r="GTJ135" s="6"/>
      <c r="GTK135" s="6"/>
      <c r="GTL135" s="6"/>
      <c r="GTM135" s="6"/>
      <c r="GTN135" s="6"/>
      <c r="GTO135" s="6"/>
      <c r="GTP135" s="6"/>
      <c r="GTQ135" s="6"/>
      <c r="GTR135" s="6"/>
      <c r="GTS135" s="6"/>
      <c r="GTT135" s="6"/>
      <c r="GTU135" s="6"/>
      <c r="GTV135" s="6"/>
      <c r="GTW135" s="6"/>
      <c r="GTX135" s="6"/>
      <c r="GTY135" s="6"/>
      <c r="GTZ135" s="6"/>
      <c r="GUA135" s="6"/>
      <c r="GUB135" s="6"/>
      <c r="GUC135" s="6"/>
      <c r="GUD135" s="6"/>
      <c r="GUE135" s="6"/>
      <c r="GUF135" s="6"/>
      <c r="GUG135" s="6"/>
      <c r="GUH135" s="6"/>
      <c r="GUI135" s="6"/>
      <c r="GUJ135" s="6"/>
      <c r="GUK135" s="6"/>
      <c r="GUL135" s="6"/>
      <c r="GUM135" s="6"/>
      <c r="GUN135" s="6"/>
      <c r="GUO135" s="6"/>
      <c r="GUP135" s="6"/>
      <c r="GUQ135" s="6"/>
      <c r="GUR135" s="6"/>
      <c r="GUS135" s="6"/>
      <c r="GUT135" s="6"/>
      <c r="GUU135" s="6"/>
      <c r="GUV135" s="6"/>
      <c r="GUW135" s="6"/>
      <c r="GUX135" s="6"/>
      <c r="GUY135" s="6"/>
      <c r="GUZ135" s="6"/>
      <c r="GVA135" s="6"/>
      <c r="GVB135" s="6"/>
      <c r="GVC135" s="6"/>
      <c r="GVD135" s="6"/>
      <c r="GVE135" s="6"/>
      <c r="GVF135" s="6"/>
      <c r="GVG135" s="6"/>
      <c r="GVH135" s="6"/>
      <c r="GVI135" s="6"/>
      <c r="GVJ135" s="6"/>
      <c r="GVK135" s="6"/>
      <c r="GVL135" s="6"/>
      <c r="GVM135" s="6"/>
      <c r="GVN135" s="6"/>
      <c r="GVO135" s="6"/>
      <c r="GVP135" s="6"/>
      <c r="GVQ135" s="6"/>
      <c r="GVR135" s="6"/>
      <c r="GVS135" s="6"/>
      <c r="GVT135" s="6"/>
      <c r="GVU135" s="6"/>
      <c r="GVV135" s="6"/>
      <c r="GVW135" s="6"/>
      <c r="GVX135" s="6"/>
      <c r="GVY135" s="6"/>
      <c r="GVZ135" s="6"/>
      <c r="GWA135" s="6"/>
      <c r="GWB135" s="6"/>
      <c r="GWC135" s="6"/>
      <c r="GWD135" s="6"/>
      <c r="GWE135" s="6"/>
      <c r="GWF135" s="6"/>
      <c r="GWG135" s="6"/>
      <c r="GWH135" s="6"/>
      <c r="GWI135" s="6"/>
      <c r="GWJ135" s="6"/>
      <c r="GWK135" s="6"/>
      <c r="GWL135" s="6"/>
      <c r="GWM135" s="6"/>
      <c r="GWN135" s="6"/>
      <c r="GWO135" s="6"/>
      <c r="GWP135" s="6"/>
      <c r="GWQ135" s="6"/>
      <c r="GWR135" s="6"/>
      <c r="GWS135" s="6"/>
      <c r="GWT135" s="6"/>
      <c r="GWU135" s="6"/>
      <c r="GWV135" s="6"/>
      <c r="GWW135" s="6"/>
      <c r="GWX135" s="6"/>
      <c r="GWY135" s="6"/>
      <c r="GWZ135" s="6"/>
      <c r="GXA135" s="6"/>
      <c r="GXB135" s="6"/>
      <c r="GXC135" s="6"/>
      <c r="GXD135" s="6"/>
      <c r="GXE135" s="6"/>
      <c r="GXF135" s="6"/>
      <c r="GXG135" s="6"/>
      <c r="GXH135" s="6"/>
      <c r="GXI135" s="6"/>
      <c r="GXJ135" s="6"/>
      <c r="GXK135" s="6"/>
      <c r="GXL135" s="6"/>
      <c r="GXM135" s="6"/>
      <c r="GXN135" s="6"/>
      <c r="GXO135" s="6"/>
      <c r="GXP135" s="6"/>
      <c r="GXQ135" s="6"/>
      <c r="GXR135" s="6"/>
      <c r="GXS135" s="6"/>
      <c r="GXT135" s="6"/>
      <c r="GXU135" s="6"/>
      <c r="GXV135" s="6"/>
      <c r="GXW135" s="6"/>
      <c r="GXX135" s="6"/>
      <c r="GXY135" s="6"/>
      <c r="GXZ135" s="6"/>
      <c r="GYA135" s="6"/>
      <c r="GYB135" s="6"/>
      <c r="GYC135" s="6"/>
      <c r="GYD135" s="6"/>
      <c r="GYE135" s="6"/>
      <c r="GYF135" s="6"/>
      <c r="GYG135" s="6"/>
      <c r="GYH135" s="6"/>
      <c r="GYI135" s="6"/>
      <c r="GYJ135" s="6"/>
      <c r="GYK135" s="6"/>
      <c r="GYL135" s="6"/>
      <c r="GYM135" s="6"/>
      <c r="GYN135" s="6"/>
      <c r="GYO135" s="6"/>
      <c r="GYP135" s="6"/>
      <c r="GYQ135" s="6"/>
      <c r="GYR135" s="6"/>
      <c r="GYS135" s="6"/>
      <c r="GYT135" s="6"/>
      <c r="GYU135" s="6"/>
      <c r="GYV135" s="6"/>
      <c r="GYW135" s="6"/>
      <c r="GYX135" s="6"/>
      <c r="GYY135" s="6"/>
      <c r="GYZ135" s="6"/>
      <c r="GZA135" s="6"/>
      <c r="GZB135" s="6"/>
      <c r="GZC135" s="6"/>
      <c r="GZD135" s="6"/>
      <c r="GZE135" s="6"/>
      <c r="GZF135" s="6"/>
      <c r="GZG135" s="6"/>
      <c r="GZH135" s="6"/>
      <c r="GZI135" s="6"/>
      <c r="GZJ135" s="6"/>
      <c r="GZK135" s="6"/>
      <c r="GZL135" s="6"/>
      <c r="GZM135" s="6"/>
      <c r="GZN135" s="6"/>
      <c r="GZO135" s="6"/>
      <c r="GZP135" s="6"/>
      <c r="GZQ135" s="6"/>
      <c r="GZR135" s="6"/>
      <c r="GZS135" s="6"/>
      <c r="GZT135" s="6"/>
      <c r="GZU135" s="6"/>
      <c r="GZV135" s="6"/>
      <c r="GZW135" s="6"/>
      <c r="GZX135" s="6"/>
      <c r="GZY135" s="6"/>
      <c r="GZZ135" s="6"/>
      <c r="HAA135" s="6"/>
      <c r="HAB135" s="6"/>
      <c r="HAC135" s="6"/>
      <c r="HAD135" s="6"/>
      <c r="HAE135" s="6"/>
      <c r="HAF135" s="6"/>
      <c r="HAG135" s="6"/>
      <c r="HAH135" s="6"/>
      <c r="HAI135" s="6"/>
      <c r="HAJ135" s="6"/>
      <c r="HAK135" s="6"/>
      <c r="HAL135" s="6"/>
      <c r="HAM135" s="6"/>
      <c r="HAN135" s="6"/>
      <c r="HAO135" s="6"/>
      <c r="HAP135" s="6"/>
      <c r="HAQ135" s="6"/>
      <c r="HAR135" s="6"/>
      <c r="HAS135" s="6"/>
      <c r="HAT135" s="6"/>
      <c r="HAU135" s="6"/>
      <c r="HAV135" s="6"/>
      <c r="HAW135" s="6"/>
      <c r="HAX135" s="6"/>
      <c r="HAY135" s="6"/>
      <c r="HAZ135" s="6"/>
      <c r="HBA135" s="6"/>
      <c r="HBB135" s="6"/>
      <c r="HBC135" s="6"/>
      <c r="HBD135" s="6"/>
      <c r="HBE135" s="6"/>
      <c r="HBF135" s="6"/>
      <c r="HBG135" s="6"/>
      <c r="HBH135" s="6"/>
      <c r="HBI135" s="6"/>
      <c r="HBJ135" s="6"/>
      <c r="HBK135" s="6"/>
      <c r="HBL135" s="6"/>
      <c r="HBM135" s="6"/>
      <c r="HBN135" s="6"/>
      <c r="HBO135" s="6"/>
      <c r="HBP135" s="6"/>
      <c r="HBQ135" s="6"/>
      <c r="HBR135" s="6"/>
      <c r="HBS135" s="6"/>
      <c r="HBT135" s="6"/>
      <c r="HBU135" s="6"/>
      <c r="HBV135" s="6"/>
      <c r="HBW135" s="6"/>
      <c r="HBX135" s="6"/>
      <c r="HBY135" s="6"/>
      <c r="HBZ135" s="6"/>
      <c r="HCA135" s="6"/>
      <c r="HCB135" s="6"/>
      <c r="HCC135" s="6"/>
      <c r="HCD135" s="6"/>
      <c r="HCE135" s="6"/>
      <c r="HCF135" s="6"/>
      <c r="HCG135" s="6"/>
      <c r="HCH135" s="6"/>
      <c r="HCI135" s="6"/>
      <c r="HCJ135" s="6"/>
      <c r="HCK135" s="6"/>
      <c r="HCL135" s="6"/>
      <c r="HCM135" s="6"/>
      <c r="HCN135" s="6"/>
      <c r="HCO135" s="6"/>
      <c r="HCP135" s="6"/>
      <c r="HCQ135" s="6"/>
      <c r="HCR135" s="6"/>
      <c r="HCS135" s="6"/>
      <c r="HCT135" s="6"/>
      <c r="HCU135" s="6"/>
      <c r="HCV135" s="6"/>
      <c r="HCW135" s="6"/>
      <c r="HCX135" s="6"/>
      <c r="HCY135" s="6"/>
      <c r="HCZ135" s="6"/>
      <c r="HDA135" s="6"/>
      <c r="HDB135" s="6"/>
      <c r="HDC135" s="6"/>
      <c r="HDD135" s="6"/>
      <c r="HDE135" s="6"/>
      <c r="HDF135" s="6"/>
      <c r="HDG135" s="6"/>
      <c r="HDH135" s="6"/>
      <c r="HDI135" s="6"/>
      <c r="HDJ135" s="6"/>
      <c r="HDK135" s="6"/>
      <c r="HDL135" s="6"/>
      <c r="HDM135" s="6"/>
      <c r="HDN135" s="6"/>
      <c r="HDO135" s="6"/>
      <c r="HDP135" s="6"/>
      <c r="HDQ135" s="6"/>
      <c r="HDR135" s="6"/>
      <c r="HDS135" s="6"/>
      <c r="HDT135" s="6"/>
      <c r="HDU135" s="6"/>
      <c r="HDV135" s="6"/>
      <c r="HDW135" s="6"/>
      <c r="HDX135" s="6"/>
      <c r="HDY135" s="6"/>
      <c r="HDZ135" s="6"/>
      <c r="HEA135" s="6"/>
      <c r="HEB135" s="6"/>
      <c r="HEC135" s="6"/>
      <c r="HED135" s="6"/>
      <c r="HEE135" s="6"/>
      <c r="HEF135" s="6"/>
      <c r="HEG135" s="6"/>
      <c r="HEH135" s="6"/>
      <c r="HEI135" s="6"/>
      <c r="HEJ135" s="6"/>
      <c r="HEK135" s="6"/>
      <c r="HEL135" s="6"/>
      <c r="HEM135" s="6"/>
      <c r="HEN135" s="6"/>
      <c r="HEO135" s="6"/>
      <c r="HEP135" s="6"/>
      <c r="HEQ135" s="6"/>
      <c r="HER135" s="6"/>
      <c r="HES135" s="6"/>
      <c r="HET135" s="6"/>
      <c r="HEU135" s="6"/>
      <c r="HEV135" s="6"/>
      <c r="HEW135" s="6"/>
      <c r="HEX135" s="6"/>
      <c r="HEY135" s="6"/>
      <c r="HEZ135" s="6"/>
      <c r="HFA135" s="6"/>
      <c r="HFB135" s="6"/>
      <c r="HFC135" s="6"/>
      <c r="HFD135" s="6"/>
      <c r="HFE135" s="6"/>
      <c r="HFF135" s="6"/>
      <c r="HFG135" s="6"/>
      <c r="HFH135" s="6"/>
      <c r="HFI135" s="6"/>
      <c r="HFJ135" s="6"/>
      <c r="HFK135" s="6"/>
      <c r="HFL135" s="6"/>
      <c r="HFM135" s="6"/>
      <c r="HFN135" s="6"/>
      <c r="HFO135" s="6"/>
      <c r="HFP135" s="6"/>
      <c r="HFQ135" s="6"/>
      <c r="HFR135" s="6"/>
      <c r="HFS135" s="6"/>
      <c r="HFT135" s="6"/>
      <c r="HFU135" s="6"/>
      <c r="HFV135" s="6"/>
      <c r="HFW135" s="6"/>
      <c r="HFX135" s="6"/>
      <c r="HFY135" s="6"/>
      <c r="HFZ135" s="6"/>
      <c r="HGA135" s="6"/>
      <c r="HGB135" s="6"/>
      <c r="HGC135" s="6"/>
      <c r="HGD135" s="6"/>
      <c r="HGE135" s="6"/>
      <c r="HGF135" s="6"/>
      <c r="HGG135" s="6"/>
      <c r="HGH135" s="6"/>
      <c r="HGI135" s="6"/>
      <c r="HGJ135" s="6"/>
      <c r="HGK135" s="6"/>
      <c r="HGL135" s="6"/>
      <c r="HGM135" s="6"/>
      <c r="HGN135" s="6"/>
      <c r="HGO135" s="6"/>
      <c r="HGP135" s="6"/>
      <c r="HGQ135" s="6"/>
      <c r="HGR135" s="6"/>
      <c r="HGS135" s="6"/>
      <c r="HGT135" s="6"/>
      <c r="HGU135" s="6"/>
      <c r="HGV135" s="6"/>
      <c r="HGW135" s="6"/>
      <c r="HGX135" s="6"/>
      <c r="HGY135" s="6"/>
      <c r="HGZ135" s="6"/>
      <c r="HHA135" s="6"/>
      <c r="HHB135" s="6"/>
      <c r="HHC135" s="6"/>
      <c r="HHD135" s="6"/>
      <c r="HHE135" s="6"/>
      <c r="HHF135" s="6"/>
      <c r="HHG135" s="6"/>
      <c r="HHH135" s="6"/>
      <c r="HHI135" s="6"/>
      <c r="HHJ135" s="6"/>
      <c r="HHK135" s="6"/>
      <c r="HHL135" s="6"/>
      <c r="HHM135" s="6"/>
      <c r="HHN135" s="6"/>
      <c r="HHO135" s="6"/>
      <c r="HHP135" s="6"/>
      <c r="HHQ135" s="6"/>
      <c r="HHR135" s="6"/>
      <c r="HHS135" s="6"/>
      <c r="HHT135" s="6"/>
      <c r="HHU135" s="6"/>
      <c r="HHV135" s="6"/>
      <c r="HHW135" s="6"/>
      <c r="HHX135" s="6"/>
      <c r="HHY135" s="6"/>
      <c r="HHZ135" s="6"/>
      <c r="HIA135" s="6"/>
      <c r="HIB135" s="6"/>
      <c r="HIC135" s="6"/>
      <c r="HID135" s="6"/>
      <c r="HIE135" s="6"/>
      <c r="HIF135" s="6"/>
      <c r="HIG135" s="6"/>
      <c r="HIH135" s="6"/>
      <c r="HII135" s="6"/>
      <c r="HIJ135" s="6"/>
      <c r="HIK135" s="6"/>
      <c r="HIL135" s="6"/>
      <c r="HIM135" s="6"/>
      <c r="HIN135" s="6"/>
      <c r="HIO135" s="6"/>
      <c r="HIP135" s="6"/>
      <c r="HIQ135" s="6"/>
      <c r="HIR135" s="6"/>
      <c r="HIS135" s="6"/>
      <c r="HIT135" s="6"/>
      <c r="HIU135" s="6"/>
      <c r="HIV135" s="6"/>
      <c r="HIW135" s="6"/>
      <c r="HIX135" s="6"/>
      <c r="HIY135" s="6"/>
      <c r="HIZ135" s="6"/>
      <c r="HJA135" s="6"/>
      <c r="HJB135" s="6"/>
      <c r="HJC135" s="6"/>
      <c r="HJD135" s="6"/>
      <c r="HJE135" s="6"/>
      <c r="HJF135" s="6"/>
      <c r="HJG135" s="6"/>
      <c r="HJH135" s="6"/>
      <c r="HJI135" s="6"/>
      <c r="HJJ135" s="6"/>
      <c r="HJK135" s="6"/>
      <c r="HJL135" s="6"/>
      <c r="HJM135" s="6"/>
      <c r="HJN135" s="6"/>
      <c r="HJO135" s="6"/>
      <c r="HJP135" s="6"/>
      <c r="HJQ135" s="6"/>
      <c r="HJR135" s="6"/>
      <c r="HJS135" s="6"/>
      <c r="HJT135" s="6"/>
      <c r="HJU135" s="6"/>
      <c r="HJV135" s="6"/>
      <c r="HJW135" s="6"/>
      <c r="HJX135" s="6"/>
      <c r="HJY135" s="6"/>
      <c r="HJZ135" s="6"/>
      <c r="HKA135" s="6"/>
      <c r="HKB135" s="6"/>
      <c r="HKC135" s="6"/>
      <c r="HKD135" s="6"/>
      <c r="HKE135" s="6"/>
      <c r="HKF135" s="6"/>
      <c r="HKG135" s="6"/>
      <c r="HKH135" s="6"/>
      <c r="HKI135" s="6"/>
      <c r="HKJ135" s="6"/>
      <c r="HKK135" s="6"/>
      <c r="HKL135" s="6"/>
      <c r="HKM135" s="6"/>
      <c r="HKN135" s="6"/>
      <c r="HKO135" s="6"/>
      <c r="HKP135" s="6"/>
      <c r="HKQ135" s="6"/>
      <c r="HKR135" s="6"/>
      <c r="HKS135" s="6"/>
      <c r="HKT135" s="6"/>
      <c r="HKU135" s="6"/>
      <c r="HKV135" s="6"/>
      <c r="HKW135" s="6"/>
      <c r="HKX135" s="6"/>
      <c r="HKY135" s="6"/>
      <c r="HKZ135" s="6"/>
      <c r="HLA135" s="6"/>
      <c r="HLB135" s="6"/>
      <c r="HLC135" s="6"/>
      <c r="HLD135" s="6"/>
      <c r="HLE135" s="6"/>
      <c r="HLF135" s="6"/>
      <c r="HLG135" s="6"/>
      <c r="HLH135" s="6"/>
      <c r="HLI135" s="6"/>
      <c r="HLJ135" s="6"/>
      <c r="HLK135" s="6"/>
      <c r="HLL135" s="6"/>
      <c r="HLM135" s="6"/>
      <c r="HLN135" s="6"/>
      <c r="HLO135" s="6"/>
      <c r="HLP135" s="6"/>
      <c r="HLQ135" s="6"/>
      <c r="HLR135" s="6"/>
      <c r="HLS135" s="6"/>
      <c r="HLT135" s="6"/>
      <c r="HLU135" s="6"/>
      <c r="HLV135" s="6"/>
      <c r="HLW135" s="6"/>
      <c r="HLX135" s="6"/>
      <c r="HLY135" s="6"/>
      <c r="HLZ135" s="6"/>
      <c r="HMA135" s="6"/>
      <c r="HMB135" s="6"/>
      <c r="HMC135" s="6"/>
      <c r="HMD135" s="6"/>
      <c r="HME135" s="6"/>
      <c r="HMF135" s="6"/>
      <c r="HMG135" s="6"/>
      <c r="HMH135" s="6"/>
      <c r="HMI135" s="6"/>
      <c r="HMJ135" s="6"/>
      <c r="HMK135" s="6"/>
      <c r="HML135" s="6"/>
      <c r="HMM135" s="6"/>
      <c r="HMN135" s="6"/>
      <c r="HMO135" s="6"/>
      <c r="HMP135" s="6"/>
      <c r="HMQ135" s="6"/>
      <c r="HMR135" s="6"/>
      <c r="HMS135" s="6"/>
      <c r="HMT135" s="6"/>
      <c r="HMU135" s="6"/>
      <c r="HMV135" s="6"/>
      <c r="HMW135" s="6"/>
      <c r="HMX135" s="6"/>
      <c r="HMY135" s="6"/>
      <c r="HMZ135" s="6"/>
      <c r="HNA135" s="6"/>
      <c r="HNB135" s="6"/>
      <c r="HNC135" s="6"/>
      <c r="HND135" s="6"/>
      <c r="HNE135" s="6"/>
      <c r="HNF135" s="6"/>
      <c r="HNG135" s="6"/>
      <c r="HNH135" s="6"/>
      <c r="HNI135" s="6"/>
      <c r="HNJ135" s="6"/>
      <c r="HNK135" s="6"/>
      <c r="HNL135" s="6"/>
      <c r="HNM135" s="6"/>
      <c r="HNN135" s="6"/>
      <c r="HNO135" s="6"/>
      <c r="HNP135" s="6"/>
      <c r="HNQ135" s="6"/>
      <c r="HNR135" s="6"/>
      <c r="HNS135" s="6"/>
      <c r="HNT135" s="6"/>
      <c r="HNU135" s="6"/>
      <c r="HNV135" s="6"/>
      <c r="HNW135" s="6"/>
      <c r="HNX135" s="6"/>
      <c r="HNY135" s="6"/>
      <c r="HNZ135" s="6"/>
      <c r="HOA135" s="6"/>
      <c r="HOB135" s="6"/>
      <c r="HOC135" s="6"/>
      <c r="HOD135" s="6"/>
      <c r="HOE135" s="6"/>
      <c r="HOF135" s="6"/>
      <c r="HOG135" s="6"/>
      <c r="HOH135" s="6"/>
      <c r="HOI135" s="6"/>
      <c r="HOJ135" s="6"/>
      <c r="HOK135" s="6"/>
      <c r="HOL135" s="6"/>
      <c r="HOM135" s="6"/>
      <c r="HON135" s="6"/>
      <c r="HOO135" s="6"/>
      <c r="HOP135" s="6"/>
      <c r="HOQ135" s="6"/>
      <c r="HOR135" s="6"/>
      <c r="HOS135" s="6"/>
      <c r="HOT135" s="6"/>
      <c r="HOU135" s="6"/>
      <c r="HOV135" s="6"/>
      <c r="HOW135" s="6"/>
      <c r="HOX135" s="6"/>
      <c r="HOY135" s="6"/>
      <c r="HOZ135" s="6"/>
      <c r="HPA135" s="6"/>
      <c r="HPB135" s="6"/>
      <c r="HPC135" s="6"/>
      <c r="HPD135" s="6"/>
      <c r="HPE135" s="6"/>
      <c r="HPF135" s="6"/>
      <c r="HPG135" s="6"/>
      <c r="HPH135" s="6"/>
      <c r="HPI135" s="6"/>
      <c r="HPJ135" s="6"/>
      <c r="HPK135" s="6"/>
      <c r="HPL135" s="6"/>
      <c r="HPM135" s="6"/>
      <c r="HPN135" s="6"/>
      <c r="HPO135" s="6"/>
      <c r="HPP135" s="6"/>
      <c r="HPQ135" s="6"/>
      <c r="HPR135" s="6"/>
      <c r="HPS135" s="6"/>
      <c r="HPT135" s="6"/>
      <c r="HPU135" s="6"/>
      <c r="HPV135" s="6"/>
      <c r="HPW135" s="6"/>
      <c r="HPX135" s="6"/>
      <c r="HPY135" s="6"/>
      <c r="HPZ135" s="6"/>
      <c r="HQA135" s="6"/>
      <c r="HQB135" s="6"/>
      <c r="HQC135" s="6"/>
      <c r="HQD135" s="6"/>
      <c r="HQE135" s="6"/>
      <c r="HQF135" s="6"/>
      <c r="HQG135" s="6"/>
      <c r="HQH135" s="6"/>
      <c r="HQI135" s="6"/>
      <c r="HQJ135" s="6"/>
      <c r="HQK135" s="6"/>
      <c r="HQL135" s="6"/>
      <c r="HQM135" s="6"/>
      <c r="HQN135" s="6"/>
      <c r="HQO135" s="6"/>
      <c r="HQP135" s="6"/>
      <c r="HQQ135" s="6"/>
      <c r="HQR135" s="6"/>
      <c r="HQS135" s="6"/>
      <c r="HQT135" s="6"/>
      <c r="HQU135" s="6"/>
      <c r="HQV135" s="6"/>
      <c r="HQW135" s="6"/>
      <c r="HQX135" s="6"/>
      <c r="HQY135" s="6"/>
      <c r="HQZ135" s="6"/>
      <c r="HRA135" s="6"/>
      <c r="HRB135" s="6"/>
      <c r="HRC135" s="6"/>
      <c r="HRD135" s="6"/>
      <c r="HRE135" s="6"/>
      <c r="HRF135" s="6"/>
      <c r="HRG135" s="6"/>
      <c r="HRH135" s="6"/>
      <c r="HRI135" s="6"/>
      <c r="HRJ135" s="6"/>
      <c r="HRK135" s="6"/>
      <c r="HRL135" s="6"/>
      <c r="HRM135" s="6"/>
      <c r="HRN135" s="6"/>
      <c r="HRO135" s="6"/>
      <c r="HRP135" s="6"/>
      <c r="HRQ135" s="6"/>
      <c r="HRR135" s="6"/>
      <c r="HRS135" s="6"/>
      <c r="HRT135" s="6"/>
      <c r="HRU135" s="6"/>
      <c r="HRV135" s="6"/>
      <c r="HRW135" s="6"/>
      <c r="HRX135" s="6"/>
      <c r="HRY135" s="6"/>
      <c r="HRZ135" s="6"/>
      <c r="HSA135" s="6"/>
      <c r="HSB135" s="6"/>
      <c r="HSC135" s="6"/>
      <c r="HSD135" s="6"/>
      <c r="HSE135" s="6"/>
      <c r="HSF135" s="6"/>
      <c r="HSG135" s="6"/>
      <c r="HSH135" s="6"/>
      <c r="HSI135" s="6"/>
      <c r="HSJ135" s="6"/>
      <c r="HSK135" s="6"/>
      <c r="HSL135" s="6"/>
      <c r="HSM135" s="6"/>
      <c r="HSN135" s="6"/>
      <c r="HSO135" s="6"/>
      <c r="HSP135" s="6"/>
      <c r="HSQ135" s="6"/>
      <c r="HSR135" s="6"/>
      <c r="HSS135" s="6"/>
      <c r="HST135" s="6"/>
      <c r="HSU135" s="6"/>
      <c r="HSV135" s="6"/>
      <c r="HSW135" s="6"/>
      <c r="HSX135" s="6"/>
      <c r="HSY135" s="6"/>
      <c r="HSZ135" s="6"/>
      <c r="HTA135" s="6"/>
      <c r="HTB135" s="6"/>
      <c r="HTC135" s="6"/>
      <c r="HTD135" s="6"/>
      <c r="HTE135" s="6"/>
      <c r="HTF135" s="6"/>
      <c r="HTG135" s="6"/>
      <c r="HTH135" s="6"/>
      <c r="HTI135" s="6"/>
      <c r="HTJ135" s="6"/>
      <c r="HTK135" s="6"/>
      <c r="HTL135" s="6"/>
      <c r="HTM135" s="6"/>
      <c r="HTN135" s="6"/>
      <c r="HTO135" s="6"/>
      <c r="HTP135" s="6"/>
      <c r="HTQ135" s="6"/>
      <c r="HTR135" s="6"/>
      <c r="HTS135" s="6"/>
      <c r="HTT135" s="6"/>
      <c r="HTU135" s="6"/>
      <c r="HTV135" s="6"/>
      <c r="HTW135" s="6"/>
      <c r="HTX135" s="6"/>
      <c r="HTY135" s="6"/>
      <c r="HTZ135" s="6"/>
      <c r="HUA135" s="6"/>
      <c r="HUB135" s="6"/>
      <c r="HUC135" s="6"/>
      <c r="HUD135" s="6"/>
      <c r="HUE135" s="6"/>
      <c r="HUF135" s="6"/>
      <c r="HUG135" s="6"/>
      <c r="HUH135" s="6"/>
      <c r="HUI135" s="6"/>
      <c r="HUJ135" s="6"/>
      <c r="HUK135" s="6"/>
      <c r="HUL135" s="6"/>
      <c r="HUM135" s="6"/>
      <c r="HUN135" s="6"/>
      <c r="HUO135" s="6"/>
      <c r="HUP135" s="6"/>
      <c r="HUQ135" s="6"/>
      <c r="HUR135" s="6"/>
      <c r="HUS135" s="6"/>
      <c r="HUT135" s="6"/>
      <c r="HUU135" s="6"/>
      <c r="HUV135" s="6"/>
      <c r="HUW135" s="6"/>
      <c r="HUX135" s="6"/>
      <c r="HUY135" s="6"/>
      <c r="HUZ135" s="6"/>
      <c r="HVA135" s="6"/>
      <c r="HVB135" s="6"/>
      <c r="HVC135" s="6"/>
      <c r="HVD135" s="6"/>
      <c r="HVE135" s="6"/>
      <c r="HVF135" s="6"/>
      <c r="HVG135" s="6"/>
      <c r="HVH135" s="6"/>
      <c r="HVI135" s="6"/>
      <c r="HVJ135" s="6"/>
      <c r="HVK135" s="6"/>
      <c r="HVL135" s="6"/>
      <c r="HVM135" s="6"/>
      <c r="HVN135" s="6"/>
      <c r="HVO135" s="6"/>
      <c r="HVP135" s="6"/>
      <c r="HVQ135" s="6"/>
      <c r="HVR135" s="6"/>
      <c r="HVS135" s="6"/>
      <c r="HVT135" s="6"/>
      <c r="HVU135" s="6"/>
      <c r="HVV135" s="6"/>
      <c r="HVW135" s="6"/>
      <c r="HVX135" s="6"/>
      <c r="HVY135" s="6"/>
      <c r="HVZ135" s="6"/>
      <c r="HWA135" s="6"/>
      <c r="HWB135" s="6"/>
      <c r="HWC135" s="6"/>
      <c r="HWD135" s="6"/>
      <c r="HWE135" s="6"/>
      <c r="HWF135" s="6"/>
      <c r="HWG135" s="6"/>
      <c r="HWH135" s="6"/>
      <c r="HWI135" s="6"/>
      <c r="HWJ135" s="6"/>
      <c r="HWK135" s="6"/>
      <c r="HWL135" s="6"/>
      <c r="HWM135" s="6"/>
      <c r="HWN135" s="6"/>
      <c r="HWO135" s="6"/>
      <c r="HWP135" s="6"/>
      <c r="HWQ135" s="6"/>
      <c r="HWR135" s="6"/>
      <c r="HWS135" s="6"/>
      <c r="HWT135" s="6"/>
      <c r="HWU135" s="6"/>
      <c r="HWV135" s="6"/>
      <c r="HWW135" s="6"/>
      <c r="HWX135" s="6"/>
      <c r="HWY135" s="6"/>
      <c r="HWZ135" s="6"/>
      <c r="HXA135" s="6"/>
      <c r="HXB135" s="6"/>
      <c r="HXC135" s="6"/>
      <c r="HXD135" s="6"/>
      <c r="HXE135" s="6"/>
      <c r="HXF135" s="6"/>
      <c r="HXG135" s="6"/>
      <c r="HXH135" s="6"/>
      <c r="HXI135" s="6"/>
      <c r="HXJ135" s="6"/>
      <c r="HXK135" s="6"/>
      <c r="HXL135" s="6"/>
      <c r="HXM135" s="6"/>
      <c r="HXN135" s="6"/>
      <c r="HXO135" s="6"/>
      <c r="HXP135" s="6"/>
      <c r="HXQ135" s="6"/>
      <c r="HXR135" s="6"/>
      <c r="HXS135" s="6"/>
      <c r="HXT135" s="6"/>
      <c r="HXU135" s="6"/>
      <c r="HXV135" s="6"/>
      <c r="HXW135" s="6"/>
      <c r="HXX135" s="6"/>
      <c r="HXY135" s="6"/>
      <c r="HXZ135" s="6"/>
      <c r="HYA135" s="6"/>
      <c r="HYB135" s="6"/>
      <c r="HYC135" s="6"/>
      <c r="HYD135" s="6"/>
      <c r="HYE135" s="6"/>
      <c r="HYF135" s="6"/>
      <c r="HYG135" s="6"/>
      <c r="HYH135" s="6"/>
      <c r="HYI135" s="6"/>
      <c r="HYJ135" s="6"/>
      <c r="HYK135" s="6"/>
      <c r="HYL135" s="6"/>
      <c r="HYM135" s="6"/>
      <c r="HYN135" s="6"/>
      <c r="HYO135" s="6"/>
      <c r="HYP135" s="6"/>
      <c r="HYQ135" s="6"/>
      <c r="HYR135" s="6"/>
      <c r="HYS135" s="6"/>
      <c r="HYT135" s="6"/>
      <c r="HYU135" s="6"/>
      <c r="HYV135" s="6"/>
      <c r="HYW135" s="6"/>
      <c r="HYX135" s="6"/>
      <c r="HYY135" s="6"/>
      <c r="HYZ135" s="6"/>
      <c r="HZA135" s="6"/>
      <c r="HZB135" s="6"/>
      <c r="HZC135" s="6"/>
      <c r="HZD135" s="6"/>
      <c r="HZE135" s="6"/>
      <c r="HZF135" s="6"/>
      <c r="HZG135" s="6"/>
      <c r="HZH135" s="6"/>
      <c r="HZI135" s="6"/>
      <c r="HZJ135" s="6"/>
      <c r="HZK135" s="6"/>
      <c r="HZL135" s="6"/>
      <c r="HZM135" s="6"/>
      <c r="HZN135" s="6"/>
      <c r="HZO135" s="6"/>
      <c r="HZP135" s="6"/>
      <c r="HZQ135" s="6"/>
      <c r="HZR135" s="6"/>
      <c r="HZS135" s="6"/>
      <c r="HZT135" s="6"/>
      <c r="HZU135" s="6"/>
      <c r="HZV135" s="6"/>
      <c r="HZW135" s="6"/>
      <c r="HZX135" s="6"/>
      <c r="HZY135" s="6"/>
      <c r="HZZ135" s="6"/>
      <c r="IAA135" s="6"/>
      <c r="IAB135" s="6"/>
      <c r="IAC135" s="6"/>
      <c r="IAD135" s="6"/>
      <c r="IAE135" s="6"/>
      <c r="IAF135" s="6"/>
      <c r="IAG135" s="6"/>
      <c r="IAH135" s="6"/>
      <c r="IAI135" s="6"/>
      <c r="IAJ135" s="6"/>
      <c r="IAK135" s="6"/>
      <c r="IAL135" s="6"/>
      <c r="IAM135" s="6"/>
      <c r="IAN135" s="6"/>
      <c r="IAO135" s="6"/>
      <c r="IAP135" s="6"/>
      <c r="IAQ135" s="6"/>
      <c r="IAR135" s="6"/>
      <c r="IAS135" s="6"/>
      <c r="IAT135" s="6"/>
      <c r="IAU135" s="6"/>
      <c r="IAV135" s="6"/>
      <c r="IAW135" s="6"/>
      <c r="IAX135" s="6"/>
      <c r="IAY135" s="6"/>
      <c r="IAZ135" s="6"/>
      <c r="IBA135" s="6"/>
      <c r="IBB135" s="6"/>
      <c r="IBC135" s="6"/>
      <c r="IBD135" s="6"/>
      <c r="IBE135" s="6"/>
      <c r="IBF135" s="6"/>
      <c r="IBG135" s="6"/>
      <c r="IBH135" s="6"/>
      <c r="IBI135" s="6"/>
      <c r="IBJ135" s="6"/>
      <c r="IBK135" s="6"/>
      <c r="IBL135" s="6"/>
      <c r="IBM135" s="6"/>
      <c r="IBN135" s="6"/>
      <c r="IBO135" s="6"/>
      <c r="IBP135" s="6"/>
      <c r="IBQ135" s="6"/>
      <c r="IBR135" s="6"/>
      <c r="IBS135" s="6"/>
      <c r="IBT135" s="6"/>
      <c r="IBU135" s="6"/>
      <c r="IBV135" s="6"/>
      <c r="IBW135" s="6"/>
      <c r="IBX135" s="6"/>
      <c r="IBY135" s="6"/>
      <c r="IBZ135" s="6"/>
      <c r="ICA135" s="6"/>
      <c r="ICB135" s="6"/>
      <c r="ICC135" s="6"/>
      <c r="ICD135" s="6"/>
      <c r="ICE135" s="6"/>
      <c r="ICF135" s="6"/>
      <c r="ICG135" s="6"/>
      <c r="ICH135" s="6"/>
      <c r="ICI135" s="6"/>
      <c r="ICJ135" s="6"/>
      <c r="ICK135" s="6"/>
      <c r="ICL135" s="6"/>
      <c r="ICM135" s="6"/>
      <c r="ICN135" s="6"/>
      <c r="ICO135" s="6"/>
      <c r="ICP135" s="6"/>
      <c r="ICQ135" s="6"/>
      <c r="ICR135" s="6"/>
      <c r="ICS135" s="6"/>
      <c r="ICT135" s="6"/>
      <c r="ICU135" s="6"/>
      <c r="ICV135" s="6"/>
      <c r="ICW135" s="6"/>
      <c r="ICX135" s="6"/>
      <c r="ICY135" s="6"/>
      <c r="ICZ135" s="6"/>
      <c r="IDA135" s="6"/>
      <c r="IDB135" s="6"/>
      <c r="IDC135" s="6"/>
      <c r="IDD135" s="6"/>
      <c r="IDE135" s="6"/>
      <c r="IDF135" s="6"/>
      <c r="IDG135" s="6"/>
      <c r="IDH135" s="6"/>
      <c r="IDI135" s="6"/>
      <c r="IDJ135" s="6"/>
      <c r="IDK135" s="6"/>
      <c r="IDL135" s="6"/>
      <c r="IDM135" s="6"/>
      <c r="IDN135" s="6"/>
      <c r="IDO135" s="6"/>
      <c r="IDP135" s="6"/>
      <c r="IDQ135" s="6"/>
      <c r="IDR135" s="6"/>
      <c r="IDS135" s="6"/>
      <c r="IDT135" s="6"/>
      <c r="IDU135" s="6"/>
      <c r="IDV135" s="6"/>
      <c r="IDW135" s="6"/>
      <c r="IDX135" s="6"/>
      <c r="IDY135" s="6"/>
      <c r="IDZ135" s="6"/>
      <c r="IEA135" s="6"/>
      <c r="IEB135" s="6"/>
      <c r="IEC135" s="6"/>
      <c r="IED135" s="6"/>
      <c r="IEE135" s="6"/>
      <c r="IEF135" s="6"/>
      <c r="IEG135" s="6"/>
      <c r="IEH135" s="6"/>
      <c r="IEI135" s="6"/>
      <c r="IEJ135" s="6"/>
      <c r="IEK135" s="6"/>
      <c r="IEL135" s="6"/>
      <c r="IEM135" s="6"/>
      <c r="IEN135" s="6"/>
      <c r="IEO135" s="6"/>
      <c r="IEP135" s="6"/>
      <c r="IEQ135" s="6"/>
      <c r="IER135" s="6"/>
      <c r="IES135" s="6"/>
      <c r="IET135" s="6"/>
      <c r="IEU135" s="6"/>
      <c r="IEV135" s="6"/>
      <c r="IEW135" s="6"/>
      <c r="IEX135" s="6"/>
      <c r="IEY135" s="6"/>
      <c r="IEZ135" s="6"/>
      <c r="IFA135" s="6"/>
      <c r="IFB135" s="6"/>
      <c r="IFC135" s="6"/>
      <c r="IFD135" s="6"/>
      <c r="IFE135" s="6"/>
      <c r="IFF135" s="6"/>
      <c r="IFG135" s="6"/>
      <c r="IFH135" s="6"/>
      <c r="IFI135" s="6"/>
      <c r="IFJ135" s="6"/>
      <c r="IFK135" s="6"/>
      <c r="IFL135" s="6"/>
      <c r="IFM135" s="6"/>
      <c r="IFN135" s="6"/>
      <c r="IFO135" s="6"/>
      <c r="IFP135" s="6"/>
      <c r="IFQ135" s="6"/>
      <c r="IFR135" s="6"/>
      <c r="IFS135" s="6"/>
      <c r="IFT135" s="6"/>
      <c r="IFU135" s="6"/>
      <c r="IFV135" s="6"/>
      <c r="IFW135" s="6"/>
      <c r="IFX135" s="6"/>
      <c r="IFY135" s="6"/>
      <c r="IFZ135" s="6"/>
      <c r="IGA135" s="6"/>
      <c r="IGB135" s="6"/>
      <c r="IGC135" s="6"/>
      <c r="IGD135" s="6"/>
      <c r="IGE135" s="6"/>
      <c r="IGF135" s="6"/>
      <c r="IGG135" s="6"/>
      <c r="IGH135" s="6"/>
      <c r="IGI135" s="6"/>
      <c r="IGJ135" s="6"/>
      <c r="IGK135" s="6"/>
      <c r="IGL135" s="6"/>
      <c r="IGM135" s="6"/>
      <c r="IGN135" s="6"/>
      <c r="IGO135" s="6"/>
      <c r="IGP135" s="6"/>
      <c r="IGQ135" s="6"/>
      <c r="IGR135" s="6"/>
      <c r="IGS135" s="6"/>
      <c r="IGT135" s="6"/>
      <c r="IGU135" s="6"/>
      <c r="IGV135" s="6"/>
      <c r="IGW135" s="6"/>
      <c r="IGX135" s="6"/>
      <c r="IGY135" s="6"/>
      <c r="IGZ135" s="6"/>
      <c r="IHA135" s="6"/>
      <c r="IHB135" s="6"/>
      <c r="IHC135" s="6"/>
      <c r="IHD135" s="6"/>
      <c r="IHE135" s="6"/>
      <c r="IHF135" s="6"/>
      <c r="IHG135" s="6"/>
      <c r="IHH135" s="6"/>
      <c r="IHI135" s="6"/>
      <c r="IHJ135" s="6"/>
      <c r="IHK135" s="6"/>
      <c r="IHL135" s="6"/>
      <c r="IHM135" s="6"/>
      <c r="IHN135" s="6"/>
      <c r="IHO135" s="6"/>
      <c r="IHP135" s="6"/>
      <c r="IHQ135" s="6"/>
      <c r="IHR135" s="6"/>
      <c r="IHS135" s="6"/>
      <c r="IHT135" s="6"/>
      <c r="IHU135" s="6"/>
      <c r="IHV135" s="6"/>
      <c r="IHW135" s="6"/>
      <c r="IHX135" s="6"/>
      <c r="IHY135" s="6"/>
      <c r="IHZ135" s="6"/>
      <c r="IIA135" s="6"/>
      <c r="IIB135" s="6"/>
      <c r="IIC135" s="6"/>
      <c r="IID135" s="6"/>
      <c r="IIE135" s="6"/>
      <c r="IIF135" s="6"/>
      <c r="IIG135" s="6"/>
      <c r="IIH135" s="6"/>
      <c r="III135" s="6"/>
      <c r="IIJ135" s="6"/>
      <c r="IIK135" s="6"/>
      <c r="IIL135" s="6"/>
      <c r="IIM135" s="6"/>
      <c r="IIN135" s="6"/>
      <c r="IIO135" s="6"/>
      <c r="IIP135" s="6"/>
      <c r="IIQ135" s="6"/>
      <c r="IIR135" s="6"/>
      <c r="IIS135" s="6"/>
      <c r="IIT135" s="6"/>
      <c r="IIU135" s="6"/>
      <c r="IIV135" s="6"/>
      <c r="IIW135" s="6"/>
      <c r="IIX135" s="6"/>
      <c r="IIY135" s="6"/>
      <c r="IIZ135" s="6"/>
      <c r="IJA135" s="6"/>
      <c r="IJB135" s="6"/>
      <c r="IJC135" s="6"/>
      <c r="IJD135" s="6"/>
      <c r="IJE135" s="6"/>
      <c r="IJF135" s="6"/>
      <c r="IJG135" s="6"/>
      <c r="IJH135" s="6"/>
      <c r="IJI135" s="6"/>
      <c r="IJJ135" s="6"/>
      <c r="IJK135" s="6"/>
      <c r="IJL135" s="6"/>
      <c r="IJM135" s="6"/>
      <c r="IJN135" s="6"/>
      <c r="IJO135" s="6"/>
      <c r="IJP135" s="6"/>
      <c r="IJQ135" s="6"/>
      <c r="IJR135" s="6"/>
      <c r="IJS135" s="6"/>
      <c r="IJT135" s="6"/>
      <c r="IJU135" s="6"/>
      <c r="IJV135" s="6"/>
      <c r="IJW135" s="6"/>
      <c r="IJX135" s="6"/>
      <c r="IJY135" s="6"/>
      <c r="IJZ135" s="6"/>
      <c r="IKA135" s="6"/>
      <c r="IKB135" s="6"/>
      <c r="IKC135" s="6"/>
      <c r="IKD135" s="6"/>
      <c r="IKE135" s="6"/>
      <c r="IKF135" s="6"/>
      <c r="IKG135" s="6"/>
      <c r="IKH135" s="6"/>
      <c r="IKI135" s="6"/>
      <c r="IKJ135" s="6"/>
      <c r="IKK135" s="6"/>
      <c r="IKL135" s="6"/>
      <c r="IKM135" s="6"/>
      <c r="IKN135" s="6"/>
      <c r="IKO135" s="6"/>
      <c r="IKP135" s="6"/>
      <c r="IKQ135" s="6"/>
      <c r="IKR135" s="6"/>
      <c r="IKS135" s="6"/>
      <c r="IKT135" s="6"/>
      <c r="IKU135" s="6"/>
      <c r="IKV135" s="6"/>
      <c r="IKW135" s="6"/>
      <c r="IKX135" s="6"/>
      <c r="IKY135" s="6"/>
      <c r="IKZ135" s="6"/>
      <c r="ILA135" s="6"/>
      <c r="ILB135" s="6"/>
      <c r="ILC135" s="6"/>
      <c r="ILD135" s="6"/>
      <c r="ILE135" s="6"/>
      <c r="ILF135" s="6"/>
      <c r="ILG135" s="6"/>
      <c r="ILH135" s="6"/>
      <c r="ILI135" s="6"/>
      <c r="ILJ135" s="6"/>
      <c r="ILK135" s="6"/>
      <c r="ILL135" s="6"/>
      <c r="ILM135" s="6"/>
      <c r="ILN135" s="6"/>
      <c r="ILO135" s="6"/>
      <c r="ILP135" s="6"/>
      <c r="ILQ135" s="6"/>
      <c r="ILR135" s="6"/>
      <c r="ILS135" s="6"/>
      <c r="ILT135" s="6"/>
      <c r="ILU135" s="6"/>
      <c r="ILV135" s="6"/>
      <c r="ILW135" s="6"/>
      <c r="ILX135" s="6"/>
      <c r="ILY135" s="6"/>
      <c r="ILZ135" s="6"/>
      <c r="IMA135" s="6"/>
      <c r="IMB135" s="6"/>
      <c r="IMC135" s="6"/>
      <c r="IMD135" s="6"/>
      <c r="IME135" s="6"/>
      <c r="IMF135" s="6"/>
      <c r="IMG135" s="6"/>
      <c r="IMH135" s="6"/>
      <c r="IMI135" s="6"/>
      <c r="IMJ135" s="6"/>
      <c r="IMK135" s="6"/>
      <c r="IML135" s="6"/>
      <c r="IMM135" s="6"/>
      <c r="IMN135" s="6"/>
      <c r="IMO135" s="6"/>
      <c r="IMP135" s="6"/>
      <c r="IMQ135" s="6"/>
      <c r="IMR135" s="6"/>
      <c r="IMS135" s="6"/>
      <c r="IMT135" s="6"/>
      <c r="IMU135" s="6"/>
      <c r="IMV135" s="6"/>
      <c r="IMW135" s="6"/>
      <c r="IMX135" s="6"/>
      <c r="IMY135" s="6"/>
      <c r="IMZ135" s="6"/>
      <c r="INA135" s="6"/>
      <c r="INB135" s="6"/>
      <c r="INC135" s="6"/>
      <c r="IND135" s="6"/>
      <c r="INE135" s="6"/>
      <c r="INF135" s="6"/>
      <c r="ING135" s="6"/>
      <c r="INH135" s="6"/>
      <c r="INI135" s="6"/>
      <c r="INJ135" s="6"/>
      <c r="INK135" s="6"/>
      <c r="INL135" s="6"/>
      <c r="INM135" s="6"/>
      <c r="INN135" s="6"/>
      <c r="INO135" s="6"/>
      <c r="INP135" s="6"/>
      <c r="INQ135" s="6"/>
      <c r="INR135" s="6"/>
      <c r="INS135" s="6"/>
      <c r="INT135" s="6"/>
      <c r="INU135" s="6"/>
      <c r="INV135" s="6"/>
      <c r="INW135" s="6"/>
      <c r="INX135" s="6"/>
      <c r="INY135" s="6"/>
      <c r="INZ135" s="6"/>
      <c r="IOA135" s="6"/>
      <c r="IOB135" s="6"/>
      <c r="IOC135" s="6"/>
      <c r="IOD135" s="6"/>
      <c r="IOE135" s="6"/>
      <c r="IOF135" s="6"/>
      <c r="IOG135" s="6"/>
      <c r="IOH135" s="6"/>
      <c r="IOI135" s="6"/>
      <c r="IOJ135" s="6"/>
      <c r="IOK135" s="6"/>
      <c r="IOL135" s="6"/>
      <c r="IOM135" s="6"/>
      <c r="ION135" s="6"/>
      <c r="IOO135" s="6"/>
      <c r="IOP135" s="6"/>
      <c r="IOQ135" s="6"/>
      <c r="IOR135" s="6"/>
      <c r="IOS135" s="6"/>
      <c r="IOT135" s="6"/>
      <c r="IOU135" s="6"/>
      <c r="IOV135" s="6"/>
      <c r="IOW135" s="6"/>
      <c r="IOX135" s="6"/>
      <c r="IOY135" s="6"/>
      <c r="IOZ135" s="6"/>
      <c r="IPA135" s="6"/>
      <c r="IPB135" s="6"/>
      <c r="IPC135" s="6"/>
      <c r="IPD135" s="6"/>
      <c r="IPE135" s="6"/>
      <c r="IPF135" s="6"/>
      <c r="IPG135" s="6"/>
      <c r="IPH135" s="6"/>
      <c r="IPI135" s="6"/>
      <c r="IPJ135" s="6"/>
      <c r="IPK135" s="6"/>
      <c r="IPL135" s="6"/>
      <c r="IPM135" s="6"/>
      <c r="IPN135" s="6"/>
      <c r="IPO135" s="6"/>
      <c r="IPP135" s="6"/>
      <c r="IPQ135" s="6"/>
      <c r="IPR135" s="6"/>
      <c r="IPS135" s="6"/>
      <c r="IPT135" s="6"/>
      <c r="IPU135" s="6"/>
      <c r="IPV135" s="6"/>
      <c r="IPW135" s="6"/>
      <c r="IPX135" s="6"/>
      <c r="IPY135" s="6"/>
      <c r="IPZ135" s="6"/>
      <c r="IQA135" s="6"/>
      <c r="IQB135" s="6"/>
      <c r="IQC135" s="6"/>
      <c r="IQD135" s="6"/>
      <c r="IQE135" s="6"/>
      <c r="IQF135" s="6"/>
      <c r="IQG135" s="6"/>
      <c r="IQH135" s="6"/>
      <c r="IQI135" s="6"/>
      <c r="IQJ135" s="6"/>
      <c r="IQK135" s="6"/>
      <c r="IQL135" s="6"/>
      <c r="IQM135" s="6"/>
      <c r="IQN135" s="6"/>
      <c r="IQO135" s="6"/>
      <c r="IQP135" s="6"/>
      <c r="IQQ135" s="6"/>
      <c r="IQR135" s="6"/>
      <c r="IQS135" s="6"/>
      <c r="IQT135" s="6"/>
      <c r="IQU135" s="6"/>
      <c r="IQV135" s="6"/>
      <c r="IQW135" s="6"/>
      <c r="IQX135" s="6"/>
      <c r="IQY135" s="6"/>
      <c r="IQZ135" s="6"/>
      <c r="IRA135" s="6"/>
      <c r="IRB135" s="6"/>
      <c r="IRC135" s="6"/>
      <c r="IRD135" s="6"/>
      <c r="IRE135" s="6"/>
      <c r="IRF135" s="6"/>
      <c r="IRG135" s="6"/>
      <c r="IRH135" s="6"/>
      <c r="IRI135" s="6"/>
      <c r="IRJ135" s="6"/>
      <c r="IRK135" s="6"/>
      <c r="IRL135" s="6"/>
      <c r="IRM135" s="6"/>
      <c r="IRN135" s="6"/>
      <c r="IRO135" s="6"/>
      <c r="IRP135" s="6"/>
      <c r="IRQ135" s="6"/>
      <c r="IRR135" s="6"/>
      <c r="IRS135" s="6"/>
      <c r="IRT135" s="6"/>
      <c r="IRU135" s="6"/>
      <c r="IRV135" s="6"/>
      <c r="IRW135" s="6"/>
      <c r="IRX135" s="6"/>
      <c r="IRY135" s="6"/>
      <c r="IRZ135" s="6"/>
      <c r="ISA135" s="6"/>
      <c r="ISB135" s="6"/>
      <c r="ISC135" s="6"/>
      <c r="ISD135" s="6"/>
      <c r="ISE135" s="6"/>
      <c r="ISF135" s="6"/>
      <c r="ISG135" s="6"/>
      <c r="ISH135" s="6"/>
      <c r="ISI135" s="6"/>
      <c r="ISJ135" s="6"/>
      <c r="ISK135" s="6"/>
      <c r="ISL135" s="6"/>
      <c r="ISM135" s="6"/>
      <c r="ISN135" s="6"/>
      <c r="ISO135" s="6"/>
      <c r="ISP135" s="6"/>
      <c r="ISQ135" s="6"/>
      <c r="ISR135" s="6"/>
      <c r="ISS135" s="6"/>
      <c r="IST135" s="6"/>
      <c r="ISU135" s="6"/>
      <c r="ISV135" s="6"/>
      <c r="ISW135" s="6"/>
      <c r="ISX135" s="6"/>
      <c r="ISY135" s="6"/>
      <c r="ISZ135" s="6"/>
      <c r="ITA135" s="6"/>
      <c r="ITB135" s="6"/>
      <c r="ITC135" s="6"/>
      <c r="ITD135" s="6"/>
      <c r="ITE135" s="6"/>
      <c r="ITF135" s="6"/>
      <c r="ITG135" s="6"/>
      <c r="ITH135" s="6"/>
      <c r="ITI135" s="6"/>
      <c r="ITJ135" s="6"/>
      <c r="ITK135" s="6"/>
      <c r="ITL135" s="6"/>
      <c r="ITM135" s="6"/>
      <c r="ITN135" s="6"/>
      <c r="ITO135" s="6"/>
      <c r="ITP135" s="6"/>
      <c r="ITQ135" s="6"/>
      <c r="ITR135" s="6"/>
      <c r="ITS135" s="6"/>
      <c r="ITT135" s="6"/>
      <c r="ITU135" s="6"/>
      <c r="ITV135" s="6"/>
      <c r="ITW135" s="6"/>
      <c r="ITX135" s="6"/>
      <c r="ITY135" s="6"/>
      <c r="ITZ135" s="6"/>
      <c r="IUA135" s="6"/>
      <c r="IUB135" s="6"/>
      <c r="IUC135" s="6"/>
      <c r="IUD135" s="6"/>
      <c r="IUE135" s="6"/>
      <c r="IUF135" s="6"/>
      <c r="IUG135" s="6"/>
      <c r="IUH135" s="6"/>
      <c r="IUI135" s="6"/>
      <c r="IUJ135" s="6"/>
      <c r="IUK135" s="6"/>
      <c r="IUL135" s="6"/>
      <c r="IUM135" s="6"/>
      <c r="IUN135" s="6"/>
      <c r="IUO135" s="6"/>
      <c r="IUP135" s="6"/>
      <c r="IUQ135" s="6"/>
      <c r="IUR135" s="6"/>
      <c r="IUS135" s="6"/>
      <c r="IUT135" s="6"/>
      <c r="IUU135" s="6"/>
      <c r="IUV135" s="6"/>
      <c r="IUW135" s="6"/>
      <c r="IUX135" s="6"/>
      <c r="IUY135" s="6"/>
      <c r="IUZ135" s="6"/>
      <c r="IVA135" s="6"/>
      <c r="IVB135" s="6"/>
      <c r="IVC135" s="6"/>
      <c r="IVD135" s="6"/>
      <c r="IVE135" s="6"/>
      <c r="IVF135" s="6"/>
      <c r="IVG135" s="6"/>
      <c r="IVH135" s="6"/>
      <c r="IVI135" s="6"/>
      <c r="IVJ135" s="6"/>
      <c r="IVK135" s="6"/>
      <c r="IVL135" s="6"/>
      <c r="IVM135" s="6"/>
      <c r="IVN135" s="6"/>
      <c r="IVO135" s="6"/>
      <c r="IVP135" s="6"/>
      <c r="IVQ135" s="6"/>
      <c r="IVR135" s="6"/>
      <c r="IVS135" s="6"/>
      <c r="IVT135" s="6"/>
      <c r="IVU135" s="6"/>
      <c r="IVV135" s="6"/>
      <c r="IVW135" s="6"/>
      <c r="IVX135" s="6"/>
      <c r="IVY135" s="6"/>
      <c r="IVZ135" s="6"/>
      <c r="IWA135" s="6"/>
      <c r="IWB135" s="6"/>
      <c r="IWC135" s="6"/>
      <c r="IWD135" s="6"/>
      <c r="IWE135" s="6"/>
      <c r="IWF135" s="6"/>
      <c r="IWG135" s="6"/>
      <c r="IWH135" s="6"/>
      <c r="IWI135" s="6"/>
      <c r="IWJ135" s="6"/>
      <c r="IWK135" s="6"/>
      <c r="IWL135" s="6"/>
      <c r="IWM135" s="6"/>
      <c r="IWN135" s="6"/>
      <c r="IWO135" s="6"/>
      <c r="IWP135" s="6"/>
      <c r="IWQ135" s="6"/>
      <c r="IWR135" s="6"/>
      <c r="IWS135" s="6"/>
      <c r="IWT135" s="6"/>
      <c r="IWU135" s="6"/>
      <c r="IWV135" s="6"/>
      <c r="IWW135" s="6"/>
      <c r="IWX135" s="6"/>
      <c r="IWY135" s="6"/>
      <c r="IWZ135" s="6"/>
      <c r="IXA135" s="6"/>
      <c r="IXB135" s="6"/>
      <c r="IXC135" s="6"/>
      <c r="IXD135" s="6"/>
      <c r="IXE135" s="6"/>
      <c r="IXF135" s="6"/>
      <c r="IXG135" s="6"/>
      <c r="IXH135" s="6"/>
      <c r="IXI135" s="6"/>
      <c r="IXJ135" s="6"/>
      <c r="IXK135" s="6"/>
      <c r="IXL135" s="6"/>
      <c r="IXM135" s="6"/>
      <c r="IXN135" s="6"/>
      <c r="IXO135" s="6"/>
      <c r="IXP135" s="6"/>
      <c r="IXQ135" s="6"/>
      <c r="IXR135" s="6"/>
      <c r="IXS135" s="6"/>
      <c r="IXT135" s="6"/>
      <c r="IXU135" s="6"/>
      <c r="IXV135" s="6"/>
      <c r="IXW135" s="6"/>
      <c r="IXX135" s="6"/>
      <c r="IXY135" s="6"/>
      <c r="IXZ135" s="6"/>
      <c r="IYA135" s="6"/>
      <c r="IYB135" s="6"/>
      <c r="IYC135" s="6"/>
      <c r="IYD135" s="6"/>
      <c r="IYE135" s="6"/>
      <c r="IYF135" s="6"/>
      <c r="IYG135" s="6"/>
      <c r="IYH135" s="6"/>
      <c r="IYI135" s="6"/>
      <c r="IYJ135" s="6"/>
      <c r="IYK135" s="6"/>
      <c r="IYL135" s="6"/>
      <c r="IYM135" s="6"/>
      <c r="IYN135" s="6"/>
      <c r="IYO135" s="6"/>
      <c r="IYP135" s="6"/>
      <c r="IYQ135" s="6"/>
      <c r="IYR135" s="6"/>
      <c r="IYS135" s="6"/>
      <c r="IYT135" s="6"/>
      <c r="IYU135" s="6"/>
      <c r="IYV135" s="6"/>
      <c r="IYW135" s="6"/>
      <c r="IYX135" s="6"/>
      <c r="IYY135" s="6"/>
      <c r="IYZ135" s="6"/>
      <c r="IZA135" s="6"/>
      <c r="IZB135" s="6"/>
      <c r="IZC135" s="6"/>
      <c r="IZD135" s="6"/>
      <c r="IZE135" s="6"/>
      <c r="IZF135" s="6"/>
      <c r="IZG135" s="6"/>
      <c r="IZH135" s="6"/>
      <c r="IZI135" s="6"/>
      <c r="IZJ135" s="6"/>
      <c r="IZK135" s="6"/>
      <c r="IZL135" s="6"/>
      <c r="IZM135" s="6"/>
      <c r="IZN135" s="6"/>
      <c r="IZO135" s="6"/>
      <c r="IZP135" s="6"/>
      <c r="IZQ135" s="6"/>
      <c r="IZR135" s="6"/>
      <c r="IZS135" s="6"/>
      <c r="IZT135" s="6"/>
      <c r="IZU135" s="6"/>
      <c r="IZV135" s="6"/>
      <c r="IZW135" s="6"/>
      <c r="IZX135" s="6"/>
      <c r="IZY135" s="6"/>
      <c r="IZZ135" s="6"/>
      <c r="JAA135" s="6"/>
      <c r="JAB135" s="6"/>
      <c r="JAC135" s="6"/>
      <c r="JAD135" s="6"/>
      <c r="JAE135" s="6"/>
      <c r="JAF135" s="6"/>
      <c r="JAG135" s="6"/>
      <c r="JAH135" s="6"/>
      <c r="JAI135" s="6"/>
      <c r="JAJ135" s="6"/>
      <c r="JAK135" s="6"/>
      <c r="JAL135" s="6"/>
      <c r="JAM135" s="6"/>
      <c r="JAN135" s="6"/>
      <c r="JAO135" s="6"/>
      <c r="JAP135" s="6"/>
      <c r="JAQ135" s="6"/>
      <c r="JAR135" s="6"/>
      <c r="JAS135" s="6"/>
      <c r="JAT135" s="6"/>
      <c r="JAU135" s="6"/>
      <c r="JAV135" s="6"/>
      <c r="JAW135" s="6"/>
      <c r="JAX135" s="6"/>
      <c r="JAY135" s="6"/>
      <c r="JAZ135" s="6"/>
      <c r="JBA135" s="6"/>
      <c r="JBB135" s="6"/>
      <c r="JBC135" s="6"/>
      <c r="JBD135" s="6"/>
      <c r="JBE135" s="6"/>
      <c r="JBF135" s="6"/>
      <c r="JBG135" s="6"/>
      <c r="JBH135" s="6"/>
      <c r="JBI135" s="6"/>
      <c r="JBJ135" s="6"/>
      <c r="JBK135" s="6"/>
      <c r="JBL135" s="6"/>
      <c r="JBM135" s="6"/>
      <c r="JBN135" s="6"/>
      <c r="JBO135" s="6"/>
      <c r="JBP135" s="6"/>
      <c r="JBQ135" s="6"/>
      <c r="JBR135" s="6"/>
      <c r="JBS135" s="6"/>
      <c r="JBT135" s="6"/>
      <c r="JBU135" s="6"/>
      <c r="JBV135" s="6"/>
      <c r="JBW135" s="6"/>
      <c r="JBX135" s="6"/>
      <c r="JBY135" s="6"/>
      <c r="JBZ135" s="6"/>
      <c r="JCA135" s="6"/>
      <c r="JCB135" s="6"/>
      <c r="JCC135" s="6"/>
      <c r="JCD135" s="6"/>
      <c r="JCE135" s="6"/>
      <c r="JCF135" s="6"/>
      <c r="JCG135" s="6"/>
      <c r="JCH135" s="6"/>
      <c r="JCI135" s="6"/>
      <c r="JCJ135" s="6"/>
      <c r="JCK135" s="6"/>
      <c r="JCL135" s="6"/>
      <c r="JCM135" s="6"/>
      <c r="JCN135" s="6"/>
      <c r="JCO135" s="6"/>
      <c r="JCP135" s="6"/>
      <c r="JCQ135" s="6"/>
      <c r="JCR135" s="6"/>
      <c r="JCS135" s="6"/>
      <c r="JCT135" s="6"/>
      <c r="JCU135" s="6"/>
      <c r="JCV135" s="6"/>
      <c r="JCW135" s="6"/>
      <c r="JCX135" s="6"/>
      <c r="JCY135" s="6"/>
      <c r="JCZ135" s="6"/>
      <c r="JDA135" s="6"/>
      <c r="JDB135" s="6"/>
      <c r="JDC135" s="6"/>
      <c r="JDD135" s="6"/>
      <c r="JDE135" s="6"/>
      <c r="JDF135" s="6"/>
      <c r="JDG135" s="6"/>
      <c r="JDH135" s="6"/>
      <c r="JDI135" s="6"/>
      <c r="JDJ135" s="6"/>
      <c r="JDK135" s="6"/>
      <c r="JDL135" s="6"/>
      <c r="JDM135" s="6"/>
      <c r="JDN135" s="6"/>
      <c r="JDO135" s="6"/>
      <c r="JDP135" s="6"/>
      <c r="JDQ135" s="6"/>
      <c r="JDR135" s="6"/>
      <c r="JDS135" s="6"/>
      <c r="JDT135" s="6"/>
      <c r="JDU135" s="6"/>
      <c r="JDV135" s="6"/>
      <c r="JDW135" s="6"/>
      <c r="JDX135" s="6"/>
      <c r="JDY135" s="6"/>
      <c r="JDZ135" s="6"/>
      <c r="JEA135" s="6"/>
      <c r="JEB135" s="6"/>
      <c r="JEC135" s="6"/>
      <c r="JED135" s="6"/>
      <c r="JEE135" s="6"/>
      <c r="JEF135" s="6"/>
      <c r="JEG135" s="6"/>
      <c r="JEH135" s="6"/>
      <c r="JEI135" s="6"/>
      <c r="JEJ135" s="6"/>
      <c r="JEK135" s="6"/>
      <c r="JEL135" s="6"/>
      <c r="JEM135" s="6"/>
      <c r="JEN135" s="6"/>
      <c r="JEO135" s="6"/>
      <c r="JEP135" s="6"/>
      <c r="JEQ135" s="6"/>
      <c r="JER135" s="6"/>
      <c r="JES135" s="6"/>
      <c r="JET135" s="6"/>
      <c r="JEU135" s="6"/>
      <c r="JEV135" s="6"/>
      <c r="JEW135" s="6"/>
      <c r="JEX135" s="6"/>
      <c r="JEY135" s="6"/>
      <c r="JEZ135" s="6"/>
      <c r="JFA135" s="6"/>
      <c r="JFB135" s="6"/>
      <c r="JFC135" s="6"/>
      <c r="JFD135" s="6"/>
      <c r="JFE135" s="6"/>
      <c r="JFF135" s="6"/>
      <c r="JFG135" s="6"/>
      <c r="JFH135" s="6"/>
      <c r="JFI135" s="6"/>
      <c r="JFJ135" s="6"/>
      <c r="JFK135" s="6"/>
      <c r="JFL135" s="6"/>
      <c r="JFM135" s="6"/>
      <c r="JFN135" s="6"/>
      <c r="JFO135" s="6"/>
      <c r="JFP135" s="6"/>
      <c r="JFQ135" s="6"/>
      <c r="JFR135" s="6"/>
      <c r="JFS135" s="6"/>
      <c r="JFT135" s="6"/>
      <c r="JFU135" s="6"/>
      <c r="JFV135" s="6"/>
      <c r="JFW135" s="6"/>
      <c r="JFX135" s="6"/>
      <c r="JFY135" s="6"/>
      <c r="JFZ135" s="6"/>
      <c r="JGA135" s="6"/>
      <c r="JGB135" s="6"/>
      <c r="JGC135" s="6"/>
      <c r="JGD135" s="6"/>
      <c r="JGE135" s="6"/>
      <c r="JGF135" s="6"/>
      <c r="JGG135" s="6"/>
      <c r="JGH135" s="6"/>
      <c r="JGI135" s="6"/>
      <c r="JGJ135" s="6"/>
      <c r="JGK135" s="6"/>
      <c r="JGL135" s="6"/>
      <c r="JGM135" s="6"/>
      <c r="JGN135" s="6"/>
      <c r="JGO135" s="6"/>
      <c r="JGP135" s="6"/>
      <c r="JGQ135" s="6"/>
      <c r="JGR135" s="6"/>
      <c r="JGS135" s="6"/>
      <c r="JGT135" s="6"/>
      <c r="JGU135" s="6"/>
      <c r="JGV135" s="6"/>
      <c r="JGW135" s="6"/>
      <c r="JGX135" s="6"/>
      <c r="JGY135" s="6"/>
      <c r="JGZ135" s="6"/>
      <c r="JHA135" s="6"/>
      <c r="JHB135" s="6"/>
      <c r="JHC135" s="6"/>
      <c r="JHD135" s="6"/>
      <c r="JHE135" s="6"/>
      <c r="JHF135" s="6"/>
      <c r="JHG135" s="6"/>
      <c r="JHH135" s="6"/>
      <c r="JHI135" s="6"/>
      <c r="JHJ135" s="6"/>
      <c r="JHK135" s="6"/>
      <c r="JHL135" s="6"/>
      <c r="JHM135" s="6"/>
      <c r="JHN135" s="6"/>
      <c r="JHO135" s="6"/>
      <c r="JHP135" s="6"/>
      <c r="JHQ135" s="6"/>
      <c r="JHR135" s="6"/>
      <c r="JHS135" s="6"/>
      <c r="JHT135" s="6"/>
      <c r="JHU135" s="6"/>
      <c r="JHV135" s="6"/>
      <c r="JHW135" s="6"/>
      <c r="JHX135" s="6"/>
      <c r="JHY135" s="6"/>
      <c r="JHZ135" s="6"/>
      <c r="JIA135" s="6"/>
      <c r="JIB135" s="6"/>
      <c r="JIC135" s="6"/>
      <c r="JID135" s="6"/>
      <c r="JIE135" s="6"/>
      <c r="JIF135" s="6"/>
      <c r="JIG135" s="6"/>
      <c r="JIH135" s="6"/>
      <c r="JII135" s="6"/>
      <c r="JIJ135" s="6"/>
      <c r="JIK135" s="6"/>
      <c r="JIL135" s="6"/>
      <c r="JIM135" s="6"/>
      <c r="JIN135" s="6"/>
      <c r="JIO135" s="6"/>
      <c r="JIP135" s="6"/>
      <c r="JIQ135" s="6"/>
      <c r="JIR135" s="6"/>
      <c r="JIS135" s="6"/>
      <c r="JIT135" s="6"/>
      <c r="JIU135" s="6"/>
      <c r="JIV135" s="6"/>
      <c r="JIW135" s="6"/>
      <c r="JIX135" s="6"/>
      <c r="JIY135" s="6"/>
      <c r="JIZ135" s="6"/>
      <c r="JJA135" s="6"/>
      <c r="JJB135" s="6"/>
      <c r="JJC135" s="6"/>
      <c r="JJD135" s="6"/>
      <c r="JJE135" s="6"/>
      <c r="JJF135" s="6"/>
      <c r="JJG135" s="6"/>
      <c r="JJH135" s="6"/>
      <c r="JJI135" s="6"/>
      <c r="JJJ135" s="6"/>
      <c r="JJK135" s="6"/>
      <c r="JJL135" s="6"/>
      <c r="JJM135" s="6"/>
      <c r="JJN135" s="6"/>
      <c r="JJO135" s="6"/>
      <c r="JJP135" s="6"/>
      <c r="JJQ135" s="6"/>
      <c r="JJR135" s="6"/>
      <c r="JJS135" s="6"/>
      <c r="JJT135" s="6"/>
      <c r="JJU135" s="6"/>
      <c r="JJV135" s="6"/>
      <c r="JJW135" s="6"/>
      <c r="JJX135" s="6"/>
      <c r="JJY135" s="6"/>
      <c r="JJZ135" s="6"/>
      <c r="JKA135" s="6"/>
      <c r="JKB135" s="6"/>
      <c r="JKC135" s="6"/>
      <c r="JKD135" s="6"/>
      <c r="JKE135" s="6"/>
      <c r="JKF135" s="6"/>
      <c r="JKG135" s="6"/>
      <c r="JKH135" s="6"/>
      <c r="JKI135" s="6"/>
      <c r="JKJ135" s="6"/>
      <c r="JKK135" s="6"/>
      <c r="JKL135" s="6"/>
      <c r="JKM135" s="6"/>
      <c r="JKN135" s="6"/>
      <c r="JKO135" s="6"/>
      <c r="JKP135" s="6"/>
      <c r="JKQ135" s="6"/>
      <c r="JKR135" s="6"/>
      <c r="JKS135" s="6"/>
      <c r="JKT135" s="6"/>
      <c r="JKU135" s="6"/>
      <c r="JKV135" s="6"/>
      <c r="JKW135" s="6"/>
      <c r="JKX135" s="6"/>
      <c r="JKY135" s="6"/>
      <c r="JKZ135" s="6"/>
      <c r="JLA135" s="6"/>
      <c r="JLB135" s="6"/>
      <c r="JLC135" s="6"/>
      <c r="JLD135" s="6"/>
      <c r="JLE135" s="6"/>
      <c r="JLF135" s="6"/>
      <c r="JLG135" s="6"/>
      <c r="JLH135" s="6"/>
      <c r="JLI135" s="6"/>
      <c r="JLJ135" s="6"/>
      <c r="JLK135" s="6"/>
      <c r="JLL135" s="6"/>
      <c r="JLM135" s="6"/>
      <c r="JLN135" s="6"/>
      <c r="JLO135" s="6"/>
      <c r="JLP135" s="6"/>
      <c r="JLQ135" s="6"/>
      <c r="JLR135" s="6"/>
      <c r="JLS135" s="6"/>
      <c r="JLT135" s="6"/>
      <c r="JLU135" s="6"/>
      <c r="JLV135" s="6"/>
      <c r="JLW135" s="6"/>
      <c r="JLX135" s="6"/>
      <c r="JLY135" s="6"/>
      <c r="JLZ135" s="6"/>
      <c r="JMA135" s="6"/>
      <c r="JMB135" s="6"/>
      <c r="JMC135" s="6"/>
      <c r="JMD135" s="6"/>
      <c r="JME135" s="6"/>
      <c r="JMF135" s="6"/>
      <c r="JMG135" s="6"/>
      <c r="JMH135" s="6"/>
      <c r="JMI135" s="6"/>
      <c r="JMJ135" s="6"/>
      <c r="JMK135" s="6"/>
      <c r="JML135" s="6"/>
      <c r="JMM135" s="6"/>
      <c r="JMN135" s="6"/>
      <c r="JMO135" s="6"/>
      <c r="JMP135" s="6"/>
      <c r="JMQ135" s="6"/>
      <c r="JMR135" s="6"/>
      <c r="JMS135" s="6"/>
      <c r="JMT135" s="6"/>
      <c r="JMU135" s="6"/>
      <c r="JMV135" s="6"/>
      <c r="JMW135" s="6"/>
      <c r="JMX135" s="6"/>
      <c r="JMY135" s="6"/>
      <c r="JMZ135" s="6"/>
      <c r="JNA135" s="6"/>
      <c r="JNB135" s="6"/>
      <c r="JNC135" s="6"/>
      <c r="JND135" s="6"/>
      <c r="JNE135" s="6"/>
      <c r="JNF135" s="6"/>
      <c r="JNG135" s="6"/>
      <c r="JNH135" s="6"/>
      <c r="JNI135" s="6"/>
      <c r="JNJ135" s="6"/>
      <c r="JNK135" s="6"/>
      <c r="JNL135" s="6"/>
      <c r="JNM135" s="6"/>
      <c r="JNN135" s="6"/>
      <c r="JNO135" s="6"/>
      <c r="JNP135" s="6"/>
      <c r="JNQ135" s="6"/>
      <c r="JNR135" s="6"/>
      <c r="JNS135" s="6"/>
      <c r="JNT135" s="6"/>
      <c r="JNU135" s="6"/>
      <c r="JNV135" s="6"/>
      <c r="JNW135" s="6"/>
      <c r="JNX135" s="6"/>
      <c r="JNY135" s="6"/>
      <c r="JNZ135" s="6"/>
      <c r="JOA135" s="6"/>
      <c r="JOB135" s="6"/>
      <c r="JOC135" s="6"/>
      <c r="JOD135" s="6"/>
      <c r="JOE135" s="6"/>
      <c r="JOF135" s="6"/>
      <c r="JOG135" s="6"/>
      <c r="JOH135" s="6"/>
      <c r="JOI135" s="6"/>
      <c r="JOJ135" s="6"/>
      <c r="JOK135" s="6"/>
      <c r="JOL135" s="6"/>
      <c r="JOM135" s="6"/>
      <c r="JON135" s="6"/>
      <c r="JOO135" s="6"/>
      <c r="JOP135" s="6"/>
      <c r="JOQ135" s="6"/>
      <c r="JOR135" s="6"/>
      <c r="JOS135" s="6"/>
      <c r="JOT135" s="6"/>
      <c r="JOU135" s="6"/>
      <c r="JOV135" s="6"/>
      <c r="JOW135" s="6"/>
      <c r="JOX135" s="6"/>
      <c r="JOY135" s="6"/>
      <c r="JOZ135" s="6"/>
      <c r="JPA135" s="6"/>
      <c r="JPB135" s="6"/>
      <c r="JPC135" s="6"/>
      <c r="JPD135" s="6"/>
      <c r="JPE135" s="6"/>
      <c r="JPF135" s="6"/>
      <c r="JPG135" s="6"/>
      <c r="JPH135" s="6"/>
      <c r="JPI135" s="6"/>
      <c r="JPJ135" s="6"/>
      <c r="JPK135" s="6"/>
      <c r="JPL135" s="6"/>
      <c r="JPM135" s="6"/>
      <c r="JPN135" s="6"/>
      <c r="JPO135" s="6"/>
      <c r="JPP135" s="6"/>
      <c r="JPQ135" s="6"/>
      <c r="JPR135" s="6"/>
      <c r="JPS135" s="6"/>
      <c r="JPT135" s="6"/>
      <c r="JPU135" s="6"/>
      <c r="JPV135" s="6"/>
      <c r="JPW135" s="6"/>
      <c r="JPX135" s="6"/>
      <c r="JPY135" s="6"/>
      <c r="JPZ135" s="6"/>
      <c r="JQA135" s="6"/>
      <c r="JQB135" s="6"/>
      <c r="JQC135" s="6"/>
      <c r="JQD135" s="6"/>
      <c r="JQE135" s="6"/>
      <c r="JQF135" s="6"/>
      <c r="JQG135" s="6"/>
      <c r="JQH135" s="6"/>
      <c r="JQI135" s="6"/>
      <c r="JQJ135" s="6"/>
      <c r="JQK135" s="6"/>
      <c r="JQL135" s="6"/>
      <c r="JQM135" s="6"/>
      <c r="JQN135" s="6"/>
      <c r="JQO135" s="6"/>
      <c r="JQP135" s="6"/>
      <c r="JQQ135" s="6"/>
      <c r="JQR135" s="6"/>
      <c r="JQS135" s="6"/>
      <c r="JQT135" s="6"/>
      <c r="JQU135" s="6"/>
      <c r="JQV135" s="6"/>
      <c r="JQW135" s="6"/>
      <c r="JQX135" s="6"/>
      <c r="JQY135" s="6"/>
      <c r="JQZ135" s="6"/>
      <c r="JRA135" s="6"/>
      <c r="JRB135" s="6"/>
      <c r="JRC135" s="6"/>
      <c r="JRD135" s="6"/>
      <c r="JRE135" s="6"/>
      <c r="JRF135" s="6"/>
      <c r="JRG135" s="6"/>
      <c r="JRH135" s="6"/>
      <c r="JRI135" s="6"/>
      <c r="JRJ135" s="6"/>
      <c r="JRK135" s="6"/>
      <c r="JRL135" s="6"/>
      <c r="JRM135" s="6"/>
      <c r="JRN135" s="6"/>
      <c r="JRO135" s="6"/>
      <c r="JRP135" s="6"/>
      <c r="JRQ135" s="6"/>
      <c r="JRR135" s="6"/>
      <c r="JRS135" s="6"/>
      <c r="JRT135" s="6"/>
      <c r="JRU135" s="6"/>
      <c r="JRV135" s="6"/>
      <c r="JRW135" s="6"/>
      <c r="JRX135" s="6"/>
      <c r="JRY135" s="6"/>
      <c r="JRZ135" s="6"/>
      <c r="JSA135" s="6"/>
      <c r="JSB135" s="6"/>
      <c r="JSC135" s="6"/>
      <c r="JSD135" s="6"/>
      <c r="JSE135" s="6"/>
      <c r="JSF135" s="6"/>
      <c r="JSG135" s="6"/>
      <c r="JSH135" s="6"/>
      <c r="JSI135" s="6"/>
      <c r="JSJ135" s="6"/>
      <c r="JSK135" s="6"/>
      <c r="JSL135" s="6"/>
      <c r="JSM135" s="6"/>
      <c r="JSN135" s="6"/>
      <c r="JSO135" s="6"/>
      <c r="JSP135" s="6"/>
      <c r="JSQ135" s="6"/>
      <c r="JSR135" s="6"/>
      <c r="JSS135" s="6"/>
      <c r="JST135" s="6"/>
      <c r="JSU135" s="6"/>
      <c r="JSV135" s="6"/>
      <c r="JSW135" s="6"/>
      <c r="JSX135" s="6"/>
      <c r="JSY135" s="6"/>
      <c r="JSZ135" s="6"/>
      <c r="JTA135" s="6"/>
      <c r="JTB135" s="6"/>
      <c r="JTC135" s="6"/>
      <c r="JTD135" s="6"/>
      <c r="JTE135" s="6"/>
      <c r="JTF135" s="6"/>
      <c r="JTG135" s="6"/>
      <c r="JTH135" s="6"/>
      <c r="JTI135" s="6"/>
      <c r="JTJ135" s="6"/>
      <c r="JTK135" s="6"/>
      <c r="JTL135" s="6"/>
      <c r="JTM135" s="6"/>
      <c r="JTN135" s="6"/>
      <c r="JTO135" s="6"/>
      <c r="JTP135" s="6"/>
      <c r="JTQ135" s="6"/>
      <c r="JTR135" s="6"/>
      <c r="JTS135" s="6"/>
      <c r="JTT135" s="6"/>
      <c r="JTU135" s="6"/>
      <c r="JTV135" s="6"/>
      <c r="JTW135" s="6"/>
      <c r="JTX135" s="6"/>
      <c r="JTY135" s="6"/>
      <c r="JTZ135" s="6"/>
      <c r="JUA135" s="6"/>
      <c r="JUB135" s="6"/>
      <c r="JUC135" s="6"/>
      <c r="JUD135" s="6"/>
      <c r="JUE135" s="6"/>
      <c r="JUF135" s="6"/>
      <c r="JUG135" s="6"/>
      <c r="JUH135" s="6"/>
      <c r="JUI135" s="6"/>
      <c r="JUJ135" s="6"/>
      <c r="JUK135" s="6"/>
      <c r="JUL135" s="6"/>
      <c r="JUM135" s="6"/>
      <c r="JUN135" s="6"/>
      <c r="JUO135" s="6"/>
      <c r="JUP135" s="6"/>
      <c r="JUQ135" s="6"/>
      <c r="JUR135" s="6"/>
      <c r="JUS135" s="6"/>
      <c r="JUT135" s="6"/>
      <c r="JUU135" s="6"/>
      <c r="JUV135" s="6"/>
      <c r="JUW135" s="6"/>
      <c r="JUX135" s="6"/>
      <c r="JUY135" s="6"/>
      <c r="JUZ135" s="6"/>
      <c r="JVA135" s="6"/>
      <c r="JVB135" s="6"/>
      <c r="JVC135" s="6"/>
      <c r="JVD135" s="6"/>
      <c r="JVE135" s="6"/>
      <c r="JVF135" s="6"/>
      <c r="JVG135" s="6"/>
      <c r="JVH135" s="6"/>
      <c r="JVI135" s="6"/>
      <c r="JVJ135" s="6"/>
      <c r="JVK135" s="6"/>
      <c r="JVL135" s="6"/>
      <c r="JVM135" s="6"/>
      <c r="JVN135" s="6"/>
      <c r="JVO135" s="6"/>
      <c r="JVP135" s="6"/>
      <c r="JVQ135" s="6"/>
      <c r="JVR135" s="6"/>
      <c r="JVS135" s="6"/>
      <c r="JVT135" s="6"/>
      <c r="JVU135" s="6"/>
      <c r="JVV135" s="6"/>
      <c r="JVW135" s="6"/>
      <c r="JVX135" s="6"/>
      <c r="JVY135" s="6"/>
      <c r="JVZ135" s="6"/>
      <c r="JWA135" s="6"/>
      <c r="JWB135" s="6"/>
      <c r="JWC135" s="6"/>
      <c r="JWD135" s="6"/>
      <c r="JWE135" s="6"/>
      <c r="JWF135" s="6"/>
      <c r="JWG135" s="6"/>
      <c r="JWH135" s="6"/>
      <c r="JWI135" s="6"/>
      <c r="JWJ135" s="6"/>
      <c r="JWK135" s="6"/>
      <c r="JWL135" s="6"/>
      <c r="JWM135" s="6"/>
      <c r="JWN135" s="6"/>
      <c r="JWO135" s="6"/>
      <c r="JWP135" s="6"/>
      <c r="JWQ135" s="6"/>
      <c r="JWR135" s="6"/>
      <c r="JWS135" s="6"/>
      <c r="JWT135" s="6"/>
      <c r="JWU135" s="6"/>
      <c r="JWV135" s="6"/>
      <c r="JWW135" s="6"/>
      <c r="JWX135" s="6"/>
      <c r="JWY135" s="6"/>
      <c r="JWZ135" s="6"/>
      <c r="JXA135" s="6"/>
      <c r="JXB135" s="6"/>
      <c r="JXC135" s="6"/>
      <c r="JXD135" s="6"/>
      <c r="JXE135" s="6"/>
      <c r="JXF135" s="6"/>
      <c r="JXG135" s="6"/>
      <c r="JXH135" s="6"/>
      <c r="JXI135" s="6"/>
      <c r="JXJ135" s="6"/>
      <c r="JXK135" s="6"/>
      <c r="JXL135" s="6"/>
      <c r="JXM135" s="6"/>
      <c r="JXN135" s="6"/>
      <c r="JXO135" s="6"/>
      <c r="JXP135" s="6"/>
      <c r="JXQ135" s="6"/>
      <c r="JXR135" s="6"/>
      <c r="JXS135" s="6"/>
      <c r="JXT135" s="6"/>
      <c r="JXU135" s="6"/>
      <c r="JXV135" s="6"/>
      <c r="JXW135" s="6"/>
      <c r="JXX135" s="6"/>
      <c r="JXY135" s="6"/>
      <c r="JXZ135" s="6"/>
      <c r="JYA135" s="6"/>
      <c r="JYB135" s="6"/>
      <c r="JYC135" s="6"/>
      <c r="JYD135" s="6"/>
      <c r="JYE135" s="6"/>
      <c r="JYF135" s="6"/>
      <c r="JYG135" s="6"/>
      <c r="JYH135" s="6"/>
      <c r="JYI135" s="6"/>
      <c r="JYJ135" s="6"/>
      <c r="JYK135" s="6"/>
      <c r="JYL135" s="6"/>
      <c r="JYM135" s="6"/>
      <c r="JYN135" s="6"/>
      <c r="JYO135" s="6"/>
      <c r="JYP135" s="6"/>
      <c r="JYQ135" s="6"/>
      <c r="JYR135" s="6"/>
      <c r="JYS135" s="6"/>
      <c r="JYT135" s="6"/>
      <c r="JYU135" s="6"/>
      <c r="JYV135" s="6"/>
      <c r="JYW135" s="6"/>
      <c r="JYX135" s="6"/>
      <c r="JYY135" s="6"/>
      <c r="JYZ135" s="6"/>
      <c r="JZA135" s="6"/>
      <c r="JZB135" s="6"/>
      <c r="JZC135" s="6"/>
      <c r="JZD135" s="6"/>
      <c r="JZE135" s="6"/>
      <c r="JZF135" s="6"/>
      <c r="JZG135" s="6"/>
      <c r="JZH135" s="6"/>
      <c r="JZI135" s="6"/>
      <c r="JZJ135" s="6"/>
      <c r="JZK135" s="6"/>
      <c r="JZL135" s="6"/>
      <c r="JZM135" s="6"/>
      <c r="JZN135" s="6"/>
      <c r="JZO135" s="6"/>
      <c r="JZP135" s="6"/>
      <c r="JZQ135" s="6"/>
      <c r="JZR135" s="6"/>
      <c r="JZS135" s="6"/>
      <c r="JZT135" s="6"/>
      <c r="JZU135" s="6"/>
      <c r="JZV135" s="6"/>
      <c r="JZW135" s="6"/>
      <c r="JZX135" s="6"/>
      <c r="JZY135" s="6"/>
      <c r="JZZ135" s="6"/>
      <c r="KAA135" s="6"/>
      <c r="KAB135" s="6"/>
      <c r="KAC135" s="6"/>
      <c r="KAD135" s="6"/>
      <c r="KAE135" s="6"/>
      <c r="KAF135" s="6"/>
      <c r="KAG135" s="6"/>
      <c r="KAH135" s="6"/>
      <c r="KAI135" s="6"/>
      <c r="KAJ135" s="6"/>
      <c r="KAK135" s="6"/>
      <c r="KAL135" s="6"/>
      <c r="KAM135" s="6"/>
      <c r="KAN135" s="6"/>
      <c r="KAO135" s="6"/>
      <c r="KAP135" s="6"/>
      <c r="KAQ135" s="6"/>
      <c r="KAR135" s="6"/>
      <c r="KAS135" s="6"/>
      <c r="KAT135" s="6"/>
      <c r="KAU135" s="6"/>
      <c r="KAV135" s="6"/>
      <c r="KAW135" s="6"/>
      <c r="KAX135" s="6"/>
      <c r="KAY135" s="6"/>
      <c r="KAZ135" s="6"/>
      <c r="KBA135" s="6"/>
      <c r="KBB135" s="6"/>
      <c r="KBC135" s="6"/>
      <c r="KBD135" s="6"/>
      <c r="KBE135" s="6"/>
      <c r="KBF135" s="6"/>
      <c r="KBG135" s="6"/>
      <c r="KBH135" s="6"/>
      <c r="KBI135" s="6"/>
      <c r="KBJ135" s="6"/>
      <c r="KBK135" s="6"/>
      <c r="KBL135" s="6"/>
      <c r="KBM135" s="6"/>
      <c r="KBN135" s="6"/>
      <c r="KBO135" s="6"/>
      <c r="KBP135" s="6"/>
      <c r="KBQ135" s="6"/>
      <c r="KBR135" s="6"/>
      <c r="KBS135" s="6"/>
      <c r="KBT135" s="6"/>
      <c r="KBU135" s="6"/>
      <c r="KBV135" s="6"/>
      <c r="KBW135" s="6"/>
      <c r="KBX135" s="6"/>
      <c r="KBY135" s="6"/>
      <c r="KBZ135" s="6"/>
      <c r="KCA135" s="6"/>
      <c r="KCB135" s="6"/>
      <c r="KCC135" s="6"/>
      <c r="KCD135" s="6"/>
      <c r="KCE135" s="6"/>
      <c r="KCF135" s="6"/>
      <c r="KCG135" s="6"/>
      <c r="KCH135" s="6"/>
      <c r="KCI135" s="6"/>
      <c r="KCJ135" s="6"/>
      <c r="KCK135" s="6"/>
      <c r="KCL135" s="6"/>
      <c r="KCM135" s="6"/>
      <c r="KCN135" s="6"/>
      <c r="KCO135" s="6"/>
      <c r="KCP135" s="6"/>
      <c r="KCQ135" s="6"/>
      <c r="KCR135" s="6"/>
      <c r="KCS135" s="6"/>
      <c r="KCT135" s="6"/>
      <c r="KCU135" s="6"/>
      <c r="KCV135" s="6"/>
      <c r="KCW135" s="6"/>
      <c r="KCX135" s="6"/>
      <c r="KCY135" s="6"/>
      <c r="KCZ135" s="6"/>
      <c r="KDA135" s="6"/>
      <c r="KDB135" s="6"/>
      <c r="KDC135" s="6"/>
      <c r="KDD135" s="6"/>
      <c r="KDE135" s="6"/>
      <c r="KDF135" s="6"/>
      <c r="KDG135" s="6"/>
      <c r="KDH135" s="6"/>
      <c r="KDI135" s="6"/>
      <c r="KDJ135" s="6"/>
      <c r="KDK135" s="6"/>
      <c r="KDL135" s="6"/>
      <c r="KDM135" s="6"/>
      <c r="KDN135" s="6"/>
      <c r="KDO135" s="6"/>
      <c r="KDP135" s="6"/>
      <c r="KDQ135" s="6"/>
      <c r="KDR135" s="6"/>
      <c r="KDS135" s="6"/>
      <c r="KDT135" s="6"/>
      <c r="KDU135" s="6"/>
      <c r="KDV135" s="6"/>
      <c r="KDW135" s="6"/>
      <c r="KDX135" s="6"/>
      <c r="KDY135" s="6"/>
      <c r="KDZ135" s="6"/>
      <c r="KEA135" s="6"/>
      <c r="KEB135" s="6"/>
      <c r="KEC135" s="6"/>
      <c r="KED135" s="6"/>
      <c r="KEE135" s="6"/>
      <c r="KEF135" s="6"/>
      <c r="KEG135" s="6"/>
      <c r="KEH135" s="6"/>
      <c r="KEI135" s="6"/>
      <c r="KEJ135" s="6"/>
      <c r="KEK135" s="6"/>
      <c r="KEL135" s="6"/>
      <c r="KEM135" s="6"/>
      <c r="KEN135" s="6"/>
      <c r="KEO135" s="6"/>
      <c r="KEP135" s="6"/>
      <c r="KEQ135" s="6"/>
      <c r="KER135" s="6"/>
      <c r="KES135" s="6"/>
      <c r="KET135" s="6"/>
      <c r="KEU135" s="6"/>
      <c r="KEV135" s="6"/>
      <c r="KEW135" s="6"/>
      <c r="KEX135" s="6"/>
      <c r="KEY135" s="6"/>
      <c r="KEZ135" s="6"/>
      <c r="KFA135" s="6"/>
      <c r="KFB135" s="6"/>
      <c r="KFC135" s="6"/>
      <c r="KFD135" s="6"/>
      <c r="KFE135" s="6"/>
      <c r="KFF135" s="6"/>
      <c r="KFG135" s="6"/>
      <c r="KFH135" s="6"/>
      <c r="KFI135" s="6"/>
      <c r="KFJ135" s="6"/>
      <c r="KFK135" s="6"/>
      <c r="KFL135" s="6"/>
      <c r="KFM135" s="6"/>
      <c r="KFN135" s="6"/>
      <c r="KFO135" s="6"/>
      <c r="KFP135" s="6"/>
      <c r="KFQ135" s="6"/>
      <c r="KFR135" s="6"/>
      <c r="KFS135" s="6"/>
      <c r="KFT135" s="6"/>
      <c r="KFU135" s="6"/>
      <c r="KFV135" s="6"/>
      <c r="KFW135" s="6"/>
      <c r="KFX135" s="6"/>
      <c r="KFY135" s="6"/>
      <c r="KFZ135" s="6"/>
      <c r="KGA135" s="6"/>
      <c r="KGB135" s="6"/>
      <c r="KGC135" s="6"/>
      <c r="KGD135" s="6"/>
      <c r="KGE135" s="6"/>
      <c r="KGF135" s="6"/>
      <c r="KGG135" s="6"/>
      <c r="KGH135" s="6"/>
      <c r="KGI135" s="6"/>
      <c r="KGJ135" s="6"/>
      <c r="KGK135" s="6"/>
      <c r="KGL135" s="6"/>
      <c r="KGM135" s="6"/>
      <c r="KGN135" s="6"/>
      <c r="KGO135" s="6"/>
      <c r="KGP135" s="6"/>
      <c r="KGQ135" s="6"/>
      <c r="KGR135" s="6"/>
      <c r="KGS135" s="6"/>
      <c r="KGT135" s="6"/>
      <c r="KGU135" s="6"/>
      <c r="KGV135" s="6"/>
      <c r="KGW135" s="6"/>
      <c r="KGX135" s="6"/>
      <c r="KGY135" s="6"/>
      <c r="KGZ135" s="6"/>
      <c r="KHA135" s="6"/>
      <c r="KHB135" s="6"/>
      <c r="KHC135" s="6"/>
      <c r="KHD135" s="6"/>
      <c r="KHE135" s="6"/>
      <c r="KHF135" s="6"/>
      <c r="KHG135" s="6"/>
      <c r="KHH135" s="6"/>
      <c r="KHI135" s="6"/>
      <c r="KHJ135" s="6"/>
      <c r="KHK135" s="6"/>
      <c r="KHL135" s="6"/>
      <c r="KHM135" s="6"/>
      <c r="KHN135" s="6"/>
      <c r="KHO135" s="6"/>
      <c r="KHP135" s="6"/>
      <c r="KHQ135" s="6"/>
      <c r="KHR135" s="6"/>
      <c r="KHS135" s="6"/>
      <c r="KHT135" s="6"/>
      <c r="KHU135" s="6"/>
      <c r="KHV135" s="6"/>
      <c r="KHW135" s="6"/>
      <c r="KHX135" s="6"/>
      <c r="KHY135" s="6"/>
      <c r="KHZ135" s="6"/>
      <c r="KIA135" s="6"/>
      <c r="KIB135" s="6"/>
      <c r="KIC135" s="6"/>
      <c r="KID135" s="6"/>
      <c r="KIE135" s="6"/>
      <c r="KIF135" s="6"/>
      <c r="KIG135" s="6"/>
      <c r="KIH135" s="6"/>
      <c r="KII135" s="6"/>
      <c r="KIJ135" s="6"/>
      <c r="KIK135" s="6"/>
      <c r="KIL135" s="6"/>
      <c r="KIM135" s="6"/>
      <c r="KIN135" s="6"/>
      <c r="KIO135" s="6"/>
      <c r="KIP135" s="6"/>
      <c r="KIQ135" s="6"/>
      <c r="KIR135" s="6"/>
      <c r="KIS135" s="6"/>
      <c r="KIT135" s="6"/>
      <c r="KIU135" s="6"/>
      <c r="KIV135" s="6"/>
      <c r="KIW135" s="6"/>
      <c r="KIX135" s="6"/>
      <c r="KIY135" s="6"/>
      <c r="KIZ135" s="6"/>
      <c r="KJA135" s="6"/>
      <c r="KJB135" s="6"/>
      <c r="KJC135" s="6"/>
      <c r="KJD135" s="6"/>
      <c r="KJE135" s="6"/>
      <c r="KJF135" s="6"/>
      <c r="KJG135" s="6"/>
      <c r="KJH135" s="6"/>
      <c r="KJI135" s="6"/>
      <c r="KJJ135" s="6"/>
      <c r="KJK135" s="6"/>
      <c r="KJL135" s="6"/>
      <c r="KJM135" s="6"/>
      <c r="KJN135" s="6"/>
      <c r="KJO135" s="6"/>
      <c r="KJP135" s="6"/>
      <c r="KJQ135" s="6"/>
      <c r="KJR135" s="6"/>
      <c r="KJS135" s="6"/>
      <c r="KJT135" s="6"/>
      <c r="KJU135" s="6"/>
      <c r="KJV135" s="6"/>
      <c r="KJW135" s="6"/>
      <c r="KJX135" s="6"/>
      <c r="KJY135" s="6"/>
      <c r="KJZ135" s="6"/>
      <c r="KKA135" s="6"/>
      <c r="KKB135" s="6"/>
      <c r="KKC135" s="6"/>
      <c r="KKD135" s="6"/>
      <c r="KKE135" s="6"/>
      <c r="KKF135" s="6"/>
      <c r="KKG135" s="6"/>
      <c r="KKH135" s="6"/>
      <c r="KKI135" s="6"/>
      <c r="KKJ135" s="6"/>
      <c r="KKK135" s="6"/>
      <c r="KKL135" s="6"/>
      <c r="KKM135" s="6"/>
      <c r="KKN135" s="6"/>
      <c r="KKO135" s="6"/>
      <c r="KKP135" s="6"/>
      <c r="KKQ135" s="6"/>
      <c r="KKR135" s="6"/>
      <c r="KKS135" s="6"/>
      <c r="KKT135" s="6"/>
      <c r="KKU135" s="6"/>
      <c r="KKV135" s="6"/>
      <c r="KKW135" s="6"/>
      <c r="KKX135" s="6"/>
      <c r="KKY135" s="6"/>
      <c r="KKZ135" s="6"/>
      <c r="KLA135" s="6"/>
      <c r="KLB135" s="6"/>
      <c r="KLC135" s="6"/>
      <c r="KLD135" s="6"/>
      <c r="KLE135" s="6"/>
      <c r="KLF135" s="6"/>
      <c r="KLG135" s="6"/>
      <c r="KLH135" s="6"/>
      <c r="KLI135" s="6"/>
      <c r="KLJ135" s="6"/>
      <c r="KLK135" s="6"/>
      <c r="KLL135" s="6"/>
      <c r="KLM135" s="6"/>
      <c r="KLN135" s="6"/>
      <c r="KLO135" s="6"/>
      <c r="KLP135" s="6"/>
      <c r="KLQ135" s="6"/>
      <c r="KLR135" s="6"/>
      <c r="KLS135" s="6"/>
      <c r="KLT135" s="6"/>
      <c r="KLU135" s="6"/>
      <c r="KLV135" s="6"/>
      <c r="KLW135" s="6"/>
      <c r="KLX135" s="6"/>
      <c r="KLY135" s="6"/>
      <c r="KLZ135" s="6"/>
      <c r="KMA135" s="6"/>
      <c r="KMB135" s="6"/>
      <c r="KMC135" s="6"/>
      <c r="KMD135" s="6"/>
      <c r="KME135" s="6"/>
      <c r="KMF135" s="6"/>
      <c r="KMG135" s="6"/>
      <c r="KMH135" s="6"/>
      <c r="KMI135" s="6"/>
      <c r="KMJ135" s="6"/>
      <c r="KMK135" s="6"/>
      <c r="KML135" s="6"/>
      <c r="KMM135" s="6"/>
      <c r="KMN135" s="6"/>
      <c r="KMO135" s="6"/>
      <c r="KMP135" s="6"/>
      <c r="KMQ135" s="6"/>
      <c r="KMR135" s="6"/>
      <c r="KMS135" s="6"/>
      <c r="KMT135" s="6"/>
      <c r="KMU135" s="6"/>
      <c r="KMV135" s="6"/>
      <c r="KMW135" s="6"/>
      <c r="KMX135" s="6"/>
      <c r="KMY135" s="6"/>
      <c r="KMZ135" s="6"/>
      <c r="KNA135" s="6"/>
      <c r="KNB135" s="6"/>
      <c r="KNC135" s="6"/>
      <c r="KND135" s="6"/>
      <c r="KNE135" s="6"/>
      <c r="KNF135" s="6"/>
      <c r="KNG135" s="6"/>
      <c r="KNH135" s="6"/>
      <c r="KNI135" s="6"/>
      <c r="KNJ135" s="6"/>
      <c r="KNK135" s="6"/>
      <c r="KNL135" s="6"/>
      <c r="KNM135" s="6"/>
      <c r="KNN135" s="6"/>
      <c r="KNO135" s="6"/>
      <c r="KNP135" s="6"/>
      <c r="KNQ135" s="6"/>
      <c r="KNR135" s="6"/>
      <c r="KNS135" s="6"/>
      <c r="KNT135" s="6"/>
      <c r="KNU135" s="6"/>
      <c r="KNV135" s="6"/>
      <c r="KNW135" s="6"/>
      <c r="KNX135" s="6"/>
      <c r="KNY135" s="6"/>
      <c r="KNZ135" s="6"/>
      <c r="KOA135" s="6"/>
      <c r="KOB135" s="6"/>
      <c r="KOC135" s="6"/>
      <c r="KOD135" s="6"/>
      <c r="KOE135" s="6"/>
      <c r="KOF135" s="6"/>
      <c r="KOG135" s="6"/>
      <c r="KOH135" s="6"/>
      <c r="KOI135" s="6"/>
      <c r="KOJ135" s="6"/>
      <c r="KOK135" s="6"/>
      <c r="KOL135" s="6"/>
      <c r="KOM135" s="6"/>
      <c r="KON135" s="6"/>
      <c r="KOO135" s="6"/>
      <c r="KOP135" s="6"/>
      <c r="KOQ135" s="6"/>
      <c r="KOR135" s="6"/>
      <c r="KOS135" s="6"/>
      <c r="KOT135" s="6"/>
      <c r="KOU135" s="6"/>
      <c r="KOV135" s="6"/>
      <c r="KOW135" s="6"/>
      <c r="KOX135" s="6"/>
      <c r="KOY135" s="6"/>
      <c r="KOZ135" s="6"/>
      <c r="KPA135" s="6"/>
      <c r="KPB135" s="6"/>
      <c r="KPC135" s="6"/>
      <c r="KPD135" s="6"/>
      <c r="KPE135" s="6"/>
      <c r="KPF135" s="6"/>
      <c r="KPG135" s="6"/>
      <c r="KPH135" s="6"/>
      <c r="KPI135" s="6"/>
      <c r="KPJ135" s="6"/>
      <c r="KPK135" s="6"/>
      <c r="KPL135" s="6"/>
      <c r="KPM135" s="6"/>
      <c r="KPN135" s="6"/>
      <c r="KPO135" s="6"/>
      <c r="KPP135" s="6"/>
      <c r="KPQ135" s="6"/>
      <c r="KPR135" s="6"/>
      <c r="KPS135" s="6"/>
      <c r="KPT135" s="6"/>
      <c r="KPU135" s="6"/>
      <c r="KPV135" s="6"/>
      <c r="KPW135" s="6"/>
      <c r="KPX135" s="6"/>
      <c r="KPY135" s="6"/>
      <c r="KPZ135" s="6"/>
      <c r="KQA135" s="6"/>
      <c r="KQB135" s="6"/>
      <c r="KQC135" s="6"/>
      <c r="KQD135" s="6"/>
      <c r="KQE135" s="6"/>
      <c r="KQF135" s="6"/>
      <c r="KQG135" s="6"/>
      <c r="KQH135" s="6"/>
      <c r="KQI135" s="6"/>
      <c r="KQJ135" s="6"/>
      <c r="KQK135" s="6"/>
      <c r="KQL135" s="6"/>
      <c r="KQM135" s="6"/>
      <c r="KQN135" s="6"/>
      <c r="KQO135" s="6"/>
      <c r="KQP135" s="6"/>
      <c r="KQQ135" s="6"/>
      <c r="KQR135" s="6"/>
      <c r="KQS135" s="6"/>
      <c r="KQT135" s="6"/>
      <c r="KQU135" s="6"/>
      <c r="KQV135" s="6"/>
      <c r="KQW135" s="6"/>
      <c r="KQX135" s="6"/>
      <c r="KQY135" s="6"/>
      <c r="KQZ135" s="6"/>
      <c r="KRA135" s="6"/>
      <c r="KRB135" s="6"/>
      <c r="KRC135" s="6"/>
      <c r="KRD135" s="6"/>
      <c r="KRE135" s="6"/>
      <c r="KRF135" s="6"/>
      <c r="KRG135" s="6"/>
      <c r="KRH135" s="6"/>
      <c r="KRI135" s="6"/>
      <c r="KRJ135" s="6"/>
      <c r="KRK135" s="6"/>
      <c r="KRL135" s="6"/>
      <c r="KRM135" s="6"/>
      <c r="KRN135" s="6"/>
      <c r="KRO135" s="6"/>
      <c r="KRP135" s="6"/>
      <c r="KRQ135" s="6"/>
      <c r="KRR135" s="6"/>
      <c r="KRS135" s="6"/>
      <c r="KRT135" s="6"/>
      <c r="KRU135" s="6"/>
      <c r="KRV135" s="6"/>
      <c r="KRW135" s="6"/>
      <c r="KRX135" s="6"/>
      <c r="KRY135" s="6"/>
      <c r="KRZ135" s="6"/>
      <c r="KSA135" s="6"/>
      <c r="KSB135" s="6"/>
      <c r="KSC135" s="6"/>
      <c r="KSD135" s="6"/>
      <c r="KSE135" s="6"/>
      <c r="KSF135" s="6"/>
      <c r="KSG135" s="6"/>
      <c r="KSH135" s="6"/>
      <c r="KSI135" s="6"/>
      <c r="KSJ135" s="6"/>
      <c r="KSK135" s="6"/>
      <c r="KSL135" s="6"/>
      <c r="KSM135" s="6"/>
      <c r="KSN135" s="6"/>
      <c r="KSO135" s="6"/>
      <c r="KSP135" s="6"/>
      <c r="KSQ135" s="6"/>
      <c r="KSR135" s="6"/>
      <c r="KSS135" s="6"/>
      <c r="KST135" s="6"/>
      <c r="KSU135" s="6"/>
      <c r="KSV135" s="6"/>
      <c r="KSW135" s="6"/>
      <c r="KSX135" s="6"/>
      <c r="KSY135" s="6"/>
      <c r="KSZ135" s="6"/>
      <c r="KTA135" s="6"/>
      <c r="KTB135" s="6"/>
      <c r="KTC135" s="6"/>
      <c r="KTD135" s="6"/>
      <c r="KTE135" s="6"/>
      <c r="KTF135" s="6"/>
      <c r="KTG135" s="6"/>
      <c r="KTH135" s="6"/>
      <c r="KTI135" s="6"/>
      <c r="KTJ135" s="6"/>
      <c r="KTK135" s="6"/>
      <c r="KTL135" s="6"/>
      <c r="KTM135" s="6"/>
      <c r="KTN135" s="6"/>
      <c r="KTO135" s="6"/>
      <c r="KTP135" s="6"/>
      <c r="KTQ135" s="6"/>
      <c r="KTR135" s="6"/>
      <c r="KTS135" s="6"/>
      <c r="KTT135" s="6"/>
      <c r="KTU135" s="6"/>
      <c r="KTV135" s="6"/>
      <c r="KTW135" s="6"/>
      <c r="KTX135" s="6"/>
      <c r="KTY135" s="6"/>
      <c r="KTZ135" s="6"/>
      <c r="KUA135" s="6"/>
      <c r="KUB135" s="6"/>
      <c r="KUC135" s="6"/>
      <c r="KUD135" s="6"/>
      <c r="KUE135" s="6"/>
      <c r="KUF135" s="6"/>
      <c r="KUG135" s="6"/>
      <c r="KUH135" s="6"/>
      <c r="KUI135" s="6"/>
      <c r="KUJ135" s="6"/>
      <c r="KUK135" s="6"/>
      <c r="KUL135" s="6"/>
      <c r="KUM135" s="6"/>
      <c r="KUN135" s="6"/>
      <c r="KUO135" s="6"/>
      <c r="KUP135" s="6"/>
      <c r="KUQ135" s="6"/>
      <c r="KUR135" s="6"/>
      <c r="KUS135" s="6"/>
      <c r="KUT135" s="6"/>
      <c r="KUU135" s="6"/>
      <c r="KUV135" s="6"/>
      <c r="KUW135" s="6"/>
      <c r="KUX135" s="6"/>
      <c r="KUY135" s="6"/>
      <c r="KUZ135" s="6"/>
      <c r="KVA135" s="6"/>
      <c r="KVB135" s="6"/>
      <c r="KVC135" s="6"/>
      <c r="KVD135" s="6"/>
      <c r="KVE135" s="6"/>
      <c r="KVF135" s="6"/>
      <c r="KVG135" s="6"/>
      <c r="KVH135" s="6"/>
      <c r="KVI135" s="6"/>
      <c r="KVJ135" s="6"/>
      <c r="KVK135" s="6"/>
      <c r="KVL135" s="6"/>
      <c r="KVM135" s="6"/>
      <c r="KVN135" s="6"/>
      <c r="KVO135" s="6"/>
      <c r="KVP135" s="6"/>
      <c r="KVQ135" s="6"/>
      <c r="KVR135" s="6"/>
      <c r="KVS135" s="6"/>
      <c r="KVT135" s="6"/>
      <c r="KVU135" s="6"/>
      <c r="KVV135" s="6"/>
      <c r="KVW135" s="6"/>
      <c r="KVX135" s="6"/>
      <c r="KVY135" s="6"/>
      <c r="KVZ135" s="6"/>
      <c r="KWA135" s="6"/>
      <c r="KWB135" s="6"/>
      <c r="KWC135" s="6"/>
      <c r="KWD135" s="6"/>
      <c r="KWE135" s="6"/>
      <c r="KWF135" s="6"/>
      <c r="KWG135" s="6"/>
      <c r="KWH135" s="6"/>
      <c r="KWI135" s="6"/>
      <c r="KWJ135" s="6"/>
      <c r="KWK135" s="6"/>
      <c r="KWL135" s="6"/>
      <c r="KWM135" s="6"/>
      <c r="KWN135" s="6"/>
      <c r="KWO135" s="6"/>
      <c r="KWP135" s="6"/>
      <c r="KWQ135" s="6"/>
      <c r="KWR135" s="6"/>
      <c r="KWS135" s="6"/>
      <c r="KWT135" s="6"/>
      <c r="KWU135" s="6"/>
      <c r="KWV135" s="6"/>
      <c r="KWW135" s="6"/>
      <c r="KWX135" s="6"/>
      <c r="KWY135" s="6"/>
      <c r="KWZ135" s="6"/>
      <c r="KXA135" s="6"/>
      <c r="KXB135" s="6"/>
      <c r="KXC135" s="6"/>
      <c r="KXD135" s="6"/>
      <c r="KXE135" s="6"/>
      <c r="KXF135" s="6"/>
      <c r="KXG135" s="6"/>
      <c r="KXH135" s="6"/>
      <c r="KXI135" s="6"/>
      <c r="KXJ135" s="6"/>
      <c r="KXK135" s="6"/>
      <c r="KXL135" s="6"/>
      <c r="KXM135" s="6"/>
      <c r="KXN135" s="6"/>
      <c r="KXO135" s="6"/>
      <c r="KXP135" s="6"/>
      <c r="KXQ135" s="6"/>
      <c r="KXR135" s="6"/>
      <c r="KXS135" s="6"/>
      <c r="KXT135" s="6"/>
      <c r="KXU135" s="6"/>
      <c r="KXV135" s="6"/>
      <c r="KXW135" s="6"/>
      <c r="KXX135" s="6"/>
      <c r="KXY135" s="6"/>
      <c r="KXZ135" s="6"/>
      <c r="KYA135" s="6"/>
      <c r="KYB135" s="6"/>
      <c r="KYC135" s="6"/>
      <c r="KYD135" s="6"/>
      <c r="KYE135" s="6"/>
      <c r="KYF135" s="6"/>
      <c r="KYG135" s="6"/>
      <c r="KYH135" s="6"/>
      <c r="KYI135" s="6"/>
      <c r="KYJ135" s="6"/>
      <c r="KYK135" s="6"/>
      <c r="KYL135" s="6"/>
      <c r="KYM135" s="6"/>
      <c r="KYN135" s="6"/>
      <c r="KYO135" s="6"/>
      <c r="KYP135" s="6"/>
      <c r="KYQ135" s="6"/>
      <c r="KYR135" s="6"/>
      <c r="KYS135" s="6"/>
      <c r="KYT135" s="6"/>
      <c r="KYU135" s="6"/>
      <c r="KYV135" s="6"/>
      <c r="KYW135" s="6"/>
      <c r="KYX135" s="6"/>
      <c r="KYY135" s="6"/>
      <c r="KYZ135" s="6"/>
      <c r="KZA135" s="6"/>
      <c r="KZB135" s="6"/>
      <c r="KZC135" s="6"/>
      <c r="KZD135" s="6"/>
      <c r="KZE135" s="6"/>
      <c r="KZF135" s="6"/>
      <c r="KZG135" s="6"/>
      <c r="KZH135" s="6"/>
      <c r="KZI135" s="6"/>
      <c r="KZJ135" s="6"/>
      <c r="KZK135" s="6"/>
      <c r="KZL135" s="6"/>
      <c r="KZM135" s="6"/>
      <c r="KZN135" s="6"/>
      <c r="KZO135" s="6"/>
      <c r="KZP135" s="6"/>
      <c r="KZQ135" s="6"/>
      <c r="KZR135" s="6"/>
      <c r="KZS135" s="6"/>
      <c r="KZT135" s="6"/>
      <c r="KZU135" s="6"/>
      <c r="KZV135" s="6"/>
      <c r="KZW135" s="6"/>
      <c r="KZX135" s="6"/>
      <c r="KZY135" s="6"/>
      <c r="KZZ135" s="6"/>
      <c r="LAA135" s="6"/>
      <c r="LAB135" s="6"/>
      <c r="LAC135" s="6"/>
      <c r="LAD135" s="6"/>
      <c r="LAE135" s="6"/>
      <c r="LAF135" s="6"/>
      <c r="LAG135" s="6"/>
      <c r="LAH135" s="6"/>
      <c r="LAI135" s="6"/>
      <c r="LAJ135" s="6"/>
      <c r="LAK135" s="6"/>
      <c r="LAL135" s="6"/>
      <c r="LAM135" s="6"/>
      <c r="LAN135" s="6"/>
      <c r="LAO135" s="6"/>
      <c r="LAP135" s="6"/>
      <c r="LAQ135" s="6"/>
      <c r="LAR135" s="6"/>
      <c r="LAS135" s="6"/>
      <c r="LAT135" s="6"/>
      <c r="LAU135" s="6"/>
      <c r="LAV135" s="6"/>
      <c r="LAW135" s="6"/>
      <c r="LAX135" s="6"/>
      <c r="LAY135" s="6"/>
      <c r="LAZ135" s="6"/>
      <c r="LBA135" s="6"/>
      <c r="LBB135" s="6"/>
      <c r="LBC135" s="6"/>
      <c r="LBD135" s="6"/>
      <c r="LBE135" s="6"/>
      <c r="LBF135" s="6"/>
      <c r="LBG135" s="6"/>
      <c r="LBH135" s="6"/>
      <c r="LBI135" s="6"/>
      <c r="LBJ135" s="6"/>
      <c r="LBK135" s="6"/>
      <c r="LBL135" s="6"/>
      <c r="LBM135" s="6"/>
      <c r="LBN135" s="6"/>
      <c r="LBO135" s="6"/>
      <c r="LBP135" s="6"/>
      <c r="LBQ135" s="6"/>
      <c r="LBR135" s="6"/>
      <c r="LBS135" s="6"/>
      <c r="LBT135" s="6"/>
      <c r="LBU135" s="6"/>
      <c r="LBV135" s="6"/>
      <c r="LBW135" s="6"/>
      <c r="LBX135" s="6"/>
      <c r="LBY135" s="6"/>
      <c r="LBZ135" s="6"/>
      <c r="LCA135" s="6"/>
      <c r="LCB135" s="6"/>
      <c r="LCC135" s="6"/>
      <c r="LCD135" s="6"/>
      <c r="LCE135" s="6"/>
      <c r="LCF135" s="6"/>
      <c r="LCG135" s="6"/>
      <c r="LCH135" s="6"/>
      <c r="LCI135" s="6"/>
      <c r="LCJ135" s="6"/>
      <c r="LCK135" s="6"/>
      <c r="LCL135" s="6"/>
      <c r="LCM135" s="6"/>
      <c r="LCN135" s="6"/>
      <c r="LCO135" s="6"/>
      <c r="LCP135" s="6"/>
      <c r="LCQ135" s="6"/>
      <c r="LCR135" s="6"/>
      <c r="LCS135" s="6"/>
      <c r="LCT135" s="6"/>
      <c r="LCU135" s="6"/>
      <c r="LCV135" s="6"/>
      <c r="LCW135" s="6"/>
      <c r="LCX135" s="6"/>
      <c r="LCY135" s="6"/>
      <c r="LCZ135" s="6"/>
      <c r="LDA135" s="6"/>
      <c r="LDB135" s="6"/>
      <c r="LDC135" s="6"/>
      <c r="LDD135" s="6"/>
      <c r="LDE135" s="6"/>
      <c r="LDF135" s="6"/>
      <c r="LDG135" s="6"/>
      <c r="LDH135" s="6"/>
      <c r="LDI135" s="6"/>
      <c r="LDJ135" s="6"/>
      <c r="LDK135" s="6"/>
      <c r="LDL135" s="6"/>
      <c r="LDM135" s="6"/>
      <c r="LDN135" s="6"/>
      <c r="LDO135" s="6"/>
      <c r="LDP135" s="6"/>
      <c r="LDQ135" s="6"/>
      <c r="LDR135" s="6"/>
      <c r="LDS135" s="6"/>
      <c r="LDT135" s="6"/>
      <c r="LDU135" s="6"/>
      <c r="LDV135" s="6"/>
      <c r="LDW135" s="6"/>
      <c r="LDX135" s="6"/>
      <c r="LDY135" s="6"/>
      <c r="LDZ135" s="6"/>
      <c r="LEA135" s="6"/>
      <c r="LEB135" s="6"/>
      <c r="LEC135" s="6"/>
      <c r="LED135" s="6"/>
      <c r="LEE135" s="6"/>
      <c r="LEF135" s="6"/>
      <c r="LEG135" s="6"/>
      <c r="LEH135" s="6"/>
      <c r="LEI135" s="6"/>
      <c r="LEJ135" s="6"/>
      <c r="LEK135" s="6"/>
      <c r="LEL135" s="6"/>
      <c r="LEM135" s="6"/>
      <c r="LEN135" s="6"/>
      <c r="LEO135" s="6"/>
      <c r="LEP135" s="6"/>
      <c r="LEQ135" s="6"/>
      <c r="LER135" s="6"/>
      <c r="LES135" s="6"/>
      <c r="LET135" s="6"/>
      <c r="LEU135" s="6"/>
      <c r="LEV135" s="6"/>
      <c r="LEW135" s="6"/>
      <c r="LEX135" s="6"/>
      <c r="LEY135" s="6"/>
      <c r="LEZ135" s="6"/>
      <c r="LFA135" s="6"/>
      <c r="LFB135" s="6"/>
      <c r="LFC135" s="6"/>
      <c r="LFD135" s="6"/>
      <c r="LFE135" s="6"/>
      <c r="LFF135" s="6"/>
      <c r="LFG135" s="6"/>
      <c r="LFH135" s="6"/>
      <c r="LFI135" s="6"/>
      <c r="LFJ135" s="6"/>
      <c r="LFK135" s="6"/>
      <c r="LFL135" s="6"/>
      <c r="LFM135" s="6"/>
      <c r="LFN135" s="6"/>
      <c r="LFO135" s="6"/>
      <c r="LFP135" s="6"/>
      <c r="LFQ135" s="6"/>
      <c r="LFR135" s="6"/>
      <c r="LFS135" s="6"/>
      <c r="LFT135" s="6"/>
      <c r="LFU135" s="6"/>
      <c r="LFV135" s="6"/>
      <c r="LFW135" s="6"/>
      <c r="LFX135" s="6"/>
      <c r="LFY135" s="6"/>
      <c r="LFZ135" s="6"/>
      <c r="LGA135" s="6"/>
      <c r="LGB135" s="6"/>
      <c r="LGC135" s="6"/>
      <c r="LGD135" s="6"/>
      <c r="LGE135" s="6"/>
      <c r="LGF135" s="6"/>
      <c r="LGG135" s="6"/>
      <c r="LGH135" s="6"/>
      <c r="LGI135" s="6"/>
      <c r="LGJ135" s="6"/>
      <c r="LGK135" s="6"/>
      <c r="LGL135" s="6"/>
      <c r="LGM135" s="6"/>
      <c r="LGN135" s="6"/>
      <c r="LGO135" s="6"/>
      <c r="LGP135" s="6"/>
      <c r="LGQ135" s="6"/>
      <c r="LGR135" s="6"/>
      <c r="LGS135" s="6"/>
      <c r="LGT135" s="6"/>
      <c r="LGU135" s="6"/>
      <c r="LGV135" s="6"/>
      <c r="LGW135" s="6"/>
      <c r="LGX135" s="6"/>
      <c r="LGY135" s="6"/>
      <c r="LGZ135" s="6"/>
      <c r="LHA135" s="6"/>
      <c r="LHB135" s="6"/>
      <c r="LHC135" s="6"/>
      <c r="LHD135" s="6"/>
      <c r="LHE135" s="6"/>
      <c r="LHF135" s="6"/>
      <c r="LHG135" s="6"/>
      <c r="LHH135" s="6"/>
      <c r="LHI135" s="6"/>
      <c r="LHJ135" s="6"/>
      <c r="LHK135" s="6"/>
      <c r="LHL135" s="6"/>
      <c r="LHM135" s="6"/>
      <c r="LHN135" s="6"/>
      <c r="LHO135" s="6"/>
      <c r="LHP135" s="6"/>
      <c r="LHQ135" s="6"/>
      <c r="LHR135" s="6"/>
      <c r="LHS135" s="6"/>
      <c r="LHT135" s="6"/>
      <c r="LHU135" s="6"/>
      <c r="LHV135" s="6"/>
      <c r="LHW135" s="6"/>
      <c r="LHX135" s="6"/>
      <c r="LHY135" s="6"/>
      <c r="LHZ135" s="6"/>
      <c r="LIA135" s="6"/>
      <c r="LIB135" s="6"/>
      <c r="LIC135" s="6"/>
      <c r="LID135" s="6"/>
      <c r="LIE135" s="6"/>
      <c r="LIF135" s="6"/>
      <c r="LIG135" s="6"/>
      <c r="LIH135" s="6"/>
      <c r="LII135" s="6"/>
      <c r="LIJ135" s="6"/>
      <c r="LIK135" s="6"/>
      <c r="LIL135" s="6"/>
      <c r="LIM135" s="6"/>
      <c r="LIN135" s="6"/>
      <c r="LIO135" s="6"/>
      <c r="LIP135" s="6"/>
      <c r="LIQ135" s="6"/>
      <c r="LIR135" s="6"/>
      <c r="LIS135" s="6"/>
      <c r="LIT135" s="6"/>
      <c r="LIU135" s="6"/>
      <c r="LIV135" s="6"/>
      <c r="LIW135" s="6"/>
      <c r="LIX135" s="6"/>
      <c r="LIY135" s="6"/>
      <c r="LIZ135" s="6"/>
      <c r="LJA135" s="6"/>
      <c r="LJB135" s="6"/>
      <c r="LJC135" s="6"/>
      <c r="LJD135" s="6"/>
      <c r="LJE135" s="6"/>
      <c r="LJF135" s="6"/>
      <c r="LJG135" s="6"/>
      <c r="LJH135" s="6"/>
      <c r="LJI135" s="6"/>
      <c r="LJJ135" s="6"/>
      <c r="LJK135" s="6"/>
      <c r="LJL135" s="6"/>
      <c r="LJM135" s="6"/>
      <c r="LJN135" s="6"/>
      <c r="LJO135" s="6"/>
      <c r="LJP135" s="6"/>
      <c r="LJQ135" s="6"/>
      <c r="LJR135" s="6"/>
      <c r="LJS135" s="6"/>
      <c r="LJT135" s="6"/>
      <c r="LJU135" s="6"/>
      <c r="LJV135" s="6"/>
      <c r="LJW135" s="6"/>
      <c r="LJX135" s="6"/>
      <c r="LJY135" s="6"/>
      <c r="LJZ135" s="6"/>
      <c r="LKA135" s="6"/>
      <c r="LKB135" s="6"/>
      <c r="LKC135" s="6"/>
      <c r="LKD135" s="6"/>
      <c r="LKE135" s="6"/>
      <c r="LKF135" s="6"/>
      <c r="LKG135" s="6"/>
      <c r="LKH135" s="6"/>
      <c r="LKI135" s="6"/>
      <c r="LKJ135" s="6"/>
      <c r="LKK135" s="6"/>
      <c r="LKL135" s="6"/>
      <c r="LKM135" s="6"/>
      <c r="LKN135" s="6"/>
      <c r="LKO135" s="6"/>
      <c r="LKP135" s="6"/>
      <c r="LKQ135" s="6"/>
      <c r="LKR135" s="6"/>
      <c r="LKS135" s="6"/>
      <c r="LKT135" s="6"/>
      <c r="LKU135" s="6"/>
      <c r="LKV135" s="6"/>
      <c r="LKW135" s="6"/>
      <c r="LKX135" s="6"/>
      <c r="LKY135" s="6"/>
      <c r="LKZ135" s="6"/>
      <c r="LLA135" s="6"/>
      <c r="LLB135" s="6"/>
      <c r="LLC135" s="6"/>
      <c r="LLD135" s="6"/>
      <c r="LLE135" s="6"/>
      <c r="LLF135" s="6"/>
      <c r="LLG135" s="6"/>
      <c r="LLH135" s="6"/>
      <c r="LLI135" s="6"/>
      <c r="LLJ135" s="6"/>
      <c r="LLK135" s="6"/>
      <c r="LLL135" s="6"/>
      <c r="LLM135" s="6"/>
      <c r="LLN135" s="6"/>
      <c r="LLO135" s="6"/>
      <c r="LLP135" s="6"/>
      <c r="LLQ135" s="6"/>
      <c r="LLR135" s="6"/>
      <c r="LLS135" s="6"/>
      <c r="LLT135" s="6"/>
      <c r="LLU135" s="6"/>
      <c r="LLV135" s="6"/>
      <c r="LLW135" s="6"/>
      <c r="LLX135" s="6"/>
      <c r="LLY135" s="6"/>
      <c r="LLZ135" s="6"/>
      <c r="LMA135" s="6"/>
      <c r="LMB135" s="6"/>
      <c r="LMC135" s="6"/>
      <c r="LMD135" s="6"/>
      <c r="LME135" s="6"/>
      <c r="LMF135" s="6"/>
      <c r="LMG135" s="6"/>
      <c r="LMH135" s="6"/>
      <c r="LMI135" s="6"/>
      <c r="LMJ135" s="6"/>
      <c r="LMK135" s="6"/>
      <c r="LML135" s="6"/>
      <c r="LMM135" s="6"/>
      <c r="LMN135" s="6"/>
      <c r="LMO135" s="6"/>
      <c r="LMP135" s="6"/>
      <c r="LMQ135" s="6"/>
      <c r="LMR135" s="6"/>
      <c r="LMS135" s="6"/>
      <c r="LMT135" s="6"/>
      <c r="LMU135" s="6"/>
      <c r="LMV135" s="6"/>
      <c r="LMW135" s="6"/>
      <c r="LMX135" s="6"/>
      <c r="LMY135" s="6"/>
      <c r="LMZ135" s="6"/>
      <c r="LNA135" s="6"/>
      <c r="LNB135" s="6"/>
      <c r="LNC135" s="6"/>
      <c r="LND135" s="6"/>
      <c r="LNE135" s="6"/>
      <c r="LNF135" s="6"/>
      <c r="LNG135" s="6"/>
      <c r="LNH135" s="6"/>
      <c r="LNI135" s="6"/>
      <c r="LNJ135" s="6"/>
      <c r="LNK135" s="6"/>
      <c r="LNL135" s="6"/>
      <c r="LNM135" s="6"/>
      <c r="LNN135" s="6"/>
      <c r="LNO135" s="6"/>
      <c r="LNP135" s="6"/>
      <c r="LNQ135" s="6"/>
      <c r="LNR135" s="6"/>
      <c r="LNS135" s="6"/>
      <c r="LNT135" s="6"/>
      <c r="LNU135" s="6"/>
      <c r="LNV135" s="6"/>
      <c r="LNW135" s="6"/>
      <c r="LNX135" s="6"/>
      <c r="LNY135" s="6"/>
      <c r="LNZ135" s="6"/>
      <c r="LOA135" s="6"/>
      <c r="LOB135" s="6"/>
      <c r="LOC135" s="6"/>
      <c r="LOD135" s="6"/>
      <c r="LOE135" s="6"/>
      <c r="LOF135" s="6"/>
      <c r="LOG135" s="6"/>
      <c r="LOH135" s="6"/>
      <c r="LOI135" s="6"/>
      <c r="LOJ135" s="6"/>
      <c r="LOK135" s="6"/>
      <c r="LOL135" s="6"/>
      <c r="LOM135" s="6"/>
      <c r="LON135" s="6"/>
      <c r="LOO135" s="6"/>
      <c r="LOP135" s="6"/>
      <c r="LOQ135" s="6"/>
      <c r="LOR135" s="6"/>
      <c r="LOS135" s="6"/>
      <c r="LOT135" s="6"/>
      <c r="LOU135" s="6"/>
      <c r="LOV135" s="6"/>
      <c r="LOW135" s="6"/>
      <c r="LOX135" s="6"/>
      <c r="LOY135" s="6"/>
      <c r="LOZ135" s="6"/>
      <c r="LPA135" s="6"/>
      <c r="LPB135" s="6"/>
      <c r="LPC135" s="6"/>
      <c r="LPD135" s="6"/>
      <c r="LPE135" s="6"/>
      <c r="LPF135" s="6"/>
      <c r="LPG135" s="6"/>
      <c r="LPH135" s="6"/>
      <c r="LPI135" s="6"/>
      <c r="LPJ135" s="6"/>
      <c r="LPK135" s="6"/>
      <c r="LPL135" s="6"/>
      <c r="LPM135" s="6"/>
      <c r="LPN135" s="6"/>
      <c r="LPO135" s="6"/>
      <c r="LPP135" s="6"/>
      <c r="LPQ135" s="6"/>
      <c r="LPR135" s="6"/>
      <c r="LPS135" s="6"/>
      <c r="LPT135" s="6"/>
      <c r="LPU135" s="6"/>
      <c r="LPV135" s="6"/>
      <c r="LPW135" s="6"/>
      <c r="LPX135" s="6"/>
      <c r="LPY135" s="6"/>
      <c r="LPZ135" s="6"/>
      <c r="LQA135" s="6"/>
      <c r="LQB135" s="6"/>
      <c r="LQC135" s="6"/>
      <c r="LQD135" s="6"/>
      <c r="LQE135" s="6"/>
      <c r="LQF135" s="6"/>
      <c r="LQG135" s="6"/>
      <c r="LQH135" s="6"/>
      <c r="LQI135" s="6"/>
      <c r="LQJ135" s="6"/>
      <c r="LQK135" s="6"/>
      <c r="LQL135" s="6"/>
      <c r="LQM135" s="6"/>
      <c r="LQN135" s="6"/>
      <c r="LQO135" s="6"/>
      <c r="LQP135" s="6"/>
      <c r="LQQ135" s="6"/>
      <c r="LQR135" s="6"/>
      <c r="LQS135" s="6"/>
      <c r="LQT135" s="6"/>
      <c r="LQU135" s="6"/>
      <c r="LQV135" s="6"/>
      <c r="LQW135" s="6"/>
      <c r="LQX135" s="6"/>
      <c r="LQY135" s="6"/>
      <c r="LQZ135" s="6"/>
      <c r="LRA135" s="6"/>
      <c r="LRB135" s="6"/>
      <c r="LRC135" s="6"/>
      <c r="LRD135" s="6"/>
      <c r="LRE135" s="6"/>
      <c r="LRF135" s="6"/>
      <c r="LRG135" s="6"/>
      <c r="LRH135" s="6"/>
      <c r="LRI135" s="6"/>
      <c r="LRJ135" s="6"/>
      <c r="LRK135" s="6"/>
      <c r="LRL135" s="6"/>
      <c r="LRM135" s="6"/>
      <c r="LRN135" s="6"/>
      <c r="LRO135" s="6"/>
      <c r="LRP135" s="6"/>
      <c r="LRQ135" s="6"/>
      <c r="LRR135" s="6"/>
      <c r="LRS135" s="6"/>
      <c r="LRT135" s="6"/>
      <c r="LRU135" s="6"/>
      <c r="LRV135" s="6"/>
      <c r="LRW135" s="6"/>
      <c r="LRX135" s="6"/>
      <c r="LRY135" s="6"/>
      <c r="LRZ135" s="6"/>
      <c r="LSA135" s="6"/>
      <c r="LSB135" s="6"/>
      <c r="LSC135" s="6"/>
      <c r="LSD135" s="6"/>
      <c r="LSE135" s="6"/>
      <c r="LSF135" s="6"/>
      <c r="LSG135" s="6"/>
      <c r="LSH135" s="6"/>
      <c r="LSI135" s="6"/>
      <c r="LSJ135" s="6"/>
      <c r="LSK135" s="6"/>
      <c r="LSL135" s="6"/>
      <c r="LSM135" s="6"/>
      <c r="LSN135" s="6"/>
      <c r="LSO135" s="6"/>
      <c r="LSP135" s="6"/>
      <c r="LSQ135" s="6"/>
      <c r="LSR135" s="6"/>
      <c r="LSS135" s="6"/>
      <c r="LST135" s="6"/>
      <c r="LSU135" s="6"/>
      <c r="LSV135" s="6"/>
      <c r="LSW135" s="6"/>
      <c r="LSX135" s="6"/>
      <c r="LSY135" s="6"/>
      <c r="LSZ135" s="6"/>
      <c r="LTA135" s="6"/>
      <c r="LTB135" s="6"/>
      <c r="LTC135" s="6"/>
      <c r="LTD135" s="6"/>
      <c r="LTE135" s="6"/>
      <c r="LTF135" s="6"/>
      <c r="LTG135" s="6"/>
      <c r="LTH135" s="6"/>
      <c r="LTI135" s="6"/>
      <c r="LTJ135" s="6"/>
      <c r="LTK135" s="6"/>
      <c r="LTL135" s="6"/>
      <c r="LTM135" s="6"/>
      <c r="LTN135" s="6"/>
      <c r="LTO135" s="6"/>
      <c r="LTP135" s="6"/>
      <c r="LTQ135" s="6"/>
      <c r="LTR135" s="6"/>
      <c r="LTS135" s="6"/>
      <c r="LTT135" s="6"/>
      <c r="LTU135" s="6"/>
      <c r="LTV135" s="6"/>
      <c r="LTW135" s="6"/>
      <c r="LTX135" s="6"/>
      <c r="LTY135" s="6"/>
      <c r="LTZ135" s="6"/>
      <c r="LUA135" s="6"/>
      <c r="LUB135" s="6"/>
      <c r="LUC135" s="6"/>
      <c r="LUD135" s="6"/>
      <c r="LUE135" s="6"/>
      <c r="LUF135" s="6"/>
      <c r="LUG135" s="6"/>
      <c r="LUH135" s="6"/>
      <c r="LUI135" s="6"/>
      <c r="LUJ135" s="6"/>
      <c r="LUK135" s="6"/>
      <c r="LUL135" s="6"/>
      <c r="LUM135" s="6"/>
      <c r="LUN135" s="6"/>
      <c r="LUO135" s="6"/>
      <c r="LUP135" s="6"/>
      <c r="LUQ135" s="6"/>
      <c r="LUR135" s="6"/>
      <c r="LUS135" s="6"/>
      <c r="LUT135" s="6"/>
      <c r="LUU135" s="6"/>
      <c r="LUV135" s="6"/>
      <c r="LUW135" s="6"/>
      <c r="LUX135" s="6"/>
      <c r="LUY135" s="6"/>
      <c r="LUZ135" s="6"/>
      <c r="LVA135" s="6"/>
      <c r="LVB135" s="6"/>
      <c r="LVC135" s="6"/>
      <c r="LVD135" s="6"/>
      <c r="LVE135" s="6"/>
      <c r="LVF135" s="6"/>
      <c r="LVG135" s="6"/>
      <c r="LVH135" s="6"/>
      <c r="LVI135" s="6"/>
      <c r="LVJ135" s="6"/>
      <c r="LVK135" s="6"/>
      <c r="LVL135" s="6"/>
      <c r="LVM135" s="6"/>
      <c r="LVN135" s="6"/>
      <c r="LVO135" s="6"/>
      <c r="LVP135" s="6"/>
      <c r="LVQ135" s="6"/>
      <c r="LVR135" s="6"/>
      <c r="LVS135" s="6"/>
      <c r="LVT135" s="6"/>
      <c r="LVU135" s="6"/>
      <c r="LVV135" s="6"/>
      <c r="LVW135" s="6"/>
      <c r="LVX135" s="6"/>
      <c r="LVY135" s="6"/>
      <c r="LVZ135" s="6"/>
      <c r="LWA135" s="6"/>
      <c r="LWB135" s="6"/>
      <c r="LWC135" s="6"/>
      <c r="LWD135" s="6"/>
      <c r="LWE135" s="6"/>
      <c r="LWF135" s="6"/>
      <c r="LWG135" s="6"/>
      <c r="LWH135" s="6"/>
      <c r="LWI135" s="6"/>
      <c r="LWJ135" s="6"/>
      <c r="LWK135" s="6"/>
      <c r="LWL135" s="6"/>
      <c r="LWM135" s="6"/>
      <c r="LWN135" s="6"/>
      <c r="LWO135" s="6"/>
      <c r="LWP135" s="6"/>
      <c r="LWQ135" s="6"/>
      <c r="LWR135" s="6"/>
      <c r="LWS135" s="6"/>
      <c r="LWT135" s="6"/>
      <c r="LWU135" s="6"/>
      <c r="LWV135" s="6"/>
      <c r="LWW135" s="6"/>
      <c r="LWX135" s="6"/>
      <c r="LWY135" s="6"/>
      <c r="LWZ135" s="6"/>
      <c r="LXA135" s="6"/>
      <c r="LXB135" s="6"/>
      <c r="LXC135" s="6"/>
      <c r="LXD135" s="6"/>
      <c r="LXE135" s="6"/>
      <c r="LXF135" s="6"/>
      <c r="LXG135" s="6"/>
      <c r="LXH135" s="6"/>
      <c r="LXI135" s="6"/>
      <c r="LXJ135" s="6"/>
      <c r="LXK135" s="6"/>
      <c r="LXL135" s="6"/>
      <c r="LXM135" s="6"/>
      <c r="LXN135" s="6"/>
      <c r="LXO135" s="6"/>
      <c r="LXP135" s="6"/>
      <c r="LXQ135" s="6"/>
      <c r="LXR135" s="6"/>
      <c r="LXS135" s="6"/>
      <c r="LXT135" s="6"/>
      <c r="LXU135" s="6"/>
      <c r="LXV135" s="6"/>
      <c r="LXW135" s="6"/>
      <c r="LXX135" s="6"/>
      <c r="LXY135" s="6"/>
      <c r="LXZ135" s="6"/>
      <c r="LYA135" s="6"/>
      <c r="LYB135" s="6"/>
      <c r="LYC135" s="6"/>
      <c r="LYD135" s="6"/>
      <c r="LYE135" s="6"/>
      <c r="LYF135" s="6"/>
      <c r="LYG135" s="6"/>
      <c r="LYH135" s="6"/>
      <c r="LYI135" s="6"/>
      <c r="LYJ135" s="6"/>
      <c r="LYK135" s="6"/>
      <c r="LYL135" s="6"/>
      <c r="LYM135" s="6"/>
      <c r="LYN135" s="6"/>
      <c r="LYO135" s="6"/>
      <c r="LYP135" s="6"/>
      <c r="LYQ135" s="6"/>
      <c r="LYR135" s="6"/>
      <c r="LYS135" s="6"/>
      <c r="LYT135" s="6"/>
      <c r="LYU135" s="6"/>
      <c r="LYV135" s="6"/>
      <c r="LYW135" s="6"/>
      <c r="LYX135" s="6"/>
      <c r="LYY135" s="6"/>
      <c r="LYZ135" s="6"/>
      <c r="LZA135" s="6"/>
      <c r="LZB135" s="6"/>
      <c r="LZC135" s="6"/>
      <c r="LZD135" s="6"/>
      <c r="LZE135" s="6"/>
      <c r="LZF135" s="6"/>
      <c r="LZG135" s="6"/>
      <c r="LZH135" s="6"/>
      <c r="LZI135" s="6"/>
      <c r="LZJ135" s="6"/>
      <c r="LZK135" s="6"/>
      <c r="LZL135" s="6"/>
      <c r="LZM135" s="6"/>
      <c r="LZN135" s="6"/>
      <c r="LZO135" s="6"/>
      <c r="LZP135" s="6"/>
      <c r="LZQ135" s="6"/>
      <c r="LZR135" s="6"/>
      <c r="LZS135" s="6"/>
      <c r="LZT135" s="6"/>
      <c r="LZU135" s="6"/>
      <c r="LZV135" s="6"/>
      <c r="LZW135" s="6"/>
      <c r="LZX135" s="6"/>
      <c r="LZY135" s="6"/>
      <c r="LZZ135" s="6"/>
      <c r="MAA135" s="6"/>
      <c r="MAB135" s="6"/>
      <c r="MAC135" s="6"/>
      <c r="MAD135" s="6"/>
      <c r="MAE135" s="6"/>
      <c r="MAF135" s="6"/>
      <c r="MAG135" s="6"/>
      <c r="MAH135" s="6"/>
      <c r="MAI135" s="6"/>
      <c r="MAJ135" s="6"/>
      <c r="MAK135" s="6"/>
      <c r="MAL135" s="6"/>
      <c r="MAM135" s="6"/>
      <c r="MAN135" s="6"/>
      <c r="MAO135" s="6"/>
      <c r="MAP135" s="6"/>
      <c r="MAQ135" s="6"/>
      <c r="MAR135" s="6"/>
      <c r="MAS135" s="6"/>
      <c r="MAT135" s="6"/>
      <c r="MAU135" s="6"/>
      <c r="MAV135" s="6"/>
      <c r="MAW135" s="6"/>
      <c r="MAX135" s="6"/>
      <c r="MAY135" s="6"/>
      <c r="MAZ135" s="6"/>
      <c r="MBA135" s="6"/>
      <c r="MBB135" s="6"/>
      <c r="MBC135" s="6"/>
      <c r="MBD135" s="6"/>
      <c r="MBE135" s="6"/>
      <c r="MBF135" s="6"/>
      <c r="MBG135" s="6"/>
      <c r="MBH135" s="6"/>
      <c r="MBI135" s="6"/>
      <c r="MBJ135" s="6"/>
      <c r="MBK135" s="6"/>
      <c r="MBL135" s="6"/>
      <c r="MBM135" s="6"/>
      <c r="MBN135" s="6"/>
      <c r="MBO135" s="6"/>
      <c r="MBP135" s="6"/>
      <c r="MBQ135" s="6"/>
      <c r="MBR135" s="6"/>
      <c r="MBS135" s="6"/>
      <c r="MBT135" s="6"/>
      <c r="MBU135" s="6"/>
      <c r="MBV135" s="6"/>
      <c r="MBW135" s="6"/>
      <c r="MBX135" s="6"/>
      <c r="MBY135" s="6"/>
      <c r="MBZ135" s="6"/>
      <c r="MCA135" s="6"/>
      <c r="MCB135" s="6"/>
      <c r="MCC135" s="6"/>
      <c r="MCD135" s="6"/>
      <c r="MCE135" s="6"/>
      <c r="MCF135" s="6"/>
      <c r="MCG135" s="6"/>
      <c r="MCH135" s="6"/>
      <c r="MCI135" s="6"/>
      <c r="MCJ135" s="6"/>
      <c r="MCK135" s="6"/>
      <c r="MCL135" s="6"/>
      <c r="MCM135" s="6"/>
      <c r="MCN135" s="6"/>
      <c r="MCO135" s="6"/>
      <c r="MCP135" s="6"/>
      <c r="MCQ135" s="6"/>
      <c r="MCR135" s="6"/>
      <c r="MCS135" s="6"/>
      <c r="MCT135" s="6"/>
      <c r="MCU135" s="6"/>
      <c r="MCV135" s="6"/>
      <c r="MCW135" s="6"/>
      <c r="MCX135" s="6"/>
      <c r="MCY135" s="6"/>
      <c r="MCZ135" s="6"/>
      <c r="MDA135" s="6"/>
      <c r="MDB135" s="6"/>
      <c r="MDC135" s="6"/>
      <c r="MDD135" s="6"/>
      <c r="MDE135" s="6"/>
      <c r="MDF135" s="6"/>
      <c r="MDG135" s="6"/>
      <c r="MDH135" s="6"/>
      <c r="MDI135" s="6"/>
      <c r="MDJ135" s="6"/>
      <c r="MDK135" s="6"/>
      <c r="MDL135" s="6"/>
      <c r="MDM135" s="6"/>
      <c r="MDN135" s="6"/>
      <c r="MDO135" s="6"/>
      <c r="MDP135" s="6"/>
      <c r="MDQ135" s="6"/>
      <c r="MDR135" s="6"/>
      <c r="MDS135" s="6"/>
      <c r="MDT135" s="6"/>
      <c r="MDU135" s="6"/>
      <c r="MDV135" s="6"/>
      <c r="MDW135" s="6"/>
      <c r="MDX135" s="6"/>
      <c r="MDY135" s="6"/>
      <c r="MDZ135" s="6"/>
      <c r="MEA135" s="6"/>
      <c r="MEB135" s="6"/>
      <c r="MEC135" s="6"/>
      <c r="MED135" s="6"/>
      <c r="MEE135" s="6"/>
      <c r="MEF135" s="6"/>
      <c r="MEG135" s="6"/>
      <c r="MEH135" s="6"/>
      <c r="MEI135" s="6"/>
      <c r="MEJ135" s="6"/>
      <c r="MEK135" s="6"/>
      <c r="MEL135" s="6"/>
      <c r="MEM135" s="6"/>
      <c r="MEN135" s="6"/>
      <c r="MEO135" s="6"/>
      <c r="MEP135" s="6"/>
      <c r="MEQ135" s="6"/>
      <c r="MER135" s="6"/>
      <c r="MES135" s="6"/>
      <c r="MET135" s="6"/>
      <c r="MEU135" s="6"/>
      <c r="MEV135" s="6"/>
      <c r="MEW135" s="6"/>
      <c r="MEX135" s="6"/>
      <c r="MEY135" s="6"/>
      <c r="MEZ135" s="6"/>
      <c r="MFA135" s="6"/>
      <c r="MFB135" s="6"/>
      <c r="MFC135" s="6"/>
      <c r="MFD135" s="6"/>
      <c r="MFE135" s="6"/>
      <c r="MFF135" s="6"/>
      <c r="MFG135" s="6"/>
      <c r="MFH135" s="6"/>
      <c r="MFI135" s="6"/>
      <c r="MFJ135" s="6"/>
      <c r="MFK135" s="6"/>
      <c r="MFL135" s="6"/>
      <c r="MFM135" s="6"/>
      <c r="MFN135" s="6"/>
      <c r="MFO135" s="6"/>
      <c r="MFP135" s="6"/>
      <c r="MFQ135" s="6"/>
      <c r="MFR135" s="6"/>
      <c r="MFS135" s="6"/>
      <c r="MFT135" s="6"/>
      <c r="MFU135" s="6"/>
      <c r="MFV135" s="6"/>
      <c r="MFW135" s="6"/>
      <c r="MFX135" s="6"/>
      <c r="MFY135" s="6"/>
      <c r="MFZ135" s="6"/>
      <c r="MGA135" s="6"/>
      <c r="MGB135" s="6"/>
      <c r="MGC135" s="6"/>
      <c r="MGD135" s="6"/>
      <c r="MGE135" s="6"/>
      <c r="MGF135" s="6"/>
      <c r="MGG135" s="6"/>
      <c r="MGH135" s="6"/>
      <c r="MGI135" s="6"/>
      <c r="MGJ135" s="6"/>
      <c r="MGK135" s="6"/>
      <c r="MGL135" s="6"/>
      <c r="MGM135" s="6"/>
      <c r="MGN135" s="6"/>
      <c r="MGO135" s="6"/>
      <c r="MGP135" s="6"/>
      <c r="MGQ135" s="6"/>
      <c r="MGR135" s="6"/>
      <c r="MGS135" s="6"/>
      <c r="MGT135" s="6"/>
      <c r="MGU135" s="6"/>
      <c r="MGV135" s="6"/>
      <c r="MGW135" s="6"/>
      <c r="MGX135" s="6"/>
      <c r="MGY135" s="6"/>
      <c r="MGZ135" s="6"/>
      <c r="MHA135" s="6"/>
      <c r="MHB135" s="6"/>
      <c r="MHC135" s="6"/>
      <c r="MHD135" s="6"/>
      <c r="MHE135" s="6"/>
      <c r="MHF135" s="6"/>
      <c r="MHG135" s="6"/>
      <c r="MHH135" s="6"/>
      <c r="MHI135" s="6"/>
      <c r="MHJ135" s="6"/>
      <c r="MHK135" s="6"/>
      <c r="MHL135" s="6"/>
      <c r="MHM135" s="6"/>
      <c r="MHN135" s="6"/>
      <c r="MHO135" s="6"/>
      <c r="MHP135" s="6"/>
      <c r="MHQ135" s="6"/>
      <c r="MHR135" s="6"/>
      <c r="MHS135" s="6"/>
      <c r="MHT135" s="6"/>
      <c r="MHU135" s="6"/>
      <c r="MHV135" s="6"/>
      <c r="MHW135" s="6"/>
      <c r="MHX135" s="6"/>
      <c r="MHY135" s="6"/>
      <c r="MHZ135" s="6"/>
      <c r="MIA135" s="6"/>
      <c r="MIB135" s="6"/>
      <c r="MIC135" s="6"/>
      <c r="MID135" s="6"/>
      <c r="MIE135" s="6"/>
      <c r="MIF135" s="6"/>
      <c r="MIG135" s="6"/>
      <c r="MIH135" s="6"/>
      <c r="MII135" s="6"/>
      <c r="MIJ135" s="6"/>
      <c r="MIK135" s="6"/>
      <c r="MIL135" s="6"/>
      <c r="MIM135" s="6"/>
      <c r="MIN135" s="6"/>
      <c r="MIO135" s="6"/>
      <c r="MIP135" s="6"/>
      <c r="MIQ135" s="6"/>
      <c r="MIR135" s="6"/>
      <c r="MIS135" s="6"/>
      <c r="MIT135" s="6"/>
      <c r="MIU135" s="6"/>
      <c r="MIV135" s="6"/>
      <c r="MIW135" s="6"/>
      <c r="MIX135" s="6"/>
      <c r="MIY135" s="6"/>
      <c r="MIZ135" s="6"/>
      <c r="MJA135" s="6"/>
      <c r="MJB135" s="6"/>
      <c r="MJC135" s="6"/>
      <c r="MJD135" s="6"/>
      <c r="MJE135" s="6"/>
      <c r="MJF135" s="6"/>
      <c r="MJG135" s="6"/>
      <c r="MJH135" s="6"/>
      <c r="MJI135" s="6"/>
      <c r="MJJ135" s="6"/>
      <c r="MJK135" s="6"/>
      <c r="MJL135" s="6"/>
      <c r="MJM135" s="6"/>
      <c r="MJN135" s="6"/>
      <c r="MJO135" s="6"/>
      <c r="MJP135" s="6"/>
      <c r="MJQ135" s="6"/>
      <c r="MJR135" s="6"/>
      <c r="MJS135" s="6"/>
      <c r="MJT135" s="6"/>
      <c r="MJU135" s="6"/>
      <c r="MJV135" s="6"/>
      <c r="MJW135" s="6"/>
      <c r="MJX135" s="6"/>
      <c r="MJY135" s="6"/>
      <c r="MJZ135" s="6"/>
      <c r="MKA135" s="6"/>
      <c r="MKB135" s="6"/>
      <c r="MKC135" s="6"/>
      <c r="MKD135" s="6"/>
      <c r="MKE135" s="6"/>
      <c r="MKF135" s="6"/>
      <c r="MKG135" s="6"/>
      <c r="MKH135" s="6"/>
      <c r="MKI135" s="6"/>
      <c r="MKJ135" s="6"/>
      <c r="MKK135" s="6"/>
      <c r="MKL135" s="6"/>
      <c r="MKM135" s="6"/>
      <c r="MKN135" s="6"/>
      <c r="MKO135" s="6"/>
      <c r="MKP135" s="6"/>
      <c r="MKQ135" s="6"/>
      <c r="MKR135" s="6"/>
      <c r="MKS135" s="6"/>
      <c r="MKT135" s="6"/>
      <c r="MKU135" s="6"/>
      <c r="MKV135" s="6"/>
      <c r="MKW135" s="6"/>
      <c r="MKX135" s="6"/>
      <c r="MKY135" s="6"/>
      <c r="MKZ135" s="6"/>
      <c r="MLA135" s="6"/>
      <c r="MLB135" s="6"/>
      <c r="MLC135" s="6"/>
      <c r="MLD135" s="6"/>
      <c r="MLE135" s="6"/>
      <c r="MLF135" s="6"/>
      <c r="MLG135" s="6"/>
      <c r="MLH135" s="6"/>
      <c r="MLI135" s="6"/>
      <c r="MLJ135" s="6"/>
      <c r="MLK135" s="6"/>
      <c r="MLL135" s="6"/>
      <c r="MLM135" s="6"/>
      <c r="MLN135" s="6"/>
      <c r="MLO135" s="6"/>
      <c r="MLP135" s="6"/>
      <c r="MLQ135" s="6"/>
      <c r="MLR135" s="6"/>
      <c r="MLS135" s="6"/>
      <c r="MLT135" s="6"/>
      <c r="MLU135" s="6"/>
      <c r="MLV135" s="6"/>
      <c r="MLW135" s="6"/>
      <c r="MLX135" s="6"/>
      <c r="MLY135" s="6"/>
      <c r="MLZ135" s="6"/>
      <c r="MMA135" s="6"/>
      <c r="MMB135" s="6"/>
      <c r="MMC135" s="6"/>
      <c r="MMD135" s="6"/>
      <c r="MME135" s="6"/>
      <c r="MMF135" s="6"/>
      <c r="MMG135" s="6"/>
      <c r="MMH135" s="6"/>
      <c r="MMI135" s="6"/>
      <c r="MMJ135" s="6"/>
      <c r="MMK135" s="6"/>
      <c r="MML135" s="6"/>
      <c r="MMM135" s="6"/>
      <c r="MMN135" s="6"/>
      <c r="MMO135" s="6"/>
      <c r="MMP135" s="6"/>
      <c r="MMQ135" s="6"/>
      <c r="MMR135" s="6"/>
      <c r="MMS135" s="6"/>
      <c r="MMT135" s="6"/>
      <c r="MMU135" s="6"/>
      <c r="MMV135" s="6"/>
      <c r="MMW135" s="6"/>
      <c r="MMX135" s="6"/>
      <c r="MMY135" s="6"/>
      <c r="MMZ135" s="6"/>
      <c r="MNA135" s="6"/>
      <c r="MNB135" s="6"/>
      <c r="MNC135" s="6"/>
      <c r="MND135" s="6"/>
      <c r="MNE135" s="6"/>
      <c r="MNF135" s="6"/>
      <c r="MNG135" s="6"/>
      <c r="MNH135" s="6"/>
      <c r="MNI135" s="6"/>
      <c r="MNJ135" s="6"/>
      <c r="MNK135" s="6"/>
      <c r="MNL135" s="6"/>
      <c r="MNM135" s="6"/>
      <c r="MNN135" s="6"/>
      <c r="MNO135" s="6"/>
      <c r="MNP135" s="6"/>
      <c r="MNQ135" s="6"/>
      <c r="MNR135" s="6"/>
      <c r="MNS135" s="6"/>
      <c r="MNT135" s="6"/>
      <c r="MNU135" s="6"/>
      <c r="MNV135" s="6"/>
      <c r="MNW135" s="6"/>
      <c r="MNX135" s="6"/>
      <c r="MNY135" s="6"/>
      <c r="MNZ135" s="6"/>
      <c r="MOA135" s="6"/>
      <c r="MOB135" s="6"/>
      <c r="MOC135" s="6"/>
      <c r="MOD135" s="6"/>
      <c r="MOE135" s="6"/>
      <c r="MOF135" s="6"/>
      <c r="MOG135" s="6"/>
      <c r="MOH135" s="6"/>
      <c r="MOI135" s="6"/>
      <c r="MOJ135" s="6"/>
      <c r="MOK135" s="6"/>
      <c r="MOL135" s="6"/>
      <c r="MOM135" s="6"/>
      <c r="MON135" s="6"/>
      <c r="MOO135" s="6"/>
      <c r="MOP135" s="6"/>
      <c r="MOQ135" s="6"/>
      <c r="MOR135" s="6"/>
      <c r="MOS135" s="6"/>
      <c r="MOT135" s="6"/>
      <c r="MOU135" s="6"/>
      <c r="MOV135" s="6"/>
      <c r="MOW135" s="6"/>
      <c r="MOX135" s="6"/>
      <c r="MOY135" s="6"/>
      <c r="MOZ135" s="6"/>
      <c r="MPA135" s="6"/>
      <c r="MPB135" s="6"/>
      <c r="MPC135" s="6"/>
      <c r="MPD135" s="6"/>
      <c r="MPE135" s="6"/>
      <c r="MPF135" s="6"/>
      <c r="MPG135" s="6"/>
      <c r="MPH135" s="6"/>
      <c r="MPI135" s="6"/>
      <c r="MPJ135" s="6"/>
      <c r="MPK135" s="6"/>
      <c r="MPL135" s="6"/>
      <c r="MPM135" s="6"/>
      <c r="MPN135" s="6"/>
      <c r="MPO135" s="6"/>
      <c r="MPP135" s="6"/>
      <c r="MPQ135" s="6"/>
      <c r="MPR135" s="6"/>
      <c r="MPS135" s="6"/>
      <c r="MPT135" s="6"/>
      <c r="MPU135" s="6"/>
      <c r="MPV135" s="6"/>
      <c r="MPW135" s="6"/>
      <c r="MPX135" s="6"/>
      <c r="MPY135" s="6"/>
      <c r="MPZ135" s="6"/>
      <c r="MQA135" s="6"/>
      <c r="MQB135" s="6"/>
      <c r="MQC135" s="6"/>
      <c r="MQD135" s="6"/>
      <c r="MQE135" s="6"/>
      <c r="MQF135" s="6"/>
      <c r="MQG135" s="6"/>
      <c r="MQH135" s="6"/>
      <c r="MQI135" s="6"/>
      <c r="MQJ135" s="6"/>
      <c r="MQK135" s="6"/>
      <c r="MQL135" s="6"/>
      <c r="MQM135" s="6"/>
      <c r="MQN135" s="6"/>
      <c r="MQO135" s="6"/>
      <c r="MQP135" s="6"/>
      <c r="MQQ135" s="6"/>
      <c r="MQR135" s="6"/>
      <c r="MQS135" s="6"/>
      <c r="MQT135" s="6"/>
      <c r="MQU135" s="6"/>
      <c r="MQV135" s="6"/>
      <c r="MQW135" s="6"/>
      <c r="MQX135" s="6"/>
      <c r="MQY135" s="6"/>
      <c r="MQZ135" s="6"/>
      <c r="MRA135" s="6"/>
      <c r="MRB135" s="6"/>
      <c r="MRC135" s="6"/>
      <c r="MRD135" s="6"/>
      <c r="MRE135" s="6"/>
      <c r="MRF135" s="6"/>
      <c r="MRG135" s="6"/>
      <c r="MRH135" s="6"/>
      <c r="MRI135" s="6"/>
      <c r="MRJ135" s="6"/>
      <c r="MRK135" s="6"/>
      <c r="MRL135" s="6"/>
      <c r="MRM135" s="6"/>
      <c r="MRN135" s="6"/>
      <c r="MRO135" s="6"/>
      <c r="MRP135" s="6"/>
      <c r="MRQ135" s="6"/>
      <c r="MRR135" s="6"/>
      <c r="MRS135" s="6"/>
      <c r="MRT135" s="6"/>
      <c r="MRU135" s="6"/>
      <c r="MRV135" s="6"/>
      <c r="MRW135" s="6"/>
      <c r="MRX135" s="6"/>
      <c r="MRY135" s="6"/>
      <c r="MRZ135" s="6"/>
      <c r="MSA135" s="6"/>
      <c r="MSB135" s="6"/>
      <c r="MSC135" s="6"/>
      <c r="MSD135" s="6"/>
      <c r="MSE135" s="6"/>
      <c r="MSF135" s="6"/>
      <c r="MSG135" s="6"/>
      <c r="MSH135" s="6"/>
      <c r="MSI135" s="6"/>
      <c r="MSJ135" s="6"/>
      <c r="MSK135" s="6"/>
      <c r="MSL135" s="6"/>
      <c r="MSM135" s="6"/>
      <c r="MSN135" s="6"/>
      <c r="MSO135" s="6"/>
      <c r="MSP135" s="6"/>
      <c r="MSQ135" s="6"/>
      <c r="MSR135" s="6"/>
      <c r="MSS135" s="6"/>
      <c r="MST135" s="6"/>
      <c r="MSU135" s="6"/>
      <c r="MSV135" s="6"/>
      <c r="MSW135" s="6"/>
      <c r="MSX135" s="6"/>
      <c r="MSY135" s="6"/>
      <c r="MSZ135" s="6"/>
      <c r="MTA135" s="6"/>
      <c r="MTB135" s="6"/>
      <c r="MTC135" s="6"/>
      <c r="MTD135" s="6"/>
      <c r="MTE135" s="6"/>
      <c r="MTF135" s="6"/>
      <c r="MTG135" s="6"/>
      <c r="MTH135" s="6"/>
      <c r="MTI135" s="6"/>
      <c r="MTJ135" s="6"/>
      <c r="MTK135" s="6"/>
      <c r="MTL135" s="6"/>
      <c r="MTM135" s="6"/>
      <c r="MTN135" s="6"/>
      <c r="MTO135" s="6"/>
      <c r="MTP135" s="6"/>
      <c r="MTQ135" s="6"/>
      <c r="MTR135" s="6"/>
      <c r="MTS135" s="6"/>
      <c r="MTT135" s="6"/>
      <c r="MTU135" s="6"/>
      <c r="MTV135" s="6"/>
      <c r="MTW135" s="6"/>
      <c r="MTX135" s="6"/>
      <c r="MTY135" s="6"/>
      <c r="MTZ135" s="6"/>
      <c r="MUA135" s="6"/>
      <c r="MUB135" s="6"/>
      <c r="MUC135" s="6"/>
      <c r="MUD135" s="6"/>
      <c r="MUE135" s="6"/>
      <c r="MUF135" s="6"/>
      <c r="MUG135" s="6"/>
      <c r="MUH135" s="6"/>
      <c r="MUI135" s="6"/>
      <c r="MUJ135" s="6"/>
      <c r="MUK135" s="6"/>
      <c r="MUL135" s="6"/>
      <c r="MUM135" s="6"/>
      <c r="MUN135" s="6"/>
      <c r="MUO135" s="6"/>
      <c r="MUP135" s="6"/>
      <c r="MUQ135" s="6"/>
      <c r="MUR135" s="6"/>
      <c r="MUS135" s="6"/>
      <c r="MUT135" s="6"/>
      <c r="MUU135" s="6"/>
      <c r="MUV135" s="6"/>
      <c r="MUW135" s="6"/>
      <c r="MUX135" s="6"/>
      <c r="MUY135" s="6"/>
      <c r="MUZ135" s="6"/>
      <c r="MVA135" s="6"/>
      <c r="MVB135" s="6"/>
      <c r="MVC135" s="6"/>
      <c r="MVD135" s="6"/>
      <c r="MVE135" s="6"/>
      <c r="MVF135" s="6"/>
      <c r="MVG135" s="6"/>
      <c r="MVH135" s="6"/>
      <c r="MVI135" s="6"/>
      <c r="MVJ135" s="6"/>
      <c r="MVK135" s="6"/>
      <c r="MVL135" s="6"/>
      <c r="MVM135" s="6"/>
      <c r="MVN135" s="6"/>
      <c r="MVO135" s="6"/>
      <c r="MVP135" s="6"/>
      <c r="MVQ135" s="6"/>
      <c r="MVR135" s="6"/>
      <c r="MVS135" s="6"/>
      <c r="MVT135" s="6"/>
      <c r="MVU135" s="6"/>
      <c r="MVV135" s="6"/>
      <c r="MVW135" s="6"/>
      <c r="MVX135" s="6"/>
      <c r="MVY135" s="6"/>
      <c r="MVZ135" s="6"/>
      <c r="MWA135" s="6"/>
      <c r="MWB135" s="6"/>
      <c r="MWC135" s="6"/>
      <c r="MWD135" s="6"/>
      <c r="MWE135" s="6"/>
      <c r="MWF135" s="6"/>
      <c r="MWG135" s="6"/>
      <c r="MWH135" s="6"/>
      <c r="MWI135" s="6"/>
      <c r="MWJ135" s="6"/>
      <c r="MWK135" s="6"/>
      <c r="MWL135" s="6"/>
      <c r="MWM135" s="6"/>
      <c r="MWN135" s="6"/>
      <c r="MWO135" s="6"/>
      <c r="MWP135" s="6"/>
      <c r="MWQ135" s="6"/>
      <c r="MWR135" s="6"/>
      <c r="MWS135" s="6"/>
      <c r="MWT135" s="6"/>
      <c r="MWU135" s="6"/>
      <c r="MWV135" s="6"/>
      <c r="MWW135" s="6"/>
      <c r="MWX135" s="6"/>
      <c r="MWY135" s="6"/>
      <c r="MWZ135" s="6"/>
      <c r="MXA135" s="6"/>
      <c r="MXB135" s="6"/>
      <c r="MXC135" s="6"/>
      <c r="MXD135" s="6"/>
      <c r="MXE135" s="6"/>
      <c r="MXF135" s="6"/>
      <c r="MXG135" s="6"/>
      <c r="MXH135" s="6"/>
      <c r="MXI135" s="6"/>
      <c r="MXJ135" s="6"/>
      <c r="MXK135" s="6"/>
      <c r="MXL135" s="6"/>
      <c r="MXM135" s="6"/>
      <c r="MXN135" s="6"/>
      <c r="MXO135" s="6"/>
      <c r="MXP135" s="6"/>
      <c r="MXQ135" s="6"/>
      <c r="MXR135" s="6"/>
      <c r="MXS135" s="6"/>
      <c r="MXT135" s="6"/>
      <c r="MXU135" s="6"/>
      <c r="MXV135" s="6"/>
      <c r="MXW135" s="6"/>
      <c r="MXX135" s="6"/>
      <c r="MXY135" s="6"/>
      <c r="MXZ135" s="6"/>
      <c r="MYA135" s="6"/>
      <c r="MYB135" s="6"/>
      <c r="MYC135" s="6"/>
      <c r="MYD135" s="6"/>
      <c r="MYE135" s="6"/>
      <c r="MYF135" s="6"/>
      <c r="MYG135" s="6"/>
      <c r="MYH135" s="6"/>
      <c r="MYI135" s="6"/>
      <c r="MYJ135" s="6"/>
      <c r="MYK135" s="6"/>
      <c r="MYL135" s="6"/>
      <c r="MYM135" s="6"/>
      <c r="MYN135" s="6"/>
      <c r="MYO135" s="6"/>
      <c r="MYP135" s="6"/>
      <c r="MYQ135" s="6"/>
      <c r="MYR135" s="6"/>
      <c r="MYS135" s="6"/>
      <c r="MYT135" s="6"/>
      <c r="MYU135" s="6"/>
      <c r="MYV135" s="6"/>
      <c r="MYW135" s="6"/>
      <c r="MYX135" s="6"/>
      <c r="MYY135" s="6"/>
      <c r="MYZ135" s="6"/>
      <c r="MZA135" s="6"/>
      <c r="MZB135" s="6"/>
      <c r="MZC135" s="6"/>
      <c r="MZD135" s="6"/>
      <c r="MZE135" s="6"/>
      <c r="MZF135" s="6"/>
      <c r="MZG135" s="6"/>
      <c r="MZH135" s="6"/>
      <c r="MZI135" s="6"/>
      <c r="MZJ135" s="6"/>
      <c r="MZK135" s="6"/>
      <c r="MZL135" s="6"/>
      <c r="MZM135" s="6"/>
      <c r="MZN135" s="6"/>
      <c r="MZO135" s="6"/>
      <c r="MZP135" s="6"/>
      <c r="MZQ135" s="6"/>
      <c r="MZR135" s="6"/>
      <c r="MZS135" s="6"/>
      <c r="MZT135" s="6"/>
      <c r="MZU135" s="6"/>
      <c r="MZV135" s="6"/>
      <c r="MZW135" s="6"/>
      <c r="MZX135" s="6"/>
      <c r="MZY135" s="6"/>
      <c r="MZZ135" s="6"/>
      <c r="NAA135" s="6"/>
      <c r="NAB135" s="6"/>
      <c r="NAC135" s="6"/>
      <c r="NAD135" s="6"/>
      <c r="NAE135" s="6"/>
      <c r="NAF135" s="6"/>
      <c r="NAG135" s="6"/>
      <c r="NAH135" s="6"/>
      <c r="NAI135" s="6"/>
      <c r="NAJ135" s="6"/>
      <c r="NAK135" s="6"/>
      <c r="NAL135" s="6"/>
      <c r="NAM135" s="6"/>
      <c r="NAN135" s="6"/>
      <c r="NAO135" s="6"/>
      <c r="NAP135" s="6"/>
      <c r="NAQ135" s="6"/>
      <c r="NAR135" s="6"/>
      <c r="NAS135" s="6"/>
      <c r="NAT135" s="6"/>
      <c r="NAU135" s="6"/>
      <c r="NAV135" s="6"/>
      <c r="NAW135" s="6"/>
      <c r="NAX135" s="6"/>
      <c r="NAY135" s="6"/>
      <c r="NAZ135" s="6"/>
      <c r="NBA135" s="6"/>
      <c r="NBB135" s="6"/>
      <c r="NBC135" s="6"/>
      <c r="NBD135" s="6"/>
      <c r="NBE135" s="6"/>
      <c r="NBF135" s="6"/>
      <c r="NBG135" s="6"/>
      <c r="NBH135" s="6"/>
      <c r="NBI135" s="6"/>
      <c r="NBJ135" s="6"/>
      <c r="NBK135" s="6"/>
      <c r="NBL135" s="6"/>
      <c r="NBM135" s="6"/>
      <c r="NBN135" s="6"/>
      <c r="NBO135" s="6"/>
      <c r="NBP135" s="6"/>
      <c r="NBQ135" s="6"/>
      <c r="NBR135" s="6"/>
      <c r="NBS135" s="6"/>
      <c r="NBT135" s="6"/>
      <c r="NBU135" s="6"/>
      <c r="NBV135" s="6"/>
      <c r="NBW135" s="6"/>
      <c r="NBX135" s="6"/>
      <c r="NBY135" s="6"/>
      <c r="NBZ135" s="6"/>
      <c r="NCA135" s="6"/>
      <c r="NCB135" s="6"/>
      <c r="NCC135" s="6"/>
      <c r="NCD135" s="6"/>
      <c r="NCE135" s="6"/>
      <c r="NCF135" s="6"/>
      <c r="NCG135" s="6"/>
      <c r="NCH135" s="6"/>
      <c r="NCI135" s="6"/>
      <c r="NCJ135" s="6"/>
      <c r="NCK135" s="6"/>
      <c r="NCL135" s="6"/>
      <c r="NCM135" s="6"/>
      <c r="NCN135" s="6"/>
      <c r="NCO135" s="6"/>
      <c r="NCP135" s="6"/>
      <c r="NCQ135" s="6"/>
      <c r="NCR135" s="6"/>
      <c r="NCS135" s="6"/>
      <c r="NCT135" s="6"/>
      <c r="NCU135" s="6"/>
      <c r="NCV135" s="6"/>
      <c r="NCW135" s="6"/>
      <c r="NCX135" s="6"/>
      <c r="NCY135" s="6"/>
      <c r="NCZ135" s="6"/>
      <c r="NDA135" s="6"/>
      <c r="NDB135" s="6"/>
      <c r="NDC135" s="6"/>
      <c r="NDD135" s="6"/>
      <c r="NDE135" s="6"/>
      <c r="NDF135" s="6"/>
      <c r="NDG135" s="6"/>
      <c r="NDH135" s="6"/>
      <c r="NDI135" s="6"/>
      <c r="NDJ135" s="6"/>
      <c r="NDK135" s="6"/>
      <c r="NDL135" s="6"/>
      <c r="NDM135" s="6"/>
      <c r="NDN135" s="6"/>
      <c r="NDO135" s="6"/>
      <c r="NDP135" s="6"/>
      <c r="NDQ135" s="6"/>
      <c r="NDR135" s="6"/>
      <c r="NDS135" s="6"/>
      <c r="NDT135" s="6"/>
      <c r="NDU135" s="6"/>
      <c r="NDV135" s="6"/>
      <c r="NDW135" s="6"/>
      <c r="NDX135" s="6"/>
      <c r="NDY135" s="6"/>
      <c r="NDZ135" s="6"/>
      <c r="NEA135" s="6"/>
      <c r="NEB135" s="6"/>
      <c r="NEC135" s="6"/>
      <c r="NED135" s="6"/>
      <c r="NEE135" s="6"/>
      <c r="NEF135" s="6"/>
      <c r="NEG135" s="6"/>
      <c r="NEH135" s="6"/>
      <c r="NEI135" s="6"/>
      <c r="NEJ135" s="6"/>
      <c r="NEK135" s="6"/>
      <c r="NEL135" s="6"/>
      <c r="NEM135" s="6"/>
      <c r="NEN135" s="6"/>
      <c r="NEO135" s="6"/>
      <c r="NEP135" s="6"/>
      <c r="NEQ135" s="6"/>
      <c r="NER135" s="6"/>
      <c r="NES135" s="6"/>
      <c r="NET135" s="6"/>
      <c r="NEU135" s="6"/>
      <c r="NEV135" s="6"/>
      <c r="NEW135" s="6"/>
      <c r="NEX135" s="6"/>
      <c r="NEY135" s="6"/>
      <c r="NEZ135" s="6"/>
      <c r="NFA135" s="6"/>
      <c r="NFB135" s="6"/>
      <c r="NFC135" s="6"/>
      <c r="NFD135" s="6"/>
      <c r="NFE135" s="6"/>
      <c r="NFF135" s="6"/>
      <c r="NFG135" s="6"/>
      <c r="NFH135" s="6"/>
      <c r="NFI135" s="6"/>
      <c r="NFJ135" s="6"/>
      <c r="NFK135" s="6"/>
      <c r="NFL135" s="6"/>
      <c r="NFM135" s="6"/>
      <c r="NFN135" s="6"/>
      <c r="NFO135" s="6"/>
      <c r="NFP135" s="6"/>
      <c r="NFQ135" s="6"/>
      <c r="NFR135" s="6"/>
      <c r="NFS135" s="6"/>
      <c r="NFT135" s="6"/>
      <c r="NFU135" s="6"/>
      <c r="NFV135" s="6"/>
      <c r="NFW135" s="6"/>
      <c r="NFX135" s="6"/>
      <c r="NFY135" s="6"/>
      <c r="NFZ135" s="6"/>
      <c r="NGA135" s="6"/>
      <c r="NGB135" s="6"/>
      <c r="NGC135" s="6"/>
      <c r="NGD135" s="6"/>
      <c r="NGE135" s="6"/>
      <c r="NGF135" s="6"/>
      <c r="NGG135" s="6"/>
      <c r="NGH135" s="6"/>
      <c r="NGI135" s="6"/>
      <c r="NGJ135" s="6"/>
      <c r="NGK135" s="6"/>
      <c r="NGL135" s="6"/>
      <c r="NGM135" s="6"/>
      <c r="NGN135" s="6"/>
      <c r="NGO135" s="6"/>
      <c r="NGP135" s="6"/>
      <c r="NGQ135" s="6"/>
      <c r="NGR135" s="6"/>
      <c r="NGS135" s="6"/>
      <c r="NGT135" s="6"/>
      <c r="NGU135" s="6"/>
      <c r="NGV135" s="6"/>
      <c r="NGW135" s="6"/>
      <c r="NGX135" s="6"/>
      <c r="NGY135" s="6"/>
      <c r="NGZ135" s="6"/>
      <c r="NHA135" s="6"/>
      <c r="NHB135" s="6"/>
      <c r="NHC135" s="6"/>
      <c r="NHD135" s="6"/>
      <c r="NHE135" s="6"/>
      <c r="NHF135" s="6"/>
      <c r="NHG135" s="6"/>
      <c r="NHH135" s="6"/>
      <c r="NHI135" s="6"/>
      <c r="NHJ135" s="6"/>
      <c r="NHK135" s="6"/>
      <c r="NHL135" s="6"/>
      <c r="NHM135" s="6"/>
      <c r="NHN135" s="6"/>
      <c r="NHO135" s="6"/>
      <c r="NHP135" s="6"/>
      <c r="NHQ135" s="6"/>
      <c r="NHR135" s="6"/>
      <c r="NHS135" s="6"/>
      <c r="NHT135" s="6"/>
      <c r="NHU135" s="6"/>
      <c r="NHV135" s="6"/>
      <c r="NHW135" s="6"/>
      <c r="NHX135" s="6"/>
      <c r="NHY135" s="6"/>
      <c r="NHZ135" s="6"/>
      <c r="NIA135" s="6"/>
      <c r="NIB135" s="6"/>
      <c r="NIC135" s="6"/>
      <c r="NID135" s="6"/>
      <c r="NIE135" s="6"/>
      <c r="NIF135" s="6"/>
      <c r="NIG135" s="6"/>
      <c r="NIH135" s="6"/>
      <c r="NII135" s="6"/>
      <c r="NIJ135" s="6"/>
      <c r="NIK135" s="6"/>
      <c r="NIL135" s="6"/>
      <c r="NIM135" s="6"/>
      <c r="NIN135" s="6"/>
      <c r="NIO135" s="6"/>
      <c r="NIP135" s="6"/>
      <c r="NIQ135" s="6"/>
      <c r="NIR135" s="6"/>
      <c r="NIS135" s="6"/>
      <c r="NIT135" s="6"/>
      <c r="NIU135" s="6"/>
      <c r="NIV135" s="6"/>
      <c r="NIW135" s="6"/>
      <c r="NIX135" s="6"/>
      <c r="NIY135" s="6"/>
      <c r="NIZ135" s="6"/>
      <c r="NJA135" s="6"/>
      <c r="NJB135" s="6"/>
      <c r="NJC135" s="6"/>
      <c r="NJD135" s="6"/>
      <c r="NJE135" s="6"/>
      <c r="NJF135" s="6"/>
      <c r="NJG135" s="6"/>
      <c r="NJH135" s="6"/>
      <c r="NJI135" s="6"/>
      <c r="NJJ135" s="6"/>
      <c r="NJK135" s="6"/>
      <c r="NJL135" s="6"/>
      <c r="NJM135" s="6"/>
      <c r="NJN135" s="6"/>
      <c r="NJO135" s="6"/>
      <c r="NJP135" s="6"/>
      <c r="NJQ135" s="6"/>
      <c r="NJR135" s="6"/>
      <c r="NJS135" s="6"/>
      <c r="NJT135" s="6"/>
      <c r="NJU135" s="6"/>
      <c r="NJV135" s="6"/>
      <c r="NJW135" s="6"/>
      <c r="NJX135" s="6"/>
      <c r="NJY135" s="6"/>
      <c r="NJZ135" s="6"/>
      <c r="NKA135" s="6"/>
      <c r="NKB135" s="6"/>
      <c r="NKC135" s="6"/>
      <c r="NKD135" s="6"/>
      <c r="NKE135" s="6"/>
      <c r="NKF135" s="6"/>
      <c r="NKG135" s="6"/>
      <c r="NKH135" s="6"/>
      <c r="NKI135" s="6"/>
      <c r="NKJ135" s="6"/>
      <c r="NKK135" s="6"/>
      <c r="NKL135" s="6"/>
      <c r="NKM135" s="6"/>
      <c r="NKN135" s="6"/>
      <c r="NKO135" s="6"/>
      <c r="NKP135" s="6"/>
      <c r="NKQ135" s="6"/>
      <c r="NKR135" s="6"/>
      <c r="NKS135" s="6"/>
      <c r="NKT135" s="6"/>
      <c r="NKU135" s="6"/>
      <c r="NKV135" s="6"/>
      <c r="NKW135" s="6"/>
      <c r="NKX135" s="6"/>
      <c r="NKY135" s="6"/>
      <c r="NKZ135" s="6"/>
      <c r="NLA135" s="6"/>
      <c r="NLB135" s="6"/>
      <c r="NLC135" s="6"/>
      <c r="NLD135" s="6"/>
      <c r="NLE135" s="6"/>
      <c r="NLF135" s="6"/>
      <c r="NLG135" s="6"/>
      <c r="NLH135" s="6"/>
      <c r="NLI135" s="6"/>
      <c r="NLJ135" s="6"/>
      <c r="NLK135" s="6"/>
      <c r="NLL135" s="6"/>
      <c r="NLM135" s="6"/>
      <c r="NLN135" s="6"/>
      <c r="NLO135" s="6"/>
      <c r="NLP135" s="6"/>
      <c r="NLQ135" s="6"/>
      <c r="NLR135" s="6"/>
      <c r="NLS135" s="6"/>
      <c r="NLT135" s="6"/>
      <c r="NLU135" s="6"/>
      <c r="NLV135" s="6"/>
      <c r="NLW135" s="6"/>
      <c r="NLX135" s="6"/>
      <c r="NLY135" s="6"/>
      <c r="NLZ135" s="6"/>
      <c r="NMA135" s="6"/>
      <c r="NMB135" s="6"/>
      <c r="NMC135" s="6"/>
      <c r="NMD135" s="6"/>
      <c r="NME135" s="6"/>
      <c r="NMF135" s="6"/>
      <c r="NMG135" s="6"/>
      <c r="NMH135" s="6"/>
      <c r="NMI135" s="6"/>
      <c r="NMJ135" s="6"/>
      <c r="NMK135" s="6"/>
      <c r="NML135" s="6"/>
      <c r="NMM135" s="6"/>
      <c r="NMN135" s="6"/>
      <c r="NMO135" s="6"/>
      <c r="NMP135" s="6"/>
      <c r="NMQ135" s="6"/>
      <c r="NMR135" s="6"/>
      <c r="NMS135" s="6"/>
      <c r="NMT135" s="6"/>
      <c r="NMU135" s="6"/>
      <c r="NMV135" s="6"/>
      <c r="NMW135" s="6"/>
      <c r="NMX135" s="6"/>
      <c r="NMY135" s="6"/>
      <c r="NMZ135" s="6"/>
      <c r="NNA135" s="6"/>
      <c r="NNB135" s="6"/>
      <c r="NNC135" s="6"/>
      <c r="NND135" s="6"/>
      <c r="NNE135" s="6"/>
      <c r="NNF135" s="6"/>
      <c r="NNG135" s="6"/>
      <c r="NNH135" s="6"/>
      <c r="NNI135" s="6"/>
      <c r="NNJ135" s="6"/>
      <c r="NNK135" s="6"/>
      <c r="NNL135" s="6"/>
      <c r="NNM135" s="6"/>
      <c r="NNN135" s="6"/>
      <c r="NNO135" s="6"/>
      <c r="NNP135" s="6"/>
      <c r="NNQ135" s="6"/>
      <c r="NNR135" s="6"/>
      <c r="NNS135" s="6"/>
      <c r="NNT135" s="6"/>
      <c r="NNU135" s="6"/>
      <c r="NNV135" s="6"/>
      <c r="NNW135" s="6"/>
      <c r="NNX135" s="6"/>
      <c r="NNY135" s="6"/>
      <c r="NNZ135" s="6"/>
      <c r="NOA135" s="6"/>
      <c r="NOB135" s="6"/>
      <c r="NOC135" s="6"/>
      <c r="NOD135" s="6"/>
      <c r="NOE135" s="6"/>
      <c r="NOF135" s="6"/>
      <c r="NOG135" s="6"/>
      <c r="NOH135" s="6"/>
      <c r="NOI135" s="6"/>
      <c r="NOJ135" s="6"/>
      <c r="NOK135" s="6"/>
      <c r="NOL135" s="6"/>
      <c r="NOM135" s="6"/>
      <c r="NON135" s="6"/>
      <c r="NOO135" s="6"/>
      <c r="NOP135" s="6"/>
      <c r="NOQ135" s="6"/>
      <c r="NOR135" s="6"/>
      <c r="NOS135" s="6"/>
      <c r="NOT135" s="6"/>
      <c r="NOU135" s="6"/>
      <c r="NOV135" s="6"/>
      <c r="NOW135" s="6"/>
      <c r="NOX135" s="6"/>
      <c r="NOY135" s="6"/>
      <c r="NOZ135" s="6"/>
      <c r="NPA135" s="6"/>
      <c r="NPB135" s="6"/>
      <c r="NPC135" s="6"/>
      <c r="NPD135" s="6"/>
      <c r="NPE135" s="6"/>
      <c r="NPF135" s="6"/>
      <c r="NPG135" s="6"/>
      <c r="NPH135" s="6"/>
      <c r="NPI135" s="6"/>
      <c r="NPJ135" s="6"/>
      <c r="NPK135" s="6"/>
      <c r="NPL135" s="6"/>
      <c r="NPM135" s="6"/>
      <c r="NPN135" s="6"/>
      <c r="NPO135" s="6"/>
      <c r="NPP135" s="6"/>
      <c r="NPQ135" s="6"/>
      <c r="NPR135" s="6"/>
      <c r="NPS135" s="6"/>
      <c r="NPT135" s="6"/>
      <c r="NPU135" s="6"/>
      <c r="NPV135" s="6"/>
      <c r="NPW135" s="6"/>
      <c r="NPX135" s="6"/>
      <c r="NPY135" s="6"/>
      <c r="NPZ135" s="6"/>
      <c r="NQA135" s="6"/>
      <c r="NQB135" s="6"/>
      <c r="NQC135" s="6"/>
      <c r="NQD135" s="6"/>
      <c r="NQE135" s="6"/>
      <c r="NQF135" s="6"/>
      <c r="NQG135" s="6"/>
      <c r="NQH135" s="6"/>
      <c r="NQI135" s="6"/>
      <c r="NQJ135" s="6"/>
      <c r="NQK135" s="6"/>
      <c r="NQL135" s="6"/>
      <c r="NQM135" s="6"/>
      <c r="NQN135" s="6"/>
      <c r="NQO135" s="6"/>
      <c r="NQP135" s="6"/>
      <c r="NQQ135" s="6"/>
      <c r="NQR135" s="6"/>
      <c r="NQS135" s="6"/>
      <c r="NQT135" s="6"/>
      <c r="NQU135" s="6"/>
      <c r="NQV135" s="6"/>
      <c r="NQW135" s="6"/>
      <c r="NQX135" s="6"/>
      <c r="NQY135" s="6"/>
      <c r="NQZ135" s="6"/>
      <c r="NRA135" s="6"/>
      <c r="NRB135" s="6"/>
      <c r="NRC135" s="6"/>
      <c r="NRD135" s="6"/>
      <c r="NRE135" s="6"/>
      <c r="NRF135" s="6"/>
      <c r="NRG135" s="6"/>
      <c r="NRH135" s="6"/>
      <c r="NRI135" s="6"/>
      <c r="NRJ135" s="6"/>
      <c r="NRK135" s="6"/>
      <c r="NRL135" s="6"/>
      <c r="NRM135" s="6"/>
      <c r="NRN135" s="6"/>
      <c r="NRO135" s="6"/>
      <c r="NRP135" s="6"/>
      <c r="NRQ135" s="6"/>
      <c r="NRR135" s="6"/>
      <c r="NRS135" s="6"/>
      <c r="NRT135" s="6"/>
      <c r="NRU135" s="6"/>
      <c r="NRV135" s="6"/>
      <c r="NRW135" s="6"/>
      <c r="NRX135" s="6"/>
      <c r="NRY135" s="6"/>
      <c r="NRZ135" s="6"/>
      <c r="NSA135" s="6"/>
      <c r="NSB135" s="6"/>
      <c r="NSC135" s="6"/>
      <c r="NSD135" s="6"/>
      <c r="NSE135" s="6"/>
      <c r="NSF135" s="6"/>
      <c r="NSG135" s="6"/>
      <c r="NSH135" s="6"/>
      <c r="NSI135" s="6"/>
      <c r="NSJ135" s="6"/>
      <c r="NSK135" s="6"/>
      <c r="NSL135" s="6"/>
      <c r="NSM135" s="6"/>
      <c r="NSN135" s="6"/>
      <c r="NSO135" s="6"/>
      <c r="NSP135" s="6"/>
      <c r="NSQ135" s="6"/>
      <c r="NSR135" s="6"/>
      <c r="NSS135" s="6"/>
      <c r="NST135" s="6"/>
      <c r="NSU135" s="6"/>
      <c r="NSV135" s="6"/>
      <c r="NSW135" s="6"/>
      <c r="NSX135" s="6"/>
      <c r="NSY135" s="6"/>
      <c r="NSZ135" s="6"/>
      <c r="NTA135" s="6"/>
      <c r="NTB135" s="6"/>
      <c r="NTC135" s="6"/>
      <c r="NTD135" s="6"/>
      <c r="NTE135" s="6"/>
      <c r="NTF135" s="6"/>
      <c r="NTG135" s="6"/>
      <c r="NTH135" s="6"/>
      <c r="NTI135" s="6"/>
      <c r="NTJ135" s="6"/>
      <c r="NTK135" s="6"/>
      <c r="NTL135" s="6"/>
      <c r="NTM135" s="6"/>
      <c r="NTN135" s="6"/>
      <c r="NTO135" s="6"/>
      <c r="NTP135" s="6"/>
      <c r="NTQ135" s="6"/>
      <c r="NTR135" s="6"/>
      <c r="NTS135" s="6"/>
      <c r="NTT135" s="6"/>
      <c r="NTU135" s="6"/>
      <c r="NTV135" s="6"/>
      <c r="NTW135" s="6"/>
      <c r="NTX135" s="6"/>
      <c r="NTY135" s="6"/>
      <c r="NTZ135" s="6"/>
      <c r="NUA135" s="6"/>
      <c r="NUB135" s="6"/>
      <c r="NUC135" s="6"/>
      <c r="NUD135" s="6"/>
      <c r="NUE135" s="6"/>
      <c r="NUF135" s="6"/>
      <c r="NUG135" s="6"/>
      <c r="NUH135" s="6"/>
      <c r="NUI135" s="6"/>
      <c r="NUJ135" s="6"/>
      <c r="NUK135" s="6"/>
      <c r="NUL135" s="6"/>
      <c r="NUM135" s="6"/>
      <c r="NUN135" s="6"/>
      <c r="NUO135" s="6"/>
      <c r="NUP135" s="6"/>
      <c r="NUQ135" s="6"/>
      <c r="NUR135" s="6"/>
      <c r="NUS135" s="6"/>
      <c r="NUT135" s="6"/>
      <c r="NUU135" s="6"/>
      <c r="NUV135" s="6"/>
      <c r="NUW135" s="6"/>
      <c r="NUX135" s="6"/>
      <c r="NUY135" s="6"/>
      <c r="NUZ135" s="6"/>
      <c r="NVA135" s="6"/>
      <c r="NVB135" s="6"/>
      <c r="NVC135" s="6"/>
      <c r="NVD135" s="6"/>
      <c r="NVE135" s="6"/>
      <c r="NVF135" s="6"/>
      <c r="NVG135" s="6"/>
      <c r="NVH135" s="6"/>
      <c r="NVI135" s="6"/>
      <c r="NVJ135" s="6"/>
      <c r="NVK135" s="6"/>
      <c r="NVL135" s="6"/>
      <c r="NVM135" s="6"/>
      <c r="NVN135" s="6"/>
      <c r="NVO135" s="6"/>
      <c r="NVP135" s="6"/>
      <c r="NVQ135" s="6"/>
      <c r="NVR135" s="6"/>
      <c r="NVS135" s="6"/>
      <c r="NVT135" s="6"/>
      <c r="NVU135" s="6"/>
      <c r="NVV135" s="6"/>
      <c r="NVW135" s="6"/>
      <c r="NVX135" s="6"/>
      <c r="NVY135" s="6"/>
      <c r="NVZ135" s="6"/>
      <c r="NWA135" s="6"/>
      <c r="NWB135" s="6"/>
      <c r="NWC135" s="6"/>
      <c r="NWD135" s="6"/>
      <c r="NWE135" s="6"/>
      <c r="NWF135" s="6"/>
      <c r="NWG135" s="6"/>
      <c r="NWH135" s="6"/>
      <c r="NWI135" s="6"/>
      <c r="NWJ135" s="6"/>
      <c r="NWK135" s="6"/>
      <c r="NWL135" s="6"/>
      <c r="NWM135" s="6"/>
      <c r="NWN135" s="6"/>
      <c r="NWO135" s="6"/>
      <c r="NWP135" s="6"/>
      <c r="NWQ135" s="6"/>
      <c r="NWR135" s="6"/>
      <c r="NWS135" s="6"/>
      <c r="NWT135" s="6"/>
      <c r="NWU135" s="6"/>
      <c r="NWV135" s="6"/>
      <c r="NWW135" s="6"/>
      <c r="NWX135" s="6"/>
      <c r="NWY135" s="6"/>
      <c r="NWZ135" s="6"/>
      <c r="NXA135" s="6"/>
      <c r="NXB135" s="6"/>
      <c r="NXC135" s="6"/>
      <c r="NXD135" s="6"/>
      <c r="NXE135" s="6"/>
      <c r="NXF135" s="6"/>
      <c r="NXG135" s="6"/>
      <c r="NXH135" s="6"/>
      <c r="NXI135" s="6"/>
      <c r="NXJ135" s="6"/>
      <c r="NXK135" s="6"/>
      <c r="NXL135" s="6"/>
      <c r="NXM135" s="6"/>
      <c r="NXN135" s="6"/>
      <c r="NXO135" s="6"/>
      <c r="NXP135" s="6"/>
      <c r="NXQ135" s="6"/>
      <c r="NXR135" s="6"/>
      <c r="NXS135" s="6"/>
      <c r="NXT135" s="6"/>
      <c r="NXU135" s="6"/>
      <c r="NXV135" s="6"/>
      <c r="NXW135" s="6"/>
      <c r="NXX135" s="6"/>
      <c r="NXY135" s="6"/>
      <c r="NXZ135" s="6"/>
      <c r="NYA135" s="6"/>
      <c r="NYB135" s="6"/>
      <c r="NYC135" s="6"/>
      <c r="NYD135" s="6"/>
      <c r="NYE135" s="6"/>
      <c r="NYF135" s="6"/>
      <c r="NYG135" s="6"/>
      <c r="NYH135" s="6"/>
      <c r="NYI135" s="6"/>
      <c r="NYJ135" s="6"/>
      <c r="NYK135" s="6"/>
      <c r="NYL135" s="6"/>
      <c r="NYM135" s="6"/>
      <c r="NYN135" s="6"/>
      <c r="NYO135" s="6"/>
      <c r="NYP135" s="6"/>
      <c r="NYQ135" s="6"/>
      <c r="NYR135" s="6"/>
      <c r="NYS135" s="6"/>
      <c r="NYT135" s="6"/>
      <c r="NYU135" s="6"/>
      <c r="NYV135" s="6"/>
      <c r="NYW135" s="6"/>
      <c r="NYX135" s="6"/>
      <c r="NYY135" s="6"/>
      <c r="NYZ135" s="6"/>
      <c r="NZA135" s="6"/>
      <c r="NZB135" s="6"/>
      <c r="NZC135" s="6"/>
      <c r="NZD135" s="6"/>
      <c r="NZE135" s="6"/>
      <c r="NZF135" s="6"/>
      <c r="NZG135" s="6"/>
      <c r="NZH135" s="6"/>
      <c r="NZI135" s="6"/>
      <c r="NZJ135" s="6"/>
      <c r="NZK135" s="6"/>
      <c r="NZL135" s="6"/>
      <c r="NZM135" s="6"/>
      <c r="NZN135" s="6"/>
      <c r="NZO135" s="6"/>
      <c r="NZP135" s="6"/>
      <c r="NZQ135" s="6"/>
      <c r="NZR135" s="6"/>
      <c r="NZS135" s="6"/>
      <c r="NZT135" s="6"/>
      <c r="NZU135" s="6"/>
      <c r="NZV135" s="6"/>
      <c r="NZW135" s="6"/>
      <c r="NZX135" s="6"/>
      <c r="NZY135" s="6"/>
      <c r="NZZ135" s="6"/>
      <c r="OAA135" s="6"/>
      <c r="OAB135" s="6"/>
      <c r="OAC135" s="6"/>
      <c r="OAD135" s="6"/>
      <c r="OAE135" s="6"/>
      <c r="OAF135" s="6"/>
      <c r="OAG135" s="6"/>
      <c r="OAH135" s="6"/>
      <c r="OAI135" s="6"/>
      <c r="OAJ135" s="6"/>
      <c r="OAK135" s="6"/>
      <c r="OAL135" s="6"/>
      <c r="OAM135" s="6"/>
      <c r="OAN135" s="6"/>
      <c r="OAO135" s="6"/>
      <c r="OAP135" s="6"/>
      <c r="OAQ135" s="6"/>
      <c r="OAR135" s="6"/>
      <c r="OAS135" s="6"/>
      <c r="OAT135" s="6"/>
      <c r="OAU135" s="6"/>
      <c r="OAV135" s="6"/>
      <c r="OAW135" s="6"/>
      <c r="OAX135" s="6"/>
      <c r="OAY135" s="6"/>
      <c r="OAZ135" s="6"/>
      <c r="OBA135" s="6"/>
      <c r="OBB135" s="6"/>
      <c r="OBC135" s="6"/>
      <c r="OBD135" s="6"/>
      <c r="OBE135" s="6"/>
      <c r="OBF135" s="6"/>
      <c r="OBG135" s="6"/>
      <c r="OBH135" s="6"/>
      <c r="OBI135" s="6"/>
      <c r="OBJ135" s="6"/>
      <c r="OBK135" s="6"/>
      <c r="OBL135" s="6"/>
      <c r="OBM135" s="6"/>
      <c r="OBN135" s="6"/>
      <c r="OBO135" s="6"/>
      <c r="OBP135" s="6"/>
      <c r="OBQ135" s="6"/>
      <c r="OBR135" s="6"/>
      <c r="OBS135" s="6"/>
      <c r="OBT135" s="6"/>
      <c r="OBU135" s="6"/>
      <c r="OBV135" s="6"/>
      <c r="OBW135" s="6"/>
      <c r="OBX135" s="6"/>
      <c r="OBY135" s="6"/>
      <c r="OBZ135" s="6"/>
      <c r="OCA135" s="6"/>
      <c r="OCB135" s="6"/>
      <c r="OCC135" s="6"/>
      <c r="OCD135" s="6"/>
      <c r="OCE135" s="6"/>
      <c r="OCF135" s="6"/>
      <c r="OCG135" s="6"/>
      <c r="OCH135" s="6"/>
      <c r="OCI135" s="6"/>
      <c r="OCJ135" s="6"/>
      <c r="OCK135" s="6"/>
      <c r="OCL135" s="6"/>
      <c r="OCM135" s="6"/>
      <c r="OCN135" s="6"/>
      <c r="OCO135" s="6"/>
      <c r="OCP135" s="6"/>
      <c r="OCQ135" s="6"/>
      <c r="OCR135" s="6"/>
      <c r="OCS135" s="6"/>
      <c r="OCT135" s="6"/>
      <c r="OCU135" s="6"/>
      <c r="OCV135" s="6"/>
      <c r="OCW135" s="6"/>
      <c r="OCX135" s="6"/>
      <c r="OCY135" s="6"/>
      <c r="OCZ135" s="6"/>
      <c r="ODA135" s="6"/>
      <c r="ODB135" s="6"/>
      <c r="ODC135" s="6"/>
      <c r="ODD135" s="6"/>
      <c r="ODE135" s="6"/>
      <c r="ODF135" s="6"/>
      <c r="ODG135" s="6"/>
      <c r="ODH135" s="6"/>
      <c r="ODI135" s="6"/>
      <c r="ODJ135" s="6"/>
      <c r="ODK135" s="6"/>
      <c r="ODL135" s="6"/>
      <c r="ODM135" s="6"/>
      <c r="ODN135" s="6"/>
      <c r="ODO135" s="6"/>
      <c r="ODP135" s="6"/>
      <c r="ODQ135" s="6"/>
      <c r="ODR135" s="6"/>
      <c r="ODS135" s="6"/>
      <c r="ODT135" s="6"/>
      <c r="ODU135" s="6"/>
      <c r="ODV135" s="6"/>
      <c r="ODW135" s="6"/>
      <c r="ODX135" s="6"/>
      <c r="ODY135" s="6"/>
      <c r="ODZ135" s="6"/>
      <c r="OEA135" s="6"/>
      <c r="OEB135" s="6"/>
      <c r="OEC135" s="6"/>
      <c r="OED135" s="6"/>
      <c r="OEE135" s="6"/>
      <c r="OEF135" s="6"/>
      <c r="OEG135" s="6"/>
      <c r="OEH135" s="6"/>
      <c r="OEI135" s="6"/>
      <c r="OEJ135" s="6"/>
      <c r="OEK135" s="6"/>
      <c r="OEL135" s="6"/>
      <c r="OEM135" s="6"/>
      <c r="OEN135" s="6"/>
      <c r="OEO135" s="6"/>
      <c r="OEP135" s="6"/>
      <c r="OEQ135" s="6"/>
      <c r="OER135" s="6"/>
      <c r="OES135" s="6"/>
      <c r="OET135" s="6"/>
      <c r="OEU135" s="6"/>
      <c r="OEV135" s="6"/>
      <c r="OEW135" s="6"/>
      <c r="OEX135" s="6"/>
      <c r="OEY135" s="6"/>
      <c r="OEZ135" s="6"/>
      <c r="OFA135" s="6"/>
      <c r="OFB135" s="6"/>
      <c r="OFC135" s="6"/>
      <c r="OFD135" s="6"/>
      <c r="OFE135" s="6"/>
      <c r="OFF135" s="6"/>
      <c r="OFG135" s="6"/>
      <c r="OFH135" s="6"/>
      <c r="OFI135" s="6"/>
      <c r="OFJ135" s="6"/>
      <c r="OFK135" s="6"/>
      <c r="OFL135" s="6"/>
      <c r="OFM135" s="6"/>
      <c r="OFN135" s="6"/>
      <c r="OFO135" s="6"/>
      <c r="OFP135" s="6"/>
      <c r="OFQ135" s="6"/>
      <c r="OFR135" s="6"/>
      <c r="OFS135" s="6"/>
      <c r="OFT135" s="6"/>
      <c r="OFU135" s="6"/>
      <c r="OFV135" s="6"/>
      <c r="OFW135" s="6"/>
      <c r="OFX135" s="6"/>
      <c r="OFY135" s="6"/>
      <c r="OFZ135" s="6"/>
      <c r="OGA135" s="6"/>
      <c r="OGB135" s="6"/>
      <c r="OGC135" s="6"/>
      <c r="OGD135" s="6"/>
      <c r="OGE135" s="6"/>
      <c r="OGF135" s="6"/>
      <c r="OGG135" s="6"/>
      <c r="OGH135" s="6"/>
      <c r="OGI135" s="6"/>
      <c r="OGJ135" s="6"/>
      <c r="OGK135" s="6"/>
      <c r="OGL135" s="6"/>
      <c r="OGM135" s="6"/>
      <c r="OGN135" s="6"/>
      <c r="OGO135" s="6"/>
      <c r="OGP135" s="6"/>
      <c r="OGQ135" s="6"/>
      <c r="OGR135" s="6"/>
      <c r="OGS135" s="6"/>
      <c r="OGT135" s="6"/>
      <c r="OGU135" s="6"/>
      <c r="OGV135" s="6"/>
      <c r="OGW135" s="6"/>
      <c r="OGX135" s="6"/>
      <c r="OGY135" s="6"/>
      <c r="OGZ135" s="6"/>
      <c r="OHA135" s="6"/>
      <c r="OHB135" s="6"/>
      <c r="OHC135" s="6"/>
      <c r="OHD135" s="6"/>
      <c r="OHE135" s="6"/>
      <c r="OHF135" s="6"/>
      <c r="OHG135" s="6"/>
      <c r="OHH135" s="6"/>
      <c r="OHI135" s="6"/>
      <c r="OHJ135" s="6"/>
      <c r="OHK135" s="6"/>
      <c r="OHL135" s="6"/>
      <c r="OHM135" s="6"/>
      <c r="OHN135" s="6"/>
      <c r="OHO135" s="6"/>
      <c r="OHP135" s="6"/>
      <c r="OHQ135" s="6"/>
      <c r="OHR135" s="6"/>
      <c r="OHS135" s="6"/>
      <c r="OHT135" s="6"/>
      <c r="OHU135" s="6"/>
      <c r="OHV135" s="6"/>
      <c r="OHW135" s="6"/>
      <c r="OHX135" s="6"/>
      <c r="OHY135" s="6"/>
      <c r="OHZ135" s="6"/>
      <c r="OIA135" s="6"/>
      <c r="OIB135" s="6"/>
      <c r="OIC135" s="6"/>
      <c r="OID135" s="6"/>
      <c r="OIE135" s="6"/>
      <c r="OIF135" s="6"/>
      <c r="OIG135" s="6"/>
      <c r="OIH135" s="6"/>
      <c r="OII135" s="6"/>
      <c r="OIJ135" s="6"/>
      <c r="OIK135" s="6"/>
      <c r="OIL135" s="6"/>
      <c r="OIM135" s="6"/>
      <c r="OIN135" s="6"/>
      <c r="OIO135" s="6"/>
      <c r="OIP135" s="6"/>
      <c r="OIQ135" s="6"/>
      <c r="OIR135" s="6"/>
      <c r="OIS135" s="6"/>
      <c r="OIT135" s="6"/>
      <c r="OIU135" s="6"/>
      <c r="OIV135" s="6"/>
      <c r="OIW135" s="6"/>
      <c r="OIX135" s="6"/>
      <c r="OIY135" s="6"/>
      <c r="OIZ135" s="6"/>
      <c r="OJA135" s="6"/>
      <c r="OJB135" s="6"/>
      <c r="OJC135" s="6"/>
      <c r="OJD135" s="6"/>
      <c r="OJE135" s="6"/>
      <c r="OJF135" s="6"/>
      <c r="OJG135" s="6"/>
      <c r="OJH135" s="6"/>
      <c r="OJI135" s="6"/>
      <c r="OJJ135" s="6"/>
      <c r="OJK135" s="6"/>
      <c r="OJL135" s="6"/>
      <c r="OJM135" s="6"/>
      <c r="OJN135" s="6"/>
      <c r="OJO135" s="6"/>
      <c r="OJP135" s="6"/>
      <c r="OJQ135" s="6"/>
      <c r="OJR135" s="6"/>
      <c r="OJS135" s="6"/>
      <c r="OJT135" s="6"/>
      <c r="OJU135" s="6"/>
      <c r="OJV135" s="6"/>
      <c r="OJW135" s="6"/>
      <c r="OJX135" s="6"/>
      <c r="OJY135" s="6"/>
      <c r="OJZ135" s="6"/>
      <c r="OKA135" s="6"/>
      <c r="OKB135" s="6"/>
      <c r="OKC135" s="6"/>
      <c r="OKD135" s="6"/>
      <c r="OKE135" s="6"/>
      <c r="OKF135" s="6"/>
      <c r="OKG135" s="6"/>
      <c r="OKH135" s="6"/>
      <c r="OKI135" s="6"/>
      <c r="OKJ135" s="6"/>
      <c r="OKK135" s="6"/>
      <c r="OKL135" s="6"/>
      <c r="OKM135" s="6"/>
      <c r="OKN135" s="6"/>
      <c r="OKO135" s="6"/>
      <c r="OKP135" s="6"/>
      <c r="OKQ135" s="6"/>
      <c r="OKR135" s="6"/>
      <c r="OKS135" s="6"/>
      <c r="OKT135" s="6"/>
      <c r="OKU135" s="6"/>
      <c r="OKV135" s="6"/>
      <c r="OKW135" s="6"/>
      <c r="OKX135" s="6"/>
      <c r="OKY135" s="6"/>
      <c r="OKZ135" s="6"/>
      <c r="OLA135" s="6"/>
      <c r="OLB135" s="6"/>
      <c r="OLC135" s="6"/>
      <c r="OLD135" s="6"/>
      <c r="OLE135" s="6"/>
      <c r="OLF135" s="6"/>
      <c r="OLG135" s="6"/>
      <c r="OLH135" s="6"/>
      <c r="OLI135" s="6"/>
      <c r="OLJ135" s="6"/>
      <c r="OLK135" s="6"/>
      <c r="OLL135" s="6"/>
      <c r="OLM135" s="6"/>
      <c r="OLN135" s="6"/>
      <c r="OLO135" s="6"/>
      <c r="OLP135" s="6"/>
      <c r="OLQ135" s="6"/>
      <c r="OLR135" s="6"/>
      <c r="OLS135" s="6"/>
      <c r="OLT135" s="6"/>
      <c r="OLU135" s="6"/>
      <c r="OLV135" s="6"/>
      <c r="OLW135" s="6"/>
      <c r="OLX135" s="6"/>
      <c r="OLY135" s="6"/>
      <c r="OLZ135" s="6"/>
      <c r="OMA135" s="6"/>
      <c r="OMB135" s="6"/>
      <c r="OMC135" s="6"/>
      <c r="OMD135" s="6"/>
      <c r="OME135" s="6"/>
      <c r="OMF135" s="6"/>
      <c r="OMG135" s="6"/>
      <c r="OMH135" s="6"/>
      <c r="OMI135" s="6"/>
      <c r="OMJ135" s="6"/>
      <c r="OMK135" s="6"/>
      <c r="OML135" s="6"/>
      <c r="OMM135" s="6"/>
      <c r="OMN135" s="6"/>
      <c r="OMO135" s="6"/>
      <c r="OMP135" s="6"/>
      <c r="OMQ135" s="6"/>
      <c r="OMR135" s="6"/>
      <c r="OMS135" s="6"/>
      <c r="OMT135" s="6"/>
      <c r="OMU135" s="6"/>
      <c r="OMV135" s="6"/>
      <c r="OMW135" s="6"/>
      <c r="OMX135" s="6"/>
      <c r="OMY135" s="6"/>
      <c r="OMZ135" s="6"/>
      <c r="ONA135" s="6"/>
      <c r="ONB135" s="6"/>
      <c r="ONC135" s="6"/>
      <c r="OND135" s="6"/>
      <c r="ONE135" s="6"/>
      <c r="ONF135" s="6"/>
      <c r="ONG135" s="6"/>
      <c r="ONH135" s="6"/>
      <c r="ONI135" s="6"/>
      <c r="ONJ135" s="6"/>
      <c r="ONK135" s="6"/>
      <c r="ONL135" s="6"/>
      <c r="ONM135" s="6"/>
      <c r="ONN135" s="6"/>
      <c r="ONO135" s="6"/>
      <c r="ONP135" s="6"/>
      <c r="ONQ135" s="6"/>
      <c r="ONR135" s="6"/>
      <c r="ONS135" s="6"/>
      <c r="ONT135" s="6"/>
      <c r="ONU135" s="6"/>
      <c r="ONV135" s="6"/>
      <c r="ONW135" s="6"/>
      <c r="ONX135" s="6"/>
      <c r="ONY135" s="6"/>
      <c r="ONZ135" s="6"/>
      <c r="OOA135" s="6"/>
      <c r="OOB135" s="6"/>
      <c r="OOC135" s="6"/>
      <c r="OOD135" s="6"/>
      <c r="OOE135" s="6"/>
      <c r="OOF135" s="6"/>
      <c r="OOG135" s="6"/>
      <c r="OOH135" s="6"/>
      <c r="OOI135" s="6"/>
      <c r="OOJ135" s="6"/>
      <c r="OOK135" s="6"/>
      <c r="OOL135" s="6"/>
      <c r="OOM135" s="6"/>
      <c r="OON135" s="6"/>
      <c r="OOO135" s="6"/>
      <c r="OOP135" s="6"/>
      <c r="OOQ135" s="6"/>
      <c r="OOR135" s="6"/>
      <c r="OOS135" s="6"/>
      <c r="OOT135" s="6"/>
      <c r="OOU135" s="6"/>
      <c r="OOV135" s="6"/>
      <c r="OOW135" s="6"/>
      <c r="OOX135" s="6"/>
      <c r="OOY135" s="6"/>
      <c r="OOZ135" s="6"/>
      <c r="OPA135" s="6"/>
      <c r="OPB135" s="6"/>
      <c r="OPC135" s="6"/>
      <c r="OPD135" s="6"/>
      <c r="OPE135" s="6"/>
      <c r="OPF135" s="6"/>
      <c r="OPG135" s="6"/>
      <c r="OPH135" s="6"/>
      <c r="OPI135" s="6"/>
      <c r="OPJ135" s="6"/>
      <c r="OPK135" s="6"/>
      <c r="OPL135" s="6"/>
      <c r="OPM135" s="6"/>
      <c r="OPN135" s="6"/>
      <c r="OPO135" s="6"/>
      <c r="OPP135" s="6"/>
      <c r="OPQ135" s="6"/>
      <c r="OPR135" s="6"/>
      <c r="OPS135" s="6"/>
      <c r="OPT135" s="6"/>
      <c r="OPU135" s="6"/>
      <c r="OPV135" s="6"/>
      <c r="OPW135" s="6"/>
      <c r="OPX135" s="6"/>
      <c r="OPY135" s="6"/>
      <c r="OPZ135" s="6"/>
      <c r="OQA135" s="6"/>
      <c r="OQB135" s="6"/>
      <c r="OQC135" s="6"/>
      <c r="OQD135" s="6"/>
      <c r="OQE135" s="6"/>
      <c r="OQF135" s="6"/>
      <c r="OQG135" s="6"/>
      <c r="OQH135" s="6"/>
      <c r="OQI135" s="6"/>
      <c r="OQJ135" s="6"/>
      <c r="OQK135" s="6"/>
      <c r="OQL135" s="6"/>
      <c r="OQM135" s="6"/>
      <c r="OQN135" s="6"/>
      <c r="OQO135" s="6"/>
      <c r="OQP135" s="6"/>
      <c r="OQQ135" s="6"/>
      <c r="OQR135" s="6"/>
      <c r="OQS135" s="6"/>
      <c r="OQT135" s="6"/>
      <c r="OQU135" s="6"/>
      <c r="OQV135" s="6"/>
      <c r="OQW135" s="6"/>
      <c r="OQX135" s="6"/>
      <c r="OQY135" s="6"/>
      <c r="OQZ135" s="6"/>
      <c r="ORA135" s="6"/>
      <c r="ORB135" s="6"/>
      <c r="ORC135" s="6"/>
      <c r="ORD135" s="6"/>
      <c r="ORE135" s="6"/>
      <c r="ORF135" s="6"/>
      <c r="ORG135" s="6"/>
      <c r="ORH135" s="6"/>
      <c r="ORI135" s="6"/>
      <c r="ORJ135" s="6"/>
      <c r="ORK135" s="6"/>
      <c r="ORL135" s="6"/>
      <c r="ORM135" s="6"/>
      <c r="ORN135" s="6"/>
      <c r="ORO135" s="6"/>
      <c r="ORP135" s="6"/>
      <c r="ORQ135" s="6"/>
      <c r="ORR135" s="6"/>
      <c r="ORS135" s="6"/>
      <c r="ORT135" s="6"/>
      <c r="ORU135" s="6"/>
      <c r="ORV135" s="6"/>
      <c r="ORW135" s="6"/>
      <c r="ORX135" s="6"/>
      <c r="ORY135" s="6"/>
      <c r="ORZ135" s="6"/>
      <c r="OSA135" s="6"/>
      <c r="OSB135" s="6"/>
      <c r="OSC135" s="6"/>
      <c r="OSD135" s="6"/>
      <c r="OSE135" s="6"/>
      <c r="OSF135" s="6"/>
      <c r="OSG135" s="6"/>
      <c r="OSH135" s="6"/>
      <c r="OSI135" s="6"/>
      <c r="OSJ135" s="6"/>
      <c r="OSK135" s="6"/>
      <c r="OSL135" s="6"/>
      <c r="OSM135" s="6"/>
      <c r="OSN135" s="6"/>
      <c r="OSO135" s="6"/>
      <c r="OSP135" s="6"/>
      <c r="OSQ135" s="6"/>
      <c r="OSR135" s="6"/>
      <c r="OSS135" s="6"/>
      <c r="OST135" s="6"/>
      <c r="OSU135" s="6"/>
      <c r="OSV135" s="6"/>
      <c r="OSW135" s="6"/>
      <c r="OSX135" s="6"/>
      <c r="OSY135" s="6"/>
      <c r="OSZ135" s="6"/>
      <c r="OTA135" s="6"/>
      <c r="OTB135" s="6"/>
      <c r="OTC135" s="6"/>
      <c r="OTD135" s="6"/>
      <c r="OTE135" s="6"/>
      <c r="OTF135" s="6"/>
      <c r="OTG135" s="6"/>
      <c r="OTH135" s="6"/>
      <c r="OTI135" s="6"/>
      <c r="OTJ135" s="6"/>
      <c r="OTK135" s="6"/>
      <c r="OTL135" s="6"/>
      <c r="OTM135" s="6"/>
      <c r="OTN135" s="6"/>
      <c r="OTO135" s="6"/>
      <c r="OTP135" s="6"/>
      <c r="OTQ135" s="6"/>
      <c r="OTR135" s="6"/>
      <c r="OTS135" s="6"/>
      <c r="OTT135" s="6"/>
      <c r="OTU135" s="6"/>
      <c r="OTV135" s="6"/>
      <c r="OTW135" s="6"/>
      <c r="OTX135" s="6"/>
      <c r="OTY135" s="6"/>
      <c r="OTZ135" s="6"/>
      <c r="OUA135" s="6"/>
      <c r="OUB135" s="6"/>
      <c r="OUC135" s="6"/>
      <c r="OUD135" s="6"/>
      <c r="OUE135" s="6"/>
      <c r="OUF135" s="6"/>
      <c r="OUG135" s="6"/>
      <c r="OUH135" s="6"/>
      <c r="OUI135" s="6"/>
      <c r="OUJ135" s="6"/>
      <c r="OUK135" s="6"/>
      <c r="OUL135" s="6"/>
      <c r="OUM135" s="6"/>
      <c r="OUN135" s="6"/>
      <c r="OUO135" s="6"/>
      <c r="OUP135" s="6"/>
      <c r="OUQ135" s="6"/>
      <c r="OUR135" s="6"/>
      <c r="OUS135" s="6"/>
      <c r="OUT135" s="6"/>
      <c r="OUU135" s="6"/>
      <c r="OUV135" s="6"/>
      <c r="OUW135" s="6"/>
      <c r="OUX135" s="6"/>
      <c r="OUY135" s="6"/>
      <c r="OUZ135" s="6"/>
      <c r="OVA135" s="6"/>
      <c r="OVB135" s="6"/>
      <c r="OVC135" s="6"/>
      <c r="OVD135" s="6"/>
      <c r="OVE135" s="6"/>
      <c r="OVF135" s="6"/>
      <c r="OVG135" s="6"/>
      <c r="OVH135" s="6"/>
      <c r="OVI135" s="6"/>
      <c r="OVJ135" s="6"/>
      <c r="OVK135" s="6"/>
      <c r="OVL135" s="6"/>
      <c r="OVM135" s="6"/>
      <c r="OVN135" s="6"/>
      <c r="OVO135" s="6"/>
      <c r="OVP135" s="6"/>
      <c r="OVQ135" s="6"/>
      <c r="OVR135" s="6"/>
      <c r="OVS135" s="6"/>
      <c r="OVT135" s="6"/>
      <c r="OVU135" s="6"/>
      <c r="OVV135" s="6"/>
      <c r="OVW135" s="6"/>
      <c r="OVX135" s="6"/>
      <c r="OVY135" s="6"/>
      <c r="OVZ135" s="6"/>
      <c r="OWA135" s="6"/>
      <c r="OWB135" s="6"/>
      <c r="OWC135" s="6"/>
      <c r="OWD135" s="6"/>
      <c r="OWE135" s="6"/>
      <c r="OWF135" s="6"/>
      <c r="OWG135" s="6"/>
      <c r="OWH135" s="6"/>
      <c r="OWI135" s="6"/>
      <c r="OWJ135" s="6"/>
      <c r="OWK135" s="6"/>
      <c r="OWL135" s="6"/>
      <c r="OWM135" s="6"/>
      <c r="OWN135" s="6"/>
      <c r="OWO135" s="6"/>
      <c r="OWP135" s="6"/>
      <c r="OWQ135" s="6"/>
      <c r="OWR135" s="6"/>
      <c r="OWS135" s="6"/>
      <c r="OWT135" s="6"/>
      <c r="OWU135" s="6"/>
      <c r="OWV135" s="6"/>
      <c r="OWW135" s="6"/>
      <c r="OWX135" s="6"/>
      <c r="OWY135" s="6"/>
      <c r="OWZ135" s="6"/>
      <c r="OXA135" s="6"/>
      <c r="OXB135" s="6"/>
      <c r="OXC135" s="6"/>
      <c r="OXD135" s="6"/>
      <c r="OXE135" s="6"/>
      <c r="OXF135" s="6"/>
      <c r="OXG135" s="6"/>
      <c r="OXH135" s="6"/>
      <c r="OXI135" s="6"/>
      <c r="OXJ135" s="6"/>
      <c r="OXK135" s="6"/>
      <c r="OXL135" s="6"/>
      <c r="OXM135" s="6"/>
      <c r="OXN135" s="6"/>
      <c r="OXO135" s="6"/>
      <c r="OXP135" s="6"/>
      <c r="OXQ135" s="6"/>
      <c r="OXR135" s="6"/>
      <c r="OXS135" s="6"/>
      <c r="OXT135" s="6"/>
      <c r="OXU135" s="6"/>
      <c r="OXV135" s="6"/>
      <c r="OXW135" s="6"/>
      <c r="OXX135" s="6"/>
      <c r="OXY135" s="6"/>
      <c r="OXZ135" s="6"/>
      <c r="OYA135" s="6"/>
      <c r="OYB135" s="6"/>
      <c r="OYC135" s="6"/>
      <c r="OYD135" s="6"/>
      <c r="OYE135" s="6"/>
      <c r="OYF135" s="6"/>
      <c r="OYG135" s="6"/>
      <c r="OYH135" s="6"/>
      <c r="OYI135" s="6"/>
      <c r="OYJ135" s="6"/>
      <c r="OYK135" s="6"/>
      <c r="OYL135" s="6"/>
      <c r="OYM135" s="6"/>
      <c r="OYN135" s="6"/>
      <c r="OYO135" s="6"/>
      <c r="OYP135" s="6"/>
      <c r="OYQ135" s="6"/>
      <c r="OYR135" s="6"/>
      <c r="OYS135" s="6"/>
      <c r="OYT135" s="6"/>
      <c r="OYU135" s="6"/>
      <c r="OYV135" s="6"/>
      <c r="OYW135" s="6"/>
      <c r="OYX135" s="6"/>
      <c r="OYY135" s="6"/>
      <c r="OYZ135" s="6"/>
      <c r="OZA135" s="6"/>
      <c r="OZB135" s="6"/>
      <c r="OZC135" s="6"/>
      <c r="OZD135" s="6"/>
      <c r="OZE135" s="6"/>
      <c r="OZF135" s="6"/>
      <c r="OZG135" s="6"/>
      <c r="OZH135" s="6"/>
      <c r="OZI135" s="6"/>
      <c r="OZJ135" s="6"/>
      <c r="OZK135" s="6"/>
      <c r="OZL135" s="6"/>
      <c r="OZM135" s="6"/>
      <c r="OZN135" s="6"/>
      <c r="OZO135" s="6"/>
      <c r="OZP135" s="6"/>
      <c r="OZQ135" s="6"/>
      <c r="OZR135" s="6"/>
      <c r="OZS135" s="6"/>
      <c r="OZT135" s="6"/>
      <c r="OZU135" s="6"/>
      <c r="OZV135" s="6"/>
      <c r="OZW135" s="6"/>
      <c r="OZX135" s="6"/>
      <c r="OZY135" s="6"/>
      <c r="OZZ135" s="6"/>
      <c r="PAA135" s="6"/>
      <c r="PAB135" s="6"/>
      <c r="PAC135" s="6"/>
      <c r="PAD135" s="6"/>
      <c r="PAE135" s="6"/>
      <c r="PAF135" s="6"/>
      <c r="PAG135" s="6"/>
      <c r="PAH135" s="6"/>
      <c r="PAI135" s="6"/>
      <c r="PAJ135" s="6"/>
      <c r="PAK135" s="6"/>
      <c r="PAL135" s="6"/>
      <c r="PAM135" s="6"/>
      <c r="PAN135" s="6"/>
      <c r="PAO135" s="6"/>
      <c r="PAP135" s="6"/>
      <c r="PAQ135" s="6"/>
      <c r="PAR135" s="6"/>
      <c r="PAS135" s="6"/>
      <c r="PAT135" s="6"/>
      <c r="PAU135" s="6"/>
      <c r="PAV135" s="6"/>
      <c r="PAW135" s="6"/>
      <c r="PAX135" s="6"/>
      <c r="PAY135" s="6"/>
      <c r="PAZ135" s="6"/>
      <c r="PBA135" s="6"/>
      <c r="PBB135" s="6"/>
      <c r="PBC135" s="6"/>
      <c r="PBD135" s="6"/>
      <c r="PBE135" s="6"/>
      <c r="PBF135" s="6"/>
      <c r="PBG135" s="6"/>
      <c r="PBH135" s="6"/>
      <c r="PBI135" s="6"/>
      <c r="PBJ135" s="6"/>
      <c r="PBK135" s="6"/>
      <c r="PBL135" s="6"/>
      <c r="PBM135" s="6"/>
      <c r="PBN135" s="6"/>
      <c r="PBO135" s="6"/>
      <c r="PBP135" s="6"/>
      <c r="PBQ135" s="6"/>
      <c r="PBR135" s="6"/>
      <c r="PBS135" s="6"/>
      <c r="PBT135" s="6"/>
      <c r="PBU135" s="6"/>
      <c r="PBV135" s="6"/>
      <c r="PBW135" s="6"/>
      <c r="PBX135" s="6"/>
      <c r="PBY135" s="6"/>
      <c r="PBZ135" s="6"/>
      <c r="PCA135" s="6"/>
      <c r="PCB135" s="6"/>
      <c r="PCC135" s="6"/>
      <c r="PCD135" s="6"/>
      <c r="PCE135" s="6"/>
      <c r="PCF135" s="6"/>
      <c r="PCG135" s="6"/>
      <c r="PCH135" s="6"/>
      <c r="PCI135" s="6"/>
      <c r="PCJ135" s="6"/>
      <c r="PCK135" s="6"/>
      <c r="PCL135" s="6"/>
      <c r="PCM135" s="6"/>
      <c r="PCN135" s="6"/>
      <c r="PCO135" s="6"/>
      <c r="PCP135" s="6"/>
      <c r="PCQ135" s="6"/>
      <c r="PCR135" s="6"/>
      <c r="PCS135" s="6"/>
      <c r="PCT135" s="6"/>
      <c r="PCU135" s="6"/>
      <c r="PCV135" s="6"/>
      <c r="PCW135" s="6"/>
      <c r="PCX135" s="6"/>
      <c r="PCY135" s="6"/>
      <c r="PCZ135" s="6"/>
      <c r="PDA135" s="6"/>
      <c r="PDB135" s="6"/>
      <c r="PDC135" s="6"/>
      <c r="PDD135" s="6"/>
      <c r="PDE135" s="6"/>
      <c r="PDF135" s="6"/>
      <c r="PDG135" s="6"/>
      <c r="PDH135" s="6"/>
      <c r="PDI135" s="6"/>
      <c r="PDJ135" s="6"/>
      <c r="PDK135" s="6"/>
      <c r="PDL135" s="6"/>
      <c r="PDM135" s="6"/>
      <c r="PDN135" s="6"/>
      <c r="PDO135" s="6"/>
      <c r="PDP135" s="6"/>
      <c r="PDQ135" s="6"/>
      <c r="PDR135" s="6"/>
      <c r="PDS135" s="6"/>
      <c r="PDT135" s="6"/>
      <c r="PDU135" s="6"/>
      <c r="PDV135" s="6"/>
      <c r="PDW135" s="6"/>
      <c r="PDX135" s="6"/>
      <c r="PDY135" s="6"/>
      <c r="PDZ135" s="6"/>
      <c r="PEA135" s="6"/>
      <c r="PEB135" s="6"/>
      <c r="PEC135" s="6"/>
      <c r="PED135" s="6"/>
      <c r="PEE135" s="6"/>
      <c r="PEF135" s="6"/>
      <c r="PEG135" s="6"/>
      <c r="PEH135" s="6"/>
      <c r="PEI135" s="6"/>
      <c r="PEJ135" s="6"/>
      <c r="PEK135" s="6"/>
      <c r="PEL135" s="6"/>
      <c r="PEM135" s="6"/>
      <c r="PEN135" s="6"/>
      <c r="PEO135" s="6"/>
      <c r="PEP135" s="6"/>
      <c r="PEQ135" s="6"/>
      <c r="PER135" s="6"/>
      <c r="PES135" s="6"/>
      <c r="PET135" s="6"/>
      <c r="PEU135" s="6"/>
      <c r="PEV135" s="6"/>
      <c r="PEW135" s="6"/>
      <c r="PEX135" s="6"/>
      <c r="PEY135" s="6"/>
      <c r="PEZ135" s="6"/>
      <c r="PFA135" s="6"/>
      <c r="PFB135" s="6"/>
      <c r="PFC135" s="6"/>
      <c r="PFD135" s="6"/>
      <c r="PFE135" s="6"/>
      <c r="PFF135" s="6"/>
      <c r="PFG135" s="6"/>
      <c r="PFH135" s="6"/>
      <c r="PFI135" s="6"/>
      <c r="PFJ135" s="6"/>
      <c r="PFK135" s="6"/>
      <c r="PFL135" s="6"/>
      <c r="PFM135" s="6"/>
      <c r="PFN135" s="6"/>
      <c r="PFO135" s="6"/>
      <c r="PFP135" s="6"/>
      <c r="PFQ135" s="6"/>
      <c r="PFR135" s="6"/>
      <c r="PFS135" s="6"/>
      <c r="PFT135" s="6"/>
      <c r="PFU135" s="6"/>
      <c r="PFV135" s="6"/>
      <c r="PFW135" s="6"/>
      <c r="PFX135" s="6"/>
      <c r="PFY135" s="6"/>
      <c r="PFZ135" s="6"/>
      <c r="PGA135" s="6"/>
      <c r="PGB135" s="6"/>
      <c r="PGC135" s="6"/>
      <c r="PGD135" s="6"/>
      <c r="PGE135" s="6"/>
      <c r="PGF135" s="6"/>
      <c r="PGG135" s="6"/>
      <c r="PGH135" s="6"/>
      <c r="PGI135" s="6"/>
      <c r="PGJ135" s="6"/>
      <c r="PGK135" s="6"/>
      <c r="PGL135" s="6"/>
      <c r="PGM135" s="6"/>
      <c r="PGN135" s="6"/>
      <c r="PGO135" s="6"/>
      <c r="PGP135" s="6"/>
      <c r="PGQ135" s="6"/>
      <c r="PGR135" s="6"/>
      <c r="PGS135" s="6"/>
      <c r="PGT135" s="6"/>
      <c r="PGU135" s="6"/>
      <c r="PGV135" s="6"/>
      <c r="PGW135" s="6"/>
      <c r="PGX135" s="6"/>
      <c r="PGY135" s="6"/>
      <c r="PGZ135" s="6"/>
      <c r="PHA135" s="6"/>
      <c r="PHB135" s="6"/>
      <c r="PHC135" s="6"/>
      <c r="PHD135" s="6"/>
      <c r="PHE135" s="6"/>
      <c r="PHF135" s="6"/>
      <c r="PHG135" s="6"/>
      <c r="PHH135" s="6"/>
      <c r="PHI135" s="6"/>
      <c r="PHJ135" s="6"/>
      <c r="PHK135" s="6"/>
      <c r="PHL135" s="6"/>
      <c r="PHM135" s="6"/>
      <c r="PHN135" s="6"/>
      <c r="PHO135" s="6"/>
      <c r="PHP135" s="6"/>
      <c r="PHQ135" s="6"/>
      <c r="PHR135" s="6"/>
      <c r="PHS135" s="6"/>
      <c r="PHT135" s="6"/>
      <c r="PHU135" s="6"/>
      <c r="PHV135" s="6"/>
      <c r="PHW135" s="6"/>
      <c r="PHX135" s="6"/>
      <c r="PHY135" s="6"/>
      <c r="PHZ135" s="6"/>
      <c r="PIA135" s="6"/>
      <c r="PIB135" s="6"/>
      <c r="PIC135" s="6"/>
      <c r="PID135" s="6"/>
      <c r="PIE135" s="6"/>
      <c r="PIF135" s="6"/>
      <c r="PIG135" s="6"/>
      <c r="PIH135" s="6"/>
      <c r="PII135" s="6"/>
      <c r="PIJ135" s="6"/>
      <c r="PIK135" s="6"/>
      <c r="PIL135" s="6"/>
      <c r="PIM135" s="6"/>
      <c r="PIN135" s="6"/>
      <c r="PIO135" s="6"/>
      <c r="PIP135" s="6"/>
      <c r="PIQ135" s="6"/>
      <c r="PIR135" s="6"/>
      <c r="PIS135" s="6"/>
      <c r="PIT135" s="6"/>
      <c r="PIU135" s="6"/>
      <c r="PIV135" s="6"/>
      <c r="PIW135" s="6"/>
      <c r="PIX135" s="6"/>
      <c r="PIY135" s="6"/>
      <c r="PIZ135" s="6"/>
      <c r="PJA135" s="6"/>
      <c r="PJB135" s="6"/>
      <c r="PJC135" s="6"/>
      <c r="PJD135" s="6"/>
      <c r="PJE135" s="6"/>
      <c r="PJF135" s="6"/>
      <c r="PJG135" s="6"/>
      <c r="PJH135" s="6"/>
      <c r="PJI135" s="6"/>
      <c r="PJJ135" s="6"/>
      <c r="PJK135" s="6"/>
      <c r="PJL135" s="6"/>
      <c r="PJM135" s="6"/>
      <c r="PJN135" s="6"/>
      <c r="PJO135" s="6"/>
      <c r="PJP135" s="6"/>
      <c r="PJQ135" s="6"/>
      <c r="PJR135" s="6"/>
      <c r="PJS135" s="6"/>
      <c r="PJT135" s="6"/>
      <c r="PJU135" s="6"/>
      <c r="PJV135" s="6"/>
      <c r="PJW135" s="6"/>
      <c r="PJX135" s="6"/>
      <c r="PJY135" s="6"/>
      <c r="PJZ135" s="6"/>
      <c r="PKA135" s="6"/>
      <c r="PKB135" s="6"/>
      <c r="PKC135" s="6"/>
      <c r="PKD135" s="6"/>
      <c r="PKE135" s="6"/>
      <c r="PKF135" s="6"/>
      <c r="PKG135" s="6"/>
      <c r="PKH135" s="6"/>
      <c r="PKI135" s="6"/>
      <c r="PKJ135" s="6"/>
      <c r="PKK135" s="6"/>
      <c r="PKL135" s="6"/>
      <c r="PKM135" s="6"/>
      <c r="PKN135" s="6"/>
      <c r="PKO135" s="6"/>
      <c r="PKP135" s="6"/>
      <c r="PKQ135" s="6"/>
      <c r="PKR135" s="6"/>
      <c r="PKS135" s="6"/>
      <c r="PKT135" s="6"/>
      <c r="PKU135" s="6"/>
      <c r="PKV135" s="6"/>
      <c r="PKW135" s="6"/>
      <c r="PKX135" s="6"/>
      <c r="PKY135" s="6"/>
      <c r="PKZ135" s="6"/>
      <c r="PLA135" s="6"/>
      <c r="PLB135" s="6"/>
      <c r="PLC135" s="6"/>
      <c r="PLD135" s="6"/>
      <c r="PLE135" s="6"/>
      <c r="PLF135" s="6"/>
      <c r="PLG135" s="6"/>
      <c r="PLH135" s="6"/>
      <c r="PLI135" s="6"/>
      <c r="PLJ135" s="6"/>
      <c r="PLK135" s="6"/>
      <c r="PLL135" s="6"/>
      <c r="PLM135" s="6"/>
      <c r="PLN135" s="6"/>
      <c r="PLO135" s="6"/>
      <c r="PLP135" s="6"/>
      <c r="PLQ135" s="6"/>
      <c r="PLR135" s="6"/>
      <c r="PLS135" s="6"/>
      <c r="PLT135" s="6"/>
      <c r="PLU135" s="6"/>
      <c r="PLV135" s="6"/>
      <c r="PLW135" s="6"/>
      <c r="PLX135" s="6"/>
      <c r="PLY135" s="6"/>
      <c r="PLZ135" s="6"/>
      <c r="PMA135" s="6"/>
      <c r="PMB135" s="6"/>
      <c r="PMC135" s="6"/>
      <c r="PMD135" s="6"/>
      <c r="PME135" s="6"/>
      <c r="PMF135" s="6"/>
      <c r="PMG135" s="6"/>
      <c r="PMH135" s="6"/>
      <c r="PMI135" s="6"/>
      <c r="PMJ135" s="6"/>
      <c r="PMK135" s="6"/>
      <c r="PML135" s="6"/>
      <c r="PMM135" s="6"/>
      <c r="PMN135" s="6"/>
      <c r="PMO135" s="6"/>
      <c r="PMP135" s="6"/>
      <c r="PMQ135" s="6"/>
      <c r="PMR135" s="6"/>
      <c r="PMS135" s="6"/>
      <c r="PMT135" s="6"/>
      <c r="PMU135" s="6"/>
      <c r="PMV135" s="6"/>
      <c r="PMW135" s="6"/>
      <c r="PMX135" s="6"/>
      <c r="PMY135" s="6"/>
      <c r="PMZ135" s="6"/>
      <c r="PNA135" s="6"/>
      <c r="PNB135" s="6"/>
      <c r="PNC135" s="6"/>
      <c r="PND135" s="6"/>
      <c r="PNE135" s="6"/>
      <c r="PNF135" s="6"/>
      <c r="PNG135" s="6"/>
      <c r="PNH135" s="6"/>
      <c r="PNI135" s="6"/>
      <c r="PNJ135" s="6"/>
      <c r="PNK135" s="6"/>
      <c r="PNL135" s="6"/>
      <c r="PNM135" s="6"/>
      <c r="PNN135" s="6"/>
      <c r="PNO135" s="6"/>
      <c r="PNP135" s="6"/>
      <c r="PNQ135" s="6"/>
      <c r="PNR135" s="6"/>
      <c r="PNS135" s="6"/>
      <c r="PNT135" s="6"/>
      <c r="PNU135" s="6"/>
      <c r="PNV135" s="6"/>
      <c r="PNW135" s="6"/>
      <c r="PNX135" s="6"/>
      <c r="PNY135" s="6"/>
      <c r="PNZ135" s="6"/>
      <c r="POA135" s="6"/>
      <c r="POB135" s="6"/>
      <c r="POC135" s="6"/>
      <c r="POD135" s="6"/>
      <c r="POE135" s="6"/>
      <c r="POF135" s="6"/>
      <c r="POG135" s="6"/>
      <c r="POH135" s="6"/>
      <c r="POI135" s="6"/>
      <c r="POJ135" s="6"/>
      <c r="POK135" s="6"/>
      <c r="POL135" s="6"/>
      <c r="POM135" s="6"/>
      <c r="PON135" s="6"/>
      <c r="POO135" s="6"/>
      <c r="POP135" s="6"/>
      <c r="POQ135" s="6"/>
      <c r="POR135" s="6"/>
      <c r="POS135" s="6"/>
      <c r="POT135" s="6"/>
      <c r="POU135" s="6"/>
      <c r="POV135" s="6"/>
      <c r="POW135" s="6"/>
      <c r="POX135" s="6"/>
      <c r="POY135" s="6"/>
      <c r="POZ135" s="6"/>
      <c r="PPA135" s="6"/>
      <c r="PPB135" s="6"/>
      <c r="PPC135" s="6"/>
      <c r="PPD135" s="6"/>
      <c r="PPE135" s="6"/>
      <c r="PPF135" s="6"/>
      <c r="PPG135" s="6"/>
      <c r="PPH135" s="6"/>
      <c r="PPI135" s="6"/>
      <c r="PPJ135" s="6"/>
      <c r="PPK135" s="6"/>
      <c r="PPL135" s="6"/>
      <c r="PPM135" s="6"/>
      <c r="PPN135" s="6"/>
      <c r="PPO135" s="6"/>
      <c r="PPP135" s="6"/>
      <c r="PPQ135" s="6"/>
      <c r="PPR135" s="6"/>
      <c r="PPS135" s="6"/>
      <c r="PPT135" s="6"/>
      <c r="PPU135" s="6"/>
      <c r="PPV135" s="6"/>
      <c r="PPW135" s="6"/>
      <c r="PPX135" s="6"/>
      <c r="PPY135" s="6"/>
      <c r="PPZ135" s="6"/>
      <c r="PQA135" s="6"/>
      <c r="PQB135" s="6"/>
      <c r="PQC135" s="6"/>
      <c r="PQD135" s="6"/>
      <c r="PQE135" s="6"/>
      <c r="PQF135" s="6"/>
      <c r="PQG135" s="6"/>
      <c r="PQH135" s="6"/>
      <c r="PQI135" s="6"/>
      <c r="PQJ135" s="6"/>
      <c r="PQK135" s="6"/>
      <c r="PQL135" s="6"/>
      <c r="PQM135" s="6"/>
      <c r="PQN135" s="6"/>
      <c r="PQO135" s="6"/>
      <c r="PQP135" s="6"/>
      <c r="PQQ135" s="6"/>
      <c r="PQR135" s="6"/>
      <c r="PQS135" s="6"/>
      <c r="PQT135" s="6"/>
      <c r="PQU135" s="6"/>
      <c r="PQV135" s="6"/>
      <c r="PQW135" s="6"/>
      <c r="PQX135" s="6"/>
      <c r="PQY135" s="6"/>
      <c r="PQZ135" s="6"/>
      <c r="PRA135" s="6"/>
      <c r="PRB135" s="6"/>
      <c r="PRC135" s="6"/>
      <c r="PRD135" s="6"/>
      <c r="PRE135" s="6"/>
      <c r="PRF135" s="6"/>
      <c r="PRG135" s="6"/>
      <c r="PRH135" s="6"/>
      <c r="PRI135" s="6"/>
      <c r="PRJ135" s="6"/>
      <c r="PRK135" s="6"/>
      <c r="PRL135" s="6"/>
      <c r="PRM135" s="6"/>
      <c r="PRN135" s="6"/>
      <c r="PRO135" s="6"/>
      <c r="PRP135" s="6"/>
      <c r="PRQ135" s="6"/>
      <c r="PRR135" s="6"/>
      <c r="PRS135" s="6"/>
      <c r="PRT135" s="6"/>
      <c r="PRU135" s="6"/>
      <c r="PRV135" s="6"/>
      <c r="PRW135" s="6"/>
      <c r="PRX135" s="6"/>
      <c r="PRY135" s="6"/>
      <c r="PRZ135" s="6"/>
      <c r="PSA135" s="6"/>
      <c r="PSB135" s="6"/>
      <c r="PSC135" s="6"/>
      <c r="PSD135" s="6"/>
      <c r="PSE135" s="6"/>
      <c r="PSF135" s="6"/>
      <c r="PSG135" s="6"/>
      <c r="PSH135" s="6"/>
      <c r="PSI135" s="6"/>
      <c r="PSJ135" s="6"/>
      <c r="PSK135" s="6"/>
      <c r="PSL135" s="6"/>
      <c r="PSM135" s="6"/>
      <c r="PSN135" s="6"/>
      <c r="PSO135" s="6"/>
      <c r="PSP135" s="6"/>
      <c r="PSQ135" s="6"/>
      <c r="PSR135" s="6"/>
      <c r="PSS135" s="6"/>
      <c r="PST135" s="6"/>
      <c r="PSU135" s="6"/>
      <c r="PSV135" s="6"/>
      <c r="PSW135" s="6"/>
      <c r="PSX135" s="6"/>
      <c r="PSY135" s="6"/>
      <c r="PSZ135" s="6"/>
      <c r="PTA135" s="6"/>
      <c r="PTB135" s="6"/>
      <c r="PTC135" s="6"/>
      <c r="PTD135" s="6"/>
      <c r="PTE135" s="6"/>
      <c r="PTF135" s="6"/>
      <c r="PTG135" s="6"/>
      <c r="PTH135" s="6"/>
      <c r="PTI135" s="6"/>
      <c r="PTJ135" s="6"/>
      <c r="PTK135" s="6"/>
      <c r="PTL135" s="6"/>
      <c r="PTM135" s="6"/>
      <c r="PTN135" s="6"/>
      <c r="PTO135" s="6"/>
      <c r="PTP135" s="6"/>
      <c r="PTQ135" s="6"/>
      <c r="PTR135" s="6"/>
      <c r="PTS135" s="6"/>
      <c r="PTT135" s="6"/>
      <c r="PTU135" s="6"/>
      <c r="PTV135" s="6"/>
      <c r="PTW135" s="6"/>
      <c r="PTX135" s="6"/>
      <c r="PTY135" s="6"/>
      <c r="PTZ135" s="6"/>
      <c r="PUA135" s="6"/>
      <c r="PUB135" s="6"/>
      <c r="PUC135" s="6"/>
      <c r="PUD135" s="6"/>
      <c r="PUE135" s="6"/>
      <c r="PUF135" s="6"/>
      <c r="PUG135" s="6"/>
      <c r="PUH135" s="6"/>
      <c r="PUI135" s="6"/>
      <c r="PUJ135" s="6"/>
      <c r="PUK135" s="6"/>
      <c r="PUL135" s="6"/>
      <c r="PUM135" s="6"/>
      <c r="PUN135" s="6"/>
      <c r="PUO135" s="6"/>
      <c r="PUP135" s="6"/>
      <c r="PUQ135" s="6"/>
      <c r="PUR135" s="6"/>
      <c r="PUS135" s="6"/>
      <c r="PUT135" s="6"/>
      <c r="PUU135" s="6"/>
      <c r="PUV135" s="6"/>
      <c r="PUW135" s="6"/>
      <c r="PUX135" s="6"/>
      <c r="PUY135" s="6"/>
      <c r="PUZ135" s="6"/>
      <c r="PVA135" s="6"/>
      <c r="PVB135" s="6"/>
      <c r="PVC135" s="6"/>
      <c r="PVD135" s="6"/>
      <c r="PVE135" s="6"/>
      <c r="PVF135" s="6"/>
      <c r="PVG135" s="6"/>
      <c r="PVH135" s="6"/>
      <c r="PVI135" s="6"/>
      <c r="PVJ135" s="6"/>
      <c r="PVK135" s="6"/>
      <c r="PVL135" s="6"/>
      <c r="PVM135" s="6"/>
      <c r="PVN135" s="6"/>
      <c r="PVO135" s="6"/>
      <c r="PVP135" s="6"/>
      <c r="PVQ135" s="6"/>
      <c r="PVR135" s="6"/>
      <c r="PVS135" s="6"/>
      <c r="PVT135" s="6"/>
      <c r="PVU135" s="6"/>
      <c r="PVV135" s="6"/>
      <c r="PVW135" s="6"/>
      <c r="PVX135" s="6"/>
      <c r="PVY135" s="6"/>
      <c r="PVZ135" s="6"/>
      <c r="PWA135" s="6"/>
      <c r="PWB135" s="6"/>
      <c r="PWC135" s="6"/>
      <c r="PWD135" s="6"/>
      <c r="PWE135" s="6"/>
      <c r="PWF135" s="6"/>
      <c r="PWG135" s="6"/>
      <c r="PWH135" s="6"/>
      <c r="PWI135" s="6"/>
      <c r="PWJ135" s="6"/>
      <c r="PWK135" s="6"/>
      <c r="PWL135" s="6"/>
      <c r="PWM135" s="6"/>
      <c r="PWN135" s="6"/>
      <c r="PWO135" s="6"/>
      <c r="PWP135" s="6"/>
      <c r="PWQ135" s="6"/>
      <c r="PWR135" s="6"/>
      <c r="PWS135" s="6"/>
      <c r="PWT135" s="6"/>
      <c r="PWU135" s="6"/>
      <c r="PWV135" s="6"/>
      <c r="PWW135" s="6"/>
      <c r="PWX135" s="6"/>
      <c r="PWY135" s="6"/>
      <c r="PWZ135" s="6"/>
      <c r="PXA135" s="6"/>
      <c r="PXB135" s="6"/>
      <c r="PXC135" s="6"/>
      <c r="PXD135" s="6"/>
      <c r="PXE135" s="6"/>
      <c r="PXF135" s="6"/>
      <c r="PXG135" s="6"/>
      <c r="PXH135" s="6"/>
      <c r="PXI135" s="6"/>
      <c r="PXJ135" s="6"/>
      <c r="PXK135" s="6"/>
      <c r="PXL135" s="6"/>
      <c r="PXM135" s="6"/>
      <c r="PXN135" s="6"/>
      <c r="PXO135" s="6"/>
      <c r="PXP135" s="6"/>
      <c r="PXQ135" s="6"/>
      <c r="PXR135" s="6"/>
      <c r="PXS135" s="6"/>
      <c r="PXT135" s="6"/>
      <c r="PXU135" s="6"/>
      <c r="PXV135" s="6"/>
      <c r="PXW135" s="6"/>
      <c r="PXX135" s="6"/>
      <c r="PXY135" s="6"/>
      <c r="PXZ135" s="6"/>
      <c r="PYA135" s="6"/>
      <c r="PYB135" s="6"/>
      <c r="PYC135" s="6"/>
      <c r="PYD135" s="6"/>
      <c r="PYE135" s="6"/>
      <c r="PYF135" s="6"/>
      <c r="PYG135" s="6"/>
      <c r="PYH135" s="6"/>
      <c r="PYI135" s="6"/>
      <c r="PYJ135" s="6"/>
      <c r="PYK135" s="6"/>
      <c r="PYL135" s="6"/>
      <c r="PYM135" s="6"/>
      <c r="PYN135" s="6"/>
      <c r="PYO135" s="6"/>
      <c r="PYP135" s="6"/>
      <c r="PYQ135" s="6"/>
      <c r="PYR135" s="6"/>
      <c r="PYS135" s="6"/>
      <c r="PYT135" s="6"/>
      <c r="PYU135" s="6"/>
      <c r="PYV135" s="6"/>
      <c r="PYW135" s="6"/>
      <c r="PYX135" s="6"/>
      <c r="PYY135" s="6"/>
      <c r="PYZ135" s="6"/>
      <c r="PZA135" s="6"/>
      <c r="PZB135" s="6"/>
      <c r="PZC135" s="6"/>
      <c r="PZD135" s="6"/>
      <c r="PZE135" s="6"/>
      <c r="PZF135" s="6"/>
      <c r="PZG135" s="6"/>
      <c r="PZH135" s="6"/>
      <c r="PZI135" s="6"/>
      <c r="PZJ135" s="6"/>
      <c r="PZK135" s="6"/>
      <c r="PZL135" s="6"/>
      <c r="PZM135" s="6"/>
      <c r="PZN135" s="6"/>
      <c r="PZO135" s="6"/>
      <c r="PZP135" s="6"/>
      <c r="PZQ135" s="6"/>
      <c r="PZR135" s="6"/>
      <c r="PZS135" s="6"/>
      <c r="PZT135" s="6"/>
      <c r="PZU135" s="6"/>
      <c r="PZV135" s="6"/>
      <c r="PZW135" s="6"/>
      <c r="PZX135" s="6"/>
      <c r="PZY135" s="6"/>
      <c r="PZZ135" s="6"/>
      <c r="QAA135" s="6"/>
      <c r="QAB135" s="6"/>
      <c r="QAC135" s="6"/>
      <c r="QAD135" s="6"/>
      <c r="QAE135" s="6"/>
      <c r="QAF135" s="6"/>
      <c r="QAG135" s="6"/>
      <c r="QAH135" s="6"/>
      <c r="QAI135" s="6"/>
      <c r="QAJ135" s="6"/>
      <c r="QAK135" s="6"/>
      <c r="QAL135" s="6"/>
      <c r="QAM135" s="6"/>
      <c r="QAN135" s="6"/>
      <c r="QAO135" s="6"/>
      <c r="QAP135" s="6"/>
      <c r="QAQ135" s="6"/>
      <c r="QAR135" s="6"/>
      <c r="QAS135" s="6"/>
      <c r="QAT135" s="6"/>
      <c r="QAU135" s="6"/>
      <c r="QAV135" s="6"/>
      <c r="QAW135" s="6"/>
      <c r="QAX135" s="6"/>
      <c r="QAY135" s="6"/>
      <c r="QAZ135" s="6"/>
      <c r="QBA135" s="6"/>
      <c r="QBB135" s="6"/>
      <c r="QBC135" s="6"/>
      <c r="QBD135" s="6"/>
      <c r="QBE135" s="6"/>
      <c r="QBF135" s="6"/>
      <c r="QBG135" s="6"/>
      <c r="QBH135" s="6"/>
      <c r="QBI135" s="6"/>
      <c r="QBJ135" s="6"/>
      <c r="QBK135" s="6"/>
      <c r="QBL135" s="6"/>
      <c r="QBM135" s="6"/>
      <c r="QBN135" s="6"/>
      <c r="QBO135" s="6"/>
      <c r="QBP135" s="6"/>
      <c r="QBQ135" s="6"/>
      <c r="QBR135" s="6"/>
      <c r="QBS135" s="6"/>
      <c r="QBT135" s="6"/>
      <c r="QBU135" s="6"/>
      <c r="QBV135" s="6"/>
      <c r="QBW135" s="6"/>
      <c r="QBX135" s="6"/>
      <c r="QBY135" s="6"/>
      <c r="QBZ135" s="6"/>
      <c r="QCA135" s="6"/>
      <c r="QCB135" s="6"/>
      <c r="QCC135" s="6"/>
      <c r="QCD135" s="6"/>
      <c r="QCE135" s="6"/>
      <c r="QCF135" s="6"/>
      <c r="QCG135" s="6"/>
      <c r="QCH135" s="6"/>
      <c r="QCI135" s="6"/>
      <c r="QCJ135" s="6"/>
      <c r="QCK135" s="6"/>
      <c r="QCL135" s="6"/>
      <c r="QCM135" s="6"/>
      <c r="QCN135" s="6"/>
      <c r="QCO135" s="6"/>
      <c r="QCP135" s="6"/>
      <c r="QCQ135" s="6"/>
      <c r="QCR135" s="6"/>
      <c r="QCS135" s="6"/>
      <c r="QCT135" s="6"/>
      <c r="QCU135" s="6"/>
      <c r="QCV135" s="6"/>
      <c r="QCW135" s="6"/>
      <c r="QCX135" s="6"/>
      <c r="QCY135" s="6"/>
      <c r="QCZ135" s="6"/>
      <c r="QDA135" s="6"/>
      <c r="QDB135" s="6"/>
      <c r="QDC135" s="6"/>
      <c r="QDD135" s="6"/>
      <c r="QDE135" s="6"/>
      <c r="QDF135" s="6"/>
      <c r="QDG135" s="6"/>
      <c r="QDH135" s="6"/>
      <c r="QDI135" s="6"/>
      <c r="QDJ135" s="6"/>
      <c r="QDK135" s="6"/>
      <c r="QDL135" s="6"/>
      <c r="QDM135" s="6"/>
      <c r="QDN135" s="6"/>
      <c r="QDO135" s="6"/>
      <c r="QDP135" s="6"/>
      <c r="QDQ135" s="6"/>
      <c r="QDR135" s="6"/>
      <c r="QDS135" s="6"/>
      <c r="QDT135" s="6"/>
      <c r="QDU135" s="6"/>
      <c r="QDV135" s="6"/>
      <c r="QDW135" s="6"/>
      <c r="QDX135" s="6"/>
      <c r="QDY135" s="6"/>
      <c r="QDZ135" s="6"/>
      <c r="QEA135" s="6"/>
      <c r="QEB135" s="6"/>
      <c r="QEC135" s="6"/>
      <c r="QED135" s="6"/>
      <c r="QEE135" s="6"/>
      <c r="QEF135" s="6"/>
      <c r="QEG135" s="6"/>
      <c r="QEH135" s="6"/>
      <c r="QEI135" s="6"/>
      <c r="QEJ135" s="6"/>
      <c r="QEK135" s="6"/>
      <c r="QEL135" s="6"/>
      <c r="QEM135" s="6"/>
      <c r="QEN135" s="6"/>
      <c r="QEO135" s="6"/>
      <c r="QEP135" s="6"/>
      <c r="QEQ135" s="6"/>
      <c r="QER135" s="6"/>
      <c r="QES135" s="6"/>
      <c r="QET135" s="6"/>
      <c r="QEU135" s="6"/>
      <c r="QEV135" s="6"/>
      <c r="QEW135" s="6"/>
      <c r="QEX135" s="6"/>
      <c r="QEY135" s="6"/>
      <c r="QEZ135" s="6"/>
      <c r="QFA135" s="6"/>
      <c r="QFB135" s="6"/>
      <c r="QFC135" s="6"/>
      <c r="QFD135" s="6"/>
      <c r="QFE135" s="6"/>
      <c r="QFF135" s="6"/>
      <c r="QFG135" s="6"/>
      <c r="QFH135" s="6"/>
      <c r="QFI135" s="6"/>
      <c r="QFJ135" s="6"/>
      <c r="QFK135" s="6"/>
      <c r="QFL135" s="6"/>
      <c r="QFM135" s="6"/>
      <c r="QFN135" s="6"/>
      <c r="QFO135" s="6"/>
      <c r="QFP135" s="6"/>
      <c r="QFQ135" s="6"/>
      <c r="QFR135" s="6"/>
      <c r="QFS135" s="6"/>
      <c r="QFT135" s="6"/>
      <c r="QFU135" s="6"/>
      <c r="QFV135" s="6"/>
      <c r="QFW135" s="6"/>
      <c r="QFX135" s="6"/>
      <c r="QFY135" s="6"/>
      <c r="QFZ135" s="6"/>
      <c r="QGA135" s="6"/>
      <c r="QGB135" s="6"/>
      <c r="QGC135" s="6"/>
      <c r="QGD135" s="6"/>
      <c r="QGE135" s="6"/>
      <c r="QGF135" s="6"/>
      <c r="QGG135" s="6"/>
      <c r="QGH135" s="6"/>
      <c r="QGI135" s="6"/>
      <c r="QGJ135" s="6"/>
      <c r="QGK135" s="6"/>
      <c r="QGL135" s="6"/>
      <c r="QGM135" s="6"/>
      <c r="QGN135" s="6"/>
      <c r="QGO135" s="6"/>
      <c r="QGP135" s="6"/>
      <c r="QGQ135" s="6"/>
      <c r="QGR135" s="6"/>
      <c r="QGS135" s="6"/>
      <c r="QGT135" s="6"/>
      <c r="QGU135" s="6"/>
      <c r="QGV135" s="6"/>
      <c r="QGW135" s="6"/>
      <c r="QGX135" s="6"/>
      <c r="QGY135" s="6"/>
      <c r="QGZ135" s="6"/>
      <c r="QHA135" s="6"/>
      <c r="QHB135" s="6"/>
      <c r="QHC135" s="6"/>
      <c r="QHD135" s="6"/>
      <c r="QHE135" s="6"/>
      <c r="QHF135" s="6"/>
      <c r="QHG135" s="6"/>
      <c r="QHH135" s="6"/>
      <c r="QHI135" s="6"/>
      <c r="QHJ135" s="6"/>
      <c r="QHK135" s="6"/>
      <c r="QHL135" s="6"/>
      <c r="QHM135" s="6"/>
      <c r="QHN135" s="6"/>
      <c r="QHO135" s="6"/>
      <c r="QHP135" s="6"/>
      <c r="QHQ135" s="6"/>
      <c r="QHR135" s="6"/>
      <c r="QHS135" s="6"/>
      <c r="QHT135" s="6"/>
      <c r="QHU135" s="6"/>
      <c r="QHV135" s="6"/>
      <c r="QHW135" s="6"/>
      <c r="QHX135" s="6"/>
      <c r="QHY135" s="6"/>
      <c r="QHZ135" s="6"/>
      <c r="QIA135" s="6"/>
      <c r="QIB135" s="6"/>
      <c r="QIC135" s="6"/>
      <c r="QID135" s="6"/>
      <c r="QIE135" s="6"/>
      <c r="QIF135" s="6"/>
      <c r="QIG135" s="6"/>
      <c r="QIH135" s="6"/>
      <c r="QII135" s="6"/>
      <c r="QIJ135" s="6"/>
      <c r="QIK135" s="6"/>
      <c r="QIL135" s="6"/>
      <c r="QIM135" s="6"/>
      <c r="QIN135" s="6"/>
      <c r="QIO135" s="6"/>
      <c r="QIP135" s="6"/>
      <c r="QIQ135" s="6"/>
      <c r="QIR135" s="6"/>
      <c r="QIS135" s="6"/>
      <c r="QIT135" s="6"/>
      <c r="QIU135" s="6"/>
      <c r="QIV135" s="6"/>
      <c r="QIW135" s="6"/>
      <c r="QIX135" s="6"/>
      <c r="QIY135" s="6"/>
      <c r="QIZ135" s="6"/>
      <c r="QJA135" s="6"/>
      <c r="QJB135" s="6"/>
      <c r="QJC135" s="6"/>
      <c r="QJD135" s="6"/>
      <c r="QJE135" s="6"/>
      <c r="QJF135" s="6"/>
      <c r="QJG135" s="6"/>
      <c r="QJH135" s="6"/>
      <c r="QJI135" s="6"/>
      <c r="QJJ135" s="6"/>
      <c r="QJK135" s="6"/>
      <c r="QJL135" s="6"/>
      <c r="QJM135" s="6"/>
      <c r="QJN135" s="6"/>
      <c r="QJO135" s="6"/>
      <c r="QJP135" s="6"/>
      <c r="QJQ135" s="6"/>
      <c r="QJR135" s="6"/>
      <c r="QJS135" s="6"/>
      <c r="QJT135" s="6"/>
      <c r="QJU135" s="6"/>
      <c r="QJV135" s="6"/>
      <c r="QJW135" s="6"/>
      <c r="QJX135" s="6"/>
      <c r="QJY135" s="6"/>
      <c r="QJZ135" s="6"/>
      <c r="QKA135" s="6"/>
      <c r="QKB135" s="6"/>
      <c r="QKC135" s="6"/>
      <c r="QKD135" s="6"/>
      <c r="QKE135" s="6"/>
      <c r="QKF135" s="6"/>
      <c r="QKG135" s="6"/>
      <c r="QKH135" s="6"/>
      <c r="QKI135" s="6"/>
      <c r="QKJ135" s="6"/>
      <c r="QKK135" s="6"/>
      <c r="QKL135" s="6"/>
      <c r="QKM135" s="6"/>
      <c r="QKN135" s="6"/>
      <c r="QKO135" s="6"/>
      <c r="QKP135" s="6"/>
      <c r="QKQ135" s="6"/>
      <c r="QKR135" s="6"/>
      <c r="QKS135" s="6"/>
      <c r="QKT135" s="6"/>
      <c r="QKU135" s="6"/>
      <c r="QKV135" s="6"/>
      <c r="QKW135" s="6"/>
      <c r="QKX135" s="6"/>
      <c r="QKY135" s="6"/>
      <c r="QKZ135" s="6"/>
      <c r="QLA135" s="6"/>
      <c r="QLB135" s="6"/>
      <c r="QLC135" s="6"/>
      <c r="QLD135" s="6"/>
      <c r="QLE135" s="6"/>
      <c r="QLF135" s="6"/>
      <c r="QLG135" s="6"/>
      <c r="QLH135" s="6"/>
      <c r="QLI135" s="6"/>
      <c r="QLJ135" s="6"/>
      <c r="QLK135" s="6"/>
      <c r="QLL135" s="6"/>
      <c r="QLM135" s="6"/>
      <c r="QLN135" s="6"/>
      <c r="QLO135" s="6"/>
      <c r="QLP135" s="6"/>
      <c r="QLQ135" s="6"/>
      <c r="QLR135" s="6"/>
      <c r="QLS135" s="6"/>
      <c r="QLT135" s="6"/>
      <c r="QLU135" s="6"/>
      <c r="QLV135" s="6"/>
      <c r="QLW135" s="6"/>
      <c r="QLX135" s="6"/>
      <c r="QLY135" s="6"/>
      <c r="QLZ135" s="6"/>
      <c r="QMA135" s="6"/>
      <c r="QMB135" s="6"/>
      <c r="QMC135" s="6"/>
      <c r="QMD135" s="6"/>
      <c r="QME135" s="6"/>
      <c r="QMF135" s="6"/>
      <c r="QMG135" s="6"/>
      <c r="QMH135" s="6"/>
      <c r="QMI135" s="6"/>
      <c r="QMJ135" s="6"/>
      <c r="QMK135" s="6"/>
      <c r="QML135" s="6"/>
      <c r="QMM135" s="6"/>
      <c r="QMN135" s="6"/>
      <c r="QMO135" s="6"/>
      <c r="QMP135" s="6"/>
      <c r="QMQ135" s="6"/>
      <c r="QMR135" s="6"/>
      <c r="QMS135" s="6"/>
      <c r="QMT135" s="6"/>
      <c r="QMU135" s="6"/>
      <c r="QMV135" s="6"/>
      <c r="QMW135" s="6"/>
      <c r="QMX135" s="6"/>
      <c r="QMY135" s="6"/>
      <c r="QMZ135" s="6"/>
      <c r="QNA135" s="6"/>
      <c r="QNB135" s="6"/>
      <c r="QNC135" s="6"/>
      <c r="QND135" s="6"/>
      <c r="QNE135" s="6"/>
      <c r="QNF135" s="6"/>
      <c r="QNG135" s="6"/>
      <c r="QNH135" s="6"/>
      <c r="QNI135" s="6"/>
      <c r="QNJ135" s="6"/>
      <c r="QNK135" s="6"/>
      <c r="QNL135" s="6"/>
      <c r="QNM135" s="6"/>
      <c r="QNN135" s="6"/>
      <c r="QNO135" s="6"/>
      <c r="QNP135" s="6"/>
      <c r="QNQ135" s="6"/>
      <c r="QNR135" s="6"/>
      <c r="QNS135" s="6"/>
      <c r="QNT135" s="6"/>
      <c r="QNU135" s="6"/>
      <c r="QNV135" s="6"/>
      <c r="QNW135" s="6"/>
      <c r="QNX135" s="6"/>
      <c r="QNY135" s="6"/>
      <c r="QNZ135" s="6"/>
      <c r="QOA135" s="6"/>
      <c r="QOB135" s="6"/>
      <c r="QOC135" s="6"/>
      <c r="QOD135" s="6"/>
      <c r="QOE135" s="6"/>
      <c r="QOF135" s="6"/>
      <c r="QOG135" s="6"/>
      <c r="QOH135" s="6"/>
      <c r="QOI135" s="6"/>
      <c r="QOJ135" s="6"/>
      <c r="QOK135" s="6"/>
      <c r="QOL135" s="6"/>
      <c r="QOM135" s="6"/>
      <c r="QON135" s="6"/>
      <c r="QOO135" s="6"/>
      <c r="QOP135" s="6"/>
      <c r="QOQ135" s="6"/>
      <c r="QOR135" s="6"/>
      <c r="QOS135" s="6"/>
      <c r="QOT135" s="6"/>
      <c r="QOU135" s="6"/>
      <c r="QOV135" s="6"/>
      <c r="QOW135" s="6"/>
      <c r="QOX135" s="6"/>
      <c r="QOY135" s="6"/>
      <c r="QOZ135" s="6"/>
      <c r="QPA135" s="6"/>
      <c r="QPB135" s="6"/>
      <c r="QPC135" s="6"/>
      <c r="QPD135" s="6"/>
      <c r="QPE135" s="6"/>
      <c r="QPF135" s="6"/>
      <c r="QPG135" s="6"/>
      <c r="QPH135" s="6"/>
      <c r="QPI135" s="6"/>
      <c r="QPJ135" s="6"/>
      <c r="QPK135" s="6"/>
      <c r="QPL135" s="6"/>
      <c r="QPM135" s="6"/>
      <c r="QPN135" s="6"/>
      <c r="QPO135" s="6"/>
      <c r="QPP135" s="6"/>
      <c r="QPQ135" s="6"/>
      <c r="QPR135" s="6"/>
      <c r="QPS135" s="6"/>
      <c r="QPT135" s="6"/>
      <c r="QPU135" s="6"/>
      <c r="QPV135" s="6"/>
      <c r="QPW135" s="6"/>
      <c r="QPX135" s="6"/>
      <c r="QPY135" s="6"/>
      <c r="QPZ135" s="6"/>
      <c r="QQA135" s="6"/>
      <c r="QQB135" s="6"/>
      <c r="QQC135" s="6"/>
      <c r="QQD135" s="6"/>
      <c r="QQE135" s="6"/>
      <c r="QQF135" s="6"/>
      <c r="QQG135" s="6"/>
      <c r="QQH135" s="6"/>
      <c r="QQI135" s="6"/>
      <c r="QQJ135" s="6"/>
      <c r="QQK135" s="6"/>
      <c r="QQL135" s="6"/>
      <c r="QQM135" s="6"/>
      <c r="QQN135" s="6"/>
      <c r="QQO135" s="6"/>
      <c r="QQP135" s="6"/>
      <c r="QQQ135" s="6"/>
      <c r="QQR135" s="6"/>
      <c r="QQS135" s="6"/>
      <c r="QQT135" s="6"/>
      <c r="QQU135" s="6"/>
      <c r="QQV135" s="6"/>
      <c r="QQW135" s="6"/>
      <c r="QQX135" s="6"/>
      <c r="QQY135" s="6"/>
      <c r="QQZ135" s="6"/>
      <c r="QRA135" s="6"/>
      <c r="QRB135" s="6"/>
      <c r="QRC135" s="6"/>
      <c r="QRD135" s="6"/>
      <c r="QRE135" s="6"/>
      <c r="QRF135" s="6"/>
      <c r="QRG135" s="6"/>
      <c r="QRH135" s="6"/>
      <c r="QRI135" s="6"/>
      <c r="QRJ135" s="6"/>
      <c r="QRK135" s="6"/>
      <c r="QRL135" s="6"/>
      <c r="QRM135" s="6"/>
      <c r="QRN135" s="6"/>
      <c r="QRO135" s="6"/>
      <c r="QRP135" s="6"/>
      <c r="QRQ135" s="6"/>
      <c r="QRR135" s="6"/>
      <c r="QRS135" s="6"/>
      <c r="QRT135" s="6"/>
      <c r="QRU135" s="6"/>
      <c r="QRV135" s="6"/>
      <c r="QRW135" s="6"/>
      <c r="QRX135" s="6"/>
      <c r="QRY135" s="6"/>
      <c r="QRZ135" s="6"/>
      <c r="QSA135" s="6"/>
      <c r="QSB135" s="6"/>
      <c r="QSC135" s="6"/>
      <c r="QSD135" s="6"/>
      <c r="QSE135" s="6"/>
      <c r="QSF135" s="6"/>
      <c r="QSG135" s="6"/>
      <c r="QSH135" s="6"/>
      <c r="QSI135" s="6"/>
      <c r="QSJ135" s="6"/>
      <c r="QSK135" s="6"/>
      <c r="QSL135" s="6"/>
      <c r="QSM135" s="6"/>
      <c r="QSN135" s="6"/>
      <c r="QSO135" s="6"/>
      <c r="QSP135" s="6"/>
      <c r="QSQ135" s="6"/>
      <c r="QSR135" s="6"/>
      <c r="QSS135" s="6"/>
      <c r="QST135" s="6"/>
      <c r="QSU135" s="6"/>
      <c r="QSV135" s="6"/>
      <c r="QSW135" s="6"/>
      <c r="QSX135" s="6"/>
      <c r="QSY135" s="6"/>
      <c r="QSZ135" s="6"/>
      <c r="QTA135" s="6"/>
      <c r="QTB135" s="6"/>
      <c r="QTC135" s="6"/>
      <c r="QTD135" s="6"/>
      <c r="QTE135" s="6"/>
      <c r="QTF135" s="6"/>
      <c r="QTG135" s="6"/>
      <c r="QTH135" s="6"/>
      <c r="QTI135" s="6"/>
      <c r="QTJ135" s="6"/>
      <c r="QTK135" s="6"/>
      <c r="QTL135" s="6"/>
      <c r="QTM135" s="6"/>
      <c r="QTN135" s="6"/>
      <c r="QTO135" s="6"/>
      <c r="QTP135" s="6"/>
      <c r="QTQ135" s="6"/>
      <c r="QTR135" s="6"/>
      <c r="QTS135" s="6"/>
      <c r="QTT135" s="6"/>
      <c r="QTU135" s="6"/>
      <c r="QTV135" s="6"/>
      <c r="QTW135" s="6"/>
      <c r="QTX135" s="6"/>
      <c r="QTY135" s="6"/>
      <c r="QTZ135" s="6"/>
      <c r="QUA135" s="6"/>
      <c r="QUB135" s="6"/>
      <c r="QUC135" s="6"/>
      <c r="QUD135" s="6"/>
      <c r="QUE135" s="6"/>
      <c r="QUF135" s="6"/>
      <c r="QUG135" s="6"/>
      <c r="QUH135" s="6"/>
      <c r="QUI135" s="6"/>
      <c r="QUJ135" s="6"/>
      <c r="QUK135" s="6"/>
      <c r="QUL135" s="6"/>
      <c r="QUM135" s="6"/>
      <c r="QUN135" s="6"/>
      <c r="QUO135" s="6"/>
      <c r="QUP135" s="6"/>
      <c r="QUQ135" s="6"/>
      <c r="QUR135" s="6"/>
      <c r="QUS135" s="6"/>
      <c r="QUT135" s="6"/>
      <c r="QUU135" s="6"/>
      <c r="QUV135" s="6"/>
      <c r="QUW135" s="6"/>
      <c r="QUX135" s="6"/>
      <c r="QUY135" s="6"/>
      <c r="QUZ135" s="6"/>
      <c r="QVA135" s="6"/>
      <c r="QVB135" s="6"/>
      <c r="QVC135" s="6"/>
      <c r="QVD135" s="6"/>
      <c r="QVE135" s="6"/>
      <c r="QVF135" s="6"/>
      <c r="QVG135" s="6"/>
      <c r="QVH135" s="6"/>
      <c r="QVI135" s="6"/>
      <c r="QVJ135" s="6"/>
      <c r="QVK135" s="6"/>
      <c r="QVL135" s="6"/>
      <c r="QVM135" s="6"/>
      <c r="QVN135" s="6"/>
      <c r="QVO135" s="6"/>
      <c r="QVP135" s="6"/>
      <c r="QVQ135" s="6"/>
      <c r="QVR135" s="6"/>
      <c r="QVS135" s="6"/>
      <c r="QVT135" s="6"/>
      <c r="QVU135" s="6"/>
      <c r="QVV135" s="6"/>
      <c r="QVW135" s="6"/>
      <c r="QVX135" s="6"/>
      <c r="QVY135" s="6"/>
      <c r="QVZ135" s="6"/>
      <c r="QWA135" s="6"/>
      <c r="QWB135" s="6"/>
      <c r="QWC135" s="6"/>
      <c r="QWD135" s="6"/>
      <c r="QWE135" s="6"/>
      <c r="QWF135" s="6"/>
      <c r="QWG135" s="6"/>
      <c r="QWH135" s="6"/>
      <c r="QWI135" s="6"/>
      <c r="QWJ135" s="6"/>
      <c r="QWK135" s="6"/>
      <c r="QWL135" s="6"/>
      <c r="QWM135" s="6"/>
      <c r="QWN135" s="6"/>
      <c r="QWO135" s="6"/>
      <c r="QWP135" s="6"/>
      <c r="QWQ135" s="6"/>
      <c r="QWR135" s="6"/>
      <c r="QWS135" s="6"/>
      <c r="QWT135" s="6"/>
      <c r="QWU135" s="6"/>
      <c r="QWV135" s="6"/>
      <c r="QWW135" s="6"/>
      <c r="QWX135" s="6"/>
      <c r="QWY135" s="6"/>
      <c r="QWZ135" s="6"/>
      <c r="QXA135" s="6"/>
      <c r="QXB135" s="6"/>
      <c r="QXC135" s="6"/>
      <c r="QXD135" s="6"/>
      <c r="QXE135" s="6"/>
      <c r="QXF135" s="6"/>
      <c r="QXG135" s="6"/>
      <c r="QXH135" s="6"/>
      <c r="QXI135" s="6"/>
      <c r="QXJ135" s="6"/>
      <c r="QXK135" s="6"/>
      <c r="QXL135" s="6"/>
      <c r="QXM135" s="6"/>
      <c r="QXN135" s="6"/>
      <c r="QXO135" s="6"/>
      <c r="QXP135" s="6"/>
      <c r="QXQ135" s="6"/>
      <c r="QXR135" s="6"/>
      <c r="QXS135" s="6"/>
      <c r="QXT135" s="6"/>
      <c r="QXU135" s="6"/>
      <c r="QXV135" s="6"/>
      <c r="QXW135" s="6"/>
      <c r="QXX135" s="6"/>
      <c r="QXY135" s="6"/>
      <c r="QXZ135" s="6"/>
      <c r="QYA135" s="6"/>
      <c r="QYB135" s="6"/>
      <c r="QYC135" s="6"/>
      <c r="QYD135" s="6"/>
      <c r="QYE135" s="6"/>
      <c r="QYF135" s="6"/>
      <c r="QYG135" s="6"/>
      <c r="QYH135" s="6"/>
      <c r="QYI135" s="6"/>
      <c r="QYJ135" s="6"/>
      <c r="QYK135" s="6"/>
      <c r="QYL135" s="6"/>
      <c r="QYM135" s="6"/>
      <c r="QYN135" s="6"/>
      <c r="QYO135" s="6"/>
      <c r="QYP135" s="6"/>
      <c r="QYQ135" s="6"/>
      <c r="QYR135" s="6"/>
      <c r="QYS135" s="6"/>
      <c r="QYT135" s="6"/>
      <c r="QYU135" s="6"/>
      <c r="QYV135" s="6"/>
      <c r="QYW135" s="6"/>
      <c r="QYX135" s="6"/>
      <c r="QYY135" s="6"/>
      <c r="QYZ135" s="6"/>
      <c r="QZA135" s="6"/>
      <c r="QZB135" s="6"/>
      <c r="QZC135" s="6"/>
      <c r="QZD135" s="6"/>
      <c r="QZE135" s="6"/>
      <c r="QZF135" s="6"/>
      <c r="QZG135" s="6"/>
      <c r="QZH135" s="6"/>
      <c r="QZI135" s="6"/>
      <c r="QZJ135" s="6"/>
      <c r="QZK135" s="6"/>
      <c r="QZL135" s="6"/>
      <c r="QZM135" s="6"/>
      <c r="QZN135" s="6"/>
      <c r="QZO135" s="6"/>
      <c r="QZP135" s="6"/>
      <c r="QZQ135" s="6"/>
      <c r="QZR135" s="6"/>
      <c r="QZS135" s="6"/>
      <c r="QZT135" s="6"/>
      <c r="QZU135" s="6"/>
      <c r="QZV135" s="6"/>
      <c r="QZW135" s="6"/>
      <c r="QZX135" s="6"/>
      <c r="QZY135" s="6"/>
      <c r="QZZ135" s="6"/>
      <c r="RAA135" s="6"/>
      <c r="RAB135" s="6"/>
      <c r="RAC135" s="6"/>
      <c r="RAD135" s="6"/>
      <c r="RAE135" s="6"/>
      <c r="RAF135" s="6"/>
      <c r="RAG135" s="6"/>
      <c r="RAH135" s="6"/>
      <c r="RAI135" s="6"/>
      <c r="RAJ135" s="6"/>
      <c r="RAK135" s="6"/>
      <c r="RAL135" s="6"/>
      <c r="RAM135" s="6"/>
      <c r="RAN135" s="6"/>
      <c r="RAO135" s="6"/>
      <c r="RAP135" s="6"/>
      <c r="RAQ135" s="6"/>
      <c r="RAR135" s="6"/>
      <c r="RAS135" s="6"/>
      <c r="RAT135" s="6"/>
      <c r="RAU135" s="6"/>
      <c r="RAV135" s="6"/>
      <c r="RAW135" s="6"/>
      <c r="RAX135" s="6"/>
      <c r="RAY135" s="6"/>
      <c r="RAZ135" s="6"/>
      <c r="RBA135" s="6"/>
      <c r="RBB135" s="6"/>
      <c r="RBC135" s="6"/>
      <c r="RBD135" s="6"/>
      <c r="RBE135" s="6"/>
      <c r="RBF135" s="6"/>
      <c r="RBG135" s="6"/>
      <c r="RBH135" s="6"/>
      <c r="RBI135" s="6"/>
      <c r="RBJ135" s="6"/>
      <c r="RBK135" s="6"/>
      <c r="RBL135" s="6"/>
      <c r="RBM135" s="6"/>
      <c r="RBN135" s="6"/>
      <c r="RBO135" s="6"/>
      <c r="RBP135" s="6"/>
      <c r="RBQ135" s="6"/>
      <c r="RBR135" s="6"/>
      <c r="RBS135" s="6"/>
      <c r="RBT135" s="6"/>
      <c r="RBU135" s="6"/>
      <c r="RBV135" s="6"/>
      <c r="RBW135" s="6"/>
      <c r="RBX135" s="6"/>
      <c r="RBY135" s="6"/>
      <c r="RBZ135" s="6"/>
      <c r="RCA135" s="6"/>
      <c r="RCB135" s="6"/>
      <c r="RCC135" s="6"/>
      <c r="RCD135" s="6"/>
      <c r="RCE135" s="6"/>
      <c r="RCF135" s="6"/>
      <c r="RCG135" s="6"/>
      <c r="RCH135" s="6"/>
      <c r="RCI135" s="6"/>
      <c r="RCJ135" s="6"/>
      <c r="RCK135" s="6"/>
      <c r="RCL135" s="6"/>
      <c r="RCM135" s="6"/>
      <c r="RCN135" s="6"/>
      <c r="RCO135" s="6"/>
      <c r="RCP135" s="6"/>
      <c r="RCQ135" s="6"/>
      <c r="RCR135" s="6"/>
      <c r="RCS135" s="6"/>
      <c r="RCT135" s="6"/>
      <c r="RCU135" s="6"/>
      <c r="RCV135" s="6"/>
      <c r="RCW135" s="6"/>
      <c r="RCX135" s="6"/>
      <c r="RCY135" s="6"/>
      <c r="RCZ135" s="6"/>
      <c r="RDA135" s="6"/>
      <c r="RDB135" s="6"/>
      <c r="RDC135" s="6"/>
      <c r="RDD135" s="6"/>
      <c r="RDE135" s="6"/>
      <c r="RDF135" s="6"/>
      <c r="RDG135" s="6"/>
      <c r="RDH135" s="6"/>
      <c r="RDI135" s="6"/>
      <c r="RDJ135" s="6"/>
      <c r="RDK135" s="6"/>
      <c r="RDL135" s="6"/>
      <c r="RDM135" s="6"/>
      <c r="RDN135" s="6"/>
      <c r="RDO135" s="6"/>
      <c r="RDP135" s="6"/>
      <c r="RDQ135" s="6"/>
      <c r="RDR135" s="6"/>
      <c r="RDS135" s="6"/>
      <c r="RDT135" s="6"/>
      <c r="RDU135" s="6"/>
      <c r="RDV135" s="6"/>
      <c r="RDW135" s="6"/>
      <c r="RDX135" s="6"/>
      <c r="RDY135" s="6"/>
      <c r="RDZ135" s="6"/>
      <c r="REA135" s="6"/>
      <c r="REB135" s="6"/>
      <c r="REC135" s="6"/>
      <c r="RED135" s="6"/>
      <c r="REE135" s="6"/>
      <c r="REF135" s="6"/>
      <c r="REG135" s="6"/>
      <c r="REH135" s="6"/>
      <c r="REI135" s="6"/>
      <c r="REJ135" s="6"/>
      <c r="REK135" s="6"/>
      <c r="REL135" s="6"/>
      <c r="REM135" s="6"/>
      <c r="REN135" s="6"/>
      <c r="REO135" s="6"/>
      <c r="REP135" s="6"/>
      <c r="REQ135" s="6"/>
      <c r="RER135" s="6"/>
      <c r="RES135" s="6"/>
      <c r="RET135" s="6"/>
      <c r="REU135" s="6"/>
      <c r="REV135" s="6"/>
      <c r="REW135" s="6"/>
      <c r="REX135" s="6"/>
      <c r="REY135" s="6"/>
      <c r="REZ135" s="6"/>
      <c r="RFA135" s="6"/>
      <c r="RFB135" s="6"/>
      <c r="RFC135" s="6"/>
      <c r="RFD135" s="6"/>
      <c r="RFE135" s="6"/>
      <c r="RFF135" s="6"/>
      <c r="RFG135" s="6"/>
      <c r="RFH135" s="6"/>
      <c r="RFI135" s="6"/>
      <c r="RFJ135" s="6"/>
      <c r="RFK135" s="6"/>
      <c r="RFL135" s="6"/>
      <c r="RFM135" s="6"/>
      <c r="RFN135" s="6"/>
      <c r="RFO135" s="6"/>
      <c r="RFP135" s="6"/>
      <c r="RFQ135" s="6"/>
      <c r="RFR135" s="6"/>
      <c r="RFS135" s="6"/>
      <c r="RFT135" s="6"/>
      <c r="RFU135" s="6"/>
      <c r="RFV135" s="6"/>
      <c r="RFW135" s="6"/>
      <c r="RFX135" s="6"/>
      <c r="RFY135" s="6"/>
      <c r="RFZ135" s="6"/>
      <c r="RGA135" s="6"/>
      <c r="RGB135" s="6"/>
      <c r="RGC135" s="6"/>
      <c r="RGD135" s="6"/>
      <c r="RGE135" s="6"/>
      <c r="RGF135" s="6"/>
      <c r="RGG135" s="6"/>
      <c r="RGH135" s="6"/>
      <c r="RGI135" s="6"/>
      <c r="RGJ135" s="6"/>
      <c r="RGK135" s="6"/>
      <c r="RGL135" s="6"/>
      <c r="RGM135" s="6"/>
      <c r="RGN135" s="6"/>
      <c r="RGO135" s="6"/>
      <c r="RGP135" s="6"/>
      <c r="RGQ135" s="6"/>
      <c r="RGR135" s="6"/>
      <c r="RGS135" s="6"/>
      <c r="RGT135" s="6"/>
      <c r="RGU135" s="6"/>
      <c r="RGV135" s="6"/>
      <c r="RGW135" s="6"/>
      <c r="RGX135" s="6"/>
      <c r="RGY135" s="6"/>
      <c r="RGZ135" s="6"/>
      <c r="RHA135" s="6"/>
      <c r="RHB135" s="6"/>
      <c r="RHC135" s="6"/>
      <c r="RHD135" s="6"/>
      <c r="RHE135" s="6"/>
      <c r="RHF135" s="6"/>
      <c r="RHG135" s="6"/>
      <c r="RHH135" s="6"/>
      <c r="RHI135" s="6"/>
      <c r="RHJ135" s="6"/>
      <c r="RHK135" s="6"/>
      <c r="RHL135" s="6"/>
      <c r="RHM135" s="6"/>
      <c r="RHN135" s="6"/>
      <c r="RHO135" s="6"/>
      <c r="RHP135" s="6"/>
      <c r="RHQ135" s="6"/>
      <c r="RHR135" s="6"/>
      <c r="RHS135" s="6"/>
      <c r="RHT135" s="6"/>
      <c r="RHU135" s="6"/>
      <c r="RHV135" s="6"/>
      <c r="RHW135" s="6"/>
      <c r="RHX135" s="6"/>
      <c r="RHY135" s="6"/>
      <c r="RHZ135" s="6"/>
      <c r="RIA135" s="6"/>
      <c r="RIB135" s="6"/>
      <c r="RIC135" s="6"/>
      <c r="RID135" s="6"/>
      <c r="RIE135" s="6"/>
      <c r="RIF135" s="6"/>
      <c r="RIG135" s="6"/>
      <c r="RIH135" s="6"/>
      <c r="RII135" s="6"/>
      <c r="RIJ135" s="6"/>
      <c r="RIK135" s="6"/>
      <c r="RIL135" s="6"/>
      <c r="RIM135" s="6"/>
      <c r="RIN135" s="6"/>
      <c r="RIO135" s="6"/>
      <c r="RIP135" s="6"/>
      <c r="RIQ135" s="6"/>
      <c r="RIR135" s="6"/>
      <c r="RIS135" s="6"/>
      <c r="RIT135" s="6"/>
      <c r="RIU135" s="6"/>
      <c r="RIV135" s="6"/>
      <c r="RIW135" s="6"/>
      <c r="RIX135" s="6"/>
      <c r="RIY135" s="6"/>
      <c r="RIZ135" s="6"/>
      <c r="RJA135" s="6"/>
      <c r="RJB135" s="6"/>
      <c r="RJC135" s="6"/>
      <c r="RJD135" s="6"/>
      <c r="RJE135" s="6"/>
      <c r="RJF135" s="6"/>
      <c r="RJG135" s="6"/>
      <c r="RJH135" s="6"/>
      <c r="RJI135" s="6"/>
      <c r="RJJ135" s="6"/>
      <c r="RJK135" s="6"/>
      <c r="RJL135" s="6"/>
      <c r="RJM135" s="6"/>
      <c r="RJN135" s="6"/>
      <c r="RJO135" s="6"/>
      <c r="RJP135" s="6"/>
      <c r="RJQ135" s="6"/>
      <c r="RJR135" s="6"/>
      <c r="RJS135" s="6"/>
      <c r="RJT135" s="6"/>
      <c r="RJU135" s="6"/>
      <c r="RJV135" s="6"/>
      <c r="RJW135" s="6"/>
      <c r="RJX135" s="6"/>
      <c r="RJY135" s="6"/>
      <c r="RJZ135" s="6"/>
      <c r="RKA135" s="6"/>
      <c r="RKB135" s="6"/>
      <c r="RKC135" s="6"/>
      <c r="RKD135" s="6"/>
      <c r="RKE135" s="6"/>
      <c r="RKF135" s="6"/>
      <c r="RKG135" s="6"/>
      <c r="RKH135" s="6"/>
      <c r="RKI135" s="6"/>
      <c r="RKJ135" s="6"/>
      <c r="RKK135" s="6"/>
      <c r="RKL135" s="6"/>
      <c r="RKM135" s="6"/>
      <c r="RKN135" s="6"/>
      <c r="RKO135" s="6"/>
      <c r="RKP135" s="6"/>
      <c r="RKQ135" s="6"/>
      <c r="RKR135" s="6"/>
      <c r="RKS135" s="6"/>
      <c r="RKT135" s="6"/>
      <c r="RKU135" s="6"/>
      <c r="RKV135" s="6"/>
      <c r="RKW135" s="6"/>
      <c r="RKX135" s="6"/>
      <c r="RKY135" s="6"/>
      <c r="RKZ135" s="6"/>
      <c r="RLA135" s="6"/>
      <c r="RLB135" s="6"/>
      <c r="RLC135" s="6"/>
      <c r="RLD135" s="6"/>
      <c r="RLE135" s="6"/>
      <c r="RLF135" s="6"/>
      <c r="RLG135" s="6"/>
      <c r="RLH135" s="6"/>
      <c r="RLI135" s="6"/>
      <c r="RLJ135" s="6"/>
      <c r="RLK135" s="6"/>
      <c r="RLL135" s="6"/>
      <c r="RLM135" s="6"/>
      <c r="RLN135" s="6"/>
      <c r="RLO135" s="6"/>
      <c r="RLP135" s="6"/>
      <c r="RLQ135" s="6"/>
      <c r="RLR135" s="6"/>
      <c r="RLS135" s="6"/>
      <c r="RLT135" s="6"/>
      <c r="RLU135" s="6"/>
      <c r="RLV135" s="6"/>
      <c r="RLW135" s="6"/>
      <c r="RLX135" s="6"/>
      <c r="RLY135" s="6"/>
      <c r="RLZ135" s="6"/>
      <c r="RMA135" s="6"/>
      <c r="RMB135" s="6"/>
      <c r="RMC135" s="6"/>
      <c r="RMD135" s="6"/>
      <c r="RME135" s="6"/>
      <c r="RMF135" s="6"/>
      <c r="RMG135" s="6"/>
      <c r="RMH135" s="6"/>
      <c r="RMI135" s="6"/>
      <c r="RMJ135" s="6"/>
      <c r="RMK135" s="6"/>
      <c r="RML135" s="6"/>
      <c r="RMM135" s="6"/>
      <c r="RMN135" s="6"/>
      <c r="RMO135" s="6"/>
      <c r="RMP135" s="6"/>
      <c r="RMQ135" s="6"/>
      <c r="RMR135" s="6"/>
      <c r="RMS135" s="6"/>
      <c r="RMT135" s="6"/>
      <c r="RMU135" s="6"/>
      <c r="RMV135" s="6"/>
      <c r="RMW135" s="6"/>
      <c r="RMX135" s="6"/>
      <c r="RMY135" s="6"/>
      <c r="RMZ135" s="6"/>
      <c r="RNA135" s="6"/>
      <c r="RNB135" s="6"/>
      <c r="RNC135" s="6"/>
      <c r="RND135" s="6"/>
      <c r="RNE135" s="6"/>
      <c r="RNF135" s="6"/>
      <c r="RNG135" s="6"/>
      <c r="RNH135" s="6"/>
      <c r="RNI135" s="6"/>
      <c r="RNJ135" s="6"/>
      <c r="RNK135" s="6"/>
      <c r="RNL135" s="6"/>
      <c r="RNM135" s="6"/>
      <c r="RNN135" s="6"/>
      <c r="RNO135" s="6"/>
      <c r="RNP135" s="6"/>
      <c r="RNQ135" s="6"/>
      <c r="RNR135" s="6"/>
      <c r="RNS135" s="6"/>
      <c r="RNT135" s="6"/>
      <c r="RNU135" s="6"/>
      <c r="RNV135" s="6"/>
      <c r="RNW135" s="6"/>
      <c r="RNX135" s="6"/>
      <c r="RNY135" s="6"/>
      <c r="RNZ135" s="6"/>
      <c r="ROA135" s="6"/>
      <c r="ROB135" s="6"/>
      <c r="ROC135" s="6"/>
      <c r="ROD135" s="6"/>
      <c r="ROE135" s="6"/>
      <c r="ROF135" s="6"/>
      <c r="ROG135" s="6"/>
      <c r="ROH135" s="6"/>
      <c r="ROI135" s="6"/>
      <c r="ROJ135" s="6"/>
      <c r="ROK135" s="6"/>
      <c r="ROL135" s="6"/>
      <c r="ROM135" s="6"/>
      <c r="RON135" s="6"/>
      <c r="ROO135" s="6"/>
      <c r="ROP135" s="6"/>
      <c r="ROQ135" s="6"/>
      <c r="ROR135" s="6"/>
      <c r="ROS135" s="6"/>
      <c r="ROT135" s="6"/>
      <c r="ROU135" s="6"/>
      <c r="ROV135" s="6"/>
      <c r="ROW135" s="6"/>
      <c r="ROX135" s="6"/>
      <c r="ROY135" s="6"/>
      <c r="ROZ135" s="6"/>
      <c r="RPA135" s="6"/>
      <c r="RPB135" s="6"/>
      <c r="RPC135" s="6"/>
      <c r="RPD135" s="6"/>
      <c r="RPE135" s="6"/>
      <c r="RPF135" s="6"/>
      <c r="RPG135" s="6"/>
      <c r="RPH135" s="6"/>
      <c r="RPI135" s="6"/>
      <c r="RPJ135" s="6"/>
      <c r="RPK135" s="6"/>
      <c r="RPL135" s="6"/>
      <c r="RPM135" s="6"/>
      <c r="RPN135" s="6"/>
      <c r="RPO135" s="6"/>
      <c r="RPP135" s="6"/>
      <c r="RPQ135" s="6"/>
      <c r="RPR135" s="6"/>
      <c r="RPS135" s="6"/>
      <c r="RPT135" s="6"/>
      <c r="RPU135" s="6"/>
      <c r="RPV135" s="6"/>
      <c r="RPW135" s="6"/>
      <c r="RPX135" s="6"/>
      <c r="RPY135" s="6"/>
      <c r="RPZ135" s="6"/>
      <c r="RQA135" s="6"/>
      <c r="RQB135" s="6"/>
      <c r="RQC135" s="6"/>
      <c r="RQD135" s="6"/>
      <c r="RQE135" s="6"/>
      <c r="RQF135" s="6"/>
      <c r="RQG135" s="6"/>
      <c r="RQH135" s="6"/>
      <c r="RQI135" s="6"/>
      <c r="RQJ135" s="6"/>
      <c r="RQK135" s="6"/>
      <c r="RQL135" s="6"/>
      <c r="RQM135" s="6"/>
      <c r="RQN135" s="6"/>
      <c r="RQO135" s="6"/>
      <c r="RQP135" s="6"/>
      <c r="RQQ135" s="6"/>
      <c r="RQR135" s="6"/>
      <c r="RQS135" s="6"/>
      <c r="RQT135" s="6"/>
      <c r="RQU135" s="6"/>
      <c r="RQV135" s="6"/>
      <c r="RQW135" s="6"/>
      <c r="RQX135" s="6"/>
      <c r="RQY135" s="6"/>
      <c r="RQZ135" s="6"/>
      <c r="RRA135" s="6"/>
      <c r="RRB135" s="6"/>
      <c r="RRC135" s="6"/>
      <c r="RRD135" s="6"/>
      <c r="RRE135" s="6"/>
      <c r="RRF135" s="6"/>
      <c r="RRG135" s="6"/>
      <c r="RRH135" s="6"/>
      <c r="RRI135" s="6"/>
      <c r="RRJ135" s="6"/>
      <c r="RRK135" s="6"/>
      <c r="RRL135" s="6"/>
      <c r="RRM135" s="6"/>
      <c r="RRN135" s="6"/>
      <c r="RRO135" s="6"/>
      <c r="RRP135" s="6"/>
      <c r="RRQ135" s="6"/>
      <c r="RRR135" s="6"/>
      <c r="RRS135" s="6"/>
      <c r="RRT135" s="6"/>
      <c r="RRU135" s="6"/>
      <c r="RRV135" s="6"/>
      <c r="RRW135" s="6"/>
      <c r="RRX135" s="6"/>
      <c r="RRY135" s="6"/>
      <c r="RRZ135" s="6"/>
      <c r="RSA135" s="6"/>
      <c r="RSB135" s="6"/>
      <c r="RSC135" s="6"/>
      <c r="RSD135" s="6"/>
      <c r="RSE135" s="6"/>
      <c r="RSF135" s="6"/>
      <c r="RSG135" s="6"/>
      <c r="RSH135" s="6"/>
      <c r="RSI135" s="6"/>
      <c r="RSJ135" s="6"/>
      <c r="RSK135" s="6"/>
      <c r="RSL135" s="6"/>
      <c r="RSM135" s="6"/>
      <c r="RSN135" s="6"/>
      <c r="RSO135" s="6"/>
      <c r="RSP135" s="6"/>
      <c r="RSQ135" s="6"/>
      <c r="RSR135" s="6"/>
      <c r="RSS135" s="6"/>
      <c r="RST135" s="6"/>
      <c r="RSU135" s="6"/>
      <c r="RSV135" s="6"/>
      <c r="RSW135" s="6"/>
      <c r="RSX135" s="6"/>
      <c r="RSY135" s="6"/>
      <c r="RSZ135" s="6"/>
      <c r="RTA135" s="6"/>
      <c r="RTB135" s="6"/>
      <c r="RTC135" s="6"/>
      <c r="RTD135" s="6"/>
      <c r="RTE135" s="6"/>
      <c r="RTF135" s="6"/>
      <c r="RTG135" s="6"/>
      <c r="RTH135" s="6"/>
      <c r="RTI135" s="6"/>
      <c r="RTJ135" s="6"/>
      <c r="RTK135" s="6"/>
      <c r="RTL135" s="6"/>
      <c r="RTM135" s="6"/>
      <c r="RTN135" s="6"/>
      <c r="RTO135" s="6"/>
      <c r="RTP135" s="6"/>
      <c r="RTQ135" s="6"/>
      <c r="RTR135" s="6"/>
      <c r="RTS135" s="6"/>
      <c r="RTT135" s="6"/>
      <c r="RTU135" s="6"/>
      <c r="RTV135" s="6"/>
      <c r="RTW135" s="6"/>
      <c r="RTX135" s="6"/>
      <c r="RTY135" s="6"/>
      <c r="RTZ135" s="6"/>
      <c r="RUA135" s="6"/>
      <c r="RUB135" s="6"/>
      <c r="RUC135" s="6"/>
      <c r="RUD135" s="6"/>
      <c r="RUE135" s="6"/>
      <c r="RUF135" s="6"/>
      <c r="RUG135" s="6"/>
      <c r="RUH135" s="6"/>
      <c r="RUI135" s="6"/>
      <c r="RUJ135" s="6"/>
      <c r="RUK135" s="6"/>
      <c r="RUL135" s="6"/>
      <c r="RUM135" s="6"/>
      <c r="RUN135" s="6"/>
      <c r="RUO135" s="6"/>
      <c r="RUP135" s="6"/>
      <c r="RUQ135" s="6"/>
      <c r="RUR135" s="6"/>
      <c r="RUS135" s="6"/>
      <c r="RUT135" s="6"/>
      <c r="RUU135" s="6"/>
      <c r="RUV135" s="6"/>
      <c r="RUW135" s="6"/>
      <c r="RUX135" s="6"/>
      <c r="RUY135" s="6"/>
      <c r="RUZ135" s="6"/>
      <c r="RVA135" s="6"/>
      <c r="RVB135" s="6"/>
      <c r="RVC135" s="6"/>
      <c r="RVD135" s="6"/>
      <c r="RVE135" s="6"/>
      <c r="RVF135" s="6"/>
      <c r="RVG135" s="6"/>
      <c r="RVH135" s="6"/>
      <c r="RVI135" s="6"/>
      <c r="RVJ135" s="6"/>
      <c r="RVK135" s="6"/>
      <c r="RVL135" s="6"/>
      <c r="RVM135" s="6"/>
      <c r="RVN135" s="6"/>
      <c r="RVO135" s="6"/>
      <c r="RVP135" s="6"/>
      <c r="RVQ135" s="6"/>
      <c r="RVR135" s="6"/>
      <c r="RVS135" s="6"/>
      <c r="RVT135" s="6"/>
      <c r="RVU135" s="6"/>
      <c r="RVV135" s="6"/>
      <c r="RVW135" s="6"/>
      <c r="RVX135" s="6"/>
      <c r="RVY135" s="6"/>
      <c r="RVZ135" s="6"/>
      <c r="RWA135" s="6"/>
      <c r="RWB135" s="6"/>
      <c r="RWC135" s="6"/>
      <c r="RWD135" s="6"/>
      <c r="RWE135" s="6"/>
      <c r="RWF135" s="6"/>
      <c r="RWG135" s="6"/>
      <c r="RWH135" s="6"/>
      <c r="RWI135" s="6"/>
      <c r="RWJ135" s="6"/>
      <c r="RWK135" s="6"/>
      <c r="RWL135" s="6"/>
      <c r="RWM135" s="6"/>
      <c r="RWN135" s="6"/>
      <c r="RWO135" s="6"/>
      <c r="RWP135" s="6"/>
      <c r="RWQ135" s="6"/>
      <c r="RWR135" s="6"/>
      <c r="RWS135" s="6"/>
      <c r="RWT135" s="6"/>
      <c r="RWU135" s="6"/>
      <c r="RWV135" s="6"/>
      <c r="RWW135" s="6"/>
      <c r="RWX135" s="6"/>
      <c r="RWY135" s="6"/>
      <c r="RWZ135" s="6"/>
      <c r="RXA135" s="6"/>
      <c r="RXB135" s="6"/>
      <c r="RXC135" s="6"/>
      <c r="RXD135" s="6"/>
      <c r="RXE135" s="6"/>
      <c r="RXF135" s="6"/>
      <c r="RXG135" s="6"/>
      <c r="RXH135" s="6"/>
      <c r="RXI135" s="6"/>
      <c r="RXJ135" s="6"/>
      <c r="RXK135" s="6"/>
      <c r="RXL135" s="6"/>
      <c r="RXM135" s="6"/>
      <c r="RXN135" s="6"/>
      <c r="RXO135" s="6"/>
      <c r="RXP135" s="6"/>
      <c r="RXQ135" s="6"/>
      <c r="RXR135" s="6"/>
      <c r="RXS135" s="6"/>
      <c r="RXT135" s="6"/>
      <c r="RXU135" s="6"/>
      <c r="RXV135" s="6"/>
      <c r="RXW135" s="6"/>
      <c r="RXX135" s="6"/>
      <c r="RXY135" s="6"/>
      <c r="RXZ135" s="6"/>
      <c r="RYA135" s="6"/>
      <c r="RYB135" s="6"/>
      <c r="RYC135" s="6"/>
      <c r="RYD135" s="6"/>
      <c r="RYE135" s="6"/>
      <c r="RYF135" s="6"/>
      <c r="RYG135" s="6"/>
      <c r="RYH135" s="6"/>
      <c r="RYI135" s="6"/>
      <c r="RYJ135" s="6"/>
      <c r="RYK135" s="6"/>
      <c r="RYL135" s="6"/>
      <c r="RYM135" s="6"/>
      <c r="RYN135" s="6"/>
      <c r="RYO135" s="6"/>
      <c r="RYP135" s="6"/>
      <c r="RYQ135" s="6"/>
      <c r="RYR135" s="6"/>
      <c r="RYS135" s="6"/>
      <c r="RYT135" s="6"/>
      <c r="RYU135" s="6"/>
      <c r="RYV135" s="6"/>
      <c r="RYW135" s="6"/>
      <c r="RYX135" s="6"/>
      <c r="RYY135" s="6"/>
      <c r="RYZ135" s="6"/>
      <c r="RZA135" s="6"/>
      <c r="RZB135" s="6"/>
      <c r="RZC135" s="6"/>
      <c r="RZD135" s="6"/>
      <c r="RZE135" s="6"/>
      <c r="RZF135" s="6"/>
      <c r="RZG135" s="6"/>
      <c r="RZH135" s="6"/>
      <c r="RZI135" s="6"/>
      <c r="RZJ135" s="6"/>
      <c r="RZK135" s="6"/>
      <c r="RZL135" s="6"/>
      <c r="RZM135" s="6"/>
      <c r="RZN135" s="6"/>
      <c r="RZO135" s="6"/>
      <c r="RZP135" s="6"/>
      <c r="RZQ135" s="6"/>
      <c r="RZR135" s="6"/>
      <c r="RZS135" s="6"/>
      <c r="RZT135" s="6"/>
      <c r="RZU135" s="6"/>
      <c r="RZV135" s="6"/>
      <c r="RZW135" s="6"/>
      <c r="RZX135" s="6"/>
      <c r="RZY135" s="6"/>
      <c r="RZZ135" s="6"/>
      <c r="SAA135" s="6"/>
      <c r="SAB135" s="6"/>
      <c r="SAC135" s="6"/>
      <c r="SAD135" s="6"/>
      <c r="SAE135" s="6"/>
      <c r="SAF135" s="6"/>
      <c r="SAG135" s="6"/>
      <c r="SAH135" s="6"/>
      <c r="SAI135" s="6"/>
      <c r="SAJ135" s="6"/>
      <c r="SAK135" s="6"/>
      <c r="SAL135" s="6"/>
      <c r="SAM135" s="6"/>
      <c r="SAN135" s="6"/>
      <c r="SAO135" s="6"/>
      <c r="SAP135" s="6"/>
      <c r="SAQ135" s="6"/>
      <c r="SAR135" s="6"/>
      <c r="SAS135" s="6"/>
      <c r="SAT135" s="6"/>
      <c r="SAU135" s="6"/>
      <c r="SAV135" s="6"/>
      <c r="SAW135" s="6"/>
      <c r="SAX135" s="6"/>
      <c r="SAY135" s="6"/>
      <c r="SAZ135" s="6"/>
      <c r="SBA135" s="6"/>
      <c r="SBB135" s="6"/>
      <c r="SBC135" s="6"/>
      <c r="SBD135" s="6"/>
      <c r="SBE135" s="6"/>
      <c r="SBF135" s="6"/>
      <c r="SBG135" s="6"/>
      <c r="SBH135" s="6"/>
      <c r="SBI135" s="6"/>
      <c r="SBJ135" s="6"/>
      <c r="SBK135" s="6"/>
      <c r="SBL135" s="6"/>
      <c r="SBM135" s="6"/>
      <c r="SBN135" s="6"/>
      <c r="SBO135" s="6"/>
      <c r="SBP135" s="6"/>
      <c r="SBQ135" s="6"/>
      <c r="SBR135" s="6"/>
      <c r="SBS135" s="6"/>
      <c r="SBT135" s="6"/>
      <c r="SBU135" s="6"/>
      <c r="SBV135" s="6"/>
      <c r="SBW135" s="6"/>
      <c r="SBX135" s="6"/>
      <c r="SBY135" s="6"/>
      <c r="SBZ135" s="6"/>
      <c r="SCA135" s="6"/>
      <c r="SCB135" s="6"/>
      <c r="SCC135" s="6"/>
      <c r="SCD135" s="6"/>
      <c r="SCE135" s="6"/>
      <c r="SCF135" s="6"/>
      <c r="SCG135" s="6"/>
      <c r="SCH135" s="6"/>
      <c r="SCI135" s="6"/>
      <c r="SCJ135" s="6"/>
      <c r="SCK135" s="6"/>
      <c r="SCL135" s="6"/>
      <c r="SCM135" s="6"/>
      <c r="SCN135" s="6"/>
      <c r="SCO135" s="6"/>
      <c r="SCP135" s="6"/>
      <c r="SCQ135" s="6"/>
      <c r="SCR135" s="6"/>
      <c r="SCS135" s="6"/>
      <c r="SCT135" s="6"/>
      <c r="SCU135" s="6"/>
      <c r="SCV135" s="6"/>
      <c r="SCW135" s="6"/>
      <c r="SCX135" s="6"/>
      <c r="SCY135" s="6"/>
      <c r="SCZ135" s="6"/>
      <c r="SDA135" s="6"/>
      <c r="SDB135" s="6"/>
      <c r="SDC135" s="6"/>
      <c r="SDD135" s="6"/>
      <c r="SDE135" s="6"/>
      <c r="SDF135" s="6"/>
      <c r="SDG135" s="6"/>
      <c r="SDH135" s="6"/>
      <c r="SDI135" s="6"/>
      <c r="SDJ135" s="6"/>
      <c r="SDK135" s="6"/>
      <c r="SDL135" s="6"/>
      <c r="SDM135" s="6"/>
      <c r="SDN135" s="6"/>
      <c r="SDO135" s="6"/>
      <c r="SDP135" s="6"/>
      <c r="SDQ135" s="6"/>
      <c r="SDR135" s="6"/>
      <c r="SDS135" s="6"/>
      <c r="SDT135" s="6"/>
      <c r="SDU135" s="6"/>
      <c r="SDV135" s="6"/>
      <c r="SDW135" s="6"/>
      <c r="SDX135" s="6"/>
      <c r="SDY135" s="6"/>
      <c r="SDZ135" s="6"/>
      <c r="SEA135" s="6"/>
      <c r="SEB135" s="6"/>
      <c r="SEC135" s="6"/>
      <c r="SED135" s="6"/>
      <c r="SEE135" s="6"/>
      <c r="SEF135" s="6"/>
      <c r="SEG135" s="6"/>
      <c r="SEH135" s="6"/>
      <c r="SEI135" s="6"/>
      <c r="SEJ135" s="6"/>
      <c r="SEK135" s="6"/>
      <c r="SEL135" s="6"/>
      <c r="SEM135" s="6"/>
      <c r="SEN135" s="6"/>
      <c r="SEO135" s="6"/>
      <c r="SEP135" s="6"/>
      <c r="SEQ135" s="6"/>
      <c r="SER135" s="6"/>
      <c r="SES135" s="6"/>
      <c r="SET135" s="6"/>
      <c r="SEU135" s="6"/>
      <c r="SEV135" s="6"/>
      <c r="SEW135" s="6"/>
      <c r="SEX135" s="6"/>
      <c r="SEY135" s="6"/>
      <c r="SEZ135" s="6"/>
      <c r="SFA135" s="6"/>
      <c r="SFB135" s="6"/>
      <c r="SFC135" s="6"/>
      <c r="SFD135" s="6"/>
      <c r="SFE135" s="6"/>
      <c r="SFF135" s="6"/>
      <c r="SFG135" s="6"/>
      <c r="SFH135" s="6"/>
      <c r="SFI135" s="6"/>
      <c r="SFJ135" s="6"/>
      <c r="SFK135" s="6"/>
      <c r="SFL135" s="6"/>
      <c r="SFM135" s="6"/>
      <c r="SFN135" s="6"/>
      <c r="SFO135" s="6"/>
      <c r="SFP135" s="6"/>
      <c r="SFQ135" s="6"/>
      <c r="SFR135" s="6"/>
      <c r="SFS135" s="6"/>
      <c r="SFT135" s="6"/>
      <c r="SFU135" s="6"/>
      <c r="SFV135" s="6"/>
      <c r="SFW135" s="6"/>
      <c r="SFX135" s="6"/>
      <c r="SFY135" s="6"/>
      <c r="SFZ135" s="6"/>
      <c r="SGA135" s="6"/>
      <c r="SGB135" s="6"/>
      <c r="SGC135" s="6"/>
      <c r="SGD135" s="6"/>
      <c r="SGE135" s="6"/>
      <c r="SGF135" s="6"/>
      <c r="SGG135" s="6"/>
      <c r="SGH135" s="6"/>
      <c r="SGI135" s="6"/>
      <c r="SGJ135" s="6"/>
      <c r="SGK135" s="6"/>
      <c r="SGL135" s="6"/>
      <c r="SGM135" s="6"/>
      <c r="SGN135" s="6"/>
      <c r="SGO135" s="6"/>
      <c r="SGP135" s="6"/>
      <c r="SGQ135" s="6"/>
      <c r="SGR135" s="6"/>
      <c r="SGS135" s="6"/>
      <c r="SGT135" s="6"/>
      <c r="SGU135" s="6"/>
      <c r="SGV135" s="6"/>
      <c r="SGW135" s="6"/>
      <c r="SGX135" s="6"/>
      <c r="SGY135" s="6"/>
      <c r="SGZ135" s="6"/>
      <c r="SHA135" s="6"/>
      <c r="SHB135" s="6"/>
      <c r="SHC135" s="6"/>
      <c r="SHD135" s="6"/>
      <c r="SHE135" s="6"/>
      <c r="SHF135" s="6"/>
      <c r="SHG135" s="6"/>
      <c r="SHH135" s="6"/>
      <c r="SHI135" s="6"/>
      <c r="SHJ135" s="6"/>
      <c r="SHK135" s="6"/>
      <c r="SHL135" s="6"/>
      <c r="SHM135" s="6"/>
      <c r="SHN135" s="6"/>
      <c r="SHO135" s="6"/>
      <c r="SHP135" s="6"/>
      <c r="SHQ135" s="6"/>
      <c r="SHR135" s="6"/>
      <c r="SHS135" s="6"/>
      <c r="SHT135" s="6"/>
      <c r="SHU135" s="6"/>
      <c r="SHV135" s="6"/>
      <c r="SHW135" s="6"/>
      <c r="SHX135" s="6"/>
      <c r="SHY135" s="6"/>
      <c r="SHZ135" s="6"/>
      <c r="SIA135" s="6"/>
      <c r="SIB135" s="6"/>
      <c r="SIC135" s="6"/>
      <c r="SID135" s="6"/>
      <c r="SIE135" s="6"/>
      <c r="SIF135" s="6"/>
      <c r="SIG135" s="6"/>
      <c r="SIH135" s="6"/>
      <c r="SII135" s="6"/>
      <c r="SIJ135" s="6"/>
      <c r="SIK135" s="6"/>
      <c r="SIL135" s="6"/>
      <c r="SIM135" s="6"/>
      <c r="SIN135" s="6"/>
      <c r="SIO135" s="6"/>
      <c r="SIP135" s="6"/>
      <c r="SIQ135" s="6"/>
      <c r="SIR135" s="6"/>
      <c r="SIS135" s="6"/>
      <c r="SIT135" s="6"/>
      <c r="SIU135" s="6"/>
      <c r="SIV135" s="6"/>
      <c r="SIW135" s="6"/>
      <c r="SIX135" s="6"/>
      <c r="SIY135" s="6"/>
      <c r="SIZ135" s="6"/>
      <c r="SJA135" s="6"/>
      <c r="SJB135" s="6"/>
      <c r="SJC135" s="6"/>
      <c r="SJD135" s="6"/>
      <c r="SJE135" s="6"/>
      <c r="SJF135" s="6"/>
      <c r="SJG135" s="6"/>
      <c r="SJH135" s="6"/>
      <c r="SJI135" s="6"/>
      <c r="SJJ135" s="6"/>
      <c r="SJK135" s="6"/>
      <c r="SJL135" s="6"/>
      <c r="SJM135" s="6"/>
      <c r="SJN135" s="6"/>
      <c r="SJO135" s="6"/>
      <c r="SJP135" s="6"/>
      <c r="SJQ135" s="6"/>
      <c r="SJR135" s="6"/>
      <c r="SJS135" s="6"/>
      <c r="SJT135" s="6"/>
      <c r="SJU135" s="6"/>
      <c r="SJV135" s="6"/>
      <c r="SJW135" s="6"/>
      <c r="SJX135" s="6"/>
      <c r="SJY135" s="6"/>
      <c r="SJZ135" s="6"/>
      <c r="SKA135" s="6"/>
      <c r="SKB135" s="6"/>
      <c r="SKC135" s="6"/>
      <c r="SKD135" s="6"/>
      <c r="SKE135" s="6"/>
      <c r="SKF135" s="6"/>
      <c r="SKG135" s="6"/>
      <c r="SKH135" s="6"/>
      <c r="SKI135" s="6"/>
      <c r="SKJ135" s="6"/>
      <c r="SKK135" s="6"/>
      <c r="SKL135" s="6"/>
      <c r="SKM135" s="6"/>
      <c r="SKN135" s="6"/>
      <c r="SKO135" s="6"/>
      <c r="SKP135" s="6"/>
      <c r="SKQ135" s="6"/>
      <c r="SKR135" s="6"/>
      <c r="SKS135" s="6"/>
      <c r="SKT135" s="6"/>
      <c r="SKU135" s="6"/>
      <c r="SKV135" s="6"/>
      <c r="SKW135" s="6"/>
      <c r="SKX135" s="6"/>
      <c r="SKY135" s="6"/>
      <c r="SKZ135" s="6"/>
      <c r="SLA135" s="6"/>
      <c r="SLB135" s="6"/>
      <c r="SLC135" s="6"/>
      <c r="SLD135" s="6"/>
      <c r="SLE135" s="6"/>
      <c r="SLF135" s="6"/>
      <c r="SLG135" s="6"/>
      <c r="SLH135" s="6"/>
      <c r="SLI135" s="6"/>
      <c r="SLJ135" s="6"/>
      <c r="SLK135" s="6"/>
      <c r="SLL135" s="6"/>
      <c r="SLM135" s="6"/>
      <c r="SLN135" s="6"/>
      <c r="SLO135" s="6"/>
      <c r="SLP135" s="6"/>
      <c r="SLQ135" s="6"/>
      <c r="SLR135" s="6"/>
      <c r="SLS135" s="6"/>
      <c r="SLT135" s="6"/>
      <c r="SLU135" s="6"/>
      <c r="SLV135" s="6"/>
      <c r="SLW135" s="6"/>
      <c r="SLX135" s="6"/>
      <c r="SLY135" s="6"/>
      <c r="SLZ135" s="6"/>
      <c r="SMA135" s="6"/>
      <c r="SMB135" s="6"/>
      <c r="SMC135" s="6"/>
      <c r="SMD135" s="6"/>
      <c r="SME135" s="6"/>
      <c r="SMF135" s="6"/>
      <c r="SMG135" s="6"/>
      <c r="SMH135" s="6"/>
      <c r="SMI135" s="6"/>
      <c r="SMJ135" s="6"/>
      <c r="SMK135" s="6"/>
      <c r="SML135" s="6"/>
      <c r="SMM135" s="6"/>
      <c r="SMN135" s="6"/>
      <c r="SMO135" s="6"/>
      <c r="SMP135" s="6"/>
      <c r="SMQ135" s="6"/>
      <c r="SMR135" s="6"/>
      <c r="SMS135" s="6"/>
      <c r="SMT135" s="6"/>
      <c r="SMU135" s="6"/>
      <c r="SMV135" s="6"/>
      <c r="SMW135" s="6"/>
      <c r="SMX135" s="6"/>
      <c r="SMY135" s="6"/>
      <c r="SMZ135" s="6"/>
      <c r="SNA135" s="6"/>
      <c r="SNB135" s="6"/>
      <c r="SNC135" s="6"/>
      <c r="SND135" s="6"/>
      <c r="SNE135" s="6"/>
      <c r="SNF135" s="6"/>
      <c r="SNG135" s="6"/>
      <c r="SNH135" s="6"/>
      <c r="SNI135" s="6"/>
      <c r="SNJ135" s="6"/>
      <c r="SNK135" s="6"/>
      <c r="SNL135" s="6"/>
      <c r="SNM135" s="6"/>
      <c r="SNN135" s="6"/>
      <c r="SNO135" s="6"/>
      <c r="SNP135" s="6"/>
      <c r="SNQ135" s="6"/>
      <c r="SNR135" s="6"/>
      <c r="SNS135" s="6"/>
      <c r="SNT135" s="6"/>
      <c r="SNU135" s="6"/>
      <c r="SNV135" s="6"/>
      <c r="SNW135" s="6"/>
      <c r="SNX135" s="6"/>
      <c r="SNY135" s="6"/>
      <c r="SNZ135" s="6"/>
      <c r="SOA135" s="6"/>
      <c r="SOB135" s="6"/>
      <c r="SOC135" s="6"/>
      <c r="SOD135" s="6"/>
      <c r="SOE135" s="6"/>
      <c r="SOF135" s="6"/>
      <c r="SOG135" s="6"/>
      <c r="SOH135" s="6"/>
      <c r="SOI135" s="6"/>
      <c r="SOJ135" s="6"/>
      <c r="SOK135" s="6"/>
      <c r="SOL135" s="6"/>
      <c r="SOM135" s="6"/>
      <c r="SON135" s="6"/>
      <c r="SOO135" s="6"/>
      <c r="SOP135" s="6"/>
      <c r="SOQ135" s="6"/>
      <c r="SOR135" s="6"/>
      <c r="SOS135" s="6"/>
      <c r="SOT135" s="6"/>
      <c r="SOU135" s="6"/>
      <c r="SOV135" s="6"/>
      <c r="SOW135" s="6"/>
      <c r="SOX135" s="6"/>
      <c r="SOY135" s="6"/>
      <c r="SOZ135" s="6"/>
      <c r="SPA135" s="6"/>
      <c r="SPB135" s="6"/>
      <c r="SPC135" s="6"/>
      <c r="SPD135" s="6"/>
      <c r="SPE135" s="6"/>
      <c r="SPF135" s="6"/>
      <c r="SPG135" s="6"/>
      <c r="SPH135" s="6"/>
      <c r="SPI135" s="6"/>
      <c r="SPJ135" s="6"/>
      <c r="SPK135" s="6"/>
      <c r="SPL135" s="6"/>
      <c r="SPM135" s="6"/>
      <c r="SPN135" s="6"/>
      <c r="SPO135" s="6"/>
      <c r="SPP135" s="6"/>
      <c r="SPQ135" s="6"/>
      <c r="SPR135" s="6"/>
      <c r="SPS135" s="6"/>
      <c r="SPT135" s="6"/>
      <c r="SPU135" s="6"/>
      <c r="SPV135" s="6"/>
      <c r="SPW135" s="6"/>
      <c r="SPX135" s="6"/>
      <c r="SPY135" s="6"/>
      <c r="SPZ135" s="6"/>
      <c r="SQA135" s="6"/>
      <c r="SQB135" s="6"/>
      <c r="SQC135" s="6"/>
      <c r="SQD135" s="6"/>
      <c r="SQE135" s="6"/>
      <c r="SQF135" s="6"/>
      <c r="SQG135" s="6"/>
      <c r="SQH135" s="6"/>
      <c r="SQI135" s="6"/>
      <c r="SQJ135" s="6"/>
      <c r="SQK135" s="6"/>
      <c r="SQL135" s="6"/>
      <c r="SQM135" s="6"/>
      <c r="SQN135" s="6"/>
      <c r="SQO135" s="6"/>
      <c r="SQP135" s="6"/>
      <c r="SQQ135" s="6"/>
      <c r="SQR135" s="6"/>
      <c r="SQS135" s="6"/>
      <c r="SQT135" s="6"/>
      <c r="SQU135" s="6"/>
      <c r="SQV135" s="6"/>
      <c r="SQW135" s="6"/>
      <c r="SQX135" s="6"/>
      <c r="SQY135" s="6"/>
      <c r="SQZ135" s="6"/>
      <c r="SRA135" s="6"/>
      <c r="SRB135" s="6"/>
      <c r="SRC135" s="6"/>
      <c r="SRD135" s="6"/>
      <c r="SRE135" s="6"/>
      <c r="SRF135" s="6"/>
      <c r="SRG135" s="6"/>
      <c r="SRH135" s="6"/>
      <c r="SRI135" s="6"/>
      <c r="SRJ135" s="6"/>
      <c r="SRK135" s="6"/>
      <c r="SRL135" s="6"/>
      <c r="SRM135" s="6"/>
      <c r="SRN135" s="6"/>
      <c r="SRO135" s="6"/>
      <c r="SRP135" s="6"/>
      <c r="SRQ135" s="6"/>
      <c r="SRR135" s="6"/>
      <c r="SRS135" s="6"/>
      <c r="SRT135" s="6"/>
      <c r="SRU135" s="6"/>
      <c r="SRV135" s="6"/>
      <c r="SRW135" s="6"/>
      <c r="SRX135" s="6"/>
      <c r="SRY135" s="6"/>
      <c r="SRZ135" s="6"/>
      <c r="SSA135" s="6"/>
      <c r="SSB135" s="6"/>
      <c r="SSC135" s="6"/>
      <c r="SSD135" s="6"/>
      <c r="SSE135" s="6"/>
      <c r="SSF135" s="6"/>
      <c r="SSG135" s="6"/>
      <c r="SSH135" s="6"/>
      <c r="SSI135" s="6"/>
      <c r="SSJ135" s="6"/>
      <c r="SSK135" s="6"/>
      <c r="SSL135" s="6"/>
      <c r="SSM135" s="6"/>
      <c r="SSN135" s="6"/>
      <c r="SSO135" s="6"/>
      <c r="SSP135" s="6"/>
      <c r="SSQ135" s="6"/>
      <c r="SSR135" s="6"/>
      <c r="SSS135" s="6"/>
      <c r="SST135" s="6"/>
      <c r="SSU135" s="6"/>
      <c r="SSV135" s="6"/>
      <c r="SSW135" s="6"/>
      <c r="SSX135" s="6"/>
      <c r="SSY135" s="6"/>
      <c r="SSZ135" s="6"/>
      <c r="STA135" s="6"/>
      <c r="STB135" s="6"/>
      <c r="STC135" s="6"/>
      <c r="STD135" s="6"/>
      <c r="STE135" s="6"/>
      <c r="STF135" s="6"/>
      <c r="STG135" s="6"/>
      <c r="STH135" s="6"/>
      <c r="STI135" s="6"/>
      <c r="STJ135" s="6"/>
      <c r="STK135" s="6"/>
      <c r="STL135" s="6"/>
      <c r="STM135" s="6"/>
      <c r="STN135" s="6"/>
      <c r="STO135" s="6"/>
      <c r="STP135" s="6"/>
      <c r="STQ135" s="6"/>
      <c r="STR135" s="6"/>
      <c r="STS135" s="6"/>
      <c r="STT135" s="6"/>
      <c r="STU135" s="6"/>
      <c r="STV135" s="6"/>
      <c r="STW135" s="6"/>
      <c r="STX135" s="6"/>
      <c r="STY135" s="6"/>
      <c r="STZ135" s="6"/>
      <c r="SUA135" s="6"/>
      <c r="SUB135" s="6"/>
      <c r="SUC135" s="6"/>
      <c r="SUD135" s="6"/>
      <c r="SUE135" s="6"/>
      <c r="SUF135" s="6"/>
      <c r="SUG135" s="6"/>
      <c r="SUH135" s="6"/>
      <c r="SUI135" s="6"/>
      <c r="SUJ135" s="6"/>
      <c r="SUK135" s="6"/>
      <c r="SUL135" s="6"/>
      <c r="SUM135" s="6"/>
      <c r="SUN135" s="6"/>
      <c r="SUO135" s="6"/>
      <c r="SUP135" s="6"/>
      <c r="SUQ135" s="6"/>
      <c r="SUR135" s="6"/>
      <c r="SUS135" s="6"/>
      <c r="SUT135" s="6"/>
      <c r="SUU135" s="6"/>
      <c r="SUV135" s="6"/>
      <c r="SUW135" s="6"/>
      <c r="SUX135" s="6"/>
      <c r="SUY135" s="6"/>
      <c r="SUZ135" s="6"/>
      <c r="SVA135" s="6"/>
      <c r="SVB135" s="6"/>
      <c r="SVC135" s="6"/>
      <c r="SVD135" s="6"/>
      <c r="SVE135" s="6"/>
      <c r="SVF135" s="6"/>
      <c r="SVG135" s="6"/>
      <c r="SVH135" s="6"/>
      <c r="SVI135" s="6"/>
      <c r="SVJ135" s="6"/>
      <c r="SVK135" s="6"/>
      <c r="SVL135" s="6"/>
      <c r="SVM135" s="6"/>
      <c r="SVN135" s="6"/>
      <c r="SVO135" s="6"/>
      <c r="SVP135" s="6"/>
      <c r="SVQ135" s="6"/>
      <c r="SVR135" s="6"/>
      <c r="SVS135" s="6"/>
      <c r="SVT135" s="6"/>
      <c r="SVU135" s="6"/>
      <c r="SVV135" s="6"/>
      <c r="SVW135" s="6"/>
      <c r="SVX135" s="6"/>
      <c r="SVY135" s="6"/>
      <c r="SVZ135" s="6"/>
      <c r="SWA135" s="6"/>
      <c r="SWB135" s="6"/>
      <c r="SWC135" s="6"/>
      <c r="SWD135" s="6"/>
      <c r="SWE135" s="6"/>
      <c r="SWF135" s="6"/>
      <c r="SWG135" s="6"/>
      <c r="SWH135" s="6"/>
      <c r="SWI135" s="6"/>
      <c r="SWJ135" s="6"/>
      <c r="SWK135" s="6"/>
      <c r="SWL135" s="6"/>
      <c r="SWM135" s="6"/>
      <c r="SWN135" s="6"/>
      <c r="SWO135" s="6"/>
      <c r="SWP135" s="6"/>
      <c r="SWQ135" s="6"/>
      <c r="SWR135" s="6"/>
      <c r="SWS135" s="6"/>
      <c r="SWT135" s="6"/>
      <c r="SWU135" s="6"/>
      <c r="SWV135" s="6"/>
      <c r="SWW135" s="6"/>
      <c r="SWX135" s="6"/>
      <c r="SWY135" s="6"/>
      <c r="SWZ135" s="6"/>
      <c r="SXA135" s="6"/>
      <c r="SXB135" s="6"/>
      <c r="SXC135" s="6"/>
      <c r="SXD135" s="6"/>
      <c r="SXE135" s="6"/>
      <c r="SXF135" s="6"/>
      <c r="SXG135" s="6"/>
      <c r="SXH135" s="6"/>
      <c r="SXI135" s="6"/>
      <c r="SXJ135" s="6"/>
      <c r="SXK135" s="6"/>
      <c r="SXL135" s="6"/>
      <c r="SXM135" s="6"/>
      <c r="SXN135" s="6"/>
      <c r="SXO135" s="6"/>
      <c r="SXP135" s="6"/>
      <c r="SXQ135" s="6"/>
      <c r="SXR135" s="6"/>
      <c r="SXS135" s="6"/>
      <c r="SXT135" s="6"/>
      <c r="SXU135" s="6"/>
      <c r="SXV135" s="6"/>
      <c r="SXW135" s="6"/>
      <c r="SXX135" s="6"/>
      <c r="SXY135" s="6"/>
      <c r="SXZ135" s="6"/>
      <c r="SYA135" s="6"/>
      <c r="SYB135" s="6"/>
      <c r="SYC135" s="6"/>
      <c r="SYD135" s="6"/>
      <c r="SYE135" s="6"/>
      <c r="SYF135" s="6"/>
      <c r="SYG135" s="6"/>
      <c r="SYH135" s="6"/>
      <c r="SYI135" s="6"/>
      <c r="SYJ135" s="6"/>
      <c r="SYK135" s="6"/>
      <c r="SYL135" s="6"/>
      <c r="SYM135" s="6"/>
      <c r="SYN135" s="6"/>
      <c r="SYO135" s="6"/>
      <c r="SYP135" s="6"/>
      <c r="SYQ135" s="6"/>
      <c r="SYR135" s="6"/>
      <c r="SYS135" s="6"/>
      <c r="SYT135" s="6"/>
      <c r="SYU135" s="6"/>
      <c r="SYV135" s="6"/>
      <c r="SYW135" s="6"/>
      <c r="SYX135" s="6"/>
      <c r="SYY135" s="6"/>
      <c r="SYZ135" s="6"/>
      <c r="SZA135" s="6"/>
      <c r="SZB135" s="6"/>
      <c r="SZC135" s="6"/>
      <c r="SZD135" s="6"/>
      <c r="SZE135" s="6"/>
      <c r="SZF135" s="6"/>
      <c r="SZG135" s="6"/>
      <c r="SZH135" s="6"/>
      <c r="SZI135" s="6"/>
      <c r="SZJ135" s="6"/>
      <c r="SZK135" s="6"/>
      <c r="SZL135" s="6"/>
      <c r="SZM135" s="6"/>
      <c r="SZN135" s="6"/>
      <c r="SZO135" s="6"/>
      <c r="SZP135" s="6"/>
      <c r="SZQ135" s="6"/>
      <c r="SZR135" s="6"/>
      <c r="SZS135" s="6"/>
      <c r="SZT135" s="6"/>
      <c r="SZU135" s="6"/>
      <c r="SZV135" s="6"/>
      <c r="SZW135" s="6"/>
      <c r="SZX135" s="6"/>
      <c r="SZY135" s="6"/>
      <c r="SZZ135" s="6"/>
      <c r="TAA135" s="6"/>
      <c r="TAB135" s="6"/>
      <c r="TAC135" s="6"/>
      <c r="TAD135" s="6"/>
      <c r="TAE135" s="6"/>
      <c r="TAF135" s="6"/>
      <c r="TAG135" s="6"/>
      <c r="TAH135" s="6"/>
      <c r="TAI135" s="6"/>
      <c r="TAJ135" s="6"/>
      <c r="TAK135" s="6"/>
      <c r="TAL135" s="6"/>
      <c r="TAM135" s="6"/>
      <c r="TAN135" s="6"/>
      <c r="TAO135" s="6"/>
      <c r="TAP135" s="6"/>
      <c r="TAQ135" s="6"/>
      <c r="TAR135" s="6"/>
      <c r="TAS135" s="6"/>
      <c r="TAT135" s="6"/>
      <c r="TAU135" s="6"/>
      <c r="TAV135" s="6"/>
      <c r="TAW135" s="6"/>
      <c r="TAX135" s="6"/>
      <c r="TAY135" s="6"/>
      <c r="TAZ135" s="6"/>
      <c r="TBA135" s="6"/>
      <c r="TBB135" s="6"/>
      <c r="TBC135" s="6"/>
      <c r="TBD135" s="6"/>
      <c r="TBE135" s="6"/>
      <c r="TBF135" s="6"/>
      <c r="TBG135" s="6"/>
      <c r="TBH135" s="6"/>
      <c r="TBI135" s="6"/>
      <c r="TBJ135" s="6"/>
      <c r="TBK135" s="6"/>
      <c r="TBL135" s="6"/>
      <c r="TBM135" s="6"/>
      <c r="TBN135" s="6"/>
      <c r="TBO135" s="6"/>
      <c r="TBP135" s="6"/>
      <c r="TBQ135" s="6"/>
      <c r="TBR135" s="6"/>
      <c r="TBS135" s="6"/>
      <c r="TBT135" s="6"/>
      <c r="TBU135" s="6"/>
      <c r="TBV135" s="6"/>
      <c r="TBW135" s="6"/>
      <c r="TBX135" s="6"/>
      <c r="TBY135" s="6"/>
      <c r="TBZ135" s="6"/>
      <c r="TCA135" s="6"/>
      <c r="TCB135" s="6"/>
      <c r="TCC135" s="6"/>
      <c r="TCD135" s="6"/>
      <c r="TCE135" s="6"/>
      <c r="TCF135" s="6"/>
      <c r="TCG135" s="6"/>
      <c r="TCH135" s="6"/>
      <c r="TCI135" s="6"/>
      <c r="TCJ135" s="6"/>
      <c r="TCK135" s="6"/>
      <c r="TCL135" s="6"/>
      <c r="TCM135" s="6"/>
      <c r="TCN135" s="6"/>
      <c r="TCO135" s="6"/>
      <c r="TCP135" s="6"/>
      <c r="TCQ135" s="6"/>
      <c r="TCR135" s="6"/>
      <c r="TCS135" s="6"/>
      <c r="TCT135" s="6"/>
      <c r="TCU135" s="6"/>
      <c r="TCV135" s="6"/>
      <c r="TCW135" s="6"/>
      <c r="TCX135" s="6"/>
      <c r="TCY135" s="6"/>
      <c r="TCZ135" s="6"/>
      <c r="TDA135" s="6"/>
      <c r="TDB135" s="6"/>
      <c r="TDC135" s="6"/>
      <c r="TDD135" s="6"/>
      <c r="TDE135" s="6"/>
      <c r="TDF135" s="6"/>
      <c r="TDG135" s="6"/>
      <c r="TDH135" s="6"/>
      <c r="TDI135" s="6"/>
      <c r="TDJ135" s="6"/>
      <c r="TDK135" s="6"/>
      <c r="TDL135" s="6"/>
      <c r="TDM135" s="6"/>
      <c r="TDN135" s="6"/>
      <c r="TDO135" s="6"/>
      <c r="TDP135" s="6"/>
      <c r="TDQ135" s="6"/>
      <c r="TDR135" s="6"/>
      <c r="TDS135" s="6"/>
      <c r="TDT135" s="6"/>
      <c r="TDU135" s="6"/>
      <c r="TDV135" s="6"/>
      <c r="TDW135" s="6"/>
      <c r="TDX135" s="6"/>
      <c r="TDY135" s="6"/>
      <c r="TDZ135" s="6"/>
      <c r="TEA135" s="6"/>
      <c r="TEB135" s="6"/>
      <c r="TEC135" s="6"/>
      <c r="TED135" s="6"/>
      <c r="TEE135" s="6"/>
      <c r="TEF135" s="6"/>
      <c r="TEG135" s="6"/>
      <c r="TEH135" s="6"/>
      <c r="TEI135" s="6"/>
      <c r="TEJ135" s="6"/>
      <c r="TEK135" s="6"/>
      <c r="TEL135" s="6"/>
      <c r="TEM135" s="6"/>
      <c r="TEN135" s="6"/>
      <c r="TEO135" s="6"/>
      <c r="TEP135" s="6"/>
      <c r="TEQ135" s="6"/>
      <c r="TER135" s="6"/>
      <c r="TES135" s="6"/>
      <c r="TET135" s="6"/>
      <c r="TEU135" s="6"/>
      <c r="TEV135" s="6"/>
      <c r="TEW135" s="6"/>
      <c r="TEX135" s="6"/>
      <c r="TEY135" s="6"/>
      <c r="TEZ135" s="6"/>
      <c r="TFA135" s="6"/>
      <c r="TFB135" s="6"/>
      <c r="TFC135" s="6"/>
      <c r="TFD135" s="6"/>
      <c r="TFE135" s="6"/>
      <c r="TFF135" s="6"/>
      <c r="TFG135" s="6"/>
      <c r="TFH135" s="6"/>
      <c r="TFI135" s="6"/>
      <c r="TFJ135" s="6"/>
      <c r="TFK135" s="6"/>
      <c r="TFL135" s="6"/>
      <c r="TFM135" s="6"/>
      <c r="TFN135" s="6"/>
      <c r="TFO135" s="6"/>
      <c r="TFP135" s="6"/>
      <c r="TFQ135" s="6"/>
      <c r="TFR135" s="6"/>
      <c r="TFS135" s="6"/>
      <c r="TFT135" s="6"/>
      <c r="TFU135" s="6"/>
      <c r="TFV135" s="6"/>
      <c r="TFW135" s="6"/>
      <c r="TFX135" s="6"/>
      <c r="TFY135" s="6"/>
      <c r="TFZ135" s="6"/>
      <c r="TGA135" s="6"/>
      <c r="TGB135" s="6"/>
      <c r="TGC135" s="6"/>
      <c r="TGD135" s="6"/>
      <c r="TGE135" s="6"/>
      <c r="TGF135" s="6"/>
      <c r="TGG135" s="6"/>
      <c r="TGH135" s="6"/>
      <c r="TGI135" s="6"/>
      <c r="TGJ135" s="6"/>
      <c r="TGK135" s="6"/>
      <c r="TGL135" s="6"/>
      <c r="TGM135" s="6"/>
      <c r="TGN135" s="6"/>
      <c r="TGO135" s="6"/>
      <c r="TGP135" s="6"/>
      <c r="TGQ135" s="6"/>
      <c r="TGR135" s="6"/>
      <c r="TGS135" s="6"/>
      <c r="TGT135" s="6"/>
      <c r="TGU135" s="6"/>
      <c r="TGV135" s="6"/>
      <c r="TGW135" s="6"/>
      <c r="TGX135" s="6"/>
      <c r="TGY135" s="6"/>
      <c r="TGZ135" s="6"/>
      <c r="THA135" s="6"/>
      <c r="THB135" s="6"/>
      <c r="THC135" s="6"/>
      <c r="THD135" s="6"/>
      <c r="THE135" s="6"/>
      <c r="THF135" s="6"/>
      <c r="THG135" s="6"/>
      <c r="THH135" s="6"/>
      <c r="THI135" s="6"/>
      <c r="THJ135" s="6"/>
      <c r="THK135" s="6"/>
      <c r="THL135" s="6"/>
      <c r="THM135" s="6"/>
      <c r="THN135" s="6"/>
      <c r="THO135" s="6"/>
      <c r="THP135" s="6"/>
      <c r="THQ135" s="6"/>
      <c r="THR135" s="6"/>
      <c r="THS135" s="6"/>
      <c r="THT135" s="6"/>
      <c r="THU135" s="6"/>
      <c r="THV135" s="6"/>
      <c r="THW135" s="6"/>
      <c r="THX135" s="6"/>
      <c r="THY135" s="6"/>
      <c r="THZ135" s="6"/>
      <c r="TIA135" s="6"/>
      <c r="TIB135" s="6"/>
      <c r="TIC135" s="6"/>
      <c r="TID135" s="6"/>
      <c r="TIE135" s="6"/>
      <c r="TIF135" s="6"/>
      <c r="TIG135" s="6"/>
      <c r="TIH135" s="6"/>
      <c r="TII135" s="6"/>
      <c r="TIJ135" s="6"/>
      <c r="TIK135" s="6"/>
      <c r="TIL135" s="6"/>
      <c r="TIM135" s="6"/>
      <c r="TIN135" s="6"/>
      <c r="TIO135" s="6"/>
      <c r="TIP135" s="6"/>
      <c r="TIQ135" s="6"/>
      <c r="TIR135" s="6"/>
      <c r="TIS135" s="6"/>
      <c r="TIT135" s="6"/>
      <c r="TIU135" s="6"/>
      <c r="TIV135" s="6"/>
      <c r="TIW135" s="6"/>
      <c r="TIX135" s="6"/>
      <c r="TIY135" s="6"/>
      <c r="TIZ135" s="6"/>
      <c r="TJA135" s="6"/>
      <c r="TJB135" s="6"/>
      <c r="TJC135" s="6"/>
      <c r="TJD135" s="6"/>
      <c r="TJE135" s="6"/>
      <c r="TJF135" s="6"/>
      <c r="TJG135" s="6"/>
      <c r="TJH135" s="6"/>
      <c r="TJI135" s="6"/>
      <c r="TJJ135" s="6"/>
      <c r="TJK135" s="6"/>
      <c r="TJL135" s="6"/>
      <c r="TJM135" s="6"/>
      <c r="TJN135" s="6"/>
      <c r="TJO135" s="6"/>
      <c r="TJP135" s="6"/>
      <c r="TJQ135" s="6"/>
      <c r="TJR135" s="6"/>
      <c r="TJS135" s="6"/>
      <c r="TJT135" s="6"/>
      <c r="TJU135" s="6"/>
      <c r="TJV135" s="6"/>
      <c r="TJW135" s="6"/>
      <c r="TJX135" s="6"/>
      <c r="TJY135" s="6"/>
      <c r="TJZ135" s="6"/>
      <c r="TKA135" s="6"/>
      <c r="TKB135" s="6"/>
      <c r="TKC135" s="6"/>
      <c r="TKD135" s="6"/>
      <c r="TKE135" s="6"/>
      <c r="TKF135" s="6"/>
      <c r="TKG135" s="6"/>
      <c r="TKH135" s="6"/>
      <c r="TKI135" s="6"/>
      <c r="TKJ135" s="6"/>
      <c r="TKK135" s="6"/>
      <c r="TKL135" s="6"/>
      <c r="TKM135" s="6"/>
      <c r="TKN135" s="6"/>
      <c r="TKO135" s="6"/>
      <c r="TKP135" s="6"/>
      <c r="TKQ135" s="6"/>
      <c r="TKR135" s="6"/>
      <c r="TKS135" s="6"/>
      <c r="TKT135" s="6"/>
      <c r="TKU135" s="6"/>
      <c r="TKV135" s="6"/>
      <c r="TKW135" s="6"/>
      <c r="TKX135" s="6"/>
      <c r="TKY135" s="6"/>
      <c r="TKZ135" s="6"/>
      <c r="TLA135" s="6"/>
      <c r="TLB135" s="6"/>
      <c r="TLC135" s="6"/>
      <c r="TLD135" s="6"/>
      <c r="TLE135" s="6"/>
      <c r="TLF135" s="6"/>
      <c r="TLG135" s="6"/>
      <c r="TLH135" s="6"/>
      <c r="TLI135" s="6"/>
      <c r="TLJ135" s="6"/>
      <c r="TLK135" s="6"/>
      <c r="TLL135" s="6"/>
      <c r="TLM135" s="6"/>
      <c r="TLN135" s="6"/>
      <c r="TLO135" s="6"/>
      <c r="TLP135" s="6"/>
      <c r="TLQ135" s="6"/>
      <c r="TLR135" s="6"/>
      <c r="TLS135" s="6"/>
      <c r="TLT135" s="6"/>
      <c r="TLU135" s="6"/>
      <c r="TLV135" s="6"/>
      <c r="TLW135" s="6"/>
      <c r="TLX135" s="6"/>
      <c r="TLY135" s="6"/>
      <c r="TLZ135" s="6"/>
      <c r="TMA135" s="6"/>
      <c r="TMB135" s="6"/>
      <c r="TMC135" s="6"/>
      <c r="TMD135" s="6"/>
      <c r="TME135" s="6"/>
      <c r="TMF135" s="6"/>
      <c r="TMG135" s="6"/>
      <c r="TMH135" s="6"/>
      <c r="TMI135" s="6"/>
      <c r="TMJ135" s="6"/>
      <c r="TMK135" s="6"/>
      <c r="TML135" s="6"/>
      <c r="TMM135" s="6"/>
      <c r="TMN135" s="6"/>
      <c r="TMO135" s="6"/>
      <c r="TMP135" s="6"/>
      <c r="TMQ135" s="6"/>
      <c r="TMR135" s="6"/>
      <c r="TMS135" s="6"/>
      <c r="TMT135" s="6"/>
      <c r="TMU135" s="6"/>
      <c r="TMV135" s="6"/>
      <c r="TMW135" s="6"/>
      <c r="TMX135" s="6"/>
      <c r="TMY135" s="6"/>
      <c r="TMZ135" s="6"/>
      <c r="TNA135" s="6"/>
      <c r="TNB135" s="6"/>
      <c r="TNC135" s="6"/>
      <c r="TND135" s="6"/>
      <c r="TNE135" s="6"/>
      <c r="TNF135" s="6"/>
      <c r="TNG135" s="6"/>
      <c r="TNH135" s="6"/>
      <c r="TNI135" s="6"/>
      <c r="TNJ135" s="6"/>
      <c r="TNK135" s="6"/>
      <c r="TNL135" s="6"/>
      <c r="TNM135" s="6"/>
      <c r="TNN135" s="6"/>
      <c r="TNO135" s="6"/>
      <c r="TNP135" s="6"/>
      <c r="TNQ135" s="6"/>
      <c r="TNR135" s="6"/>
      <c r="TNS135" s="6"/>
      <c r="TNT135" s="6"/>
      <c r="TNU135" s="6"/>
      <c r="TNV135" s="6"/>
      <c r="TNW135" s="6"/>
      <c r="TNX135" s="6"/>
      <c r="TNY135" s="6"/>
      <c r="TNZ135" s="6"/>
      <c r="TOA135" s="6"/>
      <c r="TOB135" s="6"/>
      <c r="TOC135" s="6"/>
      <c r="TOD135" s="6"/>
      <c r="TOE135" s="6"/>
      <c r="TOF135" s="6"/>
      <c r="TOG135" s="6"/>
      <c r="TOH135" s="6"/>
      <c r="TOI135" s="6"/>
      <c r="TOJ135" s="6"/>
      <c r="TOK135" s="6"/>
      <c r="TOL135" s="6"/>
      <c r="TOM135" s="6"/>
      <c r="TON135" s="6"/>
      <c r="TOO135" s="6"/>
      <c r="TOP135" s="6"/>
      <c r="TOQ135" s="6"/>
      <c r="TOR135" s="6"/>
      <c r="TOS135" s="6"/>
      <c r="TOT135" s="6"/>
      <c r="TOU135" s="6"/>
      <c r="TOV135" s="6"/>
      <c r="TOW135" s="6"/>
      <c r="TOX135" s="6"/>
      <c r="TOY135" s="6"/>
      <c r="TOZ135" s="6"/>
      <c r="TPA135" s="6"/>
      <c r="TPB135" s="6"/>
      <c r="TPC135" s="6"/>
      <c r="TPD135" s="6"/>
      <c r="TPE135" s="6"/>
      <c r="TPF135" s="6"/>
      <c r="TPG135" s="6"/>
      <c r="TPH135" s="6"/>
      <c r="TPI135" s="6"/>
      <c r="TPJ135" s="6"/>
      <c r="TPK135" s="6"/>
      <c r="TPL135" s="6"/>
      <c r="TPM135" s="6"/>
      <c r="TPN135" s="6"/>
      <c r="TPO135" s="6"/>
      <c r="TPP135" s="6"/>
      <c r="TPQ135" s="6"/>
      <c r="TPR135" s="6"/>
      <c r="TPS135" s="6"/>
      <c r="TPT135" s="6"/>
      <c r="TPU135" s="6"/>
      <c r="TPV135" s="6"/>
      <c r="TPW135" s="6"/>
      <c r="TPX135" s="6"/>
      <c r="TPY135" s="6"/>
      <c r="TPZ135" s="6"/>
      <c r="TQA135" s="6"/>
      <c r="TQB135" s="6"/>
      <c r="TQC135" s="6"/>
      <c r="TQD135" s="6"/>
      <c r="TQE135" s="6"/>
      <c r="TQF135" s="6"/>
      <c r="TQG135" s="6"/>
      <c r="TQH135" s="6"/>
      <c r="TQI135" s="6"/>
      <c r="TQJ135" s="6"/>
      <c r="TQK135" s="6"/>
      <c r="TQL135" s="6"/>
      <c r="TQM135" s="6"/>
      <c r="TQN135" s="6"/>
      <c r="TQO135" s="6"/>
      <c r="TQP135" s="6"/>
      <c r="TQQ135" s="6"/>
      <c r="TQR135" s="6"/>
      <c r="TQS135" s="6"/>
      <c r="TQT135" s="6"/>
      <c r="TQU135" s="6"/>
      <c r="TQV135" s="6"/>
      <c r="TQW135" s="6"/>
      <c r="TQX135" s="6"/>
      <c r="TQY135" s="6"/>
      <c r="TQZ135" s="6"/>
      <c r="TRA135" s="6"/>
      <c r="TRB135" s="6"/>
      <c r="TRC135" s="6"/>
      <c r="TRD135" s="6"/>
      <c r="TRE135" s="6"/>
      <c r="TRF135" s="6"/>
      <c r="TRG135" s="6"/>
      <c r="TRH135" s="6"/>
      <c r="TRI135" s="6"/>
      <c r="TRJ135" s="6"/>
      <c r="TRK135" s="6"/>
      <c r="TRL135" s="6"/>
      <c r="TRM135" s="6"/>
      <c r="TRN135" s="6"/>
      <c r="TRO135" s="6"/>
      <c r="TRP135" s="6"/>
      <c r="TRQ135" s="6"/>
      <c r="TRR135" s="6"/>
      <c r="TRS135" s="6"/>
      <c r="TRT135" s="6"/>
      <c r="TRU135" s="6"/>
      <c r="TRV135" s="6"/>
      <c r="TRW135" s="6"/>
      <c r="TRX135" s="6"/>
      <c r="TRY135" s="6"/>
      <c r="TRZ135" s="6"/>
      <c r="TSA135" s="6"/>
      <c r="TSB135" s="6"/>
      <c r="TSC135" s="6"/>
      <c r="TSD135" s="6"/>
      <c r="TSE135" s="6"/>
      <c r="TSF135" s="6"/>
      <c r="TSG135" s="6"/>
      <c r="TSH135" s="6"/>
      <c r="TSI135" s="6"/>
      <c r="TSJ135" s="6"/>
      <c r="TSK135" s="6"/>
      <c r="TSL135" s="6"/>
      <c r="TSM135" s="6"/>
      <c r="TSN135" s="6"/>
      <c r="TSO135" s="6"/>
      <c r="TSP135" s="6"/>
      <c r="TSQ135" s="6"/>
      <c r="TSR135" s="6"/>
      <c r="TSS135" s="6"/>
      <c r="TST135" s="6"/>
      <c r="TSU135" s="6"/>
      <c r="TSV135" s="6"/>
      <c r="TSW135" s="6"/>
      <c r="TSX135" s="6"/>
      <c r="TSY135" s="6"/>
      <c r="TSZ135" s="6"/>
      <c r="TTA135" s="6"/>
      <c r="TTB135" s="6"/>
      <c r="TTC135" s="6"/>
      <c r="TTD135" s="6"/>
      <c r="TTE135" s="6"/>
      <c r="TTF135" s="6"/>
      <c r="TTG135" s="6"/>
      <c r="TTH135" s="6"/>
      <c r="TTI135" s="6"/>
      <c r="TTJ135" s="6"/>
      <c r="TTK135" s="6"/>
      <c r="TTL135" s="6"/>
      <c r="TTM135" s="6"/>
      <c r="TTN135" s="6"/>
      <c r="TTO135" s="6"/>
      <c r="TTP135" s="6"/>
      <c r="TTQ135" s="6"/>
      <c r="TTR135" s="6"/>
      <c r="TTS135" s="6"/>
      <c r="TTT135" s="6"/>
      <c r="TTU135" s="6"/>
      <c r="TTV135" s="6"/>
      <c r="TTW135" s="6"/>
      <c r="TTX135" s="6"/>
      <c r="TTY135" s="6"/>
      <c r="TTZ135" s="6"/>
      <c r="TUA135" s="6"/>
      <c r="TUB135" s="6"/>
      <c r="TUC135" s="6"/>
      <c r="TUD135" s="6"/>
      <c r="TUE135" s="6"/>
      <c r="TUF135" s="6"/>
      <c r="TUG135" s="6"/>
      <c r="TUH135" s="6"/>
      <c r="TUI135" s="6"/>
      <c r="TUJ135" s="6"/>
      <c r="TUK135" s="6"/>
      <c r="TUL135" s="6"/>
      <c r="TUM135" s="6"/>
      <c r="TUN135" s="6"/>
      <c r="TUO135" s="6"/>
      <c r="TUP135" s="6"/>
      <c r="TUQ135" s="6"/>
      <c r="TUR135" s="6"/>
      <c r="TUS135" s="6"/>
      <c r="TUT135" s="6"/>
      <c r="TUU135" s="6"/>
      <c r="TUV135" s="6"/>
      <c r="TUW135" s="6"/>
      <c r="TUX135" s="6"/>
      <c r="TUY135" s="6"/>
      <c r="TUZ135" s="6"/>
      <c r="TVA135" s="6"/>
      <c r="TVB135" s="6"/>
      <c r="TVC135" s="6"/>
      <c r="TVD135" s="6"/>
      <c r="TVE135" s="6"/>
      <c r="TVF135" s="6"/>
      <c r="TVG135" s="6"/>
      <c r="TVH135" s="6"/>
      <c r="TVI135" s="6"/>
      <c r="TVJ135" s="6"/>
      <c r="TVK135" s="6"/>
      <c r="TVL135" s="6"/>
      <c r="TVM135" s="6"/>
      <c r="TVN135" s="6"/>
      <c r="TVO135" s="6"/>
      <c r="TVP135" s="6"/>
      <c r="TVQ135" s="6"/>
      <c r="TVR135" s="6"/>
      <c r="TVS135" s="6"/>
      <c r="TVT135" s="6"/>
      <c r="TVU135" s="6"/>
      <c r="TVV135" s="6"/>
      <c r="TVW135" s="6"/>
      <c r="TVX135" s="6"/>
      <c r="TVY135" s="6"/>
      <c r="TVZ135" s="6"/>
      <c r="TWA135" s="6"/>
      <c r="TWB135" s="6"/>
      <c r="TWC135" s="6"/>
      <c r="TWD135" s="6"/>
      <c r="TWE135" s="6"/>
      <c r="TWF135" s="6"/>
      <c r="TWG135" s="6"/>
      <c r="TWH135" s="6"/>
      <c r="TWI135" s="6"/>
      <c r="TWJ135" s="6"/>
      <c r="TWK135" s="6"/>
      <c r="TWL135" s="6"/>
      <c r="TWM135" s="6"/>
      <c r="TWN135" s="6"/>
      <c r="TWO135" s="6"/>
      <c r="TWP135" s="6"/>
      <c r="TWQ135" s="6"/>
      <c r="TWR135" s="6"/>
      <c r="TWS135" s="6"/>
      <c r="TWT135" s="6"/>
      <c r="TWU135" s="6"/>
      <c r="TWV135" s="6"/>
      <c r="TWW135" s="6"/>
      <c r="TWX135" s="6"/>
      <c r="TWY135" s="6"/>
      <c r="TWZ135" s="6"/>
      <c r="TXA135" s="6"/>
      <c r="TXB135" s="6"/>
      <c r="TXC135" s="6"/>
      <c r="TXD135" s="6"/>
      <c r="TXE135" s="6"/>
      <c r="TXF135" s="6"/>
      <c r="TXG135" s="6"/>
      <c r="TXH135" s="6"/>
      <c r="TXI135" s="6"/>
      <c r="TXJ135" s="6"/>
      <c r="TXK135" s="6"/>
      <c r="TXL135" s="6"/>
      <c r="TXM135" s="6"/>
      <c r="TXN135" s="6"/>
      <c r="TXO135" s="6"/>
      <c r="TXP135" s="6"/>
      <c r="TXQ135" s="6"/>
      <c r="TXR135" s="6"/>
      <c r="TXS135" s="6"/>
      <c r="TXT135" s="6"/>
      <c r="TXU135" s="6"/>
      <c r="TXV135" s="6"/>
      <c r="TXW135" s="6"/>
      <c r="TXX135" s="6"/>
      <c r="TXY135" s="6"/>
      <c r="TXZ135" s="6"/>
      <c r="TYA135" s="6"/>
      <c r="TYB135" s="6"/>
      <c r="TYC135" s="6"/>
      <c r="TYD135" s="6"/>
      <c r="TYE135" s="6"/>
      <c r="TYF135" s="6"/>
      <c r="TYG135" s="6"/>
      <c r="TYH135" s="6"/>
      <c r="TYI135" s="6"/>
      <c r="TYJ135" s="6"/>
      <c r="TYK135" s="6"/>
      <c r="TYL135" s="6"/>
      <c r="TYM135" s="6"/>
      <c r="TYN135" s="6"/>
      <c r="TYO135" s="6"/>
      <c r="TYP135" s="6"/>
      <c r="TYQ135" s="6"/>
      <c r="TYR135" s="6"/>
      <c r="TYS135" s="6"/>
      <c r="TYT135" s="6"/>
      <c r="TYU135" s="6"/>
      <c r="TYV135" s="6"/>
      <c r="TYW135" s="6"/>
      <c r="TYX135" s="6"/>
      <c r="TYY135" s="6"/>
      <c r="TYZ135" s="6"/>
      <c r="TZA135" s="6"/>
      <c r="TZB135" s="6"/>
      <c r="TZC135" s="6"/>
      <c r="TZD135" s="6"/>
      <c r="TZE135" s="6"/>
      <c r="TZF135" s="6"/>
      <c r="TZG135" s="6"/>
      <c r="TZH135" s="6"/>
      <c r="TZI135" s="6"/>
      <c r="TZJ135" s="6"/>
      <c r="TZK135" s="6"/>
      <c r="TZL135" s="6"/>
      <c r="TZM135" s="6"/>
      <c r="TZN135" s="6"/>
      <c r="TZO135" s="6"/>
      <c r="TZP135" s="6"/>
      <c r="TZQ135" s="6"/>
      <c r="TZR135" s="6"/>
      <c r="TZS135" s="6"/>
      <c r="TZT135" s="6"/>
      <c r="TZU135" s="6"/>
      <c r="TZV135" s="6"/>
      <c r="TZW135" s="6"/>
      <c r="TZX135" s="6"/>
      <c r="TZY135" s="6"/>
      <c r="TZZ135" s="6"/>
      <c r="UAA135" s="6"/>
      <c r="UAB135" s="6"/>
      <c r="UAC135" s="6"/>
      <c r="UAD135" s="6"/>
      <c r="UAE135" s="6"/>
      <c r="UAF135" s="6"/>
      <c r="UAG135" s="6"/>
      <c r="UAH135" s="6"/>
      <c r="UAI135" s="6"/>
      <c r="UAJ135" s="6"/>
      <c r="UAK135" s="6"/>
      <c r="UAL135" s="6"/>
      <c r="UAM135" s="6"/>
      <c r="UAN135" s="6"/>
      <c r="UAO135" s="6"/>
      <c r="UAP135" s="6"/>
      <c r="UAQ135" s="6"/>
      <c r="UAR135" s="6"/>
      <c r="UAS135" s="6"/>
      <c r="UAT135" s="6"/>
      <c r="UAU135" s="6"/>
      <c r="UAV135" s="6"/>
      <c r="UAW135" s="6"/>
      <c r="UAX135" s="6"/>
      <c r="UAY135" s="6"/>
      <c r="UAZ135" s="6"/>
      <c r="UBA135" s="6"/>
      <c r="UBB135" s="6"/>
      <c r="UBC135" s="6"/>
      <c r="UBD135" s="6"/>
      <c r="UBE135" s="6"/>
      <c r="UBF135" s="6"/>
      <c r="UBG135" s="6"/>
      <c r="UBH135" s="6"/>
      <c r="UBI135" s="6"/>
      <c r="UBJ135" s="6"/>
      <c r="UBK135" s="6"/>
      <c r="UBL135" s="6"/>
      <c r="UBM135" s="6"/>
      <c r="UBN135" s="6"/>
      <c r="UBO135" s="6"/>
      <c r="UBP135" s="6"/>
      <c r="UBQ135" s="6"/>
      <c r="UBR135" s="6"/>
      <c r="UBS135" s="6"/>
      <c r="UBT135" s="6"/>
      <c r="UBU135" s="6"/>
      <c r="UBV135" s="6"/>
      <c r="UBW135" s="6"/>
      <c r="UBX135" s="6"/>
      <c r="UBY135" s="6"/>
      <c r="UBZ135" s="6"/>
      <c r="UCA135" s="6"/>
      <c r="UCB135" s="6"/>
      <c r="UCC135" s="6"/>
      <c r="UCD135" s="6"/>
      <c r="UCE135" s="6"/>
      <c r="UCF135" s="6"/>
      <c r="UCG135" s="6"/>
      <c r="UCH135" s="6"/>
      <c r="UCI135" s="6"/>
      <c r="UCJ135" s="6"/>
      <c r="UCK135" s="6"/>
      <c r="UCL135" s="6"/>
      <c r="UCM135" s="6"/>
      <c r="UCN135" s="6"/>
      <c r="UCO135" s="6"/>
      <c r="UCP135" s="6"/>
      <c r="UCQ135" s="6"/>
      <c r="UCR135" s="6"/>
      <c r="UCS135" s="6"/>
      <c r="UCT135" s="6"/>
      <c r="UCU135" s="6"/>
      <c r="UCV135" s="6"/>
      <c r="UCW135" s="6"/>
      <c r="UCX135" s="6"/>
      <c r="UCY135" s="6"/>
      <c r="UCZ135" s="6"/>
      <c r="UDA135" s="6"/>
      <c r="UDB135" s="6"/>
      <c r="UDC135" s="6"/>
      <c r="UDD135" s="6"/>
      <c r="UDE135" s="6"/>
      <c r="UDF135" s="6"/>
      <c r="UDG135" s="6"/>
      <c r="UDH135" s="6"/>
      <c r="UDI135" s="6"/>
      <c r="UDJ135" s="6"/>
      <c r="UDK135" s="6"/>
      <c r="UDL135" s="6"/>
      <c r="UDM135" s="6"/>
      <c r="UDN135" s="6"/>
      <c r="UDO135" s="6"/>
      <c r="UDP135" s="6"/>
      <c r="UDQ135" s="6"/>
      <c r="UDR135" s="6"/>
      <c r="UDS135" s="6"/>
      <c r="UDT135" s="6"/>
      <c r="UDU135" s="6"/>
      <c r="UDV135" s="6"/>
      <c r="UDW135" s="6"/>
      <c r="UDX135" s="6"/>
      <c r="UDY135" s="6"/>
      <c r="UDZ135" s="6"/>
      <c r="UEA135" s="6"/>
      <c r="UEB135" s="6"/>
      <c r="UEC135" s="6"/>
      <c r="UED135" s="6"/>
      <c r="UEE135" s="6"/>
      <c r="UEF135" s="6"/>
      <c r="UEG135" s="6"/>
      <c r="UEH135" s="6"/>
      <c r="UEI135" s="6"/>
      <c r="UEJ135" s="6"/>
      <c r="UEK135" s="6"/>
      <c r="UEL135" s="6"/>
      <c r="UEM135" s="6"/>
      <c r="UEN135" s="6"/>
      <c r="UEO135" s="6"/>
      <c r="UEP135" s="6"/>
      <c r="UEQ135" s="6"/>
      <c r="UER135" s="6"/>
      <c r="UES135" s="6"/>
      <c r="UET135" s="6"/>
      <c r="UEU135" s="6"/>
      <c r="UEV135" s="6"/>
      <c r="UEW135" s="6"/>
      <c r="UEX135" s="6"/>
      <c r="UEY135" s="6"/>
      <c r="UEZ135" s="6"/>
      <c r="UFA135" s="6"/>
      <c r="UFB135" s="6"/>
      <c r="UFC135" s="6"/>
      <c r="UFD135" s="6"/>
      <c r="UFE135" s="6"/>
      <c r="UFF135" s="6"/>
      <c r="UFG135" s="6"/>
      <c r="UFH135" s="6"/>
      <c r="UFI135" s="6"/>
      <c r="UFJ135" s="6"/>
      <c r="UFK135" s="6"/>
      <c r="UFL135" s="6"/>
      <c r="UFM135" s="6"/>
      <c r="UFN135" s="6"/>
      <c r="UFO135" s="6"/>
      <c r="UFP135" s="6"/>
      <c r="UFQ135" s="6"/>
      <c r="UFR135" s="6"/>
      <c r="UFS135" s="6"/>
      <c r="UFT135" s="6"/>
      <c r="UFU135" s="6"/>
      <c r="UFV135" s="6"/>
      <c r="UFW135" s="6"/>
      <c r="UFX135" s="6"/>
      <c r="UFY135" s="6"/>
      <c r="UFZ135" s="6"/>
      <c r="UGA135" s="6"/>
      <c r="UGB135" s="6"/>
      <c r="UGC135" s="6"/>
      <c r="UGD135" s="6"/>
      <c r="UGE135" s="6"/>
      <c r="UGF135" s="6"/>
      <c r="UGG135" s="6"/>
      <c r="UGH135" s="6"/>
      <c r="UGI135" s="6"/>
      <c r="UGJ135" s="6"/>
      <c r="UGK135" s="6"/>
      <c r="UGL135" s="6"/>
      <c r="UGM135" s="6"/>
      <c r="UGN135" s="6"/>
      <c r="UGO135" s="6"/>
      <c r="UGP135" s="6"/>
      <c r="UGQ135" s="6"/>
      <c r="UGR135" s="6"/>
      <c r="UGS135" s="6"/>
      <c r="UGT135" s="6"/>
      <c r="UGU135" s="6"/>
      <c r="UGV135" s="6"/>
      <c r="UGW135" s="6"/>
      <c r="UGX135" s="6"/>
      <c r="UGY135" s="6"/>
      <c r="UGZ135" s="6"/>
      <c r="UHA135" s="6"/>
      <c r="UHB135" s="6"/>
      <c r="UHC135" s="6"/>
      <c r="UHD135" s="6"/>
      <c r="UHE135" s="6"/>
      <c r="UHF135" s="6"/>
      <c r="UHG135" s="6"/>
      <c r="UHH135" s="6"/>
      <c r="UHI135" s="6"/>
      <c r="UHJ135" s="6"/>
      <c r="UHK135" s="6"/>
      <c r="UHL135" s="6"/>
      <c r="UHM135" s="6"/>
      <c r="UHN135" s="6"/>
      <c r="UHO135" s="6"/>
      <c r="UHP135" s="6"/>
      <c r="UHQ135" s="6"/>
      <c r="UHR135" s="6"/>
      <c r="UHS135" s="6"/>
      <c r="UHT135" s="6"/>
      <c r="UHU135" s="6"/>
      <c r="UHV135" s="6"/>
      <c r="UHW135" s="6"/>
      <c r="UHX135" s="6"/>
      <c r="UHY135" s="6"/>
      <c r="UHZ135" s="6"/>
      <c r="UIA135" s="6"/>
      <c r="UIB135" s="6"/>
      <c r="UIC135" s="6"/>
      <c r="UID135" s="6"/>
      <c r="UIE135" s="6"/>
      <c r="UIF135" s="6"/>
      <c r="UIG135" s="6"/>
      <c r="UIH135" s="6"/>
      <c r="UII135" s="6"/>
      <c r="UIJ135" s="6"/>
      <c r="UIK135" s="6"/>
      <c r="UIL135" s="6"/>
      <c r="UIM135" s="6"/>
      <c r="UIN135" s="6"/>
      <c r="UIO135" s="6"/>
      <c r="UIP135" s="6"/>
      <c r="UIQ135" s="6"/>
      <c r="UIR135" s="6"/>
      <c r="UIS135" s="6"/>
      <c r="UIT135" s="6"/>
      <c r="UIU135" s="6"/>
      <c r="UIV135" s="6"/>
      <c r="UIW135" s="6"/>
      <c r="UIX135" s="6"/>
      <c r="UIY135" s="6"/>
      <c r="UIZ135" s="6"/>
      <c r="UJA135" s="6"/>
      <c r="UJB135" s="6"/>
      <c r="UJC135" s="6"/>
      <c r="UJD135" s="6"/>
      <c r="UJE135" s="6"/>
      <c r="UJF135" s="6"/>
      <c r="UJG135" s="6"/>
      <c r="UJH135" s="6"/>
      <c r="UJI135" s="6"/>
      <c r="UJJ135" s="6"/>
      <c r="UJK135" s="6"/>
      <c r="UJL135" s="6"/>
      <c r="UJM135" s="6"/>
      <c r="UJN135" s="6"/>
      <c r="UJO135" s="6"/>
      <c r="UJP135" s="6"/>
      <c r="UJQ135" s="6"/>
      <c r="UJR135" s="6"/>
      <c r="UJS135" s="6"/>
      <c r="UJT135" s="6"/>
      <c r="UJU135" s="6"/>
      <c r="UJV135" s="6"/>
      <c r="UJW135" s="6"/>
      <c r="UJX135" s="6"/>
      <c r="UJY135" s="6"/>
      <c r="UJZ135" s="6"/>
      <c r="UKA135" s="6"/>
      <c r="UKB135" s="6"/>
      <c r="UKC135" s="6"/>
      <c r="UKD135" s="6"/>
      <c r="UKE135" s="6"/>
      <c r="UKF135" s="6"/>
      <c r="UKG135" s="6"/>
      <c r="UKH135" s="6"/>
      <c r="UKI135" s="6"/>
      <c r="UKJ135" s="6"/>
      <c r="UKK135" s="6"/>
      <c r="UKL135" s="6"/>
      <c r="UKM135" s="6"/>
      <c r="UKN135" s="6"/>
      <c r="UKO135" s="6"/>
      <c r="UKP135" s="6"/>
      <c r="UKQ135" s="6"/>
      <c r="UKR135" s="6"/>
      <c r="UKS135" s="6"/>
      <c r="UKT135" s="6"/>
      <c r="UKU135" s="6"/>
      <c r="UKV135" s="6"/>
      <c r="UKW135" s="6"/>
      <c r="UKX135" s="6"/>
      <c r="UKY135" s="6"/>
      <c r="UKZ135" s="6"/>
      <c r="ULA135" s="6"/>
      <c r="ULB135" s="6"/>
      <c r="ULC135" s="6"/>
      <c r="ULD135" s="6"/>
      <c r="ULE135" s="6"/>
      <c r="ULF135" s="6"/>
      <c r="ULG135" s="6"/>
      <c r="ULH135" s="6"/>
      <c r="ULI135" s="6"/>
      <c r="ULJ135" s="6"/>
      <c r="ULK135" s="6"/>
      <c r="ULL135" s="6"/>
      <c r="ULM135" s="6"/>
      <c r="ULN135" s="6"/>
      <c r="ULO135" s="6"/>
      <c r="ULP135" s="6"/>
      <c r="ULQ135" s="6"/>
      <c r="ULR135" s="6"/>
      <c r="ULS135" s="6"/>
      <c r="ULT135" s="6"/>
      <c r="ULU135" s="6"/>
      <c r="ULV135" s="6"/>
      <c r="ULW135" s="6"/>
      <c r="ULX135" s="6"/>
      <c r="ULY135" s="6"/>
      <c r="ULZ135" s="6"/>
      <c r="UMA135" s="6"/>
      <c r="UMB135" s="6"/>
      <c r="UMC135" s="6"/>
      <c r="UMD135" s="6"/>
      <c r="UME135" s="6"/>
      <c r="UMF135" s="6"/>
      <c r="UMG135" s="6"/>
      <c r="UMH135" s="6"/>
      <c r="UMI135" s="6"/>
      <c r="UMJ135" s="6"/>
      <c r="UMK135" s="6"/>
      <c r="UML135" s="6"/>
      <c r="UMM135" s="6"/>
      <c r="UMN135" s="6"/>
      <c r="UMO135" s="6"/>
      <c r="UMP135" s="6"/>
      <c r="UMQ135" s="6"/>
      <c r="UMR135" s="6"/>
      <c r="UMS135" s="6"/>
      <c r="UMT135" s="6"/>
      <c r="UMU135" s="6"/>
      <c r="UMV135" s="6"/>
      <c r="UMW135" s="6"/>
      <c r="UMX135" s="6"/>
      <c r="UMY135" s="6"/>
      <c r="UMZ135" s="6"/>
      <c r="UNA135" s="6"/>
      <c r="UNB135" s="6"/>
      <c r="UNC135" s="6"/>
      <c r="UND135" s="6"/>
      <c r="UNE135" s="6"/>
      <c r="UNF135" s="6"/>
      <c r="UNG135" s="6"/>
      <c r="UNH135" s="6"/>
      <c r="UNI135" s="6"/>
      <c r="UNJ135" s="6"/>
      <c r="UNK135" s="6"/>
      <c r="UNL135" s="6"/>
      <c r="UNM135" s="6"/>
      <c r="UNN135" s="6"/>
      <c r="UNO135" s="6"/>
      <c r="UNP135" s="6"/>
      <c r="UNQ135" s="6"/>
      <c r="UNR135" s="6"/>
      <c r="UNS135" s="6"/>
      <c r="UNT135" s="6"/>
      <c r="UNU135" s="6"/>
      <c r="UNV135" s="6"/>
      <c r="UNW135" s="6"/>
      <c r="UNX135" s="6"/>
      <c r="UNY135" s="6"/>
      <c r="UNZ135" s="6"/>
      <c r="UOA135" s="6"/>
      <c r="UOB135" s="6"/>
      <c r="UOC135" s="6"/>
      <c r="UOD135" s="6"/>
      <c r="UOE135" s="6"/>
      <c r="UOF135" s="6"/>
      <c r="UOG135" s="6"/>
      <c r="UOH135" s="6"/>
      <c r="UOI135" s="6"/>
      <c r="UOJ135" s="6"/>
      <c r="UOK135" s="6"/>
      <c r="UOL135" s="6"/>
      <c r="UOM135" s="6"/>
      <c r="UON135" s="6"/>
      <c r="UOO135" s="6"/>
      <c r="UOP135" s="6"/>
      <c r="UOQ135" s="6"/>
      <c r="UOR135" s="6"/>
      <c r="UOS135" s="6"/>
      <c r="UOT135" s="6"/>
      <c r="UOU135" s="6"/>
      <c r="UOV135" s="6"/>
      <c r="UOW135" s="6"/>
      <c r="UOX135" s="6"/>
      <c r="UOY135" s="6"/>
      <c r="UOZ135" s="6"/>
      <c r="UPA135" s="6"/>
      <c r="UPB135" s="6"/>
      <c r="UPC135" s="6"/>
      <c r="UPD135" s="6"/>
      <c r="UPE135" s="6"/>
      <c r="UPF135" s="6"/>
      <c r="UPG135" s="6"/>
      <c r="UPH135" s="6"/>
      <c r="UPI135" s="6"/>
      <c r="UPJ135" s="6"/>
      <c r="UPK135" s="6"/>
      <c r="UPL135" s="6"/>
      <c r="UPM135" s="6"/>
      <c r="UPN135" s="6"/>
      <c r="UPO135" s="6"/>
      <c r="UPP135" s="6"/>
      <c r="UPQ135" s="6"/>
      <c r="UPR135" s="6"/>
      <c r="UPS135" s="6"/>
      <c r="UPT135" s="6"/>
      <c r="UPU135" s="6"/>
      <c r="UPV135" s="6"/>
      <c r="UPW135" s="6"/>
      <c r="UPX135" s="6"/>
      <c r="UPY135" s="6"/>
      <c r="UPZ135" s="6"/>
      <c r="UQA135" s="6"/>
      <c r="UQB135" s="6"/>
      <c r="UQC135" s="6"/>
      <c r="UQD135" s="6"/>
      <c r="UQE135" s="6"/>
      <c r="UQF135" s="6"/>
      <c r="UQG135" s="6"/>
      <c r="UQH135" s="6"/>
      <c r="UQI135" s="6"/>
      <c r="UQJ135" s="6"/>
      <c r="UQK135" s="6"/>
      <c r="UQL135" s="6"/>
      <c r="UQM135" s="6"/>
      <c r="UQN135" s="6"/>
      <c r="UQO135" s="6"/>
      <c r="UQP135" s="6"/>
      <c r="UQQ135" s="6"/>
      <c r="UQR135" s="6"/>
      <c r="UQS135" s="6"/>
      <c r="UQT135" s="6"/>
      <c r="UQU135" s="6"/>
      <c r="UQV135" s="6"/>
      <c r="UQW135" s="6"/>
      <c r="UQX135" s="6"/>
      <c r="UQY135" s="6"/>
      <c r="UQZ135" s="6"/>
      <c r="URA135" s="6"/>
      <c r="URB135" s="6"/>
      <c r="URC135" s="6"/>
      <c r="URD135" s="6"/>
      <c r="URE135" s="6"/>
      <c r="URF135" s="6"/>
      <c r="URG135" s="6"/>
      <c r="URH135" s="6"/>
      <c r="URI135" s="6"/>
      <c r="URJ135" s="6"/>
      <c r="URK135" s="6"/>
      <c r="URL135" s="6"/>
      <c r="URM135" s="6"/>
      <c r="URN135" s="6"/>
      <c r="URO135" s="6"/>
      <c r="URP135" s="6"/>
      <c r="URQ135" s="6"/>
      <c r="URR135" s="6"/>
      <c r="URS135" s="6"/>
      <c r="URT135" s="6"/>
      <c r="URU135" s="6"/>
      <c r="URV135" s="6"/>
      <c r="URW135" s="6"/>
      <c r="URX135" s="6"/>
      <c r="URY135" s="6"/>
      <c r="URZ135" s="6"/>
      <c r="USA135" s="6"/>
      <c r="USB135" s="6"/>
      <c r="USC135" s="6"/>
      <c r="USD135" s="6"/>
      <c r="USE135" s="6"/>
      <c r="USF135" s="6"/>
      <c r="USG135" s="6"/>
      <c r="USH135" s="6"/>
      <c r="USI135" s="6"/>
      <c r="USJ135" s="6"/>
      <c r="USK135" s="6"/>
      <c r="USL135" s="6"/>
      <c r="USM135" s="6"/>
      <c r="USN135" s="6"/>
      <c r="USO135" s="6"/>
      <c r="USP135" s="6"/>
      <c r="USQ135" s="6"/>
      <c r="USR135" s="6"/>
      <c r="USS135" s="6"/>
      <c r="UST135" s="6"/>
      <c r="USU135" s="6"/>
      <c r="USV135" s="6"/>
      <c r="USW135" s="6"/>
      <c r="USX135" s="6"/>
      <c r="USY135" s="6"/>
      <c r="USZ135" s="6"/>
      <c r="UTA135" s="6"/>
      <c r="UTB135" s="6"/>
      <c r="UTC135" s="6"/>
      <c r="UTD135" s="6"/>
      <c r="UTE135" s="6"/>
      <c r="UTF135" s="6"/>
      <c r="UTG135" s="6"/>
      <c r="UTH135" s="6"/>
      <c r="UTI135" s="6"/>
      <c r="UTJ135" s="6"/>
      <c r="UTK135" s="6"/>
      <c r="UTL135" s="6"/>
      <c r="UTM135" s="6"/>
      <c r="UTN135" s="6"/>
      <c r="UTO135" s="6"/>
      <c r="UTP135" s="6"/>
      <c r="UTQ135" s="6"/>
      <c r="UTR135" s="6"/>
      <c r="UTS135" s="6"/>
      <c r="UTT135" s="6"/>
      <c r="UTU135" s="6"/>
      <c r="UTV135" s="6"/>
      <c r="UTW135" s="6"/>
      <c r="UTX135" s="6"/>
      <c r="UTY135" s="6"/>
      <c r="UTZ135" s="6"/>
      <c r="UUA135" s="6"/>
      <c r="UUB135" s="6"/>
      <c r="UUC135" s="6"/>
      <c r="UUD135" s="6"/>
      <c r="UUE135" s="6"/>
      <c r="UUF135" s="6"/>
      <c r="UUG135" s="6"/>
      <c r="UUH135" s="6"/>
      <c r="UUI135" s="6"/>
      <c r="UUJ135" s="6"/>
      <c r="UUK135" s="6"/>
      <c r="UUL135" s="6"/>
      <c r="UUM135" s="6"/>
      <c r="UUN135" s="6"/>
      <c r="UUO135" s="6"/>
      <c r="UUP135" s="6"/>
      <c r="UUQ135" s="6"/>
      <c r="UUR135" s="6"/>
      <c r="UUS135" s="6"/>
      <c r="UUT135" s="6"/>
      <c r="UUU135" s="6"/>
      <c r="UUV135" s="6"/>
      <c r="UUW135" s="6"/>
      <c r="UUX135" s="6"/>
      <c r="UUY135" s="6"/>
      <c r="UUZ135" s="6"/>
      <c r="UVA135" s="6"/>
      <c r="UVB135" s="6"/>
      <c r="UVC135" s="6"/>
      <c r="UVD135" s="6"/>
      <c r="UVE135" s="6"/>
      <c r="UVF135" s="6"/>
      <c r="UVG135" s="6"/>
      <c r="UVH135" s="6"/>
      <c r="UVI135" s="6"/>
      <c r="UVJ135" s="6"/>
      <c r="UVK135" s="6"/>
      <c r="UVL135" s="6"/>
      <c r="UVM135" s="6"/>
      <c r="UVN135" s="6"/>
      <c r="UVO135" s="6"/>
      <c r="UVP135" s="6"/>
      <c r="UVQ135" s="6"/>
      <c r="UVR135" s="6"/>
      <c r="UVS135" s="6"/>
      <c r="UVT135" s="6"/>
      <c r="UVU135" s="6"/>
      <c r="UVV135" s="6"/>
      <c r="UVW135" s="6"/>
      <c r="UVX135" s="6"/>
      <c r="UVY135" s="6"/>
      <c r="UVZ135" s="6"/>
      <c r="UWA135" s="6"/>
      <c r="UWB135" s="6"/>
      <c r="UWC135" s="6"/>
      <c r="UWD135" s="6"/>
      <c r="UWE135" s="6"/>
      <c r="UWF135" s="6"/>
      <c r="UWG135" s="6"/>
      <c r="UWH135" s="6"/>
      <c r="UWI135" s="6"/>
      <c r="UWJ135" s="6"/>
      <c r="UWK135" s="6"/>
      <c r="UWL135" s="6"/>
      <c r="UWM135" s="6"/>
      <c r="UWN135" s="6"/>
      <c r="UWO135" s="6"/>
      <c r="UWP135" s="6"/>
      <c r="UWQ135" s="6"/>
      <c r="UWR135" s="6"/>
      <c r="UWS135" s="6"/>
      <c r="UWT135" s="6"/>
      <c r="UWU135" s="6"/>
      <c r="UWV135" s="6"/>
      <c r="UWW135" s="6"/>
      <c r="UWX135" s="6"/>
      <c r="UWY135" s="6"/>
      <c r="UWZ135" s="6"/>
      <c r="UXA135" s="6"/>
      <c r="UXB135" s="6"/>
      <c r="UXC135" s="6"/>
      <c r="UXD135" s="6"/>
      <c r="UXE135" s="6"/>
      <c r="UXF135" s="6"/>
      <c r="UXG135" s="6"/>
      <c r="UXH135" s="6"/>
      <c r="UXI135" s="6"/>
      <c r="UXJ135" s="6"/>
      <c r="UXK135" s="6"/>
      <c r="UXL135" s="6"/>
      <c r="UXM135" s="6"/>
      <c r="UXN135" s="6"/>
      <c r="UXO135" s="6"/>
      <c r="UXP135" s="6"/>
      <c r="UXQ135" s="6"/>
      <c r="UXR135" s="6"/>
      <c r="UXS135" s="6"/>
      <c r="UXT135" s="6"/>
      <c r="UXU135" s="6"/>
      <c r="UXV135" s="6"/>
      <c r="UXW135" s="6"/>
      <c r="UXX135" s="6"/>
      <c r="UXY135" s="6"/>
      <c r="UXZ135" s="6"/>
      <c r="UYA135" s="6"/>
      <c r="UYB135" s="6"/>
      <c r="UYC135" s="6"/>
      <c r="UYD135" s="6"/>
      <c r="UYE135" s="6"/>
      <c r="UYF135" s="6"/>
      <c r="UYG135" s="6"/>
      <c r="UYH135" s="6"/>
      <c r="UYI135" s="6"/>
      <c r="UYJ135" s="6"/>
      <c r="UYK135" s="6"/>
      <c r="UYL135" s="6"/>
      <c r="UYM135" s="6"/>
      <c r="UYN135" s="6"/>
      <c r="UYO135" s="6"/>
      <c r="UYP135" s="6"/>
      <c r="UYQ135" s="6"/>
      <c r="UYR135" s="6"/>
      <c r="UYS135" s="6"/>
      <c r="UYT135" s="6"/>
      <c r="UYU135" s="6"/>
      <c r="UYV135" s="6"/>
      <c r="UYW135" s="6"/>
      <c r="UYX135" s="6"/>
      <c r="UYY135" s="6"/>
      <c r="UYZ135" s="6"/>
      <c r="UZA135" s="6"/>
      <c r="UZB135" s="6"/>
      <c r="UZC135" s="6"/>
      <c r="UZD135" s="6"/>
      <c r="UZE135" s="6"/>
      <c r="UZF135" s="6"/>
      <c r="UZG135" s="6"/>
      <c r="UZH135" s="6"/>
      <c r="UZI135" s="6"/>
      <c r="UZJ135" s="6"/>
      <c r="UZK135" s="6"/>
      <c r="UZL135" s="6"/>
      <c r="UZM135" s="6"/>
      <c r="UZN135" s="6"/>
      <c r="UZO135" s="6"/>
      <c r="UZP135" s="6"/>
      <c r="UZQ135" s="6"/>
      <c r="UZR135" s="6"/>
      <c r="UZS135" s="6"/>
      <c r="UZT135" s="6"/>
      <c r="UZU135" s="6"/>
      <c r="UZV135" s="6"/>
      <c r="UZW135" s="6"/>
      <c r="UZX135" s="6"/>
      <c r="UZY135" s="6"/>
      <c r="UZZ135" s="6"/>
      <c r="VAA135" s="6"/>
      <c r="VAB135" s="6"/>
      <c r="VAC135" s="6"/>
      <c r="VAD135" s="6"/>
      <c r="VAE135" s="6"/>
      <c r="VAF135" s="6"/>
      <c r="VAG135" s="6"/>
      <c r="VAH135" s="6"/>
      <c r="VAI135" s="6"/>
      <c r="VAJ135" s="6"/>
      <c r="VAK135" s="6"/>
      <c r="VAL135" s="6"/>
      <c r="VAM135" s="6"/>
      <c r="VAN135" s="6"/>
      <c r="VAO135" s="6"/>
      <c r="VAP135" s="6"/>
      <c r="VAQ135" s="6"/>
      <c r="VAR135" s="6"/>
      <c r="VAS135" s="6"/>
      <c r="VAT135" s="6"/>
      <c r="VAU135" s="6"/>
      <c r="VAV135" s="6"/>
      <c r="VAW135" s="6"/>
      <c r="VAX135" s="6"/>
      <c r="VAY135" s="6"/>
      <c r="VAZ135" s="6"/>
      <c r="VBA135" s="6"/>
      <c r="VBB135" s="6"/>
      <c r="VBC135" s="6"/>
      <c r="VBD135" s="6"/>
      <c r="VBE135" s="6"/>
      <c r="VBF135" s="6"/>
      <c r="VBG135" s="6"/>
      <c r="VBH135" s="6"/>
      <c r="VBI135" s="6"/>
      <c r="VBJ135" s="6"/>
      <c r="VBK135" s="6"/>
      <c r="VBL135" s="6"/>
      <c r="VBM135" s="6"/>
      <c r="VBN135" s="6"/>
      <c r="VBO135" s="6"/>
      <c r="VBP135" s="6"/>
      <c r="VBQ135" s="6"/>
      <c r="VBR135" s="6"/>
      <c r="VBS135" s="6"/>
      <c r="VBT135" s="6"/>
      <c r="VBU135" s="6"/>
      <c r="VBV135" s="6"/>
      <c r="VBW135" s="6"/>
      <c r="VBX135" s="6"/>
      <c r="VBY135" s="6"/>
      <c r="VBZ135" s="6"/>
      <c r="VCA135" s="6"/>
      <c r="VCB135" s="6"/>
      <c r="VCC135" s="6"/>
      <c r="VCD135" s="6"/>
      <c r="VCE135" s="6"/>
      <c r="VCF135" s="6"/>
      <c r="VCG135" s="6"/>
      <c r="VCH135" s="6"/>
      <c r="VCI135" s="6"/>
      <c r="VCJ135" s="6"/>
      <c r="VCK135" s="6"/>
      <c r="VCL135" s="6"/>
      <c r="VCM135" s="6"/>
      <c r="VCN135" s="6"/>
      <c r="VCO135" s="6"/>
      <c r="VCP135" s="6"/>
      <c r="VCQ135" s="6"/>
      <c r="VCR135" s="6"/>
      <c r="VCS135" s="6"/>
      <c r="VCT135" s="6"/>
      <c r="VCU135" s="6"/>
      <c r="VCV135" s="6"/>
      <c r="VCW135" s="6"/>
      <c r="VCX135" s="6"/>
      <c r="VCY135" s="6"/>
      <c r="VCZ135" s="6"/>
      <c r="VDA135" s="6"/>
      <c r="VDB135" s="6"/>
      <c r="VDC135" s="6"/>
      <c r="VDD135" s="6"/>
      <c r="VDE135" s="6"/>
      <c r="VDF135" s="6"/>
      <c r="VDG135" s="6"/>
      <c r="VDH135" s="6"/>
      <c r="VDI135" s="6"/>
      <c r="VDJ135" s="6"/>
      <c r="VDK135" s="6"/>
      <c r="VDL135" s="6"/>
      <c r="VDM135" s="6"/>
      <c r="VDN135" s="6"/>
      <c r="VDO135" s="6"/>
      <c r="VDP135" s="6"/>
      <c r="VDQ135" s="6"/>
      <c r="VDR135" s="6"/>
      <c r="VDS135" s="6"/>
      <c r="VDT135" s="6"/>
      <c r="VDU135" s="6"/>
      <c r="VDV135" s="6"/>
      <c r="VDW135" s="6"/>
      <c r="VDX135" s="6"/>
      <c r="VDY135" s="6"/>
      <c r="VDZ135" s="6"/>
      <c r="VEA135" s="6"/>
      <c r="VEB135" s="6"/>
      <c r="VEC135" s="6"/>
      <c r="VED135" s="6"/>
      <c r="VEE135" s="6"/>
      <c r="VEF135" s="6"/>
      <c r="VEG135" s="6"/>
      <c r="VEH135" s="6"/>
      <c r="VEI135" s="6"/>
      <c r="VEJ135" s="6"/>
      <c r="VEK135" s="6"/>
      <c r="VEL135" s="6"/>
      <c r="VEM135" s="6"/>
      <c r="VEN135" s="6"/>
      <c r="VEO135" s="6"/>
      <c r="VEP135" s="6"/>
      <c r="VEQ135" s="6"/>
      <c r="VER135" s="6"/>
      <c r="VES135" s="6"/>
      <c r="VET135" s="6"/>
      <c r="VEU135" s="6"/>
      <c r="VEV135" s="6"/>
      <c r="VEW135" s="6"/>
      <c r="VEX135" s="6"/>
      <c r="VEY135" s="6"/>
      <c r="VEZ135" s="6"/>
      <c r="VFA135" s="6"/>
      <c r="VFB135" s="6"/>
      <c r="VFC135" s="6"/>
      <c r="VFD135" s="6"/>
      <c r="VFE135" s="6"/>
      <c r="VFF135" s="6"/>
      <c r="VFG135" s="6"/>
      <c r="VFH135" s="6"/>
      <c r="VFI135" s="6"/>
      <c r="VFJ135" s="6"/>
      <c r="VFK135" s="6"/>
      <c r="VFL135" s="6"/>
      <c r="VFM135" s="6"/>
      <c r="VFN135" s="6"/>
      <c r="VFO135" s="6"/>
      <c r="VFP135" s="6"/>
      <c r="VFQ135" s="6"/>
      <c r="VFR135" s="6"/>
      <c r="VFS135" s="6"/>
      <c r="VFT135" s="6"/>
      <c r="VFU135" s="6"/>
      <c r="VFV135" s="6"/>
      <c r="VFW135" s="6"/>
      <c r="VFX135" s="6"/>
      <c r="VFY135" s="6"/>
      <c r="VFZ135" s="6"/>
      <c r="VGA135" s="6"/>
      <c r="VGB135" s="6"/>
      <c r="VGC135" s="6"/>
      <c r="VGD135" s="6"/>
      <c r="VGE135" s="6"/>
      <c r="VGF135" s="6"/>
      <c r="VGG135" s="6"/>
      <c r="VGH135" s="6"/>
      <c r="VGI135" s="6"/>
      <c r="VGJ135" s="6"/>
      <c r="VGK135" s="6"/>
      <c r="VGL135" s="6"/>
      <c r="VGM135" s="6"/>
      <c r="VGN135" s="6"/>
      <c r="VGO135" s="6"/>
      <c r="VGP135" s="6"/>
      <c r="VGQ135" s="6"/>
      <c r="VGR135" s="6"/>
      <c r="VGS135" s="6"/>
      <c r="VGT135" s="6"/>
      <c r="VGU135" s="6"/>
      <c r="VGV135" s="6"/>
      <c r="VGW135" s="6"/>
      <c r="VGX135" s="6"/>
      <c r="VGY135" s="6"/>
      <c r="VGZ135" s="6"/>
      <c r="VHA135" s="6"/>
      <c r="VHB135" s="6"/>
      <c r="VHC135" s="6"/>
      <c r="VHD135" s="6"/>
      <c r="VHE135" s="6"/>
      <c r="VHF135" s="6"/>
      <c r="VHG135" s="6"/>
      <c r="VHH135" s="6"/>
      <c r="VHI135" s="6"/>
      <c r="VHJ135" s="6"/>
      <c r="VHK135" s="6"/>
      <c r="VHL135" s="6"/>
      <c r="VHM135" s="6"/>
      <c r="VHN135" s="6"/>
      <c r="VHO135" s="6"/>
      <c r="VHP135" s="6"/>
      <c r="VHQ135" s="6"/>
      <c r="VHR135" s="6"/>
      <c r="VHS135" s="6"/>
      <c r="VHT135" s="6"/>
      <c r="VHU135" s="6"/>
      <c r="VHV135" s="6"/>
      <c r="VHW135" s="6"/>
      <c r="VHX135" s="6"/>
      <c r="VHY135" s="6"/>
      <c r="VHZ135" s="6"/>
      <c r="VIA135" s="6"/>
      <c r="VIB135" s="6"/>
      <c r="VIC135" s="6"/>
      <c r="VID135" s="6"/>
      <c r="VIE135" s="6"/>
      <c r="VIF135" s="6"/>
      <c r="VIG135" s="6"/>
      <c r="VIH135" s="6"/>
      <c r="VII135" s="6"/>
      <c r="VIJ135" s="6"/>
      <c r="VIK135" s="6"/>
      <c r="VIL135" s="6"/>
      <c r="VIM135" s="6"/>
      <c r="VIN135" s="6"/>
      <c r="VIO135" s="6"/>
      <c r="VIP135" s="6"/>
      <c r="VIQ135" s="6"/>
      <c r="VIR135" s="6"/>
      <c r="VIS135" s="6"/>
      <c r="VIT135" s="6"/>
      <c r="VIU135" s="6"/>
      <c r="VIV135" s="6"/>
      <c r="VIW135" s="6"/>
      <c r="VIX135" s="6"/>
      <c r="VIY135" s="6"/>
      <c r="VIZ135" s="6"/>
      <c r="VJA135" s="6"/>
      <c r="VJB135" s="6"/>
      <c r="VJC135" s="6"/>
      <c r="VJD135" s="6"/>
      <c r="VJE135" s="6"/>
      <c r="VJF135" s="6"/>
      <c r="VJG135" s="6"/>
      <c r="VJH135" s="6"/>
      <c r="VJI135" s="6"/>
      <c r="VJJ135" s="6"/>
      <c r="VJK135" s="6"/>
      <c r="VJL135" s="6"/>
      <c r="VJM135" s="6"/>
      <c r="VJN135" s="6"/>
      <c r="VJO135" s="6"/>
      <c r="VJP135" s="6"/>
      <c r="VJQ135" s="6"/>
      <c r="VJR135" s="6"/>
      <c r="VJS135" s="6"/>
      <c r="VJT135" s="6"/>
      <c r="VJU135" s="6"/>
      <c r="VJV135" s="6"/>
      <c r="VJW135" s="6"/>
      <c r="VJX135" s="6"/>
      <c r="VJY135" s="6"/>
      <c r="VJZ135" s="6"/>
      <c r="VKA135" s="6"/>
      <c r="VKB135" s="6"/>
      <c r="VKC135" s="6"/>
      <c r="VKD135" s="6"/>
      <c r="VKE135" s="6"/>
      <c r="VKF135" s="6"/>
      <c r="VKG135" s="6"/>
      <c r="VKH135" s="6"/>
      <c r="VKI135" s="6"/>
      <c r="VKJ135" s="6"/>
      <c r="VKK135" s="6"/>
      <c r="VKL135" s="6"/>
      <c r="VKM135" s="6"/>
      <c r="VKN135" s="6"/>
      <c r="VKO135" s="6"/>
      <c r="VKP135" s="6"/>
      <c r="VKQ135" s="6"/>
      <c r="VKR135" s="6"/>
      <c r="VKS135" s="6"/>
      <c r="VKT135" s="6"/>
      <c r="VKU135" s="6"/>
      <c r="VKV135" s="6"/>
      <c r="VKW135" s="6"/>
      <c r="VKX135" s="6"/>
      <c r="VKY135" s="6"/>
      <c r="VKZ135" s="6"/>
      <c r="VLA135" s="6"/>
      <c r="VLB135" s="6"/>
      <c r="VLC135" s="6"/>
      <c r="VLD135" s="6"/>
      <c r="VLE135" s="6"/>
      <c r="VLF135" s="6"/>
      <c r="VLG135" s="6"/>
      <c r="VLH135" s="6"/>
      <c r="VLI135" s="6"/>
      <c r="VLJ135" s="6"/>
      <c r="VLK135" s="6"/>
      <c r="VLL135" s="6"/>
      <c r="VLM135" s="6"/>
      <c r="VLN135" s="6"/>
      <c r="VLO135" s="6"/>
      <c r="VLP135" s="6"/>
      <c r="VLQ135" s="6"/>
      <c r="VLR135" s="6"/>
      <c r="VLS135" s="6"/>
      <c r="VLT135" s="6"/>
      <c r="VLU135" s="6"/>
      <c r="VLV135" s="6"/>
      <c r="VLW135" s="6"/>
      <c r="VLX135" s="6"/>
      <c r="VLY135" s="6"/>
      <c r="VLZ135" s="6"/>
      <c r="VMA135" s="6"/>
      <c r="VMB135" s="6"/>
      <c r="VMC135" s="6"/>
      <c r="VMD135" s="6"/>
      <c r="VME135" s="6"/>
      <c r="VMF135" s="6"/>
      <c r="VMG135" s="6"/>
      <c r="VMH135" s="6"/>
      <c r="VMI135" s="6"/>
      <c r="VMJ135" s="6"/>
      <c r="VMK135" s="6"/>
      <c r="VML135" s="6"/>
      <c r="VMM135" s="6"/>
      <c r="VMN135" s="6"/>
      <c r="VMO135" s="6"/>
      <c r="VMP135" s="6"/>
      <c r="VMQ135" s="6"/>
      <c r="VMR135" s="6"/>
      <c r="VMS135" s="6"/>
      <c r="VMT135" s="6"/>
      <c r="VMU135" s="6"/>
      <c r="VMV135" s="6"/>
      <c r="VMW135" s="6"/>
      <c r="VMX135" s="6"/>
      <c r="VMY135" s="6"/>
      <c r="VMZ135" s="6"/>
      <c r="VNA135" s="6"/>
      <c r="VNB135" s="6"/>
      <c r="VNC135" s="6"/>
      <c r="VND135" s="6"/>
      <c r="VNE135" s="6"/>
      <c r="VNF135" s="6"/>
      <c r="VNG135" s="6"/>
      <c r="VNH135" s="6"/>
      <c r="VNI135" s="6"/>
      <c r="VNJ135" s="6"/>
      <c r="VNK135" s="6"/>
      <c r="VNL135" s="6"/>
      <c r="VNM135" s="6"/>
      <c r="VNN135" s="6"/>
      <c r="VNO135" s="6"/>
      <c r="VNP135" s="6"/>
      <c r="VNQ135" s="6"/>
      <c r="VNR135" s="6"/>
      <c r="VNS135" s="6"/>
      <c r="VNT135" s="6"/>
      <c r="VNU135" s="6"/>
      <c r="VNV135" s="6"/>
      <c r="VNW135" s="6"/>
      <c r="VNX135" s="6"/>
      <c r="VNY135" s="6"/>
      <c r="VNZ135" s="6"/>
      <c r="VOA135" s="6"/>
      <c r="VOB135" s="6"/>
      <c r="VOC135" s="6"/>
      <c r="VOD135" s="6"/>
      <c r="VOE135" s="6"/>
      <c r="VOF135" s="6"/>
      <c r="VOG135" s="6"/>
      <c r="VOH135" s="6"/>
      <c r="VOI135" s="6"/>
      <c r="VOJ135" s="6"/>
      <c r="VOK135" s="6"/>
      <c r="VOL135" s="6"/>
      <c r="VOM135" s="6"/>
      <c r="VON135" s="6"/>
      <c r="VOO135" s="6"/>
      <c r="VOP135" s="6"/>
      <c r="VOQ135" s="6"/>
      <c r="VOR135" s="6"/>
      <c r="VOS135" s="6"/>
      <c r="VOT135" s="6"/>
      <c r="VOU135" s="6"/>
      <c r="VOV135" s="6"/>
      <c r="VOW135" s="6"/>
      <c r="VOX135" s="6"/>
      <c r="VOY135" s="6"/>
      <c r="VOZ135" s="6"/>
      <c r="VPA135" s="6"/>
      <c r="VPB135" s="6"/>
      <c r="VPC135" s="6"/>
      <c r="VPD135" s="6"/>
      <c r="VPE135" s="6"/>
      <c r="VPF135" s="6"/>
      <c r="VPG135" s="6"/>
      <c r="VPH135" s="6"/>
      <c r="VPI135" s="6"/>
      <c r="VPJ135" s="6"/>
      <c r="VPK135" s="6"/>
      <c r="VPL135" s="6"/>
      <c r="VPM135" s="6"/>
      <c r="VPN135" s="6"/>
      <c r="VPO135" s="6"/>
      <c r="VPP135" s="6"/>
      <c r="VPQ135" s="6"/>
      <c r="VPR135" s="6"/>
      <c r="VPS135" s="6"/>
      <c r="VPT135" s="6"/>
      <c r="VPU135" s="6"/>
      <c r="VPV135" s="6"/>
      <c r="VPW135" s="6"/>
      <c r="VPX135" s="6"/>
      <c r="VPY135" s="6"/>
      <c r="VPZ135" s="6"/>
      <c r="VQA135" s="6"/>
      <c r="VQB135" s="6"/>
      <c r="VQC135" s="6"/>
      <c r="VQD135" s="6"/>
      <c r="VQE135" s="6"/>
      <c r="VQF135" s="6"/>
      <c r="VQG135" s="6"/>
      <c r="VQH135" s="6"/>
      <c r="VQI135" s="6"/>
      <c r="VQJ135" s="6"/>
      <c r="VQK135" s="6"/>
      <c r="VQL135" s="6"/>
      <c r="VQM135" s="6"/>
      <c r="VQN135" s="6"/>
      <c r="VQO135" s="6"/>
      <c r="VQP135" s="6"/>
      <c r="VQQ135" s="6"/>
      <c r="VQR135" s="6"/>
      <c r="VQS135" s="6"/>
      <c r="VQT135" s="6"/>
      <c r="VQU135" s="6"/>
      <c r="VQV135" s="6"/>
      <c r="VQW135" s="6"/>
      <c r="VQX135" s="6"/>
      <c r="VQY135" s="6"/>
      <c r="VQZ135" s="6"/>
      <c r="VRA135" s="6"/>
      <c r="VRB135" s="6"/>
      <c r="VRC135" s="6"/>
      <c r="VRD135" s="6"/>
      <c r="VRE135" s="6"/>
      <c r="VRF135" s="6"/>
      <c r="VRG135" s="6"/>
      <c r="VRH135" s="6"/>
      <c r="VRI135" s="6"/>
      <c r="VRJ135" s="6"/>
      <c r="VRK135" s="6"/>
      <c r="VRL135" s="6"/>
      <c r="VRM135" s="6"/>
      <c r="VRN135" s="6"/>
      <c r="VRO135" s="6"/>
      <c r="VRP135" s="6"/>
      <c r="VRQ135" s="6"/>
      <c r="VRR135" s="6"/>
      <c r="VRS135" s="6"/>
      <c r="VRT135" s="6"/>
      <c r="VRU135" s="6"/>
      <c r="VRV135" s="6"/>
      <c r="VRW135" s="6"/>
      <c r="VRX135" s="6"/>
      <c r="VRY135" s="6"/>
      <c r="VRZ135" s="6"/>
      <c r="VSA135" s="6"/>
      <c r="VSB135" s="6"/>
      <c r="VSC135" s="6"/>
      <c r="VSD135" s="6"/>
      <c r="VSE135" s="6"/>
      <c r="VSF135" s="6"/>
      <c r="VSG135" s="6"/>
      <c r="VSH135" s="6"/>
      <c r="VSI135" s="6"/>
      <c r="VSJ135" s="6"/>
      <c r="VSK135" s="6"/>
      <c r="VSL135" s="6"/>
      <c r="VSM135" s="6"/>
      <c r="VSN135" s="6"/>
      <c r="VSO135" s="6"/>
      <c r="VSP135" s="6"/>
      <c r="VSQ135" s="6"/>
      <c r="VSR135" s="6"/>
      <c r="VSS135" s="6"/>
      <c r="VST135" s="6"/>
      <c r="VSU135" s="6"/>
      <c r="VSV135" s="6"/>
      <c r="VSW135" s="6"/>
      <c r="VSX135" s="6"/>
      <c r="VSY135" s="6"/>
      <c r="VSZ135" s="6"/>
      <c r="VTA135" s="6"/>
      <c r="VTB135" s="6"/>
      <c r="VTC135" s="6"/>
      <c r="VTD135" s="6"/>
      <c r="VTE135" s="6"/>
      <c r="VTF135" s="6"/>
      <c r="VTG135" s="6"/>
      <c r="VTH135" s="6"/>
      <c r="VTI135" s="6"/>
      <c r="VTJ135" s="6"/>
      <c r="VTK135" s="6"/>
      <c r="VTL135" s="6"/>
      <c r="VTM135" s="6"/>
      <c r="VTN135" s="6"/>
      <c r="VTO135" s="6"/>
      <c r="VTP135" s="6"/>
      <c r="VTQ135" s="6"/>
      <c r="VTR135" s="6"/>
      <c r="VTS135" s="6"/>
      <c r="VTT135" s="6"/>
      <c r="VTU135" s="6"/>
      <c r="VTV135" s="6"/>
      <c r="VTW135" s="6"/>
      <c r="VTX135" s="6"/>
      <c r="VTY135" s="6"/>
      <c r="VTZ135" s="6"/>
      <c r="VUA135" s="6"/>
      <c r="VUB135" s="6"/>
      <c r="VUC135" s="6"/>
      <c r="VUD135" s="6"/>
      <c r="VUE135" s="6"/>
      <c r="VUF135" s="6"/>
      <c r="VUG135" s="6"/>
      <c r="VUH135" s="6"/>
      <c r="VUI135" s="6"/>
      <c r="VUJ135" s="6"/>
      <c r="VUK135" s="6"/>
      <c r="VUL135" s="6"/>
      <c r="VUM135" s="6"/>
      <c r="VUN135" s="6"/>
      <c r="VUO135" s="6"/>
      <c r="VUP135" s="6"/>
      <c r="VUQ135" s="6"/>
      <c r="VUR135" s="6"/>
      <c r="VUS135" s="6"/>
      <c r="VUT135" s="6"/>
      <c r="VUU135" s="6"/>
      <c r="VUV135" s="6"/>
      <c r="VUW135" s="6"/>
      <c r="VUX135" s="6"/>
      <c r="VUY135" s="6"/>
      <c r="VUZ135" s="6"/>
      <c r="VVA135" s="6"/>
      <c r="VVB135" s="6"/>
      <c r="VVC135" s="6"/>
      <c r="VVD135" s="6"/>
      <c r="VVE135" s="6"/>
      <c r="VVF135" s="6"/>
      <c r="VVG135" s="6"/>
      <c r="VVH135" s="6"/>
      <c r="VVI135" s="6"/>
      <c r="VVJ135" s="6"/>
      <c r="VVK135" s="6"/>
      <c r="VVL135" s="6"/>
      <c r="VVM135" s="6"/>
      <c r="VVN135" s="6"/>
      <c r="VVO135" s="6"/>
      <c r="VVP135" s="6"/>
      <c r="VVQ135" s="6"/>
      <c r="VVR135" s="6"/>
      <c r="VVS135" s="6"/>
      <c r="VVT135" s="6"/>
      <c r="VVU135" s="6"/>
      <c r="VVV135" s="6"/>
      <c r="VVW135" s="6"/>
      <c r="VVX135" s="6"/>
      <c r="VVY135" s="6"/>
      <c r="VVZ135" s="6"/>
      <c r="VWA135" s="6"/>
      <c r="VWB135" s="6"/>
      <c r="VWC135" s="6"/>
      <c r="VWD135" s="6"/>
      <c r="VWE135" s="6"/>
      <c r="VWF135" s="6"/>
      <c r="VWG135" s="6"/>
      <c r="VWH135" s="6"/>
      <c r="VWI135" s="6"/>
      <c r="VWJ135" s="6"/>
      <c r="VWK135" s="6"/>
      <c r="VWL135" s="6"/>
      <c r="VWM135" s="6"/>
      <c r="VWN135" s="6"/>
      <c r="VWO135" s="6"/>
      <c r="VWP135" s="6"/>
      <c r="VWQ135" s="6"/>
      <c r="VWR135" s="6"/>
      <c r="VWS135" s="6"/>
      <c r="VWT135" s="6"/>
      <c r="VWU135" s="6"/>
      <c r="VWV135" s="6"/>
      <c r="VWW135" s="6"/>
      <c r="VWX135" s="6"/>
      <c r="VWY135" s="6"/>
      <c r="VWZ135" s="6"/>
      <c r="VXA135" s="6"/>
      <c r="VXB135" s="6"/>
      <c r="VXC135" s="6"/>
      <c r="VXD135" s="6"/>
      <c r="VXE135" s="6"/>
      <c r="VXF135" s="6"/>
      <c r="VXG135" s="6"/>
      <c r="VXH135" s="6"/>
      <c r="VXI135" s="6"/>
      <c r="VXJ135" s="6"/>
      <c r="VXK135" s="6"/>
      <c r="VXL135" s="6"/>
      <c r="VXM135" s="6"/>
      <c r="VXN135" s="6"/>
      <c r="VXO135" s="6"/>
      <c r="VXP135" s="6"/>
      <c r="VXQ135" s="6"/>
      <c r="VXR135" s="6"/>
      <c r="VXS135" s="6"/>
      <c r="VXT135" s="6"/>
      <c r="VXU135" s="6"/>
      <c r="VXV135" s="6"/>
      <c r="VXW135" s="6"/>
      <c r="VXX135" s="6"/>
      <c r="VXY135" s="6"/>
      <c r="VXZ135" s="6"/>
      <c r="VYA135" s="6"/>
      <c r="VYB135" s="6"/>
      <c r="VYC135" s="6"/>
      <c r="VYD135" s="6"/>
      <c r="VYE135" s="6"/>
      <c r="VYF135" s="6"/>
      <c r="VYG135" s="6"/>
      <c r="VYH135" s="6"/>
      <c r="VYI135" s="6"/>
      <c r="VYJ135" s="6"/>
      <c r="VYK135" s="6"/>
      <c r="VYL135" s="6"/>
      <c r="VYM135" s="6"/>
      <c r="VYN135" s="6"/>
      <c r="VYO135" s="6"/>
      <c r="VYP135" s="6"/>
      <c r="VYQ135" s="6"/>
      <c r="VYR135" s="6"/>
      <c r="VYS135" s="6"/>
      <c r="VYT135" s="6"/>
      <c r="VYU135" s="6"/>
      <c r="VYV135" s="6"/>
      <c r="VYW135" s="6"/>
      <c r="VYX135" s="6"/>
      <c r="VYY135" s="6"/>
      <c r="VYZ135" s="6"/>
      <c r="VZA135" s="6"/>
      <c r="VZB135" s="6"/>
      <c r="VZC135" s="6"/>
      <c r="VZD135" s="6"/>
      <c r="VZE135" s="6"/>
      <c r="VZF135" s="6"/>
      <c r="VZG135" s="6"/>
      <c r="VZH135" s="6"/>
      <c r="VZI135" s="6"/>
      <c r="VZJ135" s="6"/>
      <c r="VZK135" s="6"/>
      <c r="VZL135" s="6"/>
      <c r="VZM135" s="6"/>
      <c r="VZN135" s="6"/>
      <c r="VZO135" s="6"/>
      <c r="VZP135" s="6"/>
      <c r="VZQ135" s="6"/>
      <c r="VZR135" s="6"/>
      <c r="VZS135" s="6"/>
      <c r="VZT135" s="6"/>
      <c r="VZU135" s="6"/>
      <c r="VZV135" s="6"/>
      <c r="VZW135" s="6"/>
      <c r="VZX135" s="6"/>
      <c r="VZY135" s="6"/>
      <c r="VZZ135" s="6"/>
      <c r="WAA135" s="6"/>
      <c r="WAB135" s="6"/>
      <c r="WAC135" s="6"/>
      <c r="WAD135" s="6"/>
      <c r="WAE135" s="6"/>
      <c r="WAF135" s="6"/>
      <c r="WAG135" s="6"/>
      <c r="WAH135" s="6"/>
      <c r="WAI135" s="6"/>
      <c r="WAJ135" s="6"/>
      <c r="WAK135" s="6"/>
      <c r="WAL135" s="6"/>
      <c r="WAM135" s="6"/>
      <c r="WAN135" s="6"/>
      <c r="WAO135" s="6"/>
      <c r="WAP135" s="6"/>
      <c r="WAQ135" s="6"/>
      <c r="WAR135" s="6"/>
      <c r="WAS135" s="6"/>
      <c r="WAT135" s="6"/>
      <c r="WAU135" s="6"/>
      <c r="WAV135" s="6"/>
      <c r="WAW135" s="6"/>
      <c r="WAX135" s="6"/>
      <c r="WAY135" s="6"/>
      <c r="WAZ135" s="6"/>
      <c r="WBA135" s="6"/>
      <c r="WBB135" s="6"/>
      <c r="WBC135" s="6"/>
      <c r="WBD135" s="6"/>
      <c r="WBE135" s="6"/>
      <c r="WBF135" s="6"/>
      <c r="WBG135" s="6"/>
      <c r="WBH135" s="6"/>
      <c r="WBI135" s="6"/>
      <c r="WBJ135" s="6"/>
      <c r="WBK135" s="6"/>
      <c r="WBL135" s="6"/>
      <c r="WBM135" s="6"/>
      <c r="WBN135" s="6"/>
      <c r="WBO135" s="6"/>
      <c r="WBP135" s="6"/>
      <c r="WBQ135" s="6"/>
      <c r="WBR135" s="6"/>
      <c r="WBS135" s="6"/>
      <c r="WBT135" s="6"/>
      <c r="WBU135" s="6"/>
      <c r="WBV135" s="6"/>
      <c r="WBW135" s="6"/>
      <c r="WBX135" s="6"/>
      <c r="WBY135" s="6"/>
      <c r="WBZ135" s="6"/>
      <c r="WCA135" s="6"/>
      <c r="WCB135" s="6"/>
      <c r="WCC135" s="6"/>
      <c r="WCD135" s="6"/>
      <c r="WCE135" s="6"/>
      <c r="WCF135" s="6"/>
      <c r="WCG135" s="6"/>
      <c r="WCH135" s="6"/>
      <c r="WCI135" s="6"/>
      <c r="WCJ135" s="6"/>
      <c r="WCK135" s="6"/>
      <c r="WCL135" s="6"/>
      <c r="WCM135" s="6"/>
      <c r="WCN135" s="6"/>
      <c r="WCO135" s="6"/>
      <c r="WCP135" s="6"/>
      <c r="WCQ135" s="6"/>
      <c r="WCR135" s="6"/>
      <c r="WCS135" s="6"/>
      <c r="WCT135" s="6"/>
      <c r="WCU135" s="6"/>
      <c r="WCV135" s="6"/>
      <c r="WCW135" s="6"/>
      <c r="WCX135" s="6"/>
      <c r="WCY135" s="6"/>
      <c r="WCZ135" s="6"/>
      <c r="WDA135" s="6"/>
      <c r="WDB135" s="6"/>
      <c r="WDC135" s="6"/>
      <c r="WDD135" s="6"/>
      <c r="WDE135" s="6"/>
      <c r="WDF135" s="6"/>
      <c r="WDG135" s="6"/>
      <c r="WDH135" s="6"/>
      <c r="WDI135" s="6"/>
      <c r="WDJ135" s="6"/>
      <c r="WDK135" s="6"/>
      <c r="WDL135" s="6"/>
      <c r="WDM135" s="6"/>
      <c r="WDN135" s="6"/>
      <c r="WDO135" s="6"/>
      <c r="WDP135" s="6"/>
      <c r="WDQ135" s="6"/>
      <c r="WDR135" s="6"/>
      <c r="WDS135" s="6"/>
      <c r="WDT135" s="6"/>
      <c r="WDU135" s="6"/>
      <c r="WDV135" s="6"/>
      <c r="WDW135" s="6"/>
      <c r="WDX135" s="6"/>
      <c r="WDY135" s="6"/>
      <c r="WDZ135" s="6"/>
      <c r="WEA135" s="6"/>
      <c r="WEB135" s="6"/>
      <c r="WEC135" s="6"/>
      <c r="WED135" s="6"/>
      <c r="WEE135" s="6"/>
      <c r="WEF135" s="6"/>
      <c r="WEG135" s="6"/>
      <c r="WEH135" s="6"/>
      <c r="WEI135" s="6"/>
      <c r="WEJ135" s="6"/>
      <c r="WEK135" s="6"/>
      <c r="WEL135" s="6"/>
      <c r="WEM135" s="6"/>
      <c r="WEN135" s="6"/>
      <c r="WEO135" s="6"/>
      <c r="WEP135" s="6"/>
      <c r="WEQ135" s="6"/>
      <c r="WER135" s="6"/>
      <c r="WES135" s="6"/>
      <c r="WET135" s="6"/>
      <c r="WEU135" s="6"/>
      <c r="WEV135" s="6"/>
      <c r="WEW135" s="6"/>
      <c r="WEX135" s="6"/>
      <c r="WEY135" s="6"/>
      <c r="WEZ135" s="6"/>
      <c r="WFA135" s="6"/>
      <c r="WFB135" s="6"/>
      <c r="WFC135" s="6"/>
      <c r="WFD135" s="6"/>
      <c r="WFE135" s="6"/>
      <c r="WFF135" s="6"/>
      <c r="WFG135" s="6"/>
      <c r="WFH135" s="6"/>
      <c r="WFI135" s="6"/>
      <c r="WFJ135" s="6"/>
      <c r="WFK135" s="6"/>
      <c r="WFL135" s="6"/>
      <c r="WFM135" s="6"/>
      <c r="WFN135" s="6"/>
      <c r="WFO135" s="6"/>
      <c r="WFP135" s="6"/>
      <c r="WFQ135" s="6"/>
      <c r="WFR135" s="6"/>
      <c r="WFS135" s="6"/>
      <c r="WFT135" s="6"/>
      <c r="WFU135" s="6"/>
      <c r="WFV135" s="6"/>
      <c r="WFW135" s="6"/>
      <c r="WFX135" s="6"/>
      <c r="WFY135" s="6"/>
      <c r="WFZ135" s="6"/>
      <c r="WGA135" s="6"/>
      <c r="WGB135" s="6"/>
      <c r="WGC135" s="6"/>
      <c r="WGD135" s="6"/>
      <c r="WGE135" s="6"/>
      <c r="WGF135" s="6"/>
      <c r="WGG135" s="6"/>
      <c r="WGH135" s="6"/>
      <c r="WGI135" s="6"/>
      <c r="WGJ135" s="6"/>
      <c r="WGK135" s="6"/>
      <c r="WGL135" s="6"/>
      <c r="WGM135" s="6"/>
      <c r="WGN135" s="6"/>
      <c r="WGO135" s="6"/>
      <c r="WGP135" s="6"/>
      <c r="WGQ135" s="6"/>
      <c r="WGR135" s="6"/>
      <c r="WGS135" s="6"/>
      <c r="WGT135" s="6"/>
      <c r="WGU135" s="6"/>
      <c r="WGV135" s="6"/>
      <c r="WGW135" s="6"/>
      <c r="WGX135" s="6"/>
      <c r="WGY135" s="6"/>
      <c r="WGZ135" s="6"/>
      <c r="WHA135" s="6"/>
      <c r="WHB135" s="6"/>
      <c r="WHC135" s="6"/>
      <c r="WHD135" s="6"/>
      <c r="WHE135" s="6"/>
      <c r="WHF135" s="6"/>
      <c r="WHG135" s="6"/>
      <c r="WHH135" s="6"/>
      <c r="WHI135" s="6"/>
      <c r="WHJ135" s="6"/>
      <c r="WHK135" s="6"/>
      <c r="WHL135" s="6"/>
      <c r="WHM135" s="6"/>
      <c r="WHN135" s="6"/>
      <c r="WHO135" s="6"/>
      <c r="WHP135" s="6"/>
      <c r="WHQ135" s="6"/>
      <c r="WHR135" s="6"/>
      <c r="WHS135" s="6"/>
      <c r="WHT135" s="6"/>
      <c r="WHU135" s="6"/>
      <c r="WHV135" s="6"/>
      <c r="WHW135" s="6"/>
      <c r="WHX135" s="6"/>
      <c r="WHY135" s="6"/>
      <c r="WHZ135" s="6"/>
      <c r="WIA135" s="6"/>
      <c r="WIB135" s="6"/>
      <c r="WIC135" s="6"/>
      <c r="WID135" s="6"/>
      <c r="WIE135" s="6"/>
      <c r="WIF135" s="6"/>
      <c r="WIG135" s="6"/>
      <c r="WIH135" s="6"/>
      <c r="WII135" s="6"/>
      <c r="WIJ135" s="6"/>
      <c r="WIK135" s="6"/>
      <c r="WIL135" s="6"/>
      <c r="WIM135" s="6"/>
      <c r="WIN135" s="6"/>
      <c r="WIO135" s="6"/>
      <c r="WIP135" s="6"/>
      <c r="WIQ135" s="6"/>
      <c r="WIR135" s="6"/>
      <c r="WIS135" s="6"/>
      <c r="WIT135" s="6"/>
      <c r="WIU135" s="6"/>
      <c r="WIV135" s="6"/>
      <c r="WIW135" s="6"/>
      <c r="WIX135" s="6"/>
      <c r="WIY135" s="6"/>
      <c r="WIZ135" s="6"/>
      <c r="WJA135" s="6"/>
      <c r="WJB135" s="6"/>
      <c r="WJC135" s="6"/>
      <c r="WJD135" s="6"/>
      <c r="WJE135" s="6"/>
      <c r="WJF135" s="6"/>
      <c r="WJG135" s="6"/>
      <c r="WJH135" s="6"/>
      <c r="WJI135" s="6"/>
      <c r="WJJ135" s="6"/>
      <c r="WJK135" s="6"/>
      <c r="WJL135" s="6"/>
      <c r="WJM135" s="6"/>
      <c r="WJN135" s="6"/>
      <c r="WJO135" s="6"/>
      <c r="WJP135" s="6"/>
      <c r="WJQ135" s="6"/>
      <c r="WJR135" s="6"/>
      <c r="WJS135" s="6"/>
      <c r="WJT135" s="6"/>
      <c r="WJU135" s="6"/>
      <c r="WJV135" s="6"/>
      <c r="WJW135" s="6"/>
      <c r="WJX135" s="6"/>
      <c r="WJY135" s="6"/>
      <c r="WJZ135" s="6"/>
      <c r="WKA135" s="6"/>
      <c r="WKB135" s="6"/>
      <c r="WKC135" s="6"/>
      <c r="WKD135" s="6"/>
      <c r="WKE135" s="6"/>
      <c r="WKF135" s="6"/>
      <c r="WKG135" s="6"/>
      <c r="WKH135" s="6"/>
      <c r="WKI135" s="6"/>
      <c r="WKJ135" s="6"/>
      <c r="WKK135" s="6"/>
      <c r="WKL135" s="6"/>
      <c r="WKM135" s="6"/>
      <c r="WKN135" s="6"/>
      <c r="WKO135" s="6"/>
      <c r="WKP135" s="6"/>
      <c r="WKQ135" s="6"/>
      <c r="WKR135" s="6"/>
      <c r="WKS135" s="6"/>
      <c r="WKT135" s="6"/>
      <c r="WKU135" s="6"/>
      <c r="WKV135" s="6"/>
      <c r="WKW135" s="6"/>
      <c r="WKX135" s="6"/>
      <c r="WKY135" s="6"/>
      <c r="WKZ135" s="6"/>
      <c r="WLA135" s="6"/>
      <c r="WLB135" s="6"/>
      <c r="WLC135" s="6"/>
      <c r="WLD135" s="6"/>
      <c r="WLE135" s="6"/>
      <c r="WLF135" s="6"/>
      <c r="WLG135" s="6"/>
      <c r="WLH135" s="6"/>
      <c r="WLI135" s="6"/>
      <c r="WLJ135" s="6"/>
      <c r="WLK135" s="6"/>
      <c r="WLL135" s="6"/>
      <c r="WLM135" s="6"/>
      <c r="WLN135" s="6"/>
      <c r="WLO135" s="6"/>
      <c r="WLP135" s="6"/>
      <c r="WLQ135" s="6"/>
      <c r="WLR135" s="6"/>
      <c r="WLS135" s="6"/>
      <c r="WLT135" s="6"/>
      <c r="WLU135" s="6"/>
      <c r="WLV135" s="6"/>
      <c r="WLW135" s="6"/>
      <c r="WLX135" s="6"/>
      <c r="WLY135" s="6"/>
      <c r="WLZ135" s="6"/>
      <c r="WMA135" s="6"/>
      <c r="WMB135" s="6"/>
      <c r="WMC135" s="6"/>
      <c r="WMD135" s="6"/>
      <c r="WME135" s="6"/>
      <c r="WMF135" s="6"/>
      <c r="WMG135" s="6"/>
      <c r="WMH135" s="6"/>
      <c r="WMI135" s="6"/>
      <c r="WMJ135" s="6"/>
      <c r="WMK135" s="6"/>
      <c r="WML135" s="6"/>
      <c r="WMM135" s="6"/>
      <c r="WMN135" s="6"/>
      <c r="WMO135" s="6"/>
      <c r="WMP135" s="6"/>
      <c r="WMQ135" s="6"/>
      <c r="WMR135" s="6"/>
      <c r="WMS135" s="6"/>
      <c r="WMT135" s="6"/>
      <c r="WMU135" s="6"/>
      <c r="WMV135" s="6"/>
      <c r="WMW135" s="6"/>
      <c r="WMX135" s="6"/>
      <c r="WMY135" s="6"/>
      <c r="WMZ135" s="6"/>
      <c r="WNA135" s="6"/>
      <c r="WNB135" s="6"/>
      <c r="WNC135" s="6"/>
      <c r="WND135" s="6"/>
      <c r="WNE135" s="6"/>
      <c r="WNF135" s="6"/>
      <c r="WNG135" s="6"/>
      <c r="WNH135" s="6"/>
      <c r="WNI135" s="6"/>
      <c r="WNJ135" s="6"/>
      <c r="WNK135" s="6"/>
      <c r="WNL135" s="6"/>
      <c r="WNM135" s="6"/>
      <c r="WNN135" s="6"/>
      <c r="WNO135" s="6"/>
      <c r="WNP135" s="6"/>
      <c r="WNQ135" s="6"/>
      <c r="WNR135" s="6"/>
      <c r="WNS135" s="6"/>
      <c r="WNT135" s="6"/>
      <c r="WNU135" s="6"/>
      <c r="WNV135" s="6"/>
      <c r="WNW135" s="6"/>
      <c r="WNX135" s="6"/>
      <c r="WNY135" s="6"/>
      <c r="WNZ135" s="6"/>
      <c r="WOA135" s="6"/>
      <c r="WOB135" s="6"/>
      <c r="WOC135" s="6"/>
      <c r="WOD135" s="6"/>
      <c r="WOE135" s="6"/>
      <c r="WOF135" s="6"/>
      <c r="WOG135" s="6"/>
      <c r="WOH135" s="6"/>
      <c r="WOI135" s="6"/>
      <c r="WOJ135" s="6"/>
      <c r="WOK135" s="6"/>
      <c r="WOL135" s="6"/>
      <c r="WOM135" s="6"/>
      <c r="WON135" s="6"/>
      <c r="WOO135" s="6"/>
      <c r="WOP135" s="6"/>
      <c r="WOQ135" s="6"/>
      <c r="WOR135" s="6"/>
      <c r="WOS135" s="6"/>
      <c r="WOT135" s="6"/>
      <c r="WOU135" s="6"/>
      <c r="WOV135" s="6"/>
      <c r="WOW135" s="6"/>
      <c r="WOX135" s="6"/>
      <c r="WOY135" s="6"/>
      <c r="WOZ135" s="6"/>
      <c r="WPA135" s="6"/>
      <c r="WPB135" s="6"/>
      <c r="WPC135" s="6"/>
      <c r="WPD135" s="6"/>
      <c r="WPE135" s="6"/>
      <c r="WPF135" s="6"/>
      <c r="WPG135" s="6"/>
      <c r="WPH135" s="6"/>
      <c r="WPI135" s="6"/>
      <c r="WPJ135" s="6"/>
      <c r="WPK135" s="6"/>
      <c r="WPL135" s="6"/>
      <c r="WPM135" s="6"/>
      <c r="WPN135" s="6"/>
      <c r="WPO135" s="6"/>
      <c r="WPP135" s="6"/>
      <c r="WPQ135" s="6"/>
      <c r="WPR135" s="6"/>
      <c r="WPS135" s="6"/>
      <c r="WPT135" s="6"/>
      <c r="WPU135" s="6"/>
      <c r="WPV135" s="6"/>
      <c r="WPW135" s="6"/>
      <c r="WPX135" s="6"/>
      <c r="WPY135" s="6"/>
      <c r="WPZ135" s="6"/>
      <c r="WQA135" s="6"/>
      <c r="WQB135" s="6"/>
      <c r="WQC135" s="6"/>
      <c r="WQD135" s="6"/>
      <c r="WQE135" s="6"/>
      <c r="WQF135" s="6"/>
      <c r="WQG135" s="6"/>
      <c r="WQH135" s="6"/>
      <c r="WQI135" s="6"/>
      <c r="WQJ135" s="6"/>
      <c r="WQK135" s="6"/>
      <c r="WQL135" s="6"/>
      <c r="WQM135" s="6"/>
      <c r="WQN135" s="6"/>
      <c r="WQO135" s="6"/>
      <c r="WQP135" s="6"/>
      <c r="WQQ135" s="6"/>
      <c r="WQR135" s="6"/>
      <c r="WQS135" s="6"/>
      <c r="WQT135" s="6"/>
      <c r="WQU135" s="6"/>
      <c r="WQV135" s="6"/>
      <c r="WQW135" s="6"/>
      <c r="WQX135" s="6"/>
      <c r="WQY135" s="6"/>
      <c r="WQZ135" s="6"/>
      <c r="WRA135" s="6"/>
      <c r="WRB135" s="6"/>
      <c r="WRC135" s="6"/>
      <c r="WRD135" s="6"/>
      <c r="WRE135" s="6"/>
      <c r="WRF135" s="6"/>
      <c r="WRG135" s="6"/>
      <c r="WRH135" s="6"/>
      <c r="WRI135" s="6"/>
      <c r="WRJ135" s="6"/>
      <c r="WRK135" s="6"/>
      <c r="WRL135" s="6"/>
      <c r="WRM135" s="6"/>
      <c r="WRN135" s="6"/>
      <c r="WRO135" s="6"/>
      <c r="WRP135" s="6"/>
      <c r="WRQ135" s="6"/>
      <c r="WRR135" s="6"/>
      <c r="WRS135" s="6"/>
      <c r="WRT135" s="6"/>
      <c r="WRU135" s="6"/>
      <c r="WRV135" s="6"/>
      <c r="WRW135" s="6"/>
      <c r="WRX135" s="6"/>
      <c r="WRY135" s="6"/>
      <c r="WRZ135" s="6"/>
      <c r="WSA135" s="6"/>
      <c r="WSB135" s="6"/>
      <c r="WSC135" s="6"/>
      <c r="WSD135" s="6"/>
      <c r="WSE135" s="6"/>
      <c r="WSF135" s="6"/>
      <c r="WSG135" s="6"/>
      <c r="WSH135" s="6"/>
      <c r="WSI135" s="6"/>
      <c r="WSJ135" s="6"/>
      <c r="WSK135" s="6"/>
      <c r="WSL135" s="6"/>
      <c r="WSM135" s="6"/>
      <c r="WSN135" s="6"/>
      <c r="WSO135" s="6"/>
      <c r="WSP135" s="6"/>
      <c r="WSQ135" s="6"/>
      <c r="WSR135" s="6"/>
      <c r="WSS135" s="6"/>
      <c r="WST135" s="6"/>
      <c r="WSU135" s="6"/>
      <c r="WSV135" s="6"/>
      <c r="WSW135" s="6"/>
      <c r="WSX135" s="6"/>
      <c r="WSY135" s="6"/>
      <c r="WSZ135" s="6"/>
      <c r="WTA135" s="6"/>
      <c r="WTB135" s="6"/>
      <c r="WTC135" s="6"/>
      <c r="WTD135" s="6"/>
      <c r="WTE135" s="6"/>
      <c r="WTF135" s="6"/>
      <c r="WTG135" s="6"/>
      <c r="WTH135" s="6"/>
      <c r="WTI135" s="6"/>
      <c r="WTJ135" s="6"/>
      <c r="WTK135" s="6"/>
      <c r="WTL135" s="6"/>
      <c r="WTM135" s="6"/>
      <c r="WTN135" s="6"/>
      <c r="WTO135" s="6"/>
      <c r="WTP135" s="6"/>
      <c r="WTQ135" s="6"/>
      <c r="WTR135" s="6"/>
      <c r="WTS135" s="6"/>
      <c r="WTT135" s="6"/>
      <c r="WTU135" s="6"/>
      <c r="WTV135" s="6"/>
      <c r="WTW135" s="6"/>
      <c r="WTX135" s="6"/>
      <c r="WTY135" s="6"/>
      <c r="WTZ135" s="6"/>
      <c r="WUA135" s="6"/>
      <c r="WUB135" s="6"/>
      <c r="WUC135" s="6"/>
      <c r="WUD135" s="6"/>
      <c r="WUE135" s="6"/>
      <c r="WUF135" s="6"/>
      <c r="WUG135" s="6"/>
      <c r="WUH135" s="6"/>
      <c r="WUI135" s="6"/>
      <c r="WUJ135" s="6"/>
      <c r="WUK135" s="6"/>
      <c r="WUL135" s="6"/>
      <c r="WUM135" s="6"/>
      <c r="WUN135" s="6"/>
      <c r="WUO135" s="6"/>
      <c r="WUP135" s="6"/>
      <c r="WUQ135" s="6"/>
      <c r="WUR135" s="6"/>
      <c r="WUS135" s="6"/>
      <c r="WUT135" s="6"/>
      <c r="WUU135" s="6"/>
      <c r="WUV135" s="6"/>
      <c r="WUW135" s="6"/>
      <c r="WUX135" s="6"/>
      <c r="WUY135" s="6"/>
      <c r="WUZ135" s="6"/>
      <c r="WVA135" s="6"/>
      <c r="WVB135" s="6"/>
      <c r="WVC135" s="6"/>
      <c r="WVD135" s="6"/>
      <c r="WVE135" s="6"/>
      <c r="WVF135" s="6"/>
      <c r="WVG135" s="6"/>
      <c r="WVH135" s="6"/>
      <c r="WVI135" s="6"/>
      <c r="WVJ135" s="6"/>
      <c r="WVK135" s="6"/>
      <c r="WVL135" s="6"/>
      <c r="WVM135" s="6"/>
      <c r="WVN135" s="6"/>
      <c r="WVO135" s="6"/>
      <c r="WVP135" s="6"/>
      <c r="WVQ135" s="6"/>
      <c r="WVR135" s="6"/>
      <c r="WVS135" s="6"/>
      <c r="WVT135" s="6"/>
      <c r="WVU135" s="6"/>
      <c r="WVV135" s="6"/>
      <c r="WVW135" s="6"/>
      <c r="WVX135" s="6"/>
      <c r="WVY135" s="6"/>
      <c r="WVZ135" s="6"/>
      <c r="WWA135" s="6"/>
      <c r="WWB135" s="6"/>
      <c r="WWC135" s="6"/>
      <c r="WWD135" s="6"/>
      <c r="WWE135" s="6"/>
      <c r="WWF135" s="6"/>
      <c r="WWG135" s="6"/>
      <c r="WWH135" s="6"/>
      <c r="WWI135" s="6"/>
      <c r="WWJ135" s="6"/>
      <c r="WWK135" s="6"/>
      <c r="WWL135" s="6"/>
      <c r="WWM135" s="6"/>
      <c r="WWN135" s="6"/>
      <c r="WWO135" s="6"/>
      <c r="WWP135" s="6"/>
      <c r="WWQ135" s="6"/>
      <c r="WWR135" s="6"/>
      <c r="WWS135" s="6"/>
      <c r="WWT135" s="6"/>
      <c r="WWU135" s="6"/>
      <c r="WWV135" s="6"/>
      <c r="WWW135" s="6"/>
      <c r="WWX135" s="6"/>
      <c r="WWY135" s="6"/>
      <c r="WWZ135" s="6"/>
      <c r="WXA135" s="6"/>
      <c r="WXB135" s="6"/>
      <c r="WXC135" s="6"/>
      <c r="WXD135" s="6"/>
      <c r="WXE135" s="6"/>
      <c r="WXF135" s="6"/>
      <c r="WXG135" s="6"/>
      <c r="WXH135" s="6"/>
      <c r="WXI135" s="6"/>
      <c r="WXJ135" s="6"/>
      <c r="WXK135" s="6"/>
      <c r="WXL135" s="6"/>
      <c r="WXM135" s="6"/>
      <c r="WXN135" s="6"/>
      <c r="WXO135" s="6"/>
      <c r="WXP135" s="6"/>
      <c r="WXQ135" s="6"/>
      <c r="WXR135" s="6"/>
      <c r="WXS135" s="6"/>
      <c r="WXT135" s="6"/>
      <c r="WXU135" s="6"/>
      <c r="WXV135" s="6"/>
      <c r="WXW135" s="6"/>
      <c r="WXX135" s="6"/>
      <c r="WXY135" s="6"/>
      <c r="WXZ135" s="6"/>
      <c r="WYA135" s="6"/>
      <c r="WYB135" s="6"/>
      <c r="WYC135" s="6"/>
      <c r="WYD135" s="6"/>
      <c r="WYE135" s="6"/>
      <c r="WYF135" s="6"/>
      <c r="WYG135" s="6"/>
      <c r="WYH135" s="6"/>
      <c r="WYI135" s="6"/>
      <c r="WYJ135" s="6"/>
      <c r="WYK135" s="6"/>
      <c r="WYL135" s="6"/>
      <c r="WYM135" s="6"/>
      <c r="WYN135" s="6"/>
      <c r="WYO135" s="6"/>
      <c r="WYP135" s="6"/>
      <c r="WYQ135" s="6"/>
      <c r="WYR135" s="6"/>
      <c r="WYS135" s="6"/>
      <c r="WYT135" s="6"/>
      <c r="WYU135" s="6"/>
      <c r="WYV135" s="6"/>
      <c r="WYW135" s="6"/>
      <c r="WYX135" s="6"/>
      <c r="WYY135" s="6"/>
      <c r="WYZ135" s="6"/>
      <c r="WZA135" s="6"/>
      <c r="WZB135" s="6"/>
      <c r="WZC135" s="6"/>
      <c r="WZD135" s="6"/>
      <c r="WZE135" s="6"/>
      <c r="WZF135" s="6"/>
      <c r="WZG135" s="6"/>
      <c r="WZH135" s="6"/>
      <c r="WZI135" s="6"/>
      <c r="WZJ135" s="6"/>
      <c r="WZK135" s="6"/>
      <c r="WZL135" s="6"/>
      <c r="WZM135" s="6"/>
      <c r="WZN135" s="6"/>
      <c r="WZO135" s="6"/>
      <c r="WZP135" s="6"/>
      <c r="WZQ135" s="6"/>
      <c r="WZR135" s="6"/>
      <c r="WZS135" s="6"/>
      <c r="WZT135" s="6"/>
      <c r="WZU135" s="6"/>
      <c r="WZV135" s="6"/>
      <c r="WZW135" s="6"/>
      <c r="WZX135" s="6"/>
      <c r="WZY135" s="6"/>
      <c r="WZZ135" s="6"/>
      <c r="XAA135" s="6"/>
      <c r="XAB135" s="6"/>
      <c r="XAC135" s="6"/>
      <c r="XAD135" s="6"/>
      <c r="XAE135" s="6"/>
      <c r="XAF135" s="6"/>
      <c r="XAG135" s="6"/>
      <c r="XAH135" s="6"/>
      <c r="XAI135" s="6"/>
      <c r="XAJ135" s="6"/>
      <c r="XAK135" s="6"/>
      <c r="XAL135" s="6"/>
      <c r="XAM135" s="6"/>
      <c r="XAN135" s="6"/>
      <c r="XAO135" s="6"/>
      <c r="XAP135" s="6"/>
      <c r="XAQ135" s="6"/>
      <c r="XAR135" s="6"/>
      <c r="XAS135" s="6"/>
      <c r="XAT135" s="6"/>
      <c r="XAU135" s="6"/>
      <c r="XAV135" s="6"/>
      <c r="XAW135" s="6"/>
      <c r="XAX135" s="6"/>
      <c r="XAY135" s="6"/>
      <c r="XAZ135" s="6"/>
      <c r="XBA135" s="6"/>
      <c r="XBB135" s="6"/>
      <c r="XBC135" s="6"/>
      <c r="XBD135" s="6"/>
      <c r="XBE135" s="6"/>
      <c r="XBF135" s="6"/>
      <c r="XBG135" s="6"/>
      <c r="XBH135" s="6"/>
      <c r="XBI135" s="6"/>
      <c r="XBJ135" s="6"/>
      <c r="XBK135" s="6"/>
      <c r="XBL135" s="6"/>
    </row>
    <row r="136" spans="1:16288" s="243" customFormat="1" x14ac:dyDescent="0.25">
      <c r="A136" s="154"/>
      <c r="B136" s="193"/>
      <c r="C136" s="194"/>
      <c r="D136" s="122"/>
      <c r="E136" s="122"/>
      <c r="F136" s="122"/>
      <c r="G136" s="6"/>
      <c r="H136" s="6"/>
      <c r="I136" s="6"/>
      <c r="J136" s="6"/>
      <c r="K136" s="6"/>
      <c r="L136" s="6"/>
      <c r="M136" s="175"/>
      <c r="N136" s="175"/>
      <c r="O136" s="328"/>
      <c r="P136" s="175"/>
      <c r="Q136" s="175"/>
      <c r="R136" s="6"/>
      <c r="S136" s="6"/>
      <c r="T136" s="6"/>
      <c r="U136" s="6"/>
      <c r="V136" s="6"/>
      <c r="W136" s="329"/>
      <c r="X136" s="256"/>
      <c r="AA136" s="256"/>
      <c r="AD136" s="25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  <c r="XK136" s="6"/>
      <c r="XL136" s="6"/>
      <c r="XM136" s="6"/>
      <c r="XN136" s="6"/>
      <c r="XO136" s="6"/>
      <c r="XP136" s="6"/>
      <c r="XQ136" s="6"/>
      <c r="XR136" s="6"/>
      <c r="XS136" s="6"/>
      <c r="XT136" s="6"/>
      <c r="XU136" s="6"/>
      <c r="XV136" s="6"/>
      <c r="XW136" s="6"/>
      <c r="XX136" s="6"/>
      <c r="XY136" s="6"/>
      <c r="XZ136" s="6"/>
      <c r="YA136" s="6"/>
      <c r="YB136" s="6"/>
      <c r="YC136" s="6"/>
      <c r="YD136" s="6"/>
      <c r="YE136" s="6"/>
      <c r="YF136" s="6"/>
      <c r="YG136" s="6"/>
      <c r="YH136" s="6"/>
      <c r="YI136" s="6"/>
      <c r="YJ136" s="6"/>
      <c r="YK136" s="6"/>
      <c r="YL136" s="6"/>
      <c r="YM136" s="6"/>
      <c r="YN136" s="6"/>
      <c r="YO136" s="6"/>
      <c r="YP136" s="6"/>
      <c r="YQ136" s="6"/>
      <c r="YR136" s="6"/>
      <c r="YS136" s="6"/>
      <c r="YT136" s="6"/>
      <c r="YU136" s="6"/>
      <c r="YV136" s="6"/>
      <c r="YW136" s="6"/>
      <c r="YX136" s="6"/>
      <c r="YY136" s="6"/>
      <c r="YZ136" s="6"/>
      <c r="ZA136" s="6"/>
      <c r="ZB136" s="6"/>
      <c r="ZC136" s="6"/>
      <c r="ZD136" s="6"/>
      <c r="ZE136" s="6"/>
      <c r="ZF136" s="6"/>
      <c r="ZG136" s="6"/>
      <c r="ZH136" s="6"/>
      <c r="ZI136" s="6"/>
      <c r="ZJ136" s="6"/>
      <c r="ZK136" s="6"/>
      <c r="ZL136" s="6"/>
      <c r="ZM136" s="6"/>
      <c r="ZN136" s="6"/>
      <c r="ZO136" s="6"/>
      <c r="ZP136" s="6"/>
      <c r="ZQ136" s="6"/>
      <c r="ZR136" s="6"/>
      <c r="ZS136" s="6"/>
      <c r="ZT136" s="6"/>
      <c r="ZU136" s="6"/>
      <c r="ZV136" s="6"/>
      <c r="ZW136" s="6"/>
      <c r="ZX136" s="6"/>
      <c r="ZY136" s="6"/>
      <c r="ZZ136" s="6"/>
      <c r="AAA136" s="6"/>
      <c r="AAB136" s="6"/>
      <c r="AAC136" s="6"/>
      <c r="AAD136" s="6"/>
      <c r="AAE136" s="6"/>
      <c r="AAF136" s="6"/>
      <c r="AAG136" s="6"/>
      <c r="AAH136" s="6"/>
      <c r="AAI136" s="6"/>
      <c r="AAJ136" s="6"/>
      <c r="AAK136" s="6"/>
      <c r="AAL136" s="6"/>
      <c r="AAM136" s="6"/>
      <c r="AAN136" s="6"/>
      <c r="AAO136" s="6"/>
      <c r="AAP136" s="6"/>
      <c r="AAQ136" s="6"/>
      <c r="AAR136" s="6"/>
      <c r="AAS136" s="6"/>
      <c r="AAT136" s="6"/>
      <c r="AAU136" s="6"/>
      <c r="AAV136" s="6"/>
      <c r="AAW136" s="6"/>
      <c r="AAX136" s="6"/>
      <c r="AAY136" s="6"/>
      <c r="AAZ136" s="6"/>
      <c r="ABA136" s="6"/>
      <c r="ABB136" s="6"/>
      <c r="ABC136" s="6"/>
      <c r="ABD136" s="6"/>
      <c r="ABE136" s="6"/>
      <c r="ABF136" s="6"/>
      <c r="ABG136" s="6"/>
      <c r="ABH136" s="6"/>
      <c r="ABI136" s="6"/>
      <c r="ABJ136" s="6"/>
      <c r="ABK136" s="6"/>
      <c r="ABL136" s="6"/>
      <c r="ABM136" s="6"/>
      <c r="ABN136" s="6"/>
      <c r="ABO136" s="6"/>
      <c r="ABP136" s="6"/>
      <c r="ABQ136" s="6"/>
      <c r="ABR136" s="6"/>
      <c r="ABS136" s="6"/>
      <c r="ABT136" s="6"/>
      <c r="ABU136" s="6"/>
      <c r="ABV136" s="6"/>
      <c r="ABW136" s="6"/>
      <c r="ABX136" s="6"/>
      <c r="ABY136" s="6"/>
      <c r="ABZ136" s="6"/>
      <c r="ACA136" s="6"/>
      <c r="ACB136" s="6"/>
      <c r="ACC136" s="6"/>
      <c r="ACD136" s="6"/>
      <c r="ACE136" s="6"/>
      <c r="ACF136" s="6"/>
      <c r="ACG136" s="6"/>
      <c r="ACH136" s="6"/>
      <c r="ACI136" s="6"/>
      <c r="ACJ136" s="6"/>
      <c r="ACK136" s="6"/>
      <c r="ACL136" s="6"/>
      <c r="ACM136" s="6"/>
      <c r="ACN136" s="6"/>
      <c r="ACO136" s="6"/>
      <c r="ACP136" s="6"/>
      <c r="ACQ136" s="6"/>
      <c r="ACR136" s="6"/>
      <c r="ACS136" s="6"/>
      <c r="ACT136" s="6"/>
      <c r="ACU136" s="6"/>
      <c r="ACV136" s="6"/>
      <c r="ACW136" s="6"/>
      <c r="ACX136" s="6"/>
      <c r="ACY136" s="6"/>
      <c r="ACZ136" s="6"/>
      <c r="ADA136" s="6"/>
      <c r="ADB136" s="6"/>
      <c r="ADC136" s="6"/>
      <c r="ADD136" s="6"/>
      <c r="ADE136" s="6"/>
      <c r="ADF136" s="6"/>
      <c r="ADG136" s="6"/>
      <c r="ADH136" s="6"/>
      <c r="ADI136" s="6"/>
      <c r="ADJ136" s="6"/>
      <c r="ADK136" s="6"/>
      <c r="ADL136" s="6"/>
      <c r="ADM136" s="6"/>
      <c r="ADN136" s="6"/>
      <c r="ADO136" s="6"/>
      <c r="ADP136" s="6"/>
      <c r="ADQ136" s="6"/>
      <c r="ADR136" s="6"/>
      <c r="ADS136" s="6"/>
      <c r="ADT136" s="6"/>
      <c r="ADU136" s="6"/>
      <c r="ADV136" s="6"/>
      <c r="ADW136" s="6"/>
      <c r="ADX136" s="6"/>
      <c r="ADY136" s="6"/>
      <c r="ADZ136" s="6"/>
      <c r="AEA136" s="6"/>
      <c r="AEB136" s="6"/>
      <c r="AEC136" s="6"/>
      <c r="AED136" s="6"/>
      <c r="AEE136" s="6"/>
      <c r="AEF136" s="6"/>
      <c r="AEG136" s="6"/>
      <c r="AEH136" s="6"/>
      <c r="AEI136" s="6"/>
      <c r="AEJ136" s="6"/>
      <c r="AEK136" s="6"/>
      <c r="AEL136" s="6"/>
      <c r="AEM136" s="6"/>
      <c r="AEN136" s="6"/>
      <c r="AEO136" s="6"/>
      <c r="AEP136" s="6"/>
      <c r="AEQ136" s="6"/>
      <c r="AER136" s="6"/>
      <c r="AES136" s="6"/>
      <c r="AET136" s="6"/>
      <c r="AEU136" s="6"/>
      <c r="AEV136" s="6"/>
      <c r="AEW136" s="6"/>
      <c r="AEX136" s="6"/>
      <c r="AEY136" s="6"/>
      <c r="AEZ136" s="6"/>
      <c r="AFA136" s="6"/>
      <c r="AFB136" s="6"/>
      <c r="AFC136" s="6"/>
      <c r="AFD136" s="6"/>
      <c r="AFE136" s="6"/>
      <c r="AFF136" s="6"/>
      <c r="AFG136" s="6"/>
      <c r="AFH136" s="6"/>
      <c r="AFI136" s="6"/>
      <c r="AFJ136" s="6"/>
      <c r="AFK136" s="6"/>
      <c r="AFL136" s="6"/>
      <c r="AFM136" s="6"/>
      <c r="AFN136" s="6"/>
      <c r="AFO136" s="6"/>
      <c r="AFP136" s="6"/>
      <c r="AFQ136" s="6"/>
      <c r="AFR136" s="6"/>
      <c r="AFS136" s="6"/>
      <c r="AFT136" s="6"/>
      <c r="AFU136" s="6"/>
      <c r="AFV136" s="6"/>
      <c r="AFW136" s="6"/>
      <c r="AFX136" s="6"/>
      <c r="AFY136" s="6"/>
      <c r="AFZ136" s="6"/>
      <c r="AGA136" s="6"/>
      <c r="AGB136" s="6"/>
      <c r="AGC136" s="6"/>
      <c r="AGD136" s="6"/>
      <c r="AGE136" s="6"/>
      <c r="AGF136" s="6"/>
      <c r="AGG136" s="6"/>
      <c r="AGH136" s="6"/>
      <c r="AGI136" s="6"/>
      <c r="AGJ136" s="6"/>
      <c r="AGK136" s="6"/>
      <c r="AGL136" s="6"/>
      <c r="AGM136" s="6"/>
      <c r="AGN136" s="6"/>
      <c r="AGO136" s="6"/>
      <c r="AGP136" s="6"/>
      <c r="AGQ136" s="6"/>
      <c r="AGR136" s="6"/>
      <c r="AGS136" s="6"/>
      <c r="AGT136" s="6"/>
      <c r="AGU136" s="6"/>
      <c r="AGV136" s="6"/>
      <c r="AGW136" s="6"/>
      <c r="AGX136" s="6"/>
      <c r="AGY136" s="6"/>
      <c r="AGZ136" s="6"/>
      <c r="AHA136" s="6"/>
      <c r="AHB136" s="6"/>
      <c r="AHC136" s="6"/>
      <c r="AHD136" s="6"/>
      <c r="AHE136" s="6"/>
      <c r="AHF136" s="6"/>
      <c r="AHG136" s="6"/>
      <c r="AHH136" s="6"/>
      <c r="AHI136" s="6"/>
      <c r="AHJ136" s="6"/>
      <c r="AHK136" s="6"/>
      <c r="AHL136" s="6"/>
      <c r="AHM136" s="6"/>
      <c r="AHN136" s="6"/>
      <c r="AHO136" s="6"/>
      <c r="AHP136" s="6"/>
      <c r="AHQ136" s="6"/>
      <c r="AHR136" s="6"/>
      <c r="AHS136" s="6"/>
      <c r="AHT136" s="6"/>
      <c r="AHU136" s="6"/>
      <c r="AHV136" s="6"/>
      <c r="AHW136" s="6"/>
      <c r="AHX136" s="6"/>
      <c r="AHY136" s="6"/>
      <c r="AHZ136" s="6"/>
      <c r="AIA136" s="6"/>
      <c r="AIB136" s="6"/>
      <c r="AIC136" s="6"/>
      <c r="AID136" s="6"/>
      <c r="AIE136" s="6"/>
      <c r="AIF136" s="6"/>
      <c r="AIG136" s="6"/>
      <c r="AIH136" s="6"/>
      <c r="AII136" s="6"/>
      <c r="AIJ136" s="6"/>
      <c r="AIK136" s="6"/>
      <c r="AIL136" s="6"/>
      <c r="AIM136" s="6"/>
      <c r="AIN136" s="6"/>
      <c r="AIO136" s="6"/>
      <c r="AIP136" s="6"/>
      <c r="AIQ136" s="6"/>
      <c r="AIR136" s="6"/>
      <c r="AIS136" s="6"/>
      <c r="AIT136" s="6"/>
      <c r="AIU136" s="6"/>
      <c r="AIV136" s="6"/>
      <c r="AIW136" s="6"/>
      <c r="AIX136" s="6"/>
      <c r="AIY136" s="6"/>
      <c r="AIZ136" s="6"/>
      <c r="AJA136" s="6"/>
      <c r="AJB136" s="6"/>
      <c r="AJC136" s="6"/>
      <c r="AJD136" s="6"/>
      <c r="AJE136" s="6"/>
      <c r="AJF136" s="6"/>
      <c r="AJG136" s="6"/>
      <c r="AJH136" s="6"/>
      <c r="AJI136" s="6"/>
      <c r="AJJ136" s="6"/>
      <c r="AJK136" s="6"/>
      <c r="AJL136" s="6"/>
      <c r="AJM136" s="6"/>
      <c r="AJN136" s="6"/>
      <c r="AJO136" s="6"/>
      <c r="AJP136" s="6"/>
      <c r="AJQ136" s="6"/>
      <c r="AJR136" s="6"/>
      <c r="AJS136" s="6"/>
      <c r="AJT136" s="6"/>
      <c r="AJU136" s="6"/>
      <c r="AJV136" s="6"/>
      <c r="AJW136" s="6"/>
      <c r="AJX136" s="6"/>
      <c r="AJY136" s="6"/>
      <c r="AJZ136" s="6"/>
      <c r="AKA136" s="6"/>
      <c r="AKB136" s="6"/>
      <c r="AKC136" s="6"/>
      <c r="AKD136" s="6"/>
      <c r="AKE136" s="6"/>
      <c r="AKF136" s="6"/>
      <c r="AKG136" s="6"/>
      <c r="AKH136" s="6"/>
      <c r="AKI136" s="6"/>
      <c r="AKJ136" s="6"/>
      <c r="AKK136" s="6"/>
      <c r="AKL136" s="6"/>
      <c r="AKM136" s="6"/>
      <c r="AKN136" s="6"/>
      <c r="AKO136" s="6"/>
      <c r="AKP136" s="6"/>
      <c r="AKQ136" s="6"/>
      <c r="AKR136" s="6"/>
      <c r="AKS136" s="6"/>
      <c r="AKT136" s="6"/>
      <c r="AKU136" s="6"/>
      <c r="AKV136" s="6"/>
      <c r="AKW136" s="6"/>
      <c r="AKX136" s="6"/>
      <c r="AKY136" s="6"/>
      <c r="AKZ136" s="6"/>
      <c r="ALA136" s="6"/>
      <c r="ALB136" s="6"/>
      <c r="ALC136" s="6"/>
      <c r="ALD136" s="6"/>
      <c r="ALE136" s="6"/>
      <c r="ALF136" s="6"/>
      <c r="ALG136" s="6"/>
      <c r="ALH136" s="6"/>
      <c r="ALI136" s="6"/>
      <c r="ALJ136" s="6"/>
      <c r="ALK136" s="6"/>
      <c r="ALL136" s="6"/>
      <c r="ALM136" s="6"/>
      <c r="ALN136" s="6"/>
      <c r="ALO136" s="6"/>
      <c r="ALP136" s="6"/>
      <c r="ALQ136" s="6"/>
      <c r="ALR136" s="6"/>
      <c r="ALS136" s="6"/>
      <c r="ALT136" s="6"/>
      <c r="ALU136" s="6"/>
      <c r="ALV136" s="6"/>
      <c r="ALW136" s="6"/>
      <c r="ALX136" s="6"/>
      <c r="ALY136" s="6"/>
      <c r="ALZ136" s="6"/>
      <c r="AMA136" s="6"/>
      <c r="AMB136" s="6"/>
      <c r="AMC136" s="6"/>
      <c r="AMD136" s="6"/>
      <c r="AME136" s="6"/>
      <c r="AMF136" s="6"/>
      <c r="AMG136" s="6"/>
      <c r="AMH136" s="6"/>
      <c r="AMI136" s="6"/>
      <c r="AMJ136" s="6"/>
      <c r="AMK136" s="6"/>
      <c r="AML136" s="6"/>
      <c r="AMM136" s="6"/>
      <c r="AMN136" s="6"/>
      <c r="AMO136" s="6"/>
      <c r="AMP136" s="6"/>
      <c r="AMQ136" s="6"/>
      <c r="AMR136" s="6"/>
      <c r="AMS136" s="6"/>
      <c r="AMT136" s="6"/>
      <c r="AMU136" s="6"/>
      <c r="AMV136" s="6"/>
      <c r="AMW136" s="6"/>
      <c r="AMX136" s="6"/>
      <c r="AMY136" s="6"/>
      <c r="AMZ136" s="6"/>
      <c r="ANA136" s="6"/>
      <c r="ANB136" s="6"/>
      <c r="ANC136" s="6"/>
      <c r="AND136" s="6"/>
      <c r="ANE136" s="6"/>
      <c r="ANF136" s="6"/>
      <c r="ANG136" s="6"/>
      <c r="ANH136" s="6"/>
      <c r="ANI136" s="6"/>
      <c r="ANJ136" s="6"/>
      <c r="ANK136" s="6"/>
      <c r="ANL136" s="6"/>
      <c r="ANM136" s="6"/>
      <c r="ANN136" s="6"/>
      <c r="ANO136" s="6"/>
      <c r="ANP136" s="6"/>
      <c r="ANQ136" s="6"/>
      <c r="ANR136" s="6"/>
      <c r="ANS136" s="6"/>
      <c r="ANT136" s="6"/>
      <c r="ANU136" s="6"/>
      <c r="ANV136" s="6"/>
      <c r="ANW136" s="6"/>
      <c r="ANX136" s="6"/>
      <c r="ANY136" s="6"/>
      <c r="ANZ136" s="6"/>
      <c r="AOA136" s="6"/>
      <c r="AOB136" s="6"/>
      <c r="AOC136" s="6"/>
      <c r="AOD136" s="6"/>
      <c r="AOE136" s="6"/>
      <c r="AOF136" s="6"/>
      <c r="AOG136" s="6"/>
      <c r="AOH136" s="6"/>
      <c r="AOI136" s="6"/>
      <c r="AOJ136" s="6"/>
      <c r="AOK136" s="6"/>
      <c r="AOL136" s="6"/>
      <c r="AOM136" s="6"/>
      <c r="AON136" s="6"/>
      <c r="AOO136" s="6"/>
      <c r="AOP136" s="6"/>
      <c r="AOQ136" s="6"/>
      <c r="AOR136" s="6"/>
      <c r="AOS136" s="6"/>
      <c r="AOT136" s="6"/>
      <c r="AOU136" s="6"/>
      <c r="AOV136" s="6"/>
      <c r="AOW136" s="6"/>
      <c r="AOX136" s="6"/>
      <c r="AOY136" s="6"/>
      <c r="AOZ136" s="6"/>
      <c r="APA136" s="6"/>
      <c r="APB136" s="6"/>
      <c r="APC136" s="6"/>
      <c r="APD136" s="6"/>
      <c r="APE136" s="6"/>
      <c r="APF136" s="6"/>
      <c r="APG136" s="6"/>
      <c r="APH136" s="6"/>
      <c r="API136" s="6"/>
      <c r="APJ136" s="6"/>
      <c r="APK136" s="6"/>
      <c r="APL136" s="6"/>
      <c r="APM136" s="6"/>
      <c r="APN136" s="6"/>
      <c r="APO136" s="6"/>
      <c r="APP136" s="6"/>
      <c r="APQ136" s="6"/>
      <c r="APR136" s="6"/>
      <c r="APS136" s="6"/>
      <c r="APT136" s="6"/>
      <c r="APU136" s="6"/>
      <c r="APV136" s="6"/>
      <c r="APW136" s="6"/>
      <c r="APX136" s="6"/>
      <c r="APY136" s="6"/>
      <c r="APZ136" s="6"/>
      <c r="AQA136" s="6"/>
      <c r="AQB136" s="6"/>
      <c r="AQC136" s="6"/>
      <c r="AQD136" s="6"/>
      <c r="AQE136" s="6"/>
      <c r="AQF136" s="6"/>
      <c r="AQG136" s="6"/>
      <c r="AQH136" s="6"/>
      <c r="AQI136" s="6"/>
      <c r="AQJ136" s="6"/>
      <c r="AQK136" s="6"/>
      <c r="AQL136" s="6"/>
      <c r="AQM136" s="6"/>
      <c r="AQN136" s="6"/>
      <c r="AQO136" s="6"/>
      <c r="AQP136" s="6"/>
      <c r="AQQ136" s="6"/>
      <c r="AQR136" s="6"/>
      <c r="AQS136" s="6"/>
      <c r="AQT136" s="6"/>
      <c r="AQU136" s="6"/>
      <c r="AQV136" s="6"/>
      <c r="AQW136" s="6"/>
      <c r="AQX136" s="6"/>
      <c r="AQY136" s="6"/>
      <c r="AQZ136" s="6"/>
      <c r="ARA136" s="6"/>
      <c r="ARB136" s="6"/>
      <c r="ARC136" s="6"/>
      <c r="ARD136" s="6"/>
      <c r="ARE136" s="6"/>
      <c r="ARF136" s="6"/>
      <c r="ARG136" s="6"/>
      <c r="ARH136" s="6"/>
      <c r="ARI136" s="6"/>
      <c r="ARJ136" s="6"/>
      <c r="ARK136" s="6"/>
      <c r="ARL136" s="6"/>
      <c r="ARM136" s="6"/>
      <c r="ARN136" s="6"/>
      <c r="ARO136" s="6"/>
      <c r="ARP136" s="6"/>
      <c r="ARQ136" s="6"/>
      <c r="ARR136" s="6"/>
      <c r="ARS136" s="6"/>
      <c r="ART136" s="6"/>
      <c r="ARU136" s="6"/>
      <c r="ARV136" s="6"/>
      <c r="ARW136" s="6"/>
      <c r="ARX136" s="6"/>
      <c r="ARY136" s="6"/>
      <c r="ARZ136" s="6"/>
      <c r="ASA136" s="6"/>
      <c r="ASB136" s="6"/>
      <c r="ASC136" s="6"/>
      <c r="ASD136" s="6"/>
      <c r="ASE136" s="6"/>
      <c r="ASF136" s="6"/>
      <c r="ASG136" s="6"/>
      <c r="ASH136" s="6"/>
      <c r="ASI136" s="6"/>
      <c r="ASJ136" s="6"/>
      <c r="ASK136" s="6"/>
      <c r="ASL136" s="6"/>
      <c r="ASM136" s="6"/>
      <c r="ASN136" s="6"/>
      <c r="ASO136" s="6"/>
      <c r="ASP136" s="6"/>
      <c r="ASQ136" s="6"/>
      <c r="ASR136" s="6"/>
      <c r="ASS136" s="6"/>
      <c r="AST136" s="6"/>
      <c r="ASU136" s="6"/>
      <c r="ASV136" s="6"/>
      <c r="ASW136" s="6"/>
      <c r="ASX136" s="6"/>
      <c r="ASY136" s="6"/>
      <c r="ASZ136" s="6"/>
      <c r="ATA136" s="6"/>
      <c r="ATB136" s="6"/>
      <c r="ATC136" s="6"/>
      <c r="ATD136" s="6"/>
      <c r="ATE136" s="6"/>
      <c r="ATF136" s="6"/>
      <c r="ATG136" s="6"/>
      <c r="ATH136" s="6"/>
      <c r="ATI136" s="6"/>
      <c r="ATJ136" s="6"/>
      <c r="ATK136" s="6"/>
      <c r="ATL136" s="6"/>
      <c r="ATM136" s="6"/>
      <c r="ATN136" s="6"/>
      <c r="ATO136" s="6"/>
      <c r="ATP136" s="6"/>
      <c r="ATQ136" s="6"/>
      <c r="ATR136" s="6"/>
      <c r="ATS136" s="6"/>
      <c r="ATT136" s="6"/>
      <c r="ATU136" s="6"/>
      <c r="ATV136" s="6"/>
      <c r="ATW136" s="6"/>
      <c r="ATX136" s="6"/>
      <c r="ATY136" s="6"/>
      <c r="ATZ136" s="6"/>
      <c r="AUA136" s="6"/>
      <c r="AUB136" s="6"/>
      <c r="AUC136" s="6"/>
      <c r="AUD136" s="6"/>
      <c r="AUE136" s="6"/>
      <c r="AUF136" s="6"/>
      <c r="AUG136" s="6"/>
      <c r="AUH136" s="6"/>
      <c r="AUI136" s="6"/>
      <c r="AUJ136" s="6"/>
      <c r="AUK136" s="6"/>
      <c r="AUL136" s="6"/>
      <c r="AUM136" s="6"/>
      <c r="AUN136" s="6"/>
      <c r="AUO136" s="6"/>
      <c r="AUP136" s="6"/>
      <c r="AUQ136" s="6"/>
      <c r="AUR136" s="6"/>
      <c r="AUS136" s="6"/>
      <c r="AUT136" s="6"/>
      <c r="AUU136" s="6"/>
      <c r="AUV136" s="6"/>
      <c r="AUW136" s="6"/>
      <c r="AUX136" s="6"/>
      <c r="AUY136" s="6"/>
      <c r="AUZ136" s="6"/>
      <c r="AVA136" s="6"/>
      <c r="AVB136" s="6"/>
      <c r="AVC136" s="6"/>
      <c r="AVD136" s="6"/>
      <c r="AVE136" s="6"/>
      <c r="AVF136" s="6"/>
      <c r="AVG136" s="6"/>
      <c r="AVH136" s="6"/>
      <c r="AVI136" s="6"/>
      <c r="AVJ136" s="6"/>
      <c r="AVK136" s="6"/>
      <c r="AVL136" s="6"/>
      <c r="AVM136" s="6"/>
      <c r="AVN136" s="6"/>
      <c r="AVO136" s="6"/>
      <c r="AVP136" s="6"/>
      <c r="AVQ136" s="6"/>
      <c r="AVR136" s="6"/>
      <c r="AVS136" s="6"/>
      <c r="AVT136" s="6"/>
      <c r="AVU136" s="6"/>
      <c r="AVV136" s="6"/>
      <c r="AVW136" s="6"/>
      <c r="AVX136" s="6"/>
      <c r="AVY136" s="6"/>
      <c r="AVZ136" s="6"/>
      <c r="AWA136" s="6"/>
      <c r="AWB136" s="6"/>
      <c r="AWC136" s="6"/>
      <c r="AWD136" s="6"/>
      <c r="AWE136" s="6"/>
      <c r="AWF136" s="6"/>
      <c r="AWG136" s="6"/>
      <c r="AWH136" s="6"/>
      <c r="AWI136" s="6"/>
      <c r="AWJ136" s="6"/>
      <c r="AWK136" s="6"/>
      <c r="AWL136" s="6"/>
      <c r="AWM136" s="6"/>
      <c r="AWN136" s="6"/>
      <c r="AWO136" s="6"/>
      <c r="AWP136" s="6"/>
      <c r="AWQ136" s="6"/>
      <c r="AWR136" s="6"/>
      <c r="AWS136" s="6"/>
      <c r="AWT136" s="6"/>
      <c r="AWU136" s="6"/>
      <c r="AWV136" s="6"/>
      <c r="AWW136" s="6"/>
      <c r="AWX136" s="6"/>
      <c r="AWY136" s="6"/>
      <c r="AWZ136" s="6"/>
      <c r="AXA136" s="6"/>
      <c r="AXB136" s="6"/>
      <c r="AXC136" s="6"/>
      <c r="AXD136" s="6"/>
      <c r="AXE136" s="6"/>
      <c r="AXF136" s="6"/>
      <c r="AXG136" s="6"/>
      <c r="AXH136" s="6"/>
      <c r="AXI136" s="6"/>
      <c r="AXJ136" s="6"/>
      <c r="AXK136" s="6"/>
      <c r="AXL136" s="6"/>
      <c r="AXM136" s="6"/>
      <c r="AXN136" s="6"/>
      <c r="AXO136" s="6"/>
      <c r="AXP136" s="6"/>
      <c r="AXQ136" s="6"/>
      <c r="AXR136" s="6"/>
      <c r="AXS136" s="6"/>
      <c r="AXT136" s="6"/>
      <c r="AXU136" s="6"/>
      <c r="AXV136" s="6"/>
      <c r="AXW136" s="6"/>
      <c r="AXX136" s="6"/>
      <c r="AXY136" s="6"/>
      <c r="AXZ136" s="6"/>
      <c r="AYA136" s="6"/>
      <c r="AYB136" s="6"/>
      <c r="AYC136" s="6"/>
      <c r="AYD136" s="6"/>
      <c r="AYE136" s="6"/>
      <c r="AYF136" s="6"/>
      <c r="AYG136" s="6"/>
      <c r="AYH136" s="6"/>
      <c r="AYI136" s="6"/>
      <c r="AYJ136" s="6"/>
      <c r="AYK136" s="6"/>
      <c r="AYL136" s="6"/>
      <c r="AYM136" s="6"/>
      <c r="AYN136" s="6"/>
      <c r="AYO136" s="6"/>
      <c r="AYP136" s="6"/>
      <c r="AYQ136" s="6"/>
      <c r="AYR136" s="6"/>
      <c r="AYS136" s="6"/>
      <c r="AYT136" s="6"/>
      <c r="AYU136" s="6"/>
      <c r="AYV136" s="6"/>
      <c r="AYW136" s="6"/>
      <c r="AYX136" s="6"/>
      <c r="AYY136" s="6"/>
      <c r="AYZ136" s="6"/>
      <c r="AZA136" s="6"/>
      <c r="AZB136" s="6"/>
      <c r="AZC136" s="6"/>
      <c r="AZD136" s="6"/>
      <c r="AZE136" s="6"/>
      <c r="AZF136" s="6"/>
      <c r="AZG136" s="6"/>
      <c r="AZH136" s="6"/>
      <c r="AZI136" s="6"/>
      <c r="AZJ136" s="6"/>
      <c r="AZK136" s="6"/>
      <c r="AZL136" s="6"/>
      <c r="AZM136" s="6"/>
      <c r="AZN136" s="6"/>
      <c r="AZO136" s="6"/>
      <c r="AZP136" s="6"/>
      <c r="AZQ136" s="6"/>
      <c r="AZR136" s="6"/>
      <c r="AZS136" s="6"/>
      <c r="AZT136" s="6"/>
      <c r="AZU136" s="6"/>
      <c r="AZV136" s="6"/>
      <c r="AZW136" s="6"/>
      <c r="AZX136" s="6"/>
      <c r="AZY136" s="6"/>
      <c r="AZZ136" s="6"/>
      <c r="BAA136" s="6"/>
      <c r="BAB136" s="6"/>
      <c r="BAC136" s="6"/>
      <c r="BAD136" s="6"/>
      <c r="BAE136" s="6"/>
      <c r="BAF136" s="6"/>
      <c r="BAG136" s="6"/>
      <c r="BAH136" s="6"/>
      <c r="BAI136" s="6"/>
      <c r="BAJ136" s="6"/>
      <c r="BAK136" s="6"/>
      <c r="BAL136" s="6"/>
      <c r="BAM136" s="6"/>
      <c r="BAN136" s="6"/>
      <c r="BAO136" s="6"/>
      <c r="BAP136" s="6"/>
      <c r="BAQ136" s="6"/>
      <c r="BAR136" s="6"/>
      <c r="BAS136" s="6"/>
      <c r="BAT136" s="6"/>
      <c r="BAU136" s="6"/>
      <c r="BAV136" s="6"/>
      <c r="BAW136" s="6"/>
      <c r="BAX136" s="6"/>
      <c r="BAY136" s="6"/>
      <c r="BAZ136" s="6"/>
      <c r="BBA136" s="6"/>
      <c r="BBB136" s="6"/>
      <c r="BBC136" s="6"/>
      <c r="BBD136" s="6"/>
      <c r="BBE136" s="6"/>
      <c r="BBF136" s="6"/>
      <c r="BBG136" s="6"/>
      <c r="BBH136" s="6"/>
      <c r="BBI136" s="6"/>
      <c r="BBJ136" s="6"/>
      <c r="BBK136" s="6"/>
      <c r="BBL136" s="6"/>
      <c r="BBM136" s="6"/>
      <c r="BBN136" s="6"/>
      <c r="BBO136" s="6"/>
      <c r="BBP136" s="6"/>
      <c r="BBQ136" s="6"/>
      <c r="BBR136" s="6"/>
      <c r="BBS136" s="6"/>
      <c r="BBT136" s="6"/>
      <c r="BBU136" s="6"/>
      <c r="BBV136" s="6"/>
      <c r="BBW136" s="6"/>
      <c r="BBX136" s="6"/>
      <c r="BBY136" s="6"/>
      <c r="BBZ136" s="6"/>
      <c r="BCA136" s="6"/>
      <c r="BCB136" s="6"/>
      <c r="BCC136" s="6"/>
      <c r="BCD136" s="6"/>
      <c r="BCE136" s="6"/>
      <c r="BCF136" s="6"/>
      <c r="BCG136" s="6"/>
      <c r="BCH136" s="6"/>
      <c r="BCI136" s="6"/>
      <c r="BCJ136" s="6"/>
      <c r="BCK136" s="6"/>
      <c r="BCL136" s="6"/>
      <c r="BCM136" s="6"/>
      <c r="BCN136" s="6"/>
      <c r="BCO136" s="6"/>
      <c r="BCP136" s="6"/>
      <c r="BCQ136" s="6"/>
      <c r="BCR136" s="6"/>
      <c r="BCS136" s="6"/>
      <c r="BCT136" s="6"/>
      <c r="BCU136" s="6"/>
      <c r="BCV136" s="6"/>
      <c r="BCW136" s="6"/>
      <c r="BCX136" s="6"/>
      <c r="BCY136" s="6"/>
      <c r="BCZ136" s="6"/>
      <c r="BDA136" s="6"/>
      <c r="BDB136" s="6"/>
      <c r="BDC136" s="6"/>
      <c r="BDD136" s="6"/>
      <c r="BDE136" s="6"/>
      <c r="BDF136" s="6"/>
      <c r="BDG136" s="6"/>
      <c r="BDH136" s="6"/>
      <c r="BDI136" s="6"/>
      <c r="BDJ136" s="6"/>
      <c r="BDK136" s="6"/>
      <c r="BDL136" s="6"/>
      <c r="BDM136" s="6"/>
      <c r="BDN136" s="6"/>
      <c r="BDO136" s="6"/>
      <c r="BDP136" s="6"/>
      <c r="BDQ136" s="6"/>
      <c r="BDR136" s="6"/>
      <c r="BDS136" s="6"/>
      <c r="BDT136" s="6"/>
      <c r="BDU136" s="6"/>
      <c r="BDV136" s="6"/>
      <c r="BDW136" s="6"/>
      <c r="BDX136" s="6"/>
      <c r="BDY136" s="6"/>
      <c r="BDZ136" s="6"/>
      <c r="BEA136" s="6"/>
      <c r="BEB136" s="6"/>
      <c r="BEC136" s="6"/>
      <c r="BED136" s="6"/>
      <c r="BEE136" s="6"/>
      <c r="BEF136" s="6"/>
      <c r="BEG136" s="6"/>
      <c r="BEH136" s="6"/>
      <c r="BEI136" s="6"/>
      <c r="BEJ136" s="6"/>
      <c r="BEK136" s="6"/>
      <c r="BEL136" s="6"/>
      <c r="BEM136" s="6"/>
      <c r="BEN136" s="6"/>
      <c r="BEO136" s="6"/>
      <c r="BEP136" s="6"/>
      <c r="BEQ136" s="6"/>
      <c r="BER136" s="6"/>
      <c r="BES136" s="6"/>
      <c r="BET136" s="6"/>
      <c r="BEU136" s="6"/>
      <c r="BEV136" s="6"/>
      <c r="BEW136" s="6"/>
      <c r="BEX136" s="6"/>
      <c r="BEY136" s="6"/>
      <c r="BEZ136" s="6"/>
      <c r="BFA136" s="6"/>
      <c r="BFB136" s="6"/>
      <c r="BFC136" s="6"/>
      <c r="BFD136" s="6"/>
      <c r="BFE136" s="6"/>
      <c r="BFF136" s="6"/>
      <c r="BFG136" s="6"/>
      <c r="BFH136" s="6"/>
      <c r="BFI136" s="6"/>
      <c r="BFJ136" s="6"/>
      <c r="BFK136" s="6"/>
      <c r="BFL136" s="6"/>
      <c r="BFM136" s="6"/>
      <c r="BFN136" s="6"/>
      <c r="BFO136" s="6"/>
      <c r="BFP136" s="6"/>
      <c r="BFQ136" s="6"/>
      <c r="BFR136" s="6"/>
      <c r="BFS136" s="6"/>
      <c r="BFT136" s="6"/>
      <c r="BFU136" s="6"/>
      <c r="BFV136" s="6"/>
      <c r="BFW136" s="6"/>
      <c r="BFX136" s="6"/>
      <c r="BFY136" s="6"/>
      <c r="BFZ136" s="6"/>
      <c r="BGA136" s="6"/>
      <c r="BGB136" s="6"/>
      <c r="BGC136" s="6"/>
      <c r="BGD136" s="6"/>
      <c r="BGE136" s="6"/>
      <c r="BGF136" s="6"/>
      <c r="BGG136" s="6"/>
      <c r="BGH136" s="6"/>
      <c r="BGI136" s="6"/>
      <c r="BGJ136" s="6"/>
      <c r="BGK136" s="6"/>
      <c r="BGL136" s="6"/>
      <c r="BGM136" s="6"/>
      <c r="BGN136" s="6"/>
      <c r="BGO136" s="6"/>
      <c r="BGP136" s="6"/>
      <c r="BGQ136" s="6"/>
      <c r="BGR136" s="6"/>
      <c r="BGS136" s="6"/>
      <c r="BGT136" s="6"/>
      <c r="BGU136" s="6"/>
      <c r="BGV136" s="6"/>
      <c r="BGW136" s="6"/>
      <c r="BGX136" s="6"/>
      <c r="BGY136" s="6"/>
      <c r="BGZ136" s="6"/>
      <c r="BHA136" s="6"/>
      <c r="BHB136" s="6"/>
      <c r="BHC136" s="6"/>
      <c r="BHD136" s="6"/>
      <c r="BHE136" s="6"/>
      <c r="BHF136" s="6"/>
      <c r="BHG136" s="6"/>
      <c r="BHH136" s="6"/>
      <c r="BHI136" s="6"/>
      <c r="BHJ136" s="6"/>
      <c r="BHK136" s="6"/>
      <c r="BHL136" s="6"/>
      <c r="BHM136" s="6"/>
      <c r="BHN136" s="6"/>
      <c r="BHO136" s="6"/>
      <c r="BHP136" s="6"/>
      <c r="BHQ136" s="6"/>
      <c r="BHR136" s="6"/>
      <c r="BHS136" s="6"/>
      <c r="BHT136" s="6"/>
      <c r="BHU136" s="6"/>
      <c r="BHV136" s="6"/>
      <c r="BHW136" s="6"/>
      <c r="BHX136" s="6"/>
      <c r="BHY136" s="6"/>
      <c r="BHZ136" s="6"/>
      <c r="BIA136" s="6"/>
      <c r="BIB136" s="6"/>
      <c r="BIC136" s="6"/>
      <c r="BID136" s="6"/>
      <c r="BIE136" s="6"/>
      <c r="BIF136" s="6"/>
      <c r="BIG136" s="6"/>
      <c r="BIH136" s="6"/>
      <c r="BII136" s="6"/>
      <c r="BIJ136" s="6"/>
      <c r="BIK136" s="6"/>
      <c r="BIL136" s="6"/>
      <c r="BIM136" s="6"/>
      <c r="BIN136" s="6"/>
      <c r="BIO136" s="6"/>
      <c r="BIP136" s="6"/>
      <c r="BIQ136" s="6"/>
      <c r="BIR136" s="6"/>
      <c r="BIS136" s="6"/>
      <c r="BIT136" s="6"/>
      <c r="BIU136" s="6"/>
      <c r="BIV136" s="6"/>
      <c r="BIW136" s="6"/>
      <c r="BIX136" s="6"/>
      <c r="BIY136" s="6"/>
      <c r="BIZ136" s="6"/>
      <c r="BJA136" s="6"/>
      <c r="BJB136" s="6"/>
      <c r="BJC136" s="6"/>
      <c r="BJD136" s="6"/>
      <c r="BJE136" s="6"/>
      <c r="BJF136" s="6"/>
      <c r="BJG136" s="6"/>
      <c r="BJH136" s="6"/>
      <c r="BJI136" s="6"/>
      <c r="BJJ136" s="6"/>
      <c r="BJK136" s="6"/>
      <c r="BJL136" s="6"/>
      <c r="BJM136" s="6"/>
      <c r="BJN136" s="6"/>
      <c r="BJO136" s="6"/>
      <c r="BJP136" s="6"/>
      <c r="BJQ136" s="6"/>
      <c r="BJR136" s="6"/>
      <c r="BJS136" s="6"/>
      <c r="BJT136" s="6"/>
      <c r="BJU136" s="6"/>
      <c r="BJV136" s="6"/>
      <c r="BJW136" s="6"/>
      <c r="BJX136" s="6"/>
      <c r="BJY136" s="6"/>
      <c r="BJZ136" s="6"/>
      <c r="BKA136" s="6"/>
      <c r="BKB136" s="6"/>
      <c r="BKC136" s="6"/>
      <c r="BKD136" s="6"/>
      <c r="BKE136" s="6"/>
      <c r="BKF136" s="6"/>
      <c r="BKG136" s="6"/>
      <c r="BKH136" s="6"/>
      <c r="BKI136" s="6"/>
      <c r="BKJ136" s="6"/>
      <c r="BKK136" s="6"/>
      <c r="BKL136" s="6"/>
      <c r="BKM136" s="6"/>
      <c r="BKN136" s="6"/>
      <c r="BKO136" s="6"/>
      <c r="BKP136" s="6"/>
      <c r="BKQ136" s="6"/>
      <c r="BKR136" s="6"/>
      <c r="BKS136" s="6"/>
      <c r="BKT136" s="6"/>
      <c r="BKU136" s="6"/>
      <c r="BKV136" s="6"/>
      <c r="BKW136" s="6"/>
      <c r="BKX136" s="6"/>
      <c r="BKY136" s="6"/>
      <c r="BKZ136" s="6"/>
      <c r="BLA136" s="6"/>
      <c r="BLB136" s="6"/>
      <c r="BLC136" s="6"/>
      <c r="BLD136" s="6"/>
      <c r="BLE136" s="6"/>
      <c r="BLF136" s="6"/>
      <c r="BLG136" s="6"/>
      <c r="BLH136" s="6"/>
      <c r="BLI136" s="6"/>
      <c r="BLJ136" s="6"/>
      <c r="BLK136" s="6"/>
      <c r="BLL136" s="6"/>
      <c r="BLM136" s="6"/>
      <c r="BLN136" s="6"/>
      <c r="BLO136" s="6"/>
      <c r="BLP136" s="6"/>
      <c r="BLQ136" s="6"/>
      <c r="BLR136" s="6"/>
      <c r="BLS136" s="6"/>
      <c r="BLT136" s="6"/>
      <c r="BLU136" s="6"/>
      <c r="BLV136" s="6"/>
      <c r="BLW136" s="6"/>
      <c r="BLX136" s="6"/>
      <c r="BLY136" s="6"/>
      <c r="BLZ136" s="6"/>
      <c r="BMA136" s="6"/>
      <c r="BMB136" s="6"/>
      <c r="BMC136" s="6"/>
      <c r="BMD136" s="6"/>
      <c r="BME136" s="6"/>
      <c r="BMF136" s="6"/>
      <c r="BMG136" s="6"/>
      <c r="BMH136" s="6"/>
      <c r="BMI136" s="6"/>
      <c r="BMJ136" s="6"/>
      <c r="BMK136" s="6"/>
      <c r="BML136" s="6"/>
      <c r="BMM136" s="6"/>
      <c r="BMN136" s="6"/>
      <c r="BMO136" s="6"/>
      <c r="BMP136" s="6"/>
      <c r="BMQ136" s="6"/>
      <c r="BMR136" s="6"/>
      <c r="BMS136" s="6"/>
      <c r="BMT136" s="6"/>
      <c r="BMU136" s="6"/>
      <c r="BMV136" s="6"/>
      <c r="BMW136" s="6"/>
      <c r="BMX136" s="6"/>
      <c r="BMY136" s="6"/>
      <c r="BMZ136" s="6"/>
      <c r="BNA136" s="6"/>
      <c r="BNB136" s="6"/>
      <c r="BNC136" s="6"/>
      <c r="BND136" s="6"/>
      <c r="BNE136" s="6"/>
      <c r="BNF136" s="6"/>
      <c r="BNG136" s="6"/>
      <c r="BNH136" s="6"/>
      <c r="BNI136" s="6"/>
      <c r="BNJ136" s="6"/>
      <c r="BNK136" s="6"/>
      <c r="BNL136" s="6"/>
      <c r="BNM136" s="6"/>
      <c r="BNN136" s="6"/>
      <c r="BNO136" s="6"/>
      <c r="BNP136" s="6"/>
      <c r="BNQ136" s="6"/>
      <c r="BNR136" s="6"/>
      <c r="BNS136" s="6"/>
      <c r="BNT136" s="6"/>
      <c r="BNU136" s="6"/>
      <c r="BNV136" s="6"/>
      <c r="BNW136" s="6"/>
      <c r="BNX136" s="6"/>
      <c r="BNY136" s="6"/>
      <c r="BNZ136" s="6"/>
      <c r="BOA136" s="6"/>
      <c r="BOB136" s="6"/>
      <c r="BOC136" s="6"/>
      <c r="BOD136" s="6"/>
      <c r="BOE136" s="6"/>
      <c r="BOF136" s="6"/>
      <c r="BOG136" s="6"/>
      <c r="BOH136" s="6"/>
      <c r="BOI136" s="6"/>
      <c r="BOJ136" s="6"/>
      <c r="BOK136" s="6"/>
      <c r="BOL136" s="6"/>
      <c r="BOM136" s="6"/>
      <c r="BON136" s="6"/>
      <c r="BOO136" s="6"/>
      <c r="BOP136" s="6"/>
      <c r="BOQ136" s="6"/>
      <c r="BOR136" s="6"/>
      <c r="BOS136" s="6"/>
      <c r="BOT136" s="6"/>
      <c r="BOU136" s="6"/>
      <c r="BOV136" s="6"/>
      <c r="BOW136" s="6"/>
      <c r="BOX136" s="6"/>
      <c r="BOY136" s="6"/>
      <c r="BOZ136" s="6"/>
      <c r="BPA136" s="6"/>
      <c r="BPB136" s="6"/>
      <c r="BPC136" s="6"/>
      <c r="BPD136" s="6"/>
      <c r="BPE136" s="6"/>
      <c r="BPF136" s="6"/>
      <c r="BPG136" s="6"/>
      <c r="BPH136" s="6"/>
      <c r="BPI136" s="6"/>
      <c r="BPJ136" s="6"/>
      <c r="BPK136" s="6"/>
      <c r="BPL136" s="6"/>
      <c r="BPM136" s="6"/>
      <c r="BPN136" s="6"/>
      <c r="BPO136" s="6"/>
      <c r="BPP136" s="6"/>
      <c r="BPQ136" s="6"/>
      <c r="BPR136" s="6"/>
      <c r="BPS136" s="6"/>
      <c r="BPT136" s="6"/>
      <c r="BPU136" s="6"/>
      <c r="BPV136" s="6"/>
      <c r="BPW136" s="6"/>
      <c r="BPX136" s="6"/>
      <c r="BPY136" s="6"/>
      <c r="BPZ136" s="6"/>
      <c r="BQA136" s="6"/>
      <c r="BQB136" s="6"/>
      <c r="BQC136" s="6"/>
      <c r="BQD136" s="6"/>
      <c r="BQE136" s="6"/>
      <c r="BQF136" s="6"/>
      <c r="BQG136" s="6"/>
      <c r="BQH136" s="6"/>
      <c r="BQI136" s="6"/>
      <c r="BQJ136" s="6"/>
      <c r="BQK136" s="6"/>
      <c r="BQL136" s="6"/>
      <c r="BQM136" s="6"/>
      <c r="BQN136" s="6"/>
      <c r="BQO136" s="6"/>
      <c r="BQP136" s="6"/>
      <c r="BQQ136" s="6"/>
      <c r="BQR136" s="6"/>
      <c r="BQS136" s="6"/>
      <c r="BQT136" s="6"/>
      <c r="BQU136" s="6"/>
      <c r="BQV136" s="6"/>
      <c r="BQW136" s="6"/>
      <c r="BQX136" s="6"/>
      <c r="BQY136" s="6"/>
      <c r="BQZ136" s="6"/>
      <c r="BRA136" s="6"/>
      <c r="BRB136" s="6"/>
      <c r="BRC136" s="6"/>
      <c r="BRD136" s="6"/>
      <c r="BRE136" s="6"/>
      <c r="BRF136" s="6"/>
      <c r="BRG136" s="6"/>
      <c r="BRH136" s="6"/>
      <c r="BRI136" s="6"/>
      <c r="BRJ136" s="6"/>
      <c r="BRK136" s="6"/>
      <c r="BRL136" s="6"/>
      <c r="BRM136" s="6"/>
      <c r="BRN136" s="6"/>
      <c r="BRO136" s="6"/>
      <c r="BRP136" s="6"/>
      <c r="BRQ136" s="6"/>
      <c r="BRR136" s="6"/>
      <c r="BRS136" s="6"/>
      <c r="BRT136" s="6"/>
      <c r="BRU136" s="6"/>
      <c r="BRV136" s="6"/>
      <c r="BRW136" s="6"/>
      <c r="BRX136" s="6"/>
      <c r="BRY136" s="6"/>
      <c r="BRZ136" s="6"/>
      <c r="BSA136" s="6"/>
      <c r="BSB136" s="6"/>
      <c r="BSC136" s="6"/>
      <c r="BSD136" s="6"/>
      <c r="BSE136" s="6"/>
      <c r="BSF136" s="6"/>
      <c r="BSG136" s="6"/>
      <c r="BSH136" s="6"/>
      <c r="BSI136" s="6"/>
      <c r="BSJ136" s="6"/>
      <c r="BSK136" s="6"/>
      <c r="BSL136" s="6"/>
      <c r="BSM136" s="6"/>
      <c r="BSN136" s="6"/>
      <c r="BSO136" s="6"/>
      <c r="BSP136" s="6"/>
      <c r="BSQ136" s="6"/>
      <c r="BSR136" s="6"/>
      <c r="BSS136" s="6"/>
      <c r="BST136" s="6"/>
      <c r="BSU136" s="6"/>
      <c r="BSV136" s="6"/>
      <c r="BSW136" s="6"/>
      <c r="BSX136" s="6"/>
      <c r="BSY136" s="6"/>
      <c r="BSZ136" s="6"/>
      <c r="BTA136" s="6"/>
      <c r="BTB136" s="6"/>
      <c r="BTC136" s="6"/>
      <c r="BTD136" s="6"/>
      <c r="BTE136" s="6"/>
      <c r="BTF136" s="6"/>
      <c r="BTG136" s="6"/>
      <c r="BTH136" s="6"/>
      <c r="BTI136" s="6"/>
      <c r="BTJ136" s="6"/>
      <c r="BTK136" s="6"/>
      <c r="BTL136" s="6"/>
      <c r="BTM136" s="6"/>
      <c r="BTN136" s="6"/>
      <c r="BTO136" s="6"/>
      <c r="BTP136" s="6"/>
      <c r="BTQ136" s="6"/>
      <c r="BTR136" s="6"/>
      <c r="BTS136" s="6"/>
      <c r="BTT136" s="6"/>
      <c r="BTU136" s="6"/>
      <c r="BTV136" s="6"/>
      <c r="BTW136" s="6"/>
      <c r="BTX136" s="6"/>
      <c r="BTY136" s="6"/>
      <c r="BTZ136" s="6"/>
      <c r="BUA136" s="6"/>
      <c r="BUB136" s="6"/>
      <c r="BUC136" s="6"/>
      <c r="BUD136" s="6"/>
      <c r="BUE136" s="6"/>
      <c r="BUF136" s="6"/>
      <c r="BUG136" s="6"/>
      <c r="BUH136" s="6"/>
      <c r="BUI136" s="6"/>
      <c r="BUJ136" s="6"/>
      <c r="BUK136" s="6"/>
      <c r="BUL136" s="6"/>
      <c r="BUM136" s="6"/>
      <c r="BUN136" s="6"/>
      <c r="BUO136" s="6"/>
      <c r="BUP136" s="6"/>
      <c r="BUQ136" s="6"/>
      <c r="BUR136" s="6"/>
      <c r="BUS136" s="6"/>
      <c r="BUT136" s="6"/>
      <c r="BUU136" s="6"/>
      <c r="BUV136" s="6"/>
      <c r="BUW136" s="6"/>
      <c r="BUX136" s="6"/>
      <c r="BUY136" s="6"/>
      <c r="BUZ136" s="6"/>
      <c r="BVA136" s="6"/>
      <c r="BVB136" s="6"/>
      <c r="BVC136" s="6"/>
      <c r="BVD136" s="6"/>
      <c r="BVE136" s="6"/>
      <c r="BVF136" s="6"/>
      <c r="BVG136" s="6"/>
      <c r="BVH136" s="6"/>
      <c r="BVI136" s="6"/>
      <c r="BVJ136" s="6"/>
      <c r="BVK136" s="6"/>
      <c r="BVL136" s="6"/>
      <c r="BVM136" s="6"/>
      <c r="BVN136" s="6"/>
      <c r="BVO136" s="6"/>
      <c r="BVP136" s="6"/>
      <c r="BVQ136" s="6"/>
      <c r="BVR136" s="6"/>
      <c r="BVS136" s="6"/>
      <c r="BVT136" s="6"/>
      <c r="BVU136" s="6"/>
      <c r="BVV136" s="6"/>
      <c r="BVW136" s="6"/>
      <c r="BVX136" s="6"/>
      <c r="BVY136" s="6"/>
      <c r="BVZ136" s="6"/>
      <c r="BWA136" s="6"/>
      <c r="BWB136" s="6"/>
      <c r="BWC136" s="6"/>
      <c r="BWD136" s="6"/>
      <c r="BWE136" s="6"/>
      <c r="BWF136" s="6"/>
      <c r="BWG136" s="6"/>
      <c r="BWH136" s="6"/>
      <c r="BWI136" s="6"/>
      <c r="BWJ136" s="6"/>
      <c r="BWK136" s="6"/>
      <c r="BWL136" s="6"/>
      <c r="BWM136" s="6"/>
      <c r="BWN136" s="6"/>
      <c r="BWO136" s="6"/>
      <c r="BWP136" s="6"/>
      <c r="BWQ136" s="6"/>
      <c r="BWR136" s="6"/>
      <c r="BWS136" s="6"/>
      <c r="BWT136" s="6"/>
      <c r="BWU136" s="6"/>
      <c r="BWV136" s="6"/>
      <c r="BWW136" s="6"/>
      <c r="BWX136" s="6"/>
      <c r="BWY136" s="6"/>
      <c r="BWZ136" s="6"/>
      <c r="BXA136" s="6"/>
      <c r="BXB136" s="6"/>
      <c r="BXC136" s="6"/>
      <c r="BXD136" s="6"/>
      <c r="BXE136" s="6"/>
      <c r="BXF136" s="6"/>
      <c r="BXG136" s="6"/>
      <c r="BXH136" s="6"/>
      <c r="BXI136" s="6"/>
      <c r="BXJ136" s="6"/>
      <c r="BXK136" s="6"/>
      <c r="BXL136" s="6"/>
      <c r="BXM136" s="6"/>
      <c r="BXN136" s="6"/>
      <c r="BXO136" s="6"/>
      <c r="BXP136" s="6"/>
      <c r="BXQ136" s="6"/>
      <c r="BXR136" s="6"/>
      <c r="BXS136" s="6"/>
      <c r="BXT136" s="6"/>
      <c r="BXU136" s="6"/>
      <c r="BXV136" s="6"/>
      <c r="BXW136" s="6"/>
      <c r="BXX136" s="6"/>
      <c r="BXY136" s="6"/>
      <c r="BXZ136" s="6"/>
      <c r="BYA136" s="6"/>
      <c r="BYB136" s="6"/>
      <c r="BYC136" s="6"/>
      <c r="BYD136" s="6"/>
      <c r="BYE136" s="6"/>
      <c r="BYF136" s="6"/>
      <c r="BYG136" s="6"/>
      <c r="BYH136" s="6"/>
      <c r="BYI136" s="6"/>
      <c r="BYJ136" s="6"/>
      <c r="BYK136" s="6"/>
      <c r="BYL136" s="6"/>
      <c r="BYM136" s="6"/>
      <c r="BYN136" s="6"/>
      <c r="BYO136" s="6"/>
      <c r="BYP136" s="6"/>
      <c r="BYQ136" s="6"/>
      <c r="BYR136" s="6"/>
      <c r="BYS136" s="6"/>
      <c r="BYT136" s="6"/>
      <c r="BYU136" s="6"/>
      <c r="BYV136" s="6"/>
      <c r="BYW136" s="6"/>
      <c r="BYX136" s="6"/>
      <c r="BYY136" s="6"/>
      <c r="BYZ136" s="6"/>
      <c r="BZA136" s="6"/>
      <c r="BZB136" s="6"/>
      <c r="BZC136" s="6"/>
      <c r="BZD136" s="6"/>
      <c r="BZE136" s="6"/>
      <c r="BZF136" s="6"/>
      <c r="BZG136" s="6"/>
      <c r="BZH136" s="6"/>
      <c r="BZI136" s="6"/>
      <c r="BZJ136" s="6"/>
      <c r="BZK136" s="6"/>
      <c r="BZL136" s="6"/>
      <c r="BZM136" s="6"/>
      <c r="BZN136" s="6"/>
      <c r="BZO136" s="6"/>
      <c r="BZP136" s="6"/>
      <c r="BZQ136" s="6"/>
      <c r="BZR136" s="6"/>
      <c r="BZS136" s="6"/>
      <c r="BZT136" s="6"/>
      <c r="BZU136" s="6"/>
      <c r="BZV136" s="6"/>
      <c r="BZW136" s="6"/>
      <c r="BZX136" s="6"/>
      <c r="BZY136" s="6"/>
      <c r="BZZ136" s="6"/>
      <c r="CAA136" s="6"/>
      <c r="CAB136" s="6"/>
      <c r="CAC136" s="6"/>
      <c r="CAD136" s="6"/>
      <c r="CAE136" s="6"/>
      <c r="CAF136" s="6"/>
      <c r="CAG136" s="6"/>
      <c r="CAH136" s="6"/>
      <c r="CAI136" s="6"/>
      <c r="CAJ136" s="6"/>
      <c r="CAK136" s="6"/>
      <c r="CAL136" s="6"/>
      <c r="CAM136" s="6"/>
      <c r="CAN136" s="6"/>
      <c r="CAO136" s="6"/>
      <c r="CAP136" s="6"/>
      <c r="CAQ136" s="6"/>
      <c r="CAR136" s="6"/>
      <c r="CAS136" s="6"/>
      <c r="CAT136" s="6"/>
      <c r="CAU136" s="6"/>
      <c r="CAV136" s="6"/>
      <c r="CAW136" s="6"/>
      <c r="CAX136" s="6"/>
      <c r="CAY136" s="6"/>
      <c r="CAZ136" s="6"/>
      <c r="CBA136" s="6"/>
      <c r="CBB136" s="6"/>
      <c r="CBC136" s="6"/>
      <c r="CBD136" s="6"/>
      <c r="CBE136" s="6"/>
      <c r="CBF136" s="6"/>
      <c r="CBG136" s="6"/>
      <c r="CBH136" s="6"/>
      <c r="CBI136" s="6"/>
      <c r="CBJ136" s="6"/>
      <c r="CBK136" s="6"/>
      <c r="CBL136" s="6"/>
      <c r="CBM136" s="6"/>
      <c r="CBN136" s="6"/>
      <c r="CBO136" s="6"/>
      <c r="CBP136" s="6"/>
      <c r="CBQ136" s="6"/>
      <c r="CBR136" s="6"/>
      <c r="CBS136" s="6"/>
      <c r="CBT136" s="6"/>
      <c r="CBU136" s="6"/>
      <c r="CBV136" s="6"/>
      <c r="CBW136" s="6"/>
      <c r="CBX136" s="6"/>
      <c r="CBY136" s="6"/>
      <c r="CBZ136" s="6"/>
      <c r="CCA136" s="6"/>
      <c r="CCB136" s="6"/>
      <c r="CCC136" s="6"/>
      <c r="CCD136" s="6"/>
      <c r="CCE136" s="6"/>
      <c r="CCF136" s="6"/>
      <c r="CCG136" s="6"/>
      <c r="CCH136" s="6"/>
      <c r="CCI136" s="6"/>
      <c r="CCJ136" s="6"/>
      <c r="CCK136" s="6"/>
      <c r="CCL136" s="6"/>
      <c r="CCM136" s="6"/>
      <c r="CCN136" s="6"/>
      <c r="CCO136" s="6"/>
      <c r="CCP136" s="6"/>
      <c r="CCQ136" s="6"/>
      <c r="CCR136" s="6"/>
      <c r="CCS136" s="6"/>
      <c r="CCT136" s="6"/>
      <c r="CCU136" s="6"/>
      <c r="CCV136" s="6"/>
      <c r="CCW136" s="6"/>
      <c r="CCX136" s="6"/>
      <c r="CCY136" s="6"/>
      <c r="CCZ136" s="6"/>
      <c r="CDA136" s="6"/>
      <c r="CDB136" s="6"/>
      <c r="CDC136" s="6"/>
      <c r="CDD136" s="6"/>
      <c r="CDE136" s="6"/>
      <c r="CDF136" s="6"/>
      <c r="CDG136" s="6"/>
      <c r="CDH136" s="6"/>
      <c r="CDI136" s="6"/>
      <c r="CDJ136" s="6"/>
      <c r="CDK136" s="6"/>
      <c r="CDL136" s="6"/>
      <c r="CDM136" s="6"/>
      <c r="CDN136" s="6"/>
      <c r="CDO136" s="6"/>
      <c r="CDP136" s="6"/>
      <c r="CDQ136" s="6"/>
      <c r="CDR136" s="6"/>
      <c r="CDS136" s="6"/>
      <c r="CDT136" s="6"/>
      <c r="CDU136" s="6"/>
      <c r="CDV136" s="6"/>
      <c r="CDW136" s="6"/>
      <c r="CDX136" s="6"/>
      <c r="CDY136" s="6"/>
      <c r="CDZ136" s="6"/>
      <c r="CEA136" s="6"/>
      <c r="CEB136" s="6"/>
      <c r="CEC136" s="6"/>
      <c r="CED136" s="6"/>
      <c r="CEE136" s="6"/>
      <c r="CEF136" s="6"/>
      <c r="CEG136" s="6"/>
      <c r="CEH136" s="6"/>
      <c r="CEI136" s="6"/>
      <c r="CEJ136" s="6"/>
      <c r="CEK136" s="6"/>
      <c r="CEL136" s="6"/>
      <c r="CEM136" s="6"/>
      <c r="CEN136" s="6"/>
      <c r="CEO136" s="6"/>
      <c r="CEP136" s="6"/>
      <c r="CEQ136" s="6"/>
      <c r="CER136" s="6"/>
      <c r="CES136" s="6"/>
      <c r="CET136" s="6"/>
      <c r="CEU136" s="6"/>
      <c r="CEV136" s="6"/>
      <c r="CEW136" s="6"/>
      <c r="CEX136" s="6"/>
      <c r="CEY136" s="6"/>
      <c r="CEZ136" s="6"/>
      <c r="CFA136" s="6"/>
      <c r="CFB136" s="6"/>
      <c r="CFC136" s="6"/>
      <c r="CFD136" s="6"/>
      <c r="CFE136" s="6"/>
      <c r="CFF136" s="6"/>
      <c r="CFG136" s="6"/>
      <c r="CFH136" s="6"/>
      <c r="CFI136" s="6"/>
      <c r="CFJ136" s="6"/>
      <c r="CFK136" s="6"/>
      <c r="CFL136" s="6"/>
      <c r="CFM136" s="6"/>
      <c r="CFN136" s="6"/>
      <c r="CFO136" s="6"/>
      <c r="CFP136" s="6"/>
      <c r="CFQ136" s="6"/>
      <c r="CFR136" s="6"/>
      <c r="CFS136" s="6"/>
      <c r="CFT136" s="6"/>
      <c r="CFU136" s="6"/>
      <c r="CFV136" s="6"/>
      <c r="CFW136" s="6"/>
      <c r="CFX136" s="6"/>
      <c r="CFY136" s="6"/>
      <c r="CFZ136" s="6"/>
      <c r="CGA136" s="6"/>
      <c r="CGB136" s="6"/>
      <c r="CGC136" s="6"/>
      <c r="CGD136" s="6"/>
      <c r="CGE136" s="6"/>
      <c r="CGF136" s="6"/>
      <c r="CGG136" s="6"/>
      <c r="CGH136" s="6"/>
      <c r="CGI136" s="6"/>
      <c r="CGJ136" s="6"/>
      <c r="CGK136" s="6"/>
      <c r="CGL136" s="6"/>
      <c r="CGM136" s="6"/>
      <c r="CGN136" s="6"/>
      <c r="CGO136" s="6"/>
      <c r="CGP136" s="6"/>
      <c r="CGQ136" s="6"/>
      <c r="CGR136" s="6"/>
      <c r="CGS136" s="6"/>
      <c r="CGT136" s="6"/>
      <c r="CGU136" s="6"/>
      <c r="CGV136" s="6"/>
      <c r="CGW136" s="6"/>
      <c r="CGX136" s="6"/>
      <c r="CGY136" s="6"/>
      <c r="CGZ136" s="6"/>
      <c r="CHA136" s="6"/>
      <c r="CHB136" s="6"/>
      <c r="CHC136" s="6"/>
      <c r="CHD136" s="6"/>
      <c r="CHE136" s="6"/>
      <c r="CHF136" s="6"/>
      <c r="CHG136" s="6"/>
      <c r="CHH136" s="6"/>
      <c r="CHI136" s="6"/>
      <c r="CHJ136" s="6"/>
      <c r="CHK136" s="6"/>
      <c r="CHL136" s="6"/>
      <c r="CHM136" s="6"/>
      <c r="CHN136" s="6"/>
      <c r="CHO136" s="6"/>
      <c r="CHP136" s="6"/>
      <c r="CHQ136" s="6"/>
      <c r="CHR136" s="6"/>
      <c r="CHS136" s="6"/>
      <c r="CHT136" s="6"/>
      <c r="CHU136" s="6"/>
      <c r="CHV136" s="6"/>
      <c r="CHW136" s="6"/>
      <c r="CHX136" s="6"/>
      <c r="CHY136" s="6"/>
      <c r="CHZ136" s="6"/>
      <c r="CIA136" s="6"/>
      <c r="CIB136" s="6"/>
      <c r="CIC136" s="6"/>
      <c r="CID136" s="6"/>
      <c r="CIE136" s="6"/>
      <c r="CIF136" s="6"/>
      <c r="CIG136" s="6"/>
      <c r="CIH136" s="6"/>
      <c r="CII136" s="6"/>
      <c r="CIJ136" s="6"/>
      <c r="CIK136" s="6"/>
      <c r="CIL136" s="6"/>
      <c r="CIM136" s="6"/>
      <c r="CIN136" s="6"/>
      <c r="CIO136" s="6"/>
      <c r="CIP136" s="6"/>
      <c r="CIQ136" s="6"/>
      <c r="CIR136" s="6"/>
      <c r="CIS136" s="6"/>
      <c r="CIT136" s="6"/>
      <c r="CIU136" s="6"/>
      <c r="CIV136" s="6"/>
      <c r="CIW136" s="6"/>
      <c r="CIX136" s="6"/>
      <c r="CIY136" s="6"/>
      <c r="CIZ136" s="6"/>
      <c r="CJA136" s="6"/>
      <c r="CJB136" s="6"/>
      <c r="CJC136" s="6"/>
      <c r="CJD136" s="6"/>
      <c r="CJE136" s="6"/>
      <c r="CJF136" s="6"/>
      <c r="CJG136" s="6"/>
      <c r="CJH136" s="6"/>
      <c r="CJI136" s="6"/>
      <c r="CJJ136" s="6"/>
      <c r="CJK136" s="6"/>
      <c r="CJL136" s="6"/>
      <c r="CJM136" s="6"/>
      <c r="CJN136" s="6"/>
      <c r="CJO136" s="6"/>
      <c r="CJP136" s="6"/>
      <c r="CJQ136" s="6"/>
      <c r="CJR136" s="6"/>
      <c r="CJS136" s="6"/>
      <c r="CJT136" s="6"/>
      <c r="CJU136" s="6"/>
      <c r="CJV136" s="6"/>
      <c r="CJW136" s="6"/>
      <c r="CJX136" s="6"/>
      <c r="CJY136" s="6"/>
      <c r="CJZ136" s="6"/>
      <c r="CKA136" s="6"/>
      <c r="CKB136" s="6"/>
      <c r="CKC136" s="6"/>
      <c r="CKD136" s="6"/>
      <c r="CKE136" s="6"/>
      <c r="CKF136" s="6"/>
      <c r="CKG136" s="6"/>
      <c r="CKH136" s="6"/>
      <c r="CKI136" s="6"/>
      <c r="CKJ136" s="6"/>
      <c r="CKK136" s="6"/>
      <c r="CKL136" s="6"/>
      <c r="CKM136" s="6"/>
      <c r="CKN136" s="6"/>
      <c r="CKO136" s="6"/>
      <c r="CKP136" s="6"/>
      <c r="CKQ136" s="6"/>
      <c r="CKR136" s="6"/>
      <c r="CKS136" s="6"/>
      <c r="CKT136" s="6"/>
      <c r="CKU136" s="6"/>
      <c r="CKV136" s="6"/>
      <c r="CKW136" s="6"/>
      <c r="CKX136" s="6"/>
      <c r="CKY136" s="6"/>
      <c r="CKZ136" s="6"/>
      <c r="CLA136" s="6"/>
      <c r="CLB136" s="6"/>
      <c r="CLC136" s="6"/>
      <c r="CLD136" s="6"/>
      <c r="CLE136" s="6"/>
      <c r="CLF136" s="6"/>
      <c r="CLG136" s="6"/>
      <c r="CLH136" s="6"/>
      <c r="CLI136" s="6"/>
      <c r="CLJ136" s="6"/>
      <c r="CLK136" s="6"/>
      <c r="CLL136" s="6"/>
      <c r="CLM136" s="6"/>
      <c r="CLN136" s="6"/>
      <c r="CLO136" s="6"/>
      <c r="CLP136" s="6"/>
      <c r="CLQ136" s="6"/>
      <c r="CLR136" s="6"/>
      <c r="CLS136" s="6"/>
      <c r="CLT136" s="6"/>
      <c r="CLU136" s="6"/>
      <c r="CLV136" s="6"/>
      <c r="CLW136" s="6"/>
      <c r="CLX136" s="6"/>
      <c r="CLY136" s="6"/>
      <c r="CLZ136" s="6"/>
      <c r="CMA136" s="6"/>
      <c r="CMB136" s="6"/>
      <c r="CMC136" s="6"/>
      <c r="CMD136" s="6"/>
      <c r="CME136" s="6"/>
      <c r="CMF136" s="6"/>
      <c r="CMG136" s="6"/>
      <c r="CMH136" s="6"/>
      <c r="CMI136" s="6"/>
      <c r="CMJ136" s="6"/>
      <c r="CMK136" s="6"/>
      <c r="CML136" s="6"/>
      <c r="CMM136" s="6"/>
      <c r="CMN136" s="6"/>
      <c r="CMO136" s="6"/>
      <c r="CMP136" s="6"/>
      <c r="CMQ136" s="6"/>
      <c r="CMR136" s="6"/>
      <c r="CMS136" s="6"/>
      <c r="CMT136" s="6"/>
      <c r="CMU136" s="6"/>
      <c r="CMV136" s="6"/>
      <c r="CMW136" s="6"/>
      <c r="CMX136" s="6"/>
      <c r="CMY136" s="6"/>
      <c r="CMZ136" s="6"/>
      <c r="CNA136" s="6"/>
      <c r="CNB136" s="6"/>
      <c r="CNC136" s="6"/>
      <c r="CND136" s="6"/>
      <c r="CNE136" s="6"/>
      <c r="CNF136" s="6"/>
      <c r="CNG136" s="6"/>
      <c r="CNH136" s="6"/>
      <c r="CNI136" s="6"/>
      <c r="CNJ136" s="6"/>
      <c r="CNK136" s="6"/>
      <c r="CNL136" s="6"/>
      <c r="CNM136" s="6"/>
      <c r="CNN136" s="6"/>
      <c r="CNO136" s="6"/>
      <c r="CNP136" s="6"/>
      <c r="CNQ136" s="6"/>
      <c r="CNR136" s="6"/>
      <c r="CNS136" s="6"/>
      <c r="CNT136" s="6"/>
      <c r="CNU136" s="6"/>
      <c r="CNV136" s="6"/>
      <c r="CNW136" s="6"/>
      <c r="CNX136" s="6"/>
      <c r="CNY136" s="6"/>
      <c r="CNZ136" s="6"/>
      <c r="COA136" s="6"/>
      <c r="COB136" s="6"/>
      <c r="COC136" s="6"/>
      <c r="COD136" s="6"/>
      <c r="COE136" s="6"/>
      <c r="COF136" s="6"/>
      <c r="COG136" s="6"/>
      <c r="COH136" s="6"/>
      <c r="COI136" s="6"/>
      <c r="COJ136" s="6"/>
      <c r="COK136" s="6"/>
      <c r="COL136" s="6"/>
      <c r="COM136" s="6"/>
      <c r="CON136" s="6"/>
      <c r="COO136" s="6"/>
      <c r="COP136" s="6"/>
      <c r="COQ136" s="6"/>
      <c r="COR136" s="6"/>
      <c r="COS136" s="6"/>
      <c r="COT136" s="6"/>
      <c r="COU136" s="6"/>
      <c r="COV136" s="6"/>
      <c r="COW136" s="6"/>
      <c r="COX136" s="6"/>
      <c r="COY136" s="6"/>
      <c r="COZ136" s="6"/>
      <c r="CPA136" s="6"/>
      <c r="CPB136" s="6"/>
      <c r="CPC136" s="6"/>
      <c r="CPD136" s="6"/>
      <c r="CPE136" s="6"/>
      <c r="CPF136" s="6"/>
      <c r="CPG136" s="6"/>
      <c r="CPH136" s="6"/>
      <c r="CPI136" s="6"/>
      <c r="CPJ136" s="6"/>
      <c r="CPK136" s="6"/>
      <c r="CPL136" s="6"/>
      <c r="CPM136" s="6"/>
      <c r="CPN136" s="6"/>
      <c r="CPO136" s="6"/>
      <c r="CPP136" s="6"/>
      <c r="CPQ136" s="6"/>
      <c r="CPR136" s="6"/>
      <c r="CPS136" s="6"/>
      <c r="CPT136" s="6"/>
      <c r="CPU136" s="6"/>
      <c r="CPV136" s="6"/>
      <c r="CPW136" s="6"/>
      <c r="CPX136" s="6"/>
      <c r="CPY136" s="6"/>
      <c r="CPZ136" s="6"/>
      <c r="CQA136" s="6"/>
      <c r="CQB136" s="6"/>
      <c r="CQC136" s="6"/>
      <c r="CQD136" s="6"/>
      <c r="CQE136" s="6"/>
      <c r="CQF136" s="6"/>
      <c r="CQG136" s="6"/>
      <c r="CQH136" s="6"/>
      <c r="CQI136" s="6"/>
      <c r="CQJ136" s="6"/>
      <c r="CQK136" s="6"/>
      <c r="CQL136" s="6"/>
      <c r="CQM136" s="6"/>
      <c r="CQN136" s="6"/>
      <c r="CQO136" s="6"/>
      <c r="CQP136" s="6"/>
      <c r="CQQ136" s="6"/>
      <c r="CQR136" s="6"/>
      <c r="CQS136" s="6"/>
      <c r="CQT136" s="6"/>
      <c r="CQU136" s="6"/>
      <c r="CQV136" s="6"/>
      <c r="CQW136" s="6"/>
      <c r="CQX136" s="6"/>
      <c r="CQY136" s="6"/>
      <c r="CQZ136" s="6"/>
      <c r="CRA136" s="6"/>
      <c r="CRB136" s="6"/>
      <c r="CRC136" s="6"/>
      <c r="CRD136" s="6"/>
      <c r="CRE136" s="6"/>
      <c r="CRF136" s="6"/>
      <c r="CRG136" s="6"/>
      <c r="CRH136" s="6"/>
      <c r="CRI136" s="6"/>
      <c r="CRJ136" s="6"/>
      <c r="CRK136" s="6"/>
      <c r="CRL136" s="6"/>
      <c r="CRM136" s="6"/>
      <c r="CRN136" s="6"/>
      <c r="CRO136" s="6"/>
      <c r="CRP136" s="6"/>
      <c r="CRQ136" s="6"/>
      <c r="CRR136" s="6"/>
      <c r="CRS136" s="6"/>
      <c r="CRT136" s="6"/>
      <c r="CRU136" s="6"/>
      <c r="CRV136" s="6"/>
      <c r="CRW136" s="6"/>
      <c r="CRX136" s="6"/>
      <c r="CRY136" s="6"/>
      <c r="CRZ136" s="6"/>
      <c r="CSA136" s="6"/>
      <c r="CSB136" s="6"/>
      <c r="CSC136" s="6"/>
      <c r="CSD136" s="6"/>
      <c r="CSE136" s="6"/>
      <c r="CSF136" s="6"/>
      <c r="CSG136" s="6"/>
      <c r="CSH136" s="6"/>
      <c r="CSI136" s="6"/>
      <c r="CSJ136" s="6"/>
      <c r="CSK136" s="6"/>
      <c r="CSL136" s="6"/>
      <c r="CSM136" s="6"/>
      <c r="CSN136" s="6"/>
      <c r="CSO136" s="6"/>
      <c r="CSP136" s="6"/>
      <c r="CSQ136" s="6"/>
      <c r="CSR136" s="6"/>
      <c r="CSS136" s="6"/>
      <c r="CST136" s="6"/>
      <c r="CSU136" s="6"/>
      <c r="CSV136" s="6"/>
      <c r="CSW136" s="6"/>
      <c r="CSX136" s="6"/>
      <c r="CSY136" s="6"/>
      <c r="CSZ136" s="6"/>
      <c r="CTA136" s="6"/>
      <c r="CTB136" s="6"/>
      <c r="CTC136" s="6"/>
      <c r="CTD136" s="6"/>
      <c r="CTE136" s="6"/>
      <c r="CTF136" s="6"/>
      <c r="CTG136" s="6"/>
      <c r="CTH136" s="6"/>
      <c r="CTI136" s="6"/>
      <c r="CTJ136" s="6"/>
      <c r="CTK136" s="6"/>
      <c r="CTL136" s="6"/>
      <c r="CTM136" s="6"/>
      <c r="CTN136" s="6"/>
      <c r="CTO136" s="6"/>
      <c r="CTP136" s="6"/>
      <c r="CTQ136" s="6"/>
      <c r="CTR136" s="6"/>
      <c r="CTS136" s="6"/>
      <c r="CTT136" s="6"/>
      <c r="CTU136" s="6"/>
      <c r="CTV136" s="6"/>
      <c r="CTW136" s="6"/>
      <c r="CTX136" s="6"/>
      <c r="CTY136" s="6"/>
      <c r="CTZ136" s="6"/>
      <c r="CUA136" s="6"/>
      <c r="CUB136" s="6"/>
      <c r="CUC136" s="6"/>
      <c r="CUD136" s="6"/>
      <c r="CUE136" s="6"/>
      <c r="CUF136" s="6"/>
      <c r="CUG136" s="6"/>
      <c r="CUH136" s="6"/>
      <c r="CUI136" s="6"/>
      <c r="CUJ136" s="6"/>
      <c r="CUK136" s="6"/>
      <c r="CUL136" s="6"/>
      <c r="CUM136" s="6"/>
      <c r="CUN136" s="6"/>
      <c r="CUO136" s="6"/>
      <c r="CUP136" s="6"/>
      <c r="CUQ136" s="6"/>
      <c r="CUR136" s="6"/>
      <c r="CUS136" s="6"/>
      <c r="CUT136" s="6"/>
      <c r="CUU136" s="6"/>
      <c r="CUV136" s="6"/>
      <c r="CUW136" s="6"/>
      <c r="CUX136" s="6"/>
      <c r="CUY136" s="6"/>
      <c r="CUZ136" s="6"/>
      <c r="CVA136" s="6"/>
      <c r="CVB136" s="6"/>
      <c r="CVC136" s="6"/>
      <c r="CVD136" s="6"/>
      <c r="CVE136" s="6"/>
      <c r="CVF136" s="6"/>
      <c r="CVG136" s="6"/>
      <c r="CVH136" s="6"/>
      <c r="CVI136" s="6"/>
      <c r="CVJ136" s="6"/>
      <c r="CVK136" s="6"/>
      <c r="CVL136" s="6"/>
      <c r="CVM136" s="6"/>
      <c r="CVN136" s="6"/>
      <c r="CVO136" s="6"/>
      <c r="CVP136" s="6"/>
      <c r="CVQ136" s="6"/>
      <c r="CVR136" s="6"/>
      <c r="CVS136" s="6"/>
      <c r="CVT136" s="6"/>
      <c r="CVU136" s="6"/>
      <c r="CVV136" s="6"/>
      <c r="CVW136" s="6"/>
      <c r="CVX136" s="6"/>
      <c r="CVY136" s="6"/>
      <c r="CVZ136" s="6"/>
      <c r="CWA136" s="6"/>
      <c r="CWB136" s="6"/>
      <c r="CWC136" s="6"/>
      <c r="CWD136" s="6"/>
      <c r="CWE136" s="6"/>
      <c r="CWF136" s="6"/>
      <c r="CWG136" s="6"/>
      <c r="CWH136" s="6"/>
      <c r="CWI136" s="6"/>
      <c r="CWJ136" s="6"/>
      <c r="CWK136" s="6"/>
      <c r="CWL136" s="6"/>
      <c r="CWM136" s="6"/>
      <c r="CWN136" s="6"/>
      <c r="CWO136" s="6"/>
      <c r="CWP136" s="6"/>
      <c r="CWQ136" s="6"/>
      <c r="CWR136" s="6"/>
      <c r="CWS136" s="6"/>
      <c r="CWT136" s="6"/>
      <c r="CWU136" s="6"/>
      <c r="CWV136" s="6"/>
      <c r="CWW136" s="6"/>
      <c r="CWX136" s="6"/>
      <c r="CWY136" s="6"/>
      <c r="CWZ136" s="6"/>
      <c r="CXA136" s="6"/>
      <c r="CXB136" s="6"/>
      <c r="CXC136" s="6"/>
      <c r="CXD136" s="6"/>
      <c r="CXE136" s="6"/>
      <c r="CXF136" s="6"/>
      <c r="CXG136" s="6"/>
      <c r="CXH136" s="6"/>
      <c r="CXI136" s="6"/>
      <c r="CXJ136" s="6"/>
      <c r="CXK136" s="6"/>
      <c r="CXL136" s="6"/>
      <c r="CXM136" s="6"/>
      <c r="CXN136" s="6"/>
      <c r="CXO136" s="6"/>
      <c r="CXP136" s="6"/>
      <c r="CXQ136" s="6"/>
      <c r="CXR136" s="6"/>
      <c r="CXS136" s="6"/>
      <c r="CXT136" s="6"/>
      <c r="CXU136" s="6"/>
      <c r="CXV136" s="6"/>
      <c r="CXW136" s="6"/>
      <c r="CXX136" s="6"/>
      <c r="CXY136" s="6"/>
      <c r="CXZ136" s="6"/>
      <c r="CYA136" s="6"/>
      <c r="CYB136" s="6"/>
      <c r="CYC136" s="6"/>
      <c r="CYD136" s="6"/>
      <c r="CYE136" s="6"/>
      <c r="CYF136" s="6"/>
      <c r="CYG136" s="6"/>
      <c r="CYH136" s="6"/>
      <c r="CYI136" s="6"/>
      <c r="CYJ136" s="6"/>
      <c r="CYK136" s="6"/>
      <c r="CYL136" s="6"/>
      <c r="CYM136" s="6"/>
      <c r="CYN136" s="6"/>
      <c r="CYO136" s="6"/>
      <c r="CYP136" s="6"/>
      <c r="CYQ136" s="6"/>
      <c r="CYR136" s="6"/>
      <c r="CYS136" s="6"/>
      <c r="CYT136" s="6"/>
      <c r="CYU136" s="6"/>
      <c r="CYV136" s="6"/>
      <c r="CYW136" s="6"/>
      <c r="CYX136" s="6"/>
      <c r="CYY136" s="6"/>
      <c r="CYZ136" s="6"/>
      <c r="CZA136" s="6"/>
      <c r="CZB136" s="6"/>
      <c r="CZC136" s="6"/>
      <c r="CZD136" s="6"/>
      <c r="CZE136" s="6"/>
      <c r="CZF136" s="6"/>
      <c r="CZG136" s="6"/>
      <c r="CZH136" s="6"/>
      <c r="CZI136" s="6"/>
      <c r="CZJ136" s="6"/>
      <c r="CZK136" s="6"/>
      <c r="CZL136" s="6"/>
      <c r="CZM136" s="6"/>
      <c r="CZN136" s="6"/>
      <c r="CZO136" s="6"/>
      <c r="CZP136" s="6"/>
      <c r="CZQ136" s="6"/>
      <c r="CZR136" s="6"/>
      <c r="CZS136" s="6"/>
      <c r="CZT136" s="6"/>
      <c r="CZU136" s="6"/>
      <c r="CZV136" s="6"/>
      <c r="CZW136" s="6"/>
      <c r="CZX136" s="6"/>
      <c r="CZY136" s="6"/>
      <c r="CZZ136" s="6"/>
      <c r="DAA136" s="6"/>
      <c r="DAB136" s="6"/>
      <c r="DAC136" s="6"/>
      <c r="DAD136" s="6"/>
      <c r="DAE136" s="6"/>
      <c r="DAF136" s="6"/>
      <c r="DAG136" s="6"/>
      <c r="DAH136" s="6"/>
      <c r="DAI136" s="6"/>
      <c r="DAJ136" s="6"/>
      <c r="DAK136" s="6"/>
      <c r="DAL136" s="6"/>
      <c r="DAM136" s="6"/>
      <c r="DAN136" s="6"/>
      <c r="DAO136" s="6"/>
      <c r="DAP136" s="6"/>
      <c r="DAQ136" s="6"/>
      <c r="DAR136" s="6"/>
      <c r="DAS136" s="6"/>
      <c r="DAT136" s="6"/>
      <c r="DAU136" s="6"/>
      <c r="DAV136" s="6"/>
      <c r="DAW136" s="6"/>
      <c r="DAX136" s="6"/>
      <c r="DAY136" s="6"/>
      <c r="DAZ136" s="6"/>
      <c r="DBA136" s="6"/>
      <c r="DBB136" s="6"/>
      <c r="DBC136" s="6"/>
      <c r="DBD136" s="6"/>
      <c r="DBE136" s="6"/>
      <c r="DBF136" s="6"/>
      <c r="DBG136" s="6"/>
      <c r="DBH136" s="6"/>
      <c r="DBI136" s="6"/>
      <c r="DBJ136" s="6"/>
      <c r="DBK136" s="6"/>
      <c r="DBL136" s="6"/>
      <c r="DBM136" s="6"/>
      <c r="DBN136" s="6"/>
      <c r="DBO136" s="6"/>
      <c r="DBP136" s="6"/>
      <c r="DBQ136" s="6"/>
      <c r="DBR136" s="6"/>
      <c r="DBS136" s="6"/>
      <c r="DBT136" s="6"/>
      <c r="DBU136" s="6"/>
      <c r="DBV136" s="6"/>
      <c r="DBW136" s="6"/>
      <c r="DBX136" s="6"/>
      <c r="DBY136" s="6"/>
      <c r="DBZ136" s="6"/>
      <c r="DCA136" s="6"/>
      <c r="DCB136" s="6"/>
      <c r="DCC136" s="6"/>
      <c r="DCD136" s="6"/>
      <c r="DCE136" s="6"/>
      <c r="DCF136" s="6"/>
      <c r="DCG136" s="6"/>
      <c r="DCH136" s="6"/>
      <c r="DCI136" s="6"/>
      <c r="DCJ136" s="6"/>
      <c r="DCK136" s="6"/>
      <c r="DCL136" s="6"/>
      <c r="DCM136" s="6"/>
      <c r="DCN136" s="6"/>
      <c r="DCO136" s="6"/>
      <c r="DCP136" s="6"/>
      <c r="DCQ136" s="6"/>
      <c r="DCR136" s="6"/>
      <c r="DCS136" s="6"/>
      <c r="DCT136" s="6"/>
      <c r="DCU136" s="6"/>
      <c r="DCV136" s="6"/>
      <c r="DCW136" s="6"/>
      <c r="DCX136" s="6"/>
      <c r="DCY136" s="6"/>
      <c r="DCZ136" s="6"/>
      <c r="DDA136" s="6"/>
      <c r="DDB136" s="6"/>
      <c r="DDC136" s="6"/>
      <c r="DDD136" s="6"/>
      <c r="DDE136" s="6"/>
      <c r="DDF136" s="6"/>
      <c r="DDG136" s="6"/>
      <c r="DDH136" s="6"/>
      <c r="DDI136" s="6"/>
      <c r="DDJ136" s="6"/>
      <c r="DDK136" s="6"/>
      <c r="DDL136" s="6"/>
      <c r="DDM136" s="6"/>
      <c r="DDN136" s="6"/>
      <c r="DDO136" s="6"/>
      <c r="DDP136" s="6"/>
      <c r="DDQ136" s="6"/>
      <c r="DDR136" s="6"/>
      <c r="DDS136" s="6"/>
      <c r="DDT136" s="6"/>
      <c r="DDU136" s="6"/>
      <c r="DDV136" s="6"/>
      <c r="DDW136" s="6"/>
      <c r="DDX136" s="6"/>
      <c r="DDY136" s="6"/>
      <c r="DDZ136" s="6"/>
      <c r="DEA136" s="6"/>
      <c r="DEB136" s="6"/>
      <c r="DEC136" s="6"/>
      <c r="DED136" s="6"/>
      <c r="DEE136" s="6"/>
      <c r="DEF136" s="6"/>
      <c r="DEG136" s="6"/>
      <c r="DEH136" s="6"/>
      <c r="DEI136" s="6"/>
      <c r="DEJ136" s="6"/>
      <c r="DEK136" s="6"/>
      <c r="DEL136" s="6"/>
      <c r="DEM136" s="6"/>
      <c r="DEN136" s="6"/>
      <c r="DEO136" s="6"/>
      <c r="DEP136" s="6"/>
      <c r="DEQ136" s="6"/>
      <c r="DER136" s="6"/>
      <c r="DES136" s="6"/>
      <c r="DET136" s="6"/>
      <c r="DEU136" s="6"/>
      <c r="DEV136" s="6"/>
      <c r="DEW136" s="6"/>
      <c r="DEX136" s="6"/>
      <c r="DEY136" s="6"/>
      <c r="DEZ136" s="6"/>
      <c r="DFA136" s="6"/>
      <c r="DFB136" s="6"/>
      <c r="DFC136" s="6"/>
      <c r="DFD136" s="6"/>
      <c r="DFE136" s="6"/>
      <c r="DFF136" s="6"/>
      <c r="DFG136" s="6"/>
      <c r="DFH136" s="6"/>
      <c r="DFI136" s="6"/>
      <c r="DFJ136" s="6"/>
      <c r="DFK136" s="6"/>
      <c r="DFL136" s="6"/>
      <c r="DFM136" s="6"/>
      <c r="DFN136" s="6"/>
      <c r="DFO136" s="6"/>
      <c r="DFP136" s="6"/>
      <c r="DFQ136" s="6"/>
      <c r="DFR136" s="6"/>
      <c r="DFS136" s="6"/>
      <c r="DFT136" s="6"/>
      <c r="DFU136" s="6"/>
      <c r="DFV136" s="6"/>
      <c r="DFW136" s="6"/>
      <c r="DFX136" s="6"/>
      <c r="DFY136" s="6"/>
      <c r="DFZ136" s="6"/>
      <c r="DGA136" s="6"/>
      <c r="DGB136" s="6"/>
      <c r="DGC136" s="6"/>
      <c r="DGD136" s="6"/>
      <c r="DGE136" s="6"/>
      <c r="DGF136" s="6"/>
      <c r="DGG136" s="6"/>
      <c r="DGH136" s="6"/>
      <c r="DGI136" s="6"/>
      <c r="DGJ136" s="6"/>
      <c r="DGK136" s="6"/>
      <c r="DGL136" s="6"/>
      <c r="DGM136" s="6"/>
      <c r="DGN136" s="6"/>
      <c r="DGO136" s="6"/>
      <c r="DGP136" s="6"/>
      <c r="DGQ136" s="6"/>
      <c r="DGR136" s="6"/>
      <c r="DGS136" s="6"/>
      <c r="DGT136" s="6"/>
      <c r="DGU136" s="6"/>
      <c r="DGV136" s="6"/>
      <c r="DGW136" s="6"/>
      <c r="DGX136" s="6"/>
      <c r="DGY136" s="6"/>
      <c r="DGZ136" s="6"/>
      <c r="DHA136" s="6"/>
      <c r="DHB136" s="6"/>
      <c r="DHC136" s="6"/>
      <c r="DHD136" s="6"/>
      <c r="DHE136" s="6"/>
      <c r="DHF136" s="6"/>
      <c r="DHG136" s="6"/>
      <c r="DHH136" s="6"/>
      <c r="DHI136" s="6"/>
      <c r="DHJ136" s="6"/>
      <c r="DHK136" s="6"/>
      <c r="DHL136" s="6"/>
      <c r="DHM136" s="6"/>
      <c r="DHN136" s="6"/>
      <c r="DHO136" s="6"/>
      <c r="DHP136" s="6"/>
      <c r="DHQ136" s="6"/>
      <c r="DHR136" s="6"/>
      <c r="DHS136" s="6"/>
      <c r="DHT136" s="6"/>
      <c r="DHU136" s="6"/>
      <c r="DHV136" s="6"/>
      <c r="DHW136" s="6"/>
      <c r="DHX136" s="6"/>
      <c r="DHY136" s="6"/>
      <c r="DHZ136" s="6"/>
      <c r="DIA136" s="6"/>
      <c r="DIB136" s="6"/>
      <c r="DIC136" s="6"/>
      <c r="DID136" s="6"/>
      <c r="DIE136" s="6"/>
      <c r="DIF136" s="6"/>
      <c r="DIG136" s="6"/>
      <c r="DIH136" s="6"/>
      <c r="DII136" s="6"/>
      <c r="DIJ136" s="6"/>
      <c r="DIK136" s="6"/>
      <c r="DIL136" s="6"/>
      <c r="DIM136" s="6"/>
      <c r="DIN136" s="6"/>
      <c r="DIO136" s="6"/>
      <c r="DIP136" s="6"/>
      <c r="DIQ136" s="6"/>
      <c r="DIR136" s="6"/>
      <c r="DIS136" s="6"/>
      <c r="DIT136" s="6"/>
      <c r="DIU136" s="6"/>
      <c r="DIV136" s="6"/>
      <c r="DIW136" s="6"/>
      <c r="DIX136" s="6"/>
      <c r="DIY136" s="6"/>
      <c r="DIZ136" s="6"/>
      <c r="DJA136" s="6"/>
      <c r="DJB136" s="6"/>
      <c r="DJC136" s="6"/>
      <c r="DJD136" s="6"/>
      <c r="DJE136" s="6"/>
      <c r="DJF136" s="6"/>
      <c r="DJG136" s="6"/>
      <c r="DJH136" s="6"/>
      <c r="DJI136" s="6"/>
      <c r="DJJ136" s="6"/>
      <c r="DJK136" s="6"/>
      <c r="DJL136" s="6"/>
      <c r="DJM136" s="6"/>
      <c r="DJN136" s="6"/>
      <c r="DJO136" s="6"/>
      <c r="DJP136" s="6"/>
      <c r="DJQ136" s="6"/>
      <c r="DJR136" s="6"/>
      <c r="DJS136" s="6"/>
      <c r="DJT136" s="6"/>
      <c r="DJU136" s="6"/>
      <c r="DJV136" s="6"/>
      <c r="DJW136" s="6"/>
      <c r="DJX136" s="6"/>
      <c r="DJY136" s="6"/>
      <c r="DJZ136" s="6"/>
      <c r="DKA136" s="6"/>
      <c r="DKB136" s="6"/>
      <c r="DKC136" s="6"/>
      <c r="DKD136" s="6"/>
      <c r="DKE136" s="6"/>
      <c r="DKF136" s="6"/>
      <c r="DKG136" s="6"/>
      <c r="DKH136" s="6"/>
      <c r="DKI136" s="6"/>
      <c r="DKJ136" s="6"/>
      <c r="DKK136" s="6"/>
      <c r="DKL136" s="6"/>
      <c r="DKM136" s="6"/>
      <c r="DKN136" s="6"/>
      <c r="DKO136" s="6"/>
      <c r="DKP136" s="6"/>
      <c r="DKQ136" s="6"/>
      <c r="DKR136" s="6"/>
      <c r="DKS136" s="6"/>
      <c r="DKT136" s="6"/>
      <c r="DKU136" s="6"/>
      <c r="DKV136" s="6"/>
      <c r="DKW136" s="6"/>
      <c r="DKX136" s="6"/>
      <c r="DKY136" s="6"/>
      <c r="DKZ136" s="6"/>
      <c r="DLA136" s="6"/>
      <c r="DLB136" s="6"/>
      <c r="DLC136" s="6"/>
      <c r="DLD136" s="6"/>
      <c r="DLE136" s="6"/>
      <c r="DLF136" s="6"/>
      <c r="DLG136" s="6"/>
      <c r="DLH136" s="6"/>
      <c r="DLI136" s="6"/>
      <c r="DLJ136" s="6"/>
      <c r="DLK136" s="6"/>
      <c r="DLL136" s="6"/>
      <c r="DLM136" s="6"/>
      <c r="DLN136" s="6"/>
      <c r="DLO136" s="6"/>
      <c r="DLP136" s="6"/>
      <c r="DLQ136" s="6"/>
      <c r="DLR136" s="6"/>
      <c r="DLS136" s="6"/>
      <c r="DLT136" s="6"/>
      <c r="DLU136" s="6"/>
      <c r="DLV136" s="6"/>
      <c r="DLW136" s="6"/>
      <c r="DLX136" s="6"/>
      <c r="DLY136" s="6"/>
      <c r="DLZ136" s="6"/>
      <c r="DMA136" s="6"/>
      <c r="DMB136" s="6"/>
      <c r="DMC136" s="6"/>
      <c r="DMD136" s="6"/>
      <c r="DME136" s="6"/>
      <c r="DMF136" s="6"/>
      <c r="DMG136" s="6"/>
      <c r="DMH136" s="6"/>
      <c r="DMI136" s="6"/>
      <c r="DMJ136" s="6"/>
      <c r="DMK136" s="6"/>
      <c r="DML136" s="6"/>
      <c r="DMM136" s="6"/>
      <c r="DMN136" s="6"/>
      <c r="DMO136" s="6"/>
      <c r="DMP136" s="6"/>
      <c r="DMQ136" s="6"/>
      <c r="DMR136" s="6"/>
      <c r="DMS136" s="6"/>
      <c r="DMT136" s="6"/>
      <c r="DMU136" s="6"/>
      <c r="DMV136" s="6"/>
      <c r="DMW136" s="6"/>
      <c r="DMX136" s="6"/>
      <c r="DMY136" s="6"/>
      <c r="DMZ136" s="6"/>
      <c r="DNA136" s="6"/>
      <c r="DNB136" s="6"/>
      <c r="DNC136" s="6"/>
      <c r="DND136" s="6"/>
      <c r="DNE136" s="6"/>
      <c r="DNF136" s="6"/>
      <c r="DNG136" s="6"/>
      <c r="DNH136" s="6"/>
      <c r="DNI136" s="6"/>
      <c r="DNJ136" s="6"/>
      <c r="DNK136" s="6"/>
      <c r="DNL136" s="6"/>
      <c r="DNM136" s="6"/>
      <c r="DNN136" s="6"/>
      <c r="DNO136" s="6"/>
      <c r="DNP136" s="6"/>
      <c r="DNQ136" s="6"/>
      <c r="DNR136" s="6"/>
      <c r="DNS136" s="6"/>
      <c r="DNT136" s="6"/>
      <c r="DNU136" s="6"/>
      <c r="DNV136" s="6"/>
      <c r="DNW136" s="6"/>
      <c r="DNX136" s="6"/>
      <c r="DNY136" s="6"/>
      <c r="DNZ136" s="6"/>
      <c r="DOA136" s="6"/>
      <c r="DOB136" s="6"/>
      <c r="DOC136" s="6"/>
      <c r="DOD136" s="6"/>
      <c r="DOE136" s="6"/>
      <c r="DOF136" s="6"/>
      <c r="DOG136" s="6"/>
      <c r="DOH136" s="6"/>
      <c r="DOI136" s="6"/>
      <c r="DOJ136" s="6"/>
      <c r="DOK136" s="6"/>
      <c r="DOL136" s="6"/>
      <c r="DOM136" s="6"/>
      <c r="DON136" s="6"/>
      <c r="DOO136" s="6"/>
      <c r="DOP136" s="6"/>
      <c r="DOQ136" s="6"/>
      <c r="DOR136" s="6"/>
      <c r="DOS136" s="6"/>
      <c r="DOT136" s="6"/>
      <c r="DOU136" s="6"/>
      <c r="DOV136" s="6"/>
      <c r="DOW136" s="6"/>
      <c r="DOX136" s="6"/>
      <c r="DOY136" s="6"/>
      <c r="DOZ136" s="6"/>
      <c r="DPA136" s="6"/>
      <c r="DPB136" s="6"/>
      <c r="DPC136" s="6"/>
      <c r="DPD136" s="6"/>
      <c r="DPE136" s="6"/>
      <c r="DPF136" s="6"/>
      <c r="DPG136" s="6"/>
      <c r="DPH136" s="6"/>
      <c r="DPI136" s="6"/>
      <c r="DPJ136" s="6"/>
      <c r="DPK136" s="6"/>
      <c r="DPL136" s="6"/>
      <c r="DPM136" s="6"/>
      <c r="DPN136" s="6"/>
      <c r="DPO136" s="6"/>
      <c r="DPP136" s="6"/>
      <c r="DPQ136" s="6"/>
      <c r="DPR136" s="6"/>
      <c r="DPS136" s="6"/>
      <c r="DPT136" s="6"/>
      <c r="DPU136" s="6"/>
      <c r="DPV136" s="6"/>
      <c r="DPW136" s="6"/>
      <c r="DPX136" s="6"/>
      <c r="DPY136" s="6"/>
      <c r="DPZ136" s="6"/>
      <c r="DQA136" s="6"/>
      <c r="DQB136" s="6"/>
      <c r="DQC136" s="6"/>
      <c r="DQD136" s="6"/>
      <c r="DQE136" s="6"/>
      <c r="DQF136" s="6"/>
      <c r="DQG136" s="6"/>
      <c r="DQH136" s="6"/>
      <c r="DQI136" s="6"/>
      <c r="DQJ136" s="6"/>
      <c r="DQK136" s="6"/>
      <c r="DQL136" s="6"/>
      <c r="DQM136" s="6"/>
      <c r="DQN136" s="6"/>
      <c r="DQO136" s="6"/>
      <c r="DQP136" s="6"/>
      <c r="DQQ136" s="6"/>
      <c r="DQR136" s="6"/>
      <c r="DQS136" s="6"/>
      <c r="DQT136" s="6"/>
      <c r="DQU136" s="6"/>
      <c r="DQV136" s="6"/>
      <c r="DQW136" s="6"/>
      <c r="DQX136" s="6"/>
      <c r="DQY136" s="6"/>
      <c r="DQZ136" s="6"/>
      <c r="DRA136" s="6"/>
      <c r="DRB136" s="6"/>
      <c r="DRC136" s="6"/>
      <c r="DRD136" s="6"/>
      <c r="DRE136" s="6"/>
      <c r="DRF136" s="6"/>
      <c r="DRG136" s="6"/>
      <c r="DRH136" s="6"/>
      <c r="DRI136" s="6"/>
      <c r="DRJ136" s="6"/>
      <c r="DRK136" s="6"/>
      <c r="DRL136" s="6"/>
      <c r="DRM136" s="6"/>
      <c r="DRN136" s="6"/>
      <c r="DRO136" s="6"/>
      <c r="DRP136" s="6"/>
      <c r="DRQ136" s="6"/>
      <c r="DRR136" s="6"/>
      <c r="DRS136" s="6"/>
      <c r="DRT136" s="6"/>
      <c r="DRU136" s="6"/>
      <c r="DRV136" s="6"/>
      <c r="DRW136" s="6"/>
      <c r="DRX136" s="6"/>
      <c r="DRY136" s="6"/>
      <c r="DRZ136" s="6"/>
      <c r="DSA136" s="6"/>
      <c r="DSB136" s="6"/>
      <c r="DSC136" s="6"/>
      <c r="DSD136" s="6"/>
      <c r="DSE136" s="6"/>
      <c r="DSF136" s="6"/>
      <c r="DSG136" s="6"/>
      <c r="DSH136" s="6"/>
      <c r="DSI136" s="6"/>
      <c r="DSJ136" s="6"/>
      <c r="DSK136" s="6"/>
      <c r="DSL136" s="6"/>
      <c r="DSM136" s="6"/>
      <c r="DSN136" s="6"/>
      <c r="DSO136" s="6"/>
      <c r="DSP136" s="6"/>
      <c r="DSQ136" s="6"/>
      <c r="DSR136" s="6"/>
      <c r="DSS136" s="6"/>
      <c r="DST136" s="6"/>
      <c r="DSU136" s="6"/>
      <c r="DSV136" s="6"/>
      <c r="DSW136" s="6"/>
      <c r="DSX136" s="6"/>
      <c r="DSY136" s="6"/>
      <c r="DSZ136" s="6"/>
      <c r="DTA136" s="6"/>
      <c r="DTB136" s="6"/>
      <c r="DTC136" s="6"/>
      <c r="DTD136" s="6"/>
      <c r="DTE136" s="6"/>
      <c r="DTF136" s="6"/>
      <c r="DTG136" s="6"/>
      <c r="DTH136" s="6"/>
      <c r="DTI136" s="6"/>
      <c r="DTJ136" s="6"/>
      <c r="DTK136" s="6"/>
      <c r="DTL136" s="6"/>
      <c r="DTM136" s="6"/>
      <c r="DTN136" s="6"/>
      <c r="DTO136" s="6"/>
      <c r="DTP136" s="6"/>
      <c r="DTQ136" s="6"/>
      <c r="DTR136" s="6"/>
      <c r="DTS136" s="6"/>
      <c r="DTT136" s="6"/>
      <c r="DTU136" s="6"/>
      <c r="DTV136" s="6"/>
      <c r="DTW136" s="6"/>
      <c r="DTX136" s="6"/>
      <c r="DTY136" s="6"/>
      <c r="DTZ136" s="6"/>
      <c r="DUA136" s="6"/>
      <c r="DUB136" s="6"/>
      <c r="DUC136" s="6"/>
      <c r="DUD136" s="6"/>
      <c r="DUE136" s="6"/>
      <c r="DUF136" s="6"/>
      <c r="DUG136" s="6"/>
      <c r="DUH136" s="6"/>
      <c r="DUI136" s="6"/>
      <c r="DUJ136" s="6"/>
      <c r="DUK136" s="6"/>
      <c r="DUL136" s="6"/>
      <c r="DUM136" s="6"/>
      <c r="DUN136" s="6"/>
      <c r="DUO136" s="6"/>
      <c r="DUP136" s="6"/>
      <c r="DUQ136" s="6"/>
      <c r="DUR136" s="6"/>
      <c r="DUS136" s="6"/>
      <c r="DUT136" s="6"/>
      <c r="DUU136" s="6"/>
      <c r="DUV136" s="6"/>
      <c r="DUW136" s="6"/>
      <c r="DUX136" s="6"/>
      <c r="DUY136" s="6"/>
      <c r="DUZ136" s="6"/>
      <c r="DVA136" s="6"/>
      <c r="DVB136" s="6"/>
      <c r="DVC136" s="6"/>
      <c r="DVD136" s="6"/>
      <c r="DVE136" s="6"/>
      <c r="DVF136" s="6"/>
      <c r="DVG136" s="6"/>
      <c r="DVH136" s="6"/>
      <c r="DVI136" s="6"/>
      <c r="DVJ136" s="6"/>
      <c r="DVK136" s="6"/>
      <c r="DVL136" s="6"/>
      <c r="DVM136" s="6"/>
      <c r="DVN136" s="6"/>
      <c r="DVO136" s="6"/>
      <c r="DVP136" s="6"/>
      <c r="DVQ136" s="6"/>
      <c r="DVR136" s="6"/>
      <c r="DVS136" s="6"/>
      <c r="DVT136" s="6"/>
      <c r="DVU136" s="6"/>
      <c r="DVV136" s="6"/>
      <c r="DVW136" s="6"/>
      <c r="DVX136" s="6"/>
      <c r="DVY136" s="6"/>
      <c r="DVZ136" s="6"/>
      <c r="DWA136" s="6"/>
      <c r="DWB136" s="6"/>
      <c r="DWC136" s="6"/>
      <c r="DWD136" s="6"/>
      <c r="DWE136" s="6"/>
      <c r="DWF136" s="6"/>
      <c r="DWG136" s="6"/>
      <c r="DWH136" s="6"/>
      <c r="DWI136" s="6"/>
      <c r="DWJ136" s="6"/>
      <c r="DWK136" s="6"/>
      <c r="DWL136" s="6"/>
      <c r="DWM136" s="6"/>
      <c r="DWN136" s="6"/>
      <c r="DWO136" s="6"/>
      <c r="DWP136" s="6"/>
      <c r="DWQ136" s="6"/>
      <c r="DWR136" s="6"/>
      <c r="DWS136" s="6"/>
      <c r="DWT136" s="6"/>
      <c r="DWU136" s="6"/>
      <c r="DWV136" s="6"/>
      <c r="DWW136" s="6"/>
      <c r="DWX136" s="6"/>
      <c r="DWY136" s="6"/>
      <c r="DWZ136" s="6"/>
      <c r="DXA136" s="6"/>
      <c r="DXB136" s="6"/>
      <c r="DXC136" s="6"/>
      <c r="DXD136" s="6"/>
      <c r="DXE136" s="6"/>
      <c r="DXF136" s="6"/>
      <c r="DXG136" s="6"/>
      <c r="DXH136" s="6"/>
      <c r="DXI136" s="6"/>
      <c r="DXJ136" s="6"/>
      <c r="DXK136" s="6"/>
      <c r="DXL136" s="6"/>
      <c r="DXM136" s="6"/>
      <c r="DXN136" s="6"/>
      <c r="DXO136" s="6"/>
      <c r="DXP136" s="6"/>
      <c r="DXQ136" s="6"/>
      <c r="DXR136" s="6"/>
      <c r="DXS136" s="6"/>
      <c r="DXT136" s="6"/>
      <c r="DXU136" s="6"/>
      <c r="DXV136" s="6"/>
      <c r="DXW136" s="6"/>
      <c r="DXX136" s="6"/>
      <c r="DXY136" s="6"/>
      <c r="DXZ136" s="6"/>
      <c r="DYA136" s="6"/>
      <c r="DYB136" s="6"/>
      <c r="DYC136" s="6"/>
      <c r="DYD136" s="6"/>
      <c r="DYE136" s="6"/>
      <c r="DYF136" s="6"/>
      <c r="DYG136" s="6"/>
      <c r="DYH136" s="6"/>
      <c r="DYI136" s="6"/>
      <c r="DYJ136" s="6"/>
      <c r="DYK136" s="6"/>
      <c r="DYL136" s="6"/>
      <c r="DYM136" s="6"/>
      <c r="DYN136" s="6"/>
      <c r="DYO136" s="6"/>
      <c r="DYP136" s="6"/>
      <c r="DYQ136" s="6"/>
      <c r="DYR136" s="6"/>
      <c r="DYS136" s="6"/>
      <c r="DYT136" s="6"/>
      <c r="DYU136" s="6"/>
      <c r="DYV136" s="6"/>
      <c r="DYW136" s="6"/>
      <c r="DYX136" s="6"/>
      <c r="DYY136" s="6"/>
      <c r="DYZ136" s="6"/>
      <c r="DZA136" s="6"/>
      <c r="DZB136" s="6"/>
      <c r="DZC136" s="6"/>
      <c r="DZD136" s="6"/>
      <c r="DZE136" s="6"/>
      <c r="DZF136" s="6"/>
      <c r="DZG136" s="6"/>
      <c r="DZH136" s="6"/>
      <c r="DZI136" s="6"/>
      <c r="DZJ136" s="6"/>
      <c r="DZK136" s="6"/>
      <c r="DZL136" s="6"/>
      <c r="DZM136" s="6"/>
      <c r="DZN136" s="6"/>
      <c r="DZO136" s="6"/>
      <c r="DZP136" s="6"/>
      <c r="DZQ136" s="6"/>
      <c r="DZR136" s="6"/>
      <c r="DZS136" s="6"/>
      <c r="DZT136" s="6"/>
      <c r="DZU136" s="6"/>
      <c r="DZV136" s="6"/>
      <c r="DZW136" s="6"/>
      <c r="DZX136" s="6"/>
      <c r="DZY136" s="6"/>
      <c r="DZZ136" s="6"/>
      <c r="EAA136" s="6"/>
      <c r="EAB136" s="6"/>
      <c r="EAC136" s="6"/>
      <c r="EAD136" s="6"/>
      <c r="EAE136" s="6"/>
      <c r="EAF136" s="6"/>
      <c r="EAG136" s="6"/>
      <c r="EAH136" s="6"/>
      <c r="EAI136" s="6"/>
      <c r="EAJ136" s="6"/>
      <c r="EAK136" s="6"/>
      <c r="EAL136" s="6"/>
      <c r="EAM136" s="6"/>
      <c r="EAN136" s="6"/>
      <c r="EAO136" s="6"/>
      <c r="EAP136" s="6"/>
      <c r="EAQ136" s="6"/>
      <c r="EAR136" s="6"/>
      <c r="EAS136" s="6"/>
      <c r="EAT136" s="6"/>
      <c r="EAU136" s="6"/>
      <c r="EAV136" s="6"/>
      <c r="EAW136" s="6"/>
      <c r="EAX136" s="6"/>
      <c r="EAY136" s="6"/>
      <c r="EAZ136" s="6"/>
      <c r="EBA136" s="6"/>
      <c r="EBB136" s="6"/>
      <c r="EBC136" s="6"/>
      <c r="EBD136" s="6"/>
      <c r="EBE136" s="6"/>
      <c r="EBF136" s="6"/>
      <c r="EBG136" s="6"/>
      <c r="EBH136" s="6"/>
      <c r="EBI136" s="6"/>
      <c r="EBJ136" s="6"/>
      <c r="EBK136" s="6"/>
      <c r="EBL136" s="6"/>
      <c r="EBM136" s="6"/>
      <c r="EBN136" s="6"/>
      <c r="EBO136" s="6"/>
      <c r="EBP136" s="6"/>
      <c r="EBQ136" s="6"/>
      <c r="EBR136" s="6"/>
      <c r="EBS136" s="6"/>
      <c r="EBT136" s="6"/>
      <c r="EBU136" s="6"/>
      <c r="EBV136" s="6"/>
      <c r="EBW136" s="6"/>
      <c r="EBX136" s="6"/>
      <c r="EBY136" s="6"/>
      <c r="EBZ136" s="6"/>
      <c r="ECA136" s="6"/>
      <c r="ECB136" s="6"/>
      <c r="ECC136" s="6"/>
      <c r="ECD136" s="6"/>
      <c r="ECE136" s="6"/>
      <c r="ECF136" s="6"/>
      <c r="ECG136" s="6"/>
      <c r="ECH136" s="6"/>
      <c r="ECI136" s="6"/>
      <c r="ECJ136" s="6"/>
      <c r="ECK136" s="6"/>
      <c r="ECL136" s="6"/>
      <c r="ECM136" s="6"/>
      <c r="ECN136" s="6"/>
      <c r="ECO136" s="6"/>
      <c r="ECP136" s="6"/>
      <c r="ECQ136" s="6"/>
      <c r="ECR136" s="6"/>
      <c r="ECS136" s="6"/>
      <c r="ECT136" s="6"/>
      <c r="ECU136" s="6"/>
      <c r="ECV136" s="6"/>
      <c r="ECW136" s="6"/>
      <c r="ECX136" s="6"/>
      <c r="ECY136" s="6"/>
      <c r="ECZ136" s="6"/>
      <c r="EDA136" s="6"/>
      <c r="EDB136" s="6"/>
      <c r="EDC136" s="6"/>
      <c r="EDD136" s="6"/>
      <c r="EDE136" s="6"/>
      <c r="EDF136" s="6"/>
      <c r="EDG136" s="6"/>
      <c r="EDH136" s="6"/>
      <c r="EDI136" s="6"/>
      <c r="EDJ136" s="6"/>
      <c r="EDK136" s="6"/>
      <c r="EDL136" s="6"/>
      <c r="EDM136" s="6"/>
      <c r="EDN136" s="6"/>
      <c r="EDO136" s="6"/>
      <c r="EDP136" s="6"/>
      <c r="EDQ136" s="6"/>
      <c r="EDR136" s="6"/>
      <c r="EDS136" s="6"/>
      <c r="EDT136" s="6"/>
      <c r="EDU136" s="6"/>
      <c r="EDV136" s="6"/>
      <c r="EDW136" s="6"/>
      <c r="EDX136" s="6"/>
      <c r="EDY136" s="6"/>
      <c r="EDZ136" s="6"/>
      <c r="EEA136" s="6"/>
      <c r="EEB136" s="6"/>
      <c r="EEC136" s="6"/>
      <c r="EED136" s="6"/>
      <c r="EEE136" s="6"/>
      <c r="EEF136" s="6"/>
      <c r="EEG136" s="6"/>
      <c r="EEH136" s="6"/>
      <c r="EEI136" s="6"/>
      <c r="EEJ136" s="6"/>
      <c r="EEK136" s="6"/>
      <c r="EEL136" s="6"/>
      <c r="EEM136" s="6"/>
      <c r="EEN136" s="6"/>
      <c r="EEO136" s="6"/>
      <c r="EEP136" s="6"/>
      <c r="EEQ136" s="6"/>
      <c r="EER136" s="6"/>
      <c r="EES136" s="6"/>
      <c r="EET136" s="6"/>
      <c r="EEU136" s="6"/>
      <c r="EEV136" s="6"/>
      <c r="EEW136" s="6"/>
      <c r="EEX136" s="6"/>
      <c r="EEY136" s="6"/>
      <c r="EEZ136" s="6"/>
      <c r="EFA136" s="6"/>
      <c r="EFB136" s="6"/>
      <c r="EFC136" s="6"/>
      <c r="EFD136" s="6"/>
      <c r="EFE136" s="6"/>
      <c r="EFF136" s="6"/>
      <c r="EFG136" s="6"/>
      <c r="EFH136" s="6"/>
      <c r="EFI136" s="6"/>
      <c r="EFJ136" s="6"/>
      <c r="EFK136" s="6"/>
      <c r="EFL136" s="6"/>
      <c r="EFM136" s="6"/>
      <c r="EFN136" s="6"/>
      <c r="EFO136" s="6"/>
      <c r="EFP136" s="6"/>
      <c r="EFQ136" s="6"/>
      <c r="EFR136" s="6"/>
      <c r="EFS136" s="6"/>
      <c r="EFT136" s="6"/>
      <c r="EFU136" s="6"/>
      <c r="EFV136" s="6"/>
      <c r="EFW136" s="6"/>
      <c r="EFX136" s="6"/>
      <c r="EFY136" s="6"/>
      <c r="EFZ136" s="6"/>
      <c r="EGA136" s="6"/>
      <c r="EGB136" s="6"/>
      <c r="EGC136" s="6"/>
      <c r="EGD136" s="6"/>
      <c r="EGE136" s="6"/>
      <c r="EGF136" s="6"/>
      <c r="EGG136" s="6"/>
      <c r="EGH136" s="6"/>
      <c r="EGI136" s="6"/>
      <c r="EGJ136" s="6"/>
      <c r="EGK136" s="6"/>
      <c r="EGL136" s="6"/>
      <c r="EGM136" s="6"/>
      <c r="EGN136" s="6"/>
      <c r="EGO136" s="6"/>
      <c r="EGP136" s="6"/>
      <c r="EGQ136" s="6"/>
      <c r="EGR136" s="6"/>
      <c r="EGS136" s="6"/>
      <c r="EGT136" s="6"/>
      <c r="EGU136" s="6"/>
      <c r="EGV136" s="6"/>
      <c r="EGW136" s="6"/>
      <c r="EGX136" s="6"/>
      <c r="EGY136" s="6"/>
      <c r="EGZ136" s="6"/>
      <c r="EHA136" s="6"/>
      <c r="EHB136" s="6"/>
      <c r="EHC136" s="6"/>
      <c r="EHD136" s="6"/>
      <c r="EHE136" s="6"/>
      <c r="EHF136" s="6"/>
      <c r="EHG136" s="6"/>
      <c r="EHH136" s="6"/>
      <c r="EHI136" s="6"/>
      <c r="EHJ136" s="6"/>
      <c r="EHK136" s="6"/>
      <c r="EHL136" s="6"/>
      <c r="EHM136" s="6"/>
      <c r="EHN136" s="6"/>
      <c r="EHO136" s="6"/>
      <c r="EHP136" s="6"/>
      <c r="EHQ136" s="6"/>
      <c r="EHR136" s="6"/>
      <c r="EHS136" s="6"/>
      <c r="EHT136" s="6"/>
      <c r="EHU136" s="6"/>
      <c r="EHV136" s="6"/>
      <c r="EHW136" s="6"/>
      <c r="EHX136" s="6"/>
      <c r="EHY136" s="6"/>
      <c r="EHZ136" s="6"/>
      <c r="EIA136" s="6"/>
      <c r="EIB136" s="6"/>
      <c r="EIC136" s="6"/>
      <c r="EID136" s="6"/>
      <c r="EIE136" s="6"/>
      <c r="EIF136" s="6"/>
      <c r="EIG136" s="6"/>
      <c r="EIH136" s="6"/>
      <c r="EII136" s="6"/>
      <c r="EIJ136" s="6"/>
      <c r="EIK136" s="6"/>
      <c r="EIL136" s="6"/>
      <c r="EIM136" s="6"/>
      <c r="EIN136" s="6"/>
      <c r="EIO136" s="6"/>
      <c r="EIP136" s="6"/>
      <c r="EIQ136" s="6"/>
      <c r="EIR136" s="6"/>
      <c r="EIS136" s="6"/>
      <c r="EIT136" s="6"/>
      <c r="EIU136" s="6"/>
      <c r="EIV136" s="6"/>
      <c r="EIW136" s="6"/>
      <c r="EIX136" s="6"/>
      <c r="EIY136" s="6"/>
      <c r="EIZ136" s="6"/>
      <c r="EJA136" s="6"/>
      <c r="EJB136" s="6"/>
      <c r="EJC136" s="6"/>
      <c r="EJD136" s="6"/>
      <c r="EJE136" s="6"/>
      <c r="EJF136" s="6"/>
      <c r="EJG136" s="6"/>
      <c r="EJH136" s="6"/>
      <c r="EJI136" s="6"/>
      <c r="EJJ136" s="6"/>
      <c r="EJK136" s="6"/>
      <c r="EJL136" s="6"/>
      <c r="EJM136" s="6"/>
      <c r="EJN136" s="6"/>
      <c r="EJO136" s="6"/>
      <c r="EJP136" s="6"/>
      <c r="EJQ136" s="6"/>
      <c r="EJR136" s="6"/>
      <c r="EJS136" s="6"/>
      <c r="EJT136" s="6"/>
      <c r="EJU136" s="6"/>
      <c r="EJV136" s="6"/>
      <c r="EJW136" s="6"/>
      <c r="EJX136" s="6"/>
      <c r="EJY136" s="6"/>
      <c r="EJZ136" s="6"/>
      <c r="EKA136" s="6"/>
      <c r="EKB136" s="6"/>
      <c r="EKC136" s="6"/>
      <c r="EKD136" s="6"/>
      <c r="EKE136" s="6"/>
      <c r="EKF136" s="6"/>
      <c r="EKG136" s="6"/>
      <c r="EKH136" s="6"/>
      <c r="EKI136" s="6"/>
      <c r="EKJ136" s="6"/>
      <c r="EKK136" s="6"/>
      <c r="EKL136" s="6"/>
      <c r="EKM136" s="6"/>
      <c r="EKN136" s="6"/>
      <c r="EKO136" s="6"/>
      <c r="EKP136" s="6"/>
      <c r="EKQ136" s="6"/>
      <c r="EKR136" s="6"/>
      <c r="EKS136" s="6"/>
      <c r="EKT136" s="6"/>
      <c r="EKU136" s="6"/>
      <c r="EKV136" s="6"/>
      <c r="EKW136" s="6"/>
      <c r="EKX136" s="6"/>
      <c r="EKY136" s="6"/>
      <c r="EKZ136" s="6"/>
      <c r="ELA136" s="6"/>
      <c r="ELB136" s="6"/>
      <c r="ELC136" s="6"/>
      <c r="ELD136" s="6"/>
      <c r="ELE136" s="6"/>
      <c r="ELF136" s="6"/>
      <c r="ELG136" s="6"/>
      <c r="ELH136" s="6"/>
      <c r="ELI136" s="6"/>
      <c r="ELJ136" s="6"/>
      <c r="ELK136" s="6"/>
      <c r="ELL136" s="6"/>
      <c r="ELM136" s="6"/>
      <c r="ELN136" s="6"/>
      <c r="ELO136" s="6"/>
      <c r="ELP136" s="6"/>
      <c r="ELQ136" s="6"/>
      <c r="ELR136" s="6"/>
      <c r="ELS136" s="6"/>
      <c r="ELT136" s="6"/>
      <c r="ELU136" s="6"/>
      <c r="ELV136" s="6"/>
      <c r="ELW136" s="6"/>
      <c r="ELX136" s="6"/>
      <c r="ELY136" s="6"/>
      <c r="ELZ136" s="6"/>
      <c r="EMA136" s="6"/>
      <c r="EMB136" s="6"/>
      <c r="EMC136" s="6"/>
      <c r="EMD136" s="6"/>
      <c r="EME136" s="6"/>
      <c r="EMF136" s="6"/>
      <c r="EMG136" s="6"/>
      <c r="EMH136" s="6"/>
      <c r="EMI136" s="6"/>
      <c r="EMJ136" s="6"/>
      <c r="EMK136" s="6"/>
      <c r="EML136" s="6"/>
      <c r="EMM136" s="6"/>
      <c r="EMN136" s="6"/>
      <c r="EMO136" s="6"/>
      <c r="EMP136" s="6"/>
      <c r="EMQ136" s="6"/>
      <c r="EMR136" s="6"/>
      <c r="EMS136" s="6"/>
      <c r="EMT136" s="6"/>
      <c r="EMU136" s="6"/>
      <c r="EMV136" s="6"/>
      <c r="EMW136" s="6"/>
      <c r="EMX136" s="6"/>
      <c r="EMY136" s="6"/>
      <c r="EMZ136" s="6"/>
      <c r="ENA136" s="6"/>
      <c r="ENB136" s="6"/>
      <c r="ENC136" s="6"/>
      <c r="END136" s="6"/>
      <c r="ENE136" s="6"/>
      <c r="ENF136" s="6"/>
      <c r="ENG136" s="6"/>
      <c r="ENH136" s="6"/>
      <c r="ENI136" s="6"/>
      <c r="ENJ136" s="6"/>
      <c r="ENK136" s="6"/>
      <c r="ENL136" s="6"/>
      <c r="ENM136" s="6"/>
      <c r="ENN136" s="6"/>
      <c r="ENO136" s="6"/>
      <c r="ENP136" s="6"/>
      <c r="ENQ136" s="6"/>
      <c r="ENR136" s="6"/>
      <c r="ENS136" s="6"/>
      <c r="ENT136" s="6"/>
      <c r="ENU136" s="6"/>
      <c r="ENV136" s="6"/>
      <c r="ENW136" s="6"/>
      <c r="ENX136" s="6"/>
      <c r="ENY136" s="6"/>
      <c r="ENZ136" s="6"/>
      <c r="EOA136" s="6"/>
      <c r="EOB136" s="6"/>
      <c r="EOC136" s="6"/>
      <c r="EOD136" s="6"/>
      <c r="EOE136" s="6"/>
      <c r="EOF136" s="6"/>
      <c r="EOG136" s="6"/>
      <c r="EOH136" s="6"/>
      <c r="EOI136" s="6"/>
      <c r="EOJ136" s="6"/>
      <c r="EOK136" s="6"/>
      <c r="EOL136" s="6"/>
      <c r="EOM136" s="6"/>
      <c r="EON136" s="6"/>
      <c r="EOO136" s="6"/>
      <c r="EOP136" s="6"/>
      <c r="EOQ136" s="6"/>
      <c r="EOR136" s="6"/>
      <c r="EOS136" s="6"/>
      <c r="EOT136" s="6"/>
      <c r="EOU136" s="6"/>
      <c r="EOV136" s="6"/>
      <c r="EOW136" s="6"/>
      <c r="EOX136" s="6"/>
      <c r="EOY136" s="6"/>
      <c r="EOZ136" s="6"/>
      <c r="EPA136" s="6"/>
      <c r="EPB136" s="6"/>
      <c r="EPC136" s="6"/>
      <c r="EPD136" s="6"/>
      <c r="EPE136" s="6"/>
      <c r="EPF136" s="6"/>
      <c r="EPG136" s="6"/>
      <c r="EPH136" s="6"/>
      <c r="EPI136" s="6"/>
      <c r="EPJ136" s="6"/>
      <c r="EPK136" s="6"/>
      <c r="EPL136" s="6"/>
      <c r="EPM136" s="6"/>
      <c r="EPN136" s="6"/>
      <c r="EPO136" s="6"/>
      <c r="EPP136" s="6"/>
      <c r="EPQ136" s="6"/>
      <c r="EPR136" s="6"/>
      <c r="EPS136" s="6"/>
      <c r="EPT136" s="6"/>
      <c r="EPU136" s="6"/>
      <c r="EPV136" s="6"/>
      <c r="EPW136" s="6"/>
      <c r="EPX136" s="6"/>
      <c r="EPY136" s="6"/>
      <c r="EPZ136" s="6"/>
      <c r="EQA136" s="6"/>
      <c r="EQB136" s="6"/>
      <c r="EQC136" s="6"/>
      <c r="EQD136" s="6"/>
      <c r="EQE136" s="6"/>
      <c r="EQF136" s="6"/>
      <c r="EQG136" s="6"/>
      <c r="EQH136" s="6"/>
      <c r="EQI136" s="6"/>
      <c r="EQJ136" s="6"/>
      <c r="EQK136" s="6"/>
      <c r="EQL136" s="6"/>
      <c r="EQM136" s="6"/>
      <c r="EQN136" s="6"/>
      <c r="EQO136" s="6"/>
      <c r="EQP136" s="6"/>
      <c r="EQQ136" s="6"/>
      <c r="EQR136" s="6"/>
      <c r="EQS136" s="6"/>
      <c r="EQT136" s="6"/>
      <c r="EQU136" s="6"/>
      <c r="EQV136" s="6"/>
      <c r="EQW136" s="6"/>
      <c r="EQX136" s="6"/>
      <c r="EQY136" s="6"/>
      <c r="EQZ136" s="6"/>
      <c r="ERA136" s="6"/>
      <c r="ERB136" s="6"/>
      <c r="ERC136" s="6"/>
      <c r="ERD136" s="6"/>
      <c r="ERE136" s="6"/>
      <c r="ERF136" s="6"/>
      <c r="ERG136" s="6"/>
      <c r="ERH136" s="6"/>
      <c r="ERI136" s="6"/>
      <c r="ERJ136" s="6"/>
      <c r="ERK136" s="6"/>
      <c r="ERL136" s="6"/>
      <c r="ERM136" s="6"/>
      <c r="ERN136" s="6"/>
      <c r="ERO136" s="6"/>
      <c r="ERP136" s="6"/>
      <c r="ERQ136" s="6"/>
      <c r="ERR136" s="6"/>
      <c r="ERS136" s="6"/>
      <c r="ERT136" s="6"/>
      <c r="ERU136" s="6"/>
      <c r="ERV136" s="6"/>
      <c r="ERW136" s="6"/>
      <c r="ERX136" s="6"/>
      <c r="ERY136" s="6"/>
      <c r="ERZ136" s="6"/>
      <c r="ESA136" s="6"/>
      <c r="ESB136" s="6"/>
      <c r="ESC136" s="6"/>
      <c r="ESD136" s="6"/>
      <c r="ESE136" s="6"/>
      <c r="ESF136" s="6"/>
      <c r="ESG136" s="6"/>
      <c r="ESH136" s="6"/>
      <c r="ESI136" s="6"/>
      <c r="ESJ136" s="6"/>
      <c r="ESK136" s="6"/>
      <c r="ESL136" s="6"/>
      <c r="ESM136" s="6"/>
      <c r="ESN136" s="6"/>
      <c r="ESO136" s="6"/>
      <c r="ESP136" s="6"/>
      <c r="ESQ136" s="6"/>
      <c r="ESR136" s="6"/>
      <c r="ESS136" s="6"/>
      <c r="EST136" s="6"/>
      <c r="ESU136" s="6"/>
      <c r="ESV136" s="6"/>
      <c r="ESW136" s="6"/>
      <c r="ESX136" s="6"/>
      <c r="ESY136" s="6"/>
      <c r="ESZ136" s="6"/>
      <c r="ETA136" s="6"/>
      <c r="ETB136" s="6"/>
      <c r="ETC136" s="6"/>
      <c r="ETD136" s="6"/>
      <c r="ETE136" s="6"/>
      <c r="ETF136" s="6"/>
      <c r="ETG136" s="6"/>
      <c r="ETH136" s="6"/>
      <c r="ETI136" s="6"/>
      <c r="ETJ136" s="6"/>
      <c r="ETK136" s="6"/>
      <c r="ETL136" s="6"/>
      <c r="ETM136" s="6"/>
      <c r="ETN136" s="6"/>
      <c r="ETO136" s="6"/>
      <c r="ETP136" s="6"/>
      <c r="ETQ136" s="6"/>
      <c r="ETR136" s="6"/>
      <c r="ETS136" s="6"/>
      <c r="ETT136" s="6"/>
      <c r="ETU136" s="6"/>
      <c r="ETV136" s="6"/>
      <c r="ETW136" s="6"/>
      <c r="ETX136" s="6"/>
      <c r="ETY136" s="6"/>
      <c r="ETZ136" s="6"/>
      <c r="EUA136" s="6"/>
      <c r="EUB136" s="6"/>
      <c r="EUC136" s="6"/>
      <c r="EUD136" s="6"/>
      <c r="EUE136" s="6"/>
      <c r="EUF136" s="6"/>
      <c r="EUG136" s="6"/>
      <c r="EUH136" s="6"/>
      <c r="EUI136" s="6"/>
      <c r="EUJ136" s="6"/>
      <c r="EUK136" s="6"/>
      <c r="EUL136" s="6"/>
      <c r="EUM136" s="6"/>
      <c r="EUN136" s="6"/>
      <c r="EUO136" s="6"/>
      <c r="EUP136" s="6"/>
      <c r="EUQ136" s="6"/>
      <c r="EUR136" s="6"/>
      <c r="EUS136" s="6"/>
      <c r="EUT136" s="6"/>
      <c r="EUU136" s="6"/>
      <c r="EUV136" s="6"/>
      <c r="EUW136" s="6"/>
      <c r="EUX136" s="6"/>
      <c r="EUY136" s="6"/>
      <c r="EUZ136" s="6"/>
      <c r="EVA136" s="6"/>
      <c r="EVB136" s="6"/>
      <c r="EVC136" s="6"/>
      <c r="EVD136" s="6"/>
      <c r="EVE136" s="6"/>
      <c r="EVF136" s="6"/>
      <c r="EVG136" s="6"/>
      <c r="EVH136" s="6"/>
      <c r="EVI136" s="6"/>
      <c r="EVJ136" s="6"/>
      <c r="EVK136" s="6"/>
      <c r="EVL136" s="6"/>
      <c r="EVM136" s="6"/>
      <c r="EVN136" s="6"/>
      <c r="EVO136" s="6"/>
      <c r="EVP136" s="6"/>
      <c r="EVQ136" s="6"/>
      <c r="EVR136" s="6"/>
      <c r="EVS136" s="6"/>
      <c r="EVT136" s="6"/>
      <c r="EVU136" s="6"/>
      <c r="EVV136" s="6"/>
      <c r="EVW136" s="6"/>
      <c r="EVX136" s="6"/>
      <c r="EVY136" s="6"/>
      <c r="EVZ136" s="6"/>
      <c r="EWA136" s="6"/>
      <c r="EWB136" s="6"/>
      <c r="EWC136" s="6"/>
      <c r="EWD136" s="6"/>
      <c r="EWE136" s="6"/>
      <c r="EWF136" s="6"/>
      <c r="EWG136" s="6"/>
      <c r="EWH136" s="6"/>
      <c r="EWI136" s="6"/>
      <c r="EWJ136" s="6"/>
      <c r="EWK136" s="6"/>
      <c r="EWL136" s="6"/>
      <c r="EWM136" s="6"/>
      <c r="EWN136" s="6"/>
      <c r="EWO136" s="6"/>
      <c r="EWP136" s="6"/>
      <c r="EWQ136" s="6"/>
      <c r="EWR136" s="6"/>
      <c r="EWS136" s="6"/>
      <c r="EWT136" s="6"/>
      <c r="EWU136" s="6"/>
      <c r="EWV136" s="6"/>
      <c r="EWW136" s="6"/>
      <c r="EWX136" s="6"/>
      <c r="EWY136" s="6"/>
      <c r="EWZ136" s="6"/>
      <c r="EXA136" s="6"/>
      <c r="EXB136" s="6"/>
      <c r="EXC136" s="6"/>
      <c r="EXD136" s="6"/>
      <c r="EXE136" s="6"/>
      <c r="EXF136" s="6"/>
      <c r="EXG136" s="6"/>
      <c r="EXH136" s="6"/>
      <c r="EXI136" s="6"/>
      <c r="EXJ136" s="6"/>
      <c r="EXK136" s="6"/>
      <c r="EXL136" s="6"/>
      <c r="EXM136" s="6"/>
      <c r="EXN136" s="6"/>
      <c r="EXO136" s="6"/>
      <c r="EXP136" s="6"/>
      <c r="EXQ136" s="6"/>
      <c r="EXR136" s="6"/>
      <c r="EXS136" s="6"/>
      <c r="EXT136" s="6"/>
      <c r="EXU136" s="6"/>
      <c r="EXV136" s="6"/>
      <c r="EXW136" s="6"/>
      <c r="EXX136" s="6"/>
      <c r="EXY136" s="6"/>
      <c r="EXZ136" s="6"/>
      <c r="EYA136" s="6"/>
      <c r="EYB136" s="6"/>
      <c r="EYC136" s="6"/>
      <c r="EYD136" s="6"/>
      <c r="EYE136" s="6"/>
      <c r="EYF136" s="6"/>
      <c r="EYG136" s="6"/>
      <c r="EYH136" s="6"/>
      <c r="EYI136" s="6"/>
      <c r="EYJ136" s="6"/>
      <c r="EYK136" s="6"/>
      <c r="EYL136" s="6"/>
      <c r="EYM136" s="6"/>
      <c r="EYN136" s="6"/>
      <c r="EYO136" s="6"/>
      <c r="EYP136" s="6"/>
      <c r="EYQ136" s="6"/>
      <c r="EYR136" s="6"/>
      <c r="EYS136" s="6"/>
      <c r="EYT136" s="6"/>
      <c r="EYU136" s="6"/>
      <c r="EYV136" s="6"/>
      <c r="EYW136" s="6"/>
      <c r="EYX136" s="6"/>
      <c r="EYY136" s="6"/>
      <c r="EYZ136" s="6"/>
      <c r="EZA136" s="6"/>
      <c r="EZB136" s="6"/>
      <c r="EZC136" s="6"/>
      <c r="EZD136" s="6"/>
      <c r="EZE136" s="6"/>
      <c r="EZF136" s="6"/>
      <c r="EZG136" s="6"/>
      <c r="EZH136" s="6"/>
      <c r="EZI136" s="6"/>
      <c r="EZJ136" s="6"/>
      <c r="EZK136" s="6"/>
      <c r="EZL136" s="6"/>
      <c r="EZM136" s="6"/>
      <c r="EZN136" s="6"/>
      <c r="EZO136" s="6"/>
      <c r="EZP136" s="6"/>
      <c r="EZQ136" s="6"/>
      <c r="EZR136" s="6"/>
      <c r="EZS136" s="6"/>
      <c r="EZT136" s="6"/>
      <c r="EZU136" s="6"/>
      <c r="EZV136" s="6"/>
      <c r="EZW136" s="6"/>
      <c r="EZX136" s="6"/>
      <c r="EZY136" s="6"/>
      <c r="EZZ136" s="6"/>
      <c r="FAA136" s="6"/>
      <c r="FAB136" s="6"/>
      <c r="FAC136" s="6"/>
      <c r="FAD136" s="6"/>
      <c r="FAE136" s="6"/>
      <c r="FAF136" s="6"/>
      <c r="FAG136" s="6"/>
      <c r="FAH136" s="6"/>
      <c r="FAI136" s="6"/>
      <c r="FAJ136" s="6"/>
      <c r="FAK136" s="6"/>
      <c r="FAL136" s="6"/>
      <c r="FAM136" s="6"/>
      <c r="FAN136" s="6"/>
      <c r="FAO136" s="6"/>
      <c r="FAP136" s="6"/>
      <c r="FAQ136" s="6"/>
      <c r="FAR136" s="6"/>
      <c r="FAS136" s="6"/>
      <c r="FAT136" s="6"/>
      <c r="FAU136" s="6"/>
      <c r="FAV136" s="6"/>
      <c r="FAW136" s="6"/>
      <c r="FAX136" s="6"/>
      <c r="FAY136" s="6"/>
      <c r="FAZ136" s="6"/>
      <c r="FBA136" s="6"/>
      <c r="FBB136" s="6"/>
      <c r="FBC136" s="6"/>
      <c r="FBD136" s="6"/>
      <c r="FBE136" s="6"/>
      <c r="FBF136" s="6"/>
      <c r="FBG136" s="6"/>
      <c r="FBH136" s="6"/>
      <c r="FBI136" s="6"/>
      <c r="FBJ136" s="6"/>
      <c r="FBK136" s="6"/>
      <c r="FBL136" s="6"/>
      <c r="FBM136" s="6"/>
      <c r="FBN136" s="6"/>
      <c r="FBO136" s="6"/>
      <c r="FBP136" s="6"/>
      <c r="FBQ136" s="6"/>
      <c r="FBR136" s="6"/>
      <c r="FBS136" s="6"/>
      <c r="FBT136" s="6"/>
      <c r="FBU136" s="6"/>
      <c r="FBV136" s="6"/>
      <c r="FBW136" s="6"/>
      <c r="FBX136" s="6"/>
      <c r="FBY136" s="6"/>
      <c r="FBZ136" s="6"/>
      <c r="FCA136" s="6"/>
      <c r="FCB136" s="6"/>
      <c r="FCC136" s="6"/>
      <c r="FCD136" s="6"/>
      <c r="FCE136" s="6"/>
      <c r="FCF136" s="6"/>
      <c r="FCG136" s="6"/>
      <c r="FCH136" s="6"/>
      <c r="FCI136" s="6"/>
      <c r="FCJ136" s="6"/>
      <c r="FCK136" s="6"/>
      <c r="FCL136" s="6"/>
      <c r="FCM136" s="6"/>
      <c r="FCN136" s="6"/>
      <c r="FCO136" s="6"/>
      <c r="FCP136" s="6"/>
      <c r="FCQ136" s="6"/>
      <c r="FCR136" s="6"/>
      <c r="FCS136" s="6"/>
      <c r="FCT136" s="6"/>
      <c r="FCU136" s="6"/>
      <c r="FCV136" s="6"/>
      <c r="FCW136" s="6"/>
      <c r="FCX136" s="6"/>
      <c r="FCY136" s="6"/>
      <c r="FCZ136" s="6"/>
      <c r="FDA136" s="6"/>
      <c r="FDB136" s="6"/>
      <c r="FDC136" s="6"/>
      <c r="FDD136" s="6"/>
      <c r="FDE136" s="6"/>
      <c r="FDF136" s="6"/>
      <c r="FDG136" s="6"/>
      <c r="FDH136" s="6"/>
      <c r="FDI136" s="6"/>
      <c r="FDJ136" s="6"/>
      <c r="FDK136" s="6"/>
      <c r="FDL136" s="6"/>
      <c r="FDM136" s="6"/>
      <c r="FDN136" s="6"/>
      <c r="FDO136" s="6"/>
      <c r="FDP136" s="6"/>
      <c r="FDQ136" s="6"/>
      <c r="FDR136" s="6"/>
      <c r="FDS136" s="6"/>
      <c r="FDT136" s="6"/>
      <c r="FDU136" s="6"/>
      <c r="FDV136" s="6"/>
      <c r="FDW136" s="6"/>
      <c r="FDX136" s="6"/>
      <c r="FDY136" s="6"/>
      <c r="FDZ136" s="6"/>
      <c r="FEA136" s="6"/>
      <c r="FEB136" s="6"/>
      <c r="FEC136" s="6"/>
      <c r="FED136" s="6"/>
      <c r="FEE136" s="6"/>
      <c r="FEF136" s="6"/>
      <c r="FEG136" s="6"/>
      <c r="FEH136" s="6"/>
      <c r="FEI136" s="6"/>
      <c r="FEJ136" s="6"/>
      <c r="FEK136" s="6"/>
      <c r="FEL136" s="6"/>
      <c r="FEM136" s="6"/>
      <c r="FEN136" s="6"/>
      <c r="FEO136" s="6"/>
      <c r="FEP136" s="6"/>
      <c r="FEQ136" s="6"/>
      <c r="FER136" s="6"/>
      <c r="FES136" s="6"/>
      <c r="FET136" s="6"/>
      <c r="FEU136" s="6"/>
      <c r="FEV136" s="6"/>
      <c r="FEW136" s="6"/>
      <c r="FEX136" s="6"/>
      <c r="FEY136" s="6"/>
      <c r="FEZ136" s="6"/>
      <c r="FFA136" s="6"/>
      <c r="FFB136" s="6"/>
      <c r="FFC136" s="6"/>
      <c r="FFD136" s="6"/>
      <c r="FFE136" s="6"/>
      <c r="FFF136" s="6"/>
      <c r="FFG136" s="6"/>
      <c r="FFH136" s="6"/>
      <c r="FFI136" s="6"/>
      <c r="FFJ136" s="6"/>
      <c r="FFK136" s="6"/>
      <c r="FFL136" s="6"/>
      <c r="FFM136" s="6"/>
      <c r="FFN136" s="6"/>
      <c r="FFO136" s="6"/>
      <c r="FFP136" s="6"/>
      <c r="FFQ136" s="6"/>
      <c r="FFR136" s="6"/>
      <c r="FFS136" s="6"/>
      <c r="FFT136" s="6"/>
      <c r="FFU136" s="6"/>
      <c r="FFV136" s="6"/>
      <c r="FFW136" s="6"/>
      <c r="FFX136" s="6"/>
      <c r="FFY136" s="6"/>
      <c r="FFZ136" s="6"/>
      <c r="FGA136" s="6"/>
      <c r="FGB136" s="6"/>
      <c r="FGC136" s="6"/>
      <c r="FGD136" s="6"/>
      <c r="FGE136" s="6"/>
      <c r="FGF136" s="6"/>
      <c r="FGG136" s="6"/>
      <c r="FGH136" s="6"/>
      <c r="FGI136" s="6"/>
      <c r="FGJ136" s="6"/>
      <c r="FGK136" s="6"/>
      <c r="FGL136" s="6"/>
      <c r="FGM136" s="6"/>
      <c r="FGN136" s="6"/>
      <c r="FGO136" s="6"/>
      <c r="FGP136" s="6"/>
      <c r="FGQ136" s="6"/>
      <c r="FGR136" s="6"/>
      <c r="FGS136" s="6"/>
      <c r="FGT136" s="6"/>
      <c r="FGU136" s="6"/>
      <c r="FGV136" s="6"/>
      <c r="FGW136" s="6"/>
      <c r="FGX136" s="6"/>
      <c r="FGY136" s="6"/>
      <c r="FGZ136" s="6"/>
      <c r="FHA136" s="6"/>
      <c r="FHB136" s="6"/>
      <c r="FHC136" s="6"/>
      <c r="FHD136" s="6"/>
      <c r="FHE136" s="6"/>
      <c r="FHF136" s="6"/>
      <c r="FHG136" s="6"/>
      <c r="FHH136" s="6"/>
      <c r="FHI136" s="6"/>
      <c r="FHJ136" s="6"/>
      <c r="FHK136" s="6"/>
      <c r="FHL136" s="6"/>
      <c r="FHM136" s="6"/>
      <c r="FHN136" s="6"/>
      <c r="FHO136" s="6"/>
      <c r="FHP136" s="6"/>
      <c r="FHQ136" s="6"/>
      <c r="FHR136" s="6"/>
      <c r="FHS136" s="6"/>
      <c r="FHT136" s="6"/>
      <c r="FHU136" s="6"/>
      <c r="FHV136" s="6"/>
      <c r="FHW136" s="6"/>
      <c r="FHX136" s="6"/>
      <c r="FHY136" s="6"/>
      <c r="FHZ136" s="6"/>
      <c r="FIA136" s="6"/>
      <c r="FIB136" s="6"/>
      <c r="FIC136" s="6"/>
      <c r="FID136" s="6"/>
      <c r="FIE136" s="6"/>
      <c r="FIF136" s="6"/>
      <c r="FIG136" s="6"/>
      <c r="FIH136" s="6"/>
      <c r="FII136" s="6"/>
      <c r="FIJ136" s="6"/>
      <c r="FIK136" s="6"/>
      <c r="FIL136" s="6"/>
      <c r="FIM136" s="6"/>
      <c r="FIN136" s="6"/>
      <c r="FIO136" s="6"/>
      <c r="FIP136" s="6"/>
      <c r="FIQ136" s="6"/>
      <c r="FIR136" s="6"/>
      <c r="FIS136" s="6"/>
      <c r="FIT136" s="6"/>
      <c r="FIU136" s="6"/>
      <c r="FIV136" s="6"/>
      <c r="FIW136" s="6"/>
      <c r="FIX136" s="6"/>
      <c r="FIY136" s="6"/>
      <c r="FIZ136" s="6"/>
      <c r="FJA136" s="6"/>
      <c r="FJB136" s="6"/>
      <c r="FJC136" s="6"/>
      <c r="FJD136" s="6"/>
      <c r="FJE136" s="6"/>
      <c r="FJF136" s="6"/>
      <c r="FJG136" s="6"/>
      <c r="FJH136" s="6"/>
      <c r="FJI136" s="6"/>
      <c r="FJJ136" s="6"/>
      <c r="FJK136" s="6"/>
      <c r="FJL136" s="6"/>
      <c r="FJM136" s="6"/>
      <c r="FJN136" s="6"/>
      <c r="FJO136" s="6"/>
      <c r="FJP136" s="6"/>
      <c r="FJQ136" s="6"/>
      <c r="FJR136" s="6"/>
      <c r="FJS136" s="6"/>
      <c r="FJT136" s="6"/>
      <c r="FJU136" s="6"/>
      <c r="FJV136" s="6"/>
      <c r="FJW136" s="6"/>
      <c r="FJX136" s="6"/>
      <c r="FJY136" s="6"/>
      <c r="FJZ136" s="6"/>
      <c r="FKA136" s="6"/>
      <c r="FKB136" s="6"/>
      <c r="FKC136" s="6"/>
      <c r="FKD136" s="6"/>
      <c r="FKE136" s="6"/>
      <c r="FKF136" s="6"/>
      <c r="FKG136" s="6"/>
      <c r="FKH136" s="6"/>
      <c r="FKI136" s="6"/>
      <c r="FKJ136" s="6"/>
      <c r="FKK136" s="6"/>
      <c r="FKL136" s="6"/>
      <c r="FKM136" s="6"/>
      <c r="FKN136" s="6"/>
      <c r="FKO136" s="6"/>
      <c r="FKP136" s="6"/>
      <c r="FKQ136" s="6"/>
      <c r="FKR136" s="6"/>
      <c r="FKS136" s="6"/>
      <c r="FKT136" s="6"/>
      <c r="FKU136" s="6"/>
      <c r="FKV136" s="6"/>
      <c r="FKW136" s="6"/>
      <c r="FKX136" s="6"/>
      <c r="FKY136" s="6"/>
      <c r="FKZ136" s="6"/>
      <c r="FLA136" s="6"/>
      <c r="FLB136" s="6"/>
      <c r="FLC136" s="6"/>
      <c r="FLD136" s="6"/>
      <c r="FLE136" s="6"/>
      <c r="FLF136" s="6"/>
      <c r="FLG136" s="6"/>
      <c r="FLH136" s="6"/>
      <c r="FLI136" s="6"/>
      <c r="FLJ136" s="6"/>
      <c r="FLK136" s="6"/>
      <c r="FLL136" s="6"/>
      <c r="FLM136" s="6"/>
      <c r="FLN136" s="6"/>
      <c r="FLO136" s="6"/>
      <c r="FLP136" s="6"/>
      <c r="FLQ136" s="6"/>
      <c r="FLR136" s="6"/>
      <c r="FLS136" s="6"/>
      <c r="FLT136" s="6"/>
      <c r="FLU136" s="6"/>
      <c r="FLV136" s="6"/>
      <c r="FLW136" s="6"/>
      <c r="FLX136" s="6"/>
      <c r="FLY136" s="6"/>
      <c r="FLZ136" s="6"/>
      <c r="FMA136" s="6"/>
      <c r="FMB136" s="6"/>
      <c r="FMC136" s="6"/>
      <c r="FMD136" s="6"/>
      <c r="FME136" s="6"/>
      <c r="FMF136" s="6"/>
      <c r="FMG136" s="6"/>
      <c r="FMH136" s="6"/>
      <c r="FMI136" s="6"/>
      <c r="FMJ136" s="6"/>
      <c r="FMK136" s="6"/>
      <c r="FML136" s="6"/>
      <c r="FMM136" s="6"/>
      <c r="FMN136" s="6"/>
      <c r="FMO136" s="6"/>
      <c r="FMP136" s="6"/>
      <c r="FMQ136" s="6"/>
      <c r="FMR136" s="6"/>
      <c r="FMS136" s="6"/>
      <c r="FMT136" s="6"/>
      <c r="FMU136" s="6"/>
      <c r="FMV136" s="6"/>
      <c r="FMW136" s="6"/>
      <c r="FMX136" s="6"/>
      <c r="FMY136" s="6"/>
      <c r="FMZ136" s="6"/>
      <c r="FNA136" s="6"/>
      <c r="FNB136" s="6"/>
      <c r="FNC136" s="6"/>
      <c r="FND136" s="6"/>
      <c r="FNE136" s="6"/>
      <c r="FNF136" s="6"/>
      <c r="FNG136" s="6"/>
      <c r="FNH136" s="6"/>
      <c r="FNI136" s="6"/>
      <c r="FNJ136" s="6"/>
      <c r="FNK136" s="6"/>
      <c r="FNL136" s="6"/>
      <c r="FNM136" s="6"/>
      <c r="FNN136" s="6"/>
      <c r="FNO136" s="6"/>
      <c r="FNP136" s="6"/>
      <c r="FNQ136" s="6"/>
      <c r="FNR136" s="6"/>
      <c r="FNS136" s="6"/>
      <c r="FNT136" s="6"/>
      <c r="FNU136" s="6"/>
      <c r="FNV136" s="6"/>
      <c r="FNW136" s="6"/>
      <c r="FNX136" s="6"/>
      <c r="FNY136" s="6"/>
      <c r="FNZ136" s="6"/>
      <c r="FOA136" s="6"/>
      <c r="FOB136" s="6"/>
      <c r="FOC136" s="6"/>
      <c r="FOD136" s="6"/>
      <c r="FOE136" s="6"/>
      <c r="FOF136" s="6"/>
      <c r="FOG136" s="6"/>
      <c r="FOH136" s="6"/>
      <c r="FOI136" s="6"/>
      <c r="FOJ136" s="6"/>
      <c r="FOK136" s="6"/>
      <c r="FOL136" s="6"/>
      <c r="FOM136" s="6"/>
      <c r="FON136" s="6"/>
      <c r="FOO136" s="6"/>
      <c r="FOP136" s="6"/>
      <c r="FOQ136" s="6"/>
      <c r="FOR136" s="6"/>
      <c r="FOS136" s="6"/>
      <c r="FOT136" s="6"/>
      <c r="FOU136" s="6"/>
      <c r="FOV136" s="6"/>
      <c r="FOW136" s="6"/>
      <c r="FOX136" s="6"/>
      <c r="FOY136" s="6"/>
      <c r="FOZ136" s="6"/>
      <c r="FPA136" s="6"/>
      <c r="FPB136" s="6"/>
      <c r="FPC136" s="6"/>
      <c r="FPD136" s="6"/>
      <c r="FPE136" s="6"/>
      <c r="FPF136" s="6"/>
      <c r="FPG136" s="6"/>
      <c r="FPH136" s="6"/>
      <c r="FPI136" s="6"/>
      <c r="FPJ136" s="6"/>
      <c r="FPK136" s="6"/>
      <c r="FPL136" s="6"/>
      <c r="FPM136" s="6"/>
      <c r="FPN136" s="6"/>
      <c r="FPO136" s="6"/>
      <c r="FPP136" s="6"/>
      <c r="FPQ136" s="6"/>
      <c r="FPR136" s="6"/>
      <c r="FPS136" s="6"/>
      <c r="FPT136" s="6"/>
      <c r="FPU136" s="6"/>
      <c r="FPV136" s="6"/>
      <c r="FPW136" s="6"/>
      <c r="FPX136" s="6"/>
      <c r="FPY136" s="6"/>
      <c r="FPZ136" s="6"/>
      <c r="FQA136" s="6"/>
      <c r="FQB136" s="6"/>
      <c r="FQC136" s="6"/>
      <c r="FQD136" s="6"/>
      <c r="FQE136" s="6"/>
      <c r="FQF136" s="6"/>
      <c r="FQG136" s="6"/>
      <c r="FQH136" s="6"/>
      <c r="FQI136" s="6"/>
      <c r="FQJ136" s="6"/>
      <c r="FQK136" s="6"/>
      <c r="FQL136" s="6"/>
      <c r="FQM136" s="6"/>
      <c r="FQN136" s="6"/>
      <c r="FQO136" s="6"/>
      <c r="FQP136" s="6"/>
      <c r="FQQ136" s="6"/>
      <c r="FQR136" s="6"/>
      <c r="FQS136" s="6"/>
      <c r="FQT136" s="6"/>
      <c r="FQU136" s="6"/>
      <c r="FQV136" s="6"/>
      <c r="FQW136" s="6"/>
      <c r="FQX136" s="6"/>
      <c r="FQY136" s="6"/>
      <c r="FQZ136" s="6"/>
      <c r="FRA136" s="6"/>
      <c r="FRB136" s="6"/>
      <c r="FRC136" s="6"/>
      <c r="FRD136" s="6"/>
      <c r="FRE136" s="6"/>
      <c r="FRF136" s="6"/>
      <c r="FRG136" s="6"/>
      <c r="FRH136" s="6"/>
      <c r="FRI136" s="6"/>
      <c r="FRJ136" s="6"/>
      <c r="FRK136" s="6"/>
      <c r="FRL136" s="6"/>
      <c r="FRM136" s="6"/>
      <c r="FRN136" s="6"/>
      <c r="FRO136" s="6"/>
      <c r="FRP136" s="6"/>
      <c r="FRQ136" s="6"/>
      <c r="FRR136" s="6"/>
      <c r="FRS136" s="6"/>
      <c r="FRT136" s="6"/>
      <c r="FRU136" s="6"/>
      <c r="FRV136" s="6"/>
      <c r="FRW136" s="6"/>
      <c r="FRX136" s="6"/>
      <c r="FRY136" s="6"/>
      <c r="FRZ136" s="6"/>
      <c r="FSA136" s="6"/>
      <c r="FSB136" s="6"/>
      <c r="FSC136" s="6"/>
      <c r="FSD136" s="6"/>
      <c r="FSE136" s="6"/>
      <c r="FSF136" s="6"/>
      <c r="FSG136" s="6"/>
      <c r="FSH136" s="6"/>
      <c r="FSI136" s="6"/>
      <c r="FSJ136" s="6"/>
      <c r="FSK136" s="6"/>
      <c r="FSL136" s="6"/>
      <c r="FSM136" s="6"/>
      <c r="FSN136" s="6"/>
      <c r="FSO136" s="6"/>
      <c r="FSP136" s="6"/>
      <c r="FSQ136" s="6"/>
      <c r="FSR136" s="6"/>
      <c r="FSS136" s="6"/>
      <c r="FST136" s="6"/>
      <c r="FSU136" s="6"/>
      <c r="FSV136" s="6"/>
      <c r="FSW136" s="6"/>
      <c r="FSX136" s="6"/>
      <c r="FSY136" s="6"/>
      <c r="FSZ136" s="6"/>
      <c r="FTA136" s="6"/>
      <c r="FTB136" s="6"/>
      <c r="FTC136" s="6"/>
      <c r="FTD136" s="6"/>
      <c r="FTE136" s="6"/>
      <c r="FTF136" s="6"/>
      <c r="FTG136" s="6"/>
      <c r="FTH136" s="6"/>
      <c r="FTI136" s="6"/>
      <c r="FTJ136" s="6"/>
      <c r="FTK136" s="6"/>
      <c r="FTL136" s="6"/>
      <c r="FTM136" s="6"/>
      <c r="FTN136" s="6"/>
      <c r="FTO136" s="6"/>
      <c r="FTP136" s="6"/>
      <c r="FTQ136" s="6"/>
      <c r="FTR136" s="6"/>
      <c r="FTS136" s="6"/>
      <c r="FTT136" s="6"/>
      <c r="FTU136" s="6"/>
      <c r="FTV136" s="6"/>
      <c r="FTW136" s="6"/>
      <c r="FTX136" s="6"/>
      <c r="FTY136" s="6"/>
      <c r="FTZ136" s="6"/>
      <c r="FUA136" s="6"/>
      <c r="FUB136" s="6"/>
      <c r="FUC136" s="6"/>
      <c r="FUD136" s="6"/>
      <c r="FUE136" s="6"/>
      <c r="FUF136" s="6"/>
      <c r="FUG136" s="6"/>
      <c r="FUH136" s="6"/>
      <c r="FUI136" s="6"/>
      <c r="FUJ136" s="6"/>
      <c r="FUK136" s="6"/>
      <c r="FUL136" s="6"/>
      <c r="FUM136" s="6"/>
      <c r="FUN136" s="6"/>
      <c r="FUO136" s="6"/>
      <c r="FUP136" s="6"/>
      <c r="FUQ136" s="6"/>
      <c r="FUR136" s="6"/>
      <c r="FUS136" s="6"/>
      <c r="FUT136" s="6"/>
      <c r="FUU136" s="6"/>
      <c r="FUV136" s="6"/>
      <c r="FUW136" s="6"/>
      <c r="FUX136" s="6"/>
      <c r="FUY136" s="6"/>
      <c r="FUZ136" s="6"/>
      <c r="FVA136" s="6"/>
      <c r="FVB136" s="6"/>
      <c r="FVC136" s="6"/>
      <c r="FVD136" s="6"/>
      <c r="FVE136" s="6"/>
      <c r="FVF136" s="6"/>
      <c r="FVG136" s="6"/>
      <c r="FVH136" s="6"/>
      <c r="FVI136" s="6"/>
      <c r="FVJ136" s="6"/>
      <c r="FVK136" s="6"/>
      <c r="FVL136" s="6"/>
      <c r="FVM136" s="6"/>
      <c r="FVN136" s="6"/>
      <c r="FVO136" s="6"/>
      <c r="FVP136" s="6"/>
      <c r="FVQ136" s="6"/>
      <c r="FVR136" s="6"/>
      <c r="FVS136" s="6"/>
      <c r="FVT136" s="6"/>
      <c r="FVU136" s="6"/>
      <c r="FVV136" s="6"/>
      <c r="FVW136" s="6"/>
      <c r="FVX136" s="6"/>
      <c r="FVY136" s="6"/>
      <c r="FVZ136" s="6"/>
      <c r="FWA136" s="6"/>
      <c r="FWB136" s="6"/>
      <c r="FWC136" s="6"/>
      <c r="FWD136" s="6"/>
      <c r="FWE136" s="6"/>
      <c r="FWF136" s="6"/>
      <c r="FWG136" s="6"/>
      <c r="FWH136" s="6"/>
      <c r="FWI136" s="6"/>
      <c r="FWJ136" s="6"/>
      <c r="FWK136" s="6"/>
      <c r="FWL136" s="6"/>
      <c r="FWM136" s="6"/>
      <c r="FWN136" s="6"/>
      <c r="FWO136" s="6"/>
      <c r="FWP136" s="6"/>
      <c r="FWQ136" s="6"/>
      <c r="FWR136" s="6"/>
      <c r="FWS136" s="6"/>
      <c r="FWT136" s="6"/>
      <c r="FWU136" s="6"/>
      <c r="FWV136" s="6"/>
      <c r="FWW136" s="6"/>
      <c r="FWX136" s="6"/>
      <c r="FWY136" s="6"/>
      <c r="FWZ136" s="6"/>
      <c r="FXA136" s="6"/>
      <c r="FXB136" s="6"/>
      <c r="FXC136" s="6"/>
      <c r="FXD136" s="6"/>
      <c r="FXE136" s="6"/>
      <c r="FXF136" s="6"/>
      <c r="FXG136" s="6"/>
      <c r="FXH136" s="6"/>
      <c r="FXI136" s="6"/>
      <c r="FXJ136" s="6"/>
      <c r="FXK136" s="6"/>
      <c r="FXL136" s="6"/>
      <c r="FXM136" s="6"/>
      <c r="FXN136" s="6"/>
      <c r="FXO136" s="6"/>
      <c r="FXP136" s="6"/>
      <c r="FXQ136" s="6"/>
      <c r="FXR136" s="6"/>
      <c r="FXS136" s="6"/>
      <c r="FXT136" s="6"/>
      <c r="FXU136" s="6"/>
      <c r="FXV136" s="6"/>
      <c r="FXW136" s="6"/>
      <c r="FXX136" s="6"/>
      <c r="FXY136" s="6"/>
      <c r="FXZ136" s="6"/>
      <c r="FYA136" s="6"/>
      <c r="FYB136" s="6"/>
      <c r="FYC136" s="6"/>
      <c r="FYD136" s="6"/>
      <c r="FYE136" s="6"/>
      <c r="FYF136" s="6"/>
      <c r="FYG136" s="6"/>
      <c r="FYH136" s="6"/>
      <c r="FYI136" s="6"/>
      <c r="FYJ136" s="6"/>
      <c r="FYK136" s="6"/>
      <c r="FYL136" s="6"/>
      <c r="FYM136" s="6"/>
      <c r="FYN136" s="6"/>
      <c r="FYO136" s="6"/>
      <c r="FYP136" s="6"/>
      <c r="FYQ136" s="6"/>
      <c r="FYR136" s="6"/>
      <c r="FYS136" s="6"/>
      <c r="FYT136" s="6"/>
      <c r="FYU136" s="6"/>
      <c r="FYV136" s="6"/>
      <c r="FYW136" s="6"/>
      <c r="FYX136" s="6"/>
      <c r="FYY136" s="6"/>
      <c r="FYZ136" s="6"/>
      <c r="FZA136" s="6"/>
      <c r="FZB136" s="6"/>
      <c r="FZC136" s="6"/>
      <c r="FZD136" s="6"/>
      <c r="FZE136" s="6"/>
      <c r="FZF136" s="6"/>
      <c r="FZG136" s="6"/>
      <c r="FZH136" s="6"/>
      <c r="FZI136" s="6"/>
      <c r="FZJ136" s="6"/>
      <c r="FZK136" s="6"/>
      <c r="FZL136" s="6"/>
      <c r="FZM136" s="6"/>
      <c r="FZN136" s="6"/>
      <c r="FZO136" s="6"/>
      <c r="FZP136" s="6"/>
      <c r="FZQ136" s="6"/>
      <c r="FZR136" s="6"/>
      <c r="FZS136" s="6"/>
      <c r="FZT136" s="6"/>
      <c r="FZU136" s="6"/>
      <c r="FZV136" s="6"/>
      <c r="FZW136" s="6"/>
      <c r="FZX136" s="6"/>
      <c r="FZY136" s="6"/>
      <c r="FZZ136" s="6"/>
      <c r="GAA136" s="6"/>
      <c r="GAB136" s="6"/>
      <c r="GAC136" s="6"/>
      <c r="GAD136" s="6"/>
      <c r="GAE136" s="6"/>
      <c r="GAF136" s="6"/>
      <c r="GAG136" s="6"/>
      <c r="GAH136" s="6"/>
      <c r="GAI136" s="6"/>
      <c r="GAJ136" s="6"/>
      <c r="GAK136" s="6"/>
      <c r="GAL136" s="6"/>
      <c r="GAM136" s="6"/>
      <c r="GAN136" s="6"/>
      <c r="GAO136" s="6"/>
      <c r="GAP136" s="6"/>
      <c r="GAQ136" s="6"/>
      <c r="GAR136" s="6"/>
      <c r="GAS136" s="6"/>
      <c r="GAT136" s="6"/>
      <c r="GAU136" s="6"/>
      <c r="GAV136" s="6"/>
      <c r="GAW136" s="6"/>
      <c r="GAX136" s="6"/>
      <c r="GAY136" s="6"/>
      <c r="GAZ136" s="6"/>
      <c r="GBA136" s="6"/>
      <c r="GBB136" s="6"/>
      <c r="GBC136" s="6"/>
      <c r="GBD136" s="6"/>
      <c r="GBE136" s="6"/>
      <c r="GBF136" s="6"/>
      <c r="GBG136" s="6"/>
      <c r="GBH136" s="6"/>
      <c r="GBI136" s="6"/>
      <c r="GBJ136" s="6"/>
      <c r="GBK136" s="6"/>
      <c r="GBL136" s="6"/>
      <c r="GBM136" s="6"/>
      <c r="GBN136" s="6"/>
      <c r="GBO136" s="6"/>
      <c r="GBP136" s="6"/>
      <c r="GBQ136" s="6"/>
      <c r="GBR136" s="6"/>
      <c r="GBS136" s="6"/>
      <c r="GBT136" s="6"/>
      <c r="GBU136" s="6"/>
      <c r="GBV136" s="6"/>
      <c r="GBW136" s="6"/>
      <c r="GBX136" s="6"/>
      <c r="GBY136" s="6"/>
      <c r="GBZ136" s="6"/>
      <c r="GCA136" s="6"/>
      <c r="GCB136" s="6"/>
      <c r="GCC136" s="6"/>
      <c r="GCD136" s="6"/>
      <c r="GCE136" s="6"/>
      <c r="GCF136" s="6"/>
      <c r="GCG136" s="6"/>
      <c r="GCH136" s="6"/>
      <c r="GCI136" s="6"/>
      <c r="GCJ136" s="6"/>
      <c r="GCK136" s="6"/>
      <c r="GCL136" s="6"/>
      <c r="GCM136" s="6"/>
      <c r="GCN136" s="6"/>
      <c r="GCO136" s="6"/>
      <c r="GCP136" s="6"/>
      <c r="GCQ136" s="6"/>
      <c r="GCR136" s="6"/>
      <c r="GCS136" s="6"/>
      <c r="GCT136" s="6"/>
      <c r="GCU136" s="6"/>
      <c r="GCV136" s="6"/>
      <c r="GCW136" s="6"/>
      <c r="GCX136" s="6"/>
      <c r="GCY136" s="6"/>
      <c r="GCZ136" s="6"/>
      <c r="GDA136" s="6"/>
      <c r="GDB136" s="6"/>
      <c r="GDC136" s="6"/>
      <c r="GDD136" s="6"/>
      <c r="GDE136" s="6"/>
      <c r="GDF136" s="6"/>
      <c r="GDG136" s="6"/>
      <c r="GDH136" s="6"/>
      <c r="GDI136" s="6"/>
      <c r="GDJ136" s="6"/>
      <c r="GDK136" s="6"/>
      <c r="GDL136" s="6"/>
      <c r="GDM136" s="6"/>
      <c r="GDN136" s="6"/>
      <c r="GDO136" s="6"/>
      <c r="GDP136" s="6"/>
      <c r="GDQ136" s="6"/>
      <c r="GDR136" s="6"/>
      <c r="GDS136" s="6"/>
      <c r="GDT136" s="6"/>
      <c r="GDU136" s="6"/>
      <c r="GDV136" s="6"/>
      <c r="GDW136" s="6"/>
      <c r="GDX136" s="6"/>
      <c r="GDY136" s="6"/>
      <c r="GDZ136" s="6"/>
      <c r="GEA136" s="6"/>
      <c r="GEB136" s="6"/>
      <c r="GEC136" s="6"/>
      <c r="GED136" s="6"/>
      <c r="GEE136" s="6"/>
      <c r="GEF136" s="6"/>
      <c r="GEG136" s="6"/>
      <c r="GEH136" s="6"/>
      <c r="GEI136" s="6"/>
      <c r="GEJ136" s="6"/>
      <c r="GEK136" s="6"/>
      <c r="GEL136" s="6"/>
      <c r="GEM136" s="6"/>
      <c r="GEN136" s="6"/>
      <c r="GEO136" s="6"/>
      <c r="GEP136" s="6"/>
      <c r="GEQ136" s="6"/>
      <c r="GER136" s="6"/>
      <c r="GES136" s="6"/>
      <c r="GET136" s="6"/>
      <c r="GEU136" s="6"/>
      <c r="GEV136" s="6"/>
      <c r="GEW136" s="6"/>
      <c r="GEX136" s="6"/>
      <c r="GEY136" s="6"/>
      <c r="GEZ136" s="6"/>
      <c r="GFA136" s="6"/>
      <c r="GFB136" s="6"/>
      <c r="GFC136" s="6"/>
      <c r="GFD136" s="6"/>
      <c r="GFE136" s="6"/>
      <c r="GFF136" s="6"/>
      <c r="GFG136" s="6"/>
      <c r="GFH136" s="6"/>
      <c r="GFI136" s="6"/>
      <c r="GFJ136" s="6"/>
      <c r="GFK136" s="6"/>
      <c r="GFL136" s="6"/>
      <c r="GFM136" s="6"/>
      <c r="GFN136" s="6"/>
      <c r="GFO136" s="6"/>
      <c r="GFP136" s="6"/>
      <c r="GFQ136" s="6"/>
      <c r="GFR136" s="6"/>
      <c r="GFS136" s="6"/>
      <c r="GFT136" s="6"/>
      <c r="GFU136" s="6"/>
      <c r="GFV136" s="6"/>
      <c r="GFW136" s="6"/>
      <c r="GFX136" s="6"/>
      <c r="GFY136" s="6"/>
      <c r="GFZ136" s="6"/>
      <c r="GGA136" s="6"/>
      <c r="GGB136" s="6"/>
      <c r="GGC136" s="6"/>
      <c r="GGD136" s="6"/>
      <c r="GGE136" s="6"/>
      <c r="GGF136" s="6"/>
      <c r="GGG136" s="6"/>
      <c r="GGH136" s="6"/>
      <c r="GGI136" s="6"/>
      <c r="GGJ136" s="6"/>
      <c r="GGK136" s="6"/>
      <c r="GGL136" s="6"/>
      <c r="GGM136" s="6"/>
      <c r="GGN136" s="6"/>
      <c r="GGO136" s="6"/>
      <c r="GGP136" s="6"/>
      <c r="GGQ136" s="6"/>
      <c r="GGR136" s="6"/>
      <c r="GGS136" s="6"/>
      <c r="GGT136" s="6"/>
      <c r="GGU136" s="6"/>
      <c r="GGV136" s="6"/>
      <c r="GGW136" s="6"/>
      <c r="GGX136" s="6"/>
      <c r="GGY136" s="6"/>
      <c r="GGZ136" s="6"/>
      <c r="GHA136" s="6"/>
      <c r="GHB136" s="6"/>
      <c r="GHC136" s="6"/>
      <c r="GHD136" s="6"/>
      <c r="GHE136" s="6"/>
      <c r="GHF136" s="6"/>
      <c r="GHG136" s="6"/>
      <c r="GHH136" s="6"/>
      <c r="GHI136" s="6"/>
      <c r="GHJ136" s="6"/>
      <c r="GHK136" s="6"/>
      <c r="GHL136" s="6"/>
      <c r="GHM136" s="6"/>
      <c r="GHN136" s="6"/>
      <c r="GHO136" s="6"/>
      <c r="GHP136" s="6"/>
      <c r="GHQ136" s="6"/>
      <c r="GHR136" s="6"/>
      <c r="GHS136" s="6"/>
      <c r="GHT136" s="6"/>
      <c r="GHU136" s="6"/>
      <c r="GHV136" s="6"/>
      <c r="GHW136" s="6"/>
      <c r="GHX136" s="6"/>
      <c r="GHY136" s="6"/>
      <c r="GHZ136" s="6"/>
      <c r="GIA136" s="6"/>
      <c r="GIB136" s="6"/>
      <c r="GIC136" s="6"/>
      <c r="GID136" s="6"/>
      <c r="GIE136" s="6"/>
      <c r="GIF136" s="6"/>
      <c r="GIG136" s="6"/>
      <c r="GIH136" s="6"/>
      <c r="GII136" s="6"/>
      <c r="GIJ136" s="6"/>
      <c r="GIK136" s="6"/>
      <c r="GIL136" s="6"/>
      <c r="GIM136" s="6"/>
      <c r="GIN136" s="6"/>
      <c r="GIO136" s="6"/>
      <c r="GIP136" s="6"/>
      <c r="GIQ136" s="6"/>
      <c r="GIR136" s="6"/>
      <c r="GIS136" s="6"/>
      <c r="GIT136" s="6"/>
      <c r="GIU136" s="6"/>
      <c r="GIV136" s="6"/>
      <c r="GIW136" s="6"/>
      <c r="GIX136" s="6"/>
      <c r="GIY136" s="6"/>
      <c r="GIZ136" s="6"/>
      <c r="GJA136" s="6"/>
      <c r="GJB136" s="6"/>
      <c r="GJC136" s="6"/>
      <c r="GJD136" s="6"/>
      <c r="GJE136" s="6"/>
      <c r="GJF136" s="6"/>
      <c r="GJG136" s="6"/>
      <c r="GJH136" s="6"/>
      <c r="GJI136" s="6"/>
      <c r="GJJ136" s="6"/>
      <c r="GJK136" s="6"/>
      <c r="GJL136" s="6"/>
      <c r="GJM136" s="6"/>
      <c r="GJN136" s="6"/>
      <c r="GJO136" s="6"/>
      <c r="GJP136" s="6"/>
      <c r="GJQ136" s="6"/>
      <c r="GJR136" s="6"/>
      <c r="GJS136" s="6"/>
      <c r="GJT136" s="6"/>
      <c r="GJU136" s="6"/>
      <c r="GJV136" s="6"/>
      <c r="GJW136" s="6"/>
      <c r="GJX136" s="6"/>
      <c r="GJY136" s="6"/>
      <c r="GJZ136" s="6"/>
      <c r="GKA136" s="6"/>
      <c r="GKB136" s="6"/>
      <c r="GKC136" s="6"/>
      <c r="GKD136" s="6"/>
      <c r="GKE136" s="6"/>
      <c r="GKF136" s="6"/>
      <c r="GKG136" s="6"/>
      <c r="GKH136" s="6"/>
      <c r="GKI136" s="6"/>
      <c r="GKJ136" s="6"/>
      <c r="GKK136" s="6"/>
      <c r="GKL136" s="6"/>
      <c r="GKM136" s="6"/>
      <c r="GKN136" s="6"/>
      <c r="GKO136" s="6"/>
      <c r="GKP136" s="6"/>
      <c r="GKQ136" s="6"/>
      <c r="GKR136" s="6"/>
      <c r="GKS136" s="6"/>
      <c r="GKT136" s="6"/>
      <c r="GKU136" s="6"/>
      <c r="GKV136" s="6"/>
      <c r="GKW136" s="6"/>
      <c r="GKX136" s="6"/>
      <c r="GKY136" s="6"/>
      <c r="GKZ136" s="6"/>
      <c r="GLA136" s="6"/>
      <c r="GLB136" s="6"/>
      <c r="GLC136" s="6"/>
      <c r="GLD136" s="6"/>
      <c r="GLE136" s="6"/>
      <c r="GLF136" s="6"/>
      <c r="GLG136" s="6"/>
      <c r="GLH136" s="6"/>
      <c r="GLI136" s="6"/>
      <c r="GLJ136" s="6"/>
      <c r="GLK136" s="6"/>
      <c r="GLL136" s="6"/>
      <c r="GLM136" s="6"/>
      <c r="GLN136" s="6"/>
      <c r="GLO136" s="6"/>
      <c r="GLP136" s="6"/>
      <c r="GLQ136" s="6"/>
      <c r="GLR136" s="6"/>
      <c r="GLS136" s="6"/>
      <c r="GLT136" s="6"/>
      <c r="GLU136" s="6"/>
      <c r="GLV136" s="6"/>
      <c r="GLW136" s="6"/>
      <c r="GLX136" s="6"/>
      <c r="GLY136" s="6"/>
      <c r="GLZ136" s="6"/>
      <c r="GMA136" s="6"/>
      <c r="GMB136" s="6"/>
      <c r="GMC136" s="6"/>
      <c r="GMD136" s="6"/>
      <c r="GME136" s="6"/>
      <c r="GMF136" s="6"/>
      <c r="GMG136" s="6"/>
      <c r="GMH136" s="6"/>
      <c r="GMI136" s="6"/>
      <c r="GMJ136" s="6"/>
      <c r="GMK136" s="6"/>
      <c r="GML136" s="6"/>
      <c r="GMM136" s="6"/>
      <c r="GMN136" s="6"/>
      <c r="GMO136" s="6"/>
      <c r="GMP136" s="6"/>
      <c r="GMQ136" s="6"/>
      <c r="GMR136" s="6"/>
      <c r="GMS136" s="6"/>
      <c r="GMT136" s="6"/>
      <c r="GMU136" s="6"/>
      <c r="GMV136" s="6"/>
      <c r="GMW136" s="6"/>
      <c r="GMX136" s="6"/>
      <c r="GMY136" s="6"/>
      <c r="GMZ136" s="6"/>
      <c r="GNA136" s="6"/>
      <c r="GNB136" s="6"/>
      <c r="GNC136" s="6"/>
      <c r="GND136" s="6"/>
      <c r="GNE136" s="6"/>
      <c r="GNF136" s="6"/>
      <c r="GNG136" s="6"/>
      <c r="GNH136" s="6"/>
      <c r="GNI136" s="6"/>
      <c r="GNJ136" s="6"/>
      <c r="GNK136" s="6"/>
      <c r="GNL136" s="6"/>
      <c r="GNM136" s="6"/>
      <c r="GNN136" s="6"/>
      <c r="GNO136" s="6"/>
      <c r="GNP136" s="6"/>
      <c r="GNQ136" s="6"/>
      <c r="GNR136" s="6"/>
      <c r="GNS136" s="6"/>
      <c r="GNT136" s="6"/>
      <c r="GNU136" s="6"/>
      <c r="GNV136" s="6"/>
      <c r="GNW136" s="6"/>
      <c r="GNX136" s="6"/>
      <c r="GNY136" s="6"/>
      <c r="GNZ136" s="6"/>
      <c r="GOA136" s="6"/>
      <c r="GOB136" s="6"/>
      <c r="GOC136" s="6"/>
      <c r="GOD136" s="6"/>
      <c r="GOE136" s="6"/>
      <c r="GOF136" s="6"/>
      <c r="GOG136" s="6"/>
      <c r="GOH136" s="6"/>
      <c r="GOI136" s="6"/>
      <c r="GOJ136" s="6"/>
      <c r="GOK136" s="6"/>
      <c r="GOL136" s="6"/>
      <c r="GOM136" s="6"/>
      <c r="GON136" s="6"/>
      <c r="GOO136" s="6"/>
      <c r="GOP136" s="6"/>
      <c r="GOQ136" s="6"/>
      <c r="GOR136" s="6"/>
      <c r="GOS136" s="6"/>
      <c r="GOT136" s="6"/>
      <c r="GOU136" s="6"/>
      <c r="GOV136" s="6"/>
      <c r="GOW136" s="6"/>
      <c r="GOX136" s="6"/>
      <c r="GOY136" s="6"/>
      <c r="GOZ136" s="6"/>
      <c r="GPA136" s="6"/>
      <c r="GPB136" s="6"/>
      <c r="GPC136" s="6"/>
      <c r="GPD136" s="6"/>
      <c r="GPE136" s="6"/>
      <c r="GPF136" s="6"/>
      <c r="GPG136" s="6"/>
      <c r="GPH136" s="6"/>
      <c r="GPI136" s="6"/>
      <c r="GPJ136" s="6"/>
      <c r="GPK136" s="6"/>
      <c r="GPL136" s="6"/>
      <c r="GPM136" s="6"/>
      <c r="GPN136" s="6"/>
      <c r="GPO136" s="6"/>
      <c r="GPP136" s="6"/>
      <c r="GPQ136" s="6"/>
      <c r="GPR136" s="6"/>
      <c r="GPS136" s="6"/>
      <c r="GPT136" s="6"/>
      <c r="GPU136" s="6"/>
      <c r="GPV136" s="6"/>
      <c r="GPW136" s="6"/>
      <c r="GPX136" s="6"/>
      <c r="GPY136" s="6"/>
      <c r="GPZ136" s="6"/>
      <c r="GQA136" s="6"/>
      <c r="GQB136" s="6"/>
      <c r="GQC136" s="6"/>
      <c r="GQD136" s="6"/>
      <c r="GQE136" s="6"/>
      <c r="GQF136" s="6"/>
      <c r="GQG136" s="6"/>
      <c r="GQH136" s="6"/>
      <c r="GQI136" s="6"/>
      <c r="GQJ136" s="6"/>
      <c r="GQK136" s="6"/>
      <c r="GQL136" s="6"/>
      <c r="GQM136" s="6"/>
      <c r="GQN136" s="6"/>
      <c r="GQO136" s="6"/>
      <c r="GQP136" s="6"/>
      <c r="GQQ136" s="6"/>
      <c r="GQR136" s="6"/>
      <c r="GQS136" s="6"/>
      <c r="GQT136" s="6"/>
      <c r="GQU136" s="6"/>
      <c r="GQV136" s="6"/>
      <c r="GQW136" s="6"/>
      <c r="GQX136" s="6"/>
      <c r="GQY136" s="6"/>
      <c r="GQZ136" s="6"/>
      <c r="GRA136" s="6"/>
      <c r="GRB136" s="6"/>
      <c r="GRC136" s="6"/>
      <c r="GRD136" s="6"/>
      <c r="GRE136" s="6"/>
      <c r="GRF136" s="6"/>
      <c r="GRG136" s="6"/>
      <c r="GRH136" s="6"/>
      <c r="GRI136" s="6"/>
      <c r="GRJ136" s="6"/>
      <c r="GRK136" s="6"/>
      <c r="GRL136" s="6"/>
      <c r="GRM136" s="6"/>
      <c r="GRN136" s="6"/>
      <c r="GRO136" s="6"/>
      <c r="GRP136" s="6"/>
      <c r="GRQ136" s="6"/>
      <c r="GRR136" s="6"/>
      <c r="GRS136" s="6"/>
      <c r="GRT136" s="6"/>
      <c r="GRU136" s="6"/>
      <c r="GRV136" s="6"/>
      <c r="GRW136" s="6"/>
      <c r="GRX136" s="6"/>
      <c r="GRY136" s="6"/>
      <c r="GRZ136" s="6"/>
      <c r="GSA136" s="6"/>
      <c r="GSB136" s="6"/>
      <c r="GSC136" s="6"/>
      <c r="GSD136" s="6"/>
      <c r="GSE136" s="6"/>
      <c r="GSF136" s="6"/>
      <c r="GSG136" s="6"/>
      <c r="GSH136" s="6"/>
      <c r="GSI136" s="6"/>
      <c r="GSJ136" s="6"/>
      <c r="GSK136" s="6"/>
      <c r="GSL136" s="6"/>
      <c r="GSM136" s="6"/>
      <c r="GSN136" s="6"/>
      <c r="GSO136" s="6"/>
      <c r="GSP136" s="6"/>
      <c r="GSQ136" s="6"/>
      <c r="GSR136" s="6"/>
      <c r="GSS136" s="6"/>
      <c r="GST136" s="6"/>
      <c r="GSU136" s="6"/>
      <c r="GSV136" s="6"/>
      <c r="GSW136" s="6"/>
      <c r="GSX136" s="6"/>
      <c r="GSY136" s="6"/>
      <c r="GSZ136" s="6"/>
      <c r="GTA136" s="6"/>
      <c r="GTB136" s="6"/>
      <c r="GTC136" s="6"/>
      <c r="GTD136" s="6"/>
      <c r="GTE136" s="6"/>
      <c r="GTF136" s="6"/>
      <c r="GTG136" s="6"/>
      <c r="GTH136" s="6"/>
      <c r="GTI136" s="6"/>
      <c r="GTJ136" s="6"/>
      <c r="GTK136" s="6"/>
      <c r="GTL136" s="6"/>
      <c r="GTM136" s="6"/>
      <c r="GTN136" s="6"/>
      <c r="GTO136" s="6"/>
      <c r="GTP136" s="6"/>
      <c r="GTQ136" s="6"/>
      <c r="GTR136" s="6"/>
      <c r="GTS136" s="6"/>
      <c r="GTT136" s="6"/>
      <c r="GTU136" s="6"/>
      <c r="GTV136" s="6"/>
      <c r="GTW136" s="6"/>
      <c r="GTX136" s="6"/>
      <c r="GTY136" s="6"/>
      <c r="GTZ136" s="6"/>
      <c r="GUA136" s="6"/>
      <c r="GUB136" s="6"/>
      <c r="GUC136" s="6"/>
      <c r="GUD136" s="6"/>
      <c r="GUE136" s="6"/>
      <c r="GUF136" s="6"/>
      <c r="GUG136" s="6"/>
      <c r="GUH136" s="6"/>
      <c r="GUI136" s="6"/>
      <c r="GUJ136" s="6"/>
      <c r="GUK136" s="6"/>
      <c r="GUL136" s="6"/>
      <c r="GUM136" s="6"/>
      <c r="GUN136" s="6"/>
      <c r="GUO136" s="6"/>
      <c r="GUP136" s="6"/>
      <c r="GUQ136" s="6"/>
      <c r="GUR136" s="6"/>
      <c r="GUS136" s="6"/>
      <c r="GUT136" s="6"/>
      <c r="GUU136" s="6"/>
      <c r="GUV136" s="6"/>
      <c r="GUW136" s="6"/>
      <c r="GUX136" s="6"/>
      <c r="GUY136" s="6"/>
      <c r="GUZ136" s="6"/>
      <c r="GVA136" s="6"/>
      <c r="GVB136" s="6"/>
      <c r="GVC136" s="6"/>
      <c r="GVD136" s="6"/>
      <c r="GVE136" s="6"/>
      <c r="GVF136" s="6"/>
      <c r="GVG136" s="6"/>
      <c r="GVH136" s="6"/>
      <c r="GVI136" s="6"/>
      <c r="GVJ136" s="6"/>
      <c r="GVK136" s="6"/>
      <c r="GVL136" s="6"/>
      <c r="GVM136" s="6"/>
      <c r="GVN136" s="6"/>
      <c r="GVO136" s="6"/>
      <c r="GVP136" s="6"/>
      <c r="GVQ136" s="6"/>
      <c r="GVR136" s="6"/>
      <c r="GVS136" s="6"/>
      <c r="GVT136" s="6"/>
      <c r="GVU136" s="6"/>
      <c r="GVV136" s="6"/>
      <c r="GVW136" s="6"/>
      <c r="GVX136" s="6"/>
      <c r="GVY136" s="6"/>
      <c r="GVZ136" s="6"/>
      <c r="GWA136" s="6"/>
      <c r="GWB136" s="6"/>
      <c r="GWC136" s="6"/>
      <c r="GWD136" s="6"/>
      <c r="GWE136" s="6"/>
      <c r="GWF136" s="6"/>
      <c r="GWG136" s="6"/>
      <c r="GWH136" s="6"/>
      <c r="GWI136" s="6"/>
      <c r="GWJ136" s="6"/>
      <c r="GWK136" s="6"/>
      <c r="GWL136" s="6"/>
      <c r="GWM136" s="6"/>
      <c r="GWN136" s="6"/>
      <c r="GWO136" s="6"/>
      <c r="GWP136" s="6"/>
      <c r="GWQ136" s="6"/>
      <c r="GWR136" s="6"/>
      <c r="GWS136" s="6"/>
      <c r="GWT136" s="6"/>
      <c r="GWU136" s="6"/>
      <c r="GWV136" s="6"/>
      <c r="GWW136" s="6"/>
      <c r="GWX136" s="6"/>
      <c r="GWY136" s="6"/>
      <c r="GWZ136" s="6"/>
      <c r="GXA136" s="6"/>
      <c r="GXB136" s="6"/>
      <c r="GXC136" s="6"/>
      <c r="GXD136" s="6"/>
      <c r="GXE136" s="6"/>
      <c r="GXF136" s="6"/>
      <c r="GXG136" s="6"/>
      <c r="GXH136" s="6"/>
      <c r="GXI136" s="6"/>
      <c r="GXJ136" s="6"/>
      <c r="GXK136" s="6"/>
      <c r="GXL136" s="6"/>
      <c r="GXM136" s="6"/>
      <c r="GXN136" s="6"/>
      <c r="GXO136" s="6"/>
      <c r="GXP136" s="6"/>
      <c r="GXQ136" s="6"/>
      <c r="GXR136" s="6"/>
      <c r="GXS136" s="6"/>
      <c r="GXT136" s="6"/>
      <c r="GXU136" s="6"/>
      <c r="GXV136" s="6"/>
      <c r="GXW136" s="6"/>
      <c r="GXX136" s="6"/>
      <c r="GXY136" s="6"/>
      <c r="GXZ136" s="6"/>
      <c r="GYA136" s="6"/>
      <c r="GYB136" s="6"/>
      <c r="GYC136" s="6"/>
      <c r="GYD136" s="6"/>
      <c r="GYE136" s="6"/>
      <c r="GYF136" s="6"/>
      <c r="GYG136" s="6"/>
      <c r="GYH136" s="6"/>
      <c r="GYI136" s="6"/>
      <c r="GYJ136" s="6"/>
      <c r="GYK136" s="6"/>
      <c r="GYL136" s="6"/>
      <c r="GYM136" s="6"/>
      <c r="GYN136" s="6"/>
      <c r="GYO136" s="6"/>
      <c r="GYP136" s="6"/>
      <c r="GYQ136" s="6"/>
      <c r="GYR136" s="6"/>
      <c r="GYS136" s="6"/>
      <c r="GYT136" s="6"/>
      <c r="GYU136" s="6"/>
      <c r="GYV136" s="6"/>
      <c r="GYW136" s="6"/>
      <c r="GYX136" s="6"/>
      <c r="GYY136" s="6"/>
      <c r="GYZ136" s="6"/>
      <c r="GZA136" s="6"/>
      <c r="GZB136" s="6"/>
      <c r="GZC136" s="6"/>
      <c r="GZD136" s="6"/>
      <c r="GZE136" s="6"/>
      <c r="GZF136" s="6"/>
      <c r="GZG136" s="6"/>
      <c r="GZH136" s="6"/>
      <c r="GZI136" s="6"/>
      <c r="GZJ136" s="6"/>
      <c r="GZK136" s="6"/>
      <c r="GZL136" s="6"/>
      <c r="GZM136" s="6"/>
      <c r="GZN136" s="6"/>
      <c r="GZO136" s="6"/>
      <c r="GZP136" s="6"/>
      <c r="GZQ136" s="6"/>
      <c r="GZR136" s="6"/>
      <c r="GZS136" s="6"/>
      <c r="GZT136" s="6"/>
      <c r="GZU136" s="6"/>
      <c r="GZV136" s="6"/>
      <c r="GZW136" s="6"/>
      <c r="GZX136" s="6"/>
      <c r="GZY136" s="6"/>
      <c r="GZZ136" s="6"/>
      <c r="HAA136" s="6"/>
      <c r="HAB136" s="6"/>
      <c r="HAC136" s="6"/>
      <c r="HAD136" s="6"/>
      <c r="HAE136" s="6"/>
      <c r="HAF136" s="6"/>
      <c r="HAG136" s="6"/>
      <c r="HAH136" s="6"/>
      <c r="HAI136" s="6"/>
      <c r="HAJ136" s="6"/>
      <c r="HAK136" s="6"/>
      <c r="HAL136" s="6"/>
      <c r="HAM136" s="6"/>
      <c r="HAN136" s="6"/>
      <c r="HAO136" s="6"/>
      <c r="HAP136" s="6"/>
      <c r="HAQ136" s="6"/>
      <c r="HAR136" s="6"/>
      <c r="HAS136" s="6"/>
      <c r="HAT136" s="6"/>
      <c r="HAU136" s="6"/>
      <c r="HAV136" s="6"/>
      <c r="HAW136" s="6"/>
      <c r="HAX136" s="6"/>
      <c r="HAY136" s="6"/>
      <c r="HAZ136" s="6"/>
      <c r="HBA136" s="6"/>
      <c r="HBB136" s="6"/>
      <c r="HBC136" s="6"/>
      <c r="HBD136" s="6"/>
      <c r="HBE136" s="6"/>
      <c r="HBF136" s="6"/>
      <c r="HBG136" s="6"/>
      <c r="HBH136" s="6"/>
      <c r="HBI136" s="6"/>
      <c r="HBJ136" s="6"/>
      <c r="HBK136" s="6"/>
      <c r="HBL136" s="6"/>
      <c r="HBM136" s="6"/>
      <c r="HBN136" s="6"/>
      <c r="HBO136" s="6"/>
      <c r="HBP136" s="6"/>
      <c r="HBQ136" s="6"/>
      <c r="HBR136" s="6"/>
      <c r="HBS136" s="6"/>
      <c r="HBT136" s="6"/>
      <c r="HBU136" s="6"/>
      <c r="HBV136" s="6"/>
      <c r="HBW136" s="6"/>
      <c r="HBX136" s="6"/>
      <c r="HBY136" s="6"/>
      <c r="HBZ136" s="6"/>
      <c r="HCA136" s="6"/>
      <c r="HCB136" s="6"/>
      <c r="HCC136" s="6"/>
      <c r="HCD136" s="6"/>
      <c r="HCE136" s="6"/>
      <c r="HCF136" s="6"/>
      <c r="HCG136" s="6"/>
      <c r="HCH136" s="6"/>
      <c r="HCI136" s="6"/>
      <c r="HCJ136" s="6"/>
      <c r="HCK136" s="6"/>
      <c r="HCL136" s="6"/>
      <c r="HCM136" s="6"/>
      <c r="HCN136" s="6"/>
      <c r="HCO136" s="6"/>
      <c r="HCP136" s="6"/>
      <c r="HCQ136" s="6"/>
      <c r="HCR136" s="6"/>
      <c r="HCS136" s="6"/>
      <c r="HCT136" s="6"/>
      <c r="HCU136" s="6"/>
      <c r="HCV136" s="6"/>
      <c r="HCW136" s="6"/>
      <c r="HCX136" s="6"/>
      <c r="HCY136" s="6"/>
      <c r="HCZ136" s="6"/>
      <c r="HDA136" s="6"/>
      <c r="HDB136" s="6"/>
      <c r="HDC136" s="6"/>
      <c r="HDD136" s="6"/>
      <c r="HDE136" s="6"/>
      <c r="HDF136" s="6"/>
      <c r="HDG136" s="6"/>
      <c r="HDH136" s="6"/>
      <c r="HDI136" s="6"/>
      <c r="HDJ136" s="6"/>
      <c r="HDK136" s="6"/>
      <c r="HDL136" s="6"/>
      <c r="HDM136" s="6"/>
      <c r="HDN136" s="6"/>
      <c r="HDO136" s="6"/>
      <c r="HDP136" s="6"/>
      <c r="HDQ136" s="6"/>
      <c r="HDR136" s="6"/>
      <c r="HDS136" s="6"/>
      <c r="HDT136" s="6"/>
      <c r="HDU136" s="6"/>
      <c r="HDV136" s="6"/>
      <c r="HDW136" s="6"/>
      <c r="HDX136" s="6"/>
      <c r="HDY136" s="6"/>
      <c r="HDZ136" s="6"/>
      <c r="HEA136" s="6"/>
      <c r="HEB136" s="6"/>
      <c r="HEC136" s="6"/>
      <c r="HED136" s="6"/>
      <c r="HEE136" s="6"/>
      <c r="HEF136" s="6"/>
      <c r="HEG136" s="6"/>
      <c r="HEH136" s="6"/>
      <c r="HEI136" s="6"/>
      <c r="HEJ136" s="6"/>
      <c r="HEK136" s="6"/>
      <c r="HEL136" s="6"/>
      <c r="HEM136" s="6"/>
      <c r="HEN136" s="6"/>
      <c r="HEO136" s="6"/>
      <c r="HEP136" s="6"/>
      <c r="HEQ136" s="6"/>
      <c r="HER136" s="6"/>
      <c r="HES136" s="6"/>
      <c r="HET136" s="6"/>
      <c r="HEU136" s="6"/>
      <c r="HEV136" s="6"/>
      <c r="HEW136" s="6"/>
      <c r="HEX136" s="6"/>
      <c r="HEY136" s="6"/>
      <c r="HEZ136" s="6"/>
      <c r="HFA136" s="6"/>
      <c r="HFB136" s="6"/>
      <c r="HFC136" s="6"/>
      <c r="HFD136" s="6"/>
      <c r="HFE136" s="6"/>
      <c r="HFF136" s="6"/>
      <c r="HFG136" s="6"/>
      <c r="HFH136" s="6"/>
      <c r="HFI136" s="6"/>
      <c r="HFJ136" s="6"/>
      <c r="HFK136" s="6"/>
      <c r="HFL136" s="6"/>
      <c r="HFM136" s="6"/>
      <c r="HFN136" s="6"/>
      <c r="HFO136" s="6"/>
      <c r="HFP136" s="6"/>
      <c r="HFQ136" s="6"/>
      <c r="HFR136" s="6"/>
      <c r="HFS136" s="6"/>
      <c r="HFT136" s="6"/>
      <c r="HFU136" s="6"/>
      <c r="HFV136" s="6"/>
      <c r="HFW136" s="6"/>
      <c r="HFX136" s="6"/>
      <c r="HFY136" s="6"/>
      <c r="HFZ136" s="6"/>
      <c r="HGA136" s="6"/>
      <c r="HGB136" s="6"/>
      <c r="HGC136" s="6"/>
      <c r="HGD136" s="6"/>
      <c r="HGE136" s="6"/>
      <c r="HGF136" s="6"/>
      <c r="HGG136" s="6"/>
      <c r="HGH136" s="6"/>
      <c r="HGI136" s="6"/>
      <c r="HGJ136" s="6"/>
      <c r="HGK136" s="6"/>
      <c r="HGL136" s="6"/>
      <c r="HGM136" s="6"/>
      <c r="HGN136" s="6"/>
      <c r="HGO136" s="6"/>
      <c r="HGP136" s="6"/>
      <c r="HGQ136" s="6"/>
      <c r="HGR136" s="6"/>
      <c r="HGS136" s="6"/>
      <c r="HGT136" s="6"/>
      <c r="HGU136" s="6"/>
      <c r="HGV136" s="6"/>
      <c r="HGW136" s="6"/>
      <c r="HGX136" s="6"/>
      <c r="HGY136" s="6"/>
      <c r="HGZ136" s="6"/>
      <c r="HHA136" s="6"/>
      <c r="HHB136" s="6"/>
      <c r="HHC136" s="6"/>
      <c r="HHD136" s="6"/>
      <c r="HHE136" s="6"/>
      <c r="HHF136" s="6"/>
      <c r="HHG136" s="6"/>
      <c r="HHH136" s="6"/>
      <c r="HHI136" s="6"/>
      <c r="HHJ136" s="6"/>
      <c r="HHK136" s="6"/>
      <c r="HHL136" s="6"/>
      <c r="HHM136" s="6"/>
      <c r="HHN136" s="6"/>
      <c r="HHO136" s="6"/>
      <c r="HHP136" s="6"/>
      <c r="HHQ136" s="6"/>
      <c r="HHR136" s="6"/>
      <c r="HHS136" s="6"/>
      <c r="HHT136" s="6"/>
      <c r="HHU136" s="6"/>
      <c r="HHV136" s="6"/>
      <c r="HHW136" s="6"/>
      <c r="HHX136" s="6"/>
      <c r="HHY136" s="6"/>
      <c r="HHZ136" s="6"/>
      <c r="HIA136" s="6"/>
      <c r="HIB136" s="6"/>
      <c r="HIC136" s="6"/>
      <c r="HID136" s="6"/>
      <c r="HIE136" s="6"/>
      <c r="HIF136" s="6"/>
      <c r="HIG136" s="6"/>
      <c r="HIH136" s="6"/>
      <c r="HII136" s="6"/>
      <c r="HIJ136" s="6"/>
      <c r="HIK136" s="6"/>
      <c r="HIL136" s="6"/>
      <c r="HIM136" s="6"/>
      <c r="HIN136" s="6"/>
      <c r="HIO136" s="6"/>
      <c r="HIP136" s="6"/>
      <c r="HIQ136" s="6"/>
      <c r="HIR136" s="6"/>
      <c r="HIS136" s="6"/>
      <c r="HIT136" s="6"/>
      <c r="HIU136" s="6"/>
      <c r="HIV136" s="6"/>
      <c r="HIW136" s="6"/>
      <c r="HIX136" s="6"/>
      <c r="HIY136" s="6"/>
      <c r="HIZ136" s="6"/>
      <c r="HJA136" s="6"/>
      <c r="HJB136" s="6"/>
      <c r="HJC136" s="6"/>
      <c r="HJD136" s="6"/>
      <c r="HJE136" s="6"/>
      <c r="HJF136" s="6"/>
      <c r="HJG136" s="6"/>
      <c r="HJH136" s="6"/>
      <c r="HJI136" s="6"/>
      <c r="HJJ136" s="6"/>
      <c r="HJK136" s="6"/>
      <c r="HJL136" s="6"/>
      <c r="HJM136" s="6"/>
      <c r="HJN136" s="6"/>
      <c r="HJO136" s="6"/>
      <c r="HJP136" s="6"/>
      <c r="HJQ136" s="6"/>
      <c r="HJR136" s="6"/>
      <c r="HJS136" s="6"/>
      <c r="HJT136" s="6"/>
      <c r="HJU136" s="6"/>
      <c r="HJV136" s="6"/>
      <c r="HJW136" s="6"/>
      <c r="HJX136" s="6"/>
      <c r="HJY136" s="6"/>
      <c r="HJZ136" s="6"/>
      <c r="HKA136" s="6"/>
      <c r="HKB136" s="6"/>
      <c r="HKC136" s="6"/>
      <c r="HKD136" s="6"/>
      <c r="HKE136" s="6"/>
      <c r="HKF136" s="6"/>
      <c r="HKG136" s="6"/>
      <c r="HKH136" s="6"/>
      <c r="HKI136" s="6"/>
      <c r="HKJ136" s="6"/>
      <c r="HKK136" s="6"/>
      <c r="HKL136" s="6"/>
      <c r="HKM136" s="6"/>
      <c r="HKN136" s="6"/>
      <c r="HKO136" s="6"/>
      <c r="HKP136" s="6"/>
      <c r="HKQ136" s="6"/>
      <c r="HKR136" s="6"/>
      <c r="HKS136" s="6"/>
      <c r="HKT136" s="6"/>
      <c r="HKU136" s="6"/>
      <c r="HKV136" s="6"/>
      <c r="HKW136" s="6"/>
      <c r="HKX136" s="6"/>
      <c r="HKY136" s="6"/>
      <c r="HKZ136" s="6"/>
      <c r="HLA136" s="6"/>
      <c r="HLB136" s="6"/>
      <c r="HLC136" s="6"/>
      <c r="HLD136" s="6"/>
      <c r="HLE136" s="6"/>
      <c r="HLF136" s="6"/>
      <c r="HLG136" s="6"/>
      <c r="HLH136" s="6"/>
      <c r="HLI136" s="6"/>
      <c r="HLJ136" s="6"/>
      <c r="HLK136" s="6"/>
      <c r="HLL136" s="6"/>
      <c r="HLM136" s="6"/>
      <c r="HLN136" s="6"/>
      <c r="HLO136" s="6"/>
      <c r="HLP136" s="6"/>
      <c r="HLQ136" s="6"/>
      <c r="HLR136" s="6"/>
      <c r="HLS136" s="6"/>
      <c r="HLT136" s="6"/>
      <c r="HLU136" s="6"/>
      <c r="HLV136" s="6"/>
      <c r="HLW136" s="6"/>
      <c r="HLX136" s="6"/>
      <c r="HLY136" s="6"/>
      <c r="HLZ136" s="6"/>
      <c r="HMA136" s="6"/>
      <c r="HMB136" s="6"/>
      <c r="HMC136" s="6"/>
      <c r="HMD136" s="6"/>
      <c r="HME136" s="6"/>
      <c r="HMF136" s="6"/>
      <c r="HMG136" s="6"/>
      <c r="HMH136" s="6"/>
      <c r="HMI136" s="6"/>
      <c r="HMJ136" s="6"/>
      <c r="HMK136" s="6"/>
      <c r="HML136" s="6"/>
      <c r="HMM136" s="6"/>
      <c r="HMN136" s="6"/>
      <c r="HMO136" s="6"/>
      <c r="HMP136" s="6"/>
      <c r="HMQ136" s="6"/>
      <c r="HMR136" s="6"/>
      <c r="HMS136" s="6"/>
      <c r="HMT136" s="6"/>
      <c r="HMU136" s="6"/>
      <c r="HMV136" s="6"/>
      <c r="HMW136" s="6"/>
      <c r="HMX136" s="6"/>
      <c r="HMY136" s="6"/>
      <c r="HMZ136" s="6"/>
      <c r="HNA136" s="6"/>
      <c r="HNB136" s="6"/>
      <c r="HNC136" s="6"/>
      <c r="HND136" s="6"/>
      <c r="HNE136" s="6"/>
      <c r="HNF136" s="6"/>
      <c r="HNG136" s="6"/>
      <c r="HNH136" s="6"/>
      <c r="HNI136" s="6"/>
      <c r="HNJ136" s="6"/>
      <c r="HNK136" s="6"/>
      <c r="HNL136" s="6"/>
      <c r="HNM136" s="6"/>
      <c r="HNN136" s="6"/>
      <c r="HNO136" s="6"/>
      <c r="HNP136" s="6"/>
      <c r="HNQ136" s="6"/>
      <c r="HNR136" s="6"/>
      <c r="HNS136" s="6"/>
      <c r="HNT136" s="6"/>
      <c r="HNU136" s="6"/>
      <c r="HNV136" s="6"/>
      <c r="HNW136" s="6"/>
      <c r="HNX136" s="6"/>
      <c r="HNY136" s="6"/>
      <c r="HNZ136" s="6"/>
      <c r="HOA136" s="6"/>
      <c r="HOB136" s="6"/>
      <c r="HOC136" s="6"/>
      <c r="HOD136" s="6"/>
      <c r="HOE136" s="6"/>
      <c r="HOF136" s="6"/>
      <c r="HOG136" s="6"/>
      <c r="HOH136" s="6"/>
      <c r="HOI136" s="6"/>
      <c r="HOJ136" s="6"/>
      <c r="HOK136" s="6"/>
      <c r="HOL136" s="6"/>
      <c r="HOM136" s="6"/>
      <c r="HON136" s="6"/>
      <c r="HOO136" s="6"/>
      <c r="HOP136" s="6"/>
      <c r="HOQ136" s="6"/>
      <c r="HOR136" s="6"/>
      <c r="HOS136" s="6"/>
      <c r="HOT136" s="6"/>
      <c r="HOU136" s="6"/>
      <c r="HOV136" s="6"/>
      <c r="HOW136" s="6"/>
      <c r="HOX136" s="6"/>
      <c r="HOY136" s="6"/>
      <c r="HOZ136" s="6"/>
      <c r="HPA136" s="6"/>
      <c r="HPB136" s="6"/>
      <c r="HPC136" s="6"/>
      <c r="HPD136" s="6"/>
      <c r="HPE136" s="6"/>
      <c r="HPF136" s="6"/>
      <c r="HPG136" s="6"/>
      <c r="HPH136" s="6"/>
      <c r="HPI136" s="6"/>
      <c r="HPJ136" s="6"/>
      <c r="HPK136" s="6"/>
      <c r="HPL136" s="6"/>
      <c r="HPM136" s="6"/>
      <c r="HPN136" s="6"/>
      <c r="HPO136" s="6"/>
      <c r="HPP136" s="6"/>
      <c r="HPQ136" s="6"/>
      <c r="HPR136" s="6"/>
      <c r="HPS136" s="6"/>
      <c r="HPT136" s="6"/>
      <c r="HPU136" s="6"/>
      <c r="HPV136" s="6"/>
      <c r="HPW136" s="6"/>
      <c r="HPX136" s="6"/>
      <c r="HPY136" s="6"/>
      <c r="HPZ136" s="6"/>
      <c r="HQA136" s="6"/>
      <c r="HQB136" s="6"/>
      <c r="HQC136" s="6"/>
      <c r="HQD136" s="6"/>
      <c r="HQE136" s="6"/>
      <c r="HQF136" s="6"/>
      <c r="HQG136" s="6"/>
      <c r="HQH136" s="6"/>
      <c r="HQI136" s="6"/>
      <c r="HQJ136" s="6"/>
      <c r="HQK136" s="6"/>
      <c r="HQL136" s="6"/>
      <c r="HQM136" s="6"/>
      <c r="HQN136" s="6"/>
      <c r="HQO136" s="6"/>
      <c r="HQP136" s="6"/>
      <c r="HQQ136" s="6"/>
      <c r="HQR136" s="6"/>
      <c r="HQS136" s="6"/>
      <c r="HQT136" s="6"/>
      <c r="HQU136" s="6"/>
      <c r="HQV136" s="6"/>
      <c r="HQW136" s="6"/>
      <c r="HQX136" s="6"/>
      <c r="HQY136" s="6"/>
      <c r="HQZ136" s="6"/>
      <c r="HRA136" s="6"/>
      <c r="HRB136" s="6"/>
      <c r="HRC136" s="6"/>
      <c r="HRD136" s="6"/>
      <c r="HRE136" s="6"/>
      <c r="HRF136" s="6"/>
      <c r="HRG136" s="6"/>
      <c r="HRH136" s="6"/>
      <c r="HRI136" s="6"/>
      <c r="HRJ136" s="6"/>
      <c r="HRK136" s="6"/>
      <c r="HRL136" s="6"/>
      <c r="HRM136" s="6"/>
      <c r="HRN136" s="6"/>
      <c r="HRO136" s="6"/>
      <c r="HRP136" s="6"/>
      <c r="HRQ136" s="6"/>
      <c r="HRR136" s="6"/>
      <c r="HRS136" s="6"/>
      <c r="HRT136" s="6"/>
      <c r="HRU136" s="6"/>
      <c r="HRV136" s="6"/>
      <c r="HRW136" s="6"/>
      <c r="HRX136" s="6"/>
      <c r="HRY136" s="6"/>
      <c r="HRZ136" s="6"/>
      <c r="HSA136" s="6"/>
      <c r="HSB136" s="6"/>
      <c r="HSC136" s="6"/>
      <c r="HSD136" s="6"/>
      <c r="HSE136" s="6"/>
      <c r="HSF136" s="6"/>
      <c r="HSG136" s="6"/>
      <c r="HSH136" s="6"/>
      <c r="HSI136" s="6"/>
      <c r="HSJ136" s="6"/>
      <c r="HSK136" s="6"/>
      <c r="HSL136" s="6"/>
      <c r="HSM136" s="6"/>
      <c r="HSN136" s="6"/>
      <c r="HSO136" s="6"/>
      <c r="HSP136" s="6"/>
      <c r="HSQ136" s="6"/>
      <c r="HSR136" s="6"/>
      <c r="HSS136" s="6"/>
      <c r="HST136" s="6"/>
      <c r="HSU136" s="6"/>
      <c r="HSV136" s="6"/>
      <c r="HSW136" s="6"/>
      <c r="HSX136" s="6"/>
      <c r="HSY136" s="6"/>
      <c r="HSZ136" s="6"/>
      <c r="HTA136" s="6"/>
      <c r="HTB136" s="6"/>
      <c r="HTC136" s="6"/>
      <c r="HTD136" s="6"/>
      <c r="HTE136" s="6"/>
      <c r="HTF136" s="6"/>
      <c r="HTG136" s="6"/>
      <c r="HTH136" s="6"/>
      <c r="HTI136" s="6"/>
      <c r="HTJ136" s="6"/>
      <c r="HTK136" s="6"/>
      <c r="HTL136" s="6"/>
      <c r="HTM136" s="6"/>
      <c r="HTN136" s="6"/>
      <c r="HTO136" s="6"/>
      <c r="HTP136" s="6"/>
      <c r="HTQ136" s="6"/>
      <c r="HTR136" s="6"/>
      <c r="HTS136" s="6"/>
      <c r="HTT136" s="6"/>
      <c r="HTU136" s="6"/>
      <c r="HTV136" s="6"/>
      <c r="HTW136" s="6"/>
      <c r="HTX136" s="6"/>
      <c r="HTY136" s="6"/>
      <c r="HTZ136" s="6"/>
      <c r="HUA136" s="6"/>
      <c r="HUB136" s="6"/>
      <c r="HUC136" s="6"/>
      <c r="HUD136" s="6"/>
      <c r="HUE136" s="6"/>
      <c r="HUF136" s="6"/>
      <c r="HUG136" s="6"/>
      <c r="HUH136" s="6"/>
      <c r="HUI136" s="6"/>
      <c r="HUJ136" s="6"/>
      <c r="HUK136" s="6"/>
      <c r="HUL136" s="6"/>
      <c r="HUM136" s="6"/>
      <c r="HUN136" s="6"/>
      <c r="HUO136" s="6"/>
      <c r="HUP136" s="6"/>
      <c r="HUQ136" s="6"/>
      <c r="HUR136" s="6"/>
      <c r="HUS136" s="6"/>
      <c r="HUT136" s="6"/>
      <c r="HUU136" s="6"/>
      <c r="HUV136" s="6"/>
      <c r="HUW136" s="6"/>
      <c r="HUX136" s="6"/>
      <c r="HUY136" s="6"/>
      <c r="HUZ136" s="6"/>
      <c r="HVA136" s="6"/>
      <c r="HVB136" s="6"/>
      <c r="HVC136" s="6"/>
      <c r="HVD136" s="6"/>
      <c r="HVE136" s="6"/>
      <c r="HVF136" s="6"/>
      <c r="HVG136" s="6"/>
      <c r="HVH136" s="6"/>
      <c r="HVI136" s="6"/>
      <c r="HVJ136" s="6"/>
      <c r="HVK136" s="6"/>
      <c r="HVL136" s="6"/>
      <c r="HVM136" s="6"/>
      <c r="HVN136" s="6"/>
      <c r="HVO136" s="6"/>
      <c r="HVP136" s="6"/>
      <c r="HVQ136" s="6"/>
      <c r="HVR136" s="6"/>
      <c r="HVS136" s="6"/>
      <c r="HVT136" s="6"/>
      <c r="HVU136" s="6"/>
      <c r="HVV136" s="6"/>
      <c r="HVW136" s="6"/>
      <c r="HVX136" s="6"/>
      <c r="HVY136" s="6"/>
      <c r="HVZ136" s="6"/>
      <c r="HWA136" s="6"/>
      <c r="HWB136" s="6"/>
      <c r="HWC136" s="6"/>
      <c r="HWD136" s="6"/>
      <c r="HWE136" s="6"/>
      <c r="HWF136" s="6"/>
      <c r="HWG136" s="6"/>
      <c r="HWH136" s="6"/>
      <c r="HWI136" s="6"/>
      <c r="HWJ136" s="6"/>
      <c r="HWK136" s="6"/>
      <c r="HWL136" s="6"/>
      <c r="HWM136" s="6"/>
      <c r="HWN136" s="6"/>
      <c r="HWO136" s="6"/>
      <c r="HWP136" s="6"/>
      <c r="HWQ136" s="6"/>
      <c r="HWR136" s="6"/>
      <c r="HWS136" s="6"/>
      <c r="HWT136" s="6"/>
      <c r="HWU136" s="6"/>
      <c r="HWV136" s="6"/>
      <c r="HWW136" s="6"/>
      <c r="HWX136" s="6"/>
      <c r="HWY136" s="6"/>
      <c r="HWZ136" s="6"/>
      <c r="HXA136" s="6"/>
      <c r="HXB136" s="6"/>
      <c r="HXC136" s="6"/>
      <c r="HXD136" s="6"/>
      <c r="HXE136" s="6"/>
      <c r="HXF136" s="6"/>
      <c r="HXG136" s="6"/>
      <c r="HXH136" s="6"/>
      <c r="HXI136" s="6"/>
      <c r="HXJ136" s="6"/>
      <c r="HXK136" s="6"/>
      <c r="HXL136" s="6"/>
      <c r="HXM136" s="6"/>
      <c r="HXN136" s="6"/>
      <c r="HXO136" s="6"/>
      <c r="HXP136" s="6"/>
      <c r="HXQ136" s="6"/>
      <c r="HXR136" s="6"/>
      <c r="HXS136" s="6"/>
      <c r="HXT136" s="6"/>
      <c r="HXU136" s="6"/>
      <c r="HXV136" s="6"/>
      <c r="HXW136" s="6"/>
      <c r="HXX136" s="6"/>
      <c r="HXY136" s="6"/>
      <c r="HXZ136" s="6"/>
      <c r="HYA136" s="6"/>
      <c r="HYB136" s="6"/>
      <c r="HYC136" s="6"/>
      <c r="HYD136" s="6"/>
      <c r="HYE136" s="6"/>
      <c r="HYF136" s="6"/>
      <c r="HYG136" s="6"/>
      <c r="HYH136" s="6"/>
      <c r="HYI136" s="6"/>
      <c r="HYJ136" s="6"/>
      <c r="HYK136" s="6"/>
      <c r="HYL136" s="6"/>
      <c r="HYM136" s="6"/>
      <c r="HYN136" s="6"/>
      <c r="HYO136" s="6"/>
      <c r="HYP136" s="6"/>
      <c r="HYQ136" s="6"/>
      <c r="HYR136" s="6"/>
      <c r="HYS136" s="6"/>
      <c r="HYT136" s="6"/>
      <c r="HYU136" s="6"/>
      <c r="HYV136" s="6"/>
      <c r="HYW136" s="6"/>
      <c r="HYX136" s="6"/>
      <c r="HYY136" s="6"/>
      <c r="HYZ136" s="6"/>
      <c r="HZA136" s="6"/>
      <c r="HZB136" s="6"/>
      <c r="HZC136" s="6"/>
      <c r="HZD136" s="6"/>
      <c r="HZE136" s="6"/>
      <c r="HZF136" s="6"/>
      <c r="HZG136" s="6"/>
      <c r="HZH136" s="6"/>
      <c r="HZI136" s="6"/>
      <c r="HZJ136" s="6"/>
      <c r="HZK136" s="6"/>
      <c r="HZL136" s="6"/>
      <c r="HZM136" s="6"/>
      <c r="HZN136" s="6"/>
      <c r="HZO136" s="6"/>
      <c r="HZP136" s="6"/>
      <c r="HZQ136" s="6"/>
      <c r="HZR136" s="6"/>
      <c r="HZS136" s="6"/>
      <c r="HZT136" s="6"/>
      <c r="HZU136" s="6"/>
      <c r="HZV136" s="6"/>
      <c r="HZW136" s="6"/>
      <c r="HZX136" s="6"/>
      <c r="HZY136" s="6"/>
      <c r="HZZ136" s="6"/>
      <c r="IAA136" s="6"/>
      <c r="IAB136" s="6"/>
      <c r="IAC136" s="6"/>
      <c r="IAD136" s="6"/>
      <c r="IAE136" s="6"/>
      <c r="IAF136" s="6"/>
      <c r="IAG136" s="6"/>
      <c r="IAH136" s="6"/>
      <c r="IAI136" s="6"/>
      <c r="IAJ136" s="6"/>
      <c r="IAK136" s="6"/>
      <c r="IAL136" s="6"/>
      <c r="IAM136" s="6"/>
      <c r="IAN136" s="6"/>
      <c r="IAO136" s="6"/>
      <c r="IAP136" s="6"/>
      <c r="IAQ136" s="6"/>
      <c r="IAR136" s="6"/>
      <c r="IAS136" s="6"/>
      <c r="IAT136" s="6"/>
      <c r="IAU136" s="6"/>
      <c r="IAV136" s="6"/>
      <c r="IAW136" s="6"/>
      <c r="IAX136" s="6"/>
      <c r="IAY136" s="6"/>
      <c r="IAZ136" s="6"/>
      <c r="IBA136" s="6"/>
      <c r="IBB136" s="6"/>
      <c r="IBC136" s="6"/>
      <c r="IBD136" s="6"/>
      <c r="IBE136" s="6"/>
      <c r="IBF136" s="6"/>
      <c r="IBG136" s="6"/>
      <c r="IBH136" s="6"/>
      <c r="IBI136" s="6"/>
      <c r="IBJ136" s="6"/>
      <c r="IBK136" s="6"/>
      <c r="IBL136" s="6"/>
      <c r="IBM136" s="6"/>
      <c r="IBN136" s="6"/>
      <c r="IBO136" s="6"/>
      <c r="IBP136" s="6"/>
      <c r="IBQ136" s="6"/>
      <c r="IBR136" s="6"/>
      <c r="IBS136" s="6"/>
      <c r="IBT136" s="6"/>
      <c r="IBU136" s="6"/>
      <c r="IBV136" s="6"/>
      <c r="IBW136" s="6"/>
      <c r="IBX136" s="6"/>
      <c r="IBY136" s="6"/>
      <c r="IBZ136" s="6"/>
      <c r="ICA136" s="6"/>
      <c r="ICB136" s="6"/>
      <c r="ICC136" s="6"/>
      <c r="ICD136" s="6"/>
      <c r="ICE136" s="6"/>
      <c r="ICF136" s="6"/>
      <c r="ICG136" s="6"/>
      <c r="ICH136" s="6"/>
      <c r="ICI136" s="6"/>
      <c r="ICJ136" s="6"/>
      <c r="ICK136" s="6"/>
      <c r="ICL136" s="6"/>
      <c r="ICM136" s="6"/>
      <c r="ICN136" s="6"/>
      <c r="ICO136" s="6"/>
      <c r="ICP136" s="6"/>
      <c r="ICQ136" s="6"/>
      <c r="ICR136" s="6"/>
      <c r="ICS136" s="6"/>
      <c r="ICT136" s="6"/>
      <c r="ICU136" s="6"/>
      <c r="ICV136" s="6"/>
      <c r="ICW136" s="6"/>
      <c r="ICX136" s="6"/>
      <c r="ICY136" s="6"/>
      <c r="ICZ136" s="6"/>
      <c r="IDA136" s="6"/>
      <c r="IDB136" s="6"/>
      <c r="IDC136" s="6"/>
      <c r="IDD136" s="6"/>
      <c r="IDE136" s="6"/>
      <c r="IDF136" s="6"/>
      <c r="IDG136" s="6"/>
      <c r="IDH136" s="6"/>
      <c r="IDI136" s="6"/>
      <c r="IDJ136" s="6"/>
      <c r="IDK136" s="6"/>
      <c r="IDL136" s="6"/>
      <c r="IDM136" s="6"/>
      <c r="IDN136" s="6"/>
      <c r="IDO136" s="6"/>
      <c r="IDP136" s="6"/>
      <c r="IDQ136" s="6"/>
      <c r="IDR136" s="6"/>
      <c r="IDS136" s="6"/>
      <c r="IDT136" s="6"/>
      <c r="IDU136" s="6"/>
      <c r="IDV136" s="6"/>
      <c r="IDW136" s="6"/>
      <c r="IDX136" s="6"/>
      <c r="IDY136" s="6"/>
      <c r="IDZ136" s="6"/>
      <c r="IEA136" s="6"/>
      <c r="IEB136" s="6"/>
      <c r="IEC136" s="6"/>
      <c r="IED136" s="6"/>
      <c r="IEE136" s="6"/>
      <c r="IEF136" s="6"/>
      <c r="IEG136" s="6"/>
      <c r="IEH136" s="6"/>
      <c r="IEI136" s="6"/>
      <c r="IEJ136" s="6"/>
      <c r="IEK136" s="6"/>
      <c r="IEL136" s="6"/>
      <c r="IEM136" s="6"/>
      <c r="IEN136" s="6"/>
      <c r="IEO136" s="6"/>
      <c r="IEP136" s="6"/>
      <c r="IEQ136" s="6"/>
      <c r="IER136" s="6"/>
      <c r="IES136" s="6"/>
      <c r="IET136" s="6"/>
      <c r="IEU136" s="6"/>
      <c r="IEV136" s="6"/>
      <c r="IEW136" s="6"/>
      <c r="IEX136" s="6"/>
      <c r="IEY136" s="6"/>
      <c r="IEZ136" s="6"/>
      <c r="IFA136" s="6"/>
      <c r="IFB136" s="6"/>
      <c r="IFC136" s="6"/>
      <c r="IFD136" s="6"/>
      <c r="IFE136" s="6"/>
      <c r="IFF136" s="6"/>
      <c r="IFG136" s="6"/>
      <c r="IFH136" s="6"/>
      <c r="IFI136" s="6"/>
      <c r="IFJ136" s="6"/>
      <c r="IFK136" s="6"/>
      <c r="IFL136" s="6"/>
      <c r="IFM136" s="6"/>
      <c r="IFN136" s="6"/>
      <c r="IFO136" s="6"/>
      <c r="IFP136" s="6"/>
      <c r="IFQ136" s="6"/>
      <c r="IFR136" s="6"/>
      <c r="IFS136" s="6"/>
      <c r="IFT136" s="6"/>
      <c r="IFU136" s="6"/>
      <c r="IFV136" s="6"/>
      <c r="IFW136" s="6"/>
      <c r="IFX136" s="6"/>
      <c r="IFY136" s="6"/>
      <c r="IFZ136" s="6"/>
      <c r="IGA136" s="6"/>
      <c r="IGB136" s="6"/>
      <c r="IGC136" s="6"/>
      <c r="IGD136" s="6"/>
      <c r="IGE136" s="6"/>
      <c r="IGF136" s="6"/>
      <c r="IGG136" s="6"/>
      <c r="IGH136" s="6"/>
      <c r="IGI136" s="6"/>
      <c r="IGJ136" s="6"/>
      <c r="IGK136" s="6"/>
      <c r="IGL136" s="6"/>
      <c r="IGM136" s="6"/>
      <c r="IGN136" s="6"/>
      <c r="IGO136" s="6"/>
      <c r="IGP136" s="6"/>
      <c r="IGQ136" s="6"/>
      <c r="IGR136" s="6"/>
      <c r="IGS136" s="6"/>
      <c r="IGT136" s="6"/>
      <c r="IGU136" s="6"/>
      <c r="IGV136" s="6"/>
      <c r="IGW136" s="6"/>
      <c r="IGX136" s="6"/>
      <c r="IGY136" s="6"/>
      <c r="IGZ136" s="6"/>
      <c r="IHA136" s="6"/>
      <c r="IHB136" s="6"/>
      <c r="IHC136" s="6"/>
      <c r="IHD136" s="6"/>
      <c r="IHE136" s="6"/>
      <c r="IHF136" s="6"/>
      <c r="IHG136" s="6"/>
      <c r="IHH136" s="6"/>
      <c r="IHI136" s="6"/>
      <c r="IHJ136" s="6"/>
      <c r="IHK136" s="6"/>
      <c r="IHL136" s="6"/>
      <c r="IHM136" s="6"/>
      <c r="IHN136" s="6"/>
      <c r="IHO136" s="6"/>
      <c r="IHP136" s="6"/>
      <c r="IHQ136" s="6"/>
      <c r="IHR136" s="6"/>
      <c r="IHS136" s="6"/>
      <c r="IHT136" s="6"/>
      <c r="IHU136" s="6"/>
      <c r="IHV136" s="6"/>
      <c r="IHW136" s="6"/>
      <c r="IHX136" s="6"/>
      <c r="IHY136" s="6"/>
      <c r="IHZ136" s="6"/>
      <c r="IIA136" s="6"/>
      <c r="IIB136" s="6"/>
      <c r="IIC136" s="6"/>
      <c r="IID136" s="6"/>
      <c r="IIE136" s="6"/>
      <c r="IIF136" s="6"/>
      <c r="IIG136" s="6"/>
      <c r="IIH136" s="6"/>
      <c r="III136" s="6"/>
      <c r="IIJ136" s="6"/>
      <c r="IIK136" s="6"/>
      <c r="IIL136" s="6"/>
      <c r="IIM136" s="6"/>
      <c r="IIN136" s="6"/>
      <c r="IIO136" s="6"/>
      <c r="IIP136" s="6"/>
      <c r="IIQ136" s="6"/>
      <c r="IIR136" s="6"/>
      <c r="IIS136" s="6"/>
      <c r="IIT136" s="6"/>
      <c r="IIU136" s="6"/>
      <c r="IIV136" s="6"/>
      <c r="IIW136" s="6"/>
      <c r="IIX136" s="6"/>
      <c r="IIY136" s="6"/>
      <c r="IIZ136" s="6"/>
      <c r="IJA136" s="6"/>
      <c r="IJB136" s="6"/>
      <c r="IJC136" s="6"/>
      <c r="IJD136" s="6"/>
      <c r="IJE136" s="6"/>
      <c r="IJF136" s="6"/>
      <c r="IJG136" s="6"/>
      <c r="IJH136" s="6"/>
      <c r="IJI136" s="6"/>
      <c r="IJJ136" s="6"/>
      <c r="IJK136" s="6"/>
      <c r="IJL136" s="6"/>
      <c r="IJM136" s="6"/>
      <c r="IJN136" s="6"/>
      <c r="IJO136" s="6"/>
      <c r="IJP136" s="6"/>
      <c r="IJQ136" s="6"/>
      <c r="IJR136" s="6"/>
      <c r="IJS136" s="6"/>
      <c r="IJT136" s="6"/>
      <c r="IJU136" s="6"/>
      <c r="IJV136" s="6"/>
      <c r="IJW136" s="6"/>
      <c r="IJX136" s="6"/>
      <c r="IJY136" s="6"/>
      <c r="IJZ136" s="6"/>
      <c r="IKA136" s="6"/>
      <c r="IKB136" s="6"/>
      <c r="IKC136" s="6"/>
      <c r="IKD136" s="6"/>
      <c r="IKE136" s="6"/>
      <c r="IKF136" s="6"/>
      <c r="IKG136" s="6"/>
      <c r="IKH136" s="6"/>
      <c r="IKI136" s="6"/>
      <c r="IKJ136" s="6"/>
      <c r="IKK136" s="6"/>
      <c r="IKL136" s="6"/>
      <c r="IKM136" s="6"/>
      <c r="IKN136" s="6"/>
      <c r="IKO136" s="6"/>
      <c r="IKP136" s="6"/>
      <c r="IKQ136" s="6"/>
      <c r="IKR136" s="6"/>
      <c r="IKS136" s="6"/>
      <c r="IKT136" s="6"/>
      <c r="IKU136" s="6"/>
      <c r="IKV136" s="6"/>
      <c r="IKW136" s="6"/>
      <c r="IKX136" s="6"/>
      <c r="IKY136" s="6"/>
      <c r="IKZ136" s="6"/>
      <c r="ILA136" s="6"/>
      <c r="ILB136" s="6"/>
      <c r="ILC136" s="6"/>
      <c r="ILD136" s="6"/>
      <c r="ILE136" s="6"/>
      <c r="ILF136" s="6"/>
      <c r="ILG136" s="6"/>
      <c r="ILH136" s="6"/>
      <c r="ILI136" s="6"/>
      <c r="ILJ136" s="6"/>
      <c r="ILK136" s="6"/>
      <c r="ILL136" s="6"/>
      <c r="ILM136" s="6"/>
      <c r="ILN136" s="6"/>
      <c r="ILO136" s="6"/>
      <c r="ILP136" s="6"/>
      <c r="ILQ136" s="6"/>
      <c r="ILR136" s="6"/>
      <c r="ILS136" s="6"/>
      <c r="ILT136" s="6"/>
      <c r="ILU136" s="6"/>
      <c r="ILV136" s="6"/>
      <c r="ILW136" s="6"/>
      <c r="ILX136" s="6"/>
      <c r="ILY136" s="6"/>
      <c r="ILZ136" s="6"/>
      <c r="IMA136" s="6"/>
      <c r="IMB136" s="6"/>
      <c r="IMC136" s="6"/>
      <c r="IMD136" s="6"/>
      <c r="IME136" s="6"/>
      <c r="IMF136" s="6"/>
      <c r="IMG136" s="6"/>
      <c r="IMH136" s="6"/>
      <c r="IMI136" s="6"/>
      <c r="IMJ136" s="6"/>
      <c r="IMK136" s="6"/>
      <c r="IML136" s="6"/>
      <c r="IMM136" s="6"/>
      <c r="IMN136" s="6"/>
      <c r="IMO136" s="6"/>
      <c r="IMP136" s="6"/>
      <c r="IMQ136" s="6"/>
      <c r="IMR136" s="6"/>
      <c r="IMS136" s="6"/>
      <c r="IMT136" s="6"/>
      <c r="IMU136" s="6"/>
      <c r="IMV136" s="6"/>
      <c r="IMW136" s="6"/>
      <c r="IMX136" s="6"/>
      <c r="IMY136" s="6"/>
      <c r="IMZ136" s="6"/>
      <c r="INA136" s="6"/>
      <c r="INB136" s="6"/>
      <c r="INC136" s="6"/>
      <c r="IND136" s="6"/>
      <c r="INE136" s="6"/>
      <c r="INF136" s="6"/>
      <c r="ING136" s="6"/>
      <c r="INH136" s="6"/>
      <c r="INI136" s="6"/>
      <c r="INJ136" s="6"/>
      <c r="INK136" s="6"/>
      <c r="INL136" s="6"/>
      <c r="INM136" s="6"/>
      <c r="INN136" s="6"/>
      <c r="INO136" s="6"/>
      <c r="INP136" s="6"/>
      <c r="INQ136" s="6"/>
      <c r="INR136" s="6"/>
      <c r="INS136" s="6"/>
      <c r="INT136" s="6"/>
      <c r="INU136" s="6"/>
      <c r="INV136" s="6"/>
      <c r="INW136" s="6"/>
      <c r="INX136" s="6"/>
      <c r="INY136" s="6"/>
      <c r="INZ136" s="6"/>
      <c r="IOA136" s="6"/>
      <c r="IOB136" s="6"/>
      <c r="IOC136" s="6"/>
      <c r="IOD136" s="6"/>
      <c r="IOE136" s="6"/>
      <c r="IOF136" s="6"/>
      <c r="IOG136" s="6"/>
      <c r="IOH136" s="6"/>
      <c r="IOI136" s="6"/>
      <c r="IOJ136" s="6"/>
      <c r="IOK136" s="6"/>
      <c r="IOL136" s="6"/>
      <c r="IOM136" s="6"/>
      <c r="ION136" s="6"/>
      <c r="IOO136" s="6"/>
      <c r="IOP136" s="6"/>
      <c r="IOQ136" s="6"/>
      <c r="IOR136" s="6"/>
      <c r="IOS136" s="6"/>
      <c r="IOT136" s="6"/>
      <c r="IOU136" s="6"/>
      <c r="IOV136" s="6"/>
      <c r="IOW136" s="6"/>
      <c r="IOX136" s="6"/>
      <c r="IOY136" s="6"/>
      <c r="IOZ136" s="6"/>
      <c r="IPA136" s="6"/>
      <c r="IPB136" s="6"/>
      <c r="IPC136" s="6"/>
      <c r="IPD136" s="6"/>
      <c r="IPE136" s="6"/>
      <c r="IPF136" s="6"/>
      <c r="IPG136" s="6"/>
      <c r="IPH136" s="6"/>
      <c r="IPI136" s="6"/>
      <c r="IPJ136" s="6"/>
      <c r="IPK136" s="6"/>
      <c r="IPL136" s="6"/>
      <c r="IPM136" s="6"/>
      <c r="IPN136" s="6"/>
      <c r="IPO136" s="6"/>
      <c r="IPP136" s="6"/>
      <c r="IPQ136" s="6"/>
      <c r="IPR136" s="6"/>
      <c r="IPS136" s="6"/>
      <c r="IPT136" s="6"/>
      <c r="IPU136" s="6"/>
      <c r="IPV136" s="6"/>
      <c r="IPW136" s="6"/>
      <c r="IPX136" s="6"/>
      <c r="IPY136" s="6"/>
      <c r="IPZ136" s="6"/>
      <c r="IQA136" s="6"/>
      <c r="IQB136" s="6"/>
      <c r="IQC136" s="6"/>
      <c r="IQD136" s="6"/>
      <c r="IQE136" s="6"/>
      <c r="IQF136" s="6"/>
      <c r="IQG136" s="6"/>
      <c r="IQH136" s="6"/>
      <c r="IQI136" s="6"/>
      <c r="IQJ136" s="6"/>
      <c r="IQK136" s="6"/>
      <c r="IQL136" s="6"/>
      <c r="IQM136" s="6"/>
      <c r="IQN136" s="6"/>
      <c r="IQO136" s="6"/>
      <c r="IQP136" s="6"/>
      <c r="IQQ136" s="6"/>
      <c r="IQR136" s="6"/>
      <c r="IQS136" s="6"/>
      <c r="IQT136" s="6"/>
      <c r="IQU136" s="6"/>
      <c r="IQV136" s="6"/>
      <c r="IQW136" s="6"/>
      <c r="IQX136" s="6"/>
      <c r="IQY136" s="6"/>
      <c r="IQZ136" s="6"/>
      <c r="IRA136" s="6"/>
      <c r="IRB136" s="6"/>
      <c r="IRC136" s="6"/>
      <c r="IRD136" s="6"/>
      <c r="IRE136" s="6"/>
      <c r="IRF136" s="6"/>
      <c r="IRG136" s="6"/>
      <c r="IRH136" s="6"/>
      <c r="IRI136" s="6"/>
      <c r="IRJ136" s="6"/>
      <c r="IRK136" s="6"/>
      <c r="IRL136" s="6"/>
      <c r="IRM136" s="6"/>
      <c r="IRN136" s="6"/>
      <c r="IRO136" s="6"/>
      <c r="IRP136" s="6"/>
      <c r="IRQ136" s="6"/>
      <c r="IRR136" s="6"/>
      <c r="IRS136" s="6"/>
      <c r="IRT136" s="6"/>
      <c r="IRU136" s="6"/>
      <c r="IRV136" s="6"/>
      <c r="IRW136" s="6"/>
      <c r="IRX136" s="6"/>
      <c r="IRY136" s="6"/>
      <c r="IRZ136" s="6"/>
      <c r="ISA136" s="6"/>
      <c r="ISB136" s="6"/>
      <c r="ISC136" s="6"/>
      <c r="ISD136" s="6"/>
      <c r="ISE136" s="6"/>
      <c r="ISF136" s="6"/>
      <c r="ISG136" s="6"/>
      <c r="ISH136" s="6"/>
      <c r="ISI136" s="6"/>
      <c r="ISJ136" s="6"/>
      <c r="ISK136" s="6"/>
      <c r="ISL136" s="6"/>
      <c r="ISM136" s="6"/>
      <c r="ISN136" s="6"/>
      <c r="ISO136" s="6"/>
      <c r="ISP136" s="6"/>
      <c r="ISQ136" s="6"/>
      <c r="ISR136" s="6"/>
      <c r="ISS136" s="6"/>
      <c r="IST136" s="6"/>
      <c r="ISU136" s="6"/>
      <c r="ISV136" s="6"/>
      <c r="ISW136" s="6"/>
      <c r="ISX136" s="6"/>
      <c r="ISY136" s="6"/>
      <c r="ISZ136" s="6"/>
      <c r="ITA136" s="6"/>
      <c r="ITB136" s="6"/>
      <c r="ITC136" s="6"/>
      <c r="ITD136" s="6"/>
      <c r="ITE136" s="6"/>
      <c r="ITF136" s="6"/>
      <c r="ITG136" s="6"/>
      <c r="ITH136" s="6"/>
      <c r="ITI136" s="6"/>
      <c r="ITJ136" s="6"/>
      <c r="ITK136" s="6"/>
      <c r="ITL136" s="6"/>
      <c r="ITM136" s="6"/>
      <c r="ITN136" s="6"/>
      <c r="ITO136" s="6"/>
      <c r="ITP136" s="6"/>
      <c r="ITQ136" s="6"/>
      <c r="ITR136" s="6"/>
      <c r="ITS136" s="6"/>
      <c r="ITT136" s="6"/>
      <c r="ITU136" s="6"/>
      <c r="ITV136" s="6"/>
      <c r="ITW136" s="6"/>
      <c r="ITX136" s="6"/>
      <c r="ITY136" s="6"/>
      <c r="ITZ136" s="6"/>
      <c r="IUA136" s="6"/>
      <c r="IUB136" s="6"/>
      <c r="IUC136" s="6"/>
      <c r="IUD136" s="6"/>
      <c r="IUE136" s="6"/>
      <c r="IUF136" s="6"/>
      <c r="IUG136" s="6"/>
      <c r="IUH136" s="6"/>
      <c r="IUI136" s="6"/>
      <c r="IUJ136" s="6"/>
      <c r="IUK136" s="6"/>
      <c r="IUL136" s="6"/>
      <c r="IUM136" s="6"/>
      <c r="IUN136" s="6"/>
      <c r="IUO136" s="6"/>
      <c r="IUP136" s="6"/>
      <c r="IUQ136" s="6"/>
      <c r="IUR136" s="6"/>
      <c r="IUS136" s="6"/>
      <c r="IUT136" s="6"/>
      <c r="IUU136" s="6"/>
      <c r="IUV136" s="6"/>
      <c r="IUW136" s="6"/>
      <c r="IUX136" s="6"/>
      <c r="IUY136" s="6"/>
      <c r="IUZ136" s="6"/>
      <c r="IVA136" s="6"/>
      <c r="IVB136" s="6"/>
      <c r="IVC136" s="6"/>
      <c r="IVD136" s="6"/>
      <c r="IVE136" s="6"/>
      <c r="IVF136" s="6"/>
      <c r="IVG136" s="6"/>
      <c r="IVH136" s="6"/>
      <c r="IVI136" s="6"/>
      <c r="IVJ136" s="6"/>
      <c r="IVK136" s="6"/>
      <c r="IVL136" s="6"/>
      <c r="IVM136" s="6"/>
      <c r="IVN136" s="6"/>
      <c r="IVO136" s="6"/>
      <c r="IVP136" s="6"/>
      <c r="IVQ136" s="6"/>
      <c r="IVR136" s="6"/>
      <c r="IVS136" s="6"/>
      <c r="IVT136" s="6"/>
      <c r="IVU136" s="6"/>
      <c r="IVV136" s="6"/>
      <c r="IVW136" s="6"/>
      <c r="IVX136" s="6"/>
      <c r="IVY136" s="6"/>
      <c r="IVZ136" s="6"/>
      <c r="IWA136" s="6"/>
      <c r="IWB136" s="6"/>
      <c r="IWC136" s="6"/>
      <c r="IWD136" s="6"/>
      <c r="IWE136" s="6"/>
      <c r="IWF136" s="6"/>
      <c r="IWG136" s="6"/>
      <c r="IWH136" s="6"/>
      <c r="IWI136" s="6"/>
      <c r="IWJ136" s="6"/>
      <c r="IWK136" s="6"/>
      <c r="IWL136" s="6"/>
      <c r="IWM136" s="6"/>
      <c r="IWN136" s="6"/>
      <c r="IWO136" s="6"/>
      <c r="IWP136" s="6"/>
      <c r="IWQ136" s="6"/>
      <c r="IWR136" s="6"/>
      <c r="IWS136" s="6"/>
      <c r="IWT136" s="6"/>
      <c r="IWU136" s="6"/>
      <c r="IWV136" s="6"/>
      <c r="IWW136" s="6"/>
      <c r="IWX136" s="6"/>
      <c r="IWY136" s="6"/>
      <c r="IWZ136" s="6"/>
      <c r="IXA136" s="6"/>
      <c r="IXB136" s="6"/>
      <c r="IXC136" s="6"/>
      <c r="IXD136" s="6"/>
      <c r="IXE136" s="6"/>
      <c r="IXF136" s="6"/>
      <c r="IXG136" s="6"/>
      <c r="IXH136" s="6"/>
      <c r="IXI136" s="6"/>
      <c r="IXJ136" s="6"/>
      <c r="IXK136" s="6"/>
      <c r="IXL136" s="6"/>
      <c r="IXM136" s="6"/>
      <c r="IXN136" s="6"/>
      <c r="IXO136" s="6"/>
      <c r="IXP136" s="6"/>
      <c r="IXQ136" s="6"/>
      <c r="IXR136" s="6"/>
      <c r="IXS136" s="6"/>
      <c r="IXT136" s="6"/>
      <c r="IXU136" s="6"/>
      <c r="IXV136" s="6"/>
      <c r="IXW136" s="6"/>
      <c r="IXX136" s="6"/>
      <c r="IXY136" s="6"/>
      <c r="IXZ136" s="6"/>
      <c r="IYA136" s="6"/>
      <c r="IYB136" s="6"/>
      <c r="IYC136" s="6"/>
      <c r="IYD136" s="6"/>
      <c r="IYE136" s="6"/>
      <c r="IYF136" s="6"/>
      <c r="IYG136" s="6"/>
      <c r="IYH136" s="6"/>
      <c r="IYI136" s="6"/>
      <c r="IYJ136" s="6"/>
      <c r="IYK136" s="6"/>
      <c r="IYL136" s="6"/>
      <c r="IYM136" s="6"/>
      <c r="IYN136" s="6"/>
      <c r="IYO136" s="6"/>
      <c r="IYP136" s="6"/>
      <c r="IYQ136" s="6"/>
      <c r="IYR136" s="6"/>
      <c r="IYS136" s="6"/>
      <c r="IYT136" s="6"/>
      <c r="IYU136" s="6"/>
      <c r="IYV136" s="6"/>
      <c r="IYW136" s="6"/>
      <c r="IYX136" s="6"/>
      <c r="IYY136" s="6"/>
      <c r="IYZ136" s="6"/>
      <c r="IZA136" s="6"/>
      <c r="IZB136" s="6"/>
      <c r="IZC136" s="6"/>
      <c r="IZD136" s="6"/>
      <c r="IZE136" s="6"/>
      <c r="IZF136" s="6"/>
      <c r="IZG136" s="6"/>
      <c r="IZH136" s="6"/>
      <c r="IZI136" s="6"/>
      <c r="IZJ136" s="6"/>
      <c r="IZK136" s="6"/>
      <c r="IZL136" s="6"/>
      <c r="IZM136" s="6"/>
      <c r="IZN136" s="6"/>
      <c r="IZO136" s="6"/>
      <c r="IZP136" s="6"/>
      <c r="IZQ136" s="6"/>
      <c r="IZR136" s="6"/>
      <c r="IZS136" s="6"/>
      <c r="IZT136" s="6"/>
      <c r="IZU136" s="6"/>
      <c r="IZV136" s="6"/>
      <c r="IZW136" s="6"/>
      <c r="IZX136" s="6"/>
      <c r="IZY136" s="6"/>
      <c r="IZZ136" s="6"/>
      <c r="JAA136" s="6"/>
      <c r="JAB136" s="6"/>
      <c r="JAC136" s="6"/>
      <c r="JAD136" s="6"/>
      <c r="JAE136" s="6"/>
      <c r="JAF136" s="6"/>
      <c r="JAG136" s="6"/>
      <c r="JAH136" s="6"/>
      <c r="JAI136" s="6"/>
      <c r="JAJ136" s="6"/>
      <c r="JAK136" s="6"/>
      <c r="JAL136" s="6"/>
      <c r="JAM136" s="6"/>
      <c r="JAN136" s="6"/>
      <c r="JAO136" s="6"/>
      <c r="JAP136" s="6"/>
      <c r="JAQ136" s="6"/>
      <c r="JAR136" s="6"/>
      <c r="JAS136" s="6"/>
      <c r="JAT136" s="6"/>
      <c r="JAU136" s="6"/>
      <c r="JAV136" s="6"/>
      <c r="JAW136" s="6"/>
      <c r="JAX136" s="6"/>
      <c r="JAY136" s="6"/>
      <c r="JAZ136" s="6"/>
      <c r="JBA136" s="6"/>
      <c r="JBB136" s="6"/>
      <c r="JBC136" s="6"/>
      <c r="JBD136" s="6"/>
      <c r="JBE136" s="6"/>
      <c r="JBF136" s="6"/>
      <c r="JBG136" s="6"/>
      <c r="JBH136" s="6"/>
      <c r="JBI136" s="6"/>
      <c r="JBJ136" s="6"/>
      <c r="JBK136" s="6"/>
      <c r="JBL136" s="6"/>
      <c r="JBM136" s="6"/>
      <c r="JBN136" s="6"/>
      <c r="JBO136" s="6"/>
      <c r="JBP136" s="6"/>
      <c r="JBQ136" s="6"/>
      <c r="JBR136" s="6"/>
      <c r="JBS136" s="6"/>
      <c r="JBT136" s="6"/>
      <c r="JBU136" s="6"/>
      <c r="JBV136" s="6"/>
      <c r="JBW136" s="6"/>
      <c r="JBX136" s="6"/>
      <c r="JBY136" s="6"/>
      <c r="JBZ136" s="6"/>
      <c r="JCA136" s="6"/>
      <c r="JCB136" s="6"/>
      <c r="JCC136" s="6"/>
      <c r="JCD136" s="6"/>
      <c r="JCE136" s="6"/>
      <c r="JCF136" s="6"/>
      <c r="JCG136" s="6"/>
      <c r="JCH136" s="6"/>
      <c r="JCI136" s="6"/>
      <c r="JCJ136" s="6"/>
      <c r="JCK136" s="6"/>
      <c r="JCL136" s="6"/>
      <c r="JCM136" s="6"/>
      <c r="JCN136" s="6"/>
      <c r="JCO136" s="6"/>
      <c r="JCP136" s="6"/>
      <c r="JCQ136" s="6"/>
      <c r="JCR136" s="6"/>
      <c r="JCS136" s="6"/>
      <c r="JCT136" s="6"/>
      <c r="JCU136" s="6"/>
      <c r="JCV136" s="6"/>
      <c r="JCW136" s="6"/>
      <c r="JCX136" s="6"/>
      <c r="JCY136" s="6"/>
      <c r="JCZ136" s="6"/>
      <c r="JDA136" s="6"/>
      <c r="JDB136" s="6"/>
      <c r="JDC136" s="6"/>
      <c r="JDD136" s="6"/>
      <c r="JDE136" s="6"/>
      <c r="JDF136" s="6"/>
      <c r="JDG136" s="6"/>
      <c r="JDH136" s="6"/>
      <c r="JDI136" s="6"/>
      <c r="JDJ136" s="6"/>
      <c r="JDK136" s="6"/>
      <c r="JDL136" s="6"/>
      <c r="JDM136" s="6"/>
      <c r="JDN136" s="6"/>
      <c r="JDO136" s="6"/>
      <c r="JDP136" s="6"/>
      <c r="JDQ136" s="6"/>
      <c r="JDR136" s="6"/>
      <c r="JDS136" s="6"/>
      <c r="JDT136" s="6"/>
      <c r="JDU136" s="6"/>
      <c r="JDV136" s="6"/>
      <c r="JDW136" s="6"/>
      <c r="JDX136" s="6"/>
      <c r="JDY136" s="6"/>
      <c r="JDZ136" s="6"/>
      <c r="JEA136" s="6"/>
      <c r="JEB136" s="6"/>
      <c r="JEC136" s="6"/>
      <c r="JED136" s="6"/>
      <c r="JEE136" s="6"/>
      <c r="JEF136" s="6"/>
      <c r="JEG136" s="6"/>
      <c r="JEH136" s="6"/>
      <c r="JEI136" s="6"/>
      <c r="JEJ136" s="6"/>
      <c r="JEK136" s="6"/>
      <c r="JEL136" s="6"/>
      <c r="JEM136" s="6"/>
      <c r="JEN136" s="6"/>
      <c r="JEO136" s="6"/>
      <c r="JEP136" s="6"/>
      <c r="JEQ136" s="6"/>
      <c r="JER136" s="6"/>
      <c r="JES136" s="6"/>
      <c r="JET136" s="6"/>
      <c r="JEU136" s="6"/>
      <c r="JEV136" s="6"/>
      <c r="JEW136" s="6"/>
      <c r="JEX136" s="6"/>
      <c r="JEY136" s="6"/>
      <c r="JEZ136" s="6"/>
      <c r="JFA136" s="6"/>
      <c r="JFB136" s="6"/>
      <c r="JFC136" s="6"/>
      <c r="JFD136" s="6"/>
      <c r="JFE136" s="6"/>
      <c r="JFF136" s="6"/>
      <c r="JFG136" s="6"/>
      <c r="JFH136" s="6"/>
      <c r="JFI136" s="6"/>
      <c r="JFJ136" s="6"/>
      <c r="JFK136" s="6"/>
      <c r="JFL136" s="6"/>
      <c r="JFM136" s="6"/>
      <c r="JFN136" s="6"/>
      <c r="JFO136" s="6"/>
      <c r="JFP136" s="6"/>
      <c r="JFQ136" s="6"/>
      <c r="JFR136" s="6"/>
      <c r="JFS136" s="6"/>
      <c r="JFT136" s="6"/>
      <c r="JFU136" s="6"/>
      <c r="JFV136" s="6"/>
      <c r="JFW136" s="6"/>
      <c r="JFX136" s="6"/>
      <c r="JFY136" s="6"/>
      <c r="JFZ136" s="6"/>
      <c r="JGA136" s="6"/>
      <c r="JGB136" s="6"/>
      <c r="JGC136" s="6"/>
      <c r="JGD136" s="6"/>
      <c r="JGE136" s="6"/>
      <c r="JGF136" s="6"/>
      <c r="JGG136" s="6"/>
      <c r="JGH136" s="6"/>
      <c r="JGI136" s="6"/>
      <c r="JGJ136" s="6"/>
      <c r="JGK136" s="6"/>
      <c r="JGL136" s="6"/>
      <c r="JGM136" s="6"/>
      <c r="JGN136" s="6"/>
      <c r="JGO136" s="6"/>
      <c r="JGP136" s="6"/>
      <c r="JGQ136" s="6"/>
      <c r="JGR136" s="6"/>
      <c r="JGS136" s="6"/>
      <c r="JGT136" s="6"/>
      <c r="JGU136" s="6"/>
      <c r="JGV136" s="6"/>
      <c r="JGW136" s="6"/>
      <c r="JGX136" s="6"/>
      <c r="JGY136" s="6"/>
      <c r="JGZ136" s="6"/>
      <c r="JHA136" s="6"/>
      <c r="JHB136" s="6"/>
      <c r="JHC136" s="6"/>
      <c r="JHD136" s="6"/>
      <c r="JHE136" s="6"/>
      <c r="JHF136" s="6"/>
      <c r="JHG136" s="6"/>
      <c r="JHH136" s="6"/>
      <c r="JHI136" s="6"/>
      <c r="JHJ136" s="6"/>
      <c r="JHK136" s="6"/>
      <c r="JHL136" s="6"/>
      <c r="JHM136" s="6"/>
      <c r="JHN136" s="6"/>
      <c r="JHO136" s="6"/>
      <c r="JHP136" s="6"/>
      <c r="JHQ136" s="6"/>
      <c r="JHR136" s="6"/>
      <c r="JHS136" s="6"/>
      <c r="JHT136" s="6"/>
      <c r="JHU136" s="6"/>
      <c r="JHV136" s="6"/>
      <c r="JHW136" s="6"/>
      <c r="JHX136" s="6"/>
      <c r="JHY136" s="6"/>
      <c r="JHZ136" s="6"/>
      <c r="JIA136" s="6"/>
      <c r="JIB136" s="6"/>
      <c r="JIC136" s="6"/>
      <c r="JID136" s="6"/>
      <c r="JIE136" s="6"/>
      <c r="JIF136" s="6"/>
      <c r="JIG136" s="6"/>
      <c r="JIH136" s="6"/>
      <c r="JII136" s="6"/>
      <c r="JIJ136" s="6"/>
      <c r="JIK136" s="6"/>
      <c r="JIL136" s="6"/>
      <c r="JIM136" s="6"/>
      <c r="JIN136" s="6"/>
      <c r="JIO136" s="6"/>
      <c r="JIP136" s="6"/>
      <c r="JIQ136" s="6"/>
      <c r="JIR136" s="6"/>
      <c r="JIS136" s="6"/>
      <c r="JIT136" s="6"/>
      <c r="JIU136" s="6"/>
      <c r="JIV136" s="6"/>
      <c r="JIW136" s="6"/>
      <c r="JIX136" s="6"/>
      <c r="JIY136" s="6"/>
      <c r="JIZ136" s="6"/>
      <c r="JJA136" s="6"/>
      <c r="JJB136" s="6"/>
      <c r="JJC136" s="6"/>
      <c r="JJD136" s="6"/>
      <c r="JJE136" s="6"/>
      <c r="JJF136" s="6"/>
      <c r="JJG136" s="6"/>
      <c r="JJH136" s="6"/>
      <c r="JJI136" s="6"/>
      <c r="JJJ136" s="6"/>
      <c r="JJK136" s="6"/>
      <c r="JJL136" s="6"/>
      <c r="JJM136" s="6"/>
      <c r="JJN136" s="6"/>
      <c r="JJO136" s="6"/>
      <c r="JJP136" s="6"/>
      <c r="JJQ136" s="6"/>
      <c r="JJR136" s="6"/>
      <c r="JJS136" s="6"/>
      <c r="JJT136" s="6"/>
      <c r="JJU136" s="6"/>
      <c r="JJV136" s="6"/>
      <c r="JJW136" s="6"/>
      <c r="JJX136" s="6"/>
      <c r="JJY136" s="6"/>
      <c r="JJZ136" s="6"/>
      <c r="JKA136" s="6"/>
      <c r="JKB136" s="6"/>
      <c r="JKC136" s="6"/>
      <c r="JKD136" s="6"/>
      <c r="JKE136" s="6"/>
      <c r="JKF136" s="6"/>
      <c r="JKG136" s="6"/>
      <c r="JKH136" s="6"/>
      <c r="JKI136" s="6"/>
      <c r="JKJ136" s="6"/>
      <c r="JKK136" s="6"/>
      <c r="JKL136" s="6"/>
      <c r="JKM136" s="6"/>
      <c r="JKN136" s="6"/>
      <c r="JKO136" s="6"/>
      <c r="JKP136" s="6"/>
      <c r="JKQ136" s="6"/>
      <c r="JKR136" s="6"/>
      <c r="JKS136" s="6"/>
      <c r="JKT136" s="6"/>
      <c r="JKU136" s="6"/>
      <c r="JKV136" s="6"/>
      <c r="JKW136" s="6"/>
      <c r="JKX136" s="6"/>
      <c r="JKY136" s="6"/>
      <c r="JKZ136" s="6"/>
      <c r="JLA136" s="6"/>
      <c r="JLB136" s="6"/>
      <c r="JLC136" s="6"/>
      <c r="JLD136" s="6"/>
      <c r="JLE136" s="6"/>
      <c r="JLF136" s="6"/>
      <c r="JLG136" s="6"/>
      <c r="JLH136" s="6"/>
      <c r="JLI136" s="6"/>
      <c r="JLJ136" s="6"/>
      <c r="JLK136" s="6"/>
      <c r="JLL136" s="6"/>
      <c r="JLM136" s="6"/>
      <c r="JLN136" s="6"/>
      <c r="JLO136" s="6"/>
      <c r="JLP136" s="6"/>
      <c r="JLQ136" s="6"/>
      <c r="JLR136" s="6"/>
      <c r="JLS136" s="6"/>
      <c r="JLT136" s="6"/>
      <c r="JLU136" s="6"/>
      <c r="JLV136" s="6"/>
      <c r="JLW136" s="6"/>
      <c r="JLX136" s="6"/>
      <c r="JLY136" s="6"/>
      <c r="JLZ136" s="6"/>
      <c r="JMA136" s="6"/>
      <c r="JMB136" s="6"/>
      <c r="JMC136" s="6"/>
      <c r="JMD136" s="6"/>
      <c r="JME136" s="6"/>
      <c r="JMF136" s="6"/>
      <c r="JMG136" s="6"/>
      <c r="JMH136" s="6"/>
      <c r="JMI136" s="6"/>
      <c r="JMJ136" s="6"/>
      <c r="JMK136" s="6"/>
      <c r="JML136" s="6"/>
      <c r="JMM136" s="6"/>
      <c r="JMN136" s="6"/>
      <c r="JMO136" s="6"/>
      <c r="JMP136" s="6"/>
      <c r="JMQ136" s="6"/>
      <c r="JMR136" s="6"/>
      <c r="JMS136" s="6"/>
      <c r="JMT136" s="6"/>
      <c r="JMU136" s="6"/>
      <c r="JMV136" s="6"/>
      <c r="JMW136" s="6"/>
      <c r="JMX136" s="6"/>
      <c r="JMY136" s="6"/>
      <c r="JMZ136" s="6"/>
      <c r="JNA136" s="6"/>
      <c r="JNB136" s="6"/>
      <c r="JNC136" s="6"/>
      <c r="JND136" s="6"/>
      <c r="JNE136" s="6"/>
      <c r="JNF136" s="6"/>
      <c r="JNG136" s="6"/>
      <c r="JNH136" s="6"/>
      <c r="JNI136" s="6"/>
      <c r="JNJ136" s="6"/>
      <c r="JNK136" s="6"/>
      <c r="JNL136" s="6"/>
      <c r="JNM136" s="6"/>
      <c r="JNN136" s="6"/>
      <c r="JNO136" s="6"/>
      <c r="JNP136" s="6"/>
      <c r="JNQ136" s="6"/>
      <c r="JNR136" s="6"/>
      <c r="JNS136" s="6"/>
      <c r="JNT136" s="6"/>
      <c r="JNU136" s="6"/>
      <c r="JNV136" s="6"/>
      <c r="JNW136" s="6"/>
      <c r="JNX136" s="6"/>
      <c r="JNY136" s="6"/>
      <c r="JNZ136" s="6"/>
      <c r="JOA136" s="6"/>
      <c r="JOB136" s="6"/>
      <c r="JOC136" s="6"/>
      <c r="JOD136" s="6"/>
      <c r="JOE136" s="6"/>
      <c r="JOF136" s="6"/>
      <c r="JOG136" s="6"/>
      <c r="JOH136" s="6"/>
      <c r="JOI136" s="6"/>
      <c r="JOJ136" s="6"/>
      <c r="JOK136" s="6"/>
      <c r="JOL136" s="6"/>
      <c r="JOM136" s="6"/>
      <c r="JON136" s="6"/>
      <c r="JOO136" s="6"/>
      <c r="JOP136" s="6"/>
      <c r="JOQ136" s="6"/>
      <c r="JOR136" s="6"/>
      <c r="JOS136" s="6"/>
      <c r="JOT136" s="6"/>
      <c r="JOU136" s="6"/>
      <c r="JOV136" s="6"/>
      <c r="JOW136" s="6"/>
      <c r="JOX136" s="6"/>
      <c r="JOY136" s="6"/>
      <c r="JOZ136" s="6"/>
      <c r="JPA136" s="6"/>
      <c r="JPB136" s="6"/>
      <c r="JPC136" s="6"/>
      <c r="JPD136" s="6"/>
      <c r="JPE136" s="6"/>
      <c r="JPF136" s="6"/>
      <c r="JPG136" s="6"/>
      <c r="JPH136" s="6"/>
      <c r="JPI136" s="6"/>
      <c r="JPJ136" s="6"/>
      <c r="JPK136" s="6"/>
      <c r="JPL136" s="6"/>
      <c r="JPM136" s="6"/>
      <c r="JPN136" s="6"/>
      <c r="JPO136" s="6"/>
      <c r="JPP136" s="6"/>
      <c r="JPQ136" s="6"/>
      <c r="JPR136" s="6"/>
      <c r="JPS136" s="6"/>
      <c r="JPT136" s="6"/>
      <c r="JPU136" s="6"/>
      <c r="JPV136" s="6"/>
      <c r="JPW136" s="6"/>
      <c r="JPX136" s="6"/>
      <c r="JPY136" s="6"/>
      <c r="JPZ136" s="6"/>
      <c r="JQA136" s="6"/>
      <c r="JQB136" s="6"/>
      <c r="JQC136" s="6"/>
      <c r="JQD136" s="6"/>
      <c r="JQE136" s="6"/>
      <c r="JQF136" s="6"/>
      <c r="JQG136" s="6"/>
      <c r="JQH136" s="6"/>
      <c r="JQI136" s="6"/>
      <c r="JQJ136" s="6"/>
      <c r="JQK136" s="6"/>
      <c r="JQL136" s="6"/>
      <c r="JQM136" s="6"/>
      <c r="JQN136" s="6"/>
      <c r="JQO136" s="6"/>
      <c r="JQP136" s="6"/>
      <c r="JQQ136" s="6"/>
      <c r="JQR136" s="6"/>
      <c r="JQS136" s="6"/>
      <c r="JQT136" s="6"/>
      <c r="JQU136" s="6"/>
      <c r="JQV136" s="6"/>
      <c r="JQW136" s="6"/>
      <c r="JQX136" s="6"/>
      <c r="JQY136" s="6"/>
      <c r="JQZ136" s="6"/>
      <c r="JRA136" s="6"/>
      <c r="JRB136" s="6"/>
      <c r="JRC136" s="6"/>
      <c r="JRD136" s="6"/>
      <c r="JRE136" s="6"/>
      <c r="JRF136" s="6"/>
      <c r="JRG136" s="6"/>
      <c r="JRH136" s="6"/>
      <c r="JRI136" s="6"/>
      <c r="JRJ136" s="6"/>
      <c r="JRK136" s="6"/>
      <c r="JRL136" s="6"/>
      <c r="JRM136" s="6"/>
      <c r="JRN136" s="6"/>
      <c r="JRO136" s="6"/>
      <c r="JRP136" s="6"/>
      <c r="JRQ136" s="6"/>
      <c r="JRR136" s="6"/>
      <c r="JRS136" s="6"/>
      <c r="JRT136" s="6"/>
      <c r="JRU136" s="6"/>
      <c r="JRV136" s="6"/>
      <c r="JRW136" s="6"/>
      <c r="JRX136" s="6"/>
      <c r="JRY136" s="6"/>
      <c r="JRZ136" s="6"/>
      <c r="JSA136" s="6"/>
      <c r="JSB136" s="6"/>
      <c r="JSC136" s="6"/>
      <c r="JSD136" s="6"/>
      <c r="JSE136" s="6"/>
      <c r="JSF136" s="6"/>
      <c r="JSG136" s="6"/>
      <c r="JSH136" s="6"/>
      <c r="JSI136" s="6"/>
      <c r="JSJ136" s="6"/>
      <c r="JSK136" s="6"/>
      <c r="JSL136" s="6"/>
      <c r="JSM136" s="6"/>
      <c r="JSN136" s="6"/>
      <c r="JSO136" s="6"/>
      <c r="JSP136" s="6"/>
      <c r="JSQ136" s="6"/>
      <c r="JSR136" s="6"/>
      <c r="JSS136" s="6"/>
      <c r="JST136" s="6"/>
      <c r="JSU136" s="6"/>
      <c r="JSV136" s="6"/>
      <c r="JSW136" s="6"/>
      <c r="JSX136" s="6"/>
      <c r="JSY136" s="6"/>
      <c r="JSZ136" s="6"/>
      <c r="JTA136" s="6"/>
      <c r="JTB136" s="6"/>
      <c r="JTC136" s="6"/>
      <c r="JTD136" s="6"/>
      <c r="JTE136" s="6"/>
      <c r="JTF136" s="6"/>
      <c r="JTG136" s="6"/>
      <c r="JTH136" s="6"/>
      <c r="JTI136" s="6"/>
      <c r="JTJ136" s="6"/>
      <c r="JTK136" s="6"/>
      <c r="JTL136" s="6"/>
      <c r="JTM136" s="6"/>
      <c r="JTN136" s="6"/>
      <c r="JTO136" s="6"/>
      <c r="JTP136" s="6"/>
      <c r="JTQ136" s="6"/>
      <c r="JTR136" s="6"/>
      <c r="JTS136" s="6"/>
      <c r="JTT136" s="6"/>
      <c r="JTU136" s="6"/>
      <c r="JTV136" s="6"/>
      <c r="JTW136" s="6"/>
      <c r="JTX136" s="6"/>
      <c r="JTY136" s="6"/>
      <c r="JTZ136" s="6"/>
      <c r="JUA136" s="6"/>
      <c r="JUB136" s="6"/>
      <c r="JUC136" s="6"/>
      <c r="JUD136" s="6"/>
      <c r="JUE136" s="6"/>
      <c r="JUF136" s="6"/>
      <c r="JUG136" s="6"/>
      <c r="JUH136" s="6"/>
      <c r="JUI136" s="6"/>
      <c r="JUJ136" s="6"/>
      <c r="JUK136" s="6"/>
      <c r="JUL136" s="6"/>
      <c r="JUM136" s="6"/>
      <c r="JUN136" s="6"/>
      <c r="JUO136" s="6"/>
      <c r="JUP136" s="6"/>
      <c r="JUQ136" s="6"/>
      <c r="JUR136" s="6"/>
      <c r="JUS136" s="6"/>
      <c r="JUT136" s="6"/>
      <c r="JUU136" s="6"/>
      <c r="JUV136" s="6"/>
      <c r="JUW136" s="6"/>
      <c r="JUX136" s="6"/>
      <c r="JUY136" s="6"/>
      <c r="JUZ136" s="6"/>
      <c r="JVA136" s="6"/>
      <c r="JVB136" s="6"/>
      <c r="JVC136" s="6"/>
      <c r="JVD136" s="6"/>
      <c r="JVE136" s="6"/>
      <c r="JVF136" s="6"/>
      <c r="JVG136" s="6"/>
      <c r="JVH136" s="6"/>
      <c r="JVI136" s="6"/>
      <c r="JVJ136" s="6"/>
      <c r="JVK136" s="6"/>
      <c r="JVL136" s="6"/>
      <c r="JVM136" s="6"/>
      <c r="JVN136" s="6"/>
      <c r="JVO136" s="6"/>
      <c r="JVP136" s="6"/>
      <c r="JVQ136" s="6"/>
      <c r="JVR136" s="6"/>
      <c r="JVS136" s="6"/>
      <c r="JVT136" s="6"/>
      <c r="JVU136" s="6"/>
      <c r="JVV136" s="6"/>
      <c r="JVW136" s="6"/>
      <c r="JVX136" s="6"/>
      <c r="JVY136" s="6"/>
      <c r="JVZ136" s="6"/>
      <c r="JWA136" s="6"/>
      <c r="JWB136" s="6"/>
      <c r="JWC136" s="6"/>
      <c r="JWD136" s="6"/>
      <c r="JWE136" s="6"/>
      <c r="JWF136" s="6"/>
      <c r="JWG136" s="6"/>
      <c r="JWH136" s="6"/>
      <c r="JWI136" s="6"/>
      <c r="JWJ136" s="6"/>
      <c r="JWK136" s="6"/>
      <c r="JWL136" s="6"/>
      <c r="JWM136" s="6"/>
      <c r="JWN136" s="6"/>
      <c r="JWO136" s="6"/>
      <c r="JWP136" s="6"/>
      <c r="JWQ136" s="6"/>
      <c r="JWR136" s="6"/>
      <c r="JWS136" s="6"/>
      <c r="JWT136" s="6"/>
      <c r="JWU136" s="6"/>
      <c r="JWV136" s="6"/>
      <c r="JWW136" s="6"/>
      <c r="JWX136" s="6"/>
      <c r="JWY136" s="6"/>
      <c r="JWZ136" s="6"/>
      <c r="JXA136" s="6"/>
      <c r="JXB136" s="6"/>
      <c r="JXC136" s="6"/>
      <c r="JXD136" s="6"/>
      <c r="JXE136" s="6"/>
      <c r="JXF136" s="6"/>
      <c r="JXG136" s="6"/>
      <c r="JXH136" s="6"/>
      <c r="JXI136" s="6"/>
      <c r="JXJ136" s="6"/>
      <c r="JXK136" s="6"/>
      <c r="JXL136" s="6"/>
      <c r="JXM136" s="6"/>
      <c r="JXN136" s="6"/>
      <c r="JXO136" s="6"/>
      <c r="JXP136" s="6"/>
      <c r="JXQ136" s="6"/>
      <c r="JXR136" s="6"/>
      <c r="JXS136" s="6"/>
      <c r="JXT136" s="6"/>
      <c r="JXU136" s="6"/>
      <c r="JXV136" s="6"/>
      <c r="JXW136" s="6"/>
      <c r="JXX136" s="6"/>
      <c r="JXY136" s="6"/>
      <c r="JXZ136" s="6"/>
      <c r="JYA136" s="6"/>
      <c r="JYB136" s="6"/>
      <c r="JYC136" s="6"/>
      <c r="JYD136" s="6"/>
      <c r="JYE136" s="6"/>
      <c r="JYF136" s="6"/>
      <c r="JYG136" s="6"/>
      <c r="JYH136" s="6"/>
      <c r="JYI136" s="6"/>
      <c r="JYJ136" s="6"/>
      <c r="JYK136" s="6"/>
      <c r="JYL136" s="6"/>
      <c r="JYM136" s="6"/>
      <c r="JYN136" s="6"/>
      <c r="JYO136" s="6"/>
      <c r="JYP136" s="6"/>
      <c r="JYQ136" s="6"/>
      <c r="JYR136" s="6"/>
      <c r="JYS136" s="6"/>
      <c r="JYT136" s="6"/>
      <c r="JYU136" s="6"/>
      <c r="JYV136" s="6"/>
      <c r="JYW136" s="6"/>
      <c r="JYX136" s="6"/>
      <c r="JYY136" s="6"/>
      <c r="JYZ136" s="6"/>
      <c r="JZA136" s="6"/>
      <c r="JZB136" s="6"/>
      <c r="JZC136" s="6"/>
      <c r="JZD136" s="6"/>
      <c r="JZE136" s="6"/>
      <c r="JZF136" s="6"/>
      <c r="JZG136" s="6"/>
      <c r="JZH136" s="6"/>
      <c r="JZI136" s="6"/>
      <c r="JZJ136" s="6"/>
      <c r="JZK136" s="6"/>
      <c r="JZL136" s="6"/>
      <c r="JZM136" s="6"/>
      <c r="JZN136" s="6"/>
      <c r="JZO136" s="6"/>
      <c r="JZP136" s="6"/>
      <c r="JZQ136" s="6"/>
      <c r="JZR136" s="6"/>
      <c r="JZS136" s="6"/>
      <c r="JZT136" s="6"/>
      <c r="JZU136" s="6"/>
      <c r="JZV136" s="6"/>
      <c r="JZW136" s="6"/>
      <c r="JZX136" s="6"/>
      <c r="JZY136" s="6"/>
      <c r="JZZ136" s="6"/>
      <c r="KAA136" s="6"/>
      <c r="KAB136" s="6"/>
      <c r="KAC136" s="6"/>
      <c r="KAD136" s="6"/>
      <c r="KAE136" s="6"/>
      <c r="KAF136" s="6"/>
      <c r="KAG136" s="6"/>
      <c r="KAH136" s="6"/>
      <c r="KAI136" s="6"/>
      <c r="KAJ136" s="6"/>
      <c r="KAK136" s="6"/>
      <c r="KAL136" s="6"/>
      <c r="KAM136" s="6"/>
      <c r="KAN136" s="6"/>
      <c r="KAO136" s="6"/>
      <c r="KAP136" s="6"/>
      <c r="KAQ136" s="6"/>
      <c r="KAR136" s="6"/>
      <c r="KAS136" s="6"/>
      <c r="KAT136" s="6"/>
      <c r="KAU136" s="6"/>
      <c r="KAV136" s="6"/>
      <c r="KAW136" s="6"/>
      <c r="KAX136" s="6"/>
      <c r="KAY136" s="6"/>
      <c r="KAZ136" s="6"/>
      <c r="KBA136" s="6"/>
      <c r="KBB136" s="6"/>
      <c r="KBC136" s="6"/>
      <c r="KBD136" s="6"/>
      <c r="KBE136" s="6"/>
      <c r="KBF136" s="6"/>
      <c r="KBG136" s="6"/>
      <c r="KBH136" s="6"/>
      <c r="KBI136" s="6"/>
      <c r="KBJ136" s="6"/>
      <c r="KBK136" s="6"/>
      <c r="KBL136" s="6"/>
      <c r="KBM136" s="6"/>
      <c r="KBN136" s="6"/>
      <c r="KBO136" s="6"/>
      <c r="KBP136" s="6"/>
      <c r="KBQ136" s="6"/>
      <c r="KBR136" s="6"/>
      <c r="KBS136" s="6"/>
      <c r="KBT136" s="6"/>
      <c r="KBU136" s="6"/>
      <c r="KBV136" s="6"/>
      <c r="KBW136" s="6"/>
      <c r="KBX136" s="6"/>
      <c r="KBY136" s="6"/>
      <c r="KBZ136" s="6"/>
      <c r="KCA136" s="6"/>
      <c r="KCB136" s="6"/>
      <c r="KCC136" s="6"/>
      <c r="KCD136" s="6"/>
      <c r="KCE136" s="6"/>
      <c r="KCF136" s="6"/>
      <c r="KCG136" s="6"/>
      <c r="KCH136" s="6"/>
      <c r="KCI136" s="6"/>
      <c r="KCJ136" s="6"/>
      <c r="KCK136" s="6"/>
      <c r="KCL136" s="6"/>
      <c r="KCM136" s="6"/>
      <c r="KCN136" s="6"/>
      <c r="KCO136" s="6"/>
      <c r="KCP136" s="6"/>
      <c r="KCQ136" s="6"/>
      <c r="KCR136" s="6"/>
      <c r="KCS136" s="6"/>
      <c r="KCT136" s="6"/>
      <c r="KCU136" s="6"/>
      <c r="KCV136" s="6"/>
      <c r="KCW136" s="6"/>
      <c r="KCX136" s="6"/>
      <c r="KCY136" s="6"/>
      <c r="KCZ136" s="6"/>
      <c r="KDA136" s="6"/>
      <c r="KDB136" s="6"/>
      <c r="KDC136" s="6"/>
      <c r="KDD136" s="6"/>
      <c r="KDE136" s="6"/>
      <c r="KDF136" s="6"/>
      <c r="KDG136" s="6"/>
      <c r="KDH136" s="6"/>
      <c r="KDI136" s="6"/>
      <c r="KDJ136" s="6"/>
      <c r="KDK136" s="6"/>
      <c r="KDL136" s="6"/>
      <c r="KDM136" s="6"/>
      <c r="KDN136" s="6"/>
      <c r="KDO136" s="6"/>
      <c r="KDP136" s="6"/>
      <c r="KDQ136" s="6"/>
      <c r="KDR136" s="6"/>
      <c r="KDS136" s="6"/>
      <c r="KDT136" s="6"/>
      <c r="KDU136" s="6"/>
      <c r="KDV136" s="6"/>
      <c r="KDW136" s="6"/>
      <c r="KDX136" s="6"/>
      <c r="KDY136" s="6"/>
      <c r="KDZ136" s="6"/>
      <c r="KEA136" s="6"/>
      <c r="KEB136" s="6"/>
      <c r="KEC136" s="6"/>
      <c r="KED136" s="6"/>
      <c r="KEE136" s="6"/>
      <c r="KEF136" s="6"/>
      <c r="KEG136" s="6"/>
      <c r="KEH136" s="6"/>
      <c r="KEI136" s="6"/>
      <c r="KEJ136" s="6"/>
      <c r="KEK136" s="6"/>
      <c r="KEL136" s="6"/>
      <c r="KEM136" s="6"/>
      <c r="KEN136" s="6"/>
      <c r="KEO136" s="6"/>
      <c r="KEP136" s="6"/>
      <c r="KEQ136" s="6"/>
      <c r="KER136" s="6"/>
      <c r="KES136" s="6"/>
      <c r="KET136" s="6"/>
      <c r="KEU136" s="6"/>
      <c r="KEV136" s="6"/>
      <c r="KEW136" s="6"/>
      <c r="KEX136" s="6"/>
      <c r="KEY136" s="6"/>
      <c r="KEZ136" s="6"/>
      <c r="KFA136" s="6"/>
      <c r="KFB136" s="6"/>
      <c r="KFC136" s="6"/>
      <c r="KFD136" s="6"/>
      <c r="KFE136" s="6"/>
      <c r="KFF136" s="6"/>
      <c r="KFG136" s="6"/>
      <c r="KFH136" s="6"/>
      <c r="KFI136" s="6"/>
      <c r="KFJ136" s="6"/>
      <c r="KFK136" s="6"/>
      <c r="KFL136" s="6"/>
      <c r="KFM136" s="6"/>
      <c r="KFN136" s="6"/>
      <c r="KFO136" s="6"/>
      <c r="KFP136" s="6"/>
      <c r="KFQ136" s="6"/>
      <c r="KFR136" s="6"/>
      <c r="KFS136" s="6"/>
      <c r="KFT136" s="6"/>
      <c r="KFU136" s="6"/>
      <c r="KFV136" s="6"/>
      <c r="KFW136" s="6"/>
      <c r="KFX136" s="6"/>
      <c r="KFY136" s="6"/>
      <c r="KFZ136" s="6"/>
      <c r="KGA136" s="6"/>
      <c r="KGB136" s="6"/>
      <c r="KGC136" s="6"/>
      <c r="KGD136" s="6"/>
      <c r="KGE136" s="6"/>
      <c r="KGF136" s="6"/>
      <c r="KGG136" s="6"/>
      <c r="KGH136" s="6"/>
      <c r="KGI136" s="6"/>
      <c r="KGJ136" s="6"/>
      <c r="KGK136" s="6"/>
      <c r="KGL136" s="6"/>
      <c r="KGM136" s="6"/>
      <c r="KGN136" s="6"/>
      <c r="KGO136" s="6"/>
      <c r="KGP136" s="6"/>
      <c r="KGQ136" s="6"/>
      <c r="KGR136" s="6"/>
      <c r="KGS136" s="6"/>
      <c r="KGT136" s="6"/>
      <c r="KGU136" s="6"/>
      <c r="KGV136" s="6"/>
      <c r="KGW136" s="6"/>
      <c r="KGX136" s="6"/>
      <c r="KGY136" s="6"/>
      <c r="KGZ136" s="6"/>
      <c r="KHA136" s="6"/>
      <c r="KHB136" s="6"/>
      <c r="KHC136" s="6"/>
      <c r="KHD136" s="6"/>
      <c r="KHE136" s="6"/>
      <c r="KHF136" s="6"/>
      <c r="KHG136" s="6"/>
      <c r="KHH136" s="6"/>
      <c r="KHI136" s="6"/>
      <c r="KHJ136" s="6"/>
      <c r="KHK136" s="6"/>
      <c r="KHL136" s="6"/>
      <c r="KHM136" s="6"/>
      <c r="KHN136" s="6"/>
      <c r="KHO136" s="6"/>
      <c r="KHP136" s="6"/>
      <c r="KHQ136" s="6"/>
      <c r="KHR136" s="6"/>
      <c r="KHS136" s="6"/>
      <c r="KHT136" s="6"/>
      <c r="KHU136" s="6"/>
      <c r="KHV136" s="6"/>
      <c r="KHW136" s="6"/>
      <c r="KHX136" s="6"/>
      <c r="KHY136" s="6"/>
      <c r="KHZ136" s="6"/>
      <c r="KIA136" s="6"/>
      <c r="KIB136" s="6"/>
      <c r="KIC136" s="6"/>
      <c r="KID136" s="6"/>
      <c r="KIE136" s="6"/>
      <c r="KIF136" s="6"/>
      <c r="KIG136" s="6"/>
      <c r="KIH136" s="6"/>
      <c r="KII136" s="6"/>
      <c r="KIJ136" s="6"/>
      <c r="KIK136" s="6"/>
      <c r="KIL136" s="6"/>
      <c r="KIM136" s="6"/>
      <c r="KIN136" s="6"/>
      <c r="KIO136" s="6"/>
      <c r="KIP136" s="6"/>
      <c r="KIQ136" s="6"/>
      <c r="KIR136" s="6"/>
      <c r="KIS136" s="6"/>
      <c r="KIT136" s="6"/>
      <c r="KIU136" s="6"/>
      <c r="KIV136" s="6"/>
      <c r="KIW136" s="6"/>
      <c r="KIX136" s="6"/>
      <c r="KIY136" s="6"/>
      <c r="KIZ136" s="6"/>
      <c r="KJA136" s="6"/>
      <c r="KJB136" s="6"/>
      <c r="KJC136" s="6"/>
      <c r="KJD136" s="6"/>
      <c r="KJE136" s="6"/>
      <c r="KJF136" s="6"/>
      <c r="KJG136" s="6"/>
      <c r="KJH136" s="6"/>
      <c r="KJI136" s="6"/>
      <c r="KJJ136" s="6"/>
      <c r="KJK136" s="6"/>
      <c r="KJL136" s="6"/>
      <c r="KJM136" s="6"/>
      <c r="KJN136" s="6"/>
      <c r="KJO136" s="6"/>
      <c r="KJP136" s="6"/>
      <c r="KJQ136" s="6"/>
      <c r="KJR136" s="6"/>
      <c r="KJS136" s="6"/>
      <c r="KJT136" s="6"/>
      <c r="KJU136" s="6"/>
      <c r="KJV136" s="6"/>
      <c r="KJW136" s="6"/>
      <c r="KJX136" s="6"/>
      <c r="KJY136" s="6"/>
      <c r="KJZ136" s="6"/>
      <c r="KKA136" s="6"/>
      <c r="KKB136" s="6"/>
      <c r="KKC136" s="6"/>
      <c r="KKD136" s="6"/>
      <c r="KKE136" s="6"/>
      <c r="KKF136" s="6"/>
      <c r="KKG136" s="6"/>
      <c r="KKH136" s="6"/>
      <c r="KKI136" s="6"/>
      <c r="KKJ136" s="6"/>
      <c r="KKK136" s="6"/>
      <c r="KKL136" s="6"/>
      <c r="KKM136" s="6"/>
      <c r="KKN136" s="6"/>
      <c r="KKO136" s="6"/>
      <c r="KKP136" s="6"/>
      <c r="KKQ136" s="6"/>
      <c r="KKR136" s="6"/>
      <c r="KKS136" s="6"/>
      <c r="KKT136" s="6"/>
      <c r="KKU136" s="6"/>
      <c r="KKV136" s="6"/>
      <c r="KKW136" s="6"/>
      <c r="KKX136" s="6"/>
      <c r="KKY136" s="6"/>
      <c r="KKZ136" s="6"/>
      <c r="KLA136" s="6"/>
      <c r="KLB136" s="6"/>
      <c r="KLC136" s="6"/>
      <c r="KLD136" s="6"/>
      <c r="KLE136" s="6"/>
      <c r="KLF136" s="6"/>
      <c r="KLG136" s="6"/>
      <c r="KLH136" s="6"/>
      <c r="KLI136" s="6"/>
      <c r="KLJ136" s="6"/>
      <c r="KLK136" s="6"/>
      <c r="KLL136" s="6"/>
      <c r="KLM136" s="6"/>
      <c r="KLN136" s="6"/>
      <c r="KLO136" s="6"/>
      <c r="KLP136" s="6"/>
      <c r="KLQ136" s="6"/>
      <c r="KLR136" s="6"/>
      <c r="KLS136" s="6"/>
      <c r="KLT136" s="6"/>
      <c r="KLU136" s="6"/>
      <c r="KLV136" s="6"/>
      <c r="KLW136" s="6"/>
      <c r="KLX136" s="6"/>
      <c r="KLY136" s="6"/>
      <c r="KLZ136" s="6"/>
      <c r="KMA136" s="6"/>
      <c r="KMB136" s="6"/>
      <c r="KMC136" s="6"/>
      <c r="KMD136" s="6"/>
      <c r="KME136" s="6"/>
      <c r="KMF136" s="6"/>
      <c r="KMG136" s="6"/>
      <c r="KMH136" s="6"/>
      <c r="KMI136" s="6"/>
      <c r="KMJ136" s="6"/>
      <c r="KMK136" s="6"/>
      <c r="KML136" s="6"/>
      <c r="KMM136" s="6"/>
      <c r="KMN136" s="6"/>
      <c r="KMO136" s="6"/>
      <c r="KMP136" s="6"/>
      <c r="KMQ136" s="6"/>
      <c r="KMR136" s="6"/>
      <c r="KMS136" s="6"/>
      <c r="KMT136" s="6"/>
      <c r="KMU136" s="6"/>
      <c r="KMV136" s="6"/>
      <c r="KMW136" s="6"/>
      <c r="KMX136" s="6"/>
      <c r="KMY136" s="6"/>
      <c r="KMZ136" s="6"/>
      <c r="KNA136" s="6"/>
      <c r="KNB136" s="6"/>
      <c r="KNC136" s="6"/>
      <c r="KND136" s="6"/>
      <c r="KNE136" s="6"/>
      <c r="KNF136" s="6"/>
      <c r="KNG136" s="6"/>
      <c r="KNH136" s="6"/>
      <c r="KNI136" s="6"/>
      <c r="KNJ136" s="6"/>
      <c r="KNK136" s="6"/>
      <c r="KNL136" s="6"/>
      <c r="KNM136" s="6"/>
      <c r="KNN136" s="6"/>
      <c r="KNO136" s="6"/>
      <c r="KNP136" s="6"/>
      <c r="KNQ136" s="6"/>
      <c r="KNR136" s="6"/>
      <c r="KNS136" s="6"/>
      <c r="KNT136" s="6"/>
      <c r="KNU136" s="6"/>
      <c r="KNV136" s="6"/>
      <c r="KNW136" s="6"/>
      <c r="KNX136" s="6"/>
      <c r="KNY136" s="6"/>
      <c r="KNZ136" s="6"/>
      <c r="KOA136" s="6"/>
      <c r="KOB136" s="6"/>
      <c r="KOC136" s="6"/>
      <c r="KOD136" s="6"/>
      <c r="KOE136" s="6"/>
      <c r="KOF136" s="6"/>
      <c r="KOG136" s="6"/>
      <c r="KOH136" s="6"/>
      <c r="KOI136" s="6"/>
      <c r="KOJ136" s="6"/>
      <c r="KOK136" s="6"/>
      <c r="KOL136" s="6"/>
      <c r="KOM136" s="6"/>
      <c r="KON136" s="6"/>
      <c r="KOO136" s="6"/>
      <c r="KOP136" s="6"/>
      <c r="KOQ136" s="6"/>
      <c r="KOR136" s="6"/>
      <c r="KOS136" s="6"/>
      <c r="KOT136" s="6"/>
      <c r="KOU136" s="6"/>
      <c r="KOV136" s="6"/>
      <c r="KOW136" s="6"/>
      <c r="KOX136" s="6"/>
      <c r="KOY136" s="6"/>
      <c r="KOZ136" s="6"/>
      <c r="KPA136" s="6"/>
      <c r="KPB136" s="6"/>
      <c r="KPC136" s="6"/>
      <c r="KPD136" s="6"/>
      <c r="KPE136" s="6"/>
      <c r="KPF136" s="6"/>
      <c r="KPG136" s="6"/>
      <c r="KPH136" s="6"/>
      <c r="KPI136" s="6"/>
      <c r="KPJ136" s="6"/>
      <c r="KPK136" s="6"/>
      <c r="KPL136" s="6"/>
      <c r="KPM136" s="6"/>
      <c r="KPN136" s="6"/>
      <c r="KPO136" s="6"/>
      <c r="KPP136" s="6"/>
      <c r="KPQ136" s="6"/>
      <c r="KPR136" s="6"/>
      <c r="KPS136" s="6"/>
      <c r="KPT136" s="6"/>
      <c r="KPU136" s="6"/>
      <c r="KPV136" s="6"/>
      <c r="KPW136" s="6"/>
      <c r="KPX136" s="6"/>
      <c r="KPY136" s="6"/>
      <c r="KPZ136" s="6"/>
      <c r="KQA136" s="6"/>
      <c r="KQB136" s="6"/>
      <c r="KQC136" s="6"/>
      <c r="KQD136" s="6"/>
      <c r="KQE136" s="6"/>
      <c r="KQF136" s="6"/>
      <c r="KQG136" s="6"/>
      <c r="KQH136" s="6"/>
      <c r="KQI136" s="6"/>
      <c r="KQJ136" s="6"/>
      <c r="KQK136" s="6"/>
      <c r="KQL136" s="6"/>
      <c r="KQM136" s="6"/>
      <c r="KQN136" s="6"/>
      <c r="KQO136" s="6"/>
      <c r="KQP136" s="6"/>
      <c r="KQQ136" s="6"/>
      <c r="KQR136" s="6"/>
      <c r="KQS136" s="6"/>
      <c r="KQT136" s="6"/>
      <c r="KQU136" s="6"/>
      <c r="KQV136" s="6"/>
      <c r="KQW136" s="6"/>
      <c r="KQX136" s="6"/>
      <c r="KQY136" s="6"/>
      <c r="KQZ136" s="6"/>
      <c r="KRA136" s="6"/>
      <c r="KRB136" s="6"/>
      <c r="KRC136" s="6"/>
      <c r="KRD136" s="6"/>
      <c r="KRE136" s="6"/>
      <c r="KRF136" s="6"/>
      <c r="KRG136" s="6"/>
      <c r="KRH136" s="6"/>
      <c r="KRI136" s="6"/>
      <c r="KRJ136" s="6"/>
      <c r="KRK136" s="6"/>
      <c r="KRL136" s="6"/>
      <c r="KRM136" s="6"/>
      <c r="KRN136" s="6"/>
      <c r="KRO136" s="6"/>
      <c r="KRP136" s="6"/>
      <c r="KRQ136" s="6"/>
      <c r="KRR136" s="6"/>
      <c r="KRS136" s="6"/>
      <c r="KRT136" s="6"/>
      <c r="KRU136" s="6"/>
      <c r="KRV136" s="6"/>
      <c r="KRW136" s="6"/>
      <c r="KRX136" s="6"/>
      <c r="KRY136" s="6"/>
      <c r="KRZ136" s="6"/>
      <c r="KSA136" s="6"/>
      <c r="KSB136" s="6"/>
      <c r="KSC136" s="6"/>
      <c r="KSD136" s="6"/>
      <c r="KSE136" s="6"/>
      <c r="KSF136" s="6"/>
      <c r="KSG136" s="6"/>
      <c r="KSH136" s="6"/>
      <c r="KSI136" s="6"/>
      <c r="KSJ136" s="6"/>
      <c r="KSK136" s="6"/>
      <c r="KSL136" s="6"/>
      <c r="KSM136" s="6"/>
      <c r="KSN136" s="6"/>
      <c r="KSO136" s="6"/>
      <c r="KSP136" s="6"/>
      <c r="KSQ136" s="6"/>
      <c r="KSR136" s="6"/>
      <c r="KSS136" s="6"/>
      <c r="KST136" s="6"/>
      <c r="KSU136" s="6"/>
      <c r="KSV136" s="6"/>
      <c r="KSW136" s="6"/>
      <c r="KSX136" s="6"/>
      <c r="KSY136" s="6"/>
      <c r="KSZ136" s="6"/>
      <c r="KTA136" s="6"/>
      <c r="KTB136" s="6"/>
      <c r="KTC136" s="6"/>
      <c r="KTD136" s="6"/>
      <c r="KTE136" s="6"/>
      <c r="KTF136" s="6"/>
      <c r="KTG136" s="6"/>
      <c r="KTH136" s="6"/>
      <c r="KTI136" s="6"/>
      <c r="KTJ136" s="6"/>
      <c r="KTK136" s="6"/>
      <c r="KTL136" s="6"/>
      <c r="KTM136" s="6"/>
      <c r="KTN136" s="6"/>
      <c r="KTO136" s="6"/>
      <c r="KTP136" s="6"/>
      <c r="KTQ136" s="6"/>
      <c r="KTR136" s="6"/>
      <c r="KTS136" s="6"/>
      <c r="KTT136" s="6"/>
      <c r="KTU136" s="6"/>
      <c r="KTV136" s="6"/>
      <c r="KTW136" s="6"/>
      <c r="KTX136" s="6"/>
      <c r="KTY136" s="6"/>
      <c r="KTZ136" s="6"/>
      <c r="KUA136" s="6"/>
      <c r="KUB136" s="6"/>
      <c r="KUC136" s="6"/>
      <c r="KUD136" s="6"/>
      <c r="KUE136" s="6"/>
      <c r="KUF136" s="6"/>
      <c r="KUG136" s="6"/>
      <c r="KUH136" s="6"/>
      <c r="KUI136" s="6"/>
      <c r="KUJ136" s="6"/>
      <c r="KUK136" s="6"/>
      <c r="KUL136" s="6"/>
      <c r="KUM136" s="6"/>
      <c r="KUN136" s="6"/>
      <c r="KUO136" s="6"/>
      <c r="KUP136" s="6"/>
      <c r="KUQ136" s="6"/>
      <c r="KUR136" s="6"/>
      <c r="KUS136" s="6"/>
      <c r="KUT136" s="6"/>
      <c r="KUU136" s="6"/>
      <c r="KUV136" s="6"/>
      <c r="KUW136" s="6"/>
      <c r="KUX136" s="6"/>
      <c r="KUY136" s="6"/>
      <c r="KUZ136" s="6"/>
      <c r="KVA136" s="6"/>
      <c r="KVB136" s="6"/>
      <c r="KVC136" s="6"/>
      <c r="KVD136" s="6"/>
      <c r="KVE136" s="6"/>
      <c r="KVF136" s="6"/>
      <c r="KVG136" s="6"/>
      <c r="KVH136" s="6"/>
      <c r="KVI136" s="6"/>
      <c r="KVJ136" s="6"/>
      <c r="KVK136" s="6"/>
      <c r="KVL136" s="6"/>
      <c r="KVM136" s="6"/>
      <c r="KVN136" s="6"/>
      <c r="KVO136" s="6"/>
      <c r="KVP136" s="6"/>
      <c r="KVQ136" s="6"/>
      <c r="KVR136" s="6"/>
      <c r="KVS136" s="6"/>
      <c r="KVT136" s="6"/>
      <c r="KVU136" s="6"/>
      <c r="KVV136" s="6"/>
      <c r="KVW136" s="6"/>
      <c r="KVX136" s="6"/>
      <c r="KVY136" s="6"/>
      <c r="KVZ136" s="6"/>
      <c r="KWA136" s="6"/>
      <c r="KWB136" s="6"/>
      <c r="KWC136" s="6"/>
      <c r="KWD136" s="6"/>
      <c r="KWE136" s="6"/>
      <c r="KWF136" s="6"/>
      <c r="KWG136" s="6"/>
      <c r="KWH136" s="6"/>
      <c r="KWI136" s="6"/>
      <c r="KWJ136" s="6"/>
      <c r="KWK136" s="6"/>
      <c r="KWL136" s="6"/>
      <c r="KWM136" s="6"/>
      <c r="KWN136" s="6"/>
      <c r="KWO136" s="6"/>
      <c r="KWP136" s="6"/>
      <c r="KWQ136" s="6"/>
      <c r="KWR136" s="6"/>
      <c r="KWS136" s="6"/>
      <c r="KWT136" s="6"/>
      <c r="KWU136" s="6"/>
      <c r="KWV136" s="6"/>
      <c r="KWW136" s="6"/>
      <c r="KWX136" s="6"/>
      <c r="KWY136" s="6"/>
      <c r="KWZ136" s="6"/>
      <c r="KXA136" s="6"/>
      <c r="KXB136" s="6"/>
      <c r="KXC136" s="6"/>
      <c r="KXD136" s="6"/>
      <c r="KXE136" s="6"/>
      <c r="KXF136" s="6"/>
      <c r="KXG136" s="6"/>
      <c r="KXH136" s="6"/>
      <c r="KXI136" s="6"/>
      <c r="KXJ136" s="6"/>
      <c r="KXK136" s="6"/>
      <c r="KXL136" s="6"/>
      <c r="KXM136" s="6"/>
      <c r="KXN136" s="6"/>
      <c r="KXO136" s="6"/>
      <c r="KXP136" s="6"/>
      <c r="KXQ136" s="6"/>
      <c r="KXR136" s="6"/>
      <c r="KXS136" s="6"/>
      <c r="KXT136" s="6"/>
      <c r="KXU136" s="6"/>
      <c r="KXV136" s="6"/>
      <c r="KXW136" s="6"/>
      <c r="KXX136" s="6"/>
      <c r="KXY136" s="6"/>
      <c r="KXZ136" s="6"/>
      <c r="KYA136" s="6"/>
      <c r="KYB136" s="6"/>
      <c r="KYC136" s="6"/>
      <c r="KYD136" s="6"/>
      <c r="KYE136" s="6"/>
      <c r="KYF136" s="6"/>
      <c r="KYG136" s="6"/>
      <c r="KYH136" s="6"/>
      <c r="KYI136" s="6"/>
      <c r="KYJ136" s="6"/>
      <c r="KYK136" s="6"/>
      <c r="KYL136" s="6"/>
      <c r="KYM136" s="6"/>
      <c r="KYN136" s="6"/>
      <c r="KYO136" s="6"/>
      <c r="KYP136" s="6"/>
      <c r="KYQ136" s="6"/>
      <c r="KYR136" s="6"/>
      <c r="KYS136" s="6"/>
      <c r="KYT136" s="6"/>
      <c r="KYU136" s="6"/>
      <c r="KYV136" s="6"/>
      <c r="KYW136" s="6"/>
      <c r="KYX136" s="6"/>
      <c r="KYY136" s="6"/>
      <c r="KYZ136" s="6"/>
      <c r="KZA136" s="6"/>
      <c r="KZB136" s="6"/>
      <c r="KZC136" s="6"/>
      <c r="KZD136" s="6"/>
      <c r="KZE136" s="6"/>
      <c r="KZF136" s="6"/>
      <c r="KZG136" s="6"/>
      <c r="KZH136" s="6"/>
      <c r="KZI136" s="6"/>
      <c r="KZJ136" s="6"/>
      <c r="KZK136" s="6"/>
      <c r="KZL136" s="6"/>
      <c r="KZM136" s="6"/>
      <c r="KZN136" s="6"/>
      <c r="KZO136" s="6"/>
      <c r="KZP136" s="6"/>
      <c r="KZQ136" s="6"/>
      <c r="KZR136" s="6"/>
      <c r="KZS136" s="6"/>
      <c r="KZT136" s="6"/>
      <c r="KZU136" s="6"/>
      <c r="KZV136" s="6"/>
      <c r="KZW136" s="6"/>
      <c r="KZX136" s="6"/>
      <c r="KZY136" s="6"/>
      <c r="KZZ136" s="6"/>
      <c r="LAA136" s="6"/>
      <c r="LAB136" s="6"/>
      <c r="LAC136" s="6"/>
      <c r="LAD136" s="6"/>
      <c r="LAE136" s="6"/>
      <c r="LAF136" s="6"/>
      <c r="LAG136" s="6"/>
      <c r="LAH136" s="6"/>
      <c r="LAI136" s="6"/>
      <c r="LAJ136" s="6"/>
      <c r="LAK136" s="6"/>
      <c r="LAL136" s="6"/>
      <c r="LAM136" s="6"/>
      <c r="LAN136" s="6"/>
      <c r="LAO136" s="6"/>
      <c r="LAP136" s="6"/>
      <c r="LAQ136" s="6"/>
      <c r="LAR136" s="6"/>
      <c r="LAS136" s="6"/>
      <c r="LAT136" s="6"/>
      <c r="LAU136" s="6"/>
      <c r="LAV136" s="6"/>
      <c r="LAW136" s="6"/>
      <c r="LAX136" s="6"/>
      <c r="LAY136" s="6"/>
      <c r="LAZ136" s="6"/>
      <c r="LBA136" s="6"/>
      <c r="LBB136" s="6"/>
      <c r="LBC136" s="6"/>
      <c r="LBD136" s="6"/>
      <c r="LBE136" s="6"/>
      <c r="LBF136" s="6"/>
      <c r="LBG136" s="6"/>
      <c r="LBH136" s="6"/>
      <c r="LBI136" s="6"/>
      <c r="LBJ136" s="6"/>
      <c r="LBK136" s="6"/>
      <c r="LBL136" s="6"/>
      <c r="LBM136" s="6"/>
      <c r="LBN136" s="6"/>
      <c r="LBO136" s="6"/>
      <c r="LBP136" s="6"/>
      <c r="LBQ136" s="6"/>
      <c r="LBR136" s="6"/>
      <c r="LBS136" s="6"/>
      <c r="LBT136" s="6"/>
      <c r="LBU136" s="6"/>
      <c r="LBV136" s="6"/>
      <c r="LBW136" s="6"/>
      <c r="LBX136" s="6"/>
      <c r="LBY136" s="6"/>
      <c r="LBZ136" s="6"/>
      <c r="LCA136" s="6"/>
      <c r="LCB136" s="6"/>
      <c r="LCC136" s="6"/>
      <c r="LCD136" s="6"/>
      <c r="LCE136" s="6"/>
      <c r="LCF136" s="6"/>
      <c r="LCG136" s="6"/>
      <c r="LCH136" s="6"/>
      <c r="LCI136" s="6"/>
      <c r="LCJ136" s="6"/>
      <c r="LCK136" s="6"/>
      <c r="LCL136" s="6"/>
      <c r="LCM136" s="6"/>
      <c r="LCN136" s="6"/>
      <c r="LCO136" s="6"/>
      <c r="LCP136" s="6"/>
      <c r="LCQ136" s="6"/>
      <c r="LCR136" s="6"/>
      <c r="LCS136" s="6"/>
      <c r="LCT136" s="6"/>
      <c r="LCU136" s="6"/>
      <c r="LCV136" s="6"/>
      <c r="LCW136" s="6"/>
      <c r="LCX136" s="6"/>
      <c r="LCY136" s="6"/>
      <c r="LCZ136" s="6"/>
      <c r="LDA136" s="6"/>
      <c r="LDB136" s="6"/>
      <c r="LDC136" s="6"/>
      <c r="LDD136" s="6"/>
      <c r="LDE136" s="6"/>
      <c r="LDF136" s="6"/>
      <c r="LDG136" s="6"/>
      <c r="LDH136" s="6"/>
      <c r="LDI136" s="6"/>
      <c r="LDJ136" s="6"/>
      <c r="LDK136" s="6"/>
      <c r="LDL136" s="6"/>
      <c r="LDM136" s="6"/>
      <c r="LDN136" s="6"/>
      <c r="LDO136" s="6"/>
      <c r="LDP136" s="6"/>
      <c r="LDQ136" s="6"/>
      <c r="LDR136" s="6"/>
      <c r="LDS136" s="6"/>
      <c r="LDT136" s="6"/>
      <c r="LDU136" s="6"/>
      <c r="LDV136" s="6"/>
      <c r="LDW136" s="6"/>
      <c r="LDX136" s="6"/>
      <c r="LDY136" s="6"/>
      <c r="LDZ136" s="6"/>
      <c r="LEA136" s="6"/>
      <c r="LEB136" s="6"/>
      <c r="LEC136" s="6"/>
      <c r="LED136" s="6"/>
      <c r="LEE136" s="6"/>
      <c r="LEF136" s="6"/>
      <c r="LEG136" s="6"/>
      <c r="LEH136" s="6"/>
      <c r="LEI136" s="6"/>
      <c r="LEJ136" s="6"/>
      <c r="LEK136" s="6"/>
      <c r="LEL136" s="6"/>
      <c r="LEM136" s="6"/>
      <c r="LEN136" s="6"/>
      <c r="LEO136" s="6"/>
      <c r="LEP136" s="6"/>
      <c r="LEQ136" s="6"/>
      <c r="LER136" s="6"/>
      <c r="LES136" s="6"/>
      <c r="LET136" s="6"/>
      <c r="LEU136" s="6"/>
      <c r="LEV136" s="6"/>
      <c r="LEW136" s="6"/>
      <c r="LEX136" s="6"/>
      <c r="LEY136" s="6"/>
      <c r="LEZ136" s="6"/>
      <c r="LFA136" s="6"/>
      <c r="LFB136" s="6"/>
      <c r="LFC136" s="6"/>
      <c r="LFD136" s="6"/>
      <c r="LFE136" s="6"/>
      <c r="LFF136" s="6"/>
      <c r="LFG136" s="6"/>
      <c r="LFH136" s="6"/>
      <c r="LFI136" s="6"/>
      <c r="LFJ136" s="6"/>
      <c r="LFK136" s="6"/>
      <c r="LFL136" s="6"/>
      <c r="LFM136" s="6"/>
      <c r="LFN136" s="6"/>
      <c r="LFO136" s="6"/>
      <c r="LFP136" s="6"/>
      <c r="LFQ136" s="6"/>
      <c r="LFR136" s="6"/>
      <c r="LFS136" s="6"/>
      <c r="LFT136" s="6"/>
      <c r="LFU136" s="6"/>
      <c r="LFV136" s="6"/>
      <c r="LFW136" s="6"/>
      <c r="LFX136" s="6"/>
      <c r="LFY136" s="6"/>
      <c r="LFZ136" s="6"/>
      <c r="LGA136" s="6"/>
      <c r="LGB136" s="6"/>
      <c r="LGC136" s="6"/>
      <c r="LGD136" s="6"/>
      <c r="LGE136" s="6"/>
      <c r="LGF136" s="6"/>
      <c r="LGG136" s="6"/>
      <c r="LGH136" s="6"/>
      <c r="LGI136" s="6"/>
      <c r="LGJ136" s="6"/>
      <c r="LGK136" s="6"/>
      <c r="LGL136" s="6"/>
      <c r="LGM136" s="6"/>
      <c r="LGN136" s="6"/>
      <c r="LGO136" s="6"/>
      <c r="LGP136" s="6"/>
      <c r="LGQ136" s="6"/>
      <c r="LGR136" s="6"/>
      <c r="LGS136" s="6"/>
      <c r="LGT136" s="6"/>
      <c r="LGU136" s="6"/>
      <c r="LGV136" s="6"/>
      <c r="LGW136" s="6"/>
      <c r="LGX136" s="6"/>
      <c r="LGY136" s="6"/>
      <c r="LGZ136" s="6"/>
      <c r="LHA136" s="6"/>
      <c r="LHB136" s="6"/>
      <c r="LHC136" s="6"/>
      <c r="LHD136" s="6"/>
      <c r="LHE136" s="6"/>
      <c r="LHF136" s="6"/>
      <c r="LHG136" s="6"/>
      <c r="LHH136" s="6"/>
      <c r="LHI136" s="6"/>
      <c r="LHJ136" s="6"/>
      <c r="LHK136" s="6"/>
      <c r="LHL136" s="6"/>
      <c r="LHM136" s="6"/>
      <c r="LHN136" s="6"/>
      <c r="LHO136" s="6"/>
      <c r="LHP136" s="6"/>
      <c r="LHQ136" s="6"/>
      <c r="LHR136" s="6"/>
      <c r="LHS136" s="6"/>
      <c r="LHT136" s="6"/>
      <c r="LHU136" s="6"/>
      <c r="LHV136" s="6"/>
      <c r="LHW136" s="6"/>
      <c r="LHX136" s="6"/>
      <c r="LHY136" s="6"/>
      <c r="LHZ136" s="6"/>
      <c r="LIA136" s="6"/>
      <c r="LIB136" s="6"/>
      <c r="LIC136" s="6"/>
      <c r="LID136" s="6"/>
      <c r="LIE136" s="6"/>
      <c r="LIF136" s="6"/>
      <c r="LIG136" s="6"/>
      <c r="LIH136" s="6"/>
      <c r="LII136" s="6"/>
      <c r="LIJ136" s="6"/>
      <c r="LIK136" s="6"/>
      <c r="LIL136" s="6"/>
      <c r="LIM136" s="6"/>
      <c r="LIN136" s="6"/>
      <c r="LIO136" s="6"/>
      <c r="LIP136" s="6"/>
      <c r="LIQ136" s="6"/>
      <c r="LIR136" s="6"/>
      <c r="LIS136" s="6"/>
      <c r="LIT136" s="6"/>
      <c r="LIU136" s="6"/>
      <c r="LIV136" s="6"/>
      <c r="LIW136" s="6"/>
      <c r="LIX136" s="6"/>
      <c r="LIY136" s="6"/>
      <c r="LIZ136" s="6"/>
      <c r="LJA136" s="6"/>
      <c r="LJB136" s="6"/>
      <c r="LJC136" s="6"/>
      <c r="LJD136" s="6"/>
      <c r="LJE136" s="6"/>
      <c r="LJF136" s="6"/>
      <c r="LJG136" s="6"/>
      <c r="LJH136" s="6"/>
      <c r="LJI136" s="6"/>
      <c r="LJJ136" s="6"/>
      <c r="LJK136" s="6"/>
      <c r="LJL136" s="6"/>
      <c r="LJM136" s="6"/>
      <c r="LJN136" s="6"/>
      <c r="LJO136" s="6"/>
      <c r="LJP136" s="6"/>
      <c r="LJQ136" s="6"/>
      <c r="LJR136" s="6"/>
      <c r="LJS136" s="6"/>
      <c r="LJT136" s="6"/>
      <c r="LJU136" s="6"/>
      <c r="LJV136" s="6"/>
      <c r="LJW136" s="6"/>
      <c r="LJX136" s="6"/>
      <c r="LJY136" s="6"/>
      <c r="LJZ136" s="6"/>
      <c r="LKA136" s="6"/>
      <c r="LKB136" s="6"/>
      <c r="LKC136" s="6"/>
      <c r="LKD136" s="6"/>
      <c r="LKE136" s="6"/>
      <c r="LKF136" s="6"/>
      <c r="LKG136" s="6"/>
      <c r="LKH136" s="6"/>
      <c r="LKI136" s="6"/>
      <c r="LKJ136" s="6"/>
      <c r="LKK136" s="6"/>
      <c r="LKL136" s="6"/>
      <c r="LKM136" s="6"/>
      <c r="LKN136" s="6"/>
      <c r="LKO136" s="6"/>
      <c r="LKP136" s="6"/>
      <c r="LKQ136" s="6"/>
      <c r="LKR136" s="6"/>
      <c r="LKS136" s="6"/>
      <c r="LKT136" s="6"/>
      <c r="LKU136" s="6"/>
      <c r="LKV136" s="6"/>
      <c r="LKW136" s="6"/>
      <c r="LKX136" s="6"/>
      <c r="LKY136" s="6"/>
      <c r="LKZ136" s="6"/>
      <c r="LLA136" s="6"/>
      <c r="LLB136" s="6"/>
      <c r="LLC136" s="6"/>
      <c r="LLD136" s="6"/>
      <c r="LLE136" s="6"/>
      <c r="LLF136" s="6"/>
      <c r="LLG136" s="6"/>
      <c r="LLH136" s="6"/>
      <c r="LLI136" s="6"/>
      <c r="LLJ136" s="6"/>
      <c r="LLK136" s="6"/>
      <c r="LLL136" s="6"/>
      <c r="LLM136" s="6"/>
      <c r="LLN136" s="6"/>
      <c r="LLO136" s="6"/>
      <c r="LLP136" s="6"/>
      <c r="LLQ136" s="6"/>
      <c r="LLR136" s="6"/>
      <c r="LLS136" s="6"/>
      <c r="LLT136" s="6"/>
      <c r="LLU136" s="6"/>
      <c r="LLV136" s="6"/>
      <c r="LLW136" s="6"/>
      <c r="LLX136" s="6"/>
      <c r="LLY136" s="6"/>
      <c r="LLZ136" s="6"/>
      <c r="LMA136" s="6"/>
      <c r="LMB136" s="6"/>
      <c r="LMC136" s="6"/>
      <c r="LMD136" s="6"/>
      <c r="LME136" s="6"/>
      <c r="LMF136" s="6"/>
      <c r="LMG136" s="6"/>
      <c r="LMH136" s="6"/>
      <c r="LMI136" s="6"/>
      <c r="LMJ136" s="6"/>
      <c r="LMK136" s="6"/>
      <c r="LML136" s="6"/>
      <c r="LMM136" s="6"/>
      <c r="LMN136" s="6"/>
      <c r="LMO136" s="6"/>
      <c r="LMP136" s="6"/>
      <c r="LMQ136" s="6"/>
      <c r="LMR136" s="6"/>
      <c r="LMS136" s="6"/>
      <c r="LMT136" s="6"/>
      <c r="LMU136" s="6"/>
      <c r="LMV136" s="6"/>
      <c r="LMW136" s="6"/>
      <c r="LMX136" s="6"/>
      <c r="LMY136" s="6"/>
      <c r="LMZ136" s="6"/>
      <c r="LNA136" s="6"/>
      <c r="LNB136" s="6"/>
      <c r="LNC136" s="6"/>
      <c r="LND136" s="6"/>
      <c r="LNE136" s="6"/>
      <c r="LNF136" s="6"/>
      <c r="LNG136" s="6"/>
      <c r="LNH136" s="6"/>
      <c r="LNI136" s="6"/>
      <c r="LNJ136" s="6"/>
      <c r="LNK136" s="6"/>
      <c r="LNL136" s="6"/>
      <c r="LNM136" s="6"/>
      <c r="LNN136" s="6"/>
      <c r="LNO136" s="6"/>
      <c r="LNP136" s="6"/>
      <c r="LNQ136" s="6"/>
      <c r="LNR136" s="6"/>
      <c r="LNS136" s="6"/>
      <c r="LNT136" s="6"/>
      <c r="LNU136" s="6"/>
      <c r="LNV136" s="6"/>
      <c r="LNW136" s="6"/>
      <c r="LNX136" s="6"/>
      <c r="LNY136" s="6"/>
      <c r="LNZ136" s="6"/>
      <c r="LOA136" s="6"/>
      <c r="LOB136" s="6"/>
      <c r="LOC136" s="6"/>
      <c r="LOD136" s="6"/>
      <c r="LOE136" s="6"/>
      <c r="LOF136" s="6"/>
      <c r="LOG136" s="6"/>
      <c r="LOH136" s="6"/>
      <c r="LOI136" s="6"/>
      <c r="LOJ136" s="6"/>
      <c r="LOK136" s="6"/>
      <c r="LOL136" s="6"/>
      <c r="LOM136" s="6"/>
      <c r="LON136" s="6"/>
      <c r="LOO136" s="6"/>
      <c r="LOP136" s="6"/>
      <c r="LOQ136" s="6"/>
      <c r="LOR136" s="6"/>
      <c r="LOS136" s="6"/>
      <c r="LOT136" s="6"/>
      <c r="LOU136" s="6"/>
      <c r="LOV136" s="6"/>
      <c r="LOW136" s="6"/>
      <c r="LOX136" s="6"/>
      <c r="LOY136" s="6"/>
      <c r="LOZ136" s="6"/>
      <c r="LPA136" s="6"/>
      <c r="LPB136" s="6"/>
      <c r="LPC136" s="6"/>
      <c r="LPD136" s="6"/>
      <c r="LPE136" s="6"/>
      <c r="LPF136" s="6"/>
      <c r="LPG136" s="6"/>
      <c r="LPH136" s="6"/>
      <c r="LPI136" s="6"/>
      <c r="LPJ136" s="6"/>
      <c r="LPK136" s="6"/>
      <c r="LPL136" s="6"/>
      <c r="LPM136" s="6"/>
      <c r="LPN136" s="6"/>
      <c r="LPO136" s="6"/>
      <c r="LPP136" s="6"/>
      <c r="LPQ136" s="6"/>
      <c r="LPR136" s="6"/>
      <c r="LPS136" s="6"/>
      <c r="LPT136" s="6"/>
      <c r="LPU136" s="6"/>
      <c r="LPV136" s="6"/>
      <c r="LPW136" s="6"/>
      <c r="LPX136" s="6"/>
      <c r="LPY136" s="6"/>
      <c r="LPZ136" s="6"/>
      <c r="LQA136" s="6"/>
      <c r="LQB136" s="6"/>
      <c r="LQC136" s="6"/>
      <c r="LQD136" s="6"/>
      <c r="LQE136" s="6"/>
      <c r="LQF136" s="6"/>
      <c r="LQG136" s="6"/>
      <c r="LQH136" s="6"/>
      <c r="LQI136" s="6"/>
      <c r="LQJ136" s="6"/>
      <c r="LQK136" s="6"/>
      <c r="LQL136" s="6"/>
      <c r="LQM136" s="6"/>
      <c r="LQN136" s="6"/>
      <c r="LQO136" s="6"/>
      <c r="LQP136" s="6"/>
      <c r="LQQ136" s="6"/>
      <c r="LQR136" s="6"/>
      <c r="LQS136" s="6"/>
      <c r="LQT136" s="6"/>
      <c r="LQU136" s="6"/>
      <c r="LQV136" s="6"/>
      <c r="LQW136" s="6"/>
      <c r="LQX136" s="6"/>
      <c r="LQY136" s="6"/>
      <c r="LQZ136" s="6"/>
      <c r="LRA136" s="6"/>
      <c r="LRB136" s="6"/>
      <c r="LRC136" s="6"/>
      <c r="LRD136" s="6"/>
      <c r="LRE136" s="6"/>
      <c r="LRF136" s="6"/>
      <c r="LRG136" s="6"/>
      <c r="LRH136" s="6"/>
      <c r="LRI136" s="6"/>
      <c r="LRJ136" s="6"/>
      <c r="LRK136" s="6"/>
      <c r="LRL136" s="6"/>
      <c r="LRM136" s="6"/>
      <c r="LRN136" s="6"/>
      <c r="LRO136" s="6"/>
      <c r="LRP136" s="6"/>
      <c r="LRQ136" s="6"/>
      <c r="LRR136" s="6"/>
      <c r="LRS136" s="6"/>
      <c r="LRT136" s="6"/>
      <c r="LRU136" s="6"/>
      <c r="LRV136" s="6"/>
      <c r="LRW136" s="6"/>
      <c r="LRX136" s="6"/>
      <c r="LRY136" s="6"/>
      <c r="LRZ136" s="6"/>
      <c r="LSA136" s="6"/>
      <c r="LSB136" s="6"/>
      <c r="LSC136" s="6"/>
      <c r="LSD136" s="6"/>
      <c r="LSE136" s="6"/>
      <c r="LSF136" s="6"/>
      <c r="LSG136" s="6"/>
      <c r="LSH136" s="6"/>
      <c r="LSI136" s="6"/>
      <c r="LSJ136" s="6"/>
      <c r="LSK136" s="6"/>
      <c r="LSL136" s="6"/>
      <c r="LSM136" s="6"/>
      <c r="LSN136" s="6"/>
      <c r="LSO136" s="6"/>
      <c r="LSP136" s="6"/>
      <c r="LSQ136" s="6"/>
      <c r="LSR136" s="6"/>
      <c r="LSS136" s="6"/>
      <c r="LST136" s="6"/>
      <c r="LSU136" s="6"/>
      <c r="LSV136" s="6"/>
      <c r="LSW136" s="6"/>
      <c r="LSX136" s="6"/>
      <c r="LSY136" s="6"/>
      <c r="LSZ136" s="6"/>
      <c r="LTA136" s="6"/>
      <c r="LTB136" s="6"/>
      <c r="LTC136" s="6"/>
      <c r="LTD136" s="6"/>
      <c r="LTE136" s="6"/>
      <c r="LTF136" s="6"/>
      <c r="LTG136" s="6"/>
      <c r="LTH136" s="6"/>
      <c r="LTI136" s="6"/>
      <c r="LTJ136" s="6"/>
      <c r="LTK136" s="6"/>
      <c r="LTL136" s="6"/>
      <c r="LTM136" s="6"/>
      <c r="LTN136" s="6"/>
      <c r="LTO136" s="6"/>
      <c r="LTP136" s="6"/>
      <c r="LTQ136" s="6"/>
      <c r="LTR136" s="6"/>
      <c r="LTS136" s="6"/>
      <c r="LTT136" s="6"/>
      <c r="LTU136" s="6"/>
      <c r="LTV136" s="6"/>
      <c r="LTW136" s="6"/>
      <c r="LTX136" s="6"/>
      <c r="LTY136" s="6"/>
      <c r="LTZ136" s="6"/>
      <c r="LUA136" s="6"/>
      <c r="LUB136" s="6"/>
      <c r="LUC136" s="6"/>
      <c r="LUD136" s="6"/>
      <c r="LUE136" s="6"/>
      <c r="LUF136" s="6"/>
      <c r="LUG136" s="6"/>
      <c r="LUH136" s="6"/>
      <c r="LUI136" s="6"/>
      <c r="LUJ136" s="6"/>
      <c r="LUK136" s="6"/>
      <c r="LUL136" s="6"/>
      <c r="LUM136" s="6"/>
      <c r="LUN136" s="6"/>
      <c r="LUO136" s="6"/>
      <c r="LUP136" s="6"/>
      <c r="LUQ136" s="6"/>
      <c r="LUR136" s="6"/>
      <c r="LUS136" s="6"/>
      <c r="LUT136" s="6"/>
      <c r="LUU136" s="6"/>
      <c r="LUV136" s="6"/>
      <c r="LUW136" s="6"/>
      <c r="LUX136" s="6"/>
      <c r="LUY136" s="6"/>
      <c r="LUZ136" s="6"/>
      <c r="LVA136" s="6"/>
      <c r="LVB136" s="6"/>
      <c r="LVC136" s="6"/>
      <c r="LVD136" s="6"/>
      <c r="LVE136" s="6"/>
      <c r="LVF136" s="6"/>
      <c r="LVG136" s="6"/>
      <c r="LVH136" s="6"/>
      <c r="LVI136" s="6"/>
      <c r="LVJ136" s="6"/>
      <c r="LVK136" s="6"/>
      <c r="LVL136" s="6"/>
      <c r="LVM136" s="6"/>
      <c r="LVN136" s="6"/>
      <c r="LVO136" s="6"/>
      <c r="LVP136" s="6"/>
      <c r="LVQ136" s="6"/>
      <c r="LVR136" s="6"/>
      <c r="LVS136" s="6"/>
      <c r="LVT136" s="6"/>
      <c r="LVU136" s="6"/>
      <c r="LVV136" s="6"/>
      <c r="LVW136" s="6"/>
      <c r="LVX136" s="6"/>
      <c r="LVY136" s="6"/>
      <c r="LVZ136" s="6"/>
      <c r="LWA136" s="6"/>
      <c r="LWB136" s="6"/>
      <c r="LWC136" s="6"/>
      <c r="LWD136" s="6"/>
      <c r="LWE136" s="6"/>
      <c r="LWF136" s="6"/>
      <c r="LWG136" s="6"/>
      <c r="LWH136" s="6"/>
      <c r="LWI136" s="6"/>
      <c r="LWJ136" s="6"/>
      <c r="LWK136" s="6"/>
      <c r="LWL136" s="6"/>
      <c r="LWM136" s="6"/>
      <c r="LWN136" s="6"/>
      <c r="LWO136" s="6"/>
      <c r="LWP136" s="6"/>
      <c r="LWQ136" s="6"/>
      <c r="LWR136" s="6"/>
      <c r="LWS136" s="6"/>
      <c r="LWT136" s="6"/>
      <c r="LWU136" s="6"/>
      <c r="LWV136" s="6"/>
      <c r="LWW136" s="6"/>
      <c r="LWX136" s="6"/>
      <c r="LWY136" s="6"/>
      <c r="LWZ136" s="6"/>
      <c r="LXA136" s="6"/>
      <c r="LXB136" s="6"/>
      <c r="LXC136" s="6"/>
      <c r="LXD136" s="6"/>
      <c r="LXE136" s="6"/>
      <c r="LXF136" s="6"/>
      <c r="LXG136" s="6"/>
      <c r="LXH136" s="6"/>
      <c r="LXI136" s="6"/>
      <c r="LXJ136" s="6"/>
      <c r="LXK136" s="6"/>
      <c r="LXL136" s="6"/>
      <c r="LXM136" s="6"/>
      <c r="LXN136" s="6"/>
      <c r="LXO136" s="6"/>
      <c r="LXP136" s="6"/>
      <c r="LXQ136" s="6"/>
      <c r="LXR136" s="6"/>
      <c r="LXS136" s="6"/>
      <c r="LXT136" s="6"/>
      <c r="LXU136" s="6"/>
      <c r="LXV136" s="6"/>
      <c r="LXW136" s="6"/>
      <c r="LXX136" s="6"/>
      <c r="LXY136" s="6"/>
      <c r="LXZ136" s="6"/>
      <c r="LYA136" s="6"/>
      <c r="LYB136" s="6"/>
      <c r="LYC136" s="6"/>
      <c r="LYD136" s="6"/>
      <c r="LYE136" s="6"/>
      <c r="LYF136" s="6"/>
      <c r="LYG136" s="6"/>
      <c r="LYH136" s="6"/>
      <c r="LYI136" s="6"/>
      <c r="LYJ136" s="6"/>
      <c r="LYK136" s="6"/>
      <c r="LYL136" s="6"/>
      <c r="LYM136" s="6"/>
      <c r="LYN136" s="6"/>
      <c r="LYO136" s="6"/>
      <c r="LYP136" s="6"/>
      <c r="LYQ136" s="6"/>
      <c r="LYR136" s="6"/>
      <c r="LYS136" s="6"/>
      <c r="LYT136" s="6"/>
      <c r="LYU136" s="6"/>
      <c r="LYV136" s="6"/>
      <c r="LYW136" s="6"/>
      <c r="LYX136" s="6"/>
      <c r="LYY136" s="6"/>
      <c r="LYZ136" s="6"/>
      <c r="LZA136" s="6"/>
      <c r="LZB136" s="6"/>
      <c r="LZC136" s="6"/>
      <c r="LZD136" s="6"/>
      <c r="LZE136" s="6"/>
      <c r="LZF136" s="6"/>
      <c r="LZG136" s="6"/>
      <c r="LZH136" s="6"/>
      <c r="LZI136" s="6"/>
      <c r="LZJ136" s="6"/>
      <c r="LZK136" s="6"/>
      <c r="LZL136" s="6"/>
      <c r="LZM136" s="6"/>
      <c r="LZN136" s="6"/>
      <c r="LZO136" s="6"/>
      <c r="LZP136" s="6"/>
      <c r="LZQ136" s="6"/>
      <c r="LZR136" s="6"/>
      <c r="LZS136" s="6"/>
      <c r="LZT136" s="6"/>
      <c r="LZU136" s="6"/>
      <c r="LZV136" s="6"/>
      <c r="LZW136" s="6"/>
      <c r="LZX136" s="6"/>
      <c r="LZY136" s="6"/>
      <c r="LZZ136" s="6"/>
      <c r="MAA136" s="6"/>
      <c r="MAB136" s="6"/>
      <c r="MAC136" s="6"/>
      <c r="MAD136" s="6"/>
      <c r="MAE136" s="6"/>
      <c r="MAF136" s="6"/>
      <c r="MAG136" s="6"/>
      <c r="MAH136" s="6"/>
      <c r="MAI136" s="6"/>
      <c r="MAJ136" s="6"/>
      <c r="MAK136" s="6"/>
      <c r="MAL136" s="6"/>
      <c r="MAM136" s="6"/>
      <c r="MAN136" s="6"/>
      <c r="MAO136" s="6"/>
      <c r="MAP136" s="6"/>
      <c r="MAQ136" s="6"/>
      <c r="MAR136" s="6"/>
      <c r="MAS136" s="6"/>
      <c r="MAT136" s="6"/>
      <c r="MAU136" s="6"/>
      <c r="MAV136" s="6"/>
      <c r="MAW136" s="6"/>
      <c r="MAX136" s="6"/>
      <c r="MAY136" s="6"/>
      <c r="MAZ136" s="6"/>
      <c r="MBA136" s="6"/>
      <c r="MBB136" s="6"/>
      <c r="MBC136" s="6"/>
      <c r="MBD136" s="6"/>
      <c r="MBE136" s="6"/>
      <c r="MBF136" s="6"/>
      <c r="MBG136" s="6"/>
      <c r="MBH136" s="6"/>
      <c r="MBI136" s="6"/>
      <c r="MBJ136" s="6"/>
      <c r="MBK136" s="6"/>
      <c r="MBL136" s="6"/>
      <c r="MBM136" s="6"/>
      <c r="MBN136" s="6"/>
      <c r="MBO136" s="6"/>
      <c r="MBP136" s="6"/>
      <c r="MBQ136" s="6"/>
      <c r="MBR136" s="6"/>
      <c r="MBS136" s="6"/>
      <c r="MBT136" s="6"/>
      <c r="MBU136" s="6"/>
      <c r="MBV136" s="6"/>
      <c r="MBW136" s="6"/>
      <c r="MBX136" s="6"/>
      <c r="MBY136" s="6"/>
      <c r="MBZ136" s="6"/>
      <c r="MCA136" s="6"/>
      <c r="MCB136" s="6"/>
      <c r="MCC136" s="6"/>
      <c r="MCD136" s="6"/>
      <c r="MCE136" s="6"/>
      <c r="MCF136" s="6"/>
      <c r="MCG136" s="6"/>
      <c r="MCH136" s="6"/>
      <c r="MCI136" s="6"/>
      <c r="MCJ136" s="6"/>
      <c r="MCK136" s="6"/>
      <c r="MCL136" s="6"/>
      <c r="MCM136" s="6"/>
      <c r="MCN136" s="6"/>
      <c r="MCO136" s="6"/>
      <c r="MCP136" s="6"/>
      <c r="MCQ136" s="6"/>
      <c r="MCR136" s="6"/>
      <c r="MCS136" s="6"/>
      <c r="MCT136" s="6"/>
      <c r="MCU136" s="6"/>
      <c r="MCV136" s="6"/>
      <c r="MCW136" s="6"/>
      <c r="MCX136" s="6"/>
      <c r="MCY136" s="6"/>
      <c r="MCZ136" s="6"/>
      <c r="MDA136" s="6"/>
      <c r="MDB136" s="6"/>
      <c r="MDC136" s="6"/>
      <c r="MDD136" s="6"/>
      <c r="MDE136" s="6"/>
      <c r="MDF136" s="6"/>
      <c r="MDG136" s="6"/>
      <c r="MDH136" s="6"/>
      <c r="MDI136" s="6"/>
      <c r="MDJ136" s="6"/>
      <c r="MDK136" s="6"/>
      <c r="MDL136" s="6"/>
      <c r="MDM136" s="6"/>
      <c r="MDN136" s="6"/>
      <c r="MDO136" s="6"/>
      <c r="MDP136" s="6"/>
      <c r="MDQ136" s="6"/>
      <c r="MDR136" s="6"/>
      <c r="MDS136" s="6"/>
      <c r="MDT136" s="6"/>
      <c r="MDU136" s="6"/>
      <c r="MDV136" s="6"/>
      <c r="MDW136" s="6"/>
      <c r="MDX136" s="6"/>
      <c r="MDY136" s="6"/>
      <c r="MDZ136" s="6"/>
      <c r="MEA136" s="6"/>
      <c r="MEB136" s="6"/>
      <c r="MEC136" s="6"/>
      <c r="MED136" s="6"/>
      <c r="MEE136" s="6"/>
      <c r="MEF136" s="6"/>
      <c r="MEG136" s="6"/>
      <c r="MEH136" s="6"/>
      <c r="MEI136" s="6"/>
      <c r="MEJ136" s="6"/>
      <c r="MEK136" s="6"/>
      <c r="MEL136" s="6"/>
      <c r="MEM136" s="6"/>
      <c r="MEN136" s="6"/>
      <c r="MEO136" s="6"/>
      <c r="MEP136" s="6"/>
      <c r="MEQ136" s="6"/>
      <c r="MER136" s="6"/>
      <c r="MES136" s="6"/>
      <c r="MET136" s="6"/>
      <c r="MEU136" s="6"/>
      <c r="MEV136" s="6"/>
      <c r="MEW136" s="6"/>
      <c r="MEX136" s="6"/>
      <c r="MEY136" s="6"/>
      <c r="MEZ136" s="6"/>
      <c r="MFA136" s="6"/>
      <c r="MFB136" s="6"/>
      <c r="MFC136" s="6"/>
      <c r="MFD136" s="6"/>
      <c r="MFE136" s="6"/>
      <c r="MFF136" s="6"/>
      <c r="MFG136" s="6"/>
      <c r="MFH136" s="6"/>
      <c r="MFI136" s="6"/>
      <c r="MFJ136" s="6"/>
      <c r="MFK136" s="6"/>
      <c r="MFL136" s="6"/>
      <c r="MFM136" s="6"/>
      <c r="MFN136" s="6"/>
      <c r="MFO136" s="6"/>
      <c r="MFP136" s="6"/>
      <c r="MFQ136" s="6"/>
      <c r="MFR136" s="6"/>
      <c r="MFS136" s="6"/>
      <c r="MFT136" s="6"/>
      <c r="MFU136" s="6"/>
      <c r="MFV136" s="6"/>
      <c r="MFW136" s="6"/>
      <c r="MFX136" s="6"/>
      <c r="MFY136" s="6"/>
      <c r="MFZ136" s="6"/>
      <c r="MGA136" s="6"/>
      <c r="MGB136" s="6"/>
      <c r="MGC136" s="6"/>
      <c r="MGD136" s="6"/>
      <c r="MGE136" s="6"/>
      <c r="MGF136" s="6"/>
      <c r="MGG136" s="6"/>
      <c r="MGH136" s="6"/>
      <c r="MGI136" s="6"/>
      <c r="MGJ136" s="6"/>
      <c r="MGK136" s="6"/>
      <c r="MGL136" s="6"/>
      <c r="MGM136" s="6"/>
      <c r="MGN136" s="6"/>
      <c r="MGO136" s="6"/>
      <c r="MGP136" s="6"/>
      <c r="MGQ136" s="6"/>
      <c r="MGR136" s="6"/>
      <c r="MGS136" s="6"/>
      <c r="MGT136" s="6"/>
      <c r="MGU136" s="6"/>
      <c r="MGV136" s="6"/>
      <c r="MGW136" s="6"/>
      <c r="MGX136" s="6"/>
      <c r="MGY136" s="6"/>
      <c r="MGZ136" s="6"/>
      <c r="MHA136" s="6"/>
      <c r="MHB136" s="6"/>
      <c r="MHC136" s="6"/>
      <c r="MHD136" s="6"/>
      <c r="MHE136" s="6"/>
      <c r="MHF136" s="6"/>
      <c r="MHG136" s="6"/>
      <c r="MHH136" s="6"/>
      <c r="MHI136" s="6"/>
      <c r="MHJ136" s="6"/>
      <c r="MHK136" s="6"/>
      <c r="MHL136" s="6"/>
      <c r="MHM136" s="6"/>
      <c r="MHN136" s="6"/>
      <c r="MHO136" s="6"/>
      <c r="MHP136" s="6"/>
      <c r="MHQ136" s="6"/>
      <c r="MHR136" s="6"/>
      <c r="MHS136" s="6"/>
      <c r="MHT136" s="6"/>
      <c r="MHU136" s="6"/>
      <c r="MHV136" s="6"/>
      <c r="MHW136" s="6"/>
      <c r="MHX136" s="6"/>
      <c r="MHY136" s="6"/>
      <c r="MHZ136" s="6"/>
      <c r="MIA136" s="6"/>
      <c r="MIB136" s="6"/>
      <c r="MIC136" s="6"/>
      <c r="MID136" s="6"/>
      <c r="MIE136" s="6"/>
      <c r="MIF136" s="6"/>
      <c r="MIG136" s="6"/>
      <c r="MIH136" s="6"/>
      <c r="MII136" s="6"/>
      <c r="MIJ136" s="6"/>
      <c r="MIK136" s="6"/>
      <c r="MIL136" s="6"/>
      <c r="MIM136" s="6"/>
      <c r="MIN136" s="6"/>
      <c r="MIO136" s="6"/>
      <c r="MIP136" s="6"/>
      <c r="MIQ136" s="6"/>
      <c r="MIR136" s="6"/>
      <c r="MIS136" s="6"/>
      <c r="MIT136" s="6"/>
      <c r="MIU136" s="6"/>
      <c r="MIV136" s="6"/>
      <c r="MIW136" s="6"/>
      <c r="MIX136" s="6"/>
      <c r="MIY136" s="6"/>
      <c r="MIZ136" s="6"/>
      <c r="MJA136" s="6"/>
      <c r="MJB136" s="6"/>
      <c r="MJC136" s="6"/>
      <c r="MJD136" s="6"/>
      <c r="MJE136" s="6"/>
      <c r="MJF136" s="6"/>
      <c r="MJG136" s="6"/>
      <c r="MJH136" s="6"/>
      <c r="MJI136" s="6"/>
      <c r="MJJ136" s="6"/>
      <c r="MJK136" s="6"/>
      <c r="MJL136" s="6"/>
      <c r="MJM136" s="6"/>
      <c r="MJN136" s="6"/>
      <c r="MJO136" s="6"/>
      <c r="MJP136" s="6"/>
      <c r="MJQ136" s="6"/>
      <c r="MJR136" s="6"/>
      <c r="MJS136" s="6"/>
      <c r="MJT136" s="6"/>
      <c r="MJU136" s="6"/>
      <c r="MJV136" s="6"/>
      <c r="MJW136" s="6"/>
      <c r="MJX136" s="6"/>
      <c r="MJY136" s="6"/>
      <c r="MJZ136" s="6"/>
      <c r="MKA136" s="6"/>
      <c r="MKB136" s="6"/>
      <c r="MKC136" s="6"/>
      <c r="MKD136" s="6"/>
      <c r="MKE136" s="6"/>
      <c r="MKF136" s="6"/>
      <c r="MKG136" s="6"/>
      <c r="MKH136" s="6"/>
      <c r="MKI136" s="6"/>
      <c r="MKJ136" s="6"/>
      <c r="MKK136" s="6"/>
      <c r="MKL136" s="6"/>
      <c r="MKM136" s="6"/>
      <c r="MKN136" s="6"/>
      <c r="MKO136" s="6"/>
      <c r="MKP136" s="6"/>
      <c r="MKQ136" s="6"/>
      <c r="MKR136" s="6"/>
      <c r="MKS136" s="6"/>
      <c r="MKT136" s="6"/>
      <c r="MKU136" s="6"/>
      <c r="MKV136" s="6"/>
      <c r="MKW136" s="6"/>
      <c r="MKX136" s="6"/>
      <c r="MKY136" s="6"/>
      <c r="MKZ136" s="6"/>
      <c r="MLA136" s="6"/>
      <c r="MLB136" s="6"/>
      <c r="MLC136" s="6"/>
      <c r="MLD136" s="6"/>
      <c r="MLE136" s="6"/>
      <c r="MLF136" s="6"/>
      <c r="MLG136" s="6"/>
      <c r="MLH136" s="6"/>
      <c r="MLI136" s="6"/>
      <c r="MLJ136" s="6"/>
      <c r="MLK136" s="6"/>
      <c r="MLL136" s="6"/>
      <c r="MLM136" s="6"/>
      <c r="MLN136" s="6"/>
      <c r="MLO136" s="6"/>
      <c r="MLP136" s="6"/>
      <c r="MLQ136" s="6"/>
      <c r="MLR136" s="6"/>
      <c r="MLS136" s="6"/>
      <c r="MLT136" s="6"/>
      <c r="MLU136" s="6"/>
      <c r="MLV136" s="6"/>
      <c r="MLW136" s="6"/>
      <c r="MLX136" s="6"/>
      <c r="MLY136" s="6"/>
      <c r="MLZ136" s="6"/>
      <c r="MMA136" s="6"/>
      <c r="MMB136" s="6"/>
      <c r="MMC136" s="6"/>
      <c r="MMD136" s="6"/>
      <c r="MME136" s="6"/>
      <c r="MMF136" s="6"/>
      <c r="MMG136" s="6"/>
      <c r="MMH136" s="6"/>
      <c r="MMI136" s="6"/>
      <c r="MMJ136" s="6"/>
      <c r="MMK136" s="6"/>
      <c r="MML136" s="6"/>
      <c r="MMM136" s="6"/>
      <c r="MMN136" s="6"/>
      <c r="MMO136" s="6"/>
      <c r="MMP136" s="6"/>
      <c r="MMQ136" s="6"/>
      <c r="MMR136" s="6"/>
      <c r="MMS136" s="6"/>
      <c r="MMT136" s="6"/>
      <c r="MMU136" s="6"/>
      <c r="MMV136" s="6"/>
      <c r="MMW136" s="6"/>
      <c r="MMX136" s="6"/>
      <c r="MMY136" s="6"/>
      <c r="MMZ136" s="6"/>
      <c r="MNA136" s="6"/>
      <c r="MNB136" s="6"/>
      <c r="MNC136" s="6"/>
      <c r="MND136" s="6"/>
      <c r="MNE136" s="6"/>
      <c r="MNF136" s="6"/>
      <c r="MNG136" s="6"/>
      <c r="MNH136" s="6"/>
      <c r="MNI136" s="6"/>
      <c r="MNJ136" s="6"/>
      <c r="MNK136" s="6"/>
      <c r="MNL136" s="6"/>
      <c r="MNM136" s="6"/>
      <c r="MNN136" s="6"/>
      <c r="MNO136" s="6"/>
      <c r="MNP136" s="6"/>
      <c r="MNQ136" s="6"/>
      <c r="MNR136" s="6"/>
      <c r="MNS136" s="6"/>
      <c r="MNT136" s="6"/>
      <c r="MNU136" s="6"/>
      <c r="MNV136" s="6"/>
      <c r="MNW136" s="6"/>
      <c r="MNX136" s="6"/>
      <c r="MNY136" s="6"/>
      <c r="MNZ136" s="6"/>
      <c r="MOA136" s="6"/>
      <c r="MOB136" s="6"/>
      <c r="MOC136" s="6"/>
      <c r="MOD136" s="6"/>
      <c r="MOE136" s="6"/>
      <c r="MOF136" s="6"/>
      <c r="MOG136" s="6"/>
      <c r="MOH136" s="6"/>
      <c r="MOI136" s="6"/>
      <c r="MOJ136" s="6"/>
      <c r="MOK136" s="6"/>
      <c r="MOL136" s="6"/>
      <c r="MOM136" s="6"/>
      <c r="MON136" s="6"/>
      <c r="MOO136" s="6"/>
      <c r="MOP136" s="6"/>
      <c r="MOQ136" s="6"/>
      <c r="MOR136" s="6"/>
      <c r="MOS136" s="6"/>
      <c r="MOT136" s="6"/>
      <c r="MOU136" s="6"/>
      <c r="MOV136" s="6"/>
      <c r="MOW136" s="6"/>
      <c r="MOX136" s="6"/>
      <c r="MOY136" s="6"/>
      <c r="MOZ136" s="6"/>
      <c r="MPA136" s="6"/>
      <c r="MPB136" s="6"/>
      <c r="MPC136" s="6"/>
      <c r="MPD136" s="6"/>
      <c r="MPE136" s="6"/>
      <c r="MPF136" s="6"/>
      <c r="MPG136" s="6"/>
      <c r="MPH136" s="6"/>
      <c r="MPI136" s="6"/>
      <c r="MPJ136" s="6"/>
      <c r="MPK136" s="6"/>
      <c r="MPL136" s="6"/>
      <c r="MPM136" s="6"/>
      <c r="MPN136" s="6"/>
      <c r="MPO136" s="6"/>
      <c r="MPP136" s="6"/>
      <c r="MPQ136" s="6"/>
      <c r="MPR136" s="6"/>
      <c r="MPS136" s="6"/>
      <c r="MPT136" s="6"/>
      <c r="MPU136" s="6"/>
      <c r="MPV136" s="6"/>
      <c r="MPW136" s="6"/>
      <c r="MPX136" s="6"/>
      <c r="MPY136" s="6"/>
      <c r="MPZ136" s="6"/>
      <c r="MQA136" s="6"/>
      <c r="MQB136" s="6"/>
      <c r="MQC136" s="6"/>
      <c r="MQD136" s="6"/>
      <c r="MQE136" s="6"/>
      <c r="MQF136" s="6"/>
      <c r="MQG136" s="6"/>
      <c r="MQH136" s="6"/>
      <c r="MQI136" s="6"/>
      <c r="MQJ136" s="6"/>
      <c r="MQK136" s="6"/>
      <c r="MQL136" s="6"/>
      <c r="MQM136" s="6"/>
      <c r="MQN136" s="6"/>
      <c r="MQO136" s="6"/>
      <c r="MQP136" s="6"/>
      <c r="MQQ136" s="6"/>
      <c r="MQR136" s="6"/>
      <c r="MQS136" s="6"/>
      <c r="MQT136" s="6"/>
      <c r="MQU136" s="6"/>
      <c r="MQV136" s="6"/>
      <c r="MQW136" s="6"/>
      <c r="MQX136" s="6"/>
      <c r="MQY136" s="6"/>
      <c r="MQZ136" s="6"/>
      <c r="MRA136" s="6"/>
      <c r="MRB136" s="6"/>
      <c r="MRC136" s="6"/>
      <c r="MRD136" s="6"/>
      <c r="MRE136" s="6"/>
      <c r="MRF136" s="6"/>
      <c r="MRG136" s="6"/>
      <c r="MRH136" s="6"/>
      <c r="MRI136" s="6"/>
      <c r="MRJ136" s="6"/>
      <c r="MRK136" s="6"/>
      <c r="MRL136" s="6"/>
      <c r="MRM136" s="6"/>
      <c r="MRN136" s="6"/>
      <c r="MRO136" s="6"/>
      <c r="MRP136" s="6"/>
      <c r="MRQ136" s="6"/>
      <c r="MRR136" s="6"/>
      <c r="MRS136" s="6"/>
      <c r="MRT136" s="6"/>
      <c r="MRU136" s="6"/>
      <c r="MRV136" s="6"/>
      <c r="MRW136" s="6"/>
      <c r="MRX136" s="6"/>
      <c r="MRY136" s="6"/>
      <c r="MRZ136" s="6"/>
      <c r="MSA136" s="6"/>
      <c r="MSB136" s="6"/>
      <c r="MSC136" s="6"/>
      <c r="MSD136" s="6"/>
      <c r="MSE136" s="6"/>
      <c r="MSF136" s="6"/>
      <c r="MSG136" s="6"/>
      <c r="MSH136" s="6"/>
      <c r="MSI136" s="6"/>
      <c r="MSJ136" s="6"/>
      <c r="MSK136" s="6"/>
      <c r="MSL136" s="6"/>
      <c r="MSM136" s="6"/>
      <c r="MSN136" s="6"/>
      <c r="MSO136" s="6"/>
      <c r="MSP136" s="6"/>
      <c r="MSQ136" s="6"/>
      <c r="MSR136" s="6"/>
      <c r="MSS136" s="6"/>
      <c r="MST136" s="6"/>
      <c r="MSU136" s="6"/>
      <c r="MSV136" s="6"/>
      <c r="MSW136" s="6"/>
      <c r="MSX136" s="6"/>
      <c r="MSY136" s="6"/>
      <c r="MSZ136" s="6"/>
      <c r="MTA136" s="6"/>
      <c r="MTB136" s="6"/>
      <c r="MTC136" s="6"/>
      <c r="MTD136" s="6"/>
      <c r="MTE136" s="6"/>
      <c r="MTF136" s="6"/>
      <c r="MTG136" s="6"/>
      <c r="MTH136" s="6"/>
      <c r="MTI136" s="6"/>
      <c r="MTJ136" s="6"/>
      <c r="MTK136" s="6"/>
      <c r="MTL136" s="6"/>
      <c r="MTM136" s="6"/>
      <c r="MTN136" s="6"/>
      <c r="MTO136" s="6"/>
      <c r="MTP136" s="6"/>
      <c r="MTQ136" s="6"/>
      <c r="MTR136" s="6"/>
      <c r="MTS136" s="6"/>
      <c r="MTT136" s="6"/>
      <c r="MTU136" s="6"/>
      <c r="MTV136" s="6"/>
      <c r="MTW136" s="6"/>
      <c r="MTX136" s="6"/>
      <c r="MTY136" s="6"/>
      <c r="MTZ136" s="6"/>
      <c r="MUA136" s="6"/>
      <c r="MUB136" s="6"/>
      <c r="MUC136" s="6"/>
      <c r="MUD136" s="6"/>
      <c r="MUE136" s="6"/>
      <c r="MUF136" s="6"/>
      <c r="MUG136" s="6"/>
      <c r="MUH136" s="6"/>
      <c r="MUI136" s="6"/>
      <c r="MUJ136" s="6"/>
      <c r="MUK136" s="6"/>
      <c r="MUL136" s="6"/>
      <c r="MUM136" s="6"/>
      <c r="MUN136" s="6"/>
      <c r="MUO136" s="6"/>
      <c r="MUP136" s="6"/>
      <c r="MUQ136" s="6"/>
      <c r="MUR136" s="6"/>
      <c r="MUS136" s="6"/>
      <c r="MUT136" s="6"/>
      <c r="MUU136" s="6"/>
      <c r="MUV136" s="6"/>
      <c r="MUW136" s="6"/>
      <c r="MUX136" s="6"/>
      <c r="MUY136" s="6"/>
      <c r="MUZ136" s="6"/>
      <c r="MVA136" s="6"/>
      <c r="MVB136" s="6"/>
      <c r="MVC136" s="6"/>
      <c r="MVD136" s="6"/>
      <c r="MVE136" s="6"/>
      <c r="MVF136" s="6"/>
      <c r="MVG136" s="6"/>
      <c r="MVH136" s="6"/>
      <c r="MVI136" s="6"/>
      <c r="MVJ136" s="6"/>
      <c r="MVK136" s="6"/>
      <c r="MVL136" s="6"/>
      <c r="MVM136" s="6"/>
      <c r="MVN136" s="6"/>
      <c r="MVO136" s="6"/>
      <c r="MVP136" s="6"/>
      <c r="MVQ136" s="6"/>
      <c r="MVR136" s="6"/>
      <c r="MVS136" s="6"/>
      <c r="MVT136" s="6"/>
      <c r="MVU136" s="6"/>
      <c r="MVV136" s="6"/>
      <c r="MVW136" s="6"/>
      <c r="MVX136" s="6"/>
      <c r="MVY136" s="6"/>
      <c r="MVZ136" s="6"/>
      <c r="MWA136" s="6"/>
      <c r="MWB136" s="6"/>
      <c r="MWC136" s="6"/>
      <c r="MWD136" s="6"/>
      <c r="MWE136" s="6"/>
      <c r="MWF136" s="6"/>
      <c r="MWG136" s="6"/>
      <c r="MWH136" s="6"/>
      <c r="MWI136" s="6"/>
      <c r="MWJ136" s="6"/>
      <c r="MWK136" s="6"/>
      <c r="MWL136" s="6"/>
      <c r="MWM136" s="6"/>
      <c r="MWN136" s="6"/>
      <c r="MWO136" s="6"/>
      <c r="MWP136" s="6"/>
      <c r="MWQ136" s="6"/>
      <c r="MWR136" s="6"/>
      <c r="MWS136" s="6"/>
      <c r="MWT136" s="6"/>
      <c r="MWU136" s="6"/>
      <c r="MWV136" s="6"/>
      <c r="MWW136" s="6"/>
      <c r="MWX136" s="6"/>
      <c r="MWY136" s="6"/>
      <c r="MWZ136" s="6"/>
      <c r="MXA136" s="6"/>
      <c r="MXB136" s="6"/>
      <c r="MXC136" s="6"/>
      <c r="MXD136" s="6"/>
      <c r="MXE136" s="6"/>
      <c r="MXF136" s="6"/>
      <c r="MXG136" s="6"/>
      <c r="MXH136" s="6"/>
      <c r="MXI136" s="6"/>
      <c r="MXJ136" s="6"/>
      <c r="MXK136" s="6"/>
      <c r="MXL136" s="6"/>
      <c r="MXM136" s="6"/>
      <c r="MXN136" s="6"/>
      <c r="MXO136" s="6"/>
      <c r="MXP136" s="6"/>
      <c r="MXQ136" s="6"/>
      <c r="MXR136" s="6"/>
      <c r="MXS136" s="6"/>
      <c r="MXT136" s="6"/>
      <c r="MXU136" s="6"/>
      <c r="MXV136" s="6"/>
      <c r="MXW136" s="6"/>
      <c r="MXX136" s="6"/>
      <c r="MXY136" s="6"/>
      <c r="MXZ136" s="6"/>
      <c r="MYA136" s="6"/>
      <c r="MYB136" s="6"/>
      <c r="MYC136" s="6"/>
      <c r="MYD136" s="6"/>
      <c r="MYE136" s="6"/>
      <c r="MYF136" s="6"/>
      <c r="MYG136" s="6"/>
      <c r="MYH136" s="6"/>
      <c r="MYI136" s="6"/>
      <c r="MYJ136" s="6"/>
      <c r="MYK136" s="6"/>
      <c r="MYL136" s="6"/>
      <c r="MYM136" s="6"/>
      <c r="MYN136" s="6"/>
      <c r="MYO136" s="6"/>
      <c r="MYP136" s="6"/>
      <c r="MYQ136" s="6"/>
      <c r="MYR136" s="6"/>
      <c r="MYS136" s="6"/>
      <c r="MYT136" s="6"/>
      <c r="MYU136" s="6"/>
      <c r="MYV136" s="6"/>
      <c r="MYW136" s="6"/>
      <c r="MYX136" s="6"/>
      <c r="MYY136" s="6"/>
      <c r="MYZ136" s="6"/>
      <c r="MZA136" s="6"/>
      <c r="MZB136" s="6"/>
      <c r="MZC136" s="6"/>
      <c r="MZD136" s="6"/>
      <c r="MZE136" s="6"/>
      <c r="MZF136" s="6"/>
      <c r="MZG136" s="6"/>
      <c r="MZH136" s="6"/>
      <c r="MZI136" s="6"/>
      <c r="MZJ136" s="6"/>
      <c r="MZK136" s="6"/>
      <c r="MZL136" s="6"/>
      <c r="MZM136" s="6"/>
      <c r="MZN136" s="6"/>
      <c r="MZO136" s="6"/>
      <c r="MZP136" s="6"/>
      <c r="MZQ136" s="6"/>
      <c r="MZR136" s="6"/>
      <c r="MZS136" s="6"/>
      <c r="MZT136" s="6"/>
      <c r="MZU136" s="6"/>
      <c r="MZV136" s="6"/>
      <c r="MZW136" s="6"/>
      <c r="MZX136" s="6"/>
      <c r="MZY136" s="6"/>
      <c r="MZZ136" s="6"/>
      <c r="NAA136" s="6"/>
      <c r="NAB136" s="6"/>
      <c r="NAC136" s="6"/>
      <c r="NAD136" s="6"/>
      <c r="NAE136" s="6"/>
      <c r="NAF136" s="6"/>
      <c r="NAG136" s="6"/>
      <c r="NAH136" s="6"/>
      <c r="NAI136" s="6"/>
      <c r="NAJ136" s="6"/>
      <c r="NAK136" s="6"/>
      <c r="NAL136" s="6"/>
      <c r="NAM136" s="6"/>
      <c r="NAN136" s="6"/>
      <c r="NAO136" s="6"/>
      <c r="NAP136" s="6"/>
      <c r="NAQ136" s="6"/>
      <c r="NAR136" s="6"/>
      <c r="NAS136" s="6"/>
      <c r="NAT136" s="6"/>
      <c r="NAU136" s="6"/>
      <c r="NAV136" s="6"/>
      <c r="NAW136" s="6"/>
      <c r="NAX136" s="6"/>
      <c r="NAY136" s="6"/>
      <c r="NAZ136" s="6"/>
      <c r="NBA136" s="6"/>
      <c r="NBB136" s="6"/>
      <c r="NBC136" s="6"/>
      <c r="NBD136" s="6"/>
      <c r="NBE136" s="6"/>
      <c r="NBF136" s="6"/>
      <c r="NBG136" s="6"/>
      <c r="NBH136" s="6"/>
      <c r="NBI136" s="6"/>
      <c r="NBJ136" s="6"/>
      <c r="NBK136" s="6"/>
      <c r="NBL136" s="6"/>
      <c r="NBM136" s="6"/>
      <c r="NBN136" s="6"/>
      <c r="NBO136" s="6"/>
      <c r="NBP136" s="6"/>
      <c r="NBQ136" s="6"/>
      <c r="NBR136" s="6"/>
      <c r="NBS136" s="6"/>
      <c r="NBT136" s="6"/>
      <c r="NBU136" s="6"/>
      <c r="NBV136" s="6"/>
      <c r="NBW136" s="6"/>
      <c r="NBX136" s="6"/>
      <c r="NBY136" s="6"/>
      <c r="NBZ136" s="6"/>
      <c r="NCA136" s="6"/>
      <c r="NCB136" s="6"/>
      <c r="NCC136" s="6"/>
      <c r="NCD136" s="6"/>
      <c r="NCE136" s="6"/>
      <c r="NCF136" s="6"/>
      <c r="NCG136" s="6"/>
      <c r="NCH136" s="6"/>
      <c r="NCI136" s="6"/>
      <c r="NCJ136" s="6"/>
      <c r="NCK136" s="6"/>
      <c r="NCL136" s="6"/>
      <c r="NCM136" s="6"/>
      <c r="NCN136" s="6"/>
      <c r="NCO136" s="6"/>
      <c r="NCP136" s="6"/>
      <c r="NCQ136" s="6"/>
      <c r="NCR136" s="6"/>
      <c r="NCS136" s="6"/>
      <c r="NCT136" s="6"/>
      <c r="NCU136" s="6"/>
      <c r="NCV136" s="6"/>
      <c r="NCW136" s="6"/>
      <c r="NCX136" s="6"/>
      <c r="NCY136" s="6"/>
      <c r="NCZ136" s="6"/>
      <c r="NDA136" s="6"/>
      <c r="NDB136" s="6"/>
      <c r="NDC136" s="6"/>
      <c r="NDD136" s="6"/>
      <c r="NDE136" s="6"/>
      <c r="NDF136" s="6"/>
      <c r="NDG136" s="6"/>
      <c r="NDH136" s="6"/>
      <c r="NDI136" s="6"/>
      <c r="NDJ136" s="6"/>
      <c r="NDK136" s="6"/>
      <c r="NDL136" s="6"/>
      <c r="NDM136" s="6"/>
      <c r="NDN136" s="6"/>
      <c r="NDO136" s="6"/>
      <c r="NDP136" s="6"/>
      <c r="NDQ136" s="6"/>
      <c r="NDR136" s="6"/>
      <c r="NDS136" s="6"/>
      <c r="NDT136" s="6"/>
      <c r="NDU136" s="6"/>
      <c r="NDV136" s="6"/>
      <c r="NDW136" s="6"/>
      <c r="NDX136" s="6"/>
      <c r="NDY136" s="6"/>
      <c r="NDZ136" s="6"/>
      <c r="NEA136" s="6"/>
      <c r="NEB136" s="6"/>
      <c r="NEC136" s="6"/>
      <c r="NED136" s="6"/>
      <c r="NEE136" s="6"/>
      <c r="NEF136" s="6"/>
      <c r="NEG136" s="6"/>
      <c r="NEH136" s="6"/>
      <c r="NEI136" s="6"/>
      <c r="NEJ136" s="6"/>
      <c r="NEK136" s="6"/>
      <c r="NEL136" s="6"/>
      <c r="NEM136" s="6"/>
      <c r="NEN136" s="6"/>
      <c r="NEO136" s="6"/>
      <c r="NEP136" s="6"/>
      <c r="NEQ136" s="6"/>
      <c r="NER136" s="6"/>
      <c r="NES136" s="6"/>
      <c r="NET136" s="6"/>
      <c r="NEU136" s="6"/>
      <c r="NEV136" s="6"/>
      <c r="NEW136" s="6"/>
      <c r="NEX136" s="6"/>
      <c r="NEY136" s="6"/>
      <c r="NEZ136" s="6"/>
      <c r="NFA136" s="6"/>
      <c r="NFB136" s="6"/>
      <c r="NFC136" s="6"/>
      <c r="NFD136" s="6"/>
      <c r="NFE136" s="6"/>
      <c r="NFF136" s="6"/>
      <c r="NFG136" s="6"/>
      <c r="NFH136" s="6"/>
      <c r="NFI136" s="6"/>
      <c r="NFJ136" s="6"/>
      <c r="NFK136" s="6"/>
      <c r="NFL136" s="6"/>
      <c r="NFM136" s="6"/>
      <c r="NFN136" s="6"/>
      <c r="NFO136" s="6"/>
      <c r="NFP136" s="6"/>
      <c r="NFQ136" s="6"/>
      <c r="NFR136" s="6"/>
      <c r="NFS136" s="6"/>
      <c r="NFT136" s="6"/>
      <c r="NFU136" s="6"/>
      <c r="NFV136" s="6"/>
      <c r="NFW136" s="6"/>
      <c r="NFX136" s="6"/>
      <c r="NFY136" s="6"/>
      <c r="NFZ136" s="6"/>
      <c r="NGA136" s="6"/>
      <c r="NGB136" s="6"/>
      <c r="NGC136" s="6"/>
      <c r="NGD136" s="6"/>
      <c r="NGE136" s="6"/>
      <c r="NGF136" s="6"/>
      <c r="NGG136" s="6"/>
      <c r="NGH136" s="6"/>
      <c r="NGI136" s="6"/>
      <c r="NGJ136" s="6"/>
      <c r="NGK136" s="6"/>
      <c r="NGL136" s="6"/>
      <c r="NGM136" s="6"/>
      <c r="NGN136" s="6"/>
      <c r="NGO136" s="6"/>
      <c r="NGP136" s="6"/>
      <c r="NGQ136" s="6"/>
      <c r="NGR136" s="6"/>
      <c r="NGS136" s="6"/>
      <c r="NGT136" s="6"/>
      <c r="NGU136" s="6"/>
      <c r="NGV136" s="6"/>
      <c r="NGW136" s="6"/>
      <c r="NGX136" s="6"/>
      <c r="NGY136" s="6"/>
      <c r="NGZ136" s="6"/>
      <c r="NHA136" s="6"/>
      <c r="NHB136" s="6"/>
      <c r="NHC136" s="6"/>
      <c r="NHD136" s="6"/>
      <c r="NHE136" s="6"/>
      <c r="NHF136" s="6"/>
      <c r="NHG136" s="6"/>
      <c r="NHH136" s="6"/>
      <c r="NHI136" s="6"/>
      <c r="NHJ136" s="6"/>
      <c r="NHK136" s="6"/>
      <c r="NHL136" s="6"/>
      <c r="NHM136" s="6"/>
      <c r="NHN136" s="6"/>
      <c r="NHO136" s="6"/>
      <c r="NHP136" s="6"/>
      <c r="NHQ136" s="6"/>
      <c r="NHR136" s="6"/>
      <c r="NHS136" s="6"/>
      <c r="NHT136" s="6"/>
      <c r="NHU136" s="6"/>
      <c r="NHV136" s="6"/>
      <c r="NHW136" s="6"/>
      <c r="NHX136" s="6"/>
      <c r="NHY136" s="6"/>
      <c r="NHZ136" s="6"/>
      <c r="NIA136" s="6"/>
      <c r="NIB136" s="6"/>
      <c r="NIC136" s="6"/>
      <c r="NID136" s="6"/>
      <c r="NIE136" s="6"/>
      <c r="NIF136" s="6"/>
      <c r="NIG136" s="6"/>
      <c r="NIH136" s="6"/>
      <c r="NII136" s="6"/>
      <c r="NIJ136" s="6"/>
      <c r="NIK136" s="6"/>
      <c r="NIL136" s="6"/>
      <c r="NIM136" s="6"/>
      <c r="NIN136" s="6"/>
      <c r="NIO136" s="6"/>
      <c r="NIP136" s="6"/>
      <c r="NIQ136" s="6"/>
      <c r="NIR136" s="6"/>
      <c r="NIS136" s="6"/>
      <c r="NIT136" s="6"/>
      <c r="NIU136" s="6"/>
      <c r="NIV136" s="6"/>
      <c r="NIW136" s="6"/>
      <c r="NIX136" s="6"/>
      <c r="NIY136" s="6"/>
      <c r="NIZ136" s="6"/>
      <c r="NJA136" s="6"/>
      <c r="NJB136" s="6"/>
      <c r="NJC136" s="6"/>
      <c r="NJD136" s="6"/>
      <c r="NJE136" s="6"/>
      <c r="NJF136" s="6"/>
      <c r="NJG136" s="6"/>
      <c r="NJH136" s="6"/>
      <c r="NJI136" s="6"/>
      <c r="NJJ136" s="6"/>
      <c r="NJK136" s="6"/>
      <c r="NJL136" s="6"/>
      <c r="NJM136" s="6"/>
      <c r="NJN136" s="6"/>
      <c r="NJO136" s="6"/>
      <c r="NJP136" s="6"/>
      <c r="NJQ136" s="6"/>
      <c r="NJR136" s="6"/>
      <c r="NJS136" s="6"/>
      <c r="NJT136" s="6"/>
      <c r="NJU136" s="6"/>
      <c r="NJV136" s="6"/>
      <c r="NJW136" s="6"/>
      <c r="NJX136" s="6"/>
      <c r="NJY136" s="6"/>
      <c r="NJZ136" s="6"/>
      <c r="NKA136" s="6"/>
      <c r="NKB136" s="6"/>
      <c r="NKC136" s="6"/>
      <c r="NKD136" s="6"/>
      <c r="NKE136" s="6"/>
      <c r="NKF136" s="6"/>
      <c r="NKG136" s="6"/>
      <c r="NKH136" s="6"/>
      <c r="NKI136" s="6"/>
      <c r="NKJ136" s="6"/>
      <c r="NKK136" s="6"/>
      <c r="NKL136" s="6"/>
      <c r="NKM136" s="6"/>
      <c r="NKN136" s="6"/>
      <c r="NKO136" s="6"/>
      <c r="NKP136" s="6"/>
      <c r="NKQ136" s="6"/>
      <c r="NKR136" s="6"/>
      <c r="NKS136" s="6"/>
      <c r="NKT136" s="6"/>
      <c r="NKU136" s="6"/>
      <c r="NKV136" s="6"/>
      <c r="NKW136" s="6"/>
      <c r="NKX136" s="6"/>
      <c r="NKY136" s="6"/>
      <c r="NKZ136" s="6"/>
      <c r="NLA136" s="6"/>
      <c r="NLB136" s="6"/>
      <c r="NLC136" s="6"/>
      <c r="NLD136" s="6"/>
      <c r="NLE136" s="6"/>
      <c r="NLF136" s="6"/>
      <c r="NLG136" s="6"/>
      <c r="NLH136" s="6"/>
      <c r="NLI136" s="6"/>
      <c r="NLJ136" s="6"/>
      <c r="NLK136" s="6"/>
      <c r="NLL136" s="6"/>
      <c r="NLM136" s="6"/>
      <c r="NLN136" s="6"/>
      <c r="NLO136" s="6"/>
      <c r="NLP136" s="6"/>
      <c r="NLQ136" s="6"/>
      <c r="NLR136" s="6"/>
      <c r="NLS136" s="6"/>
      <c r="NLT136" s="6"/>
      <c r="NLU136" s="6"/>
      <c r="NLV136" s="6"/>
      <c r="NLW136" s="6"/>
      <c r="NLX136" s="6"/>
      <c r="NLY136" s="6"/>
      <c r="NLZ136" s="6"/>
      <c r="NMA136" s="6"/>
      <c r="NMB136" s="6"/>
      <c r="NMC136" s="6"/>
      <c r="NMD136" s="6"/>
      <c r="NME136" s="6"/>
      <c r="NMF136" s="6"/>
      <c r="NMG136" s="6"/>
      <c r="NMH136" s="6"/>
      <c r="NMI136" s="6"/>
      <c r="NMJ136" s="6"/>
      <c r="NMK136" s="6"/>
      <c r="NML136" s="6"/>
      <c r="NMM136" s="6"/>
      <c r="NMN136" s="6"/>
      <c r="NMO136" s="6"/>
      <c r="NMP136" s="6"/>
      <c r="NMQ136" s="6"/>
      <c r="NMR136" s="6"/>
      <c r="NMS136" s="6"/>
      <c r="NMT136" s="6"/>
      <c r="NMU136" s="6"/>
      <c r="NMV136" s="6"/>
      <c r="NMW136" s="6"/>
      <c r="NMX136" s="6"/>
      <c r="NMY136" s="6"/>
      <c r="NMZ136" s="6"/>
      <c r="NNA136" s="6"/>
      <c r="NNB136" s="6"/>
      <c r="NNC136" s="6"/>
      <c r="NND136" s="6"/>
      <c r="NNE136" s="6"/>
      <c r="NNF136" s="6"/>
      <c r="NNG136" s="6"/>
      <c r="NNH136" s="6"/>
      <c r="NNI136" s="6"/>
      <c r="NNJ136" s="6"/>
      <c r="NNK136" s="6"/>
      <c r="NNL136" s="6"/>
      <c r="NNM136" s="6"/>
      <c r="NNN136" s="6"/>
      <c r="NNO136" s="6"/>
      <c r="NNP136" s="6"/>
      <c r="NNQ136" s="6"/>
      <c r="NNR136" s="6"/>
      <c r="NNS136" s="6"/>
      <c r="NNT136" s="6"/>
      <c r="NNU136" s="6"/>
      <c r="NNV136" s="6"/>
      <c r="NNW136" s="6"/>
      <c r="NNX136" s="6"/>
      <c r="NNY136" s="6"/>
      <c r="NNZ136" s="6"/>
      <c r="NOA136" s="6"/>
      <c r="NOB136" s="6"/>
      <c r="NOC136" s="6"/>
      <c r="NOD136" s="6"/>
      <c r="NOE136" s="6"/>
      <c r="NOF136" s="6"/>
      <c r="NOG136" s="6"/>
      <c r="NOH136" s="6"/>
      <c r="NOI136" s="6"/>
      <c r="NOJ136" s="6"/>
      <c r="NOK136" s="6"/>
      <c r="NOL136" s="6"/>
      <c r="NOM136" s="6"/>
      <c r="NON136" s="6"/>
      <c r="NOO136" s="6"/>
      <c r="NOP136" s="6"/>
      <c r="NOQ136" s="6"/>
      <c r="NOR136" s="6"/>
      <c r="NOS136" s="6"/>
      <c r="NOT136" s="6"/>
      <c r="NOU136" s="6"/>
      <c r="NOV136" s="6"/>
      <c r="NOW136" s="6"/>
      <c r="NOX136" s="6"/>
      <c r="NOY136" s="6"/>
      <c r="NOZ136" s="6"/>
      <c r="NPA136" s="6"/>
      <c r="NPB136" s="6"/>
      <c r="NPC136" s="6"/>
      <c r="NPD136" s="6"/>
      <c r="NPE136" s="6"/>
      <c r="NPF136" s="6"/>
      <c r="NPG136" s="6"/>
      <c r="NPH136" s="6"/>
      <c r="NPI136" s="6"/>
      <c r="NPJ136" s="6"/>
      <c r="NPK136" s="6"/>
      <c r="NPL136" s="6"/>
      <c r="NPM136" s="6"/>
      <c r="NPN136" s="6"/>
      <c r="NPO136" s="6"/>
      <c r="NPP136" s="6"/>
      <c r="NPQ136" s="6"/>
      <c r="NPR136" s="6"/>
      <c r="NPS136" s="6"/>
      <c r="NPT136" s="6"/>
      <c r="NPU136" s="6"/>
      <c r="NPV136" s="6"/>
      <c r="NPW136" s="6"/>
      <c r="NPX136" s="6"/>
      <c r="NPY136" s="6"/>
      <c r="NPZ136" s="6"/>
      <c r="NQA136" s="6"/>
      <c r="NQB136" s="6"/>
      <c r="NQC136" s="6"/>
      <c r="NQD136" s="6"/>
      <c r="NQE136" s="6"/>
      <c r="NQF136" s="6"/>
      <c r="NQG136" s="6"/>
      <c r="NQH136" s="6"/>
      <c r="NQI136" s="6"/>
      <c r="NQJ136" s="6"/>
      <c r="NQK136" s="6"/>
      <c r="NQL136" s="6"/>
      <c r="NQM136" s="6"/>
      <c r="NQN136" s="6"/>
      <c r="NQO136" s="6"/>
      <c r="NQP136" s="6"/>
      <c r="NQQ136" s="6"/>
      <c r="NQR136" s="6"/>
      <c r="NQS136" s="6"/>
      <c r="NQT136" s="6"/>
      <c r="NQU136" s="6"/>
      <c r="NQV136" s="6"/>
      <c r="NQW136" s="6"/>
      <c r="NQX136" s="6"/>
      <c r="NQY136" s="6"/>
      <c r="NQZ136" s="6"/>
      <c r="NRA136" s="6"/>
      <c r="NRB136" s="6"/>
      <c r="NRC136" s="6"/>
      <c r="NRD136" s="6"/>
      <c r="NRE136" s="6"/>
      <c r="NRF136" s="6"/>
      <c r="NRG136" s="6"/>
      <c r="NRH136" s="6"/>
      <c r="NRI136" s="6"/>
      <c r="NRJ136" s="6"/>
      <c r="NRK136" s="6"/>
      <c r="NRL136" s="6"/>
      <c r="NRM136" s="6"/>
      <c r="NRN136" s="6"/>
      <c r="NRO136" s="6"/>
      <c r="NRP136" s="6"/>
      <c r="NRQ136" s="6"/>
      <c r="NRR136" s="6"/>
      <c r="NRS136" s="6"/>
      <c r="NRT136" s="6"/>
      <c r="NRU136" s="6"/>
      <c r="NRV136" s="6"/>
      <c r="NRW136" s="6"/>
      <c r="NRX136" s="6"/>
      <c r="NRY136" s="6"/>
      <c r="NRZ136" s="6"/>
      <c r="NSA136" s="6"/>
      <c r="NSB136" s="6"/>
      <c r="NSC136" s="6"/>
      <c r="NSD136" s="6"/>
      <c r="NSE136" s="6"/>
      <c r="NSF136" s="6"/>
      <c r="NSG136" s="6"/>
      <c r="NSH136" s="6"/>
      <c r="NSI136" s="6"/>
      <c r="NSJ136" s="6"/>
      <c r="NSK136" s="6"/>
      <c r="NSL136" s="6"/>
      <c r="NSM136" s="6"/>
      <c r="NSN136" s="6"/>
      <c r="NSO136" s="6"/>
      <c r="NSP136" s="6"/>
      <c r="NSQ136" s="6"/>
      <c r="NSR136" s="6"/>
      <c r="NSS136" s="6"/>
      <c r="NST136" s="6"/>
      <c r="NSU136" s="6"/>
      <c r="NSV136" s="6"/>
      <c r="NSW136" s="6"/>
      <c r="NSX136" s="6"/>
      <c r="NSY136" s="6"/>
      <c r="NSZ136" s="6"/>
      <c r="NTA136" s="6"/>
      <c r="NTB136" s="6"/>
      <c r="NTC136" s="6"/>
      <c r="NTD136" s="6"/>
      <c r="NTE136" s="6"/>
      <c r="NTF136" s="6"/>
      <c r="NTG136" s="6"/>
      <c r="NTH136" s="6"/>
      <c r="NTI136" s="6"/>
      <c r="NTJ136" s="6"/>
      <c r="NTK136" s="6"/>
      <c r="NTL136" s="6"/>
      <c r="NTM136" s="6"/>
      <c r="NTN136" s="6"/>
      <c r="NTO136" s="6"/>
      <c r="NTP136" s="6"/>
      <c r="NTQ136" s="6"/>
      <c r="NTR136" s="6"/>
      <c r="NTS136" s="6"/>
      <c r="NTT136" s="6"/>
      <c r="NTU136" s="6"/>
      <c r="NTV136" s="6"/>
      <c r="NTW136" s="6"/>
      <c r="NTX136" s="6"/>
      <c r="NTY136" s="6"/>
      <c r="NTZ136" s="6"/>
      <c r="NUA136" s="6"/>
      <c r="NUB136" s="6"/>
      <c r="NUC136" s="6"/>
      <c r="NUD136" s="6"/>
      <c r="NUE136" s="6"/>
      <c r="NUF136" s="6"/>
      <c r="NUG136" s="6"/>
      <c r="NUH136" s="6"/>
      <c r="NUI136" s="6"/>
      <c r="NUJ136" s="6"/>
      <c r="NUK136" s="6"/>
      <c r="NUL136" s="6"/>
      <c r="NUM136" s="6"/>
      <c r="NUN136" s="6"/>
      <c r="NUO136" s="6"/>
      <c r="NUP136" s="6"/>
      <c r="NUQ136" s="6"/>
      <c r="NUR136" s="6"/>
      <c r="NUS136" s="6"/>
      <c r="NUT136" s="6"/>
      <c r="NUU136" s="6"/>
      <c r="NUV136" s="6"/>
      <c r="NUW136" s="6"/>
      <c r="NUX136" s="6"/>
      <c r="NUY136" s="6"/>
      <c r="NUZ136" s="6"/>
      <c r="NVA136" s="6"/>
      <c r="NVB136" s="6"/>
      <c r="NVC136" s="6"/>
      <c r="NVD136" s="6"/>
      <c r="NVE136" s="6"/>
      <c r="NVF136" s="6"/>
      <c r="NVG136" s="6"/>
      <c r="NVH136" s="6"/>
      <c r="NVI136" s="6"/>
      <c r="NVJ136" s="6"/>
      <c r="NVK136" s="6"/>
      <c r="NVL136" s="6"/>
      <c r="NVM136" s="6"/>
      <c r="NVN136" s="6"/>
      <c r="NVO136" s="6"/>
      <c r="NVP136" s="6"/>
      <c r="NVQ136" s="6"/>
      <c r="NVR136" s="6"/>
      <c r="NVS136" s="6"/>
      <c r="NVT136" s="6"/>
      <c r="NVU136" s="6"/>
      <c r="NVV136" s="6"/>
      <c r="NVW136" s="6"/>
      <c r="NVX136" s="6"/>
      <c r="NVY136" s="6"/>
      <c r="NVZ136" s="6"/>
      <c r="NWA136" s="6"/>
      <c r="NWB136" s="6"/>
      <c r="NWC136" s="6"/>
      <c r="NWD136" s="6"/>
      <c r="NWE136" s="6"/>
      <c r="NWF136" s="6"/>
      <c r="NWG136" s="6"/>
      <c r="NWH136" s="6"/>
      <c r="NWI136" s="6"/>
      <c r="NWJ136" s="6"/>
      <c r="NWK136" s="6"/>
      <c r="NWL136" s="6"/>
      <c r="NWM136" s="6"/>
      <c r="NWN136" s="6"/>
      <c r="NWO136" s="6"/>
      <c r="NWP136" s="6"/>
      <c r="NWQ136" s="6"/>
      <c r="NWR136" s="6"/>
      <c r="NWS136" s="6"/>
      <c r="NWT136" s="6"/>
      <c r="NWU136" s="6"/>
      <c r="NWV136" s="6"/>
      <c r="NWW136" s="6"/>
      <c r="NWX136" s="6"/>
      <c r="NWY136" s="6"/>
      <c r="NWZ136" s="6"/>
      <c r="NXA136" s="6"/>
      <c r="NXB136" s="6"/>
      <c r="NXC136" s="6"/>
      <c r="NXD136" s="6"/>
      <c r="NXE136" s="6"/>
      <c r="NXF136" s="6"/>
      <c r="NXG136" s="6"/>
      <c r="NXH136" s="6"/>
      <c r="NXI136" s="6"/>
      <c r="NXJ136" s="6"/>
      <c r="NXK136" s="6"/>
      <c r="NXL136" s="6"/>
      <c r="NXM136" s="6"/>
      <c r="NXN136" s="6"/>
      <c r="NXO136" s="6"/>
      <c r="NXP136" s="6"/>
      <c r="NXQ136" s="6"/>
      <c r="NXR136" s="6"/>
      <c r="NXS136" s="6"/>
      <c r="NXT136" s="6"/>
      <c r="NXU136" s="6"/>
      <c r="NXV136" s="6"/>
      <c r="NXW136" s="6"/>
      <c r="NXX136" s="6"/>
      <c r="NXY136" s="6"/>
      <c r="NXZ136" s="6"/>
      <c r="NYA136" s="6"/>
      <c r="NYB136" s="6"/>
      <c r="NYC136" s="6"/>
      <c r="NYD136" s="6"/>
      <c r="NYE136" s="6"/>
      <c r="NYF136" s="6"/>
      <c r="NYG136" s="6"/>
      <c r="NYH136" s="6"/>
      <c r="NYI136" s="6"/>
      <c r="NYJ136" s="6"/>
      <c r="NYK136" s="6"/>
      <c r="NYL136" s="6"/>
      <c r="NYM136" s="6"/>
      <c r="NYN136" s="6"/>
      <c r="NYO136" s="6"/>
      <c r="NYP136" s="6"/>
      <c r="NYQ136" s="6"/>
      <c r="NYR136" s="6"/>
      <c r="NYS136" s="6"/>
      <c r="NYT136" s="6"/>
      <c r="NYU136" s="6"/>
      <c r="NYV136" s="6"/>
      <c r="NYW136" s="6"/>
      <c r="NYX136" s="6"/>
      <c r="NYY136" s="6"/>
      <c r="NYZ136" s="6"/>
      <c r="NZA136" s="6"/>
      <c r="NZB136" s="6"/>
      <c r="NZC136" s="6"/>
      <c r="NZD136" s="6"/>
      <c r="NZE136" s="6"/>
      <c r="NZF136" s="6"/>
      <c r="NZG136" s="6"/>
      <c r="NZH136" s="6"/>
      <c r="NZI136" s="6"/>
      <c r="NZJ136" s="6"/>
      <c r="NZK136" s="6"/>
      <c r="NZL136" s="6"/>
      <c r="NZM136" s="6"/>
      <c r="NZN136" s="6"/>
      <c r="NZO136" s="6"/>
      <c r="NZP136" s="6"/>
      <c r="NZQ136" s="6"/>
      <c r="NZR136" s="6"/>
      <c r="NZS136" s="6"/>
      <c r="NZT136" s="6"/>
      <c r="NZU136" s="6"/>
      <c r="NZV136" s="6"/>
      <c r="NZW136" s="6"/>
      <c r="NZX136" s="6"/>
      <c r="NZY136" s="6"/>
      <c r="NZZ136" s="6"/>
      <c r="OAA136" s="6"/>
      <c r="OAB136" s="6"/>
      <c r="OAC136" s="6"/>
      <c r="OAD136" s="6"/>
      <c r="OAE136" s="6"/>
      <c r="OAF136" s="6"/>
      <c r="OAG136" s="6"/>
      <c r="OAH136" s="6"/>
      <c r="OAI136" s="6"/>
      <c r="OAJ136" s="6"/>
      <c r="OAK136" s="6"/>
      <c r="OAL136" s="6"/>
      <c r="OAM136" s="6"/>
      <c r="OAN136" s="6"/>
      <c r="OAO136" s="6"/>
      <c r="OAP136" s="6"/>
      <c r="OAQ136" s="6"/>
      <c r="OAR136" s="6"/>
      <c r="OAS136" s="6"/>
      <c r="OAT136" s="6"/>
      <c r="OAU136" s="6"/>
      <c r="OAV136" s="6"/>
      <c r="OAW136" s="6"/>
      <c r="OAX136" s="6"/>
      <c r="OAY136" s="6"/>
      <c r="OAZ136" s="6"/>
      <c r="OBA136" s="6"/>
      <c r="OBB136" s="6"/>
      <c r="OBC136" s="6"/>
      <c r="OBD136" s="6"/>
      <c r="OBE136" s="6"/>
      <c r="OBF136" s="6"/>
      <c r="OBG136" s="6"/>
      <c r="OBH136" s="6"/>
      <c r="OBI136" s="6"/>
      <c r="OBJ136" s="6"/>
      <c r="OBK136" s="6"/>
      <c r="OBL136" s="6"/>
      <c r="OBM136" s="6"/>
      <c r="OBN136" s="6"/>
      <c r="OBO136" s="6"/>
      <c r="OBP136" s="6"/>
      <c r="OBQ136" s="6"/>
      <c r="OBR136" s="6"/>
      <c r="OBS136" s="6"/>
      <c r="OBT136" s="6"/>
      <c r="OBU136" s="6"/>
      <c r="OBV136" s="6"/>
      <c r="OBW136" s="6"/>
      <c r="OBX136" s="6"/>
      <c r="OBY136" s="6"/>
      <c r="OBZ136" s="6"/>
      <c r="OCA136" s="6"/>
      <c r="OCB136" s="6"/>
      <c r="OCC136" s="6"/>
      <c r="OCD136" s="6"/>
      <c r="OCE136" s="6"/>
      <c r="OCF136" s="6"/>
      <c r="OCG136" s="6"/>
      <c r="OCH136" s="6"/>
      <c r="OCI136" s="6"/>
      <c r="OCJ136" s="6"/>
      <c r="OCK136" s="6"/>
      <c r="OCL136" s="6"/>
      <c r="OCM136" s="6"/>
      <c r="OCN136" s="6"/>
      <c r="OCO136" s="6"/>
      <c r="OCP136" s="6"/>
      <c r="OCQ136" s="6"/>
      <c r="OCR136" s="6"/>
      <c r="OCS136" s="6"/>
      <c r="OCT136" s="6"/>
      <c r="OCU136" s="6"/>
      <c r="OCV136" s="6"/>
      <c r="OCW136" s="6"/>
      <c r="OCX136" s="6"/>
      <c r="OCY136" s="6"/>
      <c r="OCZ136" s="6"/>
      <c r="ODA136" s="6"/>
      <c r="ODB136" s="6"/>
      <c r="ODC136" s="6"/>
      <c r="ODD136" s="6"/>
      <c r="ODE136" s="6"/>
      <c r="ODF136" s="6"/>
      <c r="ODG136" s="6"/>
      <c r="ODH136" s="6"/>
      <c r="ODI136" s="6"/>
      <c r="ODJ136" s="6"/>
      <c r="ODK136" s="6"/>
      <c r="ODL136" s="6"/>
      <c r="ODM136" s="6"/>
      <c r="ODN136" s="6"/>
      <c r="ODO136" s="6"/>
      <c r="ODP136" s="6"/>
      <c r="ODQ136" s="6"/>
      <c r="ODR136" s="6"/>
      <c r="ODS136" s="6"/>
      <c r="ODT136" s="6"/>
      <c r="ODU136" s="6"/>
      <c r="ODV136" s="6"/>
      <c r="ODW136" s="6"/>
      <c r="ODX136" s="6"/>
      <c r="ODY136" s="6"/>
      <c r="ODZ136" s="6"/>
      <c r="OEA136" s="6"/>
      <c r="OEB136" s="6"/>
      <c r="OEC136" s="6"/>
      <c r="OED136" s="6"/>
      <c r="OEE136" s="6"/>
      <c r="OEF136" s="6"/>
      <c r="OEG136" s="6"/>
      <c r="OEH136" s="6"/>
      <c r="OEI136" s="6"/>
      <c r="OEJ136" s="6"/>
      <c r="OEK136" s="6"/>
      <c r="OEL136" s="6"/>
      <c r="OEM136" s="6"/>
      <c r="OEN136" s="6"/>
      <c r="OEO136" s="6"/>
      <c r="OEP136" s="6"/>
      <c r="OEQ136" s="6"/>
      <c r="OER136" s="6"/>
      <c r="OES136" s="6"/>
      <c r="OET136" s="6"/>
      <c r="OEU136" s="6"/>
      <c r="OEV136" s="6"/>
      <c r="OEW136" s="6"/>
      <c r="OEX136" s="6"/>
      <c r="OEY136" s="6"/>
      <c r="OEZ136" s="6"/>
      <c r="OFA136" s="6"/>
      <c r="OFB136" s="6"/>
      <c r="OFC136" s="6"/>
      <c r="OFD136" s="6"/>
      <c r="OFE136" s="6"/>
      <c r="OFF136" s="6"/>
      <c r="OFG136" s="6"/>
      <c r="OFH136" s="6"/>
      <c r="OFI136" s="6"/>
      <c r="OFJ136" s="6"/>
      <c r="OFK136" s="6"/>
      <c r="OFL136" s="6"/>
      <c r="OFM136" s="6"/>
      <c r="OFN136" s="6"/>
      <c r="OFO136" s="6"/>
      <c r="OFP136" s="6"/>
      <c r="OFQ136" s="6"/>
      <c r="OFR136" s="6"/>
      <c r="OFS136" s="6"/>
      <c r="OFT136" s="6"/>
      <c r="OFU136" s="6"/>
      <c r="OFV136" s="6"/>
      <c r="OFW136" s="6"/>
      <c r="OFX136" s="6"/>
      <c r="OFY136" s="6"/>
      <c r="OFZ136" s="6"/>
      <c r="OGA136" s="6"/>
      <c r="OGB136" s="6"/>
      <c r="OGC136" s="6"/>
      <c r="OGD136" s="6"/>
      <c r="OGE136" s="6"/>
      <c r="OGF136" s="6"/>
      <c r="OGG136" s="6"/>
      <c r="OGH136" s="6"/>
      <c r="OGI136" s="6"/>
      <c r="OGJ136" s="6"/>
      <c r="OGK136" s="6"/>
      <c r="OGL136" s="6"/>
      <c r="OGM136" s="6"/>
      <c r="OGN136" s="6"/>
      <c r="OGO136" s="6"/>
      <c r="OGP136" s="6"/>
      <c r="OGQ136" s="6"/>
      <c r="OGR136" s="6"/>
      <c r="OGS136" s="6"/>
      <c r="OGT136" s="6"/>
      <c r="OGU136" s="6"/>
      <c r="OGV136" s="6"/>
      <c r="OGW136" s="6"/>
      <c r="OGX136" s="6"/>
      <c r="OGY136" s="6"/>
      <c r="OGZ136" s="6"/>
      <c r="OHA136" s="6"/>
      <c r="OHB136" s="6"/>
      <c r="OHC136" s="6"/>
      <c r="OHD136" s="6"/>
      <c r="OHE136" s="6"/>
      <c r="OHF136" s="6"/>
      <c r="OHG136" s="6"/>
      <c r="OHH136" s="6"/>
      <c r="OHI136" s="6"/>
      <c r="OHJ136" s="6"/>
      <c r="OHK136" s="6"/>
      <c r="OHL136" s="6"/>
      <c r="OHM136" s="6"/>
      <c r="OHN136" s="6"/>
      <c r="OHO136" s="6"/>
      <c r="OHP136" s="6"/>
      <c r="OHQ136" s="6"/>
      <c r="OHR136" s="6"/>
      <c r="OHS136" s="6"/>
      <c r="OHT136" s="6"/>
      <c r="OHU136" s="6"/>
      <c r="OHV136" s="6"/>
      <c r="OHW136" s="6"/>
      <c r="OHX136" s="6"/>
      <c r="OHY136" s="6"/>
      <c r="OHZ136" s="6"/>
      <c r="OIA136" s="6"/>
      <c r="OIB136" s="6"/>
      <c r="OIC136" s="6"/>
      <c r="OID136" s="6"/>
      <c r="OIE136" s="6"/>
      <c r="OIF136" s="6"/>
      <c r="OIG136" s="6"/>
      <c r="OIH136" s="6"/>
      <c r="OII136" s="6"/>
      <c r="OIJ136" s="6"/>
      <c r="OIK136" s="6"/>
      <c r="OIL136" s="6"/>
      <c r="OIM136" s="6"/>
      <c r="OIN136" s="6"/>
      <c r="OIO136" s="6"/>
      <c r="OIP136" s="6"/>
      <c r="OIQ136" s="6"/>
      <c r="OIR136" s="6"/>
      <c r="OIS136" s="6"/>
      <c r="OIT136" s="6"/>
      <c r="OIU136" s="6"/>
      <c r="OIV136" s="6"/>
      <c r="OIW136" s="6"/>
      <c r="OIX136" s="6"/>
      <c r="OIY136" s="6"/>
      <c r="OIZ136" s="6"/>
      <c r="OJA136" s="6"/>
      <c r="OJB136" s="6"/>
      <c r="OJC136" s="6"/>
      <c r="OJD136" s="6"/>
      <c r="OJE136" s="6"/>
      <c r="OJF136" s="6"/>
      <c r="OJG136" s="6"/>
      <c r="OJH136" s="6"/>
      <c r="OJI136" s="6"/>
      <c r="OJJ136" s="6"/>
      <c r="OJK136" s="6"/>
      <c r="OJL136" s="6"/>
      <c r="OJM136" s="6"/>
      <c r="OJN136" s="6"/>
      <c r="OJO136" s="6"/>
      <c r="OJP136" s="6"/>
      <c r="OJQ136" s="6"/>
      <c r="OJR136" s="6"/>
      <c r="OJS136" s="6"/>
      <c r="OJT136" s="6"/>
      <c r="OJU136" s="6"/>
      <c r="OJV136" s="6"/>
      <c r="OJW136" s="6"/>
      <c r="OJX136" s="6"/>
      <c r="OJY136" s="6"/>
      <c r="OJZ136" s="6"/>
      <c r="OKA136" s="6"/>
      <c r="OKB136" s="6"/>
      <c r="OKC136" s="6"/>
      <c r="OKD136" s="6"/>
      <c r="OKE136" s="6"/>
      <c r="OKF136" s="6"/>
      <c r="OKG136" s="6"/>
      <c r="OKH136" s="6"/>
      <c r="OKI136" s="6"/>
      <c r="OKJ136" s="6"/>
      <c r="OKK136" s="6"/>
      <c r="OKL136" s="6"/>
      <c r="OKM136" s="6"/>
      <c r="OKN136" s="6"/>
      <c r="OKO136" s="6"/>
      <c r="OKP136" s="6"/>
      <c r="OKQ136" s="6"/>
      <c r="OKR136" s="6"/>
      <c r="OKS136" s="6"/>
      <c r="OKT136" s="6"/>
      <c r="OKU136" s="6"/>
      <c r="OKV136" s="6"/>
      <c r="OKW136" s="6"/>
      <c r="OKX136" s="6"/>
      <c r="OKY136" s="6"/>
      <c r="OKZ136" s="6"/>
      <c r="OLA136" s="6"/>
      <c r="OLB136" s="6"/>
      <c r="OLC136" s="6"/>
      <c r="OLD136" s="6"/>
      <c r="OLE136" s="6"/>
      <c r="OLF136" s="6"/>
      <c r="OLG136" s="6"/>
      <c r="OLH136" s="6"/>
      <c r="OLI136" s="6"/>
      <c r="OLJ136" s="6"/>
      <c r="OLK136" s="6"/>
      <c r="OLL136" s="6"/>
      <c r="OLM136" s="6"/>
      <c r="OLN136" s="6"/>
      <c r="OLO136" s="6"/>
      <c r="OLP136" s="6"/>
      <c r="OLQ136" s="6"/>
      <c r="OLR136" s="6"/>
      <c r="OLS136" s="6"/>
      <c r="OLT136" s="6"/>
      <c r="OLU136" s="6"/>
      <c r="OLV136" s="6"/>
      <c r="OLW136" s="6"/>
      <c r="OLX136" s="6"/>
      <c r="OLY136" s="6"/>
      <c r="OLZ136" s="6"/>
      <c r="OMA136" s="6"/>
      <c r="OMB136" s="6"/>
      <c r="OMC136" s="6"/>
      <c r="OMD136" s="6"/>
      <c r="OME136" s="6"/>
      <c r="OMF136" s="6"/>
      <c r="OMG136" s="6"/>
      <c r="OMH136" s="6"/>
      <c r="OMI136" s="6"/>
      <c r="OMJ136" s="6"/>
      <c r="OMK136" s="6"/>
      <c r="OML136" s="6"/>
      <c r="OMM136" s="6"/>
      <c r="OMN136" s="6"/>
      <c r="OMO136" s="6"/>
      <c r="OMP136" s="6"/>
      <c r="OMQ136" s="6"/>
      <c r="OMR136" s="6"/>
      <c r="OMS136" s="6"/>
      <c r="OMT136" s="6"/>
      <c r="OMU136" s="6"/>
      <c r="OMV136" s="6"/>
      <c r="OMW136" s="6"/>
      <c r="OMX136" s="6"/>
      <c r="OMY136" s="6"/>
      <c r="OMZ136" s="6"/>
      <c r="ONA136" s="6"/>
      <c r="ONB136" s="6"/>
      <c r="ONC136" s="6"/>
      <c r="OND136" s="6"/>
      <c r="ONE136" s="6"/>
      <c r="ONF136" s="6"/>
      <c r="ONG136" s="6"/>
      <c r="ONH136" s="6"/>
      <c r="ONI136" s="6"/>
      <c r="ONJ136" s="6"/>
      <c r="ONK136" s="6"/>
      <c r="ONL136" s="6"/>
      <c r="ONM136" s="6"/>
      <c r="ONN136" s="6"/>
      <c r="ONO136" s="6"/>
      <c r="ONP136" s="6"/>
      <c r="ONQ136" s="6"/>
      <c r="ONR136" s="6"/>
      <c r="ONS136" s="6"/>
      <c r="ONT136" s="6"/>
      <c r="ONU136" s="6"/>
      <c r="ONV136" s="6"/>
      <c r="ONW136" s="6"/>
      <c r="ONX136" s="6"/>
      <c r="ONY136" s="6"/>
      <c r="ONZ136" s="6"/>
      <c r="OOA136" s="6"/>
      <c r="OOB136" s="6"/>
      <c r="OOC136" s="6"/>
      <c r="OOD136" s="6"/>
      <c r="OOE136" s="6"/>
      <c r="OOF136" s="6"/>
      <c r="OOG136" s="6"/>
      <c r="OOH136" s="6"/>
      <c r="OOI136" s="6"/>
      <c r="OOJ136" s="6"/>
      <c r="OOK136" s="6"/>
      <c r="OOL136" s="6"/>
      <c r="OOM136" s="6"/>
      <c r="OON136" s="6"/>
      <c r="OOO136" s="6"/>
      <c r="OOP136" s="6"/>
      <c r="OOQ136" s="6"/>
      <c r="OOR136" s="6"/>
      <c r="OOS136" s="6"/>
      <c r="OOT136" s="6"/>
      <c r="OOU136" s="6"/>
      <c r="OOV136" s="6"/>
      <c r="OOW136" s="6"/>
      <c r="OOX136" s="6"/>
      <c r="OOY136" s="6"/>
      <c r="OOZ136" s="6"/>
      <c r="OPA136" s="6"/>
      <c r="OPB136" s="6"/>
      <c r="OPC136" s="6"/>
      <c r="OPD136" s="6"/>
      <c r="OPE136" s="6"/>
      <c r="OPF136" s="6"/>
      <c r="OPG136" s="6"/>
      <c r="OPH136" s="6"/>
      <c r="OPI136" s="6"/>
      <c r="OPJ136" s="6"/>
      <c r="OPK136" s="6"/>
      <c r="OPL136" s="6"/>
      <c r="OPM136" s="6"/>
      <c r="OPN136" s="6"/>
      <c r="OPO136" s="6"/>
      <c r="OPP136" s="6"/>
      <c r="OPQ136" s="6"/>
      <c r="OPR136" s="6"/>
      <c r="OPS136" s="6"/>
      <c r="OPT136" s="6"/>
      <c r="OPU136" s="6"/>
      <c r="OPV136" s="6"/>
      <c r="OPW136" s="6"/>
      <c r="OPX136" s="6"/>
      <c r="OPY136" s="6"/>
      <c r="OPZ136" s="6"/>
      <c r="OQA136" s="6"/>
      <c r="OQB136" s="6"/>
      <c r="OQC136" s="6"/>
      <c r="OQD136" s="6"/>
      <c r="OQE136" s="6"/>
      <c r="OQF136" s="6"/>
      <c r="OQG136" s="6"/>
      <c r="OQH136" s="6"/>
      <c r="OQI136" s="6"/>
      <c r="OQJ136" s="6"/>
      <c r="OQK136" s="6"/>
      <c r="OQL136" s="6"/>
      <c r="OQM136" s="6"/>
      <c r="OQN136" s="6"/>
      <c r="OQO136" s="6"/>
      <c r="OQP136" s="6"/>
      <c r="OQQ136" s="6"/>
      <c r="OQR136" s="6"/>
      <c r="OQS136" s="6"/>
      <c r="OQT136" s="6"/>
      <c r="OQU136" s="6"/>
      <c r="OQV136" s="6"/>
      <c r="OQW136" s="6"/>
      <c r="OQX136" s="6"/>
      <c r="OQY136" s="6"/>
      <c r="OQZ136" s="6"/>
      <c r="ORA136" s="6"/>
      <c r="ORB136" s="6"/>
      <c r="ORC136" s="6"/>
      <c r="ORD136" s="6"/>
      <c r="ORE136" s="6"/>
      <c r="ORF136" s="6"/>
      <c r="ORG136" s="6"/>
      <c r="ORH136" s="6"/>
      <c r="ORI136" s="6"/>
      <c r="ORJ136" s="6"/>
      <c r="ORK136" s="6"/>
      <c r="ORL136" s="6"/>
      <c r="ORM136" s="6"/>
      <c r="ORN136" s="6"/>
      <c r="ORO136" s="6"/>
      <c r="ORP136" s="6"/>
      <c r="ORQ136" s="6"/>
      <c r="ORR136" s="6"/>
      <c r="ORS136" s="6"/>
      <c r="ORT136" s="6"/>
      <c r="ORU136" s="6"/>
      <c r="ORV136" s="6"/>
      <c r="ORW136" s="6"/>
      <c r="ORX136" s="6"/>
      <c r="ORY136" s="6"/>
      <c r="ORZ136" s="6"/>
      <c r="OSA136" s="6"/>
      <c r="OSB136" s="6"/>
      <c r="OSC136" s="6"/>
      <c r="OSD136" s="6"/>
      <c r="OSE136" s="6"/>
      <c r="OSF136" s="6"/>
      <c r="OSG136" s="6"/>
      <c r="OSH136" s="6"/>
      <c r="OSI136" s="6"/>
      <c r="OSJ136" s="6"/>
      <c r="OSK136" s="6"/>
      <c r="OSL136" s="6"/>
      <c r="OSM136" s="6"/>
      <c r="OSN136" s="6"/>
      <c r="OSO136" s="6"/>
      <c r="OSP136" s="6"/>
      <c r="OSQ136" s="6"/>
      <c r="OSR136" s="6"/>
      <c r="OSS136" s="6"/>
      <c r="OST136" s="6"/>
      <c r="OSU136" s="6"/>
      <c r="OSV136" s="6"/>
      <c r="OSW136" s="6"/>
      <c r="OSX136" s="6"/>
      <c r="OSY136" s="6"/>
      <c r="OSZ136" s="6"/>
      <c r="OTA136" s="6"/>
      <c r="OTB136" s="6"/>
      <c r="OTC136" s="6"/>
      <c r="OTD136" s="6"/>
      <c r="OTE136" s="6"/>
      <c r="OTF136" s="6"/>
      <c r="OTG136" s="6"/>
      <c r="OTH136" s="6"/>
      <c r="OTI136" s="6"/>
      <c r="OTJ136" s="6"/>
      <c r="OTK136" s="6"/>
      <c r="OTL136" s="6"/>
      <c r="OTM136" s="6"/>
      <c r="OTN136" s="6"/>
      <c r="OTO136" s="6"/>
      <c r="OTP136" s="6"/>
      <c r="OTQ136" s="6"/>
      <c r="OTR136" s="6"/>
      <c r="OTS136" s="6"/>
      <c r="OTT136" s="6"/>
      <c r="OTU136" s="6"/>
      <c r="OTV136" s="6"/>
      <c r="OTW136" s="6"/>
      <c r="OTX136" s="6"/>
      <c r="OTY136" s="6"/>
      <c r="OTZ136" s="6"/>
      <c r="OUA136" s="6"/>
      <c r="OUB136" s="6"/>
      <c r="OUC136" s="6"/>
      <c r="OUD136" s="6"/>
      <c r="OUE136" s="6"/>
      <c r="OUF136" s="6"/>
      <c r="OUG136" s="6"/>
      <c r="OUH136" s="6"/>
      <c r="OUI136" s="6"/>
      <c r="OUJ136" s="6"/>
      <c r="OUK136" s="6"/>
      <c r="OUL136" s="6"/>
      <c r="OUM136" s="6"/>
      <c r="OUN136" s="6"/>
      <c r="OUO136" s="6"/>
      <c r="OUP136" s="6"/>
      <c r="OUQ136" s="6"/>
      <c r="OUR136" s="6"/>
      <c r="OUS136" s="6"/>
      <c r="OUT136" s="6"/>
      <c r="OUU136" s="6"/>
      <c r="OUV136" s="6"/>
      <c r="OUW136" s="6"/>
      <c r="OUX136" s="6"/>
      <c r="OUY136" s="6"/>
      <c r="OUZ136" s="6"/>
      <c r="OVA136" s="6"/>
      <c r="OVB136" s="6"/>
      <c r="OVC136" s="6"/>
      <c r="OVD136" s="6"/>
      <c r="OVE136" s="6"/>
      <c r="OVF136" s="6"/>
      <c r="OVG136" s="6"/>
      <c r="OVH136" s="6"/>
      <c r="OVI136" s="6"/>
      <c r="OVJ136" s="6"/>
      <c r="OVK136" s="6"/>
      <c r="OVL136" s="6"/>
      <c r="OVM136" s="6"/>
      <c r="OVN136" s="6"/>
      <c r="OVO136" s="6"/>
      <c r="OVP136" s="6"/>
      <c r="OVQ136" s="6"/>
      <c r="OVR136" s="6"/>
      <c r="OVS136" s="6"/>
      <c r="OVT136" s="6"/>
      <c r="OVU136" s="6"/>
      <c r="OVV136" s="6"/>
      <c r="OVW136" s="6"/>
      <c r="OVX136" s="6"/>
      <c r="OVY136" s="6"/>
      <c r="OVZ136" s="6"/>
      <c r="OWA136" s="6"/>
      <c r="OWB136" s="6"/>
      <c r="OWC136" s="6"/>
      <c r="OWD136" s="6"/>
      <c r="OWE136" s="6"/>
      <c r="OWF136" s="6"/>
      <c r="OWG136" s="6"/>
      <c r="OWH136" s="6"/>
      <c r="OWI136" s="6"/>
      <c r="OWJ136" s="6"/>
      <c r="OWK136" s="6"/>
      <c r="OWL136" s="6"/>
      <c r="OWM136" s="6"/>
      <c r="OWN136" s="6"/>
      <c r="OWO136" s="6"/>
      <c r="OWP136" s="6"/>
      <c r="OWQ136" s="6"/>
      <c r="OWR136" s="6"/>
      <c r="OWS136" s="6"/>
      <c r="OWT136" s="6"/>
      <c r="OWU136" s="6"/>
      <c r="OWV136" s="6"/>
      <c r="OWW136" s="6"/>
      <c r="OWX136" s="6"/>
      <c r="OWY136" s="6"/>
      <c r="OWZ136" s="6"/>
      <c r="OXA136" s="6"/>
      <c r="OXB136" s="6"/>
      <c r="OXC136" s="6"/>
      <c r="OXD136" s="6"/>
      <c r="OXE136" s="6"/>
      <c r="OXF136" s="6"/>
      <c r="OXG136" s="6"/>
      <c r="OXH136" s="6"/>
      <c r="OXI136" s="6"/>
      <c r="OXJ136" s="6"/>
      <c r="OXK136" s="6"/>
      <c r="OXL136" s="6"/>
      <c r="OXM136" s="6"/>
      <c r="OXN136" s="6"/>
      <c r="OXO136" s="6"/>
      <c r="OXP136" s="6"/>
      <c r="OXQ136" s="6"/>
      <c r="OXR136" s="6"/>
      <c r="OXS136" s="6"/>
      <c r="OXT136" s="6"/>
      <c r="OXU136" s="6"/>
      <c r="OXV136" s="6"/>
      <c r="OXW136" s="6"/>
      <c r="OXX136" s="6"/>
      <c r="OXY136" s="6"/>
      <c r="OXZ136" s="6"/>
      <c r="OYA136" s="6"/>
      <c r="OYB136" s="6"/>
      <c r="OYC136" s="6"/>
      <c r="OYD136" s="6"/>
      <c r="OYE136" s="6"/>
      <c r="OYF136" s="6"/>
      <c r="OYG136" s="6"/>
      <c r="OYH136" s="6"/>
      <c r="OYI136" s="6"/>
      <c r="OYJ136" s="6"/>
      <c r="OYK136" s="6"/>
      <c r="OYL136" s="6"/>
      <c r="OYM136" s="6"/>
      <c r="OYN136" s="6"/>
      <c r="OYO136" s="6"/>
      <c r="OYP136" s="6"/>
      <c r="OYQ136" s="6"/>
      <c r="OYR136" s="6"/>
      <c r="OYS136" s="6"/>
      <c r="OYT136" s="6"/>
      <c r="OYU136" s="6"/>
      <c r="OYV136" s="6"/>
      <c r="OYW136" s="6"/>
      <c r="OYX136" s="6"/>
      <c r="OYY136" s="6"/>
      <c r="OYZ136" s="6"/>
      <c r="OZA136" s="6"/>
      <c r="OZB136" s="6"/>
      <c r="OZC136" s="6"/>
      <c r="OZD136" s="6"/>
      <c r="OZE136" s="6"/>
      <c r="OZF136" s="6"/>
      <c r="OZG136" s="6"/>
      <c r="OZH136" s="6"/>
      <c r="OZI136" s="6"/>
      <c r="OZJ136" s="6"/>
      <c r="OZK136" s="6"/>
      <c r="OZL136" s="6"/>
      <c r="OZM136" s="6"/>
      <c r="OZN136" s="6"/>
      <c r="OZO136" s="6"/>
      <c r="OZP136" s="6"/>
      <c r="OZQ136" s="6"/>
      <c r="OZR136" s="6"/>
      <c r="OZS136" s="6"/>
      <c r="OZT136" s="6"/>
      <c r="OZU136" s="6"/>
      <c r="OZV136" s="6"/>
      <c r="OZW136" s="6"/>
      <c r="OZX136" s="6"/>
      <c r="OZY136" s="6"/>
      <c r="OZZ136" s="6"/>
      <c r="PAA136" s="6"/>
      <c r="PAB136" s="6"/>
      <c r="PAC136" s="6"/>
      <c r="PAD136" s="6"/>
      <c r="PAE136" s="6"/>
      <c r="PAF136" s="6"/>
      <c r="PAG136" s="6"/>
      <c r="PAH136" s="6"/>
      <c r="PAI136" s="6"/>
      <c r="PAJ136" s="6"/>
      <c r="PAK136" s="6"/>
      <c r="PAL136" s="6"/>
      <c r="PAM136" s="6"/>
      <c r="PAN136" s="6"/>
      <c r="PAO136" s="6"/>
      <c r="PAP136" s="6"/>
      <c r="PAQ136" s="6"/>
      <c r="PAR136" s="6"/>
      <c r="PAS136" s="6"/>
      <c r="PAT136" s="6"/>
      <c r="PAU136" s="6"/>
      <c r="PAV136" s="6"/>
      <c r="PAW136" s="6"/>
      <c r="PAX136" s="6"/>
      <c r="PAY136" s="6"/>
      <c r="PAZ136" s="6"/>
      <c r="PBA136" s="6"/>
      <c r="PBB136" s="6"/>
      <c r="PBC136" s="6"/>
      <c r="PBD136" s="6"/>
      <c r="PBE136" s="6"/>
      <c r="PBF136" s="6"/>
      <c r="PBG136" s="6"/>
      <c r="PBH136" s="6"/>
      <c r="PBI136" s="6"/>
      <c r="PBJ136" s="6"/>
      <c r="PBK136" s="6"/>
      <c r="PBL136" s="6"/>
      <c r="PBM136" s="6"/>
      <c r="PBN136" s="6"/>
      <c r="PBO136" s="6"/>
      <c r="PBP136" s="6"/>
      <c r="PBQ136" s="6"/>
      <c r="PBR136" s="6"/>
      <c r="PBS136" s="6"/>
      <c r="PBT136" s="6"/>
      <c r="PBU136" s="6"/>
      <c r="PBV136" s="6"/>
      <c r="PBW136" s="6"/>
      <c r="PBX136" s="6"/>
      <c r="PBY136" s="6"/>
      <c r="PBZ136" s="6"/>
      <c r="PCA136" s="6"/>
      <c r="PCB136" s="6"/>
      <c r="PCC136" s="6"/>
      <c r="PCD136" s="6"/>
      <c r="PCE136" s="6"/>
      <c r="PCF136" s="6"/>
      <c r="PCG136" s="6"/>
      <c r="PCH136" s="6"/>
      <c r="PCI136" s="6"/>
      <c r="PCJ136" s="6"/>
      <c r="PCK136" s="6"/>
      <c r="PCL136" s="6"/>
      <c r="PCM136" s="6"/>
      <c r="PCN136" s="6"/>
      <c r="PCO136" s="6"/>
      <c r="PCP136" s="6"/>
      <c r="PCQ136" s="6"/>
      <c r="PCR136" s="6"/>
      <c r="PCS136" s="6"/>
      <c r="PCT136" s="6"/>
      <c r="PCU136" s="6"/>
      <c r="PCV136" s="6"/>
      <c r="PCW136" s="6"/>
      <c r="PCX136" s="6"/>
      <c r="PCY136" s="6"/>
      <c r="PCZ136" s="6"/>
      <c r="PDA136" s="6"/>
      <c r="PDB136" s="6"/>
      <c r="PDC136" s="6"/>
      <c r="PDD136" s="6"/>
      <c r="PDE136" s="6"/>
      <c r="PDF136" s="6"/>
      <c r="PDG136" s="6"/>
      <c r="PDH136" s="6"/>
      <c r="PDI136" s="6"/>
      <c r="PDJ136" s="6"/>
      <c r="PDK136" s="6"/>
      <c r="PDL136" s="6"/>
      <c r="PDM136" s="6"/>
      <c r="PDN136" s="6"/>
      <c r="PDO136" s="6"/>
      <c r="PDP136" s="6"/>
      <c r="PDQ136" s="6"/>
      <c r="PDR136" s="6"/>
      <c r="PDS136" s="6"/>
      <c r="PDT136" s="6"/>
      <c r="PDU136" s="6"/>
      <c r="PDV136" s="6"/>
      <c r="PDW136" s="6"/>
      <c r="PDX136" s="6"/>
      <c r="PDY136" s="6"/>
      <c r="PDZ136" s="6"/>
      <c r="PEA136" s="6"/>
      <c r="PEB136" s="6"/>
      <c r="PEC136" s="6"/>
      <c r="PED136" s="6"/>
      <c r="PEE136" s="6"/>
      <c r="PEF136" s="6"/>
      <c r="PEG136" s="6"/>
      <c r="PEH136" s="6"/>
      <c r="PEI136" s="6"/>
      <c r="PEJ136" s="6"/>
      <c r="PEK136" s="6"/>
      <c r="PEL136" s="6"/>
      <c r="PEM136" s="6"/>
      <c r="PEN136" s="6"/>
      <c r="PEO136" s="6"/>
      <c r="PEP136" s="6"/>
      <c r="PEQ136" s="6"/>
      <c r="PER136" s="6"/>
      <c r="PES136" s="6"/>
      <c r="PET136" s="6"/>
      <c r="PEU136" s="6"/>
      <c r="PEV136" s="6"/>
      <c r="PEW136" s="6"/>
      <c r="PEX136" s="6"/>
      <c r="PEY136" s="6"/>
      <c r="PEZ136" s="6"/>
      <c r="PFA136" s="6"/>
      <c r="PFB136" s="6"/>
      <c r="PFC136" s="6"/>
      <c r="PFD136" s="6"/>
      <c r="PFE136" s="6"/>
      <c r="PFF136" s="6"/>
      <c r="PFG136" s="6"/>
      <c r="PFH136" s="6"/>
      <c r="PFI136" s="6"/>
      <c r="PFJ136" s="6"/>
      <c r="PFK136" s="6"/>
      <c r="PFL136" s="6"/>
      <c r="PFM136" s="6"/>
      <c r="PFN136" s="6"/>
      <c r="PFO136" s="6"/>
      <c r="PFP136" s="6"/>
      <c r="PFQ136" s="6"/>
      <c r="PFR136" s="6"/>
      <c r="PFS136" s="6"/>
      <c r="PFT136" s="6"/>
      <c r="PFU136" s="6"/>
      <c r="PFV136" s="6"/>
      <c r="PFW136" s="6"/>
      <c r="PFX136" s="6"/>
      <c r="PFY136" s="6"/>
      <c r="PFZ136" s="6"/>
      <c r="PGA136" s="6"/>
      <c r="PGB136" s="6"/>
      <c r="PGC136" s="6"/>
      <c r="PGD136" s="6"/>
      <c r="PGE136" s="6"/>
      <c r="PGF136" s="6"/>
      <c r="PGG136" s="6"/>
      <c r="PGH136" s="6"/>
      <c r="PGI136" s="6"/>
      <c r="PGJ136" s="6"/>
      <c r="PGK136" s="6"/>
      <c r="PGL136" s="6"/>
      <c r="PGM136" s="6"/>
      <c r="PGN136" s="6"/>
      <c r="PGO136" s="6"/>
      <c r="PGP136" s="6"/>
      <c r="PGQ136" s="6"/>
      <c r="PGR136" s="6"/>
      <c r="PGS136" s="6"/>
      <c r="PGT136" s="6"/>
      <c r="PGU136" s="6"/>
      <c r="PGV136" s="6"/>
      <c r="PGW136" s="6"/>
      <c r="PGX136" s="6"/>
      <c r="PGY136" s="6"/>
      <c r="PGZ136" s="6"/>
      <c r="PHA136" s="6"/>
      <c r="PHB136" s="6"/>
      <c r="PHC136" s="6"/>
      <c r="PHD136" s="6"/>
      <c r="PHE136" s="6"/>
      <c r="PHF136" s="6"/>
      <c r="PHG136" s="6"/>
      <c r="PHH136" s="6"/>
      <c r="PHI136" s="6"/>
      <c r="PHJ136" s="6"/>
      <c r="PHK136" s="6"/>
      <c r="PHL136" s="6"/>
      <c r="PHM136" s="6"/>
      <c r="PHN136" s="6"/>
      <c r="PHO136" s="6"/>
      <c r="PHP136" s="6"/>
      <c r="PHQ136" s="6"/>
      <c r="PHR136" s="6"/>
      <c r="PHS136" s="6"/>
      <c r="PHT136" s="6"/>
      <c r="PHU136" s="6"/>
      <c r="PHV136" s="6"/>
      <c r="PHW136" s="6"/>
      <c r="PHX136" s="6"/>
      <c r="PHY136" s="6"/>
      <c r="PHZ136" s="6"/>
      <c r="PIA136" s="6"/>
      <c r="PIB136" s="6"/>
      <c r="PIC136" s="6"/>
      <c r="PID136" s="6"/>
      <c r="PIE136" s="6"/>
      <c r="PIF136" s="6"/>
      <c r="PIG136" s="6"/>
      <c r="PIH136" s="6"/>
      <c r="PII136" s="6"/>
      <c r="PIJ136" s="6"/>
      <c r="PIK136" s="6"/>
      <c r="PIL136" s="6"/>
      <c r="PIM136" s="6"/>
      <c r="PIN136" s="6"/>
      <c r="PIO136" s="6"/>
      <c r="PIP136" s="6"/>
      <c r="PIQ136" s="6"/>
      <c r="PIR136" s="6"/>
      <c r="PIS136" s="6"/>
      <c r="PIT136" s="6"/>
      <c r="PIU136" s="6"/>
      <c r="PIV136" s="6"/>
      <c r="PIW136" s="6"/>
      <c r="PIX136" s="6"/>
      <c r="PIY136" s="6"/>
      <c r="PIZ136" s="6"/>
      <c r="PJA136" s="6"/>
      <c r="PJB136" s="6"/>
      <c r="PJC136" s="6"/>
      <c r="PJD136" s="6"/>
      <c r="PJE136" s="6"/>
      <c r="PJF136" s="6"/>
      <c r="PJG136" s="6"/>
      <c r="PJH136" s="6"/>
      <c r="PJI136" s="6"/>
      <c r="PJJ136" s="6"/>
      <c r="PJK136" s="6"/>
      <c r="PJL136" s="6"/>
      <c r="PJM136" s="6"/>
      <c r="PJN136" s="6"/>
      <c r="PJO136" s="6"/>
      <c r="PJP136" s="6"/>
      <c r="PJQ136" s="6"/>
      <c r="PJR136" s="6"/>
      <c r="PJS136" s="6"/>
      <c r="PJT136" s="6"/>
      <c r="PJU136" s="6"/>
      <c r="PJV136" s="6"/>
      <c r="PJW136" s="6"/>
      <c r="PJX136" s="6"/>
      <c r="PJY136" s="6"/>
      <c r="PJZ136" s="6"/>
      <c r="PKA136" s="6"/>
      <c r="PKB136" s="6"/>
      <c r="PKC136" s="6"/>
      <c r="PKD136" s="6"/>
      <c r="PKE136" s="6"/>
      <c r="PKF136" s="6"/>
      <c r="PKG136" s="6"/>
      <c r="PKH136" s="6"/>
      <c r="PKI136" s="6"/>
      <c r="PKJ136" s="6"/>
      <c r="PKK136" s="6"/>
      <c r="PKL136" s="6"/>
      <c r="PKM136" s="6"/>
      <c r="PKN136" s="6"/>
      <c r="PKO136" s="6"/>
      <c r="PKP136" s="6"/>
      <c r="PKQ136" s="6"/>
      <c r="PKR136" s="6"/>
      <c r="PKS136" s="6"/>
      <c r="PKT136" s="6"/>
      <c r="PKU136" s="6"/>
      <c r="PKV136" s="6"/>
      <c r="PKW136" s="6"/>
      <c r="PKX136" s="6"/>
      <c r="PKY136" s="6"/>
      <c r="PKZ136" s="6"/>
      <c r="PLA136" s="6"/>
      <c r="PLB136" s="6"/>
      <c r="PLC136" s="6"/>
      <c r="PLD136" s="6"/>
      <c r="PLE136" s="6"/>
      <c r="PLF136" s="6"/>
      <c r="PLG136" s="6"/>
      <c r="PLH136" s="6"/>
      <c r="PLI136" s="6"/>
      <c r="PLJ136" s="6"/>
      <c r="PLK136" s="6"/>
      <c r="PLL136" s="6"/>
      <c r="PLM136" s="6"/>
      <c r="PLN136" s="6"/>
      <c r="PLO136" s="6"/>
      <c r="PLP136" s="6"/>
      <c r="PLQ136" s="6"/>
      <c r="PLR136" s="6"/>
      <c r="PLS136" s="6"/>
      <c r="PLT136" s="6"/>
      <c r="PLU136" s="6"/>
      <c r="PLV136" s="6"/>
      <c r="PLW136" s="6"/>
      <c r="PLX136" s="6"/>
      <c r="PLY136" s="6"/>
      <c r="PLZ136" s="6"/>
      <c r="PMA136" s="6"/>
      <c r="PMB136" s="6"/>
      <c r="PMC136" s="6"/>
      <c r="PMD136" s="6"/>
      <c r="PME136" s="6"/>
      <c r="PMF136" s="6"/>
      <c r="PMG136" s="6"/>
      <c r="PMH136" s="6"/>
      <c r="PMI136" s="6"/>
      <c r="PMJ136" s="6"/>
      <c r="PMK136" s="6"/>
      <c r="PML136" s="6"/>
      <c r="PMM136" s="6"/>
      <c r="PMN136" s="6"/>
      <c r="PMO136" s="6"/>
      <c r="PMP136" s="6"/>
      <c r="PMQ136" s="6"/>
      <c r="PMR136" s="6"/>
      <c r="PMS136" s="6"/>
      <c r="PMT136" s="6"/>
      <c r="PMU136" s="6"/>
      <c r="PMV136" s="6"/>
      <c r="PMW136" s="6"/>
      <c r="PMX136" s="6"/>
      <c r="PMY136" s="6"/>
      <c r="PMZ136" s="6"/>
      <c r="PNA136" s="6"/>
      <c r="PNB136" s="6"/>
      <c r="PNC136" s="6"/>
      <c r="PND136" s="6"/>
      <c r="PNE136" s="6"/>
      <c r="PNF136" s="6"/>
      <c r="PNG136" s="6"/>
      <c r="PNH136" s="6"/>
      <c r="PNI136" s="6"/>
      <c r="PNJ136" s="6"/>
      <c r="PNK136" s="6"/>
      <c r="PNL136" s="6"/>
      <c r="PNM136" s="6"/>
      <c r="PNN136" s="6"/>
      <c r="PNO136" s="6"/>
      <c r="PNP136" s="6"/>
      <c r="PNQ136" s="6"/>
      <c r="PNR136" s="6"/>
      <c r="PNS136" s="6"/>
      <c r="PNT136" s="6"/>
      <c r="PNU136" s="6"/>
      <c r="PNV136" s="6"/>
      <c r="PNW136" s="6"/>
      <c r="PNX136" s="6"/>
      <c r="PNY136" s="6"/>
      <c r="PNZ136" s="6"/>
      <c r="POA136" s="6"/>
      <c r="POB136" s="6"/>
      <c r="POC136" s="6"/>
      <c r="POD136" s="6"/>
      <c r="POE136" s="6"/>
      <c r="POF136" s="6"/>
      <c r="POG136" s="6"/>
      <c r="POH136" s="6"/>
      <c r="POI136" s="6"/>
      <c r="POJ136" s="6"/>
      <c r="POK136" s="6"/>
      <c r="POL136" s="6"/>
      <c r="POM136" s="6"/>
      <c r="PON136" s="6"/>
      <c r="POO136" s="6"/>
      <c r="POP136" s="6"/>
      <c r="POQ136" s="6"/>
      <c r="POR136" s="6"/>
      <c r="POS136" s="6"/>
      <c r="POT136" s="6"/>
      <c r="POU136" s="6"/>
      <c r="POV136" s="6"/>
      <c r="POW136" s="6"/>
      <c r="POX136" s="6"/>
      <c r="POY136" s="6"/>
      <c r="POZ136" s="6"/>
      <c r="PPA136" s="6"/>
      <c r="PPB136" s="6"/>
      <c r="PPC136" s="6"/>
      <c r="PPD136" s="6"/>
      <c r="PPE136" s="6"/>
      <c r="PPF136" s="6"/>
      <c r="PPG136" s="6"/>
      <c r="PPH136" s="6"/>
      <c r="PPI136" s="6"/>
      <c r="PPJ136" s="6"/>
      <c r="PPK136" s="6"/>
      <c r="PPL136" s="6"/>
      <c r="PPM136" s="6"/>
      <c r="PPN136" s="6"/>
      <c r="PPO136" s="6"/>
      <c r="PPP136" s="6"/>
      <c r="PPQ136" s="6"/>
      <c r="PPR136" s="6"/>
      <c r="PPS136" s="6"/>
      <c r="PPT136" s="6"/>
      <c r="PPU136" s="6"/>
      <c r="PPV136" s="6"/>
      <c r="PPW136" s="6"/>
      <c r="PPX136" s="6"/>
      <c r="PPY136" s="6"/>
      <c r="PPZ136" s="6"/>
      <c r="PQA136" s="6"/>
      <c r="PQB136" s="6"/>
      <c r="PQC136" s="6"/>
      <c r="PQD136" s="6"/>
      <c r="PQE136" s="6"/>
      <c r="PQF136" s="6"/>
      <c r="PQG136" s="6"/>
      <c r="PQH136" s="6"/>
      <c r="PQI136" s="6"/>
      <c r="PQJ136" s="6"/>
      <c r="PQK136" s="6"/>
      <c r="PQL136" s="6"/>
      <c r="PQM136" s="6"/>
      <c r="PQN136" s="6"/>
      <c r="PQO136" s="6"/>
      <c r="PQP136" s="6"/>
      <c r="PQQ136" s="6"/>
      <c r="PQR136" s="6"/>
      <c r="PQS136" s="6"/>
      <c r="PQT136" s="6"/>
      <c r="PQU136" s="6"/>
      <c r="PQV136" s="6"/>
      <c r="PQW136" s="6"/>
      <c r="PQX136" s="6"/>
      <c r="PQY136" s="6"/>
      <c r="PQZ136" s="6"/>
      <c r="PRA136" s="6"/>
      <c r="PRB136" s="6"/>
      <c r="PRC136" s="6"/>
      <c r="PRD136" s="6"/>
      <c r="PRE136" s="6"/>
      <c r="PRF136" s="6"/>
      <c r="PRG136" s="6"/>
      <c r="PRH136" s="6"/>
      <c r="PRI136" s="6"/>
      <c r="PRJ136" s="6"/>
      <c r="PRK136" s="6"/>
      <c r="PRL136" s="6"/>
      <c r="PRM136" s="6"/>
      <c r="PRN136" s="6"/>
      <c r="PRO136" s="6"/>
      <c r="PRP136" s="6"/>
      <c r="PRQ136" s="6"/>
      <c r="PRR136" s="6"/>
      <c r="PRS136" s="6"/>
      <c r="PRT136" s="6"/>
      <c r="PRU136" s="6"/>
      <c r="PRV136" s="6"/>
      <c r="PRW136" s="6"/>
      <c r="PRX136" s="6"/>
      <c r="PRY136" s="6"/>
      <c r="PRZ136" s="6"/>
      <c r="PSA136" s="6"/>
      <c r="PSB136" s="6"/>
      <c r="PSC136" s="6"/>
      <c r="PSD136" s="6"/>
      <c r="PSE136" s="6"/>
      <c r="PSF136" s="6"/>
      <c r="PSG136" s="6"/>
      <c r="PSH136" s="6"/>
      <c r="PSI136" s="6"/>
      <c r="PSJ136" s="6"/>
      <c r="PSK136" s="6"/>
      <c r="PSL136" s="6"/>
      <c r="PSM136" s="6"/>
      <c r="PSN136" s="6"/>
      <c r="PSO136" s="6"/>
      <c r="PSP136" s="6"/>
      <c r="PSQ136" s="6"/>
      <c r="PSR136" s="6"/>
      <c r="PSS136" s="6"/>
      <c r="PST136" s="6"/>
      <c r="PSU136" s="6"/>
      <c r="PSV136" s="6"/>
      <c r="PSW136" s="6"/>
      <c r="PSX136" s="6"/>
      <c r="PSY136" s="6"/>
      <c r="PSZ136" s="6"/>
      <c r="PTA136" s="6"/>
      <c r="PTB136" s="6"/>
      <c r="PTC136" s="6"/>
      <c r="PTD136" s="6"/>
      <c r="PTE136" s="6"/>
      <c r="PTF136" s="6"/>
      <c r="PTG136" s="6"/>
      <c r="PTH136" s="6"/>
      <c r="PTI136" s="6"/>
      <c r="PTJ136" s="6"/>
      <c r="PTK136" s="6"/>
      <c r="PTL136" s="6"/>
      <c r="PTM136" s="6"/>
      <c r="PTN136" s="6"/>
      <c r="PTO136" s="6"/>
      <c r="PTP136" s="6"/>
      <c r="PTQ136" s="6"/>
      <c r="PTR136" s="6"/>
      <c r="PTS136" s="6"/>
      <c r="PTT136" s="6"/>
      <c r="PTU136" s="6"/>
      <c r="PTV136" s="6"/>
      <c r="PTW136" s="6"/>
      <c r="PTX136" s="6"/>
      <c r="PTY136" s="6"/>
      <c r="PTZ136" s="6"/>
      <c r="PUA136" s="6"/>
      <c r="PUB136" s="6"/>
      <c r="PUC136" s="6"/>
      <c r="PUD136" s="6"/>
      <c r="PUE136" s="6"/>
      <c r="PUF136" s="6"/>
      <c r="PUG136" s="6"/>
      <c r="PUH136" s="6"/>
      <c r="PUI136" s="6"/>
      <c r="PUJ136" s="6"/>
      <c r="PUK136" s="6"/>
      <c r="PUL136" s="6"/>
      <c r="PUM136" s="6"/>
      <c r="PUN136" s="6"/>
      <c r="PUO136" s="6"/>
      <c r="PUP136" s="6"/>
      <c r="PUQ136" s="6"/>
      <c r="PUR136" s="6"/>
      <c r="PUS136" s="6"/>
      <c r="PUT136" s="6"/>
      <c r="PUU136" s="6"/>
      <c r="PUV136" s="6"/>
      <c r="PUW136" s="6"/>
      <c r="PUX136" s="6"/>
      <c r="PUY136" s="6"/>
      <c r="PUZ136" s="6"/>
      <c r="PVA136" s="6"/>
      <c r="PVB136" s="6"/>
      <c r="PVC136" s="6"/>
      <c r="PVD136" s="6"/>
      <c r="PVE136" s="6"/>
      <c r="PVF136" s="6"/>
      <c r="PVG136" s="6"/>
      <c r="PVH136" s="6"/>
      <c r="PVI136" s="6"/>
      <c r="PVJ136" s="6"/>
      <c r="PVK136" s="6"/>
      <c r="PVL136" s="6"/>
      <c r="PVM136" s="6"/>
      <c r="PVN136" s="6"/>
      <c r="PVO136" s="6"/>
      <c r="PVP136" s="6"/>
      <c r="PVQ136" s="6"/>
      <c r="PVR136" s="6"/>
      <c r="PVS136" s="6"/>
      <c r="PVT136" s="6"/>
      <c r="PVU136" s="6"/>
      <c r="PVV136" s="6"/>
      <c r="PVW136" s="6"/>
      <c r="PVX136" s="6"/>
      <c r="PVY136" s="6"/>
      <c r="PVZ136" s="6"/>
      <c r="PWA136" s="6"/>
      <c r="PWB136" s="6"/>
      <c r="PWC136" s="6"/>
      <c r="PWD136" s="6"/>
      <c r="PWE136" s="6"/>
      <c r="PWF136" s="6"/>
      <c r="PWG136" s="6"/>
      <c r="PWH136" s="6"/>
      <c r="PWI136" s="6"/>
      <c r="PWJ136" s="6"/>
      <c r="PWK136" s="6"/>
      <c r="PWL136" s="6"/>
      <c r="PWM136" s="6"/>
      <c r="PWN136" s="6"/>
      <c r="PWO136" s="6"/>
      <c r="PWP136" s="6"/>
      <c r="PWQ136" s="6"/>
      <c r="PWR136" s="6"/>
      <c r="PWS136" s="6"/>
      <c r="PWT136" s="6"/>
      <c r="PWU136" s="6"/>
      <c r="PWV136" s="6"/>
      <c r="PWW136" s="6"/>
      <c r="PWX136" s="6"/>
      <c r="PWY136" s="6"/>
      <c r="PWZ136" s="6"/>
      <c r="PXA136" s="6"/>
      <c r="PXB136" s="6"/>
      <c r="PXC136" s="6"/>
      <c r="PXD136" s="6"/>
      <c r="PXE136" s="6"/>
      <c r="PXF136" s="6"/>
      <c r="PXG136" s="6"/>
      <c r="PXH136" s="6"/>
      <c r="PXI136" s="6"/>
      <c r="PXJ136" s="6"/>
      <c r="PXK136" s="6"/>
      <c r="PXL136" s="6"/>
      <c r="PXM136" s="6"/>
      <c r="PXN136" s="6"/>
      <c r="PXO136" s="6"/>
      <c r="PXP136" s="6"/>
      <c r="PXQ136" s="6"/>
      <c r="PXR136" s="6"/>
      <c r="PXS136" s="6"/>
      <c r="PXT136" s="6"/>
      <c r="PXU136" s="6"/>
      <c r="PXV136" s="6"/>
      <c r="PXW136" s="6"/>
      <c r="PXX136" s="6"/>
      <c r="PXY136" s="6"/>
      <c r="PXZ136" s="6"/>
      <c r="PYA136" s="6"/>
      <c r="PYB136" s="6"/>
      <c r="PYC136" s="6"/>
      <c r="PYD136" s="6"/>
      <c r="PYE136" s="6"/>
      <c r="PYF136" s="6"/>
      <c r="PYG136" s="6"/>
      <c r="PYH136" s="6"/>
      <c r="PYI136" s="6"/>
      <c r="PYJ136" s="6"/>
      <c r="PYK136" s="6"/>
      <c r="PYL136" s="6"/>
      <c r="PYM136" s="6"/>
      <c r="PYN136" s="6"/>
      <c r="PYO136" s="6"/>
      <c r="PYP136" s="6"/>
      <c r="PYQ136" s="6"/>
      <c r="PYR136" s="6"/>
      <c r="PYS136" s="6"/>
      <c r="PYT136" s="6"/>
      <c r="PYU136" s="6"/>
      <c r="PYV136" s="6"/>
      <c r="PYW136" s="6"/>
      <c r="PYX136" s="6"/>
      <c r="PYY136" s="6"/>
      <c r="PYZ136" s="6"/>
      <c r="PZA136" s="6"/>
      <c r="PZB136" s="6"/>
      <c r="PZC136" s="6"/>
      <c r="PZD136" s="6"/>
      <c r="PZE136" s="6"/>
      <c r="PZF136" s="6"/>
      <c r="PZG136" s="6"/>
      <c r="PZH136" s="6"/>
      <c r="PZI136" s="6"/>
      <c r="PZJ136" s="6"/>
      <c r="PZK136" s="6"/>
      <c r="PZL136" s="6"/>
      <c r="PZM136" s="6"/>
      <c r="PZN136" s="6"/>
      <c r="PZO136" s="6"/>
      <c r="PZP136" s="6"/>
      <c r="PZQ136" s="6"/>
      <c r="PZR136" s="6"/>
      <c r="PZS136" s="6"/>
      <c r="PZT136" s="6"/>
      <c r="PZU136" s="6"/>
      <c r="PZV136" s="6"/>
      <c r="PZW136" s="6"/>
      <c r="PZX136" s="6"/>
      <c r="PZY136" s="6"/>
      <c r="PZZ136" s="6"/>
      <c r="QAA136" s="6"/>
      <c r="QAB136" s="6"/>
      <c r="QAC136" s="6"/>
      <c r="QAD136" s="6"/>
      <c r="QAE136" s="6"/>
      <c r="QAF136" s="6"/>
      <c r="QAG136" s="6"/>
      <c r="QAH136" s="6"/>
      <c r="QAI136" s="6"/>
      <c r="QAJ136" s="6"/>
      <c r="QAK136" s="6"/>
      <c r="QAL136" s="6"/>
      <c r="QAM136" s="6"/>
      <c r="QAN136" s="6"/>
      <c r="QAO136" s="6"/>
      <c r="QAP136" s="6"/>
      <c r="QAQ136" s="6"/>
      <c r="QAR136" s="6"/>
      <c r="QAS136" s="6"/>
      <c r="QAT136" s="6"/>
      <c r="QAU136" s="6"/>
      <c r="QAV136" s="6"/>
      <c r="QAW136" s="6"/>
      <c r="QAX136" s="6"/>
      <c r="QAY136" s="6"/>
      <c r="QAZ136" s="6"/>
      <c r="QBA136" s="6"/>
      <c r="QBB136" s="6"/>
      <c r="QBC136" s="6"/>
      <c r="QBD136" s="6"/>
      <c r="QBE136" s="6"/>
      <c r="QBF136" s="6"/>
      <c r="QBG136" s="6"/>
      <c r="QBH136" s="6"/>
      <c r="QBI136" s="6"/>
      <c r="QBJ136" s="6"/>
      <c r="QBK136" s="6"/>
      <c r="QBL136" s="6"/>
      <c r="QBM136" s="6"/>
      <c r="QBN136" s="6"/>
      <c r="QBO136" s="6"/>
      <c r="QBP136" s="6"/>
      <c r="QBQ136" s="6"/>
      <c r="QBR136" s="6"/>
      <c r="QBS136" s="6"/>
      <c r="QBT136" s="6"/>
      <c r="QBU136" s="6"/>
      <c r="QBV136" s="6"/>
      <c r="QBW136" s="6"/>
      <c r="QBX136" s="6"/>
      <c r="QBY136" s="6"/>
      <c r="QBZ136" s="6"/>
      <c r="QCA136" s="6"/>
      <c r="QCB136" s="6"/>
      <c r="QCC136" s="6"/>
      <c r="QCD136" s="6"/>
      <c r="QCE136" s="6"/>
      <c r="QCF136" s="6"/>
      <c r="QCG136" s="6"/>
      <c r="QCH136" s="6"/>
      <c r="QCI136" s="6"/>
      <c r="QCJ136" s="6"/>
      <c r="QCK136" s="6"/>
      <c r="QCL136" s="6"/>
      <c r="QCM136" s="6"/>
      <c r="QCN136" s="6"/>
      <c r="QCO136" s="6"/>
      <c r="QCP136" s="6"/>
      <c r="QCQ136" s="6"/>
      <c r="QCR136" s="6"/>
      <c r="QCS136" s="6"/>
      <c r="QCT136" s="6"/>
      <c r="QCU136" s="6"/>
      <c r="QCV136" s="6"/>
      <c r="QCW136" s="6"/>
      <c r="QCX136" s="6"/>
      <c r="QCY136" s="6"/>
      <c r="QCZ136" s="6"/>
      <c r="QDA136" s="6"/>
      <c r="QDB136" s="6"/>
      <c r="QDC136" s="6"/>
      <c r="QDD136" s="6"/>
      <c r="QDE136" s="6"/>
      <c r="QDF136" s="6"/>
      <c r="QDG136" s="6"/>
      <c r="QDH136" s="6"/>
      <c r="QDI136" s="6"/>
      <c r="QDJ136" s="6"/>
      <c r="QDK136" s="6"/>
      <c r="QDL136" s="6"/>
      <c r="QDM136" s="6"/>
      <c r="QDN136" s="6"/>
      <c r="QDO136" s="6"/>
      <c r="QDP136" s="6"/>
      <c r="QDQ136" s="6"/>
      <c r="QDR136" s="6"/>
      <c r="QDS136" s="6"/>
      <c r="QDT136" s="6"/>
      <c r="QDU136" s="6"/>
      <c r="QDV136" s="6"/>
      <c r="QDW136" s="6"/>
      <c r="QDX136" s="6"/>
      <c r="QDY136" s="6"/>
      <c r="QDZ136" s="6"/>
      <c r="QEA136" s="6"/>
      <c r="QEB136" s="6"/>
      <c r="QEC136" s="6"/>
      <c r="QED136" s="6"/>
      <c r="QEE136" s="6"/>
      <c r="QEF136" s="6"/>
      <c r="QEG136" s="6"/>
      <c r="QEH136" s="6"/>
      <c r="QEI136" s="6"/>
      <c r="QEJ136" s="6"/>
      <c r="QEK136" s="6"/>
      <c r="QEL136" s="6"/>
      <c r="QEM136" s="6"/>
      <c r="QEN136" s="6"/>
      <c r="QEO136" s="6"/>
      <c r="QEP136" s="6"/>
      <c r="QEQ136" s="6"/>
      <c r="QER136" s="6"/>
      <c r="QES136" s="6"/>
      <c r="QET136" s="6"/>
      <c r="QEU136" s="6"/>
      <c r="QEV136" s="6"/>
      <c r="QEW136" s="6"/>
      <c r="QEX136" s="6"/>
      <c r="QEY136" s="6"/>
      <c r="QEZ136" s="6"/>
      <c r="QFA136" s="6"/>
      <c r="QFB136" s="6"/>
      <c r="QFC136" s="6"/>
      <c r="QFD136" s="6"/>
      <c r="QFE136" s="6"/>
      <c r="QFF136" s="6"/>
      <c r="QFG136" s="6"/>
      <c r="QFH136" s="6"/>
      <c r="QFI136" s="6"/>
      <c r="QFJ136" s="6"/>
      <c r="QFK136" s="6"/>
      <c r="QFL136" s="6"/>
      <c r="QFM136" s="6"/>
      <c r="QFN136" s="6"/>
      <c r="QFO136" s="6"/>
      <c r="QFP136" s="6"/>
      <c r="QFQ136" s="6"/>
      <c r="QFR136" s="6"/>
      <c r="QFS136" s="6"/>
      <c r="QFT136" s="6"/>
      <c r="QFU136" s="6"/>
      <c r="QFV136" s="6"/>
      <c r="QFW136" s="6"/>
      <c r="QFX136" s="6"/>
      <c r="QFY136" s="6"/>
      <c r="QFZ136" s="6"/>
      <c r="QGA136" s="6"/>
      <c r="QGB136" s="6"/>
      <c r="QGC136" s="6"/>
      <c r="QGD136" s="6"/>
      <c r="QGE136" s="6"/>
      <c r="QGF136" s="6"/>
      <c r="QGG136" s="6"/>
      <c r="QGH136" s="6"/>
      <c r="QGI136" s="6"/>
      <c r="QGJ136" s="6"/>
      <c r="QGK136" s="6"/>
      <c r="QGL136" s="6"/>
      <c r="QGM136" s="6"/>
      <c r="QGN136" s="6"/>
      <c r="QGO136" s="6"/>
      <c r="QGP136" s="6"/>
      <c r="QGQ136" s="6"/>
      <c r="QGR136" s="6"/>
      <c r="QGS136" s="6"/>
      <c r="QGT136" s="6"/>
      <c r="QGU136" s="6"/>
      <c r="QGV136" s="6"/>
      <c r="QGW136" s="6"/>
      <c r="QGX136" s="6"/>
      <c r="QGY136" s="6"/>
      <c r="QGZ136" s="6"/>
      <c r="QHA136" s="6"/>
      <c r="QHB136" s="6"/>
      <c r="QHC136" s="6"/>
      <c r="QHD136" s="6"/>
      <c r="QHE136" s="6"/>
      <c r="QHF136" s="6"/>
      <c r="QHG136" s="6"/>
      <c r="QHH136" s="6"/>
      <c r="QHI136" s="6"/>
      <c r="QHJ136" s="6"/>
      <c r="QHK136" s="6"/>
      <c r="QHL136" s="6"/>
      <c r="QHM136" s="6"/>
      <c r="QHN136" s="6"/>
      <c r="QHO136" s="6"/>
      <c r="QHP136" s="6"/>
      <c r="QHQ136" s="6"/>
      <c r="QHR136" s="6"/>
      <c r="QHS136" s="6"/>
      <c r="QHT136" s="6"/>
      <c r="QHU136" s="6"/>
      <c r="QHV136" s="6"/>
      <c r="QHW136" s="6"/>
      <c r="QHX136" s="6"/>
      <c r="QHY136" s="6"/>
      <c r="QHZ136" s="6"/>
      <c r="QIA136" s="6"/>
      <c r="QIB136" s="6"/>
      <c r="QIC136" s="6"/>
      <c r="QID136" s="6"/>
      <c r="QIE136" s="6"/>
      <c r="QIF136" s="6"/>
      <c r="QIG136" s="6"/>
      <c r="QIH136" s="6"/>
      <c r="QII136" s="6"/>
      <c r="QIJ136" s="6"/>
      <c r="QIK136" s="6"/>
      <c r="QIL136" s="6"/>
      <c r="QIM136" s="6"/>
      <c r="QIN136" s="6"/>
      <c r="QIO136" s="6"/>
      <c r="QIP136" s="6"/>
      <c r="QIQ136" s="6"/>
      <c r="QIR136" s="6"/>
      <c r="QIS136" s="6"/>
      <c r="QIT136" s="6"/>
      <c r="QIU136" s="6"/>
      <c r="QIV136" s="6"/>
      <c r="QIW136" s="6"/>
      <c r="QIX136" s="6"/>
      <c r="QIY136" s="6"/>
      <c r="QIZ136" s="6"/>
      <c r="QJA136" s="6"/>
      <c r="QJB136" s="6"/>
      <c r="QJC136" s="6"/>
      <c r="QJD136" s="6"/>
      <c r="QJE136" s="6"/>
      <c r="QJF136" s="6"/>
      <c r="QJG136" s="6"/>
      <c r="QJH136" s="6"/>
      <c r="QJI136" s="6"/>
      <c r="QJJ136" s="6"/>
      <c r="QJK136" s="6"/>
      <c r="QJL136" s="6"/>
      <c r="QJM136" s="6"/>
      <c r="QJN136" s="6"/>
      <c r="QJO136" s="6"/>
      <c r="QJP136" s="6"/>
      <c r="QJQ136" s="6"/>
      <c r="QJR136" s="6"/>
      <c r="QJS136" s="6"/>
      <c r="QJT136" s="6"/>
      <c r="QJU136" s="6"/>
      <c r="QJV136" s="6"/>
      <c r="QJW136" s="6"/>
      <c r="QJX136" s="6"/>
      <c r="QJY136" s="6"/>
      <c r="QJZ136" s="6"/>
      <c r="QKA136" s="6"/>
      <c r="QKB136" s="6"/>
      <c r="QKC136" s="6"/>
      <c r="QKD136" s="6"/>
      <c r="QKE136" s="6"/>
      <c r="QKF136" s="6"/>
      <c r="QKG136" s="6"/>
      <c r="QKH136" s="6"/>
      <c r="QKI136" s="6"/>
      <c r="QKJ136" s="6"/>
      <c r="QKK136" s="6"/>
      <c r="QKL136" s="6"/>
      <c r="QKM136" s="6"/>
      <c r="QKN136" s="6"/>
      <c r="QKO136" s="6"/>
      <c r="QKP136" s="6"/>
      <c r="QKQ136" s="6"/>
      <c r="QKR136" s="6"/>
      <c r="QKS136" s="6"/>
      <c r="QKT136" s="6"/>
      <c r="QKU136" s="6"/>
      <c r="QKV136" s="6"/>
      <c r="QKW136" s="6"/>
      <c r="QKX136" s="6"/>
      <c r="QKY136" s="6"/>
      <c r="QKZ136" s="6"/>
      <c r="QLA136" s="6"/>
      <c r="QLB136" s="6"/>
      <c r="QLC136" s="6"/>
      <c r="QLD136" s="6"/>
      <c r="QLE136" s="6"/>
      <c r="QLF136" s="6"/>
      <c r="QLG136" s="6"/>
      <c r="QLH136" s="6"/>
      <c r="QLI136" s="6"/>
      <c r="QLJ136" s="6"/>
      <c r="QLK136" s="6"/>
      <c r="QLL136" s="6"/>
      <c r="QLM136" s="6"/>
      <c r="QLN136" s="6"/>
      <c r="QLO136" s="6"/>
      <c r="QLP136" s="6"/>
      <c r="QLQ136" s="6"/>
      <c r="QLR136" s="6"/>
      <c r="QLS136" s="6"/>
      <c r="QLT136" s="6"/>
      <c r="QLU136" s="6"/>
      <c r="QLV136" s="6"/>
      <c r="QLW136" s="6"/>
      <c r="QLX136" s="6"/>
      <c r="QLY136" s="6"/>
      <c r="QLZ136" s="6"/>
      <c r="QMA136" s="6"/>
      <c r="QMB136" s="6"/>
      <c r="QMC136" s="6"/>
      <c r="QMD136" s="6"/>
      <c r="QME136" s="6"/>
      <c r="QMF136" s="6"/>
      <c r="QMG136" s="6"/>
      <c r="QMH136" s="6"/>
      <c r="QMI136" s="6"/>
      <c r="QMJ136" s="6"/>
      <c r="QMK136" s="6"/>
      <c r="QML136" s="6"/>
      <c r="QMM136" s="6"/>
      <c r="QMN136" s="6"/>
      <c r="QMO136" s="6"/>
      <c r="QMP136" s="6"/>
      <c r="QMQ136" s="6"/>
      <c r="QMR136" s="6"/>
      <c r="QMS136" s="6"/>
      <c r="QMT136" s="6"/>
      <c r="QMU136" s="6"/>
      <c r="QMV136" s="6"/>
      <c r="QMW136" s="6"/>
      <c r="QMX136" s="6"/>
      <c r="QMY136" s="6"/>
      <c r="QMZ136" s="6"/>
      <c r="QNA136" s="6"/>
      <c r="QNB136" s="6"/>
      <c r="QNC136" s="6"/>
      <c r="QND136" s="6"/>
      <c r="QNE136" s="6"/>
      <c r="QNF136" s="6"/>
      <c r="QNG136" s="6"/>
      <c r="QNH136" s="6"/>
      <c r="QNI136" s="6"/>
      <c r="QNJ136" s="6"/>
      <c r="QNK136" s="6"/>
      <c r="QNL136" s="6"/>
      <c r="QNM136" s="6"/>
      <c r="QNN136" s="6"/>
      <c r="QNO136" s="6"/>
      <c r="QNP136" s="6"/>
      <c r="QNQ136" s="6"/>
      <c r="QNR136" s="6"/>
      <c r="QNS136" s="6"/>
      <c r="QNT136" s="6"/>
      <c r="QNU136" s="6"/>
      <c r="QNV136" s="6"/>
      <c r="QNW136" s="6"/>
      <c r="QNX136" s="6"/>
      <c r="QNY136" s="6"/>
      <c r="QNZ136" s="6"/>
      <c r="QOA136" s="6"/>
      <c r="QOB136" s="6"/>
      <c r="QOC136" s="6"/>
      <c r="QOD136" s="6"/>
      <c r="QOE136" s="6"/>
      <c r="QOF136" s="6"/>
      <c r="QOG136" s="6"/>
      <c r="QOH136" s="6"/>
      <c r="QOI136" s="6"/>
      <c r="QOJ136" s="6"/>
      <c r="QOK136" s="6"/>
      <c r="QOL136" s="6"/>
      <c r="QOM136" s="6"/>
      <c r="QON136" s="6"/>
      <c r="QOO136" s="6"/>
      <c r="QOP136" s="6"/>
      <c r="QOQ136" s="6"/>
      <c r="QOR136" s="6"/>
      <c r="QOS136" s="6"/>
      <c r="QOT136" s="6"/>
      <c r="QOU136" s="6"/>
      <c r="QOV136" s="6"/>
      <c r="QOW136" s="6"/>
      <c r="QOX136" s="6"/>
      <c r="QOY136" s="6"/>
      <c r="QOZ136" s="6"/>
      <c r="QPA136" s="6"/>
      <c r="QPB136" s="6"/>
      <c r="QPC136" s="6"/>
      <c r="QPD136" s="6"/>
      <c r="QPE136" s="6"/>
      <c r="QPF136" s="6"/>
      <c r="QPG136" s="6"/>
      <c r="QPH136" s="6"/>
      <c r="QPI136" s="6"/>
      <c r="QPJ136" s="6"/>
      <c r="QPK136" s="6"/>
      <c r="QPL136" s="6"/>
      <c r="QPM136" s="6"/>
      <c r="QPN136" s="6"/>
      <c r="QPO136" s="6"/>
      <c r="QPP136" s="6"/>
      <c r="QPQ136" s="6"/>
      <c r="QPR136" s="6"/>
      <c r="QPS136" s="6"/>
      <c r="QPT136" s="6"/>
      <c r="QPU136" s="6"/>
      <c r="QPV136" s="6"/>
      <c r="QPW136" s="6"/>
      <c r="QPX136" s="6"/>
      <c r="QPY136" s="6"/>
      <c r="QPZ136" s="6"/>
      <c r="QQA136" s="6"/>
      <c r="QQB136" s="6"/>
      <c r="QQC136" s="6"/>
      <c r="QQD136" s="6"/>
      <c r="QQE136" s="6"/>
      <c r="QQF136" s="6"/>
      <c r="QQG136" s="6"/>
      <c r="QQH136" s="6"/>
      <c r="QQI136" s="6"/>
      <c r="QQJ136" s="6"/>
      <c r="QQK136" s="6"/>
      <c r="QQL136" s="6"/>
      <c r="QQM136" s="6"/>
      <c r="QQN136" s="6"/>
      <c r="QQO136" s="6"/>
      <c r="QQP136" s="6"/>
      <c r="QQQ136" s="6"/>
      <c r="QQR136" s="6"/>
      <c r="QQS136" s="6"/>
      <c r="QQT136" s="6"/>
      <c r="QQU136" s="6"/>
      <c r="QQV136" s="6"/>
      <c r="QQW136" s="6"/>
      <c r="QQX136" s="6"/>
      <c r="QQY136" s="6"/>
      <c r="QQZ136" s="6"/>
      <c r="QRA136" s="6"/>
      <c r="QRB136" s="6"/>
      <c r="QRC136" s="6"/>
      <c r="QRD136" s="6"/>
      <c r="QRE136" s="6"/>
      <c r="QRF136" s="6"/>
      <c r="QRG136" s="6"/>
      <c r="QRH136" s="6"/>
      <c r="QRI136" s="6"/>
      <c r="QRJ136" s="6"/>
      <c r="QRK136" s="6"/>
      <c r="QRL136" s="6"/>
      <c r="QRM136" s="6"/>
      <c r="QRN136" s="6"/>
      <c r="QRO136" s="6"/>
      <c r="QRP136" s="6"/>
      <c r="QRQ136" s="6"/>
      <c r="QRR136" s="6"/>
      <c r="QRS136" s="6"/>
      <c r="QRT136" s="6"/>
      <c r="QRU136" s="6"/>
      <c r="QRV136" s="6"/>
      <c r="QRW136" s="6"/>
      <c r="QRX136" s="6"/>
      <c r="QRY136" s="6"/>
      <c r="QRZ136" s="6"/>
      <c r="QSA136" s="6"/>
      <c r="QSB136" s="6"/>
      <c r="QSC136" s="6"/>
      <c r="QSD136" s="6"/>
      <c r="QSE136" s="6"/>
      <c r="QSF136" s="6"/>
      <c r="QSG136" s="6"/>
      <c r="QSH136" s="6"/>
      <c r="QSI136" s="6"/>
      <c r="QSJ136" s="6"/>
      <c r="QSK136" s="6"/>
      <c r="QSL136" s="6"/>
      <c r="QSM136" s="6"/>
      <c r="QSN136" s="6"/>
      <c r="QSO136" s="6"/>
      <c r="QSP136" s="6"/>
      <c r="QSQ136" s="6"/>
      <c r="QSR136" s="6"/>
      <c r="QSS136" s="6"/>
      <c r="QST136" s="6"/>
      <c r="QSU136" s="6"/>
      <c r="QSV136" s="6"/>
      <c r="QSW136" s="6"/>
      <c r="QSX136" s="6"/>
      <c r="QSY136" s="6"/>
      <c r="QSZ136" s="6"/>
      <c r="QTA136" s="6"/>
      <c r="QTB136" s="6"/>
      <c r="QTC136" s="6"/>
      <c r="QTD136" s="6"/>
      <c r="QTE136" s="6"/>
      <c r="QTF136" s="6"/>
      <c r="QTG136" s="6"/>
      <c r="QTH136" s="6"/>
      <c r="QTI136" s="6"/>
      <c r="QTJ136" s="6"/>
      <c r="QTK136" s="6"/>
      <c r="QTL136" s="6"/>
      <c r="QTM136" s="6"/>
      <c r="QTN136" s="6"/>
      <c r="QTO136" s="6"/>
      <c r="QTP136" s="6"/>
      <c r="QTQ136" s="6"/>
      <c r="QTR136" s="6"/>
      <c r="QTS136" s="6"/>
      <c r="QTT136" s="6"/>
      <c r="QTU136" s="6"/>
      <c r="QTV136" s="6"/>
      <c r="QTW136" s="6"/>
      <c r="QTX136" s="6"/>
      <c r="QTY136" s="6"/>
      <c r="QTZ136" s="6"/>
      <c r="QUA136" s="6"/>
      <c r="QUB136" s="6"/>
      <c r="QUC136" s="6"/>
      <c r="QUD136" s="6"/>
      <c r="QUE136" s="6"/>
      <c r="QUF136" s="6"/>
      <c r="QUG136" s="6"/>
      <c r="QUH136" s="6"/>
      <c r="QUI136" s="6"/>
      <c r="QUJ136" s="6"/>
      <c r="QUK136" s="6"/>
      <c r="QUL136" s="6"/>
      <c r="QUM136" s="6"/>
      <c r="QUN136" s="6"/>
      <c r="QUO136" s="6"/>
      <c r="QUP136" s="6"/>
      <c r="QUQ136" s="6"/>
      <c r="QUR136" s="6"/>
      <c r="QUS136" s="6"/>
      <c r="QUT136" s="6"/>
      <c r="QUU136" s="6"/>
      <c r="QUV136" s="6"/>
      <c r="QUW136" s="6"/>
      <c r="QUX136" s="6"/>
      <c r="QUY136" s="6"/>
      <c r="QUZ136" s="6"/>
      <c r="QVA136" s="6"/>
      <c r="QVB136" s="6"/>
      <c r="QVC136" s="6"/>
      <c r="QVD136" s="6"/>
      <c r="QVE136" s="6"/>
      <c r="QVF136" s="6"/>
      <c r="QVG136" s="6"/>
      <c r="QVH136" s="6"/>
      <c r="QVI136" s="6"/>
      <c r="QVJ136" s="6"/>
      <c r="QVK136" s="6"/>
      <c r="QVL136" s="6"/>
      <c r="QVM136" s="6"/>
      <c r="QVN136" s="6"/>
      <c r="QVO136" s="6"/>
      <c r="QVP136" s="6"/>
      <c r="QVQ136" s="6"/>
      <c r="QVR136" s="6"/>
      <c r="QVS136" s="6"/>
      <c r="QVT136" s="6"/>
      <c r="QVU136" s="6"/>
      <c r="QVV136" s="6"/>
      <c r="QVW136" s="6"/>
      <c r="QVX136" s="6"/>
      <c r="QVY136" s="6"/>
      <c r="QVZ136" s="6"/>
      <c r="QWA136" s="6"/>
      <c r="QWB136" s="6"/>
      <c r="QWC136" s="6"/>
      <c r="QWD136" s="6"/>
      <c r="QWE136" s="6"/>
      <c r="QWF136" s="6"/>
      <c r="QWG136" s="6"/>
      <c r="QWH136" s="6"/>
      <c r="QWI136" s="6"/>
      <c r="QWJ136" s="6"/>
      <c r="QWK136" s="6"/>
      <c r="QWL136" s="6"/>
      <c r="QWM136" s="6"/>
      <c r="QWN136" s="6"/>
      <c r="QWO136" s="6"/>
      <c r="QWP136" s="6"/>
      <c r="QWQ136" s="6"/>
      <c r="QWR136" s="6"/>
      <c r="QWS136" s="6"/>
      <c r="QWT136" s="6"/>
      <c r="QWU136" s="6"/>
      <c r="QWV136" s="6"/>
      <c r="QWW136" s="6"/>
      <c r="QWX136" s="6"/>
      <c r="QWY136" s="6"/>
      <c r="QWZ136" s="6"/>
      <c r="QXA136" s="6"/>
      <c r="QXB136" s="6"/>
      <c r="QXC136" s="6"/>
      <c r="QXD136" s="6"/>
      <c r="QXE136" s="6"/>
      <c r="QXF136" s="6"/>
      <c r="QXG136" s="6"/>
      <c r="QXH136" s="6"/>
      <c r="QXI136" s="6"/>
      <c r="QXJ136" s="6"/>
      <c r="QXK136" s="6"/>
      <c r="QXL136" s="6"/>
      <c r="QXM136" s="6"/>
      <c r="QXN136" s="6"/>
      <c r="QXO136" s="6"/>
      <c r="QXP136" s="6"/>
      <c r="QXQ136" s="6"/>
      <c r="QXR136" s="6"/>
      <c r="QXS136" s="6"/>
      <c r="QXT136" s="6"/>
      <c r="QXU136" s="6"/>
      <c r="QXV136" s="6"/>
      <c r="QXW136" s="6"/>
      <c r="QXX136" s="6"/>
      <c r="QXY136" s="6"/>
      <c r="QXZ136" s="6"/>
      <c r="QYA136" s="6"/>
      <c r="QYB136" s="6"/>
      <c r="QYC136" s="6"/>
      <c r="QYD136" s="6"/>
      <c r="QYE136" s="6"/>
      <c r="QYF136" s="6"/>
      <c r="QYG136" s="6"/>
      <c r="QYH136" s="6"/>
      <c r="QYI136" s="6"/>
      <c r="QYJ136" s="6"/>
      <c r="QYK136" s="6"/>
      <c r="QYL136" s="6"/>
      <c r="QYM136" s="6"/>
      <c r="QYN136" s="6"/>
      <c r="QYO136" s="6"/>
      <c r="QYP136" s="6"/>
      <c r="QYQ136" s="6"/>
      <c r="QYR136" s="6"/>
      <c r="QYS136" s="6"/>
      <c r="QYT136" s="6"/>
      <c r="QYU136" s="6"/>
      <c r="QYV136" s="6"/>
      <c r="QYW136" s="6"/>
      <c r="QYX136" s="6"/>
      <c r="QYY136" s="6"/>
      <c r="QYZ136" s="6"/>
      <c r="QZA136" s="6"/>
      <c r="QZB136" s="6"/>
      <c r="QZC136" s="6"/>
      <c r="QZD136" s="6"/>
      <c r="QZE136" s="6"/>
      <c r="QZF136" s="6"/>
      <c r="QZG136" s="6"/>
      <c r="QZH136" s="6"/>
      <c r="QZI136" s="6"/>
      <c r="QZJ136" s="6"/>
      <c r="QZK136" s="6"/>
      <c r="QZL136" s="6"/>
      <c r="QZM136" s="6"/>
      <c r="QZN136" s="6"/>
      <c r="QZO136" s="6"/>
      <c r="QZP136" s="6"/>
      <c r="QZQ136" s="6"/>
      <c r="QZR136" s="6"/>
      <c r="QZS136" s="6"/>
      <c r="QZT136" s="6"/>
      <c r="QZU136" s="6"/>
      <c r="QZV136" s="6"/>
      <c r="QZW136" s="6"/>
      <c r="QZX136" s="6"/>
      <c r="QZY136" s="6"/>
      <c r="QZZ136" s="6"/>
      <c r="RAA136" s="6"/>
      <c r="RAB136" s="6"/>
      <c r="RAC136" s="6"/>
      <c r="RAD136" s="6"/>
      <c r="RAE136" s="6"/>
      <c r="RAF136" s="6"/>
      <c r="RAG136" s="6"/>
      <c r="RAH136" s="6"/>
      <c r="RAI136" s="6"/>
      <c r="RAJ136" s="6"/>
      <c r="RAK136" s="6"/>
      <c r="RAL136" s="6"/>
      <c r="RAM136" s="6"/>
      <c r="RAN136" s="6"/>
      <c r="RAO136" s="6"/>
      <c r="RAP136" s="6"/>
      <c r="RAQ136" s="6"/>
      <c r="RAR136" s="6"/>
      <c r="RAS136" s="6"/>
      <c r="RAT136" s="6"/>
      <c r="RAU136" s="6"/>
      <c r="RAV136" s="6"/>
      <c r="RAW136" s="6"/>
      <c r="RAX136" s="6"/>
      <c r="RAY136" s="6"/>
      <c r="RAZ136" s="6"/>
      <c r="RBA136" s="6"/>
      <c r="RBB136" s="6"/>
      <c r="RBC136" s="6"/>
      <c r="RBD136" s="6"/>
      <c r="RBE136" s="6"/>
      <c r="RBF136" s="6"/>
      <c r="RBG136" s="6"/>
      <c r="RBH136" s="6"/>
      <c r="RBI136" s="6"/>
      <c r="RBJ136" s="6"/>
      <c r="RBK136" s="6"/>
      <c r="RBL136" s="6"/>
      <c r="RBM136" s="6"/>
      <c r="RBN136" s="6"/>
      <c r="RBO136" s="6"/>
      <c r="RBP136" s="6"/>
      <c r="RBQ136" s="6"/>
      <c r="RBR136" s="6"/>
      <c r="RBS136" s="6"/>
      <c r="RBT136" s="6"/>
      <c r="RBU136" s="6"/>
      <c r="RBV136" s="6"/>
      <c r="RBW136" s="6"/>
      <c r="RBX136" s="6"/>
      <c r="RBY136" s="6"/>
      <c r="RBZ136" s="6"/>
      <c r="RCA136" s="6"/>
      <c r="RCB136" s="6"/>
      <c r="RCC136" s="6"/>
      <c r="RCD136" s="6"/>
      <c r="RCE136" s="6"/>
      <c r="RCF136" s="6"/>
      <c r="RCG136" s="6"/>
      <c r="RCH136" s="6"/>
      <c r="RCI136" s="6"/>
      <c r="RCJ136" s="6"/>
      <c r="RCK136" s="6"/>
      <c r="RCL136" s="6"/>
      <c r="RCM136" s="6"/>
      <c r="RCN136" s="6"/>
      <c r="RCO136" s="6"/>
      <c r="RCP136" s="6"/>
      <c r="RCQ136" s="6"/>
      <c r="RCR136" s="6"/>
      <c r="RCS136" s="6"/>
      <c r="RCT136" s="6"/>
      <c r="RCU136" s="6"/>
      <c r="RCV136" s="6"/>
      <c r="RCW136" s="6"/>
      <c r="RCX136" s="6"/>
      <c r="RCY136" s="6"/>
      <c r="RCZ136" s="6"/>
      <c r="RDA136" s="6"/>
      <c r="RDB136" s="6"/>
      <c r="RDC136" s="6"/>
      <c r="RDD136" s="6"/>
      <c r="RDE136" s="6"/>
      <c r="RDF136" s="6"/>
      <c r="RDG136" s="6"/>
      <c r="RDH136" s="6"/>
      <c r="RDI136" s="6"/>
      <c r="RDJ136" s="6"/>
      <c r="RDK136" s="6"/>
      <c r="RDL136" s="6"/>
      <c r="RDM136" s="6"/>
      <c r="RDN136" s="6"/>
      <c r="RDO136" s="6"/>
      <c r="RDP136" s="6"/>
      <c r="RDQ136" s="6"/>
      <c r="RDR136" s="6"/>
      <c r="RDS136" s="6"/>
      <c r="RDT136" s="6"/>
      <c r="RDU136" s="6"/>
      <c r="RDV136" s="6"/>
      <c r="RDW136" s="6"/>
      <c r="RDX136" s="6"/>
      <c r="RDY136" s="6"/>
      <c r="RDZ136" s="6"/>
      <c r="REA136" s="6"/>
      <c r="REB136" s="6"/>
      <c r="REC136" s="6"/>
      <c r="RED136" s="6"/>
      <c r="REE136" s="6"/>
      <c r="REF136" s="6"/>
      <c r="REG136" s="6"/>
      <c r="REH136" s="6"/>
      <c r="REI136" s="6"/>
      <c r="REJ136" s="6"/>
      <c r="REK136" s="6"/>
      <c r="REL136" s="6"/>
      <c r="REM136" s="6"/>
      <c r="REN136" s="6"/>
      <c r="REO136" s="6"/>
      <c r="REP136" s="6"/>
      <c r="REQ136" s="6"/>
      <c r="RER136" s="6"/>
      <c r="RES136" s="6"/>
      <c r="RET136" s="6"/>
      <c r="REU136" s="6"/>
      <c r="REV136" s="6"/>
      <c r="REW136" s="6"/>
      <c r="REX136" s="6"/>
      <c r="REY136" s="6"/>
      <c r="REZ136" s="6"/>
      <c r="RFA136" s="6"/>
      <c r="RFB136" s="6"/>
      <c r="RFC136" s="6"/>
      <c r="RFD136" s="6"/>
      <c r="RFE136" s="6"/>
      <c r="RFF136" s="6"/>
      <c r="RFG136" s="6"/>
      <c r="RFH136" s="6"/>
      <c r="RFI136" s="6"/>
      <c r="RFJ136" s="6"/>
      <c r="RFK136" s="6"/>
      <c r="RFL136" s="6"/>
      <c r="RFM136" s="6"/>
      <c r="RFN136" s="6"/>
      <c r="RFO136" s="6"/>
      <c r="RFP136" s="6"/>
      <c r="RFQ136" s="6"/>
      <c r="RFR136" s="6"/>
      <c r="RFS136" s="6"/>
      <c r="RFT136" s="6"/>
      <c r="RFU136" s="6"/>
      <c r="RFV136" s="6"/>
      <c r="RFW136" s="6"/>
      <c r="RFX136" s="6"/>
      <c r="RFY136" s="6"/>
      <c r="RFZ136" s="6"/>
      <c r="RGA136" s="6"/>
      <c r="RGB136" s="6"/>
      <c r="RGC136" s="6"/>
      <c r="RGD136" s="6"/>
      <c r="RGE136" s="6"/>
      <c r="RGF136" s="6"/>
      <c r="RGG136" s="6"/>
      <c r="RGH136" s="6"/>
      <c r="RGI136" s="6"/>
      <c r="RGJ136" s="6"/>
      <c r="RGK136" s="6"/>
      <c r="RGL136" s="6"/>
      <c r="RGM136" s="6"/>
      <c r="RGN136" s="6"/>
      <c r="RGO136" s="6"/>
      <c r="RGP136" s="6"/>
      <c r="RGQ136" s="6"/>
      <c r="RGR136" s="6"/>
      <c r="RGS136" s="6"/>
      <c r="RGT136" s="6"/>
      <c r="RGU136" s="6"/>
      <c r="RGV136" s="6"/>
      <c r="RGW136" s="6"/>
      <c r="RGX136" s="6"/>
      <c r="RGY136" s="6"/>
      <c r="RGZ136" s="6"/>
      <c r="RHA136" s="6"/>
      <c r="RHB136" s="6"/>
      <c r="RHC136" s="6"/>
      <c r="RHD136" s="6"/>
      <c r="RHE136" s="6"/>
      <c r="RHF136" s="6"/>
      <c r="RHG136" s="6"/>
      <c r="RHH136" s="6"/>
      <c r="RHI136" s="6"/>
      <c r="RHJ136" s="6"/>
      <c r="RHK136" s="6"/>
      <c r="RHL136" s="6"/>
      <c r="RHM136" s="6"/>
      <c r="RHN136" s="6"/>
      <c r="RHO136" s="6"/>
      <c r="RHP136" s="6"/>
      <c r="RHQ136" s="6"/>
      <c r="RHR136" s="6"/>
      <c r="RHS136" s="6"/>
      <c r="RHT136" s="6"/>
      <c r="RHU136" s="6"/>
      <c r="RHV136" s="6"/>
      <c r="RHW136" s="6"/>
      <c r="RHX136" s="6"/>
      <c r="RHY136" s="6"/>
      <c r="RHZ136" s="6"/>
      <c r="RIA136" s="6"/>
      <c r="RIB136" s="6"/>
      <c r="RIC136" s="6"/>
      <c r="RID136" s="6"/>
      <c r="RIE136" s="6"/>
      <c r="RIF136" s="6"/>
      <c r="RIG136" s="6"/>
      <c r="RIH136" s="6"/>
      <c r="RII136" s="6"/>
      <c r="RIJ136" s="6"/>
      <c r="RIK136" s="6"/>
      <c r="RIL136" s="6"/>
      <c r="RIM136" s="6"/>
      <c r="RIN136" s="6"/>
      <c r="RIO136" s="6"/>
      <c r="RIP136" s="6"/>
      <c r="RIQ136" s="6"/>
      <c r="RIR136" s="6"/>
      <c r="RIS136" s="6"/>
      <c r="RIT136" s="6"/>
      <c r="RIU136" s="6"/>
      <c r="RIV136" s="6"/>
      <c r="RIW136" s="6"/>
      <c r="RIX136" s="6"/>
      <c r="RIY136" s="6"/>
      <c r="RIZ136" s="6"/>
      <c r="RJA136" s="6"/>
      <c r="RJB136" s="6"/>
      <c r="RJC136" s="6"/>
      <c r="RJD136" s="6"/>
      <c r="RJE136" s="6"/>
      <c r="RJF136" s="6"/>
      <c r="RJG136" s="6"/>
      <c r="RJH136" s="6"/>
      <c r="RJI136" s="6"/>
      <c r="RJJ136" s="6"/>
      <c r="RJK136" s="6"/>
      <c r="RJL136" s="6"/>
      <c r="RJM136" s="6"/>
      <c r="RJN136" s="6"/>
      <c r="RJO136" s="6"/>
      <c r="RJP136" s="6"/>
      <c r="RJQ136" s="6"/>
      <c r="RJR136" s="6"/>
      <c r="RJS136" s="6"/>
      <c r="RJT136" s="6"/>
      <c r="RJU136" s="6"/>
      <c r="RJV136" s="6"/>
      <c r="RJW136" s="6"/>
      <c r="RJX136" s="6"/>
      <c r="RJY136" s="6"/>
      <c r="RJZ136" s="6"/>
      <c r="RKA136" s="6"/>
      <c r="RKB136" s="6"/>
      <c r="RKC136" s="6"/>
      <c r="RKD136" s="6"/>
      <c r="RKE136" s="6"/>
      <c r="RKF136" s="6"/>
      <c r="RKG136" s="6"/>
      <c r="RKH136" s="6"/>
      <c r="RKI136" s="6"/>
      <c r="RKJ136" s="6"/>
      <c r="RKK136" s="6"/>
      <c r="RKL136" s="6"/>
      <c r="RKM136" s="6"/>
      <c r="RKN136" s="6"/>
      <c r="RKO136" s="6"/>
      <c r="RKP136" s="6"/>
      <c r="RKQ136" s="6"/>
      <c r="RKR136" s="6"/>
      <c r="RKS136" s="6"/>
      <c r="RKT136" s="6"/>
      <c r="RKU136" s="6"/>
      <c r="RKV136" s="6"/>
      <c r="RKW136" s="6"/>
      <c r="RKX136" s="6"/>
      <c r="RKY136" s="6"/>
      <c r="RKZ136" s="6"/>
      <c r="RLA136" s="6"/>
      <c r="RLB136" s="6"/>
      <c r="RLC136" s="6"/>
      <c r="RLD136" s="6"/>
      <c r="RLE136" s="6"/>
      <c r="RLF136" s="6"/>
      <c r="RLG136" s="6"/>
      <c r="RLH136" s="6"/>
      <c r="RLI136" s="6"/>
      <c r="RLJ136" s="6"/>
      <c r="RLK136" s="6"/>
      <c r="RLL136" s="6"/>
      <c r="RLM136" s="6"/>
      <c r="RLN136" s="6"/>
      <c r="RLO136" s="6"/>
      <c r="RLP136" s="6"/>
      <c r="RLQ136" s="6"/>
      <c r="RLR136" s="6"/>
      <c r="RLS136" s="6"/>
      <c r="RLT136" s="6"/>
      <c r="RLU136" s="6"/>
      <c r="RLV136" s="6"/>
      <c r="RLW136" s="6"/>
      <c r="RLX136" s="6"/>
      <c r="RLY136" s="6"/>
      <c r="RLZ136" s="6"/>
      <c r="RMA136" s="6"/>
      <c r="RMB136" s="6"/>
      <c r="RMC136" s="6"/>
      <c r="RMD136" s="6"/>
      <c r="RME136" s="6"/>
      <c r="RMF136" s="6"/>
      <c r="RMG136" s="6"/>
      <c r="RMH136" s="6"/>
      <c r="RMI136" s="6"/>
      <c r="RMJ136" s="6"/>
      <c r="RMK136" s="6"/>
      <c r="RML136" s="6"/>
      <c r="RMM136" s="6"/>
      <c r="RMN136" s="6"/>
      <c r="RMO136" s="6"/>
      <c r="RMP136" s="6"/>
      <c r="RMQ136" s="6"/>
      <c r="RMR136" s="6"/>
      <c r="RMS136" s="6"/>
      <c r="RMT136" s="6"/>
      <c r="RMU136" s="6"/>
      <c r="RMV136" s="6"/>
      <c r="RMW136" s="6"/>
      <c r="RMX136" s="6"/>
      <c r="RMY136" s="6"/>
      <c r="RMZ136" s="6"/>
      <c r="RNA136" s="6"/>
      <c r="RNB136" s="6"/>
      <c r="RNC136" s="6"/>
      <c r="RND136" s="6"/>
      <c r="RNE136" s="6"/>
      <c r="RNF136" s="6"/>
      <c r="RNG136" s="6"/>
      <c r="RNH136" s="6"/>
      <c r="RNI136" s="6"/>
      <c r="RNJ136" s="6"/>
      <c r="RNK136" s="6"/>
      <c r="RNL136" s="6"/>
      <c r="RNM136" s="6"/>
      <c r="RNN136" s="6"/>
      <c r="RNO136" s="6"/>
      <c r="RNP136" s="6"/>
      <c r="RNQ136" s="6"/>
      <c r="RNR136" s="6"/>
      <c r="RNS136" s="6"/>
      <c r="RNT136" s="6"/>
      <c r="RNU136" s="6"/>
      <c r="RNV136" s="6"/>
      <c r="RNW136" s="6"/>
      <c r="RNX136" s="6"/>
      <c r="RNY136" s="6"/>
      <c r="RNZ136" s="6"/>
      <c r="ROA136" s="6"/>
      <c r="ROB136" s="6"/>
      <c r="ROC136" s="6"/>
      <c r="ROD136" s="6"/>
      <c r="ROE136" s="6"/>
      <c r="ROF136" s="6"/>
      <c r="ROG136" s="6"/>
      <c r="ROH136" s="6"/>
      <c r="ROI136" s="6"/>
      <c r="ROJ136" s="6"/>
      <c r="ROK136" s="6"/>
      <c r="ROL136" s="6"/>
      <c r="ROM136" s="6"/>
      <c r="RON136" s="6"/>
      <c r="ROO136" s="6"/>
      <c r="ROP136" s="6"/>
      <c r="ROQ136" s="6"/>
      <c r="ROR136" s="6"/>
      <c r="ROS136" s="6"/>
      <c r="ROT136" s="6"/>
      <c r="ROU136" s="6"/>
      <c r="ROV136" s="6"/>
      <c r="ROW136" s="6"/>
      <c r="ROX136" s="6"/>
      <c r="ROY136" s="6"/>
      <c r="ROZ136" s="6"/>
      <c r="RPA136" s="6"/>
      <c r="RPB136" s="6"/>
      <c r="RPC136" s="6"/>
      <c r="RPD136" s="6"/>
      <c r="RPE136" s="6"/>
      <c r="RPF136" s="6"/>
      <c r="RPG136" s="6"/>
      <c r="RPH136" s="6"/>
      <c r="RPI136" s="6"/>
      <c r="RPJ136" s="6"/>
      <c r="RPK136" s="6"/>
      <c r="RPL136" s="6"/>
      <c r="RPM136" s="6"/>
      <c r="RPN136" s="6"/>
      <c r="RPO136" s="6"/>
      <c r="RPP136" s="6"/>
      <c r="RPQ136" s="6"/>
      <c r="RPR136" s="6"/>
      <c r="RPS136" s="6"/>
      <c r="RPT136" s="6"/>
      <c r="RPU136" s="6"/>
      <c r="RPV136" s="6"/>
      <c r="RPW136" s="6"/>
      <c r="RPX136" s="6"/>
      <c r="RPY136" s="6"/>
      <c r="RPZ136" s="6"/>
      <c r="RQA136" s="6"/>
      <c r="RQB136" s="6"/>
      <c r="RQC136" s="6"/>
      <c r="RQD136" s="6"/>
      <c r="RQE136" s="6"/>
      <c r="RQF136" s="6"/>
      <c r="RQG136" s="6"/>
      <c r="RQH136" s="6"/>
      <c r="RQI136" s="6"/>
      <c r="RQJ136" s="6"/>
      <c r="RQK136" s="6"/>
      <c r="RQL136" s="6"/>
      <c r="RQM136" s="6"/>
      <c r="RQN136" s="6"/>
      <c r="RQO136" s="6"/>
      <c r="RQP136" s="6"/>
      <c r="RQQ136" s="6"/>
      <c r="RQR136" s="6"/>
      <c r="RQS136" s="6"/>
      <c r="RQT136" s="6"/>
      <c r="RQU136" s="6"/>
      <c r="RQV136" s="6"/>
      <c r="RQW136" s="6"/>
      <c r="RQX136" s="6"/>
      <c r="RQY136" s="6"/>
      <c r="RQZ136" s="6"/>
      <c r="RRA136" s="6"/>
      <c r="RRB136" s="6"/>
      <c r="RRC136" s="6"/>
      <c r="RRD136" s="6"/>
      <c r="RRE136" s="6"/>
      <c r="RRF136" s="6"/>
      <c r="RRG136" s="6"/>
      <c r="RRH136" s="6"/>
      <c r="RRI136" s="6"/>
      <c r="RRJ136" s="6"/>
      <c r="RRK136" s="6"/>
      <c r="RRL136" s="6"/>
      <c r="RRM136" s="6"/>
      <c r="RRN136" s="6"/>
      <c r="RRO136" s="6"/>
      <c r="RRP136" s="6"/>
      <c r="RRQ136" s="6"/>
      <c r="RRR136" s="6"/>
      <c r="RRS136" s="6"/>
      <c r="RRT136" s="6"/>
      <c r="RRU136" s="6"/>
      <c r="RRV136" s="6"/>
      <c r="RRW136" s="6"/>
      <c r="RRX136" s="6"/>
      <c r="RRY136" s="6"/>
      <c r="RRZ136" s="6"/>
      <c r="RSA136" s="6"/>
      <c r="RSB136" s="6"/>
      <c r="RSC136" s="6"/>
      <c r="RSD136" s="6"/>
      <c r="RSE136" s="6"/>
      <c r="RSF136" s="6"/>
      <c r="RSG136" s="6"/>
      <c r="RSH136" s="6"/>
      <c r="RSI136" s="6"/>
      <c r="RSJ136" s="6"/>
      <c r="RSK136" s="6"/>
      <c r="RSL136" s="6"/>
      <c r="RSM136" s="6"/>
      <c r="RSN136" s="6"/>
      <c r="RSO136" s="6"/>
      <c r="RSP136" s="6"/>
      <c r="RSQ136" s="6"/>
      <c r="RSR136" s="6"/>
      <c r="RSS136" s="6"/>
      <c r="RST136" s="6"/>
      <c r="RSU136" s="6"/>
      <c r="RSV136" s="6"/>
      <c r="RSW136" s="6"/>
      <c r="RSX136" s="6"/>
      <c r="RSY136" s="6"/>
      <c r="RSZ136" s="6"/>
      <c r="RTA136" s="6"/>
      <c r="RTB136" s="6"/>
      <c r="RTC136" s="6"/>
      <c r="RTD136" s="6"/>
      <c r="RTE136" s="6"/>
      <c r="RTF136" s="6"/>
      <c r="RTG136" s="6"/>
      <c r="RTH136" s="6"/>
      <c r="RTI136" s="6"/>
      <c r="RTJ136" s="6"/>
      <c r="RTK136" s="6"/>
      <c r="RTL136" s="6"/>
      <c r="RTM136" s="6"/>
      <c r="RTN136" s="6"/>
      <c r="RTO136" s="6"/>
      <c r="RTP136" s="6"/>
      <c r="RTQ136" s="6"/>
      <c r="RTR136" s="6"/>
      <c r="RTS136" s="6"/>
      <c r="RTT136" s="6"/>
      <c r="RTU136" s="6"/>
      <c r="RTV136" s="6"/>
      <c r="RTW136" s="6"/>
      <c r="RTX136" s="6"/>
      <c r="RTY136" s="6"/>
      <c r="RTZ136" s="6"/>
      <c r="RUA136" s="6"/>
      <c r="RUB136" s="6"/>
      <c r="RUC136" s="6"/>
      <c r="RUD136" s="6"/>
      <c r="RUE136" s="6"/>
      <c r="RUF136" s="6"/>
      <c r="RUG136" s="6"/>
      <c r="RUH136" s="6"/>
      <c r="RUI136" s="6"/>
      <c r="RUJ136" s="6"/>
      <c r="RUK136" s="6"/>
      <c r="RUL136" s="6"/>
      <c r="RUM136" s="6"/>
      <c r="RUN136" s="6"/>
      <c r="RUO136" s="6"/>
      <c r="RUP136" s="6"/>
      <c r="RUQ136" s="6"/>
      <c r="RUR136" s="6"/>
      <c r="RUS136" s="6"/>
      <c r="RUT136" s="6"/>
      <c r="RUU136" s="6"/>
      <c r="RUV136" s="6"/>
      <c r="RUW136" s="6"/>
      <c r="RUX136" s="6"/>
      <c r="RUY136" s="6"/>
      <c r="RUZ136" s="6"/>
      <c r="RVA136" s="6"/>
      <c r="RVB136" s="6"/>
      <c r="RVC136" s="6"/>
      <c r="RVD136" s="6"/>
      <c r="RVE136" s="6"/>
      <c r="RVF136" s="6"/>
      <c r="RVG136" s="6"/>
      <c r="RVH136" s="6"/>
      <c r="RVI136" s="6"/>
      <c r="RVJ136" s="6"/>
      <c r="RVK136" s="6"/>
      <c r="RVL136" s="6"/>
      <c r="RVM136" s="6"/>
      <c r="RVN136" s="6"/>
      <c r="RVO136" s="6"/>
      <c r="RVP136" s="6"/>
      <c r="RVQ136" s="6"/>
      <c r="RVR136" s="6"/>
      <c r="RVS136" s="6"/>
      <c r="RVT136" s="6"/>
      <c r="RVU136" s="6"/>
      <c r="RVV136" s="6"/>
      <c r="RVW136" s="6"/>
      <c r="RVX136" s="6"/>
      <c r="RVY136" s="6"/>
      <c r="RVZ136" s="6"/>
      <c r="RWA136" s="6"/>
      <c r="RWB136" s="6"/>
      <c r="RWC136" s="6"/>
      <c r="RWD136" s="6"/>
      <c r="RWE136" s="6"/>
      <c r="RWF136" s="6"/>
      <c r="RWG136" s="6"/>
      <c r="RWH136" s="6"/>
      <c r="RWI136" s="6"/>
      <c r="RWJ136" s="6"/>
      <c r="RWK136" s="6"/>
      <c r="RWL136" s="6"/>
      <c r="RWM136" s="6"/>
      <c r="RWN136" s="6"/>
      <c r="RWO136" s="6"/>
      <c r="RWP136" s="6"/>
      <c r="RWQ136" s="6"/>
      <c r="RWR136" s="6"/>
      <c r="RWS136" s="6"/>
      <c r="RWT136" s="6"/>
      <c r="RWU136" s="6"/>
      <c r="RWV136" s="6"/>
      <c r="RWW136" s="6"/>
      <c r="RWX136" s="6"/>
      <c r="RWY136" s="6"/>
      <c r="RWZ136" s="6"/>
      <c r="RXA136" s="6"/>
      <c r="RXB136" s="6"/>
      <c r="RXC136" s="6"/>
      <c r="RXD136" s="6"/>
      <c r="RXE136" s="6"/>
      <c r="RXF136" s="6"/>
      <c r="RXG136" s="6"/>
      <c r="RXH136" s="6"/>
      <c r="RXI136" s="6"/>
      <c r="RXJ136" s="6"/>
      <c r="RXK136" s="6"/>
      <c r="RXL136" s="6"/>
      <c r="RXM136" s="6"/>
      <c r="RXN136" s="6"/>
      <c r="RXO136" s="6"/>
      <c r="RXP136" s="6"/>
      <c r="RXQ136" s="6"/>
      <c r="RXR136" s="6"/>
      <c r="RXS136" s="6"/>
      <c r="RXT136" s="6"/>
      <c r="RXU136" s="6"/>
      <c r="RXV136" s="6"/>
      <c r="RXW136" s="6"/>
      <c r="RXX136" s="6"/>
      <c r="RXY136" s="6"/>
      <c r="RXZ136" s="6"/>
      <c r="RYA136" s="6"/>
      <c r="RYB136" s="6"/>
      <c r="RYC136" s="6"/>
      <c r="RYD136" s="6"/>
      <c r="RYE136" s="6"/>
      <c r="RYF136" s="6"/>
      <c r="RYG136" s="6"/>
      <c r="RYH136" s="6"/>
      <c r="RYI136" s="6"/>
      <c r="RYJ136" s="6"/>
      <c r="RYK136" s="6"/>
      <c r="RYL136" s="6"/>
      <c r="RYM136" s="6"/>
      <c r="RYN136" s="6"/>
      <c r="RYO136" s="6"/>
      <c r="RYP136" s="6"/>
      <c r="RYQ136" s="6"/>
      <c r="RYR136" s="6"/>
      <c r="RYS136" s="6"/>
      <c r="RYT136" s="6"/>
      <c r="RYU136" s="6"/>
      <c r="RYV136" s="6"/>
      <c r="RYW136" s="6"/>
      <c r="RYX136" s="6"/>
      <c r="RYY136" s="6"/>
      <c r="RYZ136" s="6"/>
      <c r="RZA136" s="6"/>
      <c r="RZB136" s="6"/>
      <c r="RZC136" s="6"/>
      <c r="RZD136" s="6"/>
      <c r="RZE136" s="6"/>
      <c r="RZF136" s="6"/>
      <c r="RZG136" s="6"/>
      <c r="RZH136" s="6"/>
      <c r="RZI136" s="6"/>
      <c r="RZJ136" s="6"/>
      <c r="RZK136" s="6"/>
      <c r="RZL136" s="6"/>
      <c r="RZM136" s="6"/>
      <c r="RZN136" s="6"/>
      <c r="RZO136" s="6"/>
      <c r="RZP136" s="6"/>
      <c r="RZQ136" s="6"/>
      <c r="RZR136" s="6"/>
      <c r="RZS136" s="6"/>
      <c r="RZT136" s="6"/>
      <c r="RZU136" s="6"/>
      <c r="RZV136" s="6"/>
      <c r="RZW136" s="6"/>
      <c r="RZX136" s="6"/>
      <c r="RZY136" s="6"/>
      <c r="RZZ136" s="6"/>
      <c r="SAA136" s="6"/>
      <c r="SAB136" s="6"/>
      <c r="SAC136" s="6"/>
      <c r="SAD136" s="6"/>
      <c r="SAE136" s="6"/>
      <c r="SAF136" s="6"/>
      <c r="SAG136" s="6"/>
      <c r="SAH136" s="6"/>
      <c r="SAI136" s="6"/>
      <c r="SAJ136" s="6"/>
      <c r="SAK136" s="6"/>
      <c r="SAL136" s="6"/>
      <c r="SAM136" s="6"/>
      <c r="SAN136" s="6"/>
      <c r="SAO136" s="6"/>
      <c r="SAP136" s="6"/>
      <c r="SAQ136" s="6"/>
      <c r="SAR136" s="6"/>
      <c r="SAS136" s="6"/>
      <c r="SAT136" s="6"/>
      <c r="SAU136" s="6"/>
      <c r="SAV136" s="6"/>
      <c r="SAW136" s="6"/>
      <c r="SAX136" s="6"/>
      <c r="SAY136" s="6"/>
      <c r="SAZ136" s="6"/>
      <c r="SBA136" s="6"/>
      <c r="SBB136" s="6"/>
      <c r="SBC136" s="6"/>
      <c r="SBD136" s="6"/>
      <c r="SBE136" s="6"/>
      <c r="SBF136" s="6"/>
      <c r="SBG136" s="6"/>
      <c r="SBH136" s="6"/>
      <c r="SBI136" s="6"/>
      <c r="SBJ136" s="6"/>
      <c r="SBK136" s="6"/>
      <c r="SBL136" s="6"/>
      <c r="SBM136" s="6"/>
      <c r="SBN136" s="6"/>
      <c r="SBO136" s="6"/>
      <c r="SBP136" s="6"/>
      <c r="SBQ136" s="6"/>
      <c r="SBR136" s="6"/>
      <c r="SBS136" s="6"/>
      <c r="SBT136" s="6"/>
      <c r="SBU136" s="6"/>
      <c r="SBV136" s="6"/>
      <c r="SBW136" s="6"/>
      <c r="SBX136" s="6"/>
      <c r="SBY136" s="6"/>
      <c r="SBZ136" s="6"/>
      <c r="SCA136" s="6"/>
      <c r="SCB136" s="6"/>
      <c r="SCC136" s="6"/>
      <c r="SCD136" s="6"/>
      <c r="SCE136" s="6"/>
      <c r="SCF136" s="6"/>
      <c r="SCG136" s="6"/>
      <c r="SCH136" s="6"/>
      <c r="SCI136" s="6"/>
      <c r="SCJ136" s="6"/>
      <c r="SCK136" s="6"/>
      <c r="SCL136" s="6"/>
      <c r="SCM136" s="6"/>
      <c r="SCN136" s="6"/>
      <c r="SCO136" s="6"/>
      <c r="SCP136" s="6"/>
      <c r="SCQ136" s="6"/>
      <c r="SCR136" s="6"/>
      <c r="SCS136" s="6"/>
      <c r="SCT136" s="6"/>
      <c r="SCU136" s="6"/>
      <c r="SCV136" s="6"/>
      <c r="SCW136" s="6"/>
      <c r="SCX136" s="6"/>
      <c r="SCY136" s="6"/>
      <c r="SCZ136" s="6"/>
      <c r="SDA136" s="6"/>
      <c r="SDB136" s="6"/>
      <c r="SDC136" s="6"/>
      <c r="SDD136" s="6"/>
      <c r="SDE136" s="6"/>
      <c r="SDF136" s="6"/>
      <c r="SDG136" s="6"/>
      <c r="SDH136" s="6"/>
      <c r="SDI136" s="6"/>
      <c r="SDJ136" s="6"/>
      <c r="SDK136" s="6"/>
      <c r="SDL136" s="6"/>
      <c r="SDM136" s="6"/>
      <c r="SDN136" s="6"/>
      <c r="SDO136" s="6"/>
      <c r="SDP136" s="6"/>
      <c r="SDQ136" s="6"/>
      <c r="SDR136" s="6"/>
      <c r="SDS136" s="6"/>
      <c r="SDT136" s="6"/>
      <c r="SDU136" s="6"/>
      <c r="SDV136" s="6"/>
      <c r="SDW136" s="6"/>
      <c r="SDX136" s="6"/>
      <c r="SDY136" s="6"/>
      <c r="SDZ136" s="6"/>
      <c r="SEA136" s="6"/>
      <c r="SEB136" s="6"/>
      <c r="SEC136" s="6"/>
      <c r="SED136" s="6"/>
      <c r="SEE136" s="6"/>
      <c r="SEF136" s="6"/>
      <c r="SEG136" s="6"/>
      <c r="SEH136" s="6"/>
      <c r="SEI136" s="6"/>
      <c r="SEJ136" s="6"/>
      <c r="SEK136" s="6"/>
      <c r="SEL136" s="6"/>
      <c r="SEM136" s="6"/>
      <c r="SEN136" s="6"/>
      <c r="SEO136" s="6"/>
      <c r="SEP136" s="6"/>
      <c r="SEQ136" s="6"/>
      <c r="SER136" s="6"/>
      <c r="SES136" s="6"/>
      <c r="SET136" s="6"/>
      <c r="SEU136" s="6"/>
      <c r="SEV136" s="6"/>
      <c r="SEW136" s="6"/>
      <c r="SEX136" s="6"/>
      <c r="SEY136" s="6"/>
      <c r="SEZ136" s="6"/>
      <c r="SFA136" s="6"/>
      <c r="SFB136" s="6"/>
      <c r="SFC136" s="6"/>
      <c r="SFD136" s="6"/>
      <c r="SFE136" s="6"/>
      <c r="SFF136" s="6"/>
      <c r="SFG136" s="6"/>
      <c r="SFH136" s="6"/>
      <c r="SFI136" s="6"/>
      <c r="SFJ136" s="6"/>
      <c r="SFK136" s="6"/>
      <c r="SFL136" s="6"/>
      <c r="SFM136" s="6"/>
      <c r="SFN136" s="6"/>
      <c r="SFO136" s="6"/>
      <c r="SFP136" s="6"/>
      <c r="SFQ136" s="6"/>
      <c r="SFR136" s="6"/>
      <c r="SFS136" s="6"/>
      <c r="SFT136" s="6"/>
      <c r="SFU136" s="6"/>
      <c r="SFV136" s="6"/>
      <c r="SFW136" s="6"/>
      <c r="SFX136" s="6"/>
      <c r="SFY136" s="6"/>
      <c r="SFZ136" s="6"/>
      <c r="SGA136" s="6"/>
      <c r="SGB136" s="6"/>
      <c r="SGC136" s="6"/>
      <c r="SGD136" s="6"/>
      <c r="SGE136" s="6"/>
      <c r="SGF136" s="6"/>
      <c r="SGG136" s="6"/>
      <c r="SGH136" s="6"/>
      <c r="SGI136" s="6"/>
      <c r="SGJ136" s="6"/>
      <c r="SGK136" s="6"/>
      <c r="SGL136" s="6"/>
      <c r="SGM136" s="6"/>
      <c r="SGN136" s="6"/>
      <c r="SGO136" s="6"/>
      <c r="SGP136" s="6"/>
      <c r="SGQ136" s="6"/>
      <c r="SGR136" s="6"/>
      <c r="SGS136" s="6"/>
      <c r="SGT136" s="6"/>
      <c r="SGU136" s="6"/>
      <c r="SGV136" s="6"/>
      <c r="SGW136" s="6"/>
      <c r="SGX136" s="6"/>
      <c r="SGY136" s="6"/>
      <c r="SGZ136" s="6"/>
      <c r="SHA136" s="6"/>
      <c r="SHB136" s="6"/>
      <c r="SHC136" s="6"/>
      <c r="SHD136" s="6"/>
      <c r="SHE136" s="6"/>
      <c r="SHF136" s="6"/>
      <c r="SHG136" s="6"/>
      <c r="SHH136" s="6"/>
      <c r="SHI136" s="6"/>
      <c r="SHJ136" s="6"/>
      <c r="SHK136" s="6"/>
      <c r="SHL136" s="6"/>
      <c r="SHM136" s="6"/>
      <c r="SHN136" s="6"/>
      <c r="SHO136" s="6"/>
      <c r="SHP136" s="6"/>
      <c r="SHQ136" s="6"/>
      <c r="SHR136" s="6"/>
      <c r="SHS136" s="6"/>
      <c r="SHT136" s="6"/>
      <c r="SHU136" s="6"/>
      <c r="SHV136" s="6"/>
      <c r="SHW136" s="6"/>
      <c r="SHX136" s="6"/>
      <c r="SHY136" s="6"/>
      <c r="SHZ136" s="6"/>
      <c r="SIA136" s="6"/>
      <c r="SIB136" s="6"/>
      <c r="SIC136" s="6"/>
      <c r="SID136" s="6"/>
      <c r="SIE136" s="6"/>
      <c r="SIF136" s="6"/>
      <c r="SIG136" s="6"/>
      <c r="SIH136" s="6"/>
      <c r="SII136" s="6"/>
      <c r="SIJ136" s="6"/>
      <c r="SIK136" s="6"/>
      <c r="SIL136" s="6"/>
      <c r="SIM136" s="6"/>
      <c r="SIN136" s="6"/>
      <c r="SIO136" s="6"/>
      <c r="SIP136" s="6"/>
      <c r="SIQ136" s="6"/>
      <c r="SIR136" s="6"/>
      <c r="SIS136" s="6"/>
      <c r="SIT136" s="6"/>
      <c r="SIU136" s="6"/>
      <c r="SIV136" s="6"/>
      <c r="SIW136" s="6"/>
      <c r="SIX136" s="6"/>
      <c r="SIY136" s="6"/>
      <c r="SIZ136" s="6"/>
      <c r="SJA136" s="6"/>
      <c r="SJB136" s="6"/>
      <c r="SJC136" s="6"/>
      <c r="SJD136" s="6"/>
      <c r="SJE136" s="6"/>
      <c r="SJF136" s="6"/>
      <c r="SJG136" s="6"/>
      <c r="SJH136" s="6"/>
      <c r="SJI136" s="6"/>
      <c r="SJJ136" s="6"/>
      <c r="SJK136" s="6"/>
      <c r="SJL136" s="6"/>
      <c r="SJM136" s="6"/>
      <c r="SJN136" s="6"/>
      <c r="SJO136" s="6"/>
      <c r="SJP136" s="6"/>
      <c r="SJQ136" s="6"/>
      <c r="SJR136" s="6"/>
      <c r="SJS136" s="6"/>
      <c r="SJT136" s="6"/>
      <c r="SJU136" s="6"/>
      <c r="SJV136" s="6"/>
      <c r="SJW136" s="6"/>
      <c r="SJX136" s="6"/>
      <c r="SJY136" s="6"/>
      <c r="SJZ136" s="6"/>
      <c r="SKA136" s="6"/>
      <c r="SKB136" s="6"/>
      <c r="SKC136" s="6"/>
      <c r="SKD136" s="6"/>
      <c r="SKE136" s="6"/>
      <c r="SKF136" s="6"/>
      <c r="SKG136" s="6"/>
      <c r="SKH136" s="6"/>
      <c r="SKI136" s="6"/>
      <c r="SKJ136" s="6"/>
      <c r="SKK136" s="6"/>
      <c r="SKL136" s="6"/>
      <c r="SKM136" s="6"/>
      <c r="SKN136" s="6"/>
      <c r="SKO136" s="6"/>
      <c r="SKP136" s="6"/>
      <c r="SKQ136" s="6"/>
      <c r="SKR136" s="6"/>
      <c r="SKS136" s="6"/>
      <c r="SKT136" s="6"/>
      <c r="SKU136" s="6"/>
      <c r="SKV136" s="6"/>
      <c r="SKW136" s="6"/>
      <c r="SKX136" s="6"/>
      <c r="SKY136" s="6"/>
      <c r="SKZ136" s="6"/>
      <c r="SLA136" s="6"/>
      <c r="SLB136" s="6"/>
      <c r="SLC136" s="6"/>
      <c r="SLD136" s="6"/>
      <c r="SLE136" s="6"/>
      <c r="SLF136" s="6"/>
      <c r="SLG136" s="6"/>
      <c r="SLH136" s="6"/>
      <c r="SLI136" s="6"/>
      <c r="SLJ136" s="6"/>
      <c r="SLK136" s="6"/>
      <c r="SLL136" s="6"/>
      <c r="SLM136" s="6"/>
      <c r="SLN136" s="6"/>
      <c r="SLO136" s="6"/>
      <c r="SLP136" s="6"/>
      <c r="SLQ136" s="6"/>
      <c r="SLR136" s="6"/>
      <c r="SLS136" s="6"/>
      <c r="SLT136" s="6"/>
      <c r="SLU136" s="6"/>
      <c r="SLV136" s="6"/>
      <c r="SLW136" s="6"/>
      <c r="SLX136" s="6"/>
      <c r="SLY136" s="6"/>
      <c r="SLZ136" s="6"/>
      <c r="SMA136" s="6"/>
      <c r="SMB136" s="6"/>
      <c r="SMC136" s="6"/>
      <c r="SMD136" s="6"/>
      <c r="SME136" s="6"/>
      <c r="SMF136" s="6"/>
      <c r="SMG136" s="6"/>
      <c r="SMH136" s="6"/>
      <c r="SMI136" s="6"/>
      <c r="SMJ136" s="6"/>
      <c r="SMK136" s="6"/>
      <c r="SML136" s="6"/>
      <c r="SMM136" s="6"/>
      <c r="SMN136" s="6"/>
      <c r="SMO136" s="6"/>
      <c r="SMP136" s="6"/>
      <c r="SMQ136" s="6"/>
      <c r="SMR136" s="6"/>
      <c r="SMS136" s="6"/>
      <c r="SMT136" s="6"/>
      <c r="SMU136" s="6"/>
      <c r="SMV136" s="6"/>
      <c r="SMW136" s="6"/>
      <c r="SMX136" s="6"/>
      <c r="SMY136" s="6"/>
      <c r="SMZ136" s="6"/>
      <c r="SNA136" s="6"/>
      <c r="SNB136" s="6"/>
      <c r="SNC136" s="6"/>
      <c r="SND136" s="6"/>
      <c r="SNE136" s="6"/>
      <c r="SNF136" s="6"/>
      <c r="SNG136" s="6"/>
      <c r="SNH136" s="6"/>
      <c r="SNI136" s="6"/>
      <c r="SNJ136" s="6"/>
      <c r="SNK136" s="6"/>
      <c r="SNL136" s="6"/>
      <c r="SNM136" s="6"/>
      <c r="SNN136" s="6"/>
      <c r="SNO136" s="6"/>
      <c r="SNP136" s="6"/>
      <c r="SNQ136" s="6"/>
      <c r="SNR136" s="6"/>
      <c r="SNS136" s="6"/>
      <c r="SNT136" s="6"/>
      <c r="SNU136" s="6"/>
      <c r="SNV136" s="6"/>
      <c r="SNW136" s="6"/>
      <c r="SNX136" s="6"/>
      <c r="SNY136" s="6"/>
      <c r="SNZ136" s="6"/>
      <c r="SOA136" s="6"/>
      <c r="SOB136" s="6"/>
      <c r="SOC136" s="6"/>
      <c r="SOD136" s="6"/>
      <c r="SOE136" s="6"/>
      <c r="SOF136" s="6"/>
      <c r="SOG136" s="6"/>
      <c r="SOH136" s="6"/>
      <c r="SOI136" s="6"/>
      <c r="SOJ136" s="6"/>
      <c r="SOK136" s="6"/>
      <c r="SOL136" s="6"/>
      <c r="SOM136" s="6"/>
      <c r="SON136" s="6"/>
      <c r="SOO136" s="6"/>
      <c r="SOP136" s="6"/>
      <c r="SOQ136" s="6"/>
      <c r="SOR136" s="6"/>
      <c r="SOS136" s="6"/>
      <c r="SOT136" s="6"/>
      <c r="SOU136" s="6"/>
      <c r="SOV136" s="6"/>
      <c r="SOW136" s="6"/>
      <c r="SOX136" s="6"/>
      <c r="SOY136" s="6"/>
      <c r="SOZ136" s="6"/>
      <c r="SPA136" s="6"/>
      <c r="SPB136" s="6"/>
      <c r="SPC136" s="6"/>
      <c r="SPD136" s="6"/>
      <c r="SPE136" s="6"/>
      <c r="SPF136" s="6"/>
      <c r="SPG136" s="6"/>
      <c r="SPH136" s="6"/>
      <c r="SPI136" s="6"/>
      <c r="SPJ136" s="6"/>
      <c r="SPK136" s="6"/>
      <c r="SPL136" s="6"/>
      <c r="SPM136" s="6"/>
      <c r="SPN136" s="6"/>
      <c r="SPO136" s="6"/>
      <c r="SPP136" s="6"/>
      <c r="SPQ136" s="6"/>
      <c r="SPR136" s="6"/>
      <c r="SPS136" s="6"/>
      <c r="SPT136" s="6"/>
      <c r="SPU136" s="6"/>
      <c r="SPV136" s="6"/>
      <c r="SPW136" s="6"/>
      <c r="SPX136" s="6"/>
      <c r="SPY136" s="6"/>
      <c r="SPZ136" s="6"/>
      <c r="SQA136" s="6"/>
      <c r="SQB136" s="6"/>
      <c r="SQC136" s="6"/>
      <c r="SQD136" s="6"/>
      <c r="SQE136" s="6"/>
      <c r="SQF136" s="6"/>
      <c r="SQG136" s="6"/>
      <c r="SQH136" s="6"/>
      <c r="SQI136" s="6"/>
      <c r="SQJ136" s="6"/>
      <c r="SQK136" s="6"/>
      <c r="SQL136" s="6"/>
      <c r="SQM136" s="6"/>
      <c r="SQN136" s="6"/>
      <c r="SQO136" s="6"/>
      <c r="SQP136" s="6"/>
      <c r="SQQ136" s="6"/>
      <c r="SQR136" s="6"/>
      <c r="SQS136" s="6"/>
      <c r="SQT136" s="6"/>
      <c r="SQU136" s="6"/>
      <c r="SQV136" s="6"/>
      <c r="SQW136" s="6"/>
      <c r="SQX136" s="6"/>
      <c r="SQY136" s="6"/>
      <c r="SQZ136" s="6"/>
      <c r="SRA136" s="6"/>
      <c r="SRB136" s="6"/>
      <c r="SRC136" s="6"/>
      <c r="SRD136" s="6"/>
      <c r="SRE136" s="6"/>
      <c r="SRF136" s="6"/>
      <c r="SRG136" s="6"/>
      <c r="SRH136" s="6"/>
      <c r="SRI136" s="6"/>
      <c r="SRJ136" s="6"/>
      <c r="SRK136" s="6"/>
      <c r="SRL136" s="6"/>
      <c r="SRM136" s="6"/>
      <c r="SRN136" s="6"/>
      <c r="SRO136" s="6"/>
      <c r="SRP136" s="6"/>
      <c r="SRQ136" s="6"/>
      <c r="SRR136" s="6"/>
      <c r="SRS136" s="6"/>
      <c r="SRT136" s="6"/>
      <c r="SRU136" s="6"/>
      <c r="SRV136" s="6"/>
      <c r="SRW136" s="6"/>
      <c r="SRX136" s="6"/>
      <c r="SRY136" s="6"/>
      <c r="SRZ136" s="6"/>
      <c r="SSA136" s="6"/>
      <c r="SSB136" s="6"/>
      <c r="SSC136" s="6"/>
      <c r="SSD136" s="6"/>
      <c r="SSE136" s="6"/>
      <c r="SSF136" s="6"/>
      <c r="SSG136" s="6"/>
      <c r="SSH136" s="6"/>
      <c r="SSI136" s="6"/>
      <c r="SSJ136" s="6"/>
      <c r="SSK136" s="6"/>
      <c r="SSL136" s="6"/>
      <c r="SSM136" s="6"/>
      <c r="SSN136" s="6"/>
      <c r="SSO136" s="6"/>
      <c r="SSP136" s="6"/>
      <c r="SSQ136" s="6"/>
      <c r="SSR136" s="6"/>
      <c r="SSS136" s="6"/>
      <c r="SST136" s="6"/>
      <c r="SSU136" s="6"/>
      <c r="SSV136" s="6"/>
      <c r="SSW136" s="6"/>
      <c r="SSX136" s="6"/>
      <c r="SSY136" s="6"/>
      <c r="SSZ136" s="6"/>
      <c r="STA136" s="6"/>
      <c r="STB136" s="6"/>
      <c r="STC136" s="6"/>
      <c r="STD136" s="6"/>
      <c r="STE136" s="6"/>
      <c r="STF136" s="6"/>
      <c r="STG136" s="6"/>
      <c r="STH136" s="6"/>
      <c r="STI136" s="6"/>
      <c r="STJ136" s="6"/>
      <c r="STK136" s="6"/>
      <c r="STL136" s="6"/>
      <c r="STM136" s="6"/>
      <c r="STN136" s="6"/>
      <c r="STO136" s="6"/>
      <c r="STP136" s="6"/>
      <c r="STQ136" s="6"/>
      <c r="STR136" s="6"/>
      <c r="STS136" s="6"/>
      <c r="STT136" s="6"/>
      <c r="STU136" s="6"/>
      <c r="STV136" s="6"/>
      <c r="STW136" s="6"/>
      <c r="STX136" s="6"/>
      <c r="STY136" s="6"/>
      <c r="STZ136" s="6"/>
      <c r="SUA136" s="6"/>
      <c r="SUB136" s="6"/>
      <c r="SUC136" s="6"/>
      <c r="SUD136" s="6"/>
      <c r="SUE136" s="6"/>
      <c r="SUF136" s="6"/>
      <c r="SUG136" s="6"/>
      <c r="SUH136" s="6"/>
      <c r="SUI136" s="6"/>
      <c r="SUJ136" s="6"/>
      <c r="SUK136" s="6"/>
      <c r="SUL136" s="6"/>
      <c r="SUM136" s="6"/>
      <c r="SUN136" s="6"/>
      <c r="SUO136" s="6"/>
      <c r="SUP136" s="6"/>
      <c r="SUQ136" s="6"/>
      <c r="SUR136" s="6"/>
      <c r="SUS136" s="6"/>
      <c r="SUT136" s="6"/>
      <c r="SUU136" s="6"/>
      <c r="SUV136" s="6"/>
      <c r="SUW136" s="6"/>
      <c r="SUX136" s="6"/>
      <c r="SUY136" s="6"/>
      <c r="SUZ136" s="6"/>
      <c r="SVA136" s="6"/>
      <c r="SVB136" s="6"/>
      <c r="SVC136" s="6"/>
      <c r="SVD136" s="6"/>
      <c r="SVE136" s="6"/>
      <c r="SVF136" s="6"/>
      <c r="SVG136" s="6"/>
      <c r="SVH136" s="6"/>
      <c r="SVI136" s="6"/>
      <c r="SVJ136" s="6"/>
      <c r="SVK136" s="6"/>
      <c r="SVL136" s="6"/>
      <c r="SVM136" s="6"/>
      <c r="SVN136" s="6"/>
      <c r="SVO136" s="6"/>
      <c r="SVP136" s="6"/>
      <c r="SVQ136" s="6"/>
      <c r="SVR136" s="6"/>
      <c r="SVS136" s="6"/>
      <c r="SVT136" s="6"/>
      <c r="SVU136" s="6"/>
      <c r="SVV136" s="6"/>
      <c r="SVW136" s="6"/>
      <c r="SVX136" s="6"/>
      <c r="SVY136" s="6"/>
      <c r="SVZ136" s="6"/>
      <c r="SWA136" s="6"/>
      <c r="SWB136" s="6"/>
      <c r="SWC136" s="6"/>
      <c r="SWD136" s="6"/>
      <c r="SWE136" s="6"/>
      <c r="SWF136" s="6"/>
      <c r="SWG136" s="6"/>
      <c r="SWH136" s="6"/>
      <c r="SWI136" s="6"/>
      <c r="SWJ136" s="6"/>
      <c r="SWK136" s="6"/>
      <c r="SWL136" s="6"/>
      <c r="SWM136" s="6"/>
      <c r="SWN136" s="6"/>
      <c r="SWO136" s="6"/>
      <c r="SWP136" s="6"/>
      <c r="SWQ136" s="6"/>
      <c r="SWR136" s="6"/>
      <c r="SWS136" s="6"/>
      <c r="SWT136" s="6"/>
      <c r="SWU136" s="6"/>
      <c r="SWV136" s="6"/>
      <c r="SWW136" s="6"/>
      <c r="SWX136" s="6"/>
      <c r="SWY136" s="6"/>
      <c r="SWZ136" s="6"/>
      <c r="SXA136" s="6"/>
      <c r="SXB136" s="6"/>
      <c r="SXC136" s="6"/>
      <c r="SXD136" s="6"/>
      <c r="SXE136" s="6"/>
      <c r="SXF136" s="6"/>
      <c r="SXG136" s="6"/>
      <c r="SXH136" s="6"/>
      <c r="SXI136" s="6"/>
      <c r="SXJ136" s="6"/>
      <c r="SXK136" s="6"/>
      <c r="SXL136" s="6"/>
      <c r="SXM136" s="6"/>
      <c r="SXN136" s="6"/>
      <c r="SXO136" s="6"/>
      <c r="SXP136" s="6"/>
      <c r="SXQ136" s="6"/>
      <c r="SXR136" s="6"/>
      <c r="SXS136" s="6"/>
      <c r="SXT136" s="6"/>
      <c r="SXU136" s="6"/>
      <c r="SXV136" s="6"/>
      <c r="SXW136" s="6"/>
      <c r="SXX136" s="6"/>
      <c r="SXY136" s="6"/>
      <c r="SXZ136" s="6"/>
      <c r="SYA136" s="6"/>
      <c r="SYB136" s="6"/>
      <c r="SYC136" s="6"/>
      <c r="SYD136" s="6"/>
      <c r="SYE136" s="6"/>
      <c r="SYF136" s="6"/>
      <c r="SYG136" s="6"/>
      <c r="SYH136" s="6"/>
      <c r="SYI136" s="6"/>
      <c r="SYJ136" s="6"/>
      <c r="SYK136" s="6"/>
      <c r="SYL136" s="6"/>
      <c r="SYM136" s="6"/>
      <c r="SYN136" s="6"/>
      <c r="SYO136" s="6"/>
      <c r="SYP136" s="6"/>
      <c r="SYQ136" s="6"/>
      <c r="SYR136" s="6"/>
      <c r="SYS136" s="6"/>
      <c r="SYT136" s="6"/>
      <c r="SYU136" s="6"/>
      <c r="SYV136" s="6"/>
      <c r="SYW136" s="6"/>
      <c r="SYX136" s="6"/>
      <c r="SYY136" s="6"/>
      <c r="SYZ136" s="6"/>
      <c r="SZA136" s="6"/>
      <c r="SZB136" s="6"/>
      <c r="SZC136" s="6"/>
      <c r="SZD136" s="6"/>
      <c r="SZE136" s="6"/>
      <c r="SZF136" s="6"/>
      <c r="SZG136" s="6"/>
      <c r="SZH136" s="6"/>
      <c r="SZI136" s="6"/>
      <c r="SZJ136" s="6"/>
      <c r="SZK136" s="6"/>
      <c r="SZL136" s="6"/>
      <c r="SZM136" s="6"/>
      <c r="SZN136" s="6"/>
      <c r="SZO136" s="6"/>
      <c r="SZP136" s="6"/>
      <c r="SZQ136" s="6"/>
      <c r="SZR136" s="6"/>
      <c r="SZS136" s="6"/>
      <c r="SZT136" s="6"/>
      <c r="SZU136" s="6"/>
      <c r="SZV136" s="6"/>
      <c r="SZW136" s="6"/>
      <c r="SZX136" s="6"/>
      <c r="SZY136" s="6"/>
      <c r="SZZ136" s="6"/>
      <c r="TAA136" s="6"/>
      <c r="TAB136" s="6"/>
      <c r="TAC136" s="6"/>
      <c r="TAD136" s="6"/>
      <c r="TAE136" s="6"/>
      <c r="TAF136" s="6"/>
      <c r="TAG136" s="6"/>
      <c r="TAH136" s="6"/>
      <c r="TAI136" s="6"/>
      <c r="TAJ136" s="6"/>
      <c r="TAK136" s="6"/>
      <c r="TAL136" s="6"/>
      <c r="TAM136" s="6"/>
      <c r="TAN136" s="6"/>
      <c r="TAO136" s="6"/>
      <c r="TAP136" s="6"/>
      <c r="TAQ136" s="6"/>
      <c r="TAR136" s="6"/>
      <c r="TAS136" s="6"/>
      <c r="TAT136" s="6"/>
      <c r="TAU136" s="6"/>
      <c r="TAV136" s="6"/>
      <c r="TAW136" s="6"/>
      <c r="TAX136" s="6"/>
      <c r="TAY136" s="6"/>
      <c r="TAZ136" s="6"/>
      <c r="TBA136" s="6"/>
      <c r="TBB136" s="6"/>
      <c r="TBC136" s="6"/>
      <c r="TBD136" s="6"/>
      <c r="TBE136" s="6"/>
      <c r="TBF136" s="6"/>
      <c r="TBG136" s="6"/>
      <c r="TBH136" s="6"/>
      <c r="TBI136" s="6"/>
      <c r="TBJ136" s="6"/>
      <c r="TBK136" s="6"/>
      <c r="TBL136" s="6"/>
      <c r="TBM136" s="6"/>
      <c r="TBN136" s="6"/>
      <c r="TBO136" s="6"/>
      <c r="TBP136" s="6"/>
      <c r="TBQ136" s="6"/>
      <c r="TBR136" s="6"/>
      <c r="TBS136" s="6"/>
      <c r="TBT136" s="6"/>
      <c r="TBU136" s="6"/>
      <c r="TBV136" s="6"/>
      <c r="TBW136" s="6"/>
      <c r="TBX136" s="6"/>
      <c r="TBY136" s="6"/>
      <c r="TBZ136" s="6"/>
      <c r="TCA136" s="6"/>
      <c r="TCB136" s="6"/>
      <c r="TCC136" s="6"/>
      <c r="TCD136" s="6"/>
      <c r="TCE136" s="6"/>
      <c r="TCF136" s="6"/>
      <c r="TCG136" s="6"/>
      <c r="TCH136" s="6"/>
      <c r="TCI136" s="6"/>
      <c r="TCJ136" s="6"/>
      <c r="TCK136" s="6"/>
      <c r="TCL136" s="6"/>
      <c r="TCM136" s="6"/>
      <c r="TCN136" s="6"/>
      <c r="TCO136" s="6"/>
      <c r="TCP136" s="6"/>
      <c r="TCQ136" s="6"/>
      <c r="TCR136" s="6"/>
      <c r="TCS136" s="6"/>
      <c r="TCT136" s="6"/>
      <c r="TCU136" s="6"/>
      <c r="TCV136" s="6"/>
      <c r="TCW136" s="6"/>
      <c r="TCX136" s="6"/>
      <c r="TCY136" s="6"/>
      <c r="TCZ136" s="6"/>
      <c r="TDA136" s="6"/>
      <c r="TDB136" s="6"/>
      <c r="TDC136" s="6"/>
      <c r="TDD136" s="6"/>
      <c r="TDE136" s="6"/>
      <c r="TDF136" s="6"/>
      <c r="TDG136" s="6"/>
      <c r="TDH136" s="6"/>
      <c r="TDI136" s="6"/>
      <c r="TDJ136" s="6"/>
      <c r="TDK136" s="6"/>
      <c r="TDL136" s="6"/>
      <c r="TDM136" s="6"/>
      <c r="TDN136" s="6"/>
      <c r="TDO136" s="6"/>
      <c r="TDP136" s="6"/>
      <c r="TDQ136" s="6"/>
      <c r="TDR136" s="6"/>
      <c r="TDS136" s="6"/>
      <c r="TDT136" s="6"/>
      <c r="TDU136" s="6"/>
      <c r="TDV136" s="6"/>
      <c r="TDW136" s="6"/>
      <c r="TDX136" s="6"/>
      <c r="TDY136" s="6"/>
      <c r="TDZ136" s="6"/>
      <c r="TEA136" s="6"/>
      <c r="TEB136" s="6"/>
      <c r="TEC136" s="6"/>
      <c r="TED136" s="6"/>
      <c r="TEE136" s="6"/>
      <c r="TEF136" s="6"/>
      <c r="TEG136" s="6"/>
      <c r="TEH136" s="6"/>
      <c r="TEI136" s="6"/>
      <c r="TEJ136" s="6"/>
      <c r="TEK136" s="6"/>
      <c r="TEL136" s="6"/>
      <c r="TEM136" s="6"/>
      <c r="TEN136" s="6"/>
      <c r="TEO136" s="6"/>
      <c r="TEP136" s="6"/>
      <c r="TEQ136" s="6"/>
      <c r="TER136" s="6"/>
      <c r="TES136" s="6"/>
      <c r="TET136" s="6"/>
      <c r="TEU136" s="6"/>
      <c r="TEV136" s="6"/>
      <c r="TEW136" s="6"/>
      <c r="TEX136" s="6"/>
      <c r="TEY136" s="6"/>
      <c r="TEZ136" s="6"/>
      <c r="TFA136" s="6"/>
      <c r="TFB136" s="6"/>
      <c r="TFC136" s="6"/>
      <c r="TFD136" s="6"/>
      <c r="TFE136" s="6"/>
      <c r="TFF136" s="6"/>
      <c r="TFG136" s="6"/>
      <c r="TFH136" s="6"/>
      <c r="TFI136" s="6"/>
      <c r="TFJ136" s="6"/>
      <c r="TFK136" s="6"/>
      <c r="TFL136" s="6"/>
      <c r="TFM136" s="6"/>
      <c r="TFN136" s="6"/>
      <c r="TFO136" s="6"/>
      <c r="TFP136" s="6"/>
      <c r="TFQ136" s="6"/>
      <c r="TFR136" s="6"/>
      <c r="TFS136" s="6"/>
      <c r="TFT136" s="6"/>
      <c r="TFU136" s="6"/>
      <c r="TFV136" s="6"/>
      <c r="TFW136" s="6"/>
      <c r="TFX136" s="6"/>
      <c r="TFY136" s="6"/>
      <c r="TFZ136" s="6"/>
      <c r="TGA136" s="6"/>
      <c r="TGB136" s="6"/>
      <c r="TGC136" s="6"/>
      <c r="TGD136" s="6"/>
      <c r="TGE136" s="6"/>
      <c r="TGF136" s="6"/>
      <c r="TGG136" s="6"/>
      <c r="TGH136" s="6"/>
      <c r="TGI136" s="6"/>
      <c r="TGJ136" s="6"/>
      <c r="TGK136" s="6"/>
      <c r="TGL136" s="6"/>
      <c r="TGM136" s="6"/>
      <c r="TGN136" s="6"/>
      <c r="TGO136" s="6"/>
      <c r="TGP136" s="6"/>
      <c r="TGQ136" s="6"/>
      <c r="TGR136" s="6"/>
      <c r="TGS136" s="6"/>
      <c r="TGT136" s="6"/>
      <c r="TGU136" s="6"/>
      <c r="TGV136" s="6"/>
      <c r="TGW136" s="6"/>
      <c r="TGX136" s="6"/>
      <c r="TGY136" s="6"/>
      <c r="TGZ136" s="6"/>
      <c r="THA136" s="6"/>
      <c r="THB136" s="6"/>
      <c r="THC136" s="6"/>
      <c r="THD136" s="6"/>
      <c r="THE136" s="6"/>
      <c r="THF136" s="6"/>
      <c r="THG136" s="6"/>
      <c r="THH136" s="6"/>
      <c r="THI136" s="6"/>
      <c r="THJ136" s="6"/>
      <c r="THK136" s="6"/>
      <c r="THL136" s="6"/>
      <c r="THM136" s="6"/>
      <c r="THN136" s="6"/>
      <c r="THO136" s="6"/>
      <c r="THP136" s="6"/>
      <c r="THQ136" s="6"/>
      <c r="THR136" s="6"/>
      <c r="THS136" s="6"/>
      <c r="THT136" s="6"/>
      <c r="THU136" s="6"/>
      <c r="THV136" s="6"/>
      <c r="THW136" s="6"/>
      <c r="THX136" s="6"/>
      <c r="THY136" s="6"/>
      <c r="THZ136" s="6"/>
      <c r="TIA136" s="6"/>
      <c r="TIB136" s="6"/>
      <c r="TIC136" s="6"/>
      <c r="TID136" s="6"/>
      <c r="TIE136" s="6"/>
      <c r="TIF136" s="6"/>
      <c r="TIG136" s="6"/>
      <c r="TIH136" s="6"/>
      <c r="TII136" s="6"/>
      <c r="TIJ136" s="6"/>
      <c r="TIK136" s="6"/>
      <c r="TIL136" s="6"/>
      <c r="TIM136" s="6"/>
      <c r="TIN136" s="6"/>
      <c r="TIO136" s="6"/>
      <c r="TIP136" s="6"/>
      <c r="TIQ136" s="6"/>
      <c r="TIR136" s="6"/>
      <c r="TIS136" s="6"/>
      <c r="TIT136" s="6"/>
      <c r="TIU136" s="6"/>
      <c r="TIV136" s="6"/>
      <c r="TIW136" s="6"/>
      <c r="TIX136" s="6"/>
      <c r="TIY136" s="6"/>
      <c r="TIZ136" s="6"/>
      <c r="TJA136" s="6"/>
      <c r="TJB136" s="6"/>
      <c r="TJC136" s="6"/>
      <c r="TJD136" s="6"/>
      <c r="TJE136" s="6"/>
      <c r="TJF136" s="6"/>
      <c r="TJG136" s="6"/>
      <c r="TJH136" s="6"/>
      <c r="TJI136" s="6"/>
      <c r="TJJ136" s="6"/>
      <c r="TJK136" s="6"/>
      <c r="TJL136" s="6"/>
      <c r="TJM136" s="6"/>
      <c r="TJN136" s="6"/>
      <c r="TJO136" s="6"/>
      <c r="TJP136" s="6"/>
      <c r="TJQ136" s="6"/>
      <c r="TJR136" s="6"/>
      <c r="TJS136" s="6"/>
      <c r="TJT136" s="6"/>
      <c r="TJU136" s="6"/>
      <c r="TJV136" s="6"/>
      <c r="TJW136" s="6"/>
      <c r="TJX136" s="6"/>
      <c r="TJY136" s="6"/>
      <c r="TJZ136" s="6"/>
      <c r="TKA136" s="6"/>
      <c r="TKB136" s="6"/>
      <c r="TKC136" s="6"/>
      <c r="TKD136" s="6"/>
      <c r="TKE136" s="6"/>
      <c r="TKF136" s="6"/>
      <c r="TKG136" s="6"/>
      <c r="TKH136" s="6"/>
      <c r="TKI136" s="6"/>
      <c r="TKJ136" s="6"/>
      <c r="TKK136" s="6"/>
      <c r="TKL136" s="6"/>
      <c r="TKM136" s="6"/>
      <c r="TKN136" s="6"/>
      <c r="TKO136" s="6"/>
      <c r="TKP136" s="6"/>
      <c r="TKQ136" s="6"/>
      <c r="TKR136" s="6"/>
      <c r="TKS136" s="6"/>
      <c r="TKT136" s="6"/>
      <c r="TKU136" s="6"/>
      <c r="TKV136" s="6"/>
      <c r="TKW136" s="6"/>
      <c r="TKX136" s="6"/>
      <c r="TKY136" s="6"/>
      <c r="TKZ136" s="6"/>
      <c r="TLA136" s="6"/>
      <c r="TLB136" s="6"/>
      <c r="TLC136" s="6"/>
      <c r="TLD136" s="6"/>
      <c r="TLE136" s="6"/>
      <c r="TLF136" s="6"/>
      <c r="TLG136" s="6"/>
      <c r="TLH136" s="6"/>
      <c r="TLI136" s="6"/>
      <c r="TLJ136" s="6"/>
      <c r="TLK136" s="6"/>
      <c r="TLL136" s="6"/>
      <c r="TLM136" s="6"/>
      <c r="TLN136" s="6"/>
      <c r="TLO136" s="6"/>
      <c r="TLP136" s="6"/>
      <c r="TLQ136" s="6"/>
      <c r="TLR136" s="6"/>
      <c r="TLS136" s="6"/>
      <c r="TLT136" s="6"/>
      <c r="TLU136" s="6"/>
      <c r="TLV136" s="6"/>
      <c r="TLW136" s="6"/>
      <c r="TLX136" s="6"/>
      <c r="TLY136" s="6"/>
      <c r="TLZ136" s="6"/>
      <c r="TMA136" s="6"/>
      <c r="TMB136" s="6"/>
      <c r="TMC136" s="6"/>
      <c r="TMD136" s="6"/>
      <c r="TME136" s="6"/>
      <c r="TMF136" s="6"/>
      <c r="TMG136" s="6"/>
      <c r="TMH136" s="6"/>
      <c r="TMI136" s="6"/>
      <c r="TMJ136" s="6"/>
      <c r="TMK136" s="6"/>
      <c r="TML136" s="6"/>
      <c r="TMM136" s="6"/>
      <c r="TMN136" s="6"/>
      <c r="TMO136" s="6"/>
      <c r="TMP136" s="6"/>
      <c r="TMQ136" s="6"/>
      <c r="TMR136" s="6"/>
      <c r="TMS136" s="6"/>
      <c r="TMT136" s="6"/>
      <c r="TMU136" s="6"/>
      <c r="TMV136" s="6"/>
      <c r="TMW136" s="6"/>
      <c r="TMX136" s="6"/>
      <c r="TMY136" s="6"/>
      <c r="TMZ136" s="6"/>
      <c r="TNA136" s="6"/>
      <c r="TNB136" s="6"/>
      <c r="TNC136" s="6"/>
      <c r="TND136" s="6"/>
      <c r="TNE136" s="6"/>
      <c r="TNF136" s="6"/>
      <c r="TNG136" s="6"/>
      <c r="TNH136" s="6"/>
      <c r="TNI136" s="6"/>
      <c r="TNJ136" s="6"/>
      <c r="TNK136" s="6"/>
      <c r="TNL136" s="6"/>
      <c r="TNM136" s="6"/>
      <c r="TNN136" s="6"/>
      <c r="TNO136" s="6"/>
      <c r="TNP136" s="6"/>
      <c r="TNQ136" s="6"/>
      <c r="TNR136" s="6"/>
      <c r="TNS136" s="6"/>
      <c r="TNT136" s="6"/>
      <c r="TNU136" s="6"/>
      <c r="TNV136" s="6"/>
      <c r="TNW136" s="6"/>
      <c r="TNX136" s="6"/>
      <c r="TNY136" s="6"/>
      <c r="TNZ136" s="6"/>
      <c r="TOA136" s="6"/>
      <c r="TOB136" s="6"/>
      <c r="TOC136" s="6"/>
      <c r="TOD136" s="6"/>
      <c r="TOE136" s="6"/>
      <c r="TOF136" s="6"/>
      <c r="TOG136" s="6"/>
      <c r="TOH136" s="6"/>
      <c r="TOI136" s="6"/>
      <c r="TOJ136" s="6"/>
      <c r="TOK136" s="6"/>
      <c r="TOL136" s="6"/>
      <c r="TOM136" s="6"/>
      <c r="TON136" s="6"/>
      <c r="TOO136" s="6"/>
      <c r="TOP136" s="6"/>
      <c r="TOQ136" s="6"/>
      <c r="TOR136" s="6"/>
      <c r="TOS136" s="6"/>
      <c r="TOT136" s="6"/>
      <c r="TOU136" s="6"/>
      <c r="TOV136" s="6"/>
      <c r="TOW136" s="6"/>
      <c r="TOX136" s="6"/>
      <c r="TOY136" s="6"/>
      <c r="TOZ136" s="6"/>
      <c r="TPA136" s="6"/>
      <c r="TPB136" s="6"/>
      <c r="TPC136" s="6"/>
      <c r="TPD136" s="6"/>
      <c r="TPE136" s="6"/>
      <c r="TPF136" s="6"/>
      <c r="TPG136" s="6"/>
      <c r="TPH136" s="6"/>
      <c r="TPI136" s="6"/>
      <c r="TPJ136" s="6"/>
      <c r="TPK136" s="6"/>
      <c r="TPL136" s="6"/>
      <c r="TPM136" s="6"/>
      <c r="TPN136" s="6"/>
      <c r="TPO136" s="6"/>
      <c r="TPP136" s="6"/>
      <c r="TPQ136" s="6"/>
      <c r="TPR136" s="6"/>
      <c r="TPS136" s="6"/>
      <c r="TPT136" s="6"/>
      <c r="TPU136" s="6"/>
      <c r="TPV136" s="6"/>
      <c r="TPW136" s="6"/>
      <c r="TPX136" s="6"/>
      <c r="TPY136" s="6"/>
      <c r="TPZ136" s="6"/>
      <c r="TQA136" s="6"/>
      <c r="TQB136" s="6"/>
      <c r="TQC136" s="6"/>
      <c r="TQD136" s="6"/>
      <c r="TQE136" s="6"/>
      <c r="TQF136" s="6"/>
      <c r="TQG136" s="6"/>
      <c r="TQH136" s="6"/>
      <c r="TQI136" s="6"/>
      <c r="TQJ136" s="6"/>
      <c r="TQK136" s="6"/>
      <c r="TQL136" s="6"/>
      <c r="TQM136" s="6"/>
      <c r="TQN136" s="6"/>
      <c r="TQO136" s="6"/>
      <c r="TQP136" s="6"/>
      <c r="TQQ136" s="6"/>
      <c r="TQR136" s="6"/>
      <c r="TQS136" s="6"/>
      <c r="TQT136" s="6"/>
      <c r="TQU136" s="6"/>
      <c r="TQV136" s="6"/>
      <c r="TQW136" s="6"/>
      <c r="TQX136" s="6"/>
      <c r="TQY136" s="6"/>
      <c r="TQZ136" s="6"/>
      <c r="TRA136" s="6"/>
      <c r="TRB136" s="6"/>
      <c r="TRC136" s="6"/>
      <c r="TRD136" s="6"/>
      <c r="TRE136" s="6"/>
      <c r="TRF136" s="6"/>
      <c r="TRG136" s="6"/>
      <c r="TRH136" s="6"/>
      <c r="TRI136" s="6"/>
      <c r="TRJ136" s="6"/>
      <c r="TRK136" s="6"/>
      <c r="TRL136" s="6"/>
      <c r="TRM136" s="6"/>
      <c r="TRN136" s="6"/>
      <c r="TRO136" s="6"/>
      <c r="TRP136" s="6"/>
      <c r="TRQ136" s="6"/>
      <c r="TRR136" s="6"/>
      <c r="TRS136" s="6"/>
      <c r="TRT136" s="6"/>
      <c r="TRU136" s="6"/>
      <c r="TRV136" s="6"/>
      <c r="TRW136" s="6"/>
      <c r="TRX136" s="6"/>
      <c r="TRY136" s="6"/>
      <c r="TRZ136" s="6"/>
      <c r="TSA136" s="6"/>
      <c r="TSB136" s="6"/>
      <c r="TSC136" s="6"/>
      <c r="TSD136" s="6"/>
      <c r="TSE136" s="6"/>
      <c r="TSF136" s="6"/>
      <c r="TSG136" s="6"/>
      <c r="TSH136" s="6"/>
      <c r="TSI136" s="6"/>
      <c r="TSJ136" s="6"/>
      <c r="TSK136" s="6"/>
      <c r="TSL136" s="6"/>
      <c r="TSM136" s="6"/>
      <c r="TSN136" s="6"/>
      <c r="TSO136" s="6"/>
      <c r="TSP136" s="6"/>
      <c r="TSQ136" s="6"/>
      <c r="TSR136" s="6"/>
      <c r="TSS136" s="6"/>
      <c r="TST136" s="6"/>
      <c r="TSU136" s="6"/>
      <c r="TSV136" s="6"/>
      <c r="TSW136" s="6"/>
      <c r="TSX136" s="6"/>
      <c r="TSY136" s="6"/>
      <c r="TSZ136" s="6"/>
      <c r="TTA136" s="6"/>
      <c r="TTB136" s="6"/>
      <c r="TTC136" s="6"/>
      <c r="TTD136" s="6"/>
      <c r="TTE136" s="6"/>
      <c r="TTF136" s="6"/>
      <c r="TTG136" s="6"/>
      <c r="TTH136" s="6"/>
      <c r="TTI136" s="6"/>
      <c r="TTJ136" s="6"/>
      <c r="TTK136" s="6"/>
      <c r="TTL136" s="6"/>
      <c r="TTM136" s="6"/>
      <c r="TTN136" s="6"/>
      <c r="TTO136" s="6"/>
      <c r="TTP136" s="6"/>
      <c r="TTQ136" s="6"/>
      <c r="TTR136" s="6"/>
      <c r="TTS136" s="6"/>
      <c r="TTT136" s="6"/>
      <c r="TTU136" s="6"/>
      <c r="TTV136" s="6"/>
      <c r="TTW136" s="6"/>
      <c r="TTX136" s="6"/>
      <c r="TTY136" s="6"/>
      <c r="TTZ136" s="6"/>
      <c r="TUA136" s="6"/>
      <c r="TUB136" s="6"/>
      <c r="TUC136" s="6"/>
      <c r="TUD136" s="6"/>
      <c r="TUE136" s="6"/>
      <c r="TUF136" s="6"/>
      <c r="TUG136" s="6"/>
      <c r="TUH136" s="6"/>
      <c r="TUI136" s="6"/>
      <c r="TUJ136" s="6"/>
      <c r="TUK136" s="6"/>
      <c r="TUL136" s="6"/>
      <c r="TUM136" s="6"/>
      <c r="TUN136" s="6"/>
      <c r="TUO136" s="6"/>
      <c r="TUP136" s="6"/>
      <c r="TUQ136" s="6"/>
      <c r="TUR136" s="6"/>
      <c r="TUS136" s="6"/>
      <c r="TUT136" s="6"/>
      <c r="TUU136" s="6"/>
      <c r="TUV136" s="6"/>
      <c r="TUW136" s="6"/>
      <c r="TUX136" s="6"/>
      <c r="TUY136" s="6"/>
      <c r="TUZ136" s="6"/>
      <c r="TVA136" s="6"/>
      <c r="TVB136" s="6"/>
      <c r="TVC136" s="6"/>
      <c r="TVD136" s="6"/>
      <c r="TVE136" s="6"/>
      <c r="TVF136" s="6"/>
      <c r="TVG136" s="6"/>
      <c r="TVH136" s="6"/>
      <c r="TVI136" s="6"/>
      <c r="TVJ136" s="6"/>
      <c r="TVK136" s="6"/>
      <c r="TVL136" s="6"/>
      <c r="TVM136" s="6"/>
      <c r="TVN136" s="6"/>
      <c r="TVO136" s="6"/>
      <c r="TVP136" s="6"/>
      <c r="TVQ136" s="6"/>
      <c r="TVR136" s="6"/>
      <c r="TVS136" s="6"/>
      <c r="TVT136" s="6"/>
      <c r="TVU136" s="6"/>
      <c r="TVV136" s="6"/>
      <c r="TVW136" s="6"/>
      <c r="TVX136" s="6"/>
      <c r="TVY136" s="6"/>
      <c r="TVZ136" s="6"/>
      <c r="TWA136" s="6"/>
      <c r="TWB136" s="6"/>
      <c r="TWC136" s="6"/>
      <c r="TWD136" s="6"/>
      <c r="TWE136" s="6"/>
      <c r="TWF136" s="6"/>
      <c r="TWG136" s="6"/>
      <c r="TWH136" s="6"/>
      <c r="TWI136" s="6"/>
      <c r="TWJ136" s="6"/>
      <c r="TWK136" s="6"/>
      <c r="TWL136" s="6"/>
      <c r="TWM136" s="6"/>
      <c r="TWN136" s="6"/>
      <c r="TWO136" s="6"/>
      <c r="TWP136" s="6"/>
      <c r="TWQ136" s="6"/>
      <c r="TWR136" s="6"/>
      <c r="TWS136" s="6"/>
      <c r="TWT136" s="6"/>
      <c r="TWU136" s="6"/>
      <c r="TWV136" s="6"/>
      <c r="TWW136" s="6"/>
      <c r="TWX136" s="6"/>
      <c r="TWY136" s="6"/>
      <c r="TWZ136" s="6"/>
      <c r="TXA136" s="6"/>
      <c r="TXB136" s="6"/>
      <c r="TXC136" s="6"/>
      <c r="TXD136" s="6"/>
      <c r="TXE136" s="6"/>
      <c r="TXF136" s="6"/>
      <c r="TXG136" s="6"/>
      <c r="TXH136" s="6"/>
      <c r="TXI136" s="6"/>
      <c r="TXJ136" s="6"/>
      <c r="TXK136" s="6"/>
      <c r="TXL136" s="6"/>
      <c r="TXM136" s="6"/>
      <c r="TXN136" s="6"/>
      <c r="TXO136" s="6"/>
      <c r="TXP136" s="6"/>
      <c r="TXQ136" s="6"/>
      <c r="TXR136" s="6"/>
      <c r="TXS136" s="6"/>
      <c r="TXT136" s="6"/>
      <c r="TXU136" s="6"/>
      <c r="TXV136" s="6"/>
      <c r="TXW136" s="6"/>
      <c r="TXX136" s="6"/>
      <c r="TXY136" s="6"/>
      <c r="TXZ136" s="6"/>
      <c r="TYA136" s="6"/>
      <c r="TYB136" s="6"/>
      <c r="TYC136" s="6"/>
      <c r="TYD136" s="6"/>
      <c r="TYE136" s="6"/>
      <c r="TYF136" s="6"/>
      <c r="TYG136" s="6"/>
      <c r="TYH136" s="6"/>
      <c r="TYI136" s="6"/>
      <c r="TYJ136" s="6"/>
      <c r="TYK136" s="6"/>
      <c r="TYL136" s="6"/>
      <c r="TYM136" s="6"/>
      <c r="TYN136" s="6"/>
      <c r="TYO136" s="6"/>
      <c r="TYP136" s="6"/>
      <c r="TYQ136" s="6"/>
      <c r="TYR136" s="6"/>
      <c r="TYS136" s="6"/>
      <c r="TYT136" s="6"/>
      <c r="TYU136" s="6"/>
      <c r="TYV136" s="6"/>
      <c r="TYW136" s="6"/>
      <c r="TYX136" s="6"/>
      <c r="TYY136" s="6"/>
      <c r="TYZ136" s="6"/>
      <c r="TZA136" s="6"/>
      <c r="TZB136" s="6"/>
      <c r="TZC136" s="6"/>
      <c r="TZD136" s="6"/>
      <c r="TZE136" s="6"/>
      <c r="TZF136" s="6"/>
      <c r="TZG136" s="6"/>
      <c r="TZH136" s="6"/>
      <c r="TZI136" s="6"/>
      <c r="TZJ136" s="6"/>
      <c r="TZK136" s="6"/>
      <c r="TZL136" s="6"/>
      <c r="TZM136" s="6"/>
      <c r="TZN136" s="6"/>
      <c r="TZO136" s="6"/>
      <c r="TZP136" s="6"/>
      <c r="TZQ136" s="6"/>
      <c r="TZR136" s="6"/>
      <c r="TZS136" s="6"/>
      <c r="TZT136" s="6"/>
      <c r="TZU136" s="6"/>
      <c r="TZV136" s="6"/>
      <c r="TZW136" s="6"/>
      <c r="TZX136" s="6"/>
      <c r="TZY136" s="6"/>
      <c r="TZZ136" s="6"/>
      <c r="UAA136" s="6"/>
      <c r="UAB136" s="6"/>
      <c r="UAC136" s="6"/>
      <c r="UAD136" s="6"/>
      <c r="UAE136" s="6"/>
      <c r="UAF136" s="6"/>
      <c r="UAG136" s="6"/>
      <c r="UAH136" s="6"/>
      <c r="UAI136" s="6"/>
      <c r="UAJ136" s="6"/>
      <c r="UAK136" s="6"/>
      <c r="UAL136" s="6"/>
      <c r="UAM136" s="6"/>
      <c r="UAN136" s="6"/>
      <c r="UAO136" s="6"/>
      <c r="UAP136" s="6"/>
      <c r="UAQ136" s="6"/>
      <c r="UAR136" s="6"/>
      <c r="UAS136" s="6"/>
      <c r="UAT136" s="6"/>
      <c r="UAU136" s="6"/>
      <c r="UAV136" s="6"/>
      <c r="UAW136" s="6"/>
      <c r="UAX136" s="6"/>
      <c r="UAY136" s="6"/>
      <c r="UAZ136" s="6"/>
      <c r="UBA136" s="6"/>
      <c r="UBB136" s="6"/>
      <c r="UBC136" s="6"/>
      <c r="UBD136" s="6"/>
      <c r="UBE136" s="6"/>
      <c r="UBF136" s="6"/>
      <c r="UBG136" s="6"/>
      <c r="UBH136" s="6"/>
      <c r="UBI136" s="6"/>
      <c r="UBJ136" s="6"/>
      <c r="UBK136" s="6"/>
      <c r="UBL136" s="6"/>
      <c r="UBM136" s="6"/>
      <c r="UBN136" s="6"/>
      <c r="UBO136" s="6"/>
      <c r="UBP136" s="6"/>
      <c r="UBQ136" s="6"/>
      <c r="UBR136" s="6"/>
      <c r="UBS136" s="6"/>
      <c r="UBT136" s="6"/>
      <c r="UBU136" s="6"/>
      <c r="UBV136" s="6"/>
      <c r="UBW136" s="6"/>
      <c r="UBX136" s="6"/>
      <c r="UBY136" s="6"/>
      <c r="UBZ136" s="6"/>
      <c r="UCA136" s="6"/>
      <c r="UCB136" s="6"/>
      <c r="UCC136" s="6"/>
      <c r="UCD136" s="6"/>
      <c r="UCE136" s="6"/>
      <c r="UCF136" s="6"/>
      <c r="UCG136" s="6"/>
      <c r="UCH136" s="6"/>
      <c r="UCI136" s="6"/>
      <c r="UCJ136" s="6"/>
      <c r="UCK136" s="6"/>
      <c r="UCL136" s="6"/>
      <c r="UCM136" s="6"/>
      <c r="UCN136" s="6"/>
      <c r="UCO136" s="6"/>
      <c r="UCP136" s="6"/>
      <c r="UCQ136" s="6"/>
      <c r="UCR136" s="6"/>
      <c r="UCS136" s="6"/>
      <c r="UCT136" s="6"/>
      <c r="UCU136" s="6"/>
      <c r="UCV136" s="6"/>
      <c r="UCW136" s="6"/>
      <c r="UCX136" s="6"/>
      <c r="UCY136" s="6"/>
      <c r="UCZ136" s="6"/>
      <c r="UDA136" s="6"/>
      <c r="UDB136" s="6"/>
      <c r="UDC136" s="6"/>
      <c r="UDD136" s="6"/>
      <c r="UDE136" s="6"/>
      <c r="UDF136" s="6"/>
      <c r="UDG136" s="6"/>
      <c r="UDH136" s="6"/>
      <c r="UDI136" s="6"/>
      <c r="UDJ136" s="6"/>
      <c r="UDK136" s="6"/>
      <c r="UDL136" s="6"/>
      <c r="UDM136" s="6"/>
      <c r="UDN136" s="6"/>
      <c r="UDO136" s="6"/>
      <c r="UDP136" s="6"/>
      <c r="UDQ136" s="6"/>
      <c r="UDR136" s="6"/>
      <c r="UDS136" s="6"/>
      <c r="UDT136" s="6"/>
      <c r="UDU136" s="6"/>
      <c r="UDV136" s="6"/>
      <c r="UDW136" s="6"/>
      <c r="UDX136" s="6"/>
      <c r="UDY136" s="6"/>
      <c r="UDZ136" s="6"/>
      <c r="UEA136" s="6"/>
      <c r="UEB136" s="6"/>
      <c r="UEC136" s="6"/>
      <c r="UED136" s="6"/>
      <c r="UEE136" s="6"/>
      <c r="UEF136" s="6"/>
      <c r="UEG136" s="6"/>
      <c r="UEH136" s="6"/>
      <c r="UEI136" s="6"/>
      <c r="UEJ136" s="6"/>
      <c r="UEK136" s="6"/>
      <c r="UEL136" s="6"/>
      <c r="UEM136" s="6"/>
      <c r="UEN136" s="6"/>
      <c r="UEO136" s="6"/>
      <c r="UEP136" s="6"/>
      <c r="UEQ136" s="6"/>
      <c r="UER136" s="6"/>
      <c r="UES136" s="6"/>
      <c r="UET136" s="6"/>
      <c r="UEU136" s="6"/>
      <c r="UEV136" s="6"/>
      <c r="UEW136" s="6"/>
      <c r="UEX136" s="6"/>
      <c r="UEY136" s="6"/>
      <c r="UEZ136" s="6"/>
      <c r="UFA136" s="6"/>
      <c r="UFB136" s="6"/>
      <c r="UFC136" s="6"/>
      <c r="UFD136" s="6"/>
      <c r="UFE136" s="6"/>
      <c r="UFF136" s="6"/>
      <c r="UFG136" s="6"/>
      <c r="UFH136" s="6"/>
      <c r="UFI136" s="6"/>
      <c r="UFJ136" s="6"/>
      <c r="UFK136" s="6"/>
      <c r="UFL136" s="6"/>
      <c r="UFM136" s="6"/>
      <c r="UFN136" s="6"/>
      <c r="UFO136" s="6"/>
      <c r="UFP136" s="6"/>
      <c r="UFQ136" s="6"/>
      <c r="UFR136" s="6"/>
      <c r="UFS136" s="6"/>
      <c r="UFT136" s="6"/>
      <c r="UFU136" s="6"/>
      <c r="UFV136" s="6"/>
      <c r="UFW136" s="6"/>
      <c r="UFX136" s="6"/>
      <c r="UFY136" s="6"/>
      <c r="UFZ136" s="6"/>
      <c r="UGA136" s="6"/>
      <c r="UGB136" s="6"/>
      <c r="UGC136" s="6"/>
      <c r="UGD136" s="6"/>
      <c r="UGE136" s="6"/>
      <c r="UGF136" s="6"/>
      <c r="UGG136" s="6"/>
      <c r="UGH136" s="6"/>
      <c r="UGI136" s="6"/>
      <c r="UGJ136" s="6"/>
      <c r="UGK136" s="6"/>
      <c r="UGL136" s="6"/>
      <c r="UGM136" s="6"/>
      <c r="UGN136" s="6"/>
      <c r="UGO136" s="6"/>
      <c r="UGP136" s="6"/>
      <c r="UGQ136" s="6"/>
      <c r="UGR136" s="6"/>
      <c r="UGS136" s="6"/>
      <c r="UGT136" s="6"/>
      <c r="UGU136" s="6"/>
      <c r="UGV136" s="6"/>
      <c r="UGW136" s="6"/>
      <c r="UGX136" s="6"/>
      <c r="UGY136" s="6"/>
      <c r="UGZ136" s="6"/>
      <c r="UHA136" s="6"/>
      <c r="UHB136" s="6"/>
      <c r="UHC136" s="6"/>
      <c r="UHD136" s="6"/>
      <c r="UHE136" s="6"/>
      <c r="UHF136" s="6"/>
      <c r="UHG136" s="6"/>
      <c r="UHH136" s="6"/>
      <c r="UHI136" s="6"/>
      <c r="UHJ136" s="6"/>
      <c r="UHK136" s="6"/>
      <c r="UHL136" s="6"/>
      <c r="UHM136" s="6"/>
      <c r="UHN136" s="6"/>
      <c r="UHO136" s="6"/>
      <c r="UHP136" s="6"/>
      <c r="UHQ136" s="6"/>
      <c r="UHR136" s="6"/>
      <c r="UHS136" s="6"/>
      <c r="UHT136" s="6"/>
      <c r="UHU136" s="6"/>
      <c r="UHV136" s="6"/>
      <c r="UHW136" s="6"/>
      <c r="UHX136" s="6"/>
      <c r="UHY136" s="6"/>
      <c r="UHZ136" s="6"/>
      <c r="UIA136" s="6"/>
      <c r="UIB136" s="6"/>
      <c r="UIC136" s="6"/>
      <c r="UID136" s="6"/>
      <c r="UIE136" s="6"/>
      <c r="UIF136" s="6"/>
      <c r="UIG136" s="6"/>
      <c r="UIH136" s="6"/>
      <c r="UII136" s="6"/>
      <c r="UIJ136" s="6"/>
      <c r="UIK136" s="6"/>
      <c r="UIL136" s="6"/>
      <c r="UIM136" s="6"/>
      <c r="UIN136" s="6"/>
      <c r="UIO136" s="6"/>
      <c r="UIP136" s="6"/>
      <c r="UIQ136" s="6"/>
      <c r="UIR136" s="6"/>
      <c r="UIS136" s="6"/>
      <c r="UIT136" s="6"/>
      <c r="UIU136" s="6"/>
      <c r="UIV136" s="6"/>
      <c r="UIW136" s="6"/>
      <c r="UIX136" s="6"/>
      <c r="UIY136" s="6"/>
      <c r="UIZ136" s="6"/>
      <c r="UJA136" s="6"/>
      <c r="UJB136" s="6"/>
      <c r="UJC136" s="6"/>
      <c r="UJD136" s="6"/>
      <c r="UJE136" s="6"/>
      <c r="UJF136" s="6"/>
      <c r="UJG136" s="6"/>
      <c r="UJH136" s="6"/>
      <c r="UJI136" s="6"/>
      <c r="UJJ136" s="6"/>
      <c r="UJK136" s="6"/>
      <c r="UJL136" s="6"/>
      <c r="UJM136" s="6"/>
      <c r="UJN136" s="6"/>
      <c r="UJO136" s="6"/>
      <c r="UJP136" s="6"/>
      <c r="UJQ136" s="6"/>
      <c r="UJR136" s="6"/>
      <c r="UJS136" s="6"/>
      <c r="UJT136" s="6"/>
      <c r="UJU136" s="6"/>
      <c r="UJV136" s="6"/>
      <c r="UJW136" s="6"/>
      <c r="UJX136" s="6"/>
      <c r="UJY136" s="6"/>
      <c r="UJZ136" s="6"/>
      <c r="UKA136" s="6"/>
      <c r="UKB136" s="6"/>
      <c r="UKC136" s="6"/>
      <c r="UKD136" s="6"/>
      <c r="UKE136" s="6"/>
      <c r="UKF136" s="6"/>
      <c r="UKG136" s="6"/>
      <c r="UKH136" s="6"/>
      <c r="UKI136" s="6"/>
      <c r="UKJ136" s="6"/>
      <c r="UKK136" s="6"/>
      <c r="UKL136" s="6"/>
      <c r="UKM136" s="6"/>
      <c r="UKN136" s="6"/>
      <c r="UKO136" s="6"/>
      <c r="UKP136" s="6"/>
      <c r="UKQ136" s="6"/>
      <c r="UKR136" s="6"/>
      <c r="UKS136" s="6"/>
      <c r="UKT136" s="6"/>
      <c r="UKU136" s="6"/>
      <c r="UKV136" s="6"/>
      <c r="UKW136" s="6"/>
      <c r="UKX136" s="6"/>
      <c r="UKY136" s="6"/>
      <c r="UKZ136" s="6"/>
      <c r="ULA136" s="6"/>
      <c r="ULB136" s="6"/>
      <c r="ULC136" s="6"/>
      <c r="ULD136" s="6"/>
      <c r="ULE136" s="6"/>
      <c r="ULF136" s="6"/>
      <c r="ULG136" s="6"/>
      <c r="ULH136" s="6"/>
      <c r="ULI136" s="6"/>
      <c r="ULJ136" s="6"/>
      <c r="ULK136" s="6"/>
      <c r="ULL136" s="6"/>
      <c r="ULM136" s="6"/>
      <c r="ULN136" s="6"/>
      <c r="ULO136" s="6"/>
      <c r="ULP136" s="6"/>
      <c r="ULQ136" s="6"/>
      <c r="ULR136" s="6"/>
      <c r="ULS136" s="6"/>
      <c r="ULT136" s="6"/>
      <c r="ULU136" s="6"/>
      <c r="ULV136" s="6"/>
      <c r="ULW136" s="6"/>
      <c r="ULX136" s="6"/>
      <c r="ULY136" s="6"/>
      <c r="ULZ136" s="6"/>
      <c r="UMA136" s="6"/>
      <c r="UMB136" s="6"/>
      <c r="UMC136" s="6"/>
      <c r="UMD136" s="6"/>
      <c r="UME136" s="6"/>
      <c r="UMF136" s="6"/>
      <c r="UMG136" s="6"/>
      <c r="UMH136" s="6"/>
      <c r="UMI136" s="6"/>
      <c r="UMJ136" s="6"/>
      <c r="UMK136" s="6"/>
      <c r="UML136" s="6"/>
      <c r="UMM136" s="6"/>
      <c r="UMN136" s="6"/>
      <c r="UMO136" s="6"/>
      <c r="UMP136" s="6"/>
      <c r="UMQ136" s="6"/>
      <c r="UMR136" s="6"/>
      <c r="UMS136" s="6"/>
      <c r="UMT136" s="6"/>
      <c r="UMU136" s="6"/>
      <c r="UMV136" s="6"/>
      <c r="UMW136" s="6"/>
      <c r="UMX136" s="6"/>
      <c r="UMY136" s="6"/>
      <c r="UMZ136" s="6"/>
      <c r="UNA136" s="6"/>
      <c r="UNB136" s="6"/>
      <c r="UNC136" s="6"/>
      <c r="UND136" s="6"/>
      <c r="UNE136" s="6"/>
      <c r="UNF136" s="6"/>
      <c r="UNG136" s="6"/>
      <c r="UNH136" s="6"/>
      <c r="UNI136" s="6"/>
      <c r="UNJ136" s="6"/>
      <c r="UNK136" s="6"/>
      <c r="UNL136" s="6"/>
      <c r="UNM136" s="6"/>
      <c r="UNN136" s="6"/>
      <c r="UNO136" s="6"/>
      <c r="UNP136" s="6"/>
      <c r="UNQ136" s="6"/>
      <c r="UNR136" s="6"/>
      <c r="UNS136" s="6"/>
      <c r="UNT136" s="6"/>
      <c r="UNU136" s="6"/>
      <c r="UNV136" s="6"/>
      <c r="UNW136" s="6"/>
      <c r="UNX136" s="6"/>
      <c r="UNY136" s="6"/>
      <c r="UNZ136" s="6"/>
      <c r="UOA136" s="6"/>
      <c r="UOB136" s="6"/>
      <c r="UOC136" s="6"/>
      <c r="UOD136" s="6"/>
      <c r="UOE136" s="6"/>
      <c r="UOF136" s="6"/>
      <c r="UOG136" s="6"/>
      <c r="UOH136" s="6"/>
      <c r="UOI136" s="6"/>
      <c r="UOJ136" s="6"/>
      <c r="UOK136" s="6"/>
      <c r="UOL136" s="6"/>
      <c r="UOM136" s="6"/>
      <c r="UON136" s="6"/>
      <c r="UOO136" s="6"/>
      <c r="UOP136" s="6"/>
      <c r="UOQ136" s="6"/>
      <c r="UOR136" s="6"/>
      <c r="UOS136" s="6"/>
      <c r="UOT136" s="6"/>
      <c r="UOU136" s="6"/>
      <c r="UOV136" s="6"/>
      <c r="UOW136" s="6"/>
      <c r="UOX136" s="6"/>
      <c r="UOY136" s="6"/>
      <c r="UOZ136" s="6"/>
      <c r="UPA136" s="6"/>
      <c r="UPB136" s="6"/>
      <c r="UPC136" s="6"/>
      <c r="UPD136" s="6"/>
      <c r="UPE136" s="6"/>
      <c r="UPF136" s="6"/>
      <c r="UPG136" s="6"/>
      <c r="UPH136" s="6"/>
      <c r="UPI136" s="6"/>
      <c r="UPJ136" s="6"/>
      <c r="UPK136" s="6"/>
      <c r="UPL136" s="6"/>
      <c r="UPM136" s="6"/>
      <c r="UPN136" s="6"/>
      <c r="UPO136" s="6"/>
      <c r="UPP136" s="6"/>
      <c r="UPQ136" s="6"/>
      <c r="UPR136" s="6"/>
      <c r="UPS136" s="6"/>
      <c r="UPT136" s="6"/>
      <c r="UPU136" s="6"/>
      <c r="UPV136" s="6"/>
      <c r="UPW136" s="6"/>
      <c r="UPX136" s="6"/>
      <c r="UPY136" s="6"/>
      <c r="UPZ136" s="6"/>
      <c r="UQA136" s="6"/>
      <c r="UQB136" s="6"/>
      <c r="UQC136" s="6"/>
      <c r="UQD136" s="6"/>
      <c r="UQE136" s="6"/>
      <c r="UQF136" s="6"/>
      <c r="UQG136" s="6"/>
      <c r="UQH136" s="6"/>
      <c r="UQI136" s="6"/>
      <c r="UQJ136" s="6"/>
      <c r="UQK136" s="6"/>
      <c r="UQL136" s="6"/>
      <c r="UQM136" s="6"/>
      <c r="UQN136" s="6"/>
      <c r="UQO136" s="6"/>
      <c r="UQP136" s="6"/>
      <c r="UQQ136" s="6"/>
      <c r="UQR136" s="6"/>
      <c r="UQS136" s="6"/>
      <c r="UQT136" s="6"/>
      <c r="UQU136" s="6"/>
      <c r="UQV136" s="6"/>
      <c r="UQW136" s="6"/>
      <c r="UQX136" s="6"/>
      <c r="UQY136" s="6"/>
      <c r="UQZ136" s="6"/>
      <c r="URA136" s="6"/>
      <c r="URB136" s="6"/>
      <c r="URC136" s="6"/>
      <c r="URD136" s="6"/>
      <c r="URE136" s="6"/>
      <c r="URF136" s="6"/>
      <c r="URG136" s="6"/>
      <c r="URH136" s="6"/>
      <c r="URI136" s="6"/>
      <c r="URJ136" s="6"/>
      <c r="URK136" s="6"/>
      <c r="URL136" s="6"/>
      <c r="URM136" s="6"/>
      <c r="URN136" s="6"/>
      <c r="URO136" s="6"/>
      <c r="URP136" s="6"/>
      <c r="URQ136" s="6"/>
      <c r="URR136" s="6"/>
      <c r="URS136" s="6"/>
      <c r="URT136" s="6"/>
      <c r="URU136" s="6"/>
      <c r="URV136" s="6"/>
      <c r="URW136" s="6"/>
      <c r="URX136" s="6"/>
      <c r="URY136" s="6"/>
      <c r="URZ136" s="6"/>
      <c r="USA136" s="6"/>
      <c r="USB136" s="6"/>
      <c r="USC136" s="6"/>
      <c r="USD136" s="6"/>
      <c r="USE136" s="6"/>
      <c r="USF136" s="6"/>
      <c r="USG136" s="6"/>
      <c r="USH136" s="6"/>
      <c r="USI136" s="6"/>
      <c r="USJ136" s="6"/>
      <c r="USK136" s="6"/>
      <c r="USL136" s="6"/>
      <c r="USM136" s="6"/>
      <c r="USN136" s="6"/>
      <c r="USO136" s="6"/>
      <c r="USP136" s="6"/>
      <c r="USQ136" s="6"/>
      <c r="USR136" s="6"/>
      <c r="USS136" s="6"/>
      <c r="UST136" s="6"/>
      <c r="USU136" s="6"/>
      <c r="USV136" s="6"/>
      <c r="USW136" s="6"/>
      <c r="USX136" s="6"/>
      <c r="USY136" s="6"/>
      <c r="USZ136" s="6"/>
      <c r="UTA136" s="6"/>
      <c r="UTB136" s="6"/>
      <c r="UTC136" s="6"/>
      <c r="UTD136" s="6"/>
      <c r="UTE136" s="6"/>
      <c r="UTF136" s="6"/>
      <c r="UTG136" s="6"/>
      <c r="UTH136" s="6"/>
      <c r="UTI136" s="6"/>
      <c r="UTJ136" s="6"/>
      <c r="UTK136" s="6"/>
      <c r="UTL136" s="6"/>
      <c r="UTM136" s="6"/>
      <c r="UTN136" s="6"/>
      <c r="UTO136" s="6"/>
      <c r="UTP136" s="6"/>
      <c r="UTQ136" s="6"/>
      <c r="UTR136" s="6"/>
      <c r="UTS136" s="6"/>
      <c r="UTT136" s="6"/>
      <c r="UTU136" s="6"/>
      <c r="UTV136" s="6"/>
      <c r="UTW136" s="6"/>
      <c r="UTX136" s="6"/>
      <c r="UTY136" s="6"/>
      <c r="UTZ136" s="6"/>
      <c r="UUA136" s="6"/>
      <c r="UUB136" s="6"/>
      <c r="UUC136" s="6"/>
      <c r="UUD136" s="6"/>
      <c r="UUE136" s="6"/>
      <c r="UUF136" s="6"/>
      <c r="UUG136" s="6"/>
      <c r="UUH136" s="6"/>
      <c r="UUI136" s="6"/>
      <c r="UUJ136" s="6"/>
      <c r="UUK136" s="6"/>
      <c r="UUL136" s="6"/>
      <c r="UUM136" s="6"/>
      <c r="UUN136" s="6"/>
      <c r="UUO136" s="6"/>
      <c r="UUP136" s="6"/>
      <c r="UUQ136" s="6"/>
      <c r="UUR136" s="6"/>
      <c r="UUS136" s="6"/>
      <c r="UUT136" s="6"/>
      <c r="UUU136" s="6"/>
      <c r="UUV136" s="6"/>
      <c r="UUW136" s="6"/>
      <c r="UUX136" s="6"/>
      <c r="UUY136" s="6"/>
      <c r="UUZ136" s="6"/>
      <c r="UVA136" s="6"/>
      <c r="UVB136" s="6"/>
      <c r="UVC136" s="6"/>
      <c r="UVD136" s="6"/>
      <c r="UVE136" s="6"/>
      <c r="UVF136" s="6"/>
      <c r="UVG136" s="6"/>
      <c r="UVH136" s="6"/>
      <c r="UVI136" s="6"/>
      <c r="UVJ136" s="6"/>
      <c r="UVK136" s="6"/>
      <c r="UVL136" s="6"/>
      <c r="UVM136" s="6"/>
      <c r="UVN136" s="6"/>
      <c r="UVO136" s="6"/>
      <c r="UVP136" s="6"/>
      <c r="UVQ136" s="6"/>
      <c r="UVR136" s="6"/>
      <c r="UVS136" s="6"/>
      <c r="UVT136" s="6"/>
      <c r="UVU136" s="6"/>
      <c r="UVV136" s="6"/>
      <c r="UVW136" s="6"/>
      <c r="UVX136" s="6"/>
      <c r="UVY136" s="6"/>
      <c r="UVZ136" s="6"/>
      <c r="UWA136" s="6"/>
      <c r="UWB136" s="6"/>
      <c r="UWC136" s="6"/>
      <c r="UWD136" s="6"/>
      <c r="UWE136" s="6"/>
      <c r="UWF136" s="6"/>
      <c r="UWG136" s="6"/>
      <c r="UWH136" s="6"/>
      <c r="UWI136" s="6"/>
      <c r="UWJ136" s="6"/>
      <c r="UWK136" s="6"/>
      <c r="UWL136" s="6"/>
      <c r="UWM136" s="6"/>
      <c r="UWN136" s="6"/>
      <c r="UWO136" s="6"/>
      <c r="UWP136" s="6"/>
      <c r="UWQ136" s="6"/>
      <c r="UWR136" s="6"/>
      <c r="UWS136" s="6"/>
      <c r="UWT136" s="6"/>
      <c r="UWU136" s="6"/>
      <c r="UWV136" s="6"/>
      <c r="UWW136" s="6"/>
      <c r="UWX136" s="6"/>
      <c r="UWY136" s="6"/>
      <c r="UWZ136" s="6"/>
      <c r="UXA136" s="6"/>
      <c r="UXB136" s="6"/>
      <c r="UXC136" s="6"/>
      <c r="UXD136" s="6"/>
      <c r="UXE136" s="6"/>
      <c r="UXF136" s="6"/>
      <c r="UXG136" s="6"/>
      <c r="UXH136" s="6"/>
      <c r="UXI136" s="6"/>
      <c r="UXJ136" s="6"/>
      <c r="UXK136" s="6"/>
      <c r="UXL136" s="6"/>
      <c r="UXM136" s="6"/>
      <c r="UXN136" s="6"/>
      <c r="UXO136" s="6"/>
      <c r="UXP136" s="6"/>
      <c r="UXQ136" s="6"/>
      <c r="UXR136" s="6"/>
      <c r="UXS136" s="6"/>
      <c r="UXT136" s="6"/>
      <c r="UXU136" s="6"/>
      <c r="UXV136" s="6"/>
      <c r="UXW136" s="6"/>
      <c r="UXX136" s="6"/>
      <c r="UXY136" s="6"/>
      <c r="UXZ136" s="6"/>
      <c r="UYA136" s="6"/>
      <c r="UYB136" s="6"/>
      <c r="UYC136" s="6"/>
      <c r="UYD136" s="6"/>
      <c r="UYE136" s="6"/>
      <c r="UYF136" s="6"/>
      <c r="UYG136" s="6"/>
      <c r="UYH136" s="6"/>
      <c r="UYI136" s="6"/>
      <c r="UYJ136" s="6"/>
      <c r="UYK136" s="6"/>
      <c r="UYL136" s="6"/>
      <c r="UYM136" s="6"/>
      <c r="UYN136" s="6"/>
      <c r="UYO136" s="6"/>
      <c r="UYP136" s="6"/>
      <c r="UYQ136" s="6"/>
      <c r="UYR136" s="6"/>
      <c r="UYS136" s="6"/>
      <c r="UYT136" s="6"/>
      <c r="UYU136" s="6"/>
      <c r="UYV136" s="6"/>
      <c r="UYW136" s="6"/>
      <c r="UYX136" s="6"/>
      <c r="UYY136" s="6"/>
      <c r="UYZ136" s="6"/>
      <c r="UZA136" s="6"/>
      <c r="UZB136" s="6"/>
      <c r="UZC136" s="6"/>
      <c r="UZD136" s="6"/>
      <c r="UZE136" s="6"/>
      <c r="UZF136" s="6"/>
      <c r="UZG136" s="6"/>
      <c r="UZH136" s="6"/>
      <c r="UZI136" s="6"/>
      <c r="UZJ136" s="6"/>
      <c r="UZK136" s="6"/>
      <c r="UZL136" s="6"/>
      <c r="UZM136" s="6"/>
      <c r="UZN136" s="6"/>
      <c r="UZO136" s="6"/>
      <c r="UZP136" s="6"/>
      <c r="UZQ136" s="6"/>
      <c r="UZR136" s="6"/>
      <c r="UZS136" s="6"/>
      <c r="UZT136" s="6"/>
      <c r="UZU136" s="6"/>
      <c r="UZV136" s="6"/>
      <c r="UZW136" s="6"/>
      <c r="UZX136" s="6"/>
      <c r="UZY136" s="6"/>
      <c r="UZZ136" s="6"/>
      <c r="VAA136" s="6"/>
      <c r="VAB136" s="6"/>
      <c r="VAC136" s="6"/>
      <c r="VAD136" s="6"/>
      <c r="VAE136" s="6"/>
      <c r="VAF136" s="6"/>
      <c r="VAG136" s="6"/>
      <c r="VAH136" s="6"/>
      <c r="VAI136" s="6"/>
      <c r="VAJ136" s="6"/>
      <c r="VAK136" s="6"/>
      <c r="VAL136" s="6"/>
      <c r="VAM136" s="6"/>
      <c r="VAN136" s="6"/>
      <c r="VAO136" s="6"/>
      <c r="VAP136" s="6"/>
      <c r="VAQ136" s="6"/>
      <c r="VAR136" s="6"/>
      <c r="VAS136" s="6"/>
      <c r="VAT136" s="6"/>
      <c r="VAU136" s="6"/>
      <c r="VAV136" s="6"/>
      <c r="VAW136" s="6"/>
      <c r="VAX136" s="6"/>
      <c r="VAY136" s="6"/>
      <c r="VAZ136" s="6"/>
      <c r="VBA136" s="6"/>
      <c r="VBB136" s="6"/>
      <c r="VBC136" s="6"/>
      <c r="VBD136" s="6"/>
      <c r="VBE136" s="6"/>
      <c r="VBF136" s="6"/>
      <c r="VBG136" s="6"/>
      <c r="VBH136" s="6"/>
      <c r="VBI136" s="6"/>
      <c r="VBJ136" s="6"/>
      <c r="VBK136" s="6"/>
      <c r="VBL136" s="6"/>
      <c r="VBM136" s="6"/>
      <c r="VBN136" s="6"/>
      <c r="VBO136" s="6"/>
      <c r="VBP136" s="6"/>
      <c r="VBQ136" s="6"/>
      <c r="VBR136" s="6"/>
      <c r="VBS136" s="6"/>
      <c r="VBT136" s="6"/>
      <c r="VBU136" s="6"/>
      <c r="VBV136" s="6"/>
      <c r="VBW136" s="6"/>
      <c r="VBX136" s="6"/>
      <c r="VBY136" s="6"/>
      <c r="VBZ136" s="6"/>
      <c r="VCA136" s="6"/>
      <c r="VCB136" s="6"/>
      <c r="VCC136" s="6"/>
      <c r="VCD136" s="6"/>
      <c r="VCE136" s="6"/>
      <c r="VCF136" s="6"/>
      <c r="VCG136" s="6"/>
      <c r="VCH136" s="6"/>
      <c r="VCI136" s="6"/>
      <c r="VCJ136" s="6"/>
      <c r="VCK136" s="6"/>
      <c r="VCL136" s="6"/>
      <c r="VCM136" s="6"/>
      <c r="VCN136" s="6"/>
      <c r="VCO136" s="6"/>
      <c r="VCP136" s="6"/>
      <c r="VCQ136" s="6"/>
      <c r="VCR136" s="6"/>
      <c r="VCS136" s="6"/>
      <c r="VCT136" s="6"/>
      <c r="VCU136" s="6"/>
      <c r="VCV136" s="6"/>
      <c r="VCW136" s="6"/>
      <c r="VCX136" s="6"/>
      <c r="VCY136" s="6"/>
      <c r="VCZ136" s="6"/>
      <c r="VDA136" s="6"/>
      <c r="VDB136" s="6"/>
      <c r="VDC136" s="6"/>
      <c r="VDD136" s="6"/>
      <c r="VDE136" s="6"/>
      <c r="VDF136" s="6"/>
      <c r="VDG136" s="6"/>
      <c r="VDH136" s="6"/>
      <c r="VDI136" s="6"/>
      <c r="VDJ136" s="6"/>
      <c r="VDK136" s="6"/>
      <c r="VDL136" s="6"/>
      <c r="VDM136" s="6"/>
      <c r="VDN136" s="6"/>
      <c r="VDO136" s="6"/>
      <c r="VDP136" s="6"/>
      <c r="VDQ136" s="6"/>
      <c r="VDR136" s="6"/>
      <c r="VDS136" s="6"/>
      <c r="VDT136" s="6"/>
      <c r="VDU136" s="6"/>
      <c r="VDV136" s="6"/>
      <c r="VDW136" s="6"/>
      <c r="VDX136" s="6"/>
      <c r="VDY136" s="6"/>
      <c r="VDZ136" s="6"/>
      <c r="VEA136" s="6"/>
      <c r="VEB136" s="6"/>
      <c r="VEC136" s="6"/>
      <c r="VED136" s="6"/>
      <c r="VEE136" s="6"/>
      <c r="VEF136" s="6"/>
      <c r="VEG136" s="6"/>
      <c r="VEH136" s="6"/>
      <c r="VEI136" s="6"/>
      <c r="VEJ136" s="6"/>
      <c r="VEK136" s="6"/>
      <c r="VEL136" s="6"/>
      <c r="VEM136" s="6"/>
      <c r="VEN136" s="6"/>
      <c r="VEO136" s="6"/>
      <c r="VEP136" s="6"/>
      <c r="VEQ136" s="6"/>
      <c r="VER136" s="6"/>
      <c r="VES136" s="6"/>
      <c r="VET136" s="6"/>
      <c r="VEU136" s="6"/>
      <c r="VEV136" s="6"/>
      <c r="VEW136" s="6"/>
      <c r="VEX136" s="6"/>
      <c r="VEY136" s="6"/>
      <c r="VEZ136" s="6"/>
      <c r="VFA136" s="6"/>
      <c r="VFB136" s="6"/>
      <c r="VFC136" s="6"/>
      <c r="VFD136" s="6"/>
      <c r="VFE136" s="6"/>
      <c r="VFF136" s="6"/>
      <c r="VFG136" s="6"/>
      <c r="VFH136" s="6"/>
      <c r="VFI136" s="6"/>
      <c r="VFJ136" s="6"/>
      <c r="VFK136" s="6"/>
      <c r="VFL136" s="6"/>
      <c r="VFM136" s="6"/>
      <c r="VFN136" s="6"/>
      <c r="VFO136" s="6"/>
      <c r="VFP136" s="6"/>
      <c r="VFQ136" s="6"/>
      <c r="VFR136" s="6"/>
      <c r="VFS136" s="6"/>
      <c r="VFT136" s="6"/>
      <c r="VFU136" s="6"/>
      <c r="VFV136" s="6"/>
      <c r="VFW136" s="6"/>
      <c r="VFX136" s="6"/>
      <c r="VFY136" s="6"/>
      <c r="VFZ136" s="6"/>
      <c r="VGA136" s="6"/>
      <c r="VGB136" s="6"/>
      <c r="VGC136" s="6"/>
      <c r="VGD136" s="6"/>
      <c r="VGE136" s="6"/>
      <c r="VGF136" s="6"/>
      <c r="VGG136" s="6"/>
      <c r="VGH136" s="6"/>
      <c r="VGI136" s="6"/>
      <c r="VGJ136" s="6"/>
      <c r="VGK136" s="6"/>
      <c r="VGL136" s="6"/>
      <c r="VGM136" s="6"/>
      <c r="VGN136" s="6"/>
      <c r="VGO136" s="6"/>
      <c r="VGP136" s="6"/>
      <c r="VGQ136" s="6"/>
      <c r="VGR136" s="6"/>
      <c r="VGS136" s="6"/>
      <c r="VGT136" s="6"/>
      <c r="VGU136" s="6"/>
      <c r="VGV136" s="6"/>
      <c r="VGW136" s="6"/>
      <c r="VGX136" s="6"/>
      <c r="VGY136" s="6"/>
      <c r="VGZ136" s="6"/>
      <c r="VHA136" s="6"/>
      <c r="VHB136" s="6"/>
      <c r="VHC136" s="6"/>
      <c r="VHD136" s="6"/>
      <c r="VHE136" s="6"/>
      <c r="VHF136" s="6"/>
      <c r="VHG136" s="6"/>
      <c r="VHH136" s="6"/>
      <c r="VHI136" s="6"/>
      <c r="VHJ136" s="6"/>
      <c r="VHK136" s="6"/>
      <c r="VHL136" s="6"/>
      <c r="VHM136" s="6"/>
      <c r="VHN136" s="6"/>
      <c r="VHO136" s="6"/>
      <c r="VHP136" s="6"/>
      <c r="VHQ136" s="6"/>
      <c r="VHR136" s="6"/>
      <c r="VHS136" s="6"/>
      <c r="VHT136" s="6"/>
      <c r="VHU136" s="6"/>
      <c r="VHV136" s="6"/>
      <c r="VHW136" s="6"/>
      <c r="VHX136" s="6"/>
      <c r="VHY136" s="6"/>
      <c r="VHZ136" s="6"/>
      <c r="VIA136" s="6"/>
      <c r="VIB136" s="6"/>
      <c r="VIC136" s="6"/>
      <c r="VID136" s="6"/>
      <c r="VIE136" s="6"/>
      <c r="VIF136" s="6"/>
      <c r="VIG136" s="6"/>
      <c r="VIH136" s="6"/>
      <c r="VII136" s="6"/>
      <c r="VIJ136" s="6"/>
      <c r="VIK136" s="6"/>
      <c r="VIL136" s="6"/>
      <c r="VIM136" s="6"/>
      <c r="VIN136" s="6"/>
      <c r="VIO136" s="6"/>
      <c r="VIP136" s="6"/>
      <c r="VIQ136" s="6"/>
      <c r="VIR136" s="6"/>
      <c r="VIS136" s="6"/>
      <c r="VIT136" s="6"/>
      <c r="VIU136" s="6"/>
      <c r="VIV136" s="6"/>
      <c r="VIW136" s="6"/>
      <c r="VIX136" s="6"/>
      <c r="VIY136" s="6"/>
      <c r="VIZ136" s="6"/>
      <c r="VJA136" s="6"/>
      <c r="VJB136" s="6"/>
      <c r="VJC136" s="6"/>
      <c r="VJD136" s="6"/>
      <c r="VJE136" s="6"/>
      <c r="VJF136" s="6"/>
      <c r="VJG136" s="6"/>
      <c r="VJH136" s="6"/>
      <c r="VJI136" s="6"/>
      <c r="VJJ136" s="6"/>
      <c r="VJK136" s="6"/>
      <c r="VJL136" s="6"/>
      <c r="VJM136" s="6"/>
      <c r="VJN136" s="6"/>
      <c r="VJO136" s="6"/>
      <c r="VJP136" s="6"/>
      <c r="VJQ136" s="6"/>
      <c r="VJR136" s="6"/>
      <c r="VJS136" s="6"/>
      <c r="VJT136" s="6"/>
      <c r="VJU136" s="6"/>
      <c r="VJV136" s="6"/>
      <c r="VJW136" s="6"/>
      <c r="VJX136" s="6"/>
      <c r="VJY136" s="6"/>
      <c r="VJZ136" s="6"/>
      <c r="VKA136" s="6"/>
      <c r="VKB136" s="6"/>
      <c r="VKC136" s="6"/>
      <c r="VKD136" s="6"/>
      <c r="VKE136" s="6"/>
      <c r="VKF136" s="6"/>
      <c r="VKG136" s="6"/>
      <c r="VKH136" s="6"/>
      <c r="VKI136" s="6"/>
      <c r="VKJ136" s="6"/>
      <c r="VKK136" s="6"/>
      <c r="VKL136" s="6"/>
      <c r="VKM136" s="6"/>
      <c r="VKN136" s="6"/>
      <c r="VKO136" s="6"/>
      <c r="VKP136" s="6"/>
      <c r="VKQ136" s="6"/>
      <c r="VKR136" s="6"/>
      <c r="VKS136" s="6"/>
      <c r="VKT136" s="6"/>
      <c r="VKU136" s="6"/>
      <c r="VKV136" s="6"/>
      <c r="VKW136" s="6"/>
      <c r="VKX136" s="6"/>
      <c r="VKY136" s="6"/>
      <c r="VKZ136" s="6"/>
      <c r="VLA136" s="6"/>
      <c r="VLB136" s="6"/>
      <c r="VLC136" s="6"/>
      <c r="VLD136" s="6"/>
      <c r="VLE136" s="6"/>
      <c r="VLF136" s="6"/>
      <c r="VLG136" s="6"/>
      <c r="VLH136" s="6"/>
      <c r="VLI136" s="6"/>
      <c r="VLJ136" s="6"/>
      <c r="VLK136" s="6"/>
      <c r="VLL136" s="6"/>
      <c r="VLM136" s="6"/>
      <c r="VLN136" s="6"/>
      <c r="VLO136" s="6"/>
      <c r="VLP136" s="6"/>
      <c r="VLQ136" s="6"/>
      <c r="VLR136" s="6"/>
      <c r="VLS136" s="6"/>
      <c r="VLT136" s="6"/>
      <c r="VLU136" s="6"/>
      <c r="VLV136" s="6"/>
      <c r="VLW136" s="6"/>
      <c r="VLX136" s="6"/>
      <c r="VLY136" s="6"/>
      <c r="VLZ136" s="6"/>
      <c r="VMA136" s="6"/>
      <c r="VMB136" s="6"/>
      <c r="VMC136" s="6"/>
      <c r="VMD136" s="6"/>
      <c r="VME136" s="6"/>
      <c r="VMF136" s="6"/>
      <c r="VMG136" s="6"/>
      <c r="VMH136" s="6"/>
      <c r="VMI136" s="6"/>
      <c r="VMJ136" s="6"/>
      <c r="VMK136" s="6"/>
      <c r="VML136" s="6"/>
      <c r="VMM136" s="6"/>
      <c r="VMN136" s="6"/>
      <c r="VMO136" s="6"/>
      <c r="VMP136" s="6"/>
      <c r="VMQ136" s="6"/>
      <c r="VMR136" s="6"/>
      <c r="VMS136" s="6"/>
      <c r="VMT136" s="6"/>
      <c r="VMU136" s="6"/>
      <c r="VMV136" s="6"/>
      <c r="VMW136" s="6"/>
      <c r="VMX136" s="6"/>
      <c r="VMY136" s="6"/>
      <c r="VMZ136" s="6"/>
      <c r="VNA136" s="6"/>
      <c r="VNB136" s="6"/>
      <c r="VNC136" s="6"/>
      <c r="VND136" s="6"/>
      <c r="VNE136" s="6"/>
      <c r="VNF136" s="6"/>
      <c r="VNG136" s="6"/>
      <c r="VNH136" s="6"/>
      <c r="VNI136" s="6"/>
      <c r="VNJ136" s="6"/>
      <c r="VNK136" s="6"/>
      <c r="VNL136" s="6"/>
      <c r="VNM136" s="6"/>
      <c r="VNN136" s="6"/>
      <c r="VNO136" s="6"/>
      <c r="VNP136" s="6"/>
      <c r="VNQ136" s="6"/>
      <c r="VNR136" s="6"/>
      <c r="VNS136" s="6"/>
      <c r="VNT136" s="6"/>
      <c r="VNU136" s="6"/>
      <c r="VNV136" s="6"/>
      <c r="VNW136" s="6"/>
      <c r="VNX136" s="6"/>
      <c r="VNY136" s="6"/>
      <c r="VNZ136" s="6"/>
      <c r="VOA136" s="6"/>
      <c r="VOB136" s="6"/>
      <c r="VOC136" s="6"/>
      <c r="VOD136" s="6"/>
      <c r="VOE136" s="6"/>
      <c r="VOF136" s="6"/>
      <c r="VOG136" s="6"/>
      <c r="VOH136" s="6"/>
      <c r="VOI136" s="6"/>
      <c r="VOJ136" s="6"/>
      <c r="VOK136" s="6"/>
      <c r="VOL136" s="6"/>
      <c r="VOM136" s="6"/>
      <c r="VON136" s="6"/>
      <c r="VOO136" s="6"/>
      <c r="VOP136" s="6"/>
      <c r="VOQ136" s="6"/>
      <c r="VOR136" s="6"/>
      <c r="VOS136" s="6"/>
      <c r="VOT136" s="6"/>
      <c r="VOU136" s="6"/>
      <c r="VOV136" s="6"/>
      <c r="VOW136" s="6"/>
      <c r="VOX136" s="6"/>
      <c r="VOY136" s="6"/>
      <c r="VOZ136" s="6"/>
      <c r="VPA136" s="6"/>
      <c r="VPB136" s="6"/>
      <c r="VPC136" s="6"/>
      <c r="VPD136" s="6"/>
      <c r="VPE136" s="6"/>
      <c r="VPF136" s="6"/>
      <c r="VPG136" s="6"/>
      <c r="VPH136" s="6"/>
      <c r="VPI136" s="6"/>
      <c r="VPJ136" s="6"/>
      <c r="VPK136" s="6"/>
      <c r="VPL136" s="6"/>
      <c r="VPM136" s="6"/>
      <c r="VPN136" s="6"/>
      <c r="VPO136" s="6"/>
      <c r="VPP136" s="6"/>
      <c r="VPQ136" s="6"/>
      <c r="VPR136" s="6"/>
      <c r="VPS136" s="6"/>
      <c r="VPT136" s="6"/>
      <c r="VPU136" s="6"/>
      <c r="VPV136" s="6"/>
      <c r="VPW136" s="6"/>
      <c r="VPX136" s="6"/>
      <c r="VPY136" s="6"/>
      <c r="VPZ136" s="6"/>
      <c r="VQA136" s="6"/>
      <c r="VQB136" s="6"/>
      <c r="VQC136" s="6"/>
      <c r="VQD136" s="6"/>
      <c r="VQE136" s="6"/>
      <c r="VQF136" s="6"/>
      <c r="VQG136" s="6"/>
      <c r="VQH136" s="6"/>
      <c r="VQI136" s="6"/>
      <c r="VQJ136" s="6"/>
      <c r="VQK136" s="6"/>
      <c r="VQL136" s="6"/>
      <c r="VQM136" s="6"/>
      <c r="VQN136" s="6"/>
      <c r="VQO136" s="6"/>
      <c r="VQP136" s="6"/>
      <c r="VQQ136" s="6"/>
      <c r="VQR136" s="6"/>
      <c r="VQS136" s="6"/>
      <c r="VQT136" s="6"/>
      <c r="VQU136" s="6"/>
      <c r="VQV136" s="6"/>
      <c r="VQW136" s="6"/>
      <c r="VQX136" s="6"/>
      <c r="VQY136" s="6"/>
      <c r="VQZ136" s="6"/>
      <c r="VRA136" s="6"/>
      <c r="VRB136" s="6"/>
      <c r="VRC136" s="6"/>
      <c r="VRD136" s="6"/>
      <c r="VRE136" s="6"/>
      <c r="VRF136" s="6"/>
      <c r="VRG136" s="6"/>
      <c r="VRH136" s="6"/>
      <c r="VRI136" s="6"/>
      <c r="VRJ136" s="6"/>
      <c r="VRK136" s="6"/>
      <c r="VRL136" s="6"/>
      <c r="VRM136" s="6"/>
      <c r="VRN136" s="6"/>
      <c r="VRO136" s="6"/>
      <c r="VRP136" s="6"/>
      <c r="VRQ136" s="6"/>
      <c r="VRR136" s="6"/>
      <c r="VRS136" s="6"/>
      <c r="VRT136" s="6"/>
      <c r="VRU136" s="6"/>
      <c r="VRV136" s="6"/>
      <c r="VRW136" s="6"/>
      <c r="VRX136" s="6"/>
      <c r="VRY136" s="6"/>
      <c r="VRZ136" s="6"/>
      <c r="VSA136" s="6"/>
      <c r="VSB136" s="6"/>
      <c r="VSC136" s="6"/>
      <c r="VSD136" s="6"/>
      <c r="VSE136" s="6"/>
      <c r="VSF136" s="6"/>
      <c r="VSG136" s="6"/>
      <c r="VSH136" s="6"/>
      <c r="VSI136" s="6"/>
      <c r="VSJ136" s="6"/>
      <c r="VSK136" s="6"/>
      <c r="VSL136" s="6"/>
      <c r="VSM136" s="6"/>
      <c r="VSN136" s="6"/>
      <c r="VSO136" s="6"/>
      <c r="VSP136" s="6"/>
      <c r="VSQ136" s="6"/>
      <c r="VSR136" s="6"/>
      <c r="VSS136" s="6"/>
      <c r="VST136" s="6"/>
      <c r="VSU136" s="6"/>
      <c r="VSV136" s="6"/>
      <c r="VSW136" s="6"/>
      <c r="VSX136" s="6"/>
      <c r="VSY136" s="6"/>
      <c r="VSZ136" s="6"/>
      <c r="VTA136" s="6"/>
      <c r="VTB136" s="6"/>
      <c r="VTC136" s="6"/>
      <c r="VTD136" s="6"/>
      <c r="VTE136" s="6"/>
      <c r="VTF136" s="6"/>
      <c r="VTG136" s="6"/>
      <c r="VTH136" s="6"/>
      <c r="VTI136" s="6"/>
      <c r="VTJ136" s="6"/>
      <c r="VTK136" s="6"/>
      <c r="VTL136" s="6"/>
      <c r="VTM136" s="6"/>
      <c r="VTN136" s="6"/>
      <c r="VTO136" s="6"/>
      <c r="VTP136" s="6"/>
      <c r="VTQ136" s="6"/>
      <c r="VTR136" s="6"/>
      <c r="VTS136" s="6"/>
      <c r="VTT136" s="6"/>
      <c r="VTU136" s="6"/>
      <c r="VTV136" s="6"/>
      <c r="VTW136" s="6"/>
      <c r="VTX136" s="6"/>
      <c r="VTY136" s="6"/>
      <c r="VTZ136" s="6"/>
      <c r="VUA136" s="6"/>
      <c r="VUB136" s="6"/>
      <c r="VUC136" s="6"/>
      <c r="VUD136" s="6"/>
      <c r="VUE136" s="6"/>
      <c r="VUF136" s="6"/>
      <c r="VUG136" s="6"/>
      <c r="VUH136" s="6"/>
      <c r="VUI136" s="6"/>
      <c r="VUJ136" s="6"/>
      <c r="VUK136" s="6"/>
      <c r="VUL136" s="6"/>
      <c r="VUM136" s="6"/>
      <c r="VUN136" s="6"/>
      <c r="VUO136" s="6"/>
      <c r="VUP136" s="6"/>
      <c r="VUQ136" s="6"/>
      <c r="VUR136" s="6"/>
      <c r="VUS136" s="6"/>
      <c r="VUT136" s="6"/>
      <c r="VUU136" s="6"/>
      <c r="VUV136" s="6"/>
      <c r="VUW136" s="6"/>
      <c r="VUX136" s="6"/>
      <c r="VUY136" s="6"/>
      <c r="VUZ136" s="6"/>
      <c r="VVA136" s="6"/>
      <c r="VVB136" s="6"/>
      <c r="VVC136" s="6"/>
      <c r="VVD136" s="6"/>
      <c r="VVE136" s="6"/>
      <c r="VVF136" s="6"/>
      <c r="VVG136" s="6"/>
      <c r="VVH136" s="6"/>
      <c r="VVI136" s="6"/>
      <c r="VVJ136" s="6"/>
      <c r="VVK136" s="6"/>
      <c r="VVL136" s="6"/>
      <c r="VVM136" s="6"/>
      <c r="VVN136" s="6"/>
      <c r="VVO136" s="6"/>
      <c r="VVP136" s="6"/>
      <c r="VVQ136" s="6"/>
      <c r="VVR136" s="6"/>
      <c r="VVS136" s="6"/>
      <c r="VVT136" s="6"/>
      <c r="VVU136" s="6"/>
      <c r="VVV136" s="6"/>
      <c r="VVW136" s="6"/>
      <c r="VVX136" s="6"/>
      <c r="VVY136" s="6"/>
      <c r="VVZ136" s="6"/>
      <c r="VWA136" s="6"/>
      <c r="VWB136" s="6"/>
      <c r="VWC136" s="6"/>
      <c r="VWD136" s="6"/>
      <c r="VWE136" s="6"/>
      <c r="VWF136" s="6"/>
      <c r="VWG136" s="6"/>
      <c r="VWH136" s="6"/>
      <c r="VWI136" s="6"/>
      <c r="VWJ136" s="6"/>
      <c r="VWK136" s="6"/>
      <c r="VWL136" s="6"/>
      <c r="VWM136" s="6"/>
      <c r="VWN136" s="6"/>
      <c r="VWO136" s="6"/>
      <c r="VWP136" s="6"/>
      <c r="VWQ136" s="6"/>
      <c r="VWR136" s="6"/>
      <c r="VWS136" s="6"/>
      <c r="VWT136" s="6"/>
      <c r="VWU136" s="6"/>
      <c r="VWV136" s="6"/>
      <c r="VWW136" s="6"/>
      <c r="VWX136" s="6"/>
      <c r="VWY136" s="6"/>
      <c r="VWZ136" s="6"/>
      <c r="VXA136" s="6"/>
      <c r="VXB136" s="6"/>
      <c r="VXC136" s="6"/>
      <c r="VXD136" s="6"/>
      <c r="VXE136" s="6"/>
      <c r="VXF136" s="6"/>
      <c r="VXG136" s="6"/>
      <c r="VXH136" s="6"/>
      <c r="VXI136" s="6"/>
      <c r="VXJ136" s="6"/>
      <c r="VXK136" s="6"/>
      <c r="VXL136" s="6"/>
      <c r="VXM136" s="6"/>
      <c r="VXN136" s="6"/>
      <c r="VXO136" s="6"/>
      <c r="VXP136" s="6"/>
      <c r="VXQ136" s="6"/>
      <c r="VXR136" s="6"/>
      <c r="VXS136" s="6"/>
      <c r="VXT136" s="6"/>
      <c r="VXU136" s="6"/>
      <c r="VXV136" s="6"/>
      <c r="VXW136" s="6"/>
      <c r="VXX136" s="6"/>
      <c r="VXY136" s="6"/>
      <c r="VXZ136" s="6"/>
      <c r="VYA136" s="6"/>
      <c r="VYB136" s="6"/>
      <c r="VYC136" s="6"/>
      <c r="VYD136" s="6"/>
      <c r="VYE136" s="6"/>
      <c r="VYF136" s="6"/>
      <c r="VYG136" s="6"/>
      <c r="VYH136" s="6"/>
      <c r="VYI136" s="6"/>
      <c r="VYJ136" s="6"/>
      <c r="VYK136" s="6"/>
      <c r="VYL136" s="6"/>
      <c r="VYM136" s="6"/>
      <c r="VYN136" s="6"/>
      <c r="VYO136" s="6"/>
      <c r="VYP136" s="6"/>
      <c r="VYQ136" s="6"/>
      <c r="VYR136" s="6"/>
      <c r="VYS136" s="6"/>
      <c r="VYT136" s="6"/>
      <c r="VYU136" s="6"/>
      <c r="VYV136" s="6"/>
      <c r="VYW136" s="6"/>
      <c r="VYX136" s="6"/>
      <c r="VYY136" s="6"/>
      <c r="VYZ136" s="6"/>
      <c r="VZA136" s="6"/>
      <c r="VZB136" s="6"/>
      <c r="VZC136" s="6"/>
      <c r="VZD136" s="6"/>
      <c r="VZE136" s="6"/>
      <c r="VZF136" s="6"/>
      <c r="VZG136" s="6"/>
      <c r="VZH136" s="6"/>
      <c r="VZI136" s="6"/>
      <c r="VZJ136" s="6"/>
      <c r="VZK136" s="6"/>
      <c r="VZL136" s="6"/>
      <c r="VZM136" s="6"/>
      <c r="VZN136" s="6"/>
      <c r="VZO136" s="6"/>
      <c r="VZP136" s="6"/>
      <c r="VZQ136" s="6"/>
      <c r="VZR136" s="6"/>
      <c r="VZS136" s="6"/>
      <c r="VZT136" s="6"/>
      <c r="VZU136" s="6"/>
      <c r="VZV136" s="6"/>
      <c r="VZW136" s="6"/>
      <c r="VZX136" s="6"/>
      <c r="VZY136" s="6"/>
      <c r="VZZ136" s="6"/>
      <c r="WAA136" s="6"/>
      <c r="WAB136" s="6"/>
      <c r="WAC136" s="6"/>
      <c r="WAD136" s="6"/>
      <c r="WAE136" s="6"/>
      <c r="WAF136" s="6"/>
      <c r="WAG136" s="6"/>
      <c r="WAH136" s="6"/>
      <c r="WAI136" s="6"/>
      <c r="WAJ136" s="6"/>
      <c r="WAK136" s="6"/>
      <c r="WAL136" s="6"/>
      <c r="WAM136" s="6"/>
      <c r="WAN136" s="6"/>
      <c r="WAO136" s="6"/>
      <c r="WAP136" s="6"/>
      <c r="WAQ136" s="6"/>
      <c r="WAR136" s="6"/>
      <c r="WAS136" s="6"/>
      <c r="WAT136" s="6"/>
      <c r="WAU136" s="6"/>
      <c r="WAV136" s="6"/>
      <c r="WAW136" s="6"/>
      <c r="WAX136" s="6"/>
      <c r="WAY136" s="6"/>
      <c r="WAZ136" s="6"/>
      <c r="WBA136" s="6"/>
      <c r="WBB136" s="6"/>
      <c r="WBC136" s="6"/>
      <c r="WBD136" s="6"/>
      <c r="WBE136" s="6"/>
      <c r="WBF136" s="6"/>
      <c r="WBG136" s="6"/>
      <c r="WBH136" s="6"/>
      <c r="WBI136" s="6"/>
      <c r="WBJ136" s="6"/>
      <c r="WBK136" s="6"/>
      <c r="WBL136" s="6"/>
      <c r="WBM136" s="6"/>
      <c r="WBN136" s="6"/>
      <c r="WBO136" s="6"/>
      <c r="WBP136" s="6"/>
      <c r="WBQ136" s="6"/>
      <c r="WBR136" s="6"/>
      <c r="WBS136" s="6"/>
      <c r="WBT136" s="6"/>
      <c r="WBU136" s="6"/>
      <c r="WBV136" s="6"/>
      <c r="WBW136" s="6"/>
      <c r="WBX136" s="6"/>
      <c r="WBY136" s="6"/>
      <c r="WBZ136" s="6"/>
      <c r="WCA136" s="6"/>
      <c r="WCB136" s="6"/>
      <c r="WCC136" s="6"/>
      <c r="WCD136" s="6"/>
      <c r="WCE136" s="6"/>
      <c r="WCF136" s="6"/>
      <c r="WCG136" s="6"/>
      <c r="WCH136" s="6"/>
      <c r="WCI136" s="6"/>
      <c r="WCJ136" s="6"/>
      <c r="WCK136" s="6"/>
      <c r="WCL136" s="6"/>
      <c r="WCM136" s="6"/>
      <c r="WCN136" s="6"/>
      <c r="WCO136" s="6"/>
      <c r="WCP136" s="6"/>
      <c r="WCQ136" s="6"/>
      <c r="WCR136" s="6"/>
      <c r="WCS136" s="6"/>
      <c r="WCT136" s="6"/>
      <c r="WCU136" s="6"/>
      <c r="WCV136" s="6"/>
      <c r="WCW136" s="6"/>
      <c r="WCX136" s="6"/>
      <c r="WCY136" s="6"/>
      <c r="WCZ136" s="6"/>
      <c r="WDA136" s="6"/>
      <c r="WDB136" s="6"/>
      <c r="WDC136" s="6"/>
      <c r="WDD136" s="6"/>
      <c r="WDE136" s="6"/>
      <c r="WDF136" s="6"/>
      <c r="WDG136" s="6"/>
      <c r="WDH136" s="6"/>
      <c r="WDI136" s="6"/>
      <c r="WDJ136" s="6"/>
      <c r="WDK136" s="6"/>
      <c r="WDL136" s="6"/>
      <c r="WDM136" s="6"/>
      <c r="WDN136" s="6"/>
      <c r="WDO136" s="6"/>
      <c r="WDP136" s="6"/>
      <c r="WDQ136" s="6"/>
      <c r="WDR136" s="6"/>
      <c r="WDS136" s="6"/>
      <c r="WDT136" s="6"/>
      <c r="WDU136" s="6"/>
      <c r="WDV136" s="6"/>
      <c r="WDW136" s="6"/>
      <c r="WDX136" s="6"/>
      <c r="WDY136" s="6"/>
      <c r="WDZ136" s="6"/>
      <c r="WEA136" s="6"/>
      <c r="WEB136" s="6"/>
      <c r="WEC136" s="6"/>
      <c r="WED136" s="6"/>
      <c r="WEE136" s="6"/>
      <c r="WEF136" s="6"/>
      <c r="WEG136" s="6"/>
      <c r="WEH136" s="6"/>
      <c r="WEI136" s="6"/>
      <c r="WEJ136" s="6"/>
      <c r="WEK136" s="6"/>
      <c r="WEL136" s="6"/>
      <c r="WEM136" s="6"/>
      <c r="WEN136" s="6"/>
      <c r="WEO136" s="6"/>
      <c r="WEP136" s="6"/>
      <c r="WEQ136" s="6"/>
      <c r="WER136" s="6"/>
      <c r="WES136" s="6"/>
      <c r="WET136" s="6"/>
      <c r="WEU136" s="6"/>
      <c r="WEV136" s="6"/>
      <c r="WEW136" s="6"/>
      <c r="WEX136" s="6"/>
      <c r="WEY136" s="6"/>
      <c r="WEZ136" s="6"/>
      <c r="WFA136" s="6"/>
      <c r="WFB136" s="6"/>
      <c r="WFC136" s="6"/>
      <c r="WFD136" s="6"/>
      <c r="WFE136" s="6"/>
      <c r="WFF136" s="6"/>
      <c r="WFG136" s="6"/>
      <c r="WFH136" s="6"/>
      <c r="WFI136" s="6"/>
      <c r="WFJ136" s="6"/>
      <c r="WFK136" s="6"/>
      <c r="WFL136" s="6"/>
      <c r="WFM136" s="6"/>
      <c r="WFN136" s="6"/>
      <c r="WFO136" s="6"/>
      <c r="WFP136" s="6"/>
      <c r="WFQ136" s="6"/>
      <c r="WFR136" s="6"/>
      <c r="WFS136" s="6"/>
      <c r="WFT136" s="6"/>
      <c r="WFU136" s="6"/>
      <c r="WFV136" s="6"/>
      <c r="WFW136" s="6"/>
      <c r="WFX136" s="6"/>
      <c r="WFY136" s="6"/>
      <c r="WFZ136" s="6"/>
      <c r="WGA136" s="6"/>
      <c r="WGB136" s="6"/>
      <c r="WGC136" s="6"/>
      <c r="WGD136" s="6"/>
      <c r="WGE136" s="6"/>
      <c r="WGF136" s="6"/>
      <c r="WGG136" s="6"/>
      <c r="WGH136" s="6"/>
      <c r="WGI136" s="6"/>
      <c r="WGJ136" s="6"/>
      <c r="WGK136" s="6"/>
      <c r="WGL136" s="6"/>
      <c r="WGM136" s="6"/>
      <c r="WGN136" s="6"/>
      <c r="WGO136" s="6"/>
      <c r="WGP136" s="6"/>
      <c r="WGQ136" s="6"/>
      <c r="WGR136" s="6"/>
      <c r="WGS136" s="6"/>
      <c r="WGT136" s="6"/>
      <c r="WGU136" s="6"/>
      <c r="WGV136" s="6"/>
      <c r="WGW136" s="6"/>
      <c r="WGX136" s="6"/>
      <c r="WGY136" s="6"/>
      <c r="WGZ136" s="6"/>
      <c r="WHA136" s="6"/>
      <c r="WHB136" s="6"/>
      <c r="WHC136" s="6"/>
      <c r="WHD136" s="6"/>
      <c r="WHE136" s="6"/>
      <c r="WHF136" s="6"/>
      <c r="WHG136" s="6"/>
      <c r="WHH136" s="6"/>
      <c r="WHI136" s="6"/>
      <c r="WHJ136" s="6"/>
      <c r="WHK136" s="6"/>
      <c r="WHL136" s="6"/>
      <c r="WHM136" s="6"/>
      <c r="WHN136" s="6"/>
      <c r="WHO136" s="6"/>
      <c r="WHP136" s="6"/>
      <c r="WHQ136" s="6"/>
      <c r="WHR136" s="6"/>
      <c r="WHS136" s="6"/>
      <c r="WHT136" s="6"/>
      <c r="WHU136" s="6"/>
      <c r="WHV136" s="6"/>
      <c r="WHW136" s="6"/>
      <c r="WHX136" s="6"/>
      <c r="WHY136" s="6"/>
      <c r="WHZ136" s="6"/>
      <c r="WIA136" s="6"/>
      <c r="WIB136" s="6"/>
      <c r="WIC136" s="6"/>
      <c r="WID136" s="6"/>
      <c r="WIE136" s="6"/>
      <c r="WIF136" s="6"/>
      <c r="WIG136" s="6"/>
      <c r="WIH136" s="6"/>
      <c r="WII136" s="6"/>
      <c r="WIJ136" s="6"/>
      <c r="WIK136" s="6"/>
      <c r="WIL136" s="6"/>
      <c r="WIM136" s="6"/>
      <c r="WIN136" s="6"/>
      <c r="WIO136" s="6"/>
      <c r="WIP136" s="6"/>
      <c r="WIQ136" s="6"/>
      <c r="WIR136" s="6"/>
      <c r="WIS136" s="6"/>
      <c r="WIT136" s="6"/>
      <c r="WIU136" s="6"/>
      <c r="WIV136" s="6"/>
      <c r="WIW136" s="6"/>
      <c r="WIX136" s="6"/>
      <c r="WIY136" s="6"/>
      <c r="WIZ136" s="6"/>
      <c r="WJA136" s="6"/>
      <c r="WJB136" s="6"/>
      <c r="WJC136" s="6"/>
      <c r="WJD136" s="6"/>
      <c r="WJE136" s="6"/>
      <c r="WJF136" s="6"/>
      <c r="WJG136" s="6"/>
      <c r="WJH136" s="6"/>
      <c r="WJI136" s="6"/>
      <c r="WJJ136" s="6"/>
      <c r="WJK136" s="6"/>
      <c r="WJL136" s="6"/>
      <c r="WJM136" s="6"/>
      <c r="WJN136" s="6"/>
      <c r="WJO136" s="6"/>
      <c r="WJP136" s="6"/>
      <c r="WJQ136" s="6"/>
      <c r="WJR136" s="6"/>
      <c r="WJS136" s="6"/>
      <c r="WJT136" s="6"/>
      <c r="WJU136" s="6"/>
      <c r="WJV136" s="6"/>
      <c r="WJW136" s="6"/>
      <c r="WJX136" s="6"/>
      <c r="WJY136" s="6"/>
      <c r="WJZ136" s="6"/>
      <c r="WKA136" s="6"/>
      <c r="WKB136" s="6"/>
      <c r="WKC136" s="6"/>
      <c r="WKD136" s="6"/>
      <c r="WKE136" s="6"/>
      <c r="WKF136" s="6"/>
      <c r="WKG136" s="6"/>
      <c r="WKH136" s="6"/>
      <c r="WKI136" s="6"/>
      <c r="WKJ136" s="6"/>
      <c r="WKK136" s="6"/>
      <c r="WKL136" s="6"/>
      <c r="WKM136" s="6"/>
      <c r="WKN136" s="6"/>
      <c r="WKO136" s="6"/>
      <c r="WKP136" s="6"/>
      <c r="WKQ136" s="6"/>
      <c r="WKR136" s="6"/>
      <c r="WKS136" s="6"/>
      <c r="WKT136" s="6"/>
      <c r="WKU136" s="6"/>
      <c r="WKV136" s="6"/>
      <c r="WKW136" s="6"/>
      <c r="WKX136" s="6"/>
      <c r="WKY136" s="6"/>
      <c r="WKZ136" s="6"/>
      <c r="WLA136" s="6"/>
      <c r="WLB136" s="6"/>
      <c r="WLC136" s="6"/>
      <c r="WLD136" s="6"/>
      <c r="WLE136" s="6"/>
      <c r="WLF136" s="6"/>
      <c r="WLG136" s="6"/>
      <c r="WLH136" s="6"/>
      <c r="WLI136" s="6"/>
      <c r="WLJ136" s="6"/>
      <c r="WLK136" s="6"/>
      <c r="WLL136" s="6"/>
      <c r="WLM136" s="6"/>
      <c r="WLN136" s="6"/>
      <c r="WLO136" s="6"/>
      <c r="WLP136" s="6"/>
      <c r="WLQ136" s="6"/>
      <c r="WLR136" s="6"/>
      <c r="WLS136" s="6"/>
      <c r="WLT136" s="6"/>
      <c r="WLU136" s="6"/>
      <c r="WLV136" s="6"/>
      <c r="WLW136" s="6"/>
      <c r="WLX136" s="6"/>
      <c r="WLY136" s="6"/>
      <c r="WLZ136" s="6"/>
      <c r="WMA136" s="6"/>
      <c r="WMB136" s="6"/>
      <c r="WMC136" s="6"/>
      <c r="WMD136" s="6"/>
      <c r="WME136" s="6"/>
      <c r="WMF136" s="6"/>
      <c r="WMG136" s="6"/>
      <c r="WMH136" s="6"/>
      <c r="WMI136" s="6"/>
      <c r="WMJ136" s="6"/>
      <c r="WMK136" s="6"/>
      <c r="WML136" s="6"/>
      <c r="WMM136" s="6"/>
      <c r="WMN136" s="6"/>
      <c r="WMO136" s="6"/>
      <c r="WMP136" s="6"/>
      <c r="WMQ136" s="6"/>
      <c r="WMR136" s="6"/>
      <c r="WMS136" s="6"/>
      <c r="WMT136" s="6"/>
      <c r="WMU136" s="6"/>
      <c r="WMV136" s="6"/>
      <c r="WMW136" s="6"/>
      <c r="WMX136" s="6"/>
      <c r="WMY136" s="6"/>
      <c r="WMZ136" s="6"/>
      <c r="WNA136" s="6"/>
      <c r="WNB136" s="6"/>
      <c r="WNC136" s="6"/>
      <c r="WND136" s="6"/>
      <c r="WNE136" s="6"/>
      <c r="WNF136" s="6"/>
      <c r="WNG136" s="6"/>
      <c r="WNH136" s="6"/>
      <c r="WNI136" s="6"/>
      <c r="WNJ136" s="6"/>
      <c r="WNK136" s="6"/>
      <c r="WNL136" s="6"/>
      <c r="WNM136" s="6"/>
      <c r="WNN136" s="6"/>
      <c r="WNO136" s="6"/>
      <c r="WNP136" s="6"/>
      <c r="WNQ136" s="6"/>
      <c r="WNR136" s="6"/>
      <c r="WNS136" s="6"/>
      <c r="WNT136" s="6"/>
      <c r="WNU136" s="6"/>
      <c r="WNV136" s="6"/>
      <c r="WNW136" s="6"/>
      <c r="WNX136" s="6"/>
      <c r="WNY136" s="6"/>
      <c r="WNZ136" s="6"/>
      <c r="WOA136" s="6"/>
      <c r="WOB136" s="6"/>
      <c r="WOC136" s="6"/>
      <c r="WOD136" s="6"/>
      <c r="WOE136" s="6"/>
      <c r="WOF136" s="6"/>
      <c r="WOG136" s="6"/>
      <c r="WOH136" s="6"/>
      <c r="WOI136" s="6"/>
      <c r="WOJ136" s="6"/>
      <c r="WOK136" s="6"/>
      <c r="WOL136" s="6"/>
      <c r="WOM136" s="6"/>
      <c r="WON136" s="6"/>
      <c r="WOO136" s="6"/>
      <c r="WOP136" s="6"/>
      <c r="WOQ136" s="6"/>
      <c r="WOR136" s="6"/>
      <c r="WOS136" s="6"/>
      <c r="WOT136" s="6"/>
      <c r="WOU136" s="6"/>
      <c r="WOV136" s="6"/>
      <c r="WOW136" s="6"/>
      <c r="WOX136" s="6"/>
      <c r="WOY136" s="6"/>
      <c r="WOZ136" s="6"/>
      <c r="WPA136" s="6"/>
      <c r="WPB136" s="6"/>
      <c r="WPC136" s="6"/>
      <c r="WPD136" s="6"/>
      <c r="WPE136" s="6"/>
      <c r="WPF136" s="6"/>
      <c r="WPG136" s="6"/>
      <c r="WPH136" s="6"/>
      <c r="WPI136" s="6"/>
      <c r="WPJ136" s="6"/>
      <c r="WPK136" s="6"/>
      <c r="WPL136" s="6"/>
      <c r="WPM136" s="6"/>
      <c r="WPN136" s="6"/>
      <c r="WPO136" s="6"/>
      <c r="WPP136" s="6"/>
      <c r="WPQ136" s="6"/>
      <c r="WPR136" s="6"/>
      <c r="WPS136" s="6"/>
      <c r="WPT136" s="6"/>
      <c r="WPU136" s="6"/>
      <c r="WPV136" s="6"/>
      <c r="WPW136" s="6"/>
      <c r="WPX136" s="6"/>
      <c r="WPY136" s="6"/>
      <c r="WPZ136" s="6"/>
      <c r="WQA136" s="6"/>
      <c r="WQB136" s="6"/>
      <c r="WQC136" s="6"/>
      <c r="WQD136" s="6"/>
      <c r="WQE136" s="6"/>
      <c r="WQF136" s="6"/>
      <c r="WQG136" s="6"/>
      <c r="WQH136" s="6"/>
      <c r="WQI136" s="6"/>
      <c r="WQJ136" s="6"/>
      <c r="WQK136" s="6"/>
      <c r="WQL136" s="6"/>
      <c r="WQM136" s="6"/>
      <c r="WQN136" s="6"/>
      <c r="WQO136" s="6"/>
      <c r="WQP136" s="6"/>
      <c r="WQQ136" s="6"/>
      <c r="WQR136" s="6"/>
      <c r="WQS136" s="6"/>
      <c r="WQT136" s="6"/>
      <c r="WQU136" s="6"/>
      <c r="WQV136" s="6"/>
      <c r="WQW136" s="6"/>
      <c r="WQX136" s="6"/>
      <c r="WQY136" s="6"/>
      <c r="WQZ136" s="6"/>
      <c r="WRA136" s="6"/>
      <c r="WRB136" s="6"/>
      <c r="WRC136" s="6"/>
      <c r="WRD136" s="6"/>
      <c r="WRE136" s="6"/>
      <c r="WRF136" s="6"/>
      <c r="WRG136" s="6"/>
      <c r="WRH136" s="6"/>
      <c r="WRI136" s="6"/>
      <c r="WRJ136" s="6"/>
      <c r="WRK136" s="6"/>
      <c r="WRL136" s="6"/>
      <c r="WRM136" s="6"/>
      <c r="WRN136" s="6"/>
      <c r="WRO136" s="6"/>
      <c r="WRP136" s="6"/>
      <c r="WRQ136" s="6"/>
      <c r="WRR136" s="6"/>
      <c r="WRS136" s="6"/>
      <c r="WRT136" s="6"/>
      <c r="WRU136" s="6"/>
      <c r="WRV136" s="6"/>
      <c r="WRW136" s="6"/>
      <c r="WRX136" s="6"/>
      <c r="WRY136" s="6"/>
      <c r="WRZ136" s="6"/>
      <c r="WSA136" s="6"/>
      <c r="WSB136" s="6"/>
      <c r="WSC136" s="6"/>
      <c r="WSD136" s="6"/>
      <c r="WSE136" s="6"/>
      <c r="WSF136" s="6"/>
      <c r="WSG136" s="6"/>
      <c r="WSH136" s="6"/>
      <c r="WSI136" s="6"/>
      <c r="WSJ136" s="6"/>
      <c r="WSK136" s="6"/>
      <c r="WSL136" s="6"/>
      <c r="WSM136" s="6"/>
      <c r="WSN136" s="6"/>
      <c r="WSO136" s="6"/>
      <c r="WSP136" s="6"/>
      <c r="WSQ136" s="6"/>
      <c r="WSR136" s="6"/>
      <c r="WSS136" s="6"/>
      <c r="WST136" s="6"/>
      <c r="WSU136" s="6"/>
      <c r="WSV136" s="6"/>
      <c r="WSW136" s="6"/>
      <c r="WSX136" s="6"/>
      <c r="WSY136" s="6"/>
      <c r="WSZ136" s="6"/>
      <c r="WTA136" s="6"/>
      <c r="WTB136" s="6"/>
      <c r="WTC136" s="6"/>
      <c r="WTD136" s="6"/>
      <c r="WTE136" s="6"/>
      <c r="WTF136" s="6"/>
      <c r="WTG136" s="6"/>
      <c r="WTH136" s="6"/>
      <c r="WTI136" s="6"/>
      <c r="WTJ136" s="6"/>
      <c r="WTK136" s="6"/>
      <c r="WTL136" s="6"/>
      <c r="WTM136" s="6"/>
      <c r="WTN136" s="6"/>
      <c r="WTO136" s="6"/>
      <c r="WTP136" s="6"/>
      <c r="WTQ136" s="6"/>
      <c r="WTR136" s="6"/>
      <c r="WTS136" s="6"/>
      <c r="WTT136" s="6"/>
      <c r="WTU136" s="6"/>
      <c r="WTV136" s="6"/>
      <c r="WTW136" s="6"/>
      <c r="WTX136" s="6"/>
      <c r="WTY136" s="6"/>
      <c r="WTZ136" s="6"/>
      <c r="WUA136" s="6"/>
      <c r="WUB136" s="6"/>
      <c r="WUC136" s="6"/>
      <c r="WUD136" s="6"/>
      <c r="WUE136" s="6"/>
      <c r="WUF136" s="6"/>
      <c r="WUG136" s="6"/>
      <c r="WUH136" s="6"/>
      <c r="WUI136" s="6"/>
      <c r="WUJ136" s="6"/>
      <c r="WUK136" s="6"/>
      <c r="WUL136" s="6"/>
      <c r="WUM136" s="6"/>
      <c r="WUN136" s="6"/>
      <c r="WUO136" s="6"/>
      <c r="WUP136" s="6"/>
      <c r="WUQ136" s="6"/>
      <c r="WUR136" s="6"/>
      <c r="WUS136" s="6"/>
      <c r="WUT136" s="6"/>
      <c r="WUU136" s="6"/>
      <c r="WUV136" s="6"/>
      <c r="WUW136" s="6"/>
      <c r="WUX136" s="6"/>
      <c r="WUY136" s="6"/>
      <c r="WUZ136" s="6"/>
      <c r="WVA136" s="6"/>
      <c r="WVB136" s="6"/>
      <c r="WVC136" s="6"/>
      <c r="WVD136" s="6"/>
      <c r="WVE136" s="6"/>
      <c r="WVF136" s="6"/>
      <c r="WVG136" s="6"/>
      <c r="WVH136" s="6"/>
      <c r="WVI136" s="6"/>
      <c r="WVJ136" s="6"/>
      <c r="WVK136" s="6"/>
      <c r="WVL136" s="6"/>
      <c r="WVM136" s="6"/>
      <c r="WVN136" s="6"/>
      <c r="WVO136" s="6"/>
      <c r="WVP136" s="6"/>
      <c r="WVQ136" s="6"/>
      <c r="WVR136" s="6"/>
      <c r="WVS136" s="6"/>
      <c r="WVT136" s="6"/>
      <c r="WVU136" s="6"/>
      <c r="WVV136" s="6"/>
      <c r="WVW136" s="6"/>
      <c r="WVX136" s="6"/>
      <c r="WVY136" s="6"/>
      <c r="WVZ136" s="6"/>
      <c r="WWA136" s="6"/>
      <c r="WWB136" s="6"/>
      <c r="WWC136" s="6"/>
      <c r="WWD136" s="6"/>
      <c r="WWE136" s="6"/>
      <c r="WWF136" s="6"/>
      <c r="WWG136" s="6"/>
      <c r="WWH136" s="6"/>
      <c r="WWI136" s="6"/>
      <c r="WWJ136" s="6"/>
      <c r="WWK136" s="6"/>
      <c r="WWL136" s="6"/>
      <c r="WWM136" s="6"/>
      <c r="WWN136" s="6"/>
      <c r="WWO136" s="6"/>
      <c r="WWP136" s="6"/>
      <c r="WWQ136" s="6"/>
      <c r="WWR136" s="6"/>
      <c r="WWS136" s="6"/>
      <c r="WWT136" s="6"/>
      <c r="WWU136" s="6"/>
      <c r="WWV136" s="6"/>
      <c r="WWW136" s="6"/>
      <c r="WWX136" s="6"/>
      <c r="WWY136" s="6"/>
      <c r="WWZ136" s="6"/>
      <c r="WXA136" s="6"/>
      <c r="WXB136" s="6"/>
      <c r="WXC136" s="6"/>
      <c r="WXD136" s="6"/>
      <c r="WXE136" s="6"/>
      <c r="WXF136" s="6"/>
      <c r="WXG136" s="6"/>
      <c r="WXH136" s="6"/>
      <c r="WXI136" s="6"/>
      <c r="WXJ136" s="6"/>
      <c r="WXK136" s="6"/>
      <c r="WXL136" s="6"/>
      <c r="WXM136" s="6"/>
      <c r="WXN136" s="6"/>
      <c r="WXO136" s="6"/>
      <c r="WXP136" s="6"/>
      <c r="WXQ136" s="6"/>
      <c r="WXR136" s="6"/>
      <c r="WXS136" s="6"/>
      <c r="WXT136" s="6"/>
      <c r="WXU136" s="6"/>
      <c r="WXV136" s="6"/>
      <c r="WXW136" s="6"/>
      <c r="WXX136" s="6"/>
      <c r="WXY136" s="6"/>
      <c r="WXZ136" s="6"/>
      <c r="WYA136" s="6"/>
      <c r="WYB136" s="6"/>
      <c r="WYC136" s="6"/>
      <c r="WYD136" s="6"/>
      <c r="WYE136" s="6"/>
      <c r="WYF136" s="6"/>
      <c r="WYG136" s="6"/>
      <c r="WYH136" s="6"/>
      <c r="WYI136" s="6"/>
      <c r="WYJ136" s="6"/>
      <c r="WYK136" s="6"/>
      <c r="WYL136" s="6"/>
      <c r="WYM136" s="6"/>
      <c r="WYN136" s="6"/>
      <c r="WYO136" s="6"/>
      <c r="WYP136" s="6"/>
      <c r="WYQ136" s="6"/>
      <c r="WYR136" s="6"/>
      <c r="WYS136" s="6"/>
      <c r="WYT136" s="6"/>
      <c r="WYU136" s="6"/>
      <c r="WYV136" s="6"/>
      <c r="WYW136" s="6"/>
      <c r="WYX136" s="6"/>
      <c r="WYY136" s="6"/>
      <c r="WYZ136" s="6"/>
      <c r="WZA136" s="6"/>
      <c r="WZB136" s="6"/>
      <c r="WZC136" s="6"/>
      <c r="WZD136" s="6"/>
      <c r="WZE136" s="6"/>
      <c r="WZF136" s="6"/>
      <c r="WZG136" s="6"/>
      <c r="WZH136" s="6"/>
      <c r="WZI136" s="6"/>
      <c r="WZJ136" s="6"/>
      <c r="WZK136" s="6"/>
      <c r="WZL136" s="6"/>
      <c r="WZM136" s="6"/>
      <c r="WZN136" s="6"/>
      <c r="WZO136" s="6"/>
      <c r="WZP136" s="6"/>
      <c r="WZQ136" s="6"/>
      <c r="WZR136" s="6"/>
      <c r="WZS136" s="6"/>
      <c r="WZT136" s="6"/>
      <c r="WZU136" s="6"/>
      <c r="WZV136" s="6"/>
      <c r="WZW136" s="6"/>
      <c r="WZX136" s="6"/>
      <c r="WZY136" s="6"/>
      <c r="WZZ136" s="6"/>
      <c r="XAA136" s="6"/>
      <c r="XAB136" s="6"/>
      <c r="XAC136" s="6"/>
      <c r="XAD136" s="6"/>
      <c r="XAE136" s="6"/>
      <c r="XAF136" s="6"/>
      <c r="XAG136" s="6"/>
      <c r="XAH136" s="6"/>
      <c r="XAI136" s="6"/>
      <c r="XAJ136" s="6"/>
      <c r="XAK136" s="6"/>
      <c r="XAL136" s="6"/>
      <c r="XAM136" s="6"/>
      <c r="XAN136" s="6"/>
      <c r="XAO136" s="6"/>
      <c r="XAP136" s="6"/>
      <c r="XAQ136" s="6"/>
      <c r="XAR136" s="6"/>
      <c r="XAS136" s="6"/>
      <c r="XAT136" s="6"/>
      <c r="XAU136" s="6"/>
      <c r="XAV136" s="6"/>
      <c r="XAW136" s="6"/>
      <c r="XAX136" s="6"/>
      <c r="XAY136" s="6"/>
      <c r="XAZ136" s="6"/>
      <c r="XBA136" s="6"/>
      <c r="XBB136" s="6"/>
      <c r="XBC136" s="6"/>
      <c r="XBD136" s="6"/>
      <c r="XBE136" s="6"/>
      <c r="XBF136" s="6"/>
      <c r="XBG136" s="6"/>
      <c r="XBH136" s="6"/>
      <c r="XBI136" s="6"/>
      <c r="XBJ136" s="6"/>
      <c r="XBK136" s="6"/>
      <c r="XBL136" s="6"/>
    </row>
    <row r="137" spans="1:16288" s="243" customFormat="1" x14ac:dyDescent="0.25">
      <c r="A137" s="154"/>
      <c r="B137" s="193"/>
      <c r="C137" s="194"/>
      <c r="D137" s="122"/>
      <c r="E137" s="122"/>
      <c r="F137" s="122"/>
      <c r="G137" s="6"/>
      <c r="H137" s="6"/>
      <c r="I137" s="6"/>
      <c r="J137" s="6"/>
      <c r="K137" s="6"/>
      <c r="L137" s="6"/>
      <c r="M137" s="175"/>
      <c r="N137" s="175"/>
      <c r="O137" s="328"/>
      <c r="P137" s="175"/>
      <c r="Q137" s="175"/>
      <c r="R137" s="6"/>
      <c r="S137" s="6"/>
      <c r="T137" s="6"/>
      <c r="U137" s="6"/>
      <c r="V137" s="6"/>
      <c r="W137" s="329"/>
      <c r="X137" s="256"/>
      <c r="AA137" s="256"/>
      <c r="AD137" s="25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  <c r="WW137" s="6"/>
      <c r="WX137" s="6"/>
      <c r="WY137" s="6"/>
      <c r="WZ137" s="6"/>
      <c r="XA137" s="6"/>
      <c r="XB137" s="6"/>
      <c r="XC137" s="6"/>
      <c r="XD137" s="6"/>
      <c r="XE137" s="6"/>
      <c r="XF137" s="6"/>
      <c r="XG137" s="6"/>
      <c r="XH137" s="6"/>
      <c r="XI137" s="6"/>
      <c r="XJ137" s="6"/>
      <c r="XK137" s="6"/>
      <c r="XL137" s="6"/>
      <c r="XM137" s="6"/>
      <c r="XN137" s="6"/>
      <c r="XO137" s="6"/>
      <c r="XP137" s="6"/>
      <c r="XQ137" s="6"/>
      <c r="XR137" s="6"/>
      <c r="XS137" s="6"/>
      <c r="XT137" s="6"/>
      <c r="XU137" s="6"/>
      <c r="XV137" s="6"/>
      <c r="XW137" s="6"/>
      <c r="XX137" s="6"/>
      <c r="XY137" s="6"/>
      <c r="XZ137" s="6"/>
      <c r="YA137" s="6"/>
      <c r="YB137" s="6"/>
      <c r="YC137" s="6"/>
      <c r="YD137" s="6"/>
      <c r="YE137" s="6"/>
      <c r="YF137" s="6"/>
      <c r="YG137" s="6"/>
      <c r="YH137" s="6"/>
      <c r="YI137" s="6"/>
      <c r="YJ137" s="6"/>
      <c r="YK137" s="6"/>
      <c r="YL137" s="6"/>
      <c r="YM137" s="6"/>
      <c r="YN137" s="6"/>
      <c r="YO137" s="6"/>
      <c r="YP137" s="6"/>
      <c r="YQ137" s="6"/>
      <c r="YR137" s="6"/>
      <c r="YS137" s="6"/>
      <c r="YT137" s="6"/>
      <c r="YU137" s="6"/>
      <c r="YV137" s="6"/>
      <c r="YW137" s="6"/>
      <c r="YX137" s="6"/>
      <c r="YY137" s="6"/>
      <c r="YZ137" s="6"/>
      <c r="ZA137" s="6"/>
      <c r="ZB137" s="6"/>
      <c r="ZC137" s="6"/>
      <c r="ZD137" s="6"/>
      <c r="ZE137" s="6"/>
      <c r="ZF137" s="6"/>
      <c r="ZG137" s="6"/>
      <c r="ZH137" s="6"/>
      <c r="ZI137" s="6"/>
      <c r="ZJ137" s="6"/>
      <c r="ZK137" s="6"/>
      <c r="ZL137" s="6"/>
      <c r="ZM137" s="6"/>
      <c r="ZN137" s="6"/>
      <c r="ZO137" s="6"/>
      <c r="ZP137" s="6"/>
      <c r="ZQ137" s="6"/>
      <c r="ZR137" s="6"/>
      <c r="ZS137" s="6"/>
      <c r="ZT137" s="6"/>
      <c r="ZU137" s="6"/>
      <c r="ZV137" s="6"/>
      <c r="ZW137" s="6"/>
      <c r="ZX137" s="6"/>
      <c r="ZY137" s="6"/>
      <c r="ZZ137" s="6"/>
      <c r="AAA137" s="6"/>
      <c r="AAB137" s="6"/>
      <c r="AAC137" s="6"/>
      <c r="AAD137" s="6"/>
      <c r="AAE137" s="6"/>
      <c r="AAF137" s="6"/>
      <c r="AAG137" s="6"/>
      <c r="AAH137" s="6"/>
      <c r="AAI137" s="6"/>
      <c r="AAJ137" s="6"/>
      <c r="AAK137" s="6"/>
      <c r="AAL137" s="6"/>
      <c r="AAM137" s="6"/>
      <c r="AAN137" s="6"/>
      <c r="AAO137" s="6"/>
      <c r="AAP137" s="6"/>
      <c r="AAQ137" s="6"/>
      <c r="AAR137" s="6"/>
      <c r="AAS137" s="6"/>
      <c r="AAT137" s="6"/>
      <c r="AAU137" s="6"/>
      <c r="AAV137" s="6"/>
      <c r="AAW137" s="6"/>
      <c r="AAX137" s="6"/>
      <c r="AAY137" s="6"/>
      <c r="AAZ137" s="6"/>
      <c r="ABA137" s="6"/>
      <c r="ABB137" s="6"/>
      <c r="ABC137" s="6"/>
      <c r="ABD137" s="6"/>
      <c r="ABE137" s="6"/>
      <c r="ABF137" s="6"/>
      <c r="ABG137" s="6"/>
      <c r="ABH137" s="6"/>
      <c r="ABI137" s="6"/>
      <c r="ABJ137" s="6"/>
      <c r="ABK137" s="6"/>
      <c r="ABL137" s="6"/>
      <c r="ABM137" s="6"/>
      <c r="ABN137" s="6"/>
      <c r="ABO137" s="6"/>
      <c r="ABP137" s="6"/>
      <c r="ABQ137" s="6"/>
      <c r="ABR137" s="6"/>
      <c r="ABS137" s="6"/>
      <c r="ABT137" s="6"/>
      <c r="ABU137" s="6"/>
      <c r="ABV137" s="6"/>
      <c r="ABW137" s="6"/>
      <c r="ABX137" s="6"/>
      <c r="ABY137" s="6"/>
      <c r="ABZ137" s="6"/>
      <c r="ACA137" s="6"/>
      <c r="ACB137" s="6"/>
      <c r="ACC137" s="6"/>
      <c r="ACD137" s="6"/>
      <c r="ACE137" s="6"/>
      <c r="ACF137" s="6"/>
      <c r="ACG137" s="6"/>
      <c r="ACH137" s="6"/>
      <c r="ACI137" s="6"/>
      <c r="ACJ137" s="6"/>
      <c r="ACK137" s="6"/>
      <c r="ACL137" s="6"/>
      <c r="ACM137" s="6"/>
      <c r="ACN137" s="6"/>
      <c r="ACO137" s="6"/>
      <c r="ACP137" s="6"/>
      <c r="ACQ137" s="6"/>
      <c r="ACR137" s="6"/>
      <c r="ACS137" s="6"/>
      <c r="ACT137" s="6"/>
      <c r="ACU137" s="6"/>
      <c r="ACV137" s="6"/>
      <c r="ACW137" s="6"/>
      <c r="ACX137" s="6"/>
      <c r="ACY137" s="6"/>
      <c r="ACZ137" s="6"/>
      <c r="ADA137" s="6"/>
      <c r="ADB137" s="6"/>
      <c r="ADC137" s="6"/>
      <c r="ADD137" s="6"/>
      <c r="ADE137" s="6"/>
      <c r="ADF137" s="6"/>
      <c r="ADG137" s="6"/>
      <c r="ADH137" s="6"/>
      <c r="ADI137" s="6"/>
      <c r="ADJ137" s="6"/>
      <c r="ADK137" s="6"/>
      <c r="ADL137" s="6"/>
      <c r="ADM137" s="6"/>
      <c r="ADN137" s="6"/>
      <c r="ADO137" s="6"/>
      <c r="ADP137" s="6"/>
      <c r="ADQ137" s="6"/>
      <c r="ADR137" s="6"/>
      <c r="ADS137" s="6"/>
      <c r="ADT137" s="6"/>
      <c r="ADU137" s="6"/>
      <c r="ADV137" s="6"/>
      <c r="ADW137" s="6"/>
      <c r="ADX137" s="6"/>
      <c r="ADY137" s="6"/>
      <c r="ADZ137" s="6"/>
      <c r="AEA137" s="6"/>
      <c r="AEB137" s="6"/>
      <c r="AEC137" s="6"/>
      <c r="AED137" s="6"/>
      <c r="AEE137" s="6"/>
      <c r="AEF137" s="6"/>
      <c r="AEG137" s="6"/>
      <c r="AEH137" s="6"/>
      <c r="AEI137" s="6"/>
      <c r="AEJ137" s="6"/>
      <c r="AEK137" s="6"/>
      <c r="AEL137" s="6"/>
      <c r="AEM137" s="6"/>
      <c r="AEN137" s="6"/>
      <c r="AEO137" s="6"/>
      <c r="AEP137" s="6"/>
      <c r="AEQ137" s="6"/>
      <c r="AER137" s="6"/>
      <c r="AES137" s="6"/>
      <c r="AET137" s="6"/>
      <c r="AEU137" s="6"/>
      <c r="AEV137" s="6"/>
      <c r="AEW137" s="6"/>
      <c r="AEX137" s="6"/>
      <c r="AEY137" s="6"/>
      <c r="AEZ137" s="6"/>
      <c r="AFA137" s="6"/>
      <c r="AFB137" s="6"/>
      <c r="AFC137" s="6"/>
      <c r="AFD137" s="6"/>
      <c r="AFE137" s="6"/>
      <c r="AFF137" s="6"/>
      <c r="AFG137" s="6"/>
      <c r="AFH137" s="6"/>
      <c r="AFI137" s="6"/>
      <c r="AFJ137" s="6"/>
      <c r="AFK137" s="6"/>
      <c r="AFL137" s="6"/>
      <c r="AFM137" s="6"/>
      <c r="AFN137" s="6"/>
      <c r="AFO137" s="6"/>
      <c r="AFP137" s="6"/>
      <c r="AFQ137" s="6"/>
      <c r="AFR137" s="6"/>
      <c r="AFS137" s="6"/>
      <c r="AFT137" s="6"/>
      <c r="AFU137" s="6"/>
      <c r="AFV137" s="6"/>
      <c r="AFW137" s="6"/>
      <c r="AFX137" s="6"/>
      <c r="AFY137" s="6"/>
      <c r="AFZ137" s="6"/>
      <c r="AGA137" s="6"/>
      <c r="AGB137" s="6"/>
      <c r="AGC137" s="6"/>
      <c r="AGD137" s="6"/>
      <c r="AGE137" s="6"/>
      <c r="AGF137" s="6"/>
      <c r="AGG137" s="6"/>
      <c r="AGH137" s="6"/>
      <c r="AGI137" s="6"/>
      <c r="AGJ137" s="6"/>
      <c r="AGK137" s="6"/>
      <c r="AGL137" s="6"/>
      <c r="AGM137" s="6"/>
      <c r="AGN137" s="6"/>
      <c r="AGO137" s="6"/>
      <c r="AGP137" s="6"/>
      <c r="AGQ137" s="6"/>
      <c r="AGR137" s="6"/>
      <c r="AGS137" s="6"/>
      <c r="AGT137" s="6"/>
      <c r="AGU137" s="6"/>
      <c r="AGV137" s="6"/>
      <c r="AGW137" s="6"/>
      <c r="AGX137" s="6"/>
      <c r="AGY137" s="6"/>
      <c r="AGZ137" s="6"/>
      <c r="AHA137" s="6"/>
      <c r="AHB137" s="6"/>
      <c r="AHC137" s="6"/>
      <c r="AHD137" s="6"/>
      <c r="AHE137" s="6"/>
      <c r="AHF137" s="6"/>
      <c r="AHG137" s="6"/>
      <c r="AHH137" s="6"/>
      <c r="AHI137" s="6"/>
      <c r="AHJ137" s="6"/>
      <c r="AHK137" s="6"/>
      <c r="AHL137" s="6"/>
      <c r="AHM137" s="6"/>
      <c r="AHN137" s="6"/>
      <c r="AHO137" s="6"/>
      <c r="AHP137" s="6"/>
      <c r="AHQ137" s="6"/>
      <c r="AHR137" s="6"/>
      <c r="AHS137" s="6"/>
      <c r="AHT137" s="6"/>
      <c r="AHU137" s="6"/>
      <c r="AHV137" s="6"/>
      <c r="AHW137" s="6"/>
      <c r="AHX137" s="6"/>
      <c r="AHY137" s="6"/>
      <c r="AHZ137" s="6"/>
      <c r="AIA137" s="6"/>
      <c r="AIB137" s="6"/>
      <c r="AIC137" s="6"/>
      <c r="AID137" s="6"/>
      <c r="AIE137" s="6"/>
      <c r="AIF137" s="6"/>
      <c r="AIG137" s="6"/>
      <c r="AIH137" s="6"/>
      <c r="AII137" s="6"/>
      <c r="AIJ137" s="6"/>
      <c r="AIK137" s="6"/>
      <c r="AIL137" s="6"/>
      <c r="AIM137" s="6"/>
      <c r="AIN137" s="6"/>
      <c r="AIO137" s="6"/>
      <c r="AIP137" s="6"/>
      <c r="AIQ137" s="6"/>
      <c r="AIR137" s="6"/>
      <c r="AIS137" s="6"/>
      <c r="AIT137" s="6"/>
      <c r="AIU137" s="6"/>
      <c r="AIV137" s="6"/>
      <c r="AIW137" s="6"/>
      <c r="AIX137" s="6"/>
      <c r="AIY137" s="6"/>
      <c r="AIZ137" s="6"/>
      <c r="AJA137" s="6"/>
      <c r="AJB137" s="6"/>
      <c r="AJC137" s="6"/>
      <c r="AJD137" s="6"/>
      <c r="AJE137" s="6"/>
      <c r="AJF137" s="6"/>
      <c r="AJG137" s="6"/>
      <c r="AJH137" s="6"/>
      <c r="AJI137" s="6"/>
      <c r="AJJ137" s="6"/>
      <c r="AJK137" s="6"/>
      <c r="AJL137" s="6"/>
      <c r="AJM137" s="6"/>
      <c r="AJN137" s="6"/>
      <c r="AJO137" s="6"/>
      <c r="AJP137" s="6"/>
      <c r="AJQ137" s="6"/>
      <c r="AJR137" s="6"/>
      <c r="AJS137" s="6"/>
      <c r="AJT137" s="6"/>
      <c r="AJU137" s="6"/>
      <c r="AJV137" s="6"/>
      <c r="AJW137" s="6"/>
      <c r="AJX137" s="6"/>
      <c r="AJY137" s="6"/>
      <c r="AJZ137" s="6"/>
      <c r="AKA137" s="6"/>
      <c r="AKB137" s="6"/>
      <c r="AKC137" s="6"/>
      <c r="AKD137" s="6"/>
      <c r="AKE137" s="6"/>
      <c r="AKF137" s="6"/>
      <c r="AKG137" s="6"/>
      <c r="AKH137" s="6"/>
      <c r="AKI137" s="6"/>
      <c r="AKJ137" s="6"/>
      <c r="AKK137" s="6"/>
      <c r="AKL137" s="6"/>
      <c r="AKM137" s="6"/>
      <c r="AKN137" s="6"/>
      <c r="AKO137" s="6"/>
      <c r="AKP137" s="6"/>
      <c r="AKQ137" s="6"/>
      <c r="AKR137" s="6"/>
      <c r="AKS137" s="6"/>
      <c r="AKT137" s="6"/>
      <c r="AKU137" s="6"/>
      <c r="AKV137" s="6"/>
      <c r="AKW137" s="6"/>
      <c r="AKX137" s="6"/>
      <c r="AKY137" s="6"/>
      <c r="AKZ137" s="6"/>
      <c r="ALA137" s="6"/>
      <c r="ALB137" s="6"/>
      <c r="ALC137" s="6"/>
      <c r="ALD137" s="6"/>
      <c r="ALE137" s="6"/>
      <c r="ALF137" s="6"/>
      <c r="ALG137" s="6"/>
      <c r="ALH137" s="6"/>
      <c r="ALI137" s="6"/>
      <c r="ALJ137" s="6"/>
      <c r="ALK137" s="6"/>
      <c r="ALL137" s="6"/>
      <c r="ALM137" s="6"/>
      <c r="ALN137" s="6"/>
      <c r="ALO137" s="6"/>
      <c r="ALP137" s="6"/>
      <c r="ALQ137" s="6"/>
      <c r="ALR137" s="6"/>
      <c r="ALS137" s="6"/>
      <c r="ALT137" s="6"/>
      <c r="ALU137" s="6"/>
      <c r="ALV137" s="6"/>
      <c r="ALW137" s="6"/>
      <c r="ALX137" s="6"/>
      <c r="ALY137" s="6"/>
      <c r="ALZ137" s="6"/>
      <c r="AMA137" s="6"/>
      <c r="AMB137" s="6"/>
      <c r="AMC137" s="6"/>
      <c r="AMD137" s="6"/>
      <c r="AME137" s="6"/>
      <c r="AMF137" s="6"/>
      <c r="AMG137" s="6"/>
      <c r="AMH137" s="6"/>
      <c r="AMI137" s="6"/>
      <c r="AMJ137" s="6"/>
      <c r="AMK137" s="6"/>
      <c r="AML137" s="6"/>
      <c r="AMM137" s="6"/>
      <c r="AMN137" s="6"/>
      <c r="AMO137" s="6"/>
      <c r="AMP137" s="6"/>
      <c r="AMQ137" s="6"/>
      <c r="AMR137" s="6"/>
      <c r="AMS137" s="6"/>
      <c r="AMT137" s="6"/>
      <c r="AMU137" s="6"/>
      <c r="AMV137" s="6"/>
      <c r="AMW137" s="6"/>
      <c r="AMX137" s="6"/>
      <c r="AMY137" s="6"/>
      <c r="AMZ137" s="6"/>
      <c r="ANA137" s="6"/>
      <c r="ANB137" s="6"/>
      <c r="ANC137" s="6"/>
      <c r="AND137" s="6"/>
      <c r="ANE137" s="6"/>
      <c r="ANF137" s="6"/>
      <c r="ANG137" s="6"/>
      <c r="ANH137" s="6"/>
      <c r="ANI137" s="6"/>
      <c r="ANJ137" s="6"/>
      <c r="ANK137" s="6"/>
      <c r="ANL137" s="6"/>
      <c r="ANM137" s="6"/>
      <c r="ANN137" s="6"/>
      <c r="ANO137" s="6"/>
      <c r="ANP137" s="6"/>
      <c r="ANQ137" s="6"/>
      <c r="ANR137" s="6"/>
      <c r="ANS137" s="6"/>
      <c r="ANT137" s="6"/>
      <c r="ANU137" s="6"/>
      <c r="ANV137" s="6"/>
      <c r="ANW137" s="6"/>
      <c r="ANX137" s="6"/>
      <c r="ANY137" s="6"/>
      <c r="ANZ137" s="6"/>
      <c r="AOA137" s="6"/>
      <c r="AOB137" s="6"/>
      <c r="AOC137" s="6"/>
      <c r="AOD137" s="6"/>
      <c r="AOE137" s="6"/>
      <c r="AOF137" s="6"/>
      <c r="AOG137" s="6"/>
      <c r="AOH137" s="6"/>
      <c r="AOI137" s="6"/>
      <c r="AOJ137" s="6"/>
      <c r="AOK137" s="6"/>
      <c r="AOL137" s="6"/>
      <c r="AOM137" s="6"/>
      <c r="AON137" s="6"/>
      <c r="AOO137" s="6"/>
      <c r="AOP137" s="6"/>
      <c r="AOQ137" s="6"/>
      <c r="AOR137" s="6"/>
      <c r="AOS137" s="6"/>
      <c r="AOT137" s="6"/>
      <c r="AOU137" s="6"/>
      <c r="AOV137" s="6"/>
      <c r="AOW137" s="6"/>
      <c r="AOX137" s="6"/>
      <c r="AOY137" s="6"/>
      <c r="AOZ137" s="6"/>
      <c r="APA137" s="6"/>
      <c r="APB137" s="6"/>
      <c r="APC137" s="6"/>
      <c r="APD137" s="6"/>
      <c r="APE137" s="6"/>
      <c r="APF137" s="6"/>
      <c r="APG137" s="6"/>
      <c r="APH137" s="6"/>
      <c r="API137" s="6"/>
      <c r="APJ137" s="6"/>
      <c r="APK137" s="6"/>
      <c r="APL137" s="6"/>
      <c r="APM137" s="6"/>
      <c r="APN137" s="6"/>
      <c r="APO137" s="6"/>
      <c r="APP137" s="6"/>
      <c r="APQ137" s="6"/>
      <c r="APR137" s="6"/>
      <c r="APS137" s="6"/>
      <c r="APT137" s="6"/>
      <c r="APU137" s="6"/>
      <c r="APV137" s="6"/>
      <c r="APW137" s="6"/>
      <c r="APX137" s="6"/>
      <c r="APY137" s="6"/>
      <c r="APZ137" s="6"/>
      <c r="AQA137" s="6"/>
      <c r="AQB137" s="6"/>
      <c r="AQC137" s="6"/>
      <c r="AQD137" s="6"/>
      <c r="AQE137" s="6"/>
      <c r="AQF137" s="6"/>
      <c r="AQG137" s="6"/>
      <c r="AQH137" s="6"/>
      <c r="AQI137" s="6"/>
      <c r="AQJ137" s="6"/>
      <c r="AQK137" s="6"/>
      <c r="AQL137" s="6"/>
      <c r="AQM137" s="6"/>
      <c r="AQN137" s="6"/>
      <c r="AQO137" s="6"/>
      <c r="AQP137" s="6"/>
      <c r="AQQ137" s="6"/>
      <c r="AQR137" s="6"/>
      <c r="AQS137" s="6"/>
      <c r="AQT137" s="6"/>
      <c r="AQU137" s="6"/>
      <c r="AQV137" s="6"/>
      <c r="AQW137" s="6"/>
      <c r="AQX137" s="6"/>
      <c r="AQY137" s="6"/>
      <c r="AQZ137" s="6"/>
      <c r="ARA137" s="6"/>
      <c r="ARB137" s="6"/>
      <c r="ARC137" s="6"/>
      <c r="ARD137" s="6"/>
      <c r="ARE137" s="6"/>
      <c r="ARF137" s="6"/>
      <c r="ARG137" s="6"/>
      <c r="ARH137" s="6"/>
      <c r="ARI137" s="6"/>
      <c r="ARJ137" s="6"/>
      <c r="ARK137" s="6"/>
      <c r="ARL137" s="6"/>
      <c r="ARM137" s="6"/>
      <c r="ARN137" s="6"/>
      <c r="ARO137" s="6"/>
      <c r="ARP137" s="6"/>
      <c r="ARQ137" s="6"/>
      <c r="ARR137" s="6"/>
      <c r="ARS137" s="6"/>
      <c r="ART137" s="6"/>
      <c r="ARU137" s="6"/>
      <c r="ARV137" s="6"/>
      <c r="ARW137" s="6"/>
      <c r="ARX137" s="6"/>
      <c r="ARY137" s="6"/>
      <c r="ARZ137" s="6"/>
      <c r="ASA137" s="6"/>
      <c r="ASB137" s="6"/>
      <c r="ASC137" s="6"/>
      <c r="ASD137" s="6"/>
      <c r="ASE137" s="6"/>
      <c r="ASF137" s="6"/>
      <c r="ASG137" s="6"/>
      <c r="ASH137" s="6"/>
      <c r="ASI137" s="6"/>
      <c r="ASJ137" s="6"/>
      <c r="ASK137" s="6"/>
      <c r="ASL137" s="6"/>
      <c r="ASM137" s="6"/>
      <c r="ASN137" s="6"/>
      <c r="ASO137" s="6"/>
      <c r="ASP137" s="6"/>
      <c r="ASQ137" s="6"/>
      <c r="ASR137" s="6"/>
      <c r="ASS137" s="6"/>
      <c r="AST137" s="6"/>
      <c r="ASU137" s="6"/>
      <c r="ASV137" s="6"/>
      <c r="ASW137" s="6"/>
      <c r="ASX137" s="6"/>
      <c r="ASY137" s="6"/>
      <c r="ASZ137" s="6"/>
      <c r="ATA137" s="6"/>
      <c r="ATB137" s="6"/>
      <c r="ATC137" s="6"/>
      <c r="ATD137" s="6"/>
      <c r="ATE137" s="6"/>
      <c r="ATF137" s="6"/>
      <c r="ATG137" s="6"/>
      <c r="ATH137" s="6"/>
      <c r="ATI137" s="6"/>
      <c r="ATJ137" s="6"/>
      <c r="ATK137" s="6"/>
      <c r="ATL137" s="6"/>
      <c r="ATM137" s="6"/>
      <c r="ATN137" s="6"/>
      <c r="ATO137" s="6"/>
      <c r="ATP137" s="6"/>
      <c r="ATQ137" s="6"/>
      <c r="ATR137" s="6"/>
      <c r="ATS137" s="6"/>
      <c r="ATT137" s="6"/>
      <c r="ATU137" s="6"/>
      <c r="ATV137" s="6"/>
      <c r="ATW137" s="6"/>
      <c r="ATX137" s="6"/>
      <c r="ATY137" s="6"/>
      <c r="ATZ137" s="6"/>
      <c r="AUA137" s="6"/>
      <c r="AUB137" s="6"/>
      <c r="AUC137" s="6"/>
      <c r="AUD137" s="6"/>
      <c r="AUE137" s="6"/>
      <c r="AUF137" s="6"/>
      <c r="AUG137" s="6"/>
      <c r="AUH137" s="6"/>
      <c r="AUI137" s="6"/>
      <c r="AUJ137" s="6"/>
      <c r="AUK137" s="6"/>
      <c r="AUL137" s="6"/>
      <c r="AUM137" s="6"/>
      <c r="AUN137" s="6"/>
      <c r="AUO137" s="6"/>
      <c r="AUP137" s="6"/>
      <c r="AUQ137" s="6"/>
      <c r="AUR137" s="6"/>
      <c r="AUS137" s="6"/>
      <c r="AUT137" s="6"/>
      <c r="AUU137" s="6"/>
      <c r="AUV137" s="6"/>
      <c r="AUW137" s="6"/>
      <c r="AUX137" s="6"/>
      <c r="AUY137" s="6"/>
      <c r="AUZ137" s="6"/>
      <c r="AVA137" s="6"/>
      <c r="AVB137" s="6"/>
      <c r="AVC137" s="6"/>
      <c r="AVD137" s="6"/>
      <c r="AVE137" s="6"/>
      <c r="AVF137" s="6"/>
      <c r="AVG137" s="6"/>
      <c r="AVH137" s="6"/>
      <c r="AVI137" s="6"/>
      <c r="AVJ137" s="6"/>
      <c r="AVK137" s="6"/>
      <c r="AVL137" s="6"/>
      <c r="AVM137" s="6"/>
      <c r="AVN137" s="6"/>
      <c r="AVO137" s="6"/>
      <c r="AVP137" s="6"/>
      <c r="AVQ137" s="6"/>
      <c r="AVR137" s="6"/>
      <c r="AVS137" s="6"/>
      <c r="AVT137" s="6"/>
      <c r="AVU137" s="6"/>
      <c r="AVV137" s="6"/>
      <c r="AVW137" s="6"/>
      <c r="AVX137" s="6"/>
      <c r="AVY137" s="6"/>
      <c r="AVZ137" s="6"/>
      <c r="AWA137" s="6"/>
      <c r="AWB137" s="6"/>
      <c r="AWC137" s="6"/>
      <c r="AWD137" s="6"/>
      <c r="AWE137" s="6"/>
      <c r="AWF137" s="6"/>
      <c r="AWG137" s="6"/>
      <c r="AWH137" s="6"/>
      <c r="AWI137" s="6"/>
      <c r="AWJ137" s="6"/>
      <c r="AWK137" s="6"/>
      <c r="AWL137" s="6"/>
      <c r="AWM137" s="6"/>
      <c r="AWN137" s="6"/>
      <c r="AWO137" s="6"/>
      <c r="AWP137" s="6"/>
      <c r="AWQ137" s="6"/>
      <c r="AWR137" s="6"/>
      <c r="AWS137" s="6"/>
      <c r="AWT137" s="6"/>
      <c r="AWU137" s="6"/>
      <c r="AWV137" s="6"/>
      <c r="AWW137" s="6"/>
      <c r="AWX137" s="6"/>
      <c r="AWY137" s="6"/>
      <c r="AWZ137" s="6"/>
      <c r="AXA137" s="6"/>
      <c r="AXB137" s="6"/>
      <c r="AXC137" s="6"/>
      <c r="AXD137" s="6"/>
      <c r="AXE137" s="6"/>
      <c r="AXF137" s="6"/>
      <c r="AXG137" s="6"/>
      <c r="AXH137" s="6"/>
      <c r="AXI137" s="6"/>
      <c r="AXJ137" s="6"/>
      <c r="AXK137" s="6"/>
      <c r="AXL137" s="6"/>
      <c r="AXM137" s="6"/>
      <c r="AXN137" s="6"/>
      <c r="AXO137" s="6"/>
      <c r="AXP137" s="6"/>
      <c r="AXQ137" s="6"/>
      <c r="AXR137" s="6"/>
      <c r="AXS137" s="6"/>
      <c r="AXT137" s="6"/>
      <c r="AXU137" s="6"/>
      <c r="AXV137" s="6"/>
      <c r="AXW137" s="6"/>
      <c r="AXX137" s="6"/>
      <c r="AXY137" s="6"/>
      <c r="AXZ137" s="6"/>
      <c r="AYA137" s="6"/>
      <c r="AYB137" s="6"/>
      <c r="AYC137" s="6"/>
      <c r="AYD137" s="6"/>
      <c r="AYE137" s="6"/>
      <c r="AYF137" s="6"/>
      <c r="AYG137" s="6"/>
      <c r="AYH137" s="6"/>
      <c r="AYI137" s="6"/>
      <c r="AYJ137" s="6"/>
      <c r="AYK137" s="6"/>
      <c r="AYL137" s="6"/>
      <c r="AYM137" s="6"/>
      <c r="AYN137" s="6"/>
      <c r="AYO137" s="6"/>
      <c r="AYP137" s="6"/>
      <c r="AYQ137" s="6"/>
      <c r="AYR137" s="6"/>
      <c r="AYS137" s="6"/>
      <c r="AYT137" s="6"/>
      <c r="AYU137" s="6"/>
      <c r="AYV137" s="6"/>
      <c r="AYW137" s="6"/>
      <c r="AYX137" s="6"/>
      <c r="AYY137" s="6"/>
      <c r="AYZ137" s="6"/>
      <c r="AZA137" s="6"/>
      <c r="AZB137" s="6"/>
      <c r="AZC137" s="6"/>
      <c r="AZD137" s="6"/>
      <c r="AZE137" s="6"/>
      <c r="AZF137" s="6"/>
      <c r="AZG137" s="6"/>
      <c r="AZH137" s="6"/>
      <c r="AZI137" s="6"/>
      <c r="AZJ137" s="6"/>
      <c r="AZK137" s="6"/>
      <c r="AZL137" s="6"/>
      <c r="AZM137" s="6"/>
      <c r="AZN137" s="6"/>
      <c r="AZO137" s="6"/>
      <c r="AZP137" s="6"/>
      <c r="AZQ137" s="6"/>
      <c r="AZR137" s="6"/>
      <c r="AZS137" s="6"/>
      <c r="AZT137" s="6"/>
      <c r="AZU137" s="6"/>
      <c r="AZV137" s="6"/>
      <c r="AZW137" s="6"/>
      <c r="AZX137" s="6"/>
      <c r="AZY137" s="6"/>
      <c r="AZZ137" s="6"/>
      <c r="BAA137" s="6"/>
      <c r="BAB137" s="6"/>
      <c r="BAC137" s="6"/>
      <c r="BAD137" s="6"/>
      <c r="BAE137" s="6"/>
      <c r="BAF137" s="6"/>
      <c r="BAG137" s="6"/>
      <c r="BAH137" s="6"/>
      <c r="BAI137" s="6"/>
      <c r="BAJ137" s="6"/>
      <c r="BAK137" s="6"/>
      <c r="BAL137" s="6"/>
      <c r="BAM137" s="6"/>
      <c r="BAN137" s="6"/>
      <c r="BAO137" s="6"/>
      <c r="BAP137" s="6"/>
      <c r="BAQ137" s="6"/>
      <c r="BAR137" s="6"/>
      <c r="BAS137" s="6"/>
      <c r="BAT137" s="6"/>
      <c r="BAU137" s="6"/>
      <c r="BAV137" s="6"/>
      <c r="BAW137" s="6"/>
      <c r="BAX137" s="6"/>
      <c r="BAY137" s="6"/>
      <c r="BAZ137" s="6"/>
      <c r="BBA137" s="6"/>
      <c r="BBB137" s="6"/>
      <c r="BBC137" s="6"/>
      <c r="BBD137" s="6"/>
      <c r="BBE137" s="6"/>
      <c r="BBF137" s="6"/>
      <c r="BBG137" s="6"/>
      <c r="BBH137" s="6"/>
      <c r="BBI137" s="6"/>
      <c r="BBJ137" s="6"/>
      <c r="BBK137" s="6"/>
      <c r="BBL137" s="6"/>
      <c r="BBM137" s="6"/>
      <c r="BBN137" s="6"/>
      <c r="BBO137" s="6"/>
      <c r="BBP137" s="6"/>
      <c r="BBQ137" s="6"/>
      <c r="BBR137" s="6"/>
      <c r="BBS137" s="6"/>
      <c r="BBT137" s="6"/>
      <c r="BBU137" s="6"/>
      <c r="BBV137" s="6"/>
      <c r="BBW137" s="6"/>
      <c r="BBX137" s="6"/>
      <c r="BBY137" s="6"/>
      <c r="BBZ137" s="6"/>
      <c r="BCA137" s="6"/>
      <c r="BCB137" s="6"/>
      <c r="BCC137" s="6"/>
      <c r="BCD137" s="6"/>
      <c r="BCE137" s="6"/>
      <c r="BCF137" s="6"/>
      <c r="BCG137" s="6"/>
      <c r="BCH137" s="6"/>
      <c r="BCI137" s="6"/>
      <c r="BCJ137" s="6"/>
      <c r="BCK137" s="6"/>
      <c r="BCL137" s="6"/>
      <c r="BCM137" s="6"/>
      <c r="BCN137" s="6"/>
      <c r="BCO137" s="6"/>
      <c r="BCP137" s="6"/>
      <c r="BCQ137" s="6"/>
      <c r="BCR137" s="6"/>
      <c r="BCS137" s="6"/>
      <c r="BCT137" s="6"/>
      <c r="BCU137" s="6"/>
      <c r="BCV137" s="6"/>
      <c r="BCW137" s="6"/>
      <c r="BCX137" s="6"/>
      <c r="BCY137" s="6"/>
      <c r="BCZ137" s="6"/>
      <c r="BDA137" s="6"/>
      <c r="BDB137" s="6"/>
      <c r="BDC137" s="6"/>
      <c r="BDD137" s="6"/>
      <c r="BDE137" s="6"/>
      <c r="BDF137" s="6"/>
      <c r="BDG137" s="6"/>
      <c r="BDH137" s="6"/>
      <c r="BDI137" s="6"/>
      <c r="BDJ137" s="6"/>
      <c r="BDK137" s="6"/>
      <c r="BDL137" s="6"/>
      <c r="BDM137" s="6"/>
      <c r="BDN137" s="6"/>
      <c r="BDO137" s="6"/>
      <c r="BDP137" s="6"/>
      <c r="BDQ137" s="6"/>
      <c r="BDR137" s="6"/>
      <c r="BDS137" s="6"/>
      <c r="BDT137" s="6"/>
      <c r="BDU137" s="6"/>
      <c r="BDV137" s="6"/>
      <c r="BDW137" s="6"/>
      <c r="BDX137" s="6"/>
      <c r="BDY137" s="6"/>
      <c r="BDZ137" s="6"/>
      <c r="BEA137" s="6"/>
      <c r="BEB137" s="6"/>
      <c r="BEC137" s="6"/>
      <c r="BED137" s="6"/>
      <c r="BEE137" s="6"/>
      <c r="BEF137" s="6"/>
      <c r="BEG137" s="6"/>
      <c r="BEH137" s="6"/>
      <c r="BEI137" s="6"/>
      <c r="BEJ137" s="6"/>
      <c r="BEK137" s="6"/>
      <c r="BEL137" s="6"/>
      <c r="BEM137" s="6"/>
      <c r="BEN137" s="6"/>
      <c r="BEO137" s="6"/>
      <c r="BEP137" s="6"/>
      <c r="BEQ137" s="6"/>
      <c r="BER137" s="6"/>
      <c r="BES137" s="6"/>
      <c r="BET137" s="6"/>
      <c r="BEU137" s="6"/>
      <c r="BEV137" s="6"/>
      <c r="BEW137" s="6"/>
      <c r="BEX137" s="6"/>
      <c r="BEY137" s="6"/>
      <c r="BEZ137" s="6"/>
      <c r="BFA137" s="6"/>
      <c r="BFB137" s="6"/>
      <c r="BFC137" s="6"/>
      <c r="BFD137" s="6"/>
      <c r="BFE137" s="6"/>
      <c r="BFF137" s="6"/>
      <c r="BFG137" s="6"/>
      <c r="BFH137" s="6"/>
      <c r="BFI137" s="6"/>
      <c r="BFJ137" s="6"/>
      <c r="BFK137" s="6"/>
      <c r="BFL137" s="6"/>
      <c r="BFM137" s="6"/>
      <c r="BFN137" s="6"/>
      <c r="BFO137" s="6"/>
      <c r="BFP137" s="6"/>
      <c r="BFQ137" s="6"/>
      <c r="BFR137" s="6"/>
      <c r="BFS137" s="6"/>
      <c r="BFT137" s="6"/>
      <c r="BFU137" s="6"/>
      <c r="BFV137" s="6"/>
      <c r="BFW137" s="6"/>
      <c r="BFX137" s="6"/>
      <c r="BFY137" s="6"/>
      <c r="BFZ137" s="6"/>
      <c r="BGA137" s="6"/>
      <c r="BGB137" s="6"/>
      <c r="BGC137" s="6"/>
      <c r="BGD137" s="6"/>
      <c r="BGE137" s="6"/>
      <c r="BGF137" s="6"/>
      <c r="BGG137" s="6"/>
      <c r="BGH137" s="6"/>
      <c r="BGI137" s="6"/>
      <c r="BGJ137" s="6"/>
      <c r="BGK137" s="6"/>
      <c r="BGL137" s="6"/>
      <c r="BGM137" s="6"/>
      <c r="BGN137" s="6"/>
      <c r="BGO137" s="6"/>
      <c r="BGP137" s="6"/>
      <c r="BGQ137" s="6"/>
      <c r="BGR137" s="6"/>
      <c r="BGS137" s="6"/>
      <c r="BGT137" s="6"/>
      <c r="BGU137" s="6"/>
      <c r="BGV137" s="6"/>
      <c r="BGW137" s="6"/>
      <c r="BGX137" s="6"/>
      <c r="BGY137" s="6"/>
      <c r="BGZ137" s="6"/>
      <c r="BHA137" s="6"/>
      <c r="BHB137" s="6"/>
      <c r="BHC137" s="6"/>
      <c r="BHD137" s="6"/>
      <c r="BHE137" s="6"/>
      <c r="BHF137" s="6"/>
      <c r="BHG137" s="6"/>
      <c r="BHH137" s="6"/>
      <c r="BHI137" s="6"/>
      <c r="BHJ137" s="6"/>
      <c r="BHK137" s="6"/>
      <c r="BHL137" s="6"/>
      <c r="BHM137" s="6"/>
      <c r="BHN137" s="6"/>
      <c r="BHO137" s="6"/>
      <c r="BHP137" s="6"/>
      <c r="BHQ137" s="6"/>
      <c r="BHR137" s="6"/>
      <c r="BHS137" s="6"/>
      <c r="BHT137" s="6"/>
      <c r="BHU137" s="6"/>
      <c r="BHV137" s="6"/>
      <c r="BHW137" s="6"/>
      <c r="BHX137" s="6"/>
      <c r="BHY137" s="6"/>
      <c r="BHZ137" s="6"/>
      <c r="BIA137" s="6"/>
      <c r="BIB137" s="6"/>
      <c r="BIC137" s="6"/>
      <c r="BID137" s="6"/>
      <c r="BIE137" s="6"/>
      <c r="BIF137" s="6"/>
      <c r="BIG137" s="6"/>
      <c r="BIH137" s="6"/>
      <c r="BII137" s="6"/>
      <c r="BIJ137" s="6"/>
      <c r="BIK137" s="6"/>
      <c r="BIL137" s="6"/>
      <c r="BIM137" s="6"/>
      <c r="BIN137" s="6"/>
      <c r="BIO137" s="6"/>
      <c r="BIP137" s="6"/>
      <c r="BIQ137" s="6"/>
      <c r="BIR137" s="6"/>
      <c r="BIS137" s="6"/>
      <c r="BIT137" s="6"/>
      <c r="BIU137" s="6"/>
      <c r="BIV137" s="6"/>
      <c r="BIW137" s="6"/>
      <c r="BIX137" s="6"/>
      <c r="BIY137" s="6"/>
      <c r="BIZ137" s="6"/>
      <c r="BJA137" s="6"/>
      <c r="BJB137" s="6"/>
      <c r="BJC137" s="6"/>
      <c r="BJD137" s="6"/>
      <c r="BJE137" s="6"/>
      <c r="BJF137" s="6"/>
      <c r="BJG137" s="6"/>
      <c r="BJH137" s="6"/>
      <c r="BJI137" s="6"/>
      <c r="BJJ137" s="6"/>
      <c r="BJK137" s="6"/>
      <c r="BJL137" s="6"/>
      <c r="BJM137" s="6"/>
      <c r="BJN137" s="6"/>
      <c r="BJO137" s="6"/>
      <c r="BJP137" s="6"/>
      <c r="BJQ137" s="6"/>
      <c r="BJR137" s="6"/>
      <c r="BJS137" s="6"/>
      <c r="BJT137" s="6"/>
      <c r="BJU137" s="6"/>
      <c r="BJV137" s="6"/>
      <c r="BJW137" s="6"/>
      <c r="BJX137" s="6"/>
      <c r="BJY137" s="6"/>
      <c r="BJZ137" s="6"/>
      <c r="BKA137" s="6"/>
      <c r="BKB137" s="6"/>
      <c r="BKC137" s="6"/>
      <c r="BKD137" s="6"/>
      <c r="BKE137" s="6"/>
      <c r="BKF137" s="6"/>
      <c r="BKG137" s="6"/>
      <c r="BKH137" s="6"/>
      <c r="BKI137" s="6"/>
      <c r="BKJ137" s="6"/>
      <c r="BKK137" s="6"/>
      <c r="BKL137" s="6"/>
      <c r="BKM137" s="6"/>
      <c r="BKN137" s="6"/>
      <c r="BKO137" s="6"/>
      <c r="BKP137" s="6"/>
      <c r="BKQ137" s="6"/>
      <c r="BKR137" s="6"/>
      <c r="BKS137" s="6"/>
      <c r="BKT137" s="6"/>
      <c r="BKU137" s="6"/>
      <c r="BKV137" s="6"/>
      <c r="BKW137" s="6"/>
      <c r="BKX137" s="6"/>
      <c r="BKY137" s="6"/>
      <c r="BKZ137" s="6"/>
      <c r="BLA137" s="6"/>
      <c r="BLB137" s="6"/>
      <c r="BLC137" s="6"/>
      <c r="BLD137" s="6"/>
      <c r="BLE137" s="6"/>
      <c r="BLF137" s="6"/>
      <c r="BLG137" s="6"/>
      <c r="BLH137" s="6"/>
      <c r="BLI137" s="6"/>
      <c r="BLJ137" s="6"/>
      <c r="BLK137" s="6"/>
      <c r="BLL137" s="6"/>
      <c r="BLM137" s="6"/>
      <c r="BLN137" s="6"/>
      <c r="BLO137" s="6"/>
      <c r="BLP137" s="6"/>
      <c r="BLQ137" s="6"/>
      <c r="BLR137" s="6"/>
      <c r="BLS137" s="6"/>
      <c r="BLT137" s="6"/>
      <c r="BLU137" s="6"/>
      <c r="BLV137" s="6"/>
      <c r="BLW137" s="6"/>
      <c r="BLX137" s="6"/>
      <c r="BLY137" s="6"/>
      <c r="BLZ137" s="6"/>
      <c r="BMA137" s="6"/>
      <c r="BMB137" s="6"/>
      <c r="BMC137" s="6"/>
      <c r="BMD137" s="6"/>
      <c r="BME137" s="6"/>
      <c r="BMF137" s="6"/>
      <c r="BMG137" s="6"/>
      <c r="BMH137" s="6"/>
      <c r="BMI137" s="6"/>
      <c r="BMJ137" s="6"/>
      <c r="BMK137" s="6"/>
      <c r="BML137" s="6"/>
      <c r="BMM137" s="6"/>
      <c r="BMN137" s="6"/>
      <c r="BMO137" s="6"/>
      <c r="BMP137" s="6"/>
      <c r="BMQ137" s="6"/>
      <c r="BMR137" s="6"/>
      <c r="BMS137" s="6"/>
      <c r="BMT137" s="6"/>
      <c r="BMU137" s="6"/>
      <c r="BMV137" s="6"/>
      <c r="BMW137" s="6"/>
      <c r="BMX137" s="6"/>
      <c r="BMY137" s="6"/>
      <c r="BMZ137" s="6"/>
      <c r="BNA137" s="6"/>
      <c r="BNB137" s="6"/>
      <c r="BNC137" s="6"/>
      <c r="BND137" s="6"/>
      <c r="BNE137" s="6"/>
      <c r="BNF137" s="6"/>
      <c r="BNG137" s="6"/>
      <c r="BNH137" s="6"/>
      <c r="BNI137" s="6"/>
      <c r="BNJ137" s="6"/>
      <c r="BNK137" s="6"/>
      <c r="BNL137" s="6"/>
      <c r="BNM137" s="6"/>
      <c r="BNN137" s="6"/>
      <c r="BNO137" s="6"/>
      <c r="BNP137" s="6"/>
      <c r="BNQ137" s="6"/>
      <c r="BNR137" s="6"/>
      <c r="BNS137" s="6"/>
      <c r="BNT137" s="6"/>
      <c r="BNU137" s="6"/>
      <c r="BNV137" s="6"/>
      <c r="BNW137" s="6"/>
      <c r="BNX137" s="6"/>
      <c r="BNY137" s="6"/>
      <c r="BNZ137" s="6"/>
      <c r="BOA137" s="6"/>
      <c r="BOB137" s="6"/>
      <c r="BOC137" s="6"/>
      <c r="BOD137" s="6"/>
      <c r="BOE137" s="6"/>
      <c r="BOF137" s="6"/>
      <c r="BOG137" s="6"/>
      <c r="BOH137" s="6"/>
      <c r="BOI137" s="6"/>
      <c r="BOJ137" s="6"/>
      <c r="BOK137" s="6"/>
      <c r="BOL137" s="6"/>
      <c r="BOM137" s="6"/>
      <c r="BON137" s="6"/>
      <c r="BOO137" s="6"/>
      <c r="BOP137" s="6"/>
      <c r="BOQ137" s="6"/>
      <c r="BOR137" s="6"/>
      <c r="BOS137" s="6"/>
      <c r="BOT137" s="6"/>
      <c r="BOU137" s="6"/>
      <c r="BOV137" s="6"/>
      <c r="BOW137" s="6"/>
      <c r="BOX137" s="6"/>
      <c r="BOY137" s="6"/>
      <c r="BOZ137" s="6"/>
      <c r="BPA137" s="6"/>
      <c r="BPB137" s="6"/>
      <c r="BPC137" s="6"/>
      <c r="BPD137" s="6"/>
      <c r="BPE137" s="6"/>
      <c r="BPF137" s="6"/>
      <c r="BPG137" s="6"/>
      <c r="BPH137" s="6"/>
      <c r="BPI137" s="6"/>
      <c r="BPJ137" s="6"/>
      <c r="BPK137" s="6"/>
      <c r="BPL137" s="6"/>
      <c r="BPM137" s="6"/>
      <c r="BPN137" s="6"/>
      <c r="BPO137" s="6"/>
      <c r="BPP137" s="6"/>
      <c r="BPQ137" s="6"/>
      <c r="BPR137" s="6"/>
      <c r="BPS137" s="6"/>
      <c r="BPT137" s="6"/>
      <c r="BPU137" s="6"/>
      <c r="BPV137" s="6"/>
      <c r="BPW137" s="6"/>
      <c r="BPX137" s="6"/>
      <c r="BPY137" s="6"/>
      <c r="BPZ137" s="6"/>
      <c r="BQA137" s="6"/>
      <c r="BQB137" s="6"/>
      <c r="BQC137" s="6"/>
      <c r="BQD137" s="6"/>
      <c r="BQE137" s="6"/>
      <c r="BQF137" s="6"/>
      <c r="BQG137" s="6"/>
      <c r="BQH137" s="6"/>
      <c r="BQI137" s="6"/>
      <c r="BQJ137" s="6"/>
      <c r="BQK137" s="6"/>
      <c r="BQL137" s="6"/>
      <c r="BQM137" s="6"/>
      <c r="BQN137" s="6"/>
      <c r="BQO137" s="6"/>
      <c r="BQP137" s="6"/>
      <c r="BQQ137" s="6"/>
      <c r="BQR137" s="6"/>
      <c r="BQS137" s="6"/>
      <c r="BQT137" s="6"/>
      <c r="BQU137" s="6"/>
      <c r="BQV137" s="6"/>
      <c r="BQW137" s="6"/>
      <c r="BQX137" s="6"/>
      <c r="BQY137" s="6"/>
      <c r="BQZ137" s="6"/>
      <c r="BRA137" s="6"/>
      <c r="BRB137" s="6"/>
      <c r="BRC137" s="6"/>
      <c r="BRD137" s="6"/>
      <c r="BRE137" s="6"/>
      <c r="BRF137" s="6"/>
      <c r="BRG137" s="6"/>
      <c r="BRH137" s="6"/>
      <c r="BRI137" s="6"/>
      <c r="BRJ137" s="6"/>
      <c r="BRK137" s="6"/>
      <c r="BRL137" s="6"/>
      <c r="BRM137" s="6"/>
      <c r="BRN137" s="6"/>
      <c r="BRO137" s="6"/>
      <c r="BRP137" s="6"/>
      <c r="BRQ137" s="6"/>
      <c r="BRR137" s="6"/>
      <c r="BRS137" s="6"/>
      <c r="BRT137" s="6"/>
      <c r="BRU137" s="6"/>
      <c r="BRV137" s="6"/>
      <c r="BRW137" s="6"/>
      <c r="BRX137" s="6"/>
      <c r="BRY137" s="6"/>
      <c r="BRZ137" s="6"/>
      <c r="BSA137" s="6"/>
      <c r="BSB137" s="6"/>
      <c r="BSC137" s="6"/>
      <c r="BSD137" s="6"/>
      <c r="BSE137" s="6"/>
      <c r="BSF137" s="6"/>
      <c r="BSG137" s="6"/>
      <c r="BSH137" s="6"/>
      <c r="BSI137" s="6"/>
      <c r="BSJ137" s="6"/>
      <c r="BSK137" s="6"/>
      <c r="BSL137" s="6"/>
      <c r="BSM137" s="6"/>
      <c r="BSN137" s="6"/>
      <c r="BSO137" s="6"/>
      <c r="BSP137" s="6"/>
      <c r="BSQ137" s="6"/>
      <c r="BSR137" s="6"/>
      <c r="BSS137" s="6"/>
      <c r="BST137" s="6"/>
      <c r="BSU137" s="6"/>
      <c r="BSV137" s="6"/>
      <c r="BSW137" s="6"/>
      <c r="BSX137" s="6"/>
      <c r="BSY137" s="6"/>
      <c r="BSZ137" s="6"/>
      <c r="BTA137" s="6"/>
      <c r="BTB137" s="6"/>
      <c r="BTC137" s="6"/>
      <c r="BTD137" s="6"/>
      <c r="BTE137" s="6"/>
      <c r="BTF137" s="6"/>
      <c r="BTG137" s="6"/>
      <c r="BTH137" s="6"/>
      <c r="BTI137" s="6"/>
      <c r="BTJ137" s="6"/>
      <c r="BTK137" s="6"/>
      <c r="BTL137" s="6"/>
      <c r="BTM137" s="6"/>
      <c r="BTN137" s="6"/>
      <c r="BTO137" s="6"/>
      <c r="BTP137" s="6"/>
      <c r="BTQ137" s="6"/>
      <c r="BTR137" s="6"/>
      <c r="BTS137" s="6"/>
      <c r="BTT137" s="6"/>
      <c r="BTU137" s="6"/>
      <c r="BTV137" s="6"/>
      <c r="BTW137" s="6"/>
      <c r="BTX137" s="6"/>
      <c r="BTY137" s="6"/>
      <c r="BTZ137" s="6"/>
      <c r="BUA137" s="6"/>
      <c r="BUB137" s="6"/>
      <c r="BUC137" s="6"/>
      <c r="BUD137" s="6"/>
      <c r="BUE137" s="6"/>
      <c r="BUF137" s="6"/>
      <c r="BUG137" s="6"/>
      <c r="BUH137" s="6"/>
      <c r="BUI137" s="6"/>
      <c r="BUJ137" s="6"/>
      <c r="BUK137" s="6"/>
      <c r="BUL137" s="6"/>
      <c r="BUM137" s="6"/>
      <c r="BUN137" s="6"/>
      <c r="BUO137" s="6"/>
      <c r="BUP137" s="6"/>
      <c r="BUQ137" s="6"/>
      <c r="BUR137" s="6"/>
      <c r="BUS137" s="6"/>
      <c r="BUT137" s="6"/>
      <c r="BUU137" s="6"/>
      <c r="BUV137" s="6"/>
      <c r="BUW137" s="6"/>
      <c r="BUX137" s="6"/>
      <c r="BUY137" s="6"/>
      <c r="BUZ137" s="6"/>
      <c r="BVA137" s="6"/>
      <c r="BVB137" s="6"/>
      <c r="BVC137" s="6"/>
      <c r="BVD137" s="6"/>
      <c r="BVE137" s="6"/>
      <c r="BVF137" s="6"/>
      <c r="BVG137" s="6"/>
      <c r="BVH137" s="6"/>
      <c r="BVI137" s="6"/>
      <c r="BVJ137" s="6"/>
      <c r="BVK137" s="6"/>
      <c r="BVL137" s="6"/>
      <c r="BVM137" s="6"/>
      <c r="BVN137" s="6"/>
      <c r="BVO137" s="6"/>
      <c r="BVP137" s="6"/>
      <c r="BVQ137" s="6"/>
      <c r="BVR137" s="6"/>
      <c r="BVS137" s="6"/>
      <c r="BVT137" s="6"/>
      <c r="BVU137" s="6"/>
      <c r="BVV137" s="6"/>
      <c r="BVW137" s="6"/>
      <c r="BVX137" s="6"/>
      <c r="BVY137" s="6"/>
      <c r="BVZ137" s="6"/>
      <c r="BWA137" s="6"/>
      <c r="BWB137" s="6"/>
      <c r="BWC137" s="6"/>
      <c r="BWD137" s="6"/>
      <c r="BWE137" s="6"/>
      <c r="BWF137" s="6"/>
      <c r="BWG137" s="6"/>
      <c r="BWH137" s="6"/>
      <c r="BWI137" s="6"/>
      <c r="BWJ137" s="6"/>
      <c r="BWK137" s="6"/>
      <c r="BWL137" s="6"/>
      <c r="BWM137" s="6"/>
      <c r="BWN137" s="6"/>
      <c r="BWO137" s="6"/>
      <c r="BWP137" s="6"/>
      <c r="BWQ137" s="6"/>
      <c r="BWR137" s="6"/>
      <c r="BWS137" s="6"/>
      <c r="BWT137" s="6"/>
      <c r="BWU137" s="6"/>
      <c r="BWV137" s="6"/>
      <c r="BWW137" s="6"/>
      <c r="BWX137" s="6"/>
      <c r="BWY137" s="6"/>
      <c r="BWZ137" s="6"/>
      <c r="BXA137" s="6"/>
      <c r="BXB137" s="6"/>
      <c r="BXC137" s="6"/>
      <c r="BXD137" s="6"/>
      <c r="BXE137" s="6"/>
      <c r="BXF137" s="6"/>
      <c r="BXG137" s="6"/>
      <c r="BXH137" s="6"/>
      <c r="BXI137" s="6"/>
      <c r="BXJ137" s="6"/>
      <c r="BXK137" s="6"/>
      <c r="BXL137" s="6"/>
      <c r="BXM137" s="6"/>
      <c r="BXN137" s="6"/>
      <c r="BXO137" s="6"/>
      <c r="BXP137" s="6"/>
      <c r="BXQ137" s="6"/>
      <c r="BXR137" s="6"/>
      <c r="BXS137" s="6"/>
      <c r="BXT137" s="6"/>
      <c r="BXU137" s="6"/>
      <c r="BXV137" s="6"/>
      <c r="BXW137" s="6"/>
      <c r="BXX137" s="6"/>
      <c r="BXY137" s="6"/>
      <c r="BXZ137" s="6"/>
      <c r="BYA137" s="6"/>
      <c r="BYB137" s="6"/>
      <c r="BYC137" s="6"/>
      <c r="BYD137" s="6"/>
      <c r="BYE137" s="6"/>
      <c r="BYF137" s="6"/>
      <c r="BYG137" s="6"/>
      <c r="BYH137" s="6"/>
      <c r="BYI137" s="6"/>
      <c r="BYJ137" s="6"/>
      <c r="BYK137" s="6"/>
      <c r="BYL137" s="6"/>
      <c r="BYM137" s="6"/>
      <c r="BYN137" s="6"/>
      <c r="BYO137" s="6"/>
      <c r="BYP137" s="6"/>
      <c r="BYQ137" s="6"/>
      <c r="BYR137" s="6"/>
      <c r="BYS137" s="6"/>
      <c r="BYT137" s="6"/>
      <c r="BYU137" s="6"/>
      <c r="BYV137" s="6"/>
      <c r="BYW137" s="6"/>
      <c r="BYX137" s="6"/>
      <c r="BYY137" s="6"/>
      <c r="BYZ137" s="6"/>
      <c r="BZA137" s="6"/>
      <c r="BZB137" s="6"/>
      <c r="BZC137" s="6"/>
      <c r="BZD137" s="6"/>
      <c r="BZE137" s="6"/>
      <c r="BZF137" s="6"/>
      <c r="BZG137" s="6"/>
      <c r="BZH137" s="6"/>
      <c r="BZI137" s="6"/>
      <c r="BZJ137" s="6"/>
      <c r="BZK137" s="6"/>
      <c r="BZL137" s="6"/>
      <c r="BZM137" s="6"/>
      <c r="BZN137" s="6"/>
      <c r="BZO137" s="6"/>
      <c r="BZP137" s="6"/>
      <c r="BZQ137" s="6"/>
      <c r="BZR137" s="6"/>
      <c r="BZS137" s="6"/>
      <c r="BZT137" s="6"/>
      <c r="BZU137" s="6"/>
      <c r="BZV137" s="6"/>
      <c r="BZW137" s="6"/>
      <c r="BZX137" s="6"/>
      <c r="BZY137" s="6"/>
      <c r="BZZ137" s="6"/>
      <c r="CAA137" s="6"/>
      <c r="CAB137" s="6"/>
      <c r="CAC137" s="6"/>
      <c r="CAD137" s="6"/>
      <c r="CAE137" s="6"/>
      <c r="CAF137" s="6"/>
      <c r="CAG137" s="6"/>
      <c r="CAH137" s="6"/>
      <c r="CAI137" s="6"/>
      <c r="CAJ137" s="6"/>
      <c r="CAK137" s="6"/>
      <c r="CAL137" s="6"/>
      <c r="CAM137" s="6"/>
      <c r="CAN137" s="6"/>
      <c r="CAO137" s="6"/>
      <c r="CAP137" s="6"/>
      <c r="CAQ137" s="6"/>
      <c r="CAR137" s="6"/>
      <c r="CAS137" s="6"/>
      <c r="CAT137" s="6"/>
      <c r="CAU137" s="6"/>
      <c r="CAV137" s="6"/>
      <c r="CAW137" s="6"/>
      <c r="CAX137" s="6"/>
      <c r="CAY137" s="6"/>
      <c r="CAZ137" s="6"/>
      <c r="CBA137" s="6"/>
      <c r="CBB137" s="6"/>
      <c r="CBC137" s="6"/>
      <c r="CBD137" s="6"/>
      <c r="CBE137" s="6"/>
      <c r="CBF137" s="6"/>
      <c r="CBG137" s="6"/>
      <c r="CBH137" s="6"/>
      <c r="CBI137" s="6"/>
      <c r="CBJ137" s="6"/>
      <c r="CBK137" s="6"/>
      <c r="CBL137" s="6"/>
      <c r="CBM137" s="6"/>
      <c r="CBN137" s="6"/>
      <c r="CBO137" s="6"/>
      <c r="CBP137" s="6"/>
      <c r="CBQ137" s="6"/>
      <c r="CBR137" s="6"/>
      <c r="CBS137" s="6"/>
      <c r="CBT137" s="6"/>
      <c r="CBU137" s="6"/>
      <c r="CBV137" s="6"/>
      <c r="CBW137" s="6"/>
      <c r="CBX137" s="6"/>
      <c r="CBY137" s="6"/>
      <c r="CBZ137" s="6"/>
      <c r="CCA137" s="6"/>
      <c r="CCB137" s="6"/>
      <c r="CCC137" s="6"/>
      <c r="CCD137" s="6"/>
      <c r="CCE137" s="6"/>
      <c r="CCF137" s="6"/>
      <c r="CCG137" s="6"/>
      <c r="CCH137" s="6"/>
      <c r="CCI137" s="6"/>
      <c r="CCJ137" s="6"/>
      <c r="CCK137" s="6"/>
      <c r="CCL137" s="6"/>
      <c r="CCM137" s="6"/>
      <c r="CCN137" s="6"/>
      <c r="CCO137" s="6"/>
      <c r="CCP137" s="6"/>
      <c r="CCQ137" s="6"/>
      <c r="CCR137" s="6"/>
      <c r="CCS137" s="6"/>
      <c r="CCT137" s="6"/>
      <c r="CCU137" s="6"/>
      <c r="CCV137" s="6"/>
      <c r="CCW137" s="6"/>
      <c r="CCX137" s="6"/>
      <c r="CCY137" s="6"/>
      <c r="CCZ137" s="6"/>
      <c r="CDA137" s="6"/>
      <c r="CDB137" s="6"/>
      <c r="CDC137" s="6"/>
      <c r="CDD137" s="6"/>
      <c r="CDE137" s="6"/>
      <c r="CDF137" s="6"/>
      <c r="CDG137" s="6"/>
      <c r="CDH137" s="6"/>
      <c r="CDI137" s="6"/>
      <c r="CDJ137" s="6"/>
      <c r="CDK137" s="6"/>
      <c r="CDL137" s="6"/>
      <c r="CDM137" s="6"/>
      <c r="CDN137" s="6"/>
      <c r="CDO137" s="6"/>
      <c r="CDP137" s="6"/>
      <c r="CDQ137" s="6"/>
      <c r="CDR137" s="6"/>
      <c r="CDS137" s="6"/>
      <c r="CDT137" s="6"/>
      <c r="CDU137" s="6"/>
      <c r="CDV137" s="6"/>
      <c r="CDW137" s="6"/>
      <c r="CDX137" s="6"/>
      <c r="CDY137" s="6"/>
      <c r="CDZ137" s="6"/>
      <c r="CEA137" s="6"/>
      <c r="CEB137" s="6"/>
      <c r="CEC137" s="6"/>
      <c r="CED137" s="6"/>
      <c r="CEE137" s="6"/>
      <c r="CEF137" s="6"/>
      <c r="CEG137" s="6"/>
      <c r="CEH137" s="6"/>
      <c r="CEI137" s="6"/>
      <c r="CEJ137" s="6"/>
      <c r="CEK137" s="6"/>
      <c r="CEL137" s="6"/>
      <c r="CEM137" s="6"/>
      <c r="CEN137" s="6"/>
      <c r="CEO137" s="6"/>
      <c r="CEP137" s="6"/>
      <c r="CEQ137" s="6"/>
      <c r="CER137" s="6"/>
      <c r="CES137" s="6"/>
      <c r="CET137" s="6"/>
      <c r="CEU137" s="6"/>
      <c r="CEV137" s="6"/>
      <c r="CEW137" s="6"/>
      <c r="CEX137" s="6"/>
      <c r="CEY137" s="6"/>
      <c r="CEZ137" s="6"/>
      <c r="CFA137" s="6"/>
      <c r="CFB137" s="6"/>
      <c r="CFC137" s="6"/>
      <c r="CFD137" s="6"/>
      <c r="CFE137" s="6"/>
      <c r="CFF137" s="6"/>
      <c r="CFG137" s="6"/>
      <c r="CFH137" s="6"/>
      <c r="CFI137" s="6"/>
      <c r="CFJ137" s="6"/>
      <c r="CFK137" s="6"/>
      <c r="CFL137" s="6"/>
      <c r="CFM137" s="6"/>
      <c r="CFN137" s="6"/>
      <c r="CFO137" s="6"/>
      <c r="CFP137" s="6"/>
      <c r="CFQ137" s="6"/>
      <c r="CFR137" s="6"/>
      <c r="CFS137" s="6"/>
      <c r="CFT137" s="6"/>
      <c r="CFU137" s="6"/>
      <c r="CFV137" s="6"/>
      <c r="CFW137" s="6"/>
      <c r="CFX137" s="6"/>
      <c r="CFY137" s="6"/>
      <c r="CFZ137" s="6"/>
      <c r="CGA137" s="6"/>
      <c r="CGB137" s="6"/>
      <c r="CGC137" s="6"/>
      <c r="CGD137" s="6"/>
      <c r="CGE137" s="6"/>
      <c r="CGF137" s="6"/>
      <c r="CGG137" s="6"/>
      <c r="CGH137" s="6"/>
      <c r="CGI137" s="6"/>
      <c r="CGJ137" s="6"/>
      <c r="CGK137" s="6"/>
      <c r="CGL137" s="6"/>
      <c r="CGM137" s="6"/>
      <c r="CGN137" s="6"/>
      <c r="CGO137" s="6"/>
      <c r="CGP137" s="6"/>
      <c r="CGQ137" s="6"/>
      <c r="CGR137" s="6"/>
      <c r="CGS137" s="6"/>
      <c r="CGT137" s="6"/>
      <c r="CGU137" s="6"/>
      <c r="CGV137" s="6"/>
      <c r="CGW137" s="6"/>
      <c r="CGX137" s="6"/>
      <c r="CGY137" s="6"/>
      <c r="CGZ137" s="6"/>
      <c r="CHA137" s="6"/>
      <c r="CHB137" s="6"/>
      <c r="CHC137" s="6"/>
      <c r="CHD137" s="6"/>
      <c r="CHE137" s="6"/>
      <c r="CHF137" s="6"/>
      <c r="CHG137" s="6"/>
      <c r="CHH137" s="6"/>
      <c r="CHI137" s="6"/>
      <c r="CHJ137" s="6"/>
      <c r="CHK137" s="6"/>
      <c r="CHL137" s="6"/>
      <c r="CHM137" s="6"/>
      <c r="CHN137" s="6"/>
      <c r="CHO137" s="6"/>
      <c r="CHP137" s="6"/>
      <c r="CHQ137" s="6"/>
      <c r="CHR137" s="6"/>
      <c r="CHS137" s="6"/>
      <c r="CHT137" s="6"/>
      <c r="CHU137" s="6"/>
      <c r="CHV137" s="6"/>
      <c r="CHW137" s="6"/>
      <c r="CHX137" s="6"/>
      <c r="CHY137" s="6"/>
      <c r="CHZ137" s="6"/>
      <c r="CIA137" s="6"/>
      <c r="CIB137" s="6"/>
      <c r="CIC137" s="6"/>
      <c r="CID137" s="6"/>
      <c r="CIE137" s="6"/>
      <c r="CIF137" s="6"/>
      <c r="CIG137" s="6"/>
      <c r="CIH137" s="6"/>
      <c r="CII137" s="6"/>
      <c r="CIJ137" s="6"/>
      <c r="CIK137" s="6"/>
      <c r="CIL137" s="6"/>
      <c r="CIM137" s="6"/>
      <c r="CIN137" s="6"/>
      <c r="CIO137" s="6"/>
      <c r="CIP137" s="6"/>
      <c r="CIQ137" s="6"/>
      <c r="CIR137" s="6"/>
      <c r="CIS137" s="6"/>
      <c r="CIT137" s="6"/>
      <c r="CIU137" s="6"/>
      <c r="CIV137" s="6"/>
      <c r="CIW137" s="6"/>
      <c r="CIX137" s="6"/>
      <c r="CIY137" s="6"/>
      <c r="CIZ137" s="6"/>
      <c r="CJA137" s="6"/>
      <c r="CJB137" s="6"/>
      <c r="CJC137" s="6"/>
      <c r="CJD137" s="6"/>
      <c r="CJE137" s="6"/>
      <c r="CJF137" s="6"/>
      <c r="CJG137" s="6"/>
      <c r="CJH137" s="6"/>
      <c r="CJI137" s="6"/>
      <c r="CJJ137" s="6"/>
      <c r="CJK137" s="6"/>
      <c r="CJL137" s="6"/>
      <c r="CJM137" s="6"/>
      <c r="CJN137" s="6"/>
      <c r="CJO137" s="6"/>
      <c r="CJP137" s="6"/>
      <c r="CJQ137" s="6"/>
      <c r="CJR137" s="6"/>
      <c r="CJS137" s="6"/>
      <c r="CJT137" s="6"/>
      <c r="CJU137" s="6"/>
      <c r="CJV137" s="6"/>
      <c r="CJW137" s="6"/>
      <c r="CJX137" s="6"/>
      <c r="CJY137" s="6"/>
      <c r="CJZ137" s="6"/>
      <c r="CKA137" s="6"/>
      <c r="CKB137" s="6"/>
      <c r="CKC137" s="6"/>
      <c r="CKD137" s="6"/>
      <c r="CKE137" s="6"/>
      <c r="CKF137" s="6"/>
      <c r="CKG137" s="6"/>
      <c r="CKH137" s="6"/>
      <c r="CKI137" s="6"/>
      <c r="CKJ137" s="6"/>
      <c r="CKK137" s="6"/>
      <c r="CKL137" s="6"/>
      <c r="CKM137" s="6"/>
      <c r="CKN137" s="6"/>
      <c r="CKO137" s="6"/>
      <c r="CKP137" s="6"/>
      <c r="CKQ137" s="6"/>
      <c r="CKR137" s="6"/>
      <c r="CKS137" s="6"/>
      <c r="CKT137" s="6"/>
      <c r="CKU137" s="6"/>
      <c r="CKV137" s="6"/>
      <c r="CKW137" s="6"/>
      <c r="CKX137" s="6"/>
      <c r="CKY137" s="6"/>
      <c r="CKZ137" s="6"/>
      <c r="CLA137" s="6"/>
      <c r="CLB137" s="6"/>
      <c r="CLC137" s="6"/>
      <c r="CLD137" s="6"/>
      <c r="CLE137" s="6"/>
      <c r="CLF137" s="6"/>
      <c r="CLG137" s="6"/>
      <c r="CLH137" s="6"/>
      <c r="CLI137" s="6"/>
      <c r="CLJ137" s="6"/>
      <c r="CLK137" s="6"/>
      <c r="CLL137" s="6"/>
      <c r="CLM137" s="6"/>
      <c r="CLN137" s="6"/>
      <c r="CLO137" s="6"/>
      <c r="CLP137" s="6"/>
      <c r="CLQ137" s="6"/>
      <c r="CLR137" s="6"/>
      <c r="CLS137" s="6"/>
      <c r="CLT137" s="6"/>
      <c r="CLU137" s="6"/>
      <c r="CLV137" s="6"/>
      <c r="CLW137" s="6"/>
      <c r="CLX137" s="6"/>
      <c r="CLY137" s="6"/>
      <c r="CLZ137" s="6"/>
      <c r="CMA137" s="6"/>
      <c r="CMB137" s="6"/>
      <c r="CMC137" s="6"/>
      <c r="CMD137" s="6"/>
      <c r="CME137" s="6"/>
      <c r="CMF137" s="6"/>
      <c r="CMG137" s="6"/>
      <c r="CMH137" s="6"/>
      <c r="CMI137" s="6"/>
      <c r="CMJ137" s="6"/>
      <c r="CMK137" s="6"/>
      <c r="CML137" s="6"/>
      <c r="CMM137" s="6"/>
      <c r="CMN137" s="6"/>
      <c r="CMO137" s="6"/>
      <c r="CMP137" s="6"/>
      <c r="CMQ137" s="6"/>
      <c r="CMR137" s="6"/>
      <c r="CMS137" s="6"/>
      <c r="CMT137" s="6"/>
      <c r="CMU137" s="6"/>
      <c r="CMV137" s="6"/>
      <c r="CMW137" s="6"/>
      <c r="CMX137" s="6"/>
      <c r="CMY137" s="6"/>
      <c r="CMZ137" s="6"/>
      <c r="CNA137" s="6"/>
      <c r="CNB137" s="6"/>
      <c r="CNC137" s="6"/>
      <c r="CND137" s="6"/>
      <c r="CNE137" s="6"/>
      <c r="CNF137" s="6"/>
      <c r="CNG137" s="6"/>
      <c r="CNH137" s="6"/>
      <c r="CNI137" s="6"/>
      <c r="CNJ137" s="6"/>
      <c r="CNK137" s="6"/>
      <c r="CNL137" s="6"/>
      <c r="CNM137" s="6"/>
      <c r="CNN137" s="6"/>
      <c r="CNO137" s="6"/>
      <c r="CNP137" s="6"/>
      <c r="CNQ137" s="6"/>
      <c r="CNR137" s="6"/>
      <c r="CNS137" s="6"/>
      <c r="CNT137" s="6"/>
      <c r="CNU137" s="6"/>
      <c r="CNV137" s="6"/>
      <c r="CNW137" s="6"/>
      <c r="CNX137" s="6"/>
      <c r="CNY137" s="6"/>
      <c r="CNZ137" s="6"/>
      <c r="COA137" s="6"/>
      <c r="COB137" s="6"/>
      <c r="COC137" s="6"/>
      <c r="COD137" s="6"/>
      <c r="COE137" s="6"/>
      <c r="COF137" s="6"/>
      <c r="COG137" s="6"/>
      <c r="COH137" s="6"/>
      <c r="COI137" s="6"/>
      <c r="COJ137" s="6"/>
      <c r="COK137" s="6"/>
      <c r="COL137" s="6"/>
      <c r="COM137" s="6"/>
      <c r="CON137" s="6"/>
      <c r="COO137" s="6"/>
      <c r="COP137" s="6"/>
      <c r="COQ137" s="6"/>
      <c r="COR137" s="6"/>
      <c r="COS137" s="6"/>
      <c r="COT137" s="6"/>
      <c r="COU137" s="6"/>
      <c r="COV137" s="6"/>
      <c r="COW137" s="6"/>
      <c r="COX137" s="6"/>
      <c r="COY137" s="6"/>
      <c r="COZ137" s="6"/>
      <c r="CPA137" s="6"/>
      <c r="CPB137" s="6"/>
      <c r="CPC137" s="6"/>
      <c r="CPD137" s="6"/>
      <c r="CPE137" s="6"/>
      <c r="CPF137" s="6"/>
      <c r="CPG137" s="6"/>
      <c r="CPH137" s="6"/>
      <c r="CPI137" s="6"/>
      <c r="CPJ137" s="6"/>
      <c r="CPK137" s="6"/>
      <c r="CPL137" s="6"/>
      <c r="CPM137" s="6"/>
      <c r="CPN137" s="6"/>
      <c r="CPO137" s="6"/>
      <c r="CPP137" s="6"/>
      <c r="CPQ137" s="6"/>
      <c r="CPR137" s="6"/>
      <c r="CPS137" s="6"/>
      <c r="CPT137" s="6"/>
      <c r="CPU137" s="6"/>
      <c r="CPV137" s="6"/>
      <c r="CPW137" s="6"/>
      <c r="CPX137" s="6"/>
      <c r="CPY137" s="6"/>
      <c r="CPZ137" s="6"/>
      <c r="CQA137" s="6"/>
      <c r="CQB137" s="6"/>
      <c r="CQC137" s="6"/>
      <c r="CQD137" s="6"/>
      <c r="CQE137" s="6"/>
      <c r="CQF137" s="6"/>
      <c r="CQG137" s="6"/>
      <c r="CQH137" s="6"/>
      <c r="CQI137" s="6"/>
      <c r="CQJ137" s="6"/>
      <c r="CQK137" s="6"/>
      <c r="CQL137" s="6"/>
      <c r="CQM137" s="6"/>
      <c r="CQN137" s="6"/>
      <c r="CQO137" s="6"/>
      <c r="CQP137" s="6"/>
      <c r="CQQ137" s="6"/>
      <c r="CQR137" s="6"/>
      <c r="CQS137" s="6"/>
      <c r="CQT137" s="6"/>
      <c r="CQU137" s="6"/>
      <c r="CQV137" s="6"/>
      <c r="CQW137" s="6"/>
      <c r="CQX137" s="6"/>
      <c r="CQY137" s="6"/>
      <c r="CQZ137" s="6"/>
      <c r="CRA137" s="6"/>
      <c r="CRB137" s="6"/>
      <c r="CRC137" s="6"/>
      <c r="CRD137" s="6"/>
      <c r="CRE137" s="6"/>
      <c r="CRF137" s="6"/>
      <c r="CRG137" s="6"/>
      <c r="CRH137" s="6"/>
      <c r="CRI137" s="6"/>
      <c r="CRJ137" s="6"/>
      <c r="CRK137" s="6"/>
      <c r="CRL137" s="6"/>
      <c r="CRM137" s="6"/>
      <c r="CRN137" s="6"/>
      <c r="CRO137" s="6"/>
      <c r="CRP137" s="6"/>
      <c r="CRQ137" s="6"/>
      <c r="CRR137" s="6"/>
      <c r="CRS137" s="6"/>
      <c r="CRT137" s="6"/>
      <c r="CRU137" s="6"/>
      <c r="CRV137" s="6"/>
      <c r="CRW137" s="6"/>
      <c r="CRX137" s="6"/>
      <c r="CRY137" s="6"/>
      <c r="CRZ137" s="6"/>
      <c r="CSA137" s="6"/>
      <c r="CSB137" s="6"/>
      <c r="CSC137" s="6"/>
      <c r="CSD137" s="6"/>
      <c r="CSE137" s="6"/>
      <c r="CSF137" s="6"/>
      <c r="CSG137" s="6"/>
      <c r="CSH137" s="6"/>
      <c r="CSI137" s="6"/>
      <c r="CSJ137" s="6"/>
      <c r="CSK137" s="6"/>
      <c r="CSL137" s="6"/>
      <c r="CSM137" s="6"/>
      <c r="CSN137" s="6"/>
      <c r="CSO137" s="6"/>
      <c r="CSP137" s="6"/>
      <c r="CSQ137" s="6"/>
      <c r="CSR137" s="6"/>
      <c r="CSS137" s="6"/>
      <c r="CST137" s="6"/>
      <c r="CSU137" s="6"/>
      <c r="CSV137" s="6"/>
      <c r="CSW137" s="6"/>
      <c r="CSX137" s="6"/>
      <c r="CSY137" s="6"/>
      <c r="CSZ137" s="6"/>
      <c r="CTA137" s="6"/>
      <c r="CTB137" s="6"/>
      <c r="CTC137" s="6"/>
      <c r="CTD137" s="6"/>
      <c r="CTE137" s="6"/>
      <c r="CTF137" s="6"/>
      <c r="CTG137" s="6"/>
      <c r="CTH137" s="6"/>
      <c r="CTI137" s="6"/>
      <c r="CTJ137" s="6"/>
      <c r="CTK137" s="6"/>
      <c r="CTL137" s="6"/>
      <c r="CTM137" s="6"/>
      <c r="CTN137" s="6"/>
      <c r="CTO137" s="6"/>
      <c r="CTP137" s="6"/>
      <c r="CTQ137" s="6"/>
      <c r="CTR137" s="6"/>
      <c r="CTS137" s="6"/>
      <c r="CTT137" s="6"/>
      <c r="CTU137" s="6"/>
      <c r="CTV137" s="6"/>
      <c r="CTW137" s="6"/>
      <c r="CTX137" s="6"/>
      <c r="CTY137" s="6"/>
      <c r="CTZ137" s="6"/>
      <c r="CUA137" s="6"/>
      <c r="CUB137" s="6"/>
      <c r="CUC137" s="6"/>
      <c r="CUD137" s="6"/>
      <c r="CUE137" s="6"/>
      <c r="CUF137" s="6"/>
      <c r="CUG137" s="6"/>
      <c r="CUH137" s="6"/>
      <c r="CUI137" s="6"/>
      <c r="CUJ137" s="6"/>
      <c r="CUK137" s="6"/>
      <c r="CUL137" s="6"/>
      <c r="CUM137" s="6"/>
      <c r="CUN137" s="6"/>
      <c r="CUO137" s="6"/>
      <c r="CUP137" s="6"/>
      <c r="CUQ137" s="6"/>
      <c r="CUR137" s="6"/>
      <c r="CUS137" s="6"/>
      <c r="CUT137" s="6"/>
      <c r="CUU137" s="6"/>
      <c r="CUV137" s="6"/>
      <c r="CUW137" s="6"/>
      <c r="CUX137" s="6"/>
      <c r="CUY137" s="6"/>
      <c r="CUZ137" s="6"/>
      <c r="CVA137" s="6"/>
      <c r="CVB137" s="6"/>
      <c r="CVC137" s="6"/>
      <c r="CVD137" s="6"/>
      <c r="CVE137" s="6"/>
      <c r="CVF137" s="6"/>
      <c r="CVG137" s="6"/>
      <c r="CVH137" s="6"/>
      <c r="CVI137" s="6"/>
      <c r="CVJ137" s="6"/>
      <c r="CVK137" s="6"/>
      <c r="CVL137" s="6"/>
      <c r="CVM137" s="6"/>
      <c r="CVN137" s="6"/>
      <c r="CVO137" s="6"/>
      <c r="CVP137" s="6"/>
      <c r="CVQ137" s="6"/>
      <c r="CVR137" s="6"/>
      <c r="CVS137" s="6"/>
      <c r="CVT137" s="6"/>
      <c r="CVU137" s="6"/>
      <c r="CVV137" s="6"/>
      <c r="CVW137" s="6"/>
      <c r="CVX137" s="6"/>
      <c r="CVY137" s="6"/>
      <c r="CVZ137" s="6"/>
      <c r="CWA137" s="6"/>
      <c r="CWB137" s="6"/>
      <c r="CWC137" s="6"/>
      <c r="CWD137" s="6"/>
      <c r="CWE137" s="6"/>
      <c r="CWF137" s="6"/>
      <c r="CWG137" s="6"/>
      <c r="CWH137" s="6"/>
      <c r="CWI137" s="6"/>
      <c r="CWJ137" s="6"/>
      <c r="CWK137" s="6"/>
      <c r="CWL137" s="6"/>
      <c r="CWM137" s="6"/>
      <c r="CWN137" s="6"/>
      <c r="CWO137" s="6"/>
      <c r="CWP137" s="6"/>
      <c r="CWQ137" s="6"/>
      <c r="CWR137" s="6"/>
      <c r="CWS137" s="6"/>
      <c r="CWT137" s="6"/>
      <c r="CWU137" s="6"/>
      <c r="CWV137" s="6"/>
      <c r="CWW137" s="6"/>
      <c r="CWX137" s="6"/>
      <c r="CWY137" s="6"/>
      <c r="CWZ137" s="6"/>
      <c r="CXA137" s="6"/>
      <c r="CXB137" s="6"/>
      <c r="CXC137" s="6"/>
      <c r="CXD137" s="6"/>
      <c r="CXE137" s="6"/>
      <c r="CXF137" s="6"/>
      <c r="CXG137" s="6"/>
      <c r="CXH137" s="6"/>
      <c r="CXI137" s="6"/>
      <c r="CXJ137" s="6"/>
      <c r="CXK137" s="6"/>
      <c r="CXL137" s="6"/>
      <c r="CXM137" s="6"/>
      <c r="CXN137" s="6"/>
      <c r="CXO137" s="6"/>
      <c r="CXP137" s="6"/>
      <c r="CXQ137" s="6"/>
      <c r="CXR137" s="6"/>
      <c r="CXS137" s="6"/>
      <c r="CXT137" s="6"/>
      <c r="CXU137" s="6"/>
      <c r="CXV137" s="6"/>
      <c r="CXW137" s="6"/>
      <c r="CXX137" s="6"/>
      <c r="CXY137" s="6"/>
      <c r="CXZ137" s="6"/>
      <c r="CYA137" s="6"/>
      <c r="CYB137" s="6"/>
      <c r="CYC137" s="6"/>
      <c r="CYD137" s="6"/>
      <c r="CYE137" s="6"/>
      <c r="CYF137" s="6"/>
      <c r="CYG137" s="6"/>
      <c r="CYH137" s="6"/>
      <c r="CYI137" s="6"/>
      <c r="CYJ137" s="6"/>
      <c r="CYK137" s="6"/>
      <c r="CYL137" s="6"/>
      <c r="CYM137" s="6"/>
      <c r="CYN137" s="6"/>
      <c r="CYO137" s="6"/>
      <c r="CYP137" s="6"/>
      <c r="CYQ137" s="6"/>
      <c r="CYR137" s="6"/>
      <c r="CYS137" s="6"/>
      <c r="CYT137" s="6"/>
      <c r="CYU137" s="6"/>
      <c r="CYV137" s="6"/>
      <c r="CYW137" s="6"/>
      <c r="CYX137" s="6"/>
      <c r="CYY137" s="6"/>
      <c r="CYZ137" s="6"/>
      <c r="CZA137" s="6"/>
      <c r="CZB137" s="6"/>
      <c r="CZC137" s="6"/>
      <c r="CZD137" s="6"/>
      <c r="CZE137" s="6"/>
      <c r="CZF137" s="6"/>
      <c r="CZG137" s="6"/>
      <c r="CZH137" s="6"/>
      <c r="CZI137" s="6"/>
      <c r="CZJ137" s="6"/>
      <c r="CZK137" s="6"/>
      <c r="CZL137" s="6"/>
      <c r="CZM137" s="6"/>
      <c r="CZN137" s="6"/>
      <c r="CZO137" s="6"/>
      <c r="CZP137" s="6"/>
      <c r="CZQ137" s="6"/>
      <c r="CZR137" s="6"/>
      <c r="CZS137" s="6"/>
      <c r="CZT137" s="6"/>
      <c r="CZU137" s="6"/>
      <c r="CZV137" s="6"/>
      <c r="CZW137" s="6"/>
      <c r="CZX137" s="6"/>
      <c r="CZY137" s="6"/>
      <c r="CZZ137" s="6"/>
      <c r="DAA137" s="6"/>
      <c r="DAB137" s="6"/>
      <c r="DAC137" s="6"/>
      <c r="DAD137" s="6"/>
      <c r="DAE137" s="6"/>
      <c r="DAF137" s="6"/>
      <c r="DAG137" s="6"/>
      <c r="DAH137" s="6"/>
      <c r="DAI137" s="6"/>
      <c r="DAJ137" s="6"/>
      <c r="DAK137" s="6"/>
      <c r="DAL137" s="6"/>
      <c r="DAM137" s="6"/>
      <c r="DAN137" s="6"/>
      <c r="DAO137" s="6"/>
      <c r="DAP137" s="6"/>
      <c r="DAQ137" s="6"/>
      <c r="DAR137" s="6"/>
      <c r="DAS137" s="6"/>
      <c r="DAT137" s="6"/>
      <c r="DAU137" s="6"/>
      <c r="DAV137" s="6"/>
      <c r="DAW137" s="6"/>
      <c r="DAX137" s="6"/>
      <c r="DAY137" s="6"/>
      <c r="DAZ137" s="6"/>
      <c r="DBA137" s="6"/>
      <c r="DBB137" s="6"/>
      <c r="DBC137" s="6"/>
      <c r="DBD137" s="6"/>
      <c r="DBE137" s="6"/>
      <c r="DBF137" s="6"/>
      <c r="DBG137" s="6"/>
      <c r="DBH137" s="6"/>
      <c r="DBI137" s="6"/>
      <c r="DBJ137" s="6"/>
      <c r="DBK137" s="6"/>
      <c r="DBL137" s="6"/>
      <c r="DBM137" s="6"/>
      <c r="DBN137" s="6"/>
      <c r="DBO137" s="6"/>
      <c r="DBP137" s="6"/>
      <c r="DBQ137" s="6"/>
      <c r="DBR137" s="6"/>
      <c r="DBS137" s="6"/>
      <c r="DBT137" s="6"/>
      <c r="DBU137" s="6"/>
      <c r="DBV137" s="6"/>
      <c r="DBW137" s="6"/>
      <c r="DBX137" s="6"/>
      <c r="DBY137" s="6"/>
      <c r="DBZ137" s="6"/>
      <c r="DCA137" s="6"/>
      <c r="DCB137" s="6"/>
      <c r="DCC137" s="6"/>
      <c r="DCD137" s="6"/>
      <c r="DCE137" s="6"/>
      <c r="DCF137" s="6"/>
      <c r="DCG137" s="6"/>
      <c r="DCH137" s="6"/>
      <c r="DCI137" s="6"/>
      <c r="DCJ137" s="6"/>
      <c r="DCK137" s="6"/>
      <c r="DCL137" s="6"/>
      <c r="DCM137" s="6"/>
      <c r="DCN137" s="6"/>
      <c r="DCO137" s="6"/>
      <c r="DCP137" s="6"/>
      <c r="DCQ137" s="6"/>
      <c r="DCR137" s="6"/>
      <c r="DCS137" s="6"/>
      <c r="DCT137" s="6"/>
      <c r="DCU137" s="6"/>
      <c r="DCV137" s="6"/>
      <c r="DCW137" s="6"/>
      <c r="DCX137" s="6"/>
      <c r="DCY137" s="6"/>
      <c r="DCZ137" s="6"/>
      <c r="DDA137" s="6"/>
      <c r="DDB137" s="6"/>
      <c r="DDC137" s="6"/>
      <c r="DDD137" s="6"/>
      <c r="DDE137" s="6"/>
      <c r="DDF137" s="6"/>
      <c r="DDG137" s="6"/>
      <c r="DDH137" s="6"/>
      <c r="DDI137" s="6"/>
      <c r="DDJ137" s="6"/>
      <c r="DDK137" s="6"/>
      <c r="DDL137" s="6"/>
      <c r="DDM137" s="6"/>
      <c r="DDN137" s="6"/>
      <c r="DDO137" s="6"/>
      <c r="DDP137" s="6"/>
      <c r="DDQ137" s="6"/>
      <c r="DDR137" s="6"/>
      <c r="DDS137" s="6"/>
      <c r="DDT137" s="6"/>
      <c r="DDU137" s="6"/>
      <c r="DDV137" s="6"/>
      <c r="DDW137" s="6"/>
      <c r="DDX137" s="6"/>
      <c r="DDY137" s="6"/>
      <c r="DDZ137" s="6"/>
      <c r="DEA137" s="6"/>
      <c r="DEB137" s="6"/>
      <c r="DEC137" s="6"/>
      <c r="DED137" s="6"/>
      <c r="DEE137" s="6"/>
      <c r="DEF137" s="6"/>
      <c r="DEG137" s="6"/>
      <c r="DEH137" s="6"/>
      <c r="DEI137" s="6"/>
      <c r="DEJ137" s="6"/>
      <c r="DEK137" s="6"/>
      <c r="DEL137" s="6"/>
      <c r="DEM137" s="6"/>
      <c r="DEN137" s="6"/>
      <c r="DEO137" s="6"/>
      <c r="DEP137" s="6"/>
      <c r="DEQ137" s="6"/>
      <c r="DER137" s="6"/>
      <c r="DES137" s="6"/>
      <c r="DET137" s="6"/>
      <c r="DEU137" s="6"/>
      <c r="DEV137" s="6"/>
      <c r="DEW137" s="6"/>
      <c r="DEX137" s="6"/>
      <c r="DEY137" s="6"/>
      <c r="DEZ137" s="6"/>
      <c r="DFA137" s="6"/>
      <c r="DFB137" s="6"/>
      <c r="DFC137" s="6"/>
      <c r="DFD137" s="6"/>
      <c r="DFE137" s="6"/>
      <c r="DFF137" s="6"/>
      <c r="DFG137" s="6"/>
      <c r="DFH137" s="6"/>
      <c r="DFI137" s="6"/>
      <c r="DFJ137" s="6"/>
      <c r="DFK137" s="6"/>
      <c r="DFL137" s="6"/>
      <c r="DFM137" s="6"/>
      <c r="DFN137" s="6"/>
      <c r="DFO137" s="6"/>
      <c r="DFP137" s="6"/>
      <c r="DFQ137" s="6"/>
      <c r="DFR137" s="6"/>
      <c r="DFS137" s="6"/>
      <c r="DFT137" s="6"/>
      <c r="DFU137" s="6"/>
      <c r="DFV137" s="6"/>
      <c r="DFW137" s="6"/>
      <c r="DFX137" s="6"/>
      <c r="DFY137" s="6"/>
      <c r="DFZ137" s="6"/>
      <c r="DGA137" s="6"/>
      <c r="DGB137" s="6"/>
      <c r="DGC137" s="6"/>
      <c r="DGD137" s="6"/>
      <c r="DGE137" s="6"/>
      <c r="DGF137" s="6"/>
      <c r="DGG137" s="6"/>
      <c r="DGH137" s="6"/>
      <c r="DGI137" s="6"/>
      <c r="DGJ137" s="6"/>
      <c r="DGK137" s="6"/>
      <c r="DGL137" s="6"/>
      <c r="DGM137" s="6"/>
      <c r="DGN137" s="6"/>
      <c r="DGO137" s="6"/>
      <c r="DGP137" s="6"/>
      <c r="DGQ137" s="6"/>
      <c r="DGR137" s="6"/>
      <c r="DGS137" s="6"/>
      <c r="DGT137" s="6"/>
      <c r="DGU137" s="6"/>
      <c r="DGV137" s="6"/>
      <c r="DGW137" s="6"/>
      <c r="DGX137" s="6"/>
      <c r="DGY137" s="6"/>
      <c r="DGZ137" s="6"/>
      <c r="DHA137" s="6"/>
      <c r="DHB137" s="6"/>
      <c r="DHC137" s="6"/>
      <c r="DHD137" s="6"/>
      <c r="DHE137" s="6"/>
      <c r="DHF137" s="6"/>
      <c r="DHG137" s="6"/>
      <c r="DHH137" s="6"/>
      <c r="DHI137" s="6"/>
      <c r="DHJ137" s="6"/>
      <c r="DHK137" s="6"/>
      <c r="DHL137" s="6"/>
      <c r="DHM137" s="6"/>
      <c r="DHN137" s="6"/>
      <c r="DHO137" s="6"/>
      <c r="DHP137" s="6"/>
      <c r="DHQ137" s="6"/>
      <c r="DHR137" s="6"/>
      <c r="DHS137" s="6"/>
      <c r="DHT137" s="6"/>
      <c r="DHU137" s="6"/>
      <c r="DHV137" s="6"/>
      <c r="DHW137" s="6"/>
      <c r="DHX137" s="6"/>
      <c r="DHY137" s="6"/>
      <c r="DHZ137" s="6"/>
      <c r="DIA137" s="6"/>
      <c r="DIB137" s="6"/>
      <c r="DIC137" s="6"/>
      <c r="DID137" s="6"/>
      <c r="DIE137" s="6"/>
      <c r="DIF137" s="6"/>
      <c r="DIG137" s="6"/>
      <c r="DIH137" s="6"/>
      <c r="DII137" s="6"/>
      <c r="DIJ137" s="6"/>
      <c r="DIK137" s="6"/>
      <c r="DIL137" s="6"/>
      <c r="DIM137" s="6"/>
      <c r="DIN137" s="6"/>
      <c r="DIO137" s="6"/>
      <c r="DIP137" s="6"/>
      <c r="DIQ137" s="6"/>
      <c r="DIR137" s="6"/>
      <c r="DIS137" s="6"/>
      <c r="DIT137" s="6"/>
      <c r="DIU137" s="6"/>
      <c r="DIV137" s="6"/>
      <c r="DIW137" s="6"/>
      <c r="DIX137" s="6"/>
      <c r="DIY137" s="6"/>
      <c r="DIZ137" s="6"/>
      <c r="DJA137" s="6"/>
      <c r="DJB137" s="6"/>
      <c r="DJC137" s="6"/>
      <c r="DJD137" s="6"/>
      <c r="DJE137" s="6"/>
      <c r="DJF137" s="6"/>
      <c r="DJG137" s="6"/>
      <c r="DJH137" s="6"/>
      <c r="DJI137" s="6"/>
      <c r="DJJ137" s="6"/>
      <c r="DJK137" s="6"/>
      <c r="DJL137" s="6"/>
      <c r="DJM137" s="6"/>
      <c r="DJN137" s="6"/>
      <c r="DJO137" s="6"/>
      <c r="DJP137" s="6"/>
      <c r="DJQ137" s="6"/>
      <c r="DJR137" s="6"/>
      <c r="DJS137" s="6"/>
      <c r="DJT137" s="6"/>
      <c r="DJU137" s="6"/>
      <c r="DJV137" s="6"/>
      <c r="DJW137" s="6"/>
      <c r="DJX137" s="6"/>
      <c r="DJY137" s="6"/>
      <c r="DJZ137" s="6"/>
      <c r="DKA137" s="6"/>
      <c r="DKB137" s="6"/>
      <c r="DKC137" s="6"/>
      <c r="DKD137" s="6"/>
      <c r="DKE137" s="6"/>
      <c r="DKF137" s="6"/>
      <c r="DKG137" s="6"/>
      <c r="DKH137" s="6"/>
      <c r="DKI137" s="6"/>
      <c r="DKJ137" s="6"/>
      <c r="DKK137" s="6"/>
      <c r="DKL137" s="6"/>
      <c r="DKM137" s="6"/>
      <c r="DKN137" s="6"/>
      <c r="DKO137" s="6"/>
      <c r="DKP137" s="6"/>
      <c r="DKQ137" s="6"/>
      <c r="DKR137" s="6"/>
      <c r="DKS137" s="6"/>
      <c r="DKT137" s="6"/>
      <c r="DKU137" s="6"/>
      <c r="DKV137" s="6"/>
      <c r="DKW137" s="6"/>
      <c r="DKX137" s="6"/>
      <c r="DKY137" s="6"/>
      <c r="DKZ137" s="6"/>
      <c r="DLA137" s="6"/>
      <c r="DLB137" s="6"/>
      <c r="DLC137" s="6"/>
      <c r="DLD137" s="6"/>
      <c r="DLE137" s="6"/>
      <c r="DLF137" s="6"/>
      <c r="DLG137" s="6"/>
      <c r="DLH137" s="6"/>
      <c r="DLI137" s="6"/>
      <c r="DLJ137" s="6"/>
      <c r="DLK137" s="6"/>
      <c r="DLL137" s="6"/>
      <c r="DLM137" s="6"/>
      <c r="DLN137" s="6"/>
      <c r="DLO137" s="6"/>
      <c r="DLP137" s="6"/>
      <c r="DLQ137" s="6"/>
      <c r="DLR137" s="6"/>
      <c r="DLS137" s="6"/>
      <c r="DLT137" s="6"/>
      <c r="DLU137" s="6"/>
      <c r="DLV137" s="6"/>
      <c r="DLW137" s="6"/>
      <c r="DLX137" s="6"/>
      <c r="DLY137" s="6"/>
      <c r="DLZ137" s="6"/>
      <c r="DMA137" s="6"/>
      <c r="DMB137" s="6"/>
      <c r="DMC137" s="6"/>
      <c r="DMD137" s="6"/>
      <c r="DME137" s="6"/>
      <c r="DMF137" s="6"/>
      <c r="DMG137" s="6"/>
      <c r="DMH137" s="6"/>
      <c r="DMI137" s="6"/>
      <c r="DMJ137" s="6"/>
      <c r="DMK137" s="6"/>
      <c r="DML137" s="6"/>
      <c r="DMM137" s="6"/>
      <c r="DMN137" s="6"/>
      <c r="DMO137" s="6"/>
      <c r="DMP137" s="6"/>
      <c r="DMQ137" s="6"/>
      <c r="DMR137" s="6"/>
      <c r="DMS137" s="6"/>
      <c r="DMT137" s="6"/>
      <c r="DMU137" s="6"/>
      <c r="DMV137" s="6"/>
      <c r="DMW137" s="6"/>
      <c r="DMX137" s="6"/>
      <c r="DMY137" s="6"/>
      <c r="DMZ137" s="6"/>
      <c r="DNA137" s="6"/>
      <c r="DNB137" s="6"/>
      <c r="DNC137" s="6"/>
      <c r="DND137" s="6"/>
      <c r="DNE137" s="6"/>
      <c r="DNF137" s="6"/>
      <c r="DNG137" s="6"/>
      <c r="DNH137" s="6"/>
      <c r="DNI137" s="6"/>
      <c r="DNJ137" s="6"/>
      <c r="DNK137" s="6"/>
      <c r="DNL137" s="6"/>
      <c r="DNM137" s="6"/>
      <c r="DNN137" s="6"/>
      <c r="DNO137" s="6"/>
      <c r="DNP137" s="6"/>
      <c r="DNQ137" s="6"/>
      <c r="DNR137" s="6"/>
      <c r="DNS137" s="6"/>
      <c r="DNT137" s="6"/>
      <c r="DNU137" s="6"/>
      <c r="DNV137" s="6"/>
      <c r="DNW137" s="6"/>
      <c r="DNX137" s="6"/>
      <c r="DNY137" s="6"/>
      <c r="DNZ137" s="6"/>
      <c r="DOA137" s="6"/>
      <c r="DOB137" s="6"/>
      <c r="DOC137" s="6"/>
      <c r="DOD137" s="6"/>
      <c r="DOE137" s="6"/>
      <c r="DOF137" s="6"/>
      <c r="DOG137" s="6"/>
      <c r="DOH137" s="6"/>
      <c r="DOI137" s="6"/>
      <c r="DOJ137" s="6"/>
      <c r="DOK137" s="6"/>
      <c r="DOL137" s="6"/>
      <c r="DOM137" s="6"/>
      <c r="DON137" s="6"/>
      <c r="DOO137" s="6"/>
      <c r="DOP137" s="6"/>
      <c r="DOQ137" s="6"/>
      <c r="DOR137" s="6"/>
      <c r="DOS137" s="6"/>
      <c r="DOT137" s="6"/>
      <c r="DOU137" s="6"/>
      <c r="DOV137" s="6"/>
      <c r="DOW137" s="6"/>
      <c r="DOX137" s="6"/>
      <c r="DOY137" s="6"/>
      <c r="DOZ137" s="6"/>
      <c r="DPA137" s="6"/>
      <c r="DPB137" s="6"/>
      <c r="DPC137" s="6"/>
      <c r="DPD137" s="6"/>
      <c r="DPE137" s="6"/>
      <c r="DPF137" s="6"/>
      <c r="DPG137" s="6"/>
      <c r="DPH137" s="6"/>
      <c r="DPI137" s="6"/>
      <c r="DPJ137" s="6"/>
      <c r="DPK137" s="6"/>
      <c r="DPL137" s="6"/>
      <c r="DPM137" s="6"/>
      <c r="DPN137" s="6"/>
      <c r="DPO137" s="6"/>
      <c r="DPP137" s="6"/>
      <c r="DPQ137" s="6"/>
      <c r="DPR137" s="6"/>
      <c r="DPS137" s="6"/>
      <c r="DPT137" s="6"/>
      <c r="DPU137" s="6"/>
      <c r="DPV137" s="6"/>
      <c r="DPW137" s="6"/>
      <c r="DPX137" s="6"/>
      <c r="DPY137" s="6"/>
      <c r="DPZ137" s="6"/>
      <c r="DQA137" s="6"/>
      <c r="DQB137" s="6"/>
      <c r="DQC137" s="6"/>
      <c r="DQD137" s="6"/>
      <c r="DQE137" s="6"/>
      <c r="DQF137" s="6"/>
      <c r="DQG137" s="6"/>
      <c r="DQH137" s="6"/>
      <c r="DQI137" s="6"/>
      <c r="DQJ137" s="6"/>
      <c r="DQK137" s="6"/>
      <c r="DQL137" s="6"/>
      <c r="DQM137" s="6"/>
      <c r="DQN137" s="6"/>
      <c r="DQO137" s="6"/>
      <c r="DQP137" s="6"/>
      <c r="DQQ137" s="6"/>
      <c r="DQR137" s="6"/>
      <c r="DQS137" s="6"/>
      <c r="DQT137" s="6"/>
      <c r="DQU137" s="6"/>
      <c r="DQV137" s="6"/>
      <c r="DQW137" s="6"/>
      <c r="DQX137" s="6"/>
      <c r="DQY137" s="6"/>
      <c r="DQZ137" s="6"/>
      <c r="DRA137" s="6"/>
      <c r="DRB137" s="6"/>
      <c r="DRC137" s="6"/>
      <c r="DRD137" s="6"/>
      <c r="DRE137" s="6"/>
      <c r="DRF137" s="6"/>
      <c r="DRG137" s="6"/>
      <c r="DRH137" s="6"/>
      <c r="DRI137" s="6"/>
      <c r="DRJ137" s="6"/>
      <c r="DRK137" s="6"/>
      <c r="DRL137" s="6"/>
      <c r="DRM137" s="6"/>
      <c r="DRN137" s="6"/>
      <c r="DRO137" s="6"/>
      <c r="DRP137" s="6"/>
      <c r="DRQ137" s="6"/>
      <c r="DRR137" s="6"/>
      <c r="DRS137" s="6"/>
      <c r="DRT137" s="6"/>
      <c r="DRU137" s="6"/>
      <c r="DRV137" s="6"/>
      <c r="DRW137" s="6"/>
      <c r="DRX137" s="6"/>
      <c r="DRY137" s="6"/>
      <c r="DRZ137" s="6"/>
      <c r="DSA137" s="6"/>
      <c r="DSB137" s="6"/>
      <c r="DSC137" s="6"/>
      <c r="DSD137" s="6"/>
      <c r="DSE137" s="6"/>
      <c r="DSF137" s="6"/>
      <c r="DSG137" s="6"/>
      <c r="DSH137" s="6"/>
      <c r="DSI137" s="6"/>
      <c r="DSJ137" s="6"/>
      <c r="DSK137" s="6"/>
      <c r="DSL137" s="6"/>
      <c r="DSM137" s="6"/>
      <c r="DSN137" s="6"/>
      <c r="DSO137" s="6"/>
      <c r="DSP137" s="6"/>
      <c r="DSQ137" s="6"/>
      <c r="DSR137" s="6"/>
      <c r="DSS137" s="6"/>
      <c r="DST137" s="6"/>
      <c r="DSU137" s="6"/>
      <c r="DSV137" s="6"/>
      <c r="DSW137" s="6"/>
      <c r="DSX137" s="6"/>
      <c r="DSY137" s="6"/>
      <c r="DSZ137" s="6"/>
      <c r="DTA137" s="6"/>
      <c r="DTB137" s="6"/>
      <c r="DTC137" s="6"/>
      <c r="DTD137" s="6"/>
      <c r="DTE137" s="6"/>
      <c r="DTF137" s="6"/>
      <c r="DTG137" s="6"/>
      <c r="DTH137" s="6"/>
      <c r="DTI137" s="6"/>
      <c r="DTJ137" s="6"/>
      <c r="DTK137" s="6"/>
      <c r="DTL137" s="6"/>
      <c r="DTM137" s="6"/>
      <c r="DTN137" s="6"/>
      <c r="DTO137" s="6"/>
      <c r="DTP137" s="6"/>
      <c r="DTQ137" s="6"/>
      <c r="DTR137" s="6"/>
      <c r="DTS137" s="6"/>
      <c r="DTT137" s="6"/>
      <c r="DTU137" s="6"/>
      <c r="DTV137" s="6"/>
      <c r="DTW137" s="6"/>
      <c r="DTX137" s="6"/>
      <c r="DTY137" s="6"/>
      <c r="DTZ137" s="6"/>
      <c r="DUA137" s="6"/>
      <c r="DUB137" s="6"/>
      <c r="DUC137" s="6"/>
      <c r="DUD137" s="6"/>
      <c r="DUE137" s="6"/>
      <c r="DUF137" s="6"/>
      <c r="DUG137" s="6"/>
      <c r="DUH137" s="6"/>
      <c r="DUI137" s="6"/>
      <c r="DUJ137" s="6"/>
      <c r="DUK137" s="6"/>
      <c r="DUL137" s="6"/>
      <c r="DUM137" s="6"/>
      <c r="DUN137" s="6"/>
      <c r="DUO137" s="6"/>
      <c r="DUP137" s="6"/>
      <c r="DUQ137" s="6"/>
      <c r="DUR137" s="6"/>
      <c r="DUS137" s="6"/>
      <c r="DUT137" s="6"/>
      <c r="DUU137" s="6"/>
      <c r="DUV137" s="6"/>
      <c r="DUW137" s="6"/>
      <c r="DUX137" s="6"/>
      <c r="DUY137" s="6"/>
      <c r="DUZ137" s="6"/>
      <c r="DVA137" s="6"/>
      <c r="DVB137" s="6"/>
      <c r="DVC137" s="6"/>
      <c r="DVD137" s="6"/>
      <c r="DVE137" s="6"/>
      <c r="DVF137" s="6"/>
      <c r="DVG137" s="6"/>
      <c r="DVH137" s="6"/>
      <c r="DVI137" s="6"/>
      <c r="DVJ137" s="6"/>
      <c r="DVK137" s="6"/>
      <c r="DVL137" s="6"/>
      <c r="DVM137" s="6"/>
      <c r="DVN137" s="6"/>
      <c r="DVO137" s="6"/>
      <c r="DVP137" s="6"/>
      <c r="DVQ137" s="6"/>
      <c r="DVR137" s="6"/>
      <c r="DVS137" s="6"/>
      <c r="DVT137" s="6"/>
      <c r="DVU137" s="6"/>
      <c r="DVV137" s="6"/>
      <c r="DVW137" s="6"/>
      <c r="DVX137" s="6"/>
      <c r="DVY137" s="6"/>
      <c r="DVZ137" s="6"/>
      <c r="DWA137" s="6"/>
      <c r="DWB137" s="6"/>
      <c r="DWC137" s="6"/>
      <c r="DWD137" s="6"/>
      <c r="DWE137" s="6"/>
      <c r="DWF137" s="6"/>
      <c r="DWG137" s="6"/>
      <c r="DWH137" s="6"/>
      <c r="DWI137" s="6"/>
      <c r="DWJ137" s="6"/>
      <c r="DWK137" s="6"/>
      <c r="DWL137" s="6"/>
      <c r="DWM137" s="6"/>
      <c r="DWN137" s="6"/>
      <c r="DWO137" s="6"/>
      <c r="DWP137" s="6"/>
      <c r="DWQ137" s="6"/>
      <c r="DWR137" s="6"/>
      <c r="DWS137" s="6"/>
      <c r="DWT137" s="6"/>
      <c r="DWU137" s="6"/>
      <c r="DWV137" s="6"/>
      <c r="DWW137" s="6"/>
      <c r="DWX137" s="6"/>
      <c r="DWY137" s="6"/>
      <c r="DWZ137" s="6"/>
      <c r="DXA137" s="6"/>
      <c r="DXB137" s="6"/>
      <c r="DXC137" s="6"/>
      <c r="DXD137" s="6"/>
      <c r="DXE137" s="6"/>
      <c r="DXF137" s="6"/>
      <c r="DXG137" s="6"/>
      <c r="DXH137" s="6"/>
      <c r="DXI137" s="6"/>
      <c r="DXJ137" s="6"/>
      <c r="DXK137" s="6"/>
      <c r="DXL137" s="6"/>
      <c r="DXM137" s="6"/>
      <c r="DXN137" s="6"/>
      <c r="DXO137" s="6"/>
      <c r="DXP137" s="6"/>
      <c r="DXQ137" s="6"/>
      <c r="DXR137" s="6"/>
      <c r="DXS137" s="6"/>
      <c r="DXT137" s="6"/>
      <c r="DXU137" s="6"/>
      <c r="DXV137" s="6"/>
      <c r="DXW137" s="6"/>
      <c r="DXX137" s="6"/>
      <c r="DXY137" s="6"/>
      <c r="DXZ137" s="6"/>
      <c r="DYA137" s="6"/>
      <c r="DYB137" s="6"/>
      <c r="DYC137" s="6"/>
      <c r="DYD137" s="6"/>
      <c r="DYE137" s="6"/>
      <c r="DYF137" s="6"/>
      <c r="DYG137" s="6"/>
      <c r="DYH137" s="6"/>
      <c r="DYI137" s="6"/>
      <c r="DYJ137" s="6"/>
      <c r="DYK137" s="6"/>
      <c r="DYL137" s="6"/>
      <c r="DYM137" s="6"/>
      <c r="DYN137" s="6"/>
      <c r="DYO137" s="6"/>
      <c r="DYP137" s="6"/>
      <c r="DYQ137" s="6"/>
      <c r="DYR137" s="6"/>
      <c r="DYS137" s="6"/>
      <c r="DYT137" s="6"/>
      <c r="DYU137" s="6"/>
      <c r="DYV137" s="6"/>
      <c r="DYW137" s="6"/>
      <c r="DYX137" s="6"/>
      <c r="DYY137" s="6"/>
      <c r="DYZ137" s="6"/>
      <c r="DZA137" s="6"/>
      <c r="DZB137" s="6"/>
      <c r="DZC137" s="6"/>
      <c r="DZD137" s="6"/>
      <c r="DZE137" s="6"/>
      <c r="DZF137" s="6"/>
      <c r="DZG137" s="6"/>
      <c r="DZH137" s="6"/>
      <c r="DZI137" s="6"/>
      <c r="DZJ137" s="6"/>
      <c r="DZK137" s="6"/>
      <c r="DZL137" s="6"/>
      <c r="DZM137" s="6"/>
      <c r="DZN137" s="6"/>
      <c r="DZO137" s="6"/>
      <c r="DZP137" s="6"/>
      <c r="DZQ137" s="6"/>
      <c r="DZR137" s="6"/>
      <c r="DZS137" s="6"/>
      <c r="DZT137" s="6"/>
      <c r="DZU137" s="6"/>
      <c r="DZV137" s="6"/>
      <c r="DZW137" s="6"/>
      <c r="DZX137" s="6"/>
      <c r="DZY137" s="6"/>
      <c r="DZZ137" s="6"/>
      <c r="EAA137" s="6"/>
      <c r="EAB137" s="6"/>
      <c r="EAC137" s="6"/>
      <c r="EAD137" s="6"/>
      <c r="EAE137" s="6"/>
      <c r="EAF137" s="6"/>
      <c r="EAG137" s="6"/>
      <c r="EAH137" s="6"/>
      <c r="EAI137" s="6"/>
      <c r="EAJ137" s="6"/>
      <c r="EAK137" s="6"/>
      <c r="EAL137" s="6"/>
      <c r="EAM137" s="6"/>
      <c r="EAN137" s="6"/>
      <c r="EAO137" s="6"/>
      <c r="EAP137" s="6"/>
      <c r="EAQ137" s="6"/>
      <c r="EAR137" s="6"/>
      <c r="EAS137" s="6"/>
      <c r="EAT137" s="6"/>
      <c r="EAU137" s="6"/>
      <c r="EAV137" s="6"/>
      <c r="EAW137" s="6"/>
      <c r="EAX137" s="6"/>
      <c r="EAY137" s="6"/>
      <c r="EAZ137" s="6"/>
      <c r="EBA137" s="6"/>
      <c r="EBB137" s="6"/>
      <c r="EBC137" s="6"/>
      <c r="EBD137" s="6"/>
      <c r="EBE137" s="6"/>
      <c r="EBF137" s="6"/>
      <c r="EBG137" s="6"/>
      <c r="EBH137" s="6"/>
      <c r="EBI137" s="6"/>
      <c r="EBJ137" s="6"/>
      <c r="EBK137" s="6"/>
      <c r="EBL137" s="6"/>
      <c r="EBM137" s="6"/>
      <c r="EBN137" s="6"/>
      <c r="EBO137" s="6"/>
      <c r="EBP137" s="6"/>
      <c r="EBQ137" s="6"/>
      <c r="EBR137" s="6"/>
      <c r="EBS137" s="6"/>
      <c r="EBT137" s="6"/>
      <c r="EBU137" s="6"/>
      <c r="EBV137" s="6"/>
      <c r="EBW137" s="6"/>
      <c r="EBX137" s="6"/>
      <c r="EBY137" s="6"/>
      <c r="EBZ137" s="6"/>
      <c r="ECA137" s="6"/>
      <c r="ECB137" s="6"/>
      <c r="ECC137" s="6"/>
      <c r="ECD137" s="6"/>
      <c r="ECE137" s="6"/>
      <c r="ECF137" s="6"/>
      <c r="ECG137" s="6"/>
      <c r="ECH137" s="6"/>
      <c r="ECI137" s="6"/>
      <c r="ECJ137" s="6"/>
      <c r="ECK137" s="6"/>
      <c r="ECL137" s="6"/>
      <c r="ECM137" s="6"/>
      <c r="ECN137" s="6"/>
      <c r="ECO137" s="6"/>
      <c r="ECP137" s="6"/>
      <c r="ECQ137" s="6"/>
      <c r="ECR137" s="6"/>
      <c r="ECS137" s="6"/>
      <c r="ECT137" s="6"/>
      <c r="ECU137" s="6"/>
      <c r="ECV137" s="6"/>
      <c r="ECW137" s="6"/>
      <c r="ECX137" s="6"/>
      <c r="ECY137" s="6"/>
      <c r="ECZ137" s="6"/>
      <c r="EDA137" s="6"/>
      <c r="EDB137" s="6"/>
      <c r="EDC137" s="6"/>
      <c r="EDD137" s="6"/>
      <c r="EDE137" s="6"/>
      <c r="EDF137" s="6"/>
      <c r="EDG137" s="6"/>
      <c r="EDH137" s="6"/>
      <c r="EDI137" s="6"/>
      <c r="EDJ137" s="6"/>
      <c r="EDK137" s="6"/>
      <c r="EDL137" s="6"/>
      <c r="EDM137" s="6"/>
      <c r="EDN137" s="6"/>
      <c r="EDO137" s="6"/>
      <c r="EDP137" s="6"/>
      <c r="EDQ137" s="6"/>
      <c r="EDR137" s="6"/>
      <c r="EDS137" s="6"/>
      <c r="EDT137" s="6"/>
      <c r="EDU137" s="6"/>
      <c r="EDV137" s="6"/>
      <c r="EDW137" s="6"/>
      <c r="EDX137" s="6"/>
      <c r="EDY137" s="6"/>
      <c r="EDZ137" s="6"/>
      <c r="EEA137" s="6"/>
      <c r="EEB137" s="6"/>
      <c r="EEC137" s="6"/>
      <c r="EED137" s="6"/>
      <c r="EEE137" s="6"/>
      <c r="EEF137" s="6"/>
      <c r="EEG137" s="6"/>
      <c r="EEH137" s="6"/>
      <c r="EEI137" s="6"/>
      <c r="EEJ137" s="6"/>
      <c r="EEK137" s="6"/>
      <c r="EEL137" s="6"/>
      <c r="EEM137" s="6"/>
      <c r="EEN137" s="6"/>
      <c r="EEO137" s="6"/>
      <c r="EEP137" s="6"/>
      <c r="EEQ137" s="6"/>
      <c r="EER137" s="6"/>
      <c r="EES137" s="6"/>
      <c r="EET137" s="6"/>
      <c r="EEU137" s="6"/>
      <c r="EEV137" s="6"/>
      <c r="EEW137" s="6"/>
      <c r="EEX137" s="6"/>
      <c r="EEY137" s="6"/>
      <c r="EEZ137" s="6"/>
      <c r="EFA137" s="6"/>
      <c r="EFB137" s="6"/>
      <c r="EFC137" s="6"/>
      <c r="EFD137" s="6"/>
      <c r="EFE137" s="6"/>
      <c r="EFF137" s="6"/>
      <c r="EFG137" s="6"/>
      <c r="EFH137" s="6"/>
      <c r="EFI137" s="6"/>
      <c r="EFJ137" s="6"/>
      <c r="EFK137" s="6"/>
      <c r="EFL137" s="6"/>
      <c r="EFM137" s="6"/>
      <c r="EFN137" s="6"/>
      <c r="EFO137" s="6"/>
      <c r="EFP137" s="6"/>
      <c r="EFQ137" s="6"/>
      <c r="EFR137" s="6"/>
      <c r="EFS137" s="6"/>
      <c r="EFT137" s="6"/>
      <c r="EFU137" s="6"/>
      <c r="EFV137" s="6"/>
      <c r="EFW137" s="6"/>
      <c r="EFX137" s="6"/>
      <c r="EFY137" s="6"/>
      <c r="EFZ137" s="6"/>
      <c r="EGA137" s="6"/>
      <c r="EGB137" s="6"/>
      <c r="EGC137" s="6"/>
      <c r="EGD137" s="6"/>
      <c r="EGE137" s="6"/>
      <c r="EGF137" s="6"/>
      <c r="EGG137" s="6"/>
      <c r="EGH137" s="6"/>
      <c r="EGI137" s="6"/>
      <c r="EGJ137" s="6"/>
      <c r="EGK137" s="6"/>
      <c r="EGL137" s="6"/>
      <c r="EGM137" s="6"/>
      <c r="EGN137" s="6"/>
      <c r="EGO137" s="6"/>
      <c r="EGP137" s="6"/>
      <c r="EGQ137" s="6"/>
      <c r="EGR137" s="6"/>
      <c r="EGS137" s="6"/>
      <c r="EGT137" s="6"/>
      <c r="EGU137" s="6"/>
      <c r="EGV137" s="6"/>
      <c r="EGW137" s="6"/>
      <c r="EGX137" s="6"/>
      <c r="EGY137" s="6"/>
      <c r="EGZ137" s="6"/>
      <c r="EHA137" s="6"/>
      <c r="EHB137" s="6"/>
      <c r="EHC137" s="6"/>
      <c r="EHD137" s="6"/>
      <c r="EHE137" s="6"/>
      <c r="EHF137" s="6"/>
      <c r="EHG137" s="6"/>
      <c r="EHH137" s="6"/>
      <c r="EHI137" s="6"/>
      <c r="EHJ137" s="6"/>
      <c r="EHK137" s="6"/>
      <c r="EHL137" s="6"/>
      <c r="EHM137" s="6"/>
      <c r="EHN137" s="6"/>
      <c r="EHO137" s="6"/>
      <c r="EHP137" s="6"/>
      <c r="EHQ137" s="6"/>
      <c r="EHR137" s="6"/>
      <c r="EHS137" s="6"/>
      <c r="EHT137" s="6"/>
      <c r="EHU137" s="6"/>
      <c r="EHV137" s="6"/>
      <c r="EHW137" s="6"/>
      <c r="EHX137" s="6"/>
      <c r="EHY137" s="6"/>
      <c r="EHZ137" s="6"/>
      <c r="EIA137" s="6"/>
      <c r="EIB137" s="6"/>
      <c r="EIC137" s="6"/>
      <c r="EID137" s="6"/>
      <c r="EIE137" s="6"/>
      <c r="EIF137" s="6"/>
      <c r="EIG137" s="6"/>
      <c r="EIH137" s="6"/>
      <c r="EII137" s="6"/>
      <c r="EIJ137" s="6"/>
      <c r="EIK137" s="6"/>
      <c r="EIL137" s="6"/>
      <c r="EIM137" s="6"/>
      <c r="EIN137" s="6"/>
      <c r="EIO137" s="6"/>
      <c r="EIP137" s="6"/>
      <c r="EIQ137" s="6"/>
      <c r="EIR137" s="6"/>
      <c r="EIS137" s="6"/>
      <c r="EIT137" s="6"/>
      <c r="EIU137" s="6"/>
      <c r="EIV137" s="6"/>
      <c r="EIW137" s="6"/>
      <c r="EIX137" s="6"/>
      <c r="EIY137" s="6"/>
      <c r="EIZ137" s="6"/>
      <c r="EJA137" s="6"/>
      <c r="EJB137" s="6"/>
      <c r="EJC137" s="6"/>
      <c r="EJD137" s="6"/>
      <c r="EJE137" s="6"/>
      <c r="EJF137" s="6"/>
      <c r="EJG137" s="6"/>
      <c r="EJH137" s="6"/>
      <c r="EJI137" s="6"/>
      <c r="EJJ137" s="6"/>
      <c r="EJK137" s="6"/>
      <c r="EJL137" s="6"/>
      <c r="EJM137" s="6"/>
      <c r="EJN137" s="6"/>
      <c r="EJO137" s="6"/>
      <c r="EJP137" s="6"/>
      <c r="EJQ137" s="6"/>
      <c r="EJR137" s="6"/>
      <c r="EJS137" s="6"/>
      <c r="EJT137" s="6"/>
      <c r="EJU137" s="6"/>
      <c r="EJV137" s="6"/>
      <c r="EJW137" s="6"/>
      <c r="EJX137" s="6"/>
      <c r="EJY137" s="6"/>
      <c r="EJZ137" s="6"/>
      <c r="EKA137" s="6"/>
      <c r="EKB137" s="6"/>
      <c r="EKC137" s="6"/>
      <c r="EKD137" s="6"/>
      <c r="EKE137" s="6"/>
      <c r="EKF137" s="6"/>
      <c r="EKG137" s="6"/>
      <c r="EKH137" s="6"/>
      <c r="EKI137" s="6"/>
      <c r="EKJ137" s="6"/>
      <c r="EKK137" s="6"/>
      <c r="EKL137" s="6"/>
      <c r="EKM137" s="6"/>
      <c r="EKN137" s="6"/>
      <c r="EKO137" s="6"/>
      <c r="EKP137" s="6"/>
      <c r="EKQ137" s="6"/>
      <c r="EKR137" s="6"/>
      <c r="EKS137" s="6"/>
      <c r="EKT137" s="6"/>
      <c r="EKU137" s="6"/>
      <c r="EKV137" s="6"/>
      <c r="EKW137" s="6"/>
      <c r="EKX137" s="6"/>
      <c r="EKY137" s="6"/>
      <c r="EKZ137" s="6"/>
      <c r="ELA137" s="6"/>
      <c r="ELB137" s="6"/>
      <c r="ELC137" s="6"/>
      <c r="ELD137" s="6"/>
      <c r="ELE137" s="6"/>
      <c r="ELF137" s="6"/>
      <c r="ELG137" s="6"/>
      <c r="ELH137" s="6"/>
      <c r="ELI137" s="6"/>
      <c r="ELJ137" s="6"/>
      <c r="ELK137" s="6"/>
      <c r="ELL137" s="6"/>
      <c r="ELM137" s="6"/>
      <c r="ELN137" s="6"/>
      <c r="ELO137" s="6"/>
      <c r="ELP137" s="6"/>
      <c r="ELQ137" s="6"/>
      <c r="ELR137" s="6"/>
      <c r="ELS137" s="6"/>
      <c r="ELT137" s="6"/>
      <c r="ELU137" s="6"/>
      <c r="ELV137" s="6"/>
      <c r="ELW137" s="6"/>
      <c r="ELX137" s="6"/>
      <c r="ELY137" s="6"/>
      <c r="ELZ137" s="6"/>
      <c r="EMA137" s="6"/>
      <c r="EMB137" s="6"/>
      <c r="EMC137" s="6"/>
      <c r="EMD137" s="6"/>
      <c r="EME137" s="6"/>
      <c r="EMF137" s="6"/>
      <c r="EMG137" s="6"/>
      <c r="EMH137" s="6"/>
      <c r="EMI137" s="6"/>
      <c r="EMJ137" s="6"/>
      <c r="EMK137" s="6"/>
      <c r="EML137" s="6"/>
      <c r="EMM137" s="6"/>
      <c r="EMN137" s="6"/>
      <c r="EMO137" s="6"/>
      <c r="EMP137" s="6"/>
      <c r="EMQ137" s="6"/>
      <c r="EMR137" s="6"/>
      <c r="EMS137" s="6"/>
      <c r="EMT137" s="6"/>
      <c r="EMU137" s="6"/>
      <c r="EMV137" s="6"/>
      <c r="EMW137" s="6"/>
      <c r="EMX137" s="6"/>
      <c r="EMY137" s="6"/>
      <c r="EMZ137" s="6"/>
      <c r="ENA137" s="6"/>
      <c r="ENB137" s="6"/>
      <c r="ENC137" s="6"/>
      <c r="END137" s="6"/>
      <c r="ENE137" s="6"/>
      <c r="ENF137" s="6"/>
      <c r="ENG137" s="6"/>
      <c r="ENH137" s="6"/>
      <c r="ENI137" s="6"/>
      <c r="ENJ137" s="6"/>
      <c r="ENK137" s="6"/>
      <c r="ENL137" s="6"/>
      <c r="ENM137" s="6"/>
      <c r="ENN137" s="6"/>
      <c r="ENO137" s="6"/>
      <c r="ENP137" s="6"/>
      <c r="ENQ137" s="6"/>
      <c r="ENR137" s="6"/>
      <c r="ENS137" s="6"/>
      <c r="ENT137" s="6"/>
      <c r="ENU137" s="6"/>
      <c r="ENV137" s="6"/>
      <c r="ENW137" s="6"/>
      <c r="ENX137" s="6"/>
      <c r="ENY137" s="6"/>
      <c r="ENZ137" s="6"/>
      <c r="EOA137" s="6"/>
      <c r="EOB137" s="6"/>
      <c r="EOC137" s="6"/>
      <c r="EOD137" s="6"/>
      <c r="EOE137" s="6"/>
      <c r="EOF137" s="6"/>
      <c r="EOG137" s="6"/>
      <c r="EOH137" s="6"/>
      <c r="EOI137" s="6"/>
      <c r="EOJ137" s="6"/>
      <c r="EOK137" s="6"/>
      <c r="EOL137" s="6"/>
      <c r="EOM137" s="6"/>
      <c r="EON137" s="6"/>
      <c r="EOO137" s="6"/>
      <c r="EOP137" s="6"/>
      <c r="EOQ137" s="6"/>
      <c r="EOR137" s="6"/>
      <c r="EOS137" s="6"/>
      <c r="EOT137" s="6"/>
      <c r="EOU137" s="6"/>
      <c r="EOV137" s="6"/>
      <c r="EOW137" s="6"/>
      <c r="EOX137" s="6"/>
      <c r="EOY137" s="6"/>
      <c r="EOZ137" s="6"/>
      <c r="EPA137" s="6"/>
      <c r="EPB137" s="6"/>
      <c r="EPC137" s="6"/>
      <c r="EPD137" s="6"/>
      <c r="EPE137" s="6"/>
      <c r="EPF137" s="6"/>
      <c r="EPG137" s="6"/>
      <c r="EPH137" s="6"/>
      <c r="EPI137" s="6"/>
      <c r="EPJ137" s="6"/>
      <c r="EPK137" s="6"/>
      <c r="EPL137" s="6"/>
      <c r="EPM137" s="6"/>
      <c r="EPN137" s="6"/>
      <c r="EPO137" s="6"/>
      <c r="EPP137" s="6"/>
      <c r="EPQ137" s="6"/>
      <c r="EPR137" s="6"/>
      <c r="EPS137" s="6"/>
      <c r="EPT137" s="6"/>
      <c r="EPU137" s="6"/>
      <c r="EPV137" s="6"/>
      <c r="EPW137" s="6"/>
      <c r="EPX137" s="6"/>
      <c r="EPY137" s="6"/>
      <c r="EPZ137" s="6"/>
      <c r="EQA137" s="6"/>
      <c r="EQB137" s="6"/>
      <c r="EQC137" s="6"/>
      <c r="EQD137" s="6"/>
      <c r="EQE137" s="6"/>
      <c r="EQF137" s="6"/>
      <c r="EQG137" s="6"/>
      <c r="EQH137" s="6"/>
      <c r="EQI137" s="6"/>
      <c r="EQJ137" s="6"/>
      <c r="EQK137" s="6"/>
      <c r="EQL137" s="6"/>
      <c r="EQM137" s="6"/>
      <c r="EQN137" s="6"/>
      <c r="EQO137" s="6"/>
      <c r="EQP137" s="6"/>
      <c r="EQQ137" s="6"/>
      <c r="EQR137" s="6"/>
      <c r="EQS137" s="6"/>
      <c r="EQT137" s="6"/>
      <c r="EQU137" s="6"/>
      <c r="EQV137" s="6"/>
      <c r="EQW137" s="6"/>
      <c r="EQX137" s="6"/>
      <c r="EQY137" s="6"/>
      <c r="EQZ137" s="6"/>
      <c r="ERA137" s="6"/>
      <c r="ERB137" s="6"/>
      <c r="ERC137" s="6"/>
      <c r="ERD137" s="6"/>
      <c r="ERE137" s="6"/>
      <c r="ERF137" s="6"/>
      <c r="ERG137" s="6"/>
      <c r="ERH137" s="6"/>
      <c r="ERI137" s="6"/>
      <c r="ERJ137" s="6"/>
      <c r="ERK137" s="6"/>
      <c r="ERL137" s="6"/>
      <c r="ERM137" s="6"/>
      <c r="ERN137" s="6"/>
      <c r="ERO137" s="6"/>
      <c r="ERP137" s="6"/>
      <c r="ERQ137" s="6"/>
      <c r="ERR137" s="6"/>
      <c r="ERS137" s="6"/>
      <c r="ERT137" s="6"/>
      <c r="ERU137" s="6"/>
      <c r="ERV137" s="6"/>
      <c r="ERW137" s="6"/>
      <c r="ERX137" s="6"/>
      <c r="ERY137" s="6"/>
      <c r="ERZ137" s="6"/>
      <c r="ESA137" s="6"/>
      <c r="ESB137" s="6"/>
      <c r="ESC137" s="6"/>
      <c r="ESD137" s="6"/>
      <c r="ESE137" s="6"/>
      <c r="ESF137" s="6"/>
      <c r="ESG137" s="6"/>
      <c r="ESH137" s="6"/>
      <c r="ESI137" s="6"/>
      <c r="ESJ137" s="6"/>
      <c r="ESK137" s="6"/>
      <c r="ESL137" s="6"/>
      <c r="ESM137" s="6"/>
      <c r="ESN137" s="6"/>
      <c r="ESO137" s="6"/>
      <c r="ESP137" s="6"/>
      <c r="ESQ137" s="6"/>
      <c r="ESR137" s="6"/>
      <c r="ESS137" s="6"/>
      <c r="EST137" s="6"/>
      <c r="ESU137" s="6"/>
      <c r="ESV137" s="6"/>
      <c r="ESW137" s="6"/>
      <c r="ESX137" s="6"/>
      <c r="ESY137" s="6"/>
      <c r="ESZ137" s="6"/>
      <c r="ETA137" s="6"/>
      <c r="ETB137" s="6"/>
      <c r="ETC137" s="6"/>
      <c r="ETD137" s="6"/>
      <c r="ETE137" s="6"/>
      <c r="ETF137" s="6"/>
      <c r="ETG137" s="6"/>
      <c r="ETH137" s="6"/>
      <c r="ETI137" s="6"/>
      <c r="ETJ137" s="6"/>
      <c r="ETK137" s="6"/>
      <c r="ETL137" s="6"/>
      <c r="ETM137" s="6"/>
      <c r="ETN137" s="6"/>
      <c r="ETO137" s="6"/>
      <c r="ETP137" s="6"/>
      <c r="ETQ137" s="6"/>
      <c r="ETR137" s="6"/>
      <c r="ETS137" s="6"/>
      <c r="ETT137" s="6"/>
      <c r="ETU137" s="6"/>
      <c r="ETV137" s="6"/>
      <c r="ETW137" s="6"/>
      <c r="ETX137" s="6"/>
      <c r="ETY137" s="6"/>
      <c r="ETZ137" s="6"/>
      <c r="EUA137" s="6"/>
      <c r="EUB137" s="6"/>
      <c r="EUC137" s="6"/>
      <c r="EUD137" s="6"/>
      <c r="EUE137" s="6"/>
      <c r="EUF137" s="6"/>
      <c r="EUG137" s="6"/>
      <c r="EUH137" s="6"/>
      <c r="EUI137" s="6"/>
      <c r="EUJ137" s="6"/>
      <c r="EUK137" s="6"/>
      <c r="EUL137" s="6"/>
      <c r="EUM137" s="6"/>
      <c r="EUN137" s="6"/>
      <c r="EUO137" s="6"/>
      <c r="EUP137" s="6"/>
      <c r="EUQ137" s="6"/>
      <c r="EUR137" s="6"/>
      <c r="EUS137" s="6"/>
      <c r="EUT137" s="6"/>
      <c r="EUU137" s="6"/>
      <c r="EUV137" s="6"/>
      <c r="EUW137" s="6"/>
      <c r="EUX137" s="6"/>
      <c r="EUY137" s="6"/>
      <c r="EUZ137" s="6"/>
      <c r="EVA137" s="6"/>
      <c r="EVB137" s="6"/>
      <c r="EVC137" s="6"/>
      <c r="EVD137" s="6"/>
      <c r="EVE137" s="6"/>
      <c r="EVF137" s="6"/>
      <c r="EVG137" s="6"/>
      <c r="EVH137" s="6"/>
      <c r="EVI137" s="6"/>
      <c r="EVJ137" s="6"/>
      <c r="EVK137" s="6"/>
      <c r="EVL137" s="6"/>
      <c r="EVM137" s="6"/>
      <c r="EVN137" s="6"/>
      <c r="EVO137" s="6"/>
      <c r="EVP137" s="6"/>
      <c r="EVQ137" s="6"/>
      <c r="EVR137" s="6"/>
      <c r="EVS137" s="6"/>
      <c r="EVT137" s="6"/>
      <c r="EVU137" s="6"/>
      <c r="EVV137" s="6"/>
      <c r="EVW137" s="6"/>
      <c r="EVX137" s="6"/>
      <c r="EVY137" s="6"/>
      <c r="EVZ137" s="6"/>
      <c r="EWA137" s="6"/>
      <c r="EWB137" s="6"/>
      <c r="EWC137" s="6"/>
      <c r="EWD137" s="6"/>
      <c r="EWE137" s="6"/>
      <c r="EWF137" s="6"/>
      <c r="EWG137" s="6"/>
      <c r="EWH137" s="6"/>
      <c r="EWI137" s="6"/>
      <c r="EWJ137" s="6"/>
      <c r="EWK137" s="6"/>
      <c r="EWL137" s="6"/>
      <c r="EWM137" s="6"/>
      <c r="EWN137" s="6"/>
      <c r="EWO137" s="6"/>
      <c r="EWP137" s="6"/>
      <c r="EWQ137" s="6"/>
      <c r="EWR137" s="6"/>
      <c r="EWS137" s="6"/>
      <c r="EWT137" s="6"/>
      <c r="EWU137" s="6"/>
      <c r="EWV137" s="6"/>
      <c r="EWW137" s="6"/>
      <c r="EWX137" s="6"/>
      <c r="EWY137" s="6"/>
      <c r="EWZ137" s="6"/>
      <c r="EXA137" s="6"/>
      <c r="EXB137" s="6"/>
      <c r="EXC137" s="6"/>
      <c r="EXD137" s="6"/>
      <c r="EXE137" s="6"/>
      <c r="EXF137" s="6"/>
      <c r="EXG137" s="6"/>
      <c r="EXH137" s="6"/>
      <c r="EXI137" s="6"/>
      <c r="EXJ137" s="6"/>
      <c r="EXK137" s="6"/>
      <c r="EXL137" s="6"/>
      <c r="EXM137" s="6"/>
      <c r="EXN137" s="6"/>
      <c r="EXO137" s="6"/>
      <c r="EXP137" s="6"/>
      <c r="EXQ137" s="6"/>
      <c r="EXR137" s="6"/>
      <c r="EXS137" s="6"/>
      <c r="EXT137" s="6"/>
      <c r="EXU137" s="6"/>
      <c r="EXV137" s="6"/>
      <c r="EXW137" s="6"/>
      <c r="EXX137" s="6"/>
      <c r="EXY137" s="6"/>
      <c r="EXZ137" s="6"/>
      <c r="EYA137" s="6"/>
      <c r="EYB137" s="6"/>
      <c r="EYC137" s="6"/>
      <c r="EYD137" s="6"/>
      <c r="EYE137" s="6"/>
      <c r="EYF137" s="6"/>
      <c r="EYG137" s="6"/>
      <c r="EYH137" s="6"/>
      <c r="EYI137" s="6"/>
      <c r="EYJ137" s="6"/>
      <c r="EYK137" s="6"/>
      <c r="EYL137" s="6"/>
      <c r="EYM137" s="6"/>
      <c r="EYN137" s="6"/>
      <c r="EYO137" s="6"/>
      <c r="EYP137" s="6"/>
      <c r="EYQ137" s="6"/>
      <c r="EYR137" s="6"/>
      <c r="EYS137" s="6"/>
      <c r="EYT137" s="6"/>
      <c r="EYU137" s="6"/>
      <c r="EYV137" s="6"/>
      <c r="EYW137" s="6"/>
      <c r="EYX137" s="6"/>
      <c r="EYY137" s="6"/>
      <c r="EYZ137" s="6"/>
      <c r="EZA137" s="6"/>
      <c r="EZB137" s="6"/>
      <c r="EZC137" s="6"/>
      <c r="EZD137" s="6"/>
      <c r="EZE137" s="6"/>
      <c r="EZF137" s="6"/>
      <c r="EZG137" s="6"/>
      <c r="EZH137" s="6"/>
      <c r="EZI137" s="6"/>
      <c r="EZJ137" s="6"/>
      <c r="EZK137" s="6"/>
      <c r="EZL137" s="6"/>
      <c r="EZM137" s="6"/>
      <c r="EZN137" s="6"/>
      <c r="EZO137" s="6"/>
      <c r="EZP137" s="6"/>
      <c r="EZQ137" s="6"/>
      <c r="EZR137" s="6"/>
      <c r="EZS137" s="6"/>
      <c r="EZT137" s="6"/>
      <c r="EZU137" s="6"/>
      <c r="EZV137" s="6"/>
      <c r="EZW137" s="6"/>
      <c r="EZX137" s="6"/>
      <c r="EZY137" s="6"/>
      <c r="EZZ137" s="6"/>
      <c r="FAA137" s="6"/>
      <c r="FAB137" s="6"/>
      <c r="FAC137" s="6"/>
      <c r="FAD137" s="6"/>
      <c r="FAE137" s="6"/>
      <c r="FAF137" s="6"/>
      <c r="FAG137" s="6"/>
      <c r="FAH137" s="6"/>
      <c r="FAI137" s="6"/>
      <c r="FAJ137" s="6"/>
      <c r="FAK137" s="6"/>
      <c r="FAL137" s="6"/>
      <c r="FAM137" s="6"/>
      <c r="FAN137" s="6"/>
      <c r="FAO137" s="6"/>
      <c r="FAP137" s="6"/>
      <c r="FAQ137" s="6"/>
      <c r="FAR137" s="6"/>
      <c r="FAS137" s="6"/>
      <c r="FAT137" s="6"/>
      <c r="FAU137" s="6"/>
      <c r="FAV137" s="6"/>
      <c r="FAW137" s="6"/>
      <c r="FAX137" s="6"/>
      <c r="FAY137" s="6"/>
      <c r="FAZ137" s="6"/>
      <c r="FBA137" s="6"/>
      <c r="FBB137" s="6"/>
      <c r="FBC137" s="6"/>
      <c r="FBD137" s="6"/>
      <c r="FBE137" s="6"/>
      <c r="FBF137" s="6"/>
      <c r="FBG137" s="6"/>
      <c r="FBH137" s="6"/>
      <c r="FBI137" s="6"/>
      <c r="FBJ137" s="6"/>
      <c r="FBK137" s="6"/>
      <c r="FBL137" s="6"/>
      <c r="FBM137" s="6"/>
      <c r="FBN137" s="6"/>
      <c r="FBO137" s="6"/>
      <c r="FBP137" s="6"/>
      <c r="FBQ137" s="6"/>
      <c r="FBR137" s="6"/>
      <c r="FBS137" s="6"/>
      <c r="FBT137" s="6"/>
      <c r="FBU137" s="6"/>
      <c r="FBV137" s="6"/>
      <c r="FBW137" s="6"/>
      <c r="FBX137" s="6"/>
      <c r="FBY137" s="6"/>
      <c r="FBZ137" s="6"/>
      <c r="FCA137" s="6"/>
      <c r="FCB137" s="6"/>
      <c r="FCC137" s="6"/>
      <c r="FCD137" s="6"/>
      <c r="FCE137" s="6"/>
      <c r="FCF137" s="6"/>
      <c r="FCG137" s="6"/>
      <c r="FCH137" s="6"/>
      <c r="FCI137" s="6"/>
      <c r="FCJ137" s="6"/>
      <c r="FCK137" s="6"/>
      <c r="FCL137" s="6"/>
      <c r="FCM137" s="6"/>
      <c r="FCN137" s="6"/>
      <c r="FCO137" s="6"/>
      <c r="FCP137" s="6"/>
      <c r="FCQ137" s="6"/>
      <c r="FCR137" s="6"/>
      <c r="FCS137" s="6"/>
      <c r="FCT137" s="6"/>
      <c r="FCU137" s="6"/>
      <c r="FCV137" s="6"/>
      <c r="FCW137" s="6"/>
      <c r="FCX137" s="6"/>
      <c r="FCY137" s="6"/>
      <c r="FCZ137" s="6"/>
      <c r="FDA137" s="6"/>
      <c r="FDB137" s="6"/>
      <c r="FDC137" s="6"/>
      <c r="FDD137" s="6"/>
      <c r="FDE137" s="6"/>
      <c r="FDF137" s="6"/>
      <c r="FDG137" s="6"/>
      <c r="FDH137" s="6"/>
      <c r="FDI137" s="6"/>
      <c r="FDJ137" s="6"/>
      <c r="FDK137" s="6"/>
      <c r="FDL137" s="6"/>
      <c r="FDM137" s="6"/>
      <c r="FDN137" s="6"/>
      <c r="FDO137" s="6"/>
      <c r="FDP137" s="6"/>
      <c r="FDQ137" s="6"/>
      <c r="FDR137" s="6"/>
      <c r="FDS137" s="6"/>
      <c r="FDT137" s="6"/>
      <c r="FDU137" s="6"/>
      <c r="FDV137" s="6"/>
      <c r="FDW137" s="6"/>
      <c r="FDX137" s="6"/>
      <c r="FDY137" s="6"/>
      <c r="FDZ137" s="6"/>
      <c r="FEA137" s="6"/>
      <c r="FEB137" s="6"/>
      <c r="FEC137" s="6"/>
      <c r="FED137" s="6"/>
      <c r="FEE137" s="6"/>
      <c r="FEF137" s="6"/>
      <c r="FEG137" s="6"/>
      <c r="FEH137" s="6"/>
      <c r="FEI137" s="6"/>
      <c r="FEJ137" s="6"/>
      <c r="FEK137" s="6"/>
      <c r="FEL137" s="6"/>
      <c r="FEM137" s="6"/>
      <c r="FEN137" s="6"/>
      <c r="FEO137" s="6"/>
      <c r="FEP137" s="6"/>
      <c r="FEQ137" s="6"/>
      <c r="FER137" s="6"/>
      <c r="FES137" s="6"/>
      <c r="FET137" s="6"/>
      <c r="FEU137" s="6"/>
      <c r="FEV137" s="6"/>
      <c r="FEW137" s="6"/>
      <c r="FEX137" s="6"/>
      <c r="FEY137" s="6"/>
      <c r="FEZ137" s="6"/>
      <c r="FFA137" s="6"/>
      <c r="FFB137" s="6"/>
      <c r="FFC137" s="6"/>
      <c r="FFD137" s="6"/>
      <c r="FFE137" s="6"/>
      <c r="FFF137" s="6"/>
      <c r="FFG137" s="6"/>
      <c r="FFH137" s="6"/>
      <c r="FFI137" s="6"/>
      <c r="FFJ137" s="6"/>
      <c r="FFK137" s="6"/>
      <c r="FFL137" s="6"/>
      <c r="FFM137" s="6"/>
      <c r="FFN137" s="6"/>
      <c r="FFO137" s="6"/>
      <c r="FFP137" s="6"/>
      <c r="FFQ137" s="6"/>
      <c r="FFR137" s="6"/>
      <c r="FFS137" s="6"/>
      <c r="FFT137" s="6"/>
      <c r="FFU137" s="6"/>
      <c r="FFV137" s="6"/>
      <c r="FFW137" s="6"/>
      <c r="FFX137" s="6"/>
      <c r="FFY137" s="6"/>
      <c r="FFZ137" s="6"/>
      <c r="FGA137" s="6"/>
      <c r="FGB137" s="6"/>
      <c r="FGC137" s="6"/>
      <c r="FGD137" s="6"/>
      <c r="FGE137" s="6"/>
      <c r="FGF137" s="6"/>
      <c r="FGG137" s="6"/>
      <c r="FGH137" s="6"/>
      <c r="FGI137" s="6"/>
      <c r="FGJ137" s="6"/>
      <c r="FGK137" s="6"/>
      <c r="FGL137" s="6"/>
      <c r="FGM137" s="6"/>
      <c r="FGN137" s="6"/>
      <c r="FGO137" s="6"/>
      <c r="FGP137" s="6"/>
      <c r="FGQ137" s="6"/>
      <c r="FGR137" s="6"/>
      <c r="FGS137" s="6"/>
      <c r="FGT137" s="6"/>
      <c r="FGU137" s="6"/>
      <c r="FGV137" s="6"/>
      <c r="FGW137" s="6"/>
      <c r="FGX137" s="6"/>
      <c r="FGY137" s="6"/>
      <c r="FGZ137" s="6"/>
      <c r="FHA137" s="6"/>
      <c r="FHB137" s="6"/>
      <c r="FHC137" s="6"/>
      <c r="FHD137" s="6"/>
      <c r="FHE137" s="6"/>
      <c r="FHF137" s="6"/>
      <c r="FHG137" s="6"/>
      <c r="FHH137" s="6"/>
      <c r="FHI137" s="6"/>
      <c r="FHJ137" s="6"/>
      <c r="FHK137" s="6"/>
      <c r="FHL137" s="6"/>
      <c r="FHM137" s="6"/>
      <c r="FHN137" s="6"/>
      <c r="FHO137" s="6"/>
      <c r="FHP137" s="6"/>
      <c r="FHQ137" s="6"/>
      <c r="FHR137" s="6"/>
      <c r="FHS137" s="6"/>
      <c r="FHT137" s="6"/>
      <c r="FHU137" s="6"/>
      <c r="FHV137" s="6"/>
      <c r="FHW137" s="6"/>
      <c r="FHX137" s="6"/>
      <c r="FHY137" s="6"/>
      <c r="FHZ137" s="6"/>
      <c r="FIA137" s="6"/>
      <c r="FIB137" s="6"/>
      <c r="FIC137" s="6"/>
      <c r="FID137" s="6"/>
      <c r="FIE137" s="6"/>
      <c r="FIF137" s="6"/>
      <c r="FIG137" s="6"/>
      <c r="FIH137" s="6"/>
      <c r="FII137" s="6"/>
      <c r="FIJ137" s="6"/>
      <c r="FIK137" s="6"/>
      <c r="FIL137" s="6"/>
      <c r="FIM137" s="6"/>
      <c r="FIN137" s="6"/>
      <c r="FIO137" s="6"/>
      <c r="FIP137" s="6"/>
      <c r="FIQ137" s="6"/>
      <c r="FIR137" s="6"/>
      <c r="FIS137" s="6"/>
      <c r="FIT137" s="6"/>
      <c r="FIU137" s="6"/>
      <c r="FIV137" s="6"/>
      <c r="FIW137" s="6"/>
      <c r="FIX137" s="6"/>
      <c r="FIY137" s="6"/>
      <c r="FIZ137" s="6"/>
      <c r="FJA137" s="6"/>
      <c r="FJB137" s="6"/>
      <c r="FJC137" s="6"/>
      <c r="FJD137" s="6"/>
      <c r="FJE137" s="6"/>
      <c r="FJF137" s="6"/>
      <c r="FJG137" s="6"/>
      <c r="FJH137" s="6"/>
      <c r="FJI137" s="6"/>
      <c r="FJJ137" s="6"/>
      <c r="FJK137" s="6"/>
      <c r="FJL137" s="6"/>
      <c r="FJM137" s="6"/>
      <c r="FJN137" s="6"/>
      <c r="FJO137" s="6"/>
      <c r="FJP137" s="6"/>
      <c r="FJQ137" s="6"/>
      <c r="FJR137" s="6"/>
      <c r="FJS137" s="6"/>
      <c r="FJT137" s="6"/>
      <c r="FJU137" s="6"/>
      <c r="FJV137" s="6"/>
      <c r="FJW137" s="6"/>
      <c r="FJX137" s="6"/>
      <c r="FJY137" s="6"/>
      <c r="FJZ137" s="6"/>
      <c r="FKA137" s="6"/>
      <c r="FKB137" s="6"/>
      <c r="FKC137" s="6"/>
      <c r="FKD137" s="6"/>
      <c r="FKE137" s="6"/>
      <c r="FKF137" s="6"/>
      <c r="FKG137" s="6"/>
      <c r="FKH137" s="6"/>
      <c r="FKI137" s="6"/>
      <c r="FKJ137" s="6"/>
      <c r="FKK137" s="6"/>
      <c r="FKL137" s="6"/>
      <c r="FKM137" s="6"/>
      <c r="FKN137" s="6"/>
      <c r="FKO137" s="6"/>
      <c r="FKP137" s="6"/>
      <c r="FKQ137" s="6"/>
      <c r="FKR137" s="6"/>
      <c r="FKS137" s="6"/>
      <c r="FKT137" s="6"/>
      <c r="FKU137" s="6"/>
      <c r="FKV137" s="6"/>
      <c r="FKW137" s="6"/>
      <c r="FKX137" s="6"/>
      <c r="FKY137" s="6"/>
      <c r="FKZ137" s="6"/>
      <c r="FLA137" s="6"/>
      <c r="FLB137" s="6"/>
      <c r="FLC137" s="6"/>
      <c r="FLD137" s="6"/>
      <c r="FLE137" s="6"/>
      <c r="FLF137" s="6"/>
      <c r="FLG137" s="6"/>
      <c r="FLH137" s="6"/>
      <c r="FLI137" s="6"/>
      <c r="FLJ137" s="6"/>
      <c r="FLK137" s="6"/>
      <c r="FLL137" s="6"/>
      <c r="FLM137" s="6"/>
      <c r="FLN137" s="6"/>
      <c r="FLO137" s="6"/>
      <c r="FLP137" s="6"/>
      <c r="FLQ137" s="6"/>
      <c r="FLR137" s="6"/>
      <c r="FLS137" s="6"/>
      <c r="FLT137" s="6"/>
      <c r="FLU137" s="6"/>
      <c r="FLV137" s="6"/>
      <c r="FLW137" s="6"/>
      <c r="FLX137" s="6"/>
      <c r="FLY137" s="6"/>
      <c r="FLZ137" s="6"/>
      <c r="FMA137" s="6"/>
      <c r="FMB137" s="6"/>
      <c r="FMC137" s="6"/>
      <c r="FMD137" s="6"/>
      <c r="FME137" s="6"/>
      <c r="FMF137" s="6"/>
      <c r="FMG137" s="6"/>
      <c r="FMH137" s="6"/>
      <c r="FMI137" s="6"/>
      <c r="FMJ137" s="6"/>
      <c r="FMK137" s="6"/>
      <c r="FML137" s="6"/>
      <c r="FMM137" s="6"/>
      <c r="FMN137" s="6"/>
      <c r="FMO137" s="6"/>
      <c r="FMP137" s="6"/>
      <c r="FMQ137" s="6"/>
      <c r="FMR137" s="6"/>
      <c r="FMS137" s="6"/>
      <c r="FMT137" s="6"/>
      <c r="FMU137" s="6"/>
      <c r="FMV137" s="6"/>
      <c r="FMW137" s="6"/>
      <c r="FMX137" s="6"/>
      <c r="FMY137" s="6"/>
      <c r="FMZ137" s="6"/>
      <c r="FNA137" s="6"/>
      <c r="FNB137" s="6"/>
      <c r="FNC137" s="6"/>
      <c r="FND137" s="6"/>
      <c r="FNE137" s="6"/>
      <c r="FNF137" s="6"/>
      <c r="FNG137" s="6"/>
      <c r="FNH137" s="6"/>
      <c r="FNI137" s="6"/>
      <c r="FNJ137" s="6"/>
      <c r="FNK137" s="6"/>
      <c r="FNL137" s="6"/>
      <c r="FNM137" s="6"/>
      <c r="FNN137" s="6"/>
      <c r="FNO137" s="6"/>
      <c r="FNP137" s="6"/>
      <c r="FNQ137" s="6"/>
      <c r="FNR137" s="6"/>
      <c r="FNS137" s="6"/>
      <c r="FNT137" s="6"/>
      <c r="FNU137" s="6"/>
      <c r="FNV137" s="6"/>
      <c r="FNW137" s="6"/>
      <c r="FNX137" s="6"/>
      <c r="FNY137" s="6"/>
      <c r="FNZ137" s="6"/>
      <c r="FOA137" s="6"/>
      <c r="FOB137" s="6"/>
      <c r="FOC137" s="6"/>
      <c r="FOD137" s="6"/>
      <c r="FOE137" s="6"/>
      <c r="FOF137" s="6"/>
      <c r="FOG137" s="6"/>
      <c r="FOH137" s="6"/>
      <c r="FOI137" s="6"/>
      <c r="FOJ137" s="6"/>
      <c r="FOK137" s="6"/>
      <c r="FOL137" s="6"/>
      <c r="FOM137" s="6"/>
      <c r="FON137" s="6"/>
      <c r="FOO137" s="6"/>
      <c r="FOP137" s="6"/>
      <c r="FOQ137" s="6"/>
      <c r="FOR137" s="6"/>
      <c r="FOS137" s="6"/>
      <c r="FOT137" s="6"/>
      <c r="FOU137" s="6"/>
      <c r="FOV137" s="6"/>
      <c r="FOW137" s="6"/>
      <c r="FOX137" s="6"/>
      <c r="FOY137" s="6"/>
      <c r="FOZ137" s="6"/>
      <c r="FPA137" s="6"/>
      <c r="FPB137" s="6"/>
      <c r="FPC137" s="6"/>
      <c r="FPD137" s="6"/>
      <c r="FPE137" s="6"/>
      <c r="FPF137" s="6"/>
      <c r="FPG137" s="6"/>
      <c r="FPH137" s="6"/>
      <c r="FPI137" s="6"/>
      <c r="FPJ137" s="6"/>
      <c r="FPK137" s="6"/>
      <c r="FPL137" s="6"/>
      <c r="FPM137" s="6"/>
      <c r="FPN137" s="6"/>
      <c r="FPO137" s="6"/>
      <c r="FPP137" s="6"/>
      <c r="FPQ137" s="6"/>
      <c r="FPR137" s="6"/>
      <c r="FPS137" s="6"/>
      <c r="FPT137" s="6"/>
      <c r="FPU137" s="6"/>
      <c r="FPV137" s="6"/>
      <c r="FPW137" s="6"/>
      <c r="FPX137" s="6"/>
      <c r="FPY137" s="6"/>
      <c r="FPZ137" s="6"/>
      <c r="FQA137" s="6"/>
      <c r="FQB137" s="6"/>
      <c r="FQC137" s="6"/>
      <c r="FQD137" s="6"/>
      <c r="FQE137" s="6"/>
      <c r="FQF137" s="6"/>
      <c r="FQG137" s="6"/>
      <c r="FQH137" s="6"/>
      <c r="FQI137" s="6"/>
      <c r="FQJ137" s="6"/>
      <c r="FQK137" s="6"/>
      <c r="FQL137" s="6"/>
      <c r="FQM137" s="6"/>
      <c r="FQN137" s="6"/>
      <c r="FQO137" s="6"/>
      <c r="FQP137" s="6"/>
      <c r="FQQ137" s="6"/>
      <c r="FQR137" s="6"/>
      <c r="FQS137" s="6"/>
      <c r="FQT137" s="6"/>
      <c r="FQU137" s="6"/>
      <c r="FQV137" s="6"/>
      <c r="FQW137" s="6"/>
      <c r="FQX137" s="6"/>
      <c r="FQY137" s="6"/>
      <c r="FQZ137" s="6"/>
      <c r="FRA137" s="6"/>
      <c r="FRB137" s="6"/>
      <c r="FRC137" s="6"/>
      <c r="FRD137" s="6"/>
      <c r="FRE137" s="6"/>
      <c r="FRF137" s="6"/>
      <c r="FRG137" s="6"/>
      <c r="FRH137" s="6"/>
      <c r="FRI137" s="6"/>
      <c r="FRJ137" s="6"/>
      <c r="FRK137" s="6"/>
      <c r="FRL137" s="6"/>
      <c r="FRM137" s="6"/>
      <c r="FRN137" s="6"/>
      <c r="FRO137" s="6"/>
      <c r="FRP137" s="6"/>
      <c r="FRQ137" s="6"/>
      <c r="FRR137" s="6"/>
      <c r="FRS137" s="6"/>
      <c r="FRT137" s="6"/>
      <c r="FRU137" s="6"/>
      <c r="FRV137" s="6"/>
      <c r="FRW137" s="6"/>
      <c r="FRX137" s="6"/>
      <c r="FRY137" s="6"/>
      <c r="FRZ137" s="6"/>
      <c r="FSA137" s="6"/>
      <c r="FSB137" s="6"/>
      <c r="FSC137" s="6"/>
      <c r="FSD137" s="6"/>
      <c r="FSE137" s="6"/>
      <c r="FSF137" s="6"/>
      <c r="FSG137" s="6"/>
      <c r="FSH137" s="6"/>
      <c r="FSI137" s="6"/>
      <c r="FSJ137" s="6"/>
      <c r="FSK137" s="6"/>
      <c r="FSL137" s="6"/>
      <c r="FSM137" s="6"/>
      <c r="FSN137" s="6"/>
      <c r="FSO137" s="6"/>
      <c r="FSP137" s="6"/>
      <c r="FSQ137" s="6"/>
      <c r="FSR137" s="6"/>
      <c r="FSS137" s="6"/>
      <c r="FST137" s="6"/>
      <c r="FSU137" s="6"/>
      <c r="FSV137" s="6"/>
      <c r="FSW137" s="6"/>
      <c r="FSX137" s="6"/>
      <c r="FSY137" s="6"/>
      <c r="FSZ137" s="6"/>
      <c r="FTA137" s="6"/>
      <c r="FTB137" s="6"/>
      <c r="FTC137" s="6"/>
      <c r="FTD137" s="6"/>
      <c r="FTE137" s="6"/>
      <c r="FTF137" s="6"/>
      <c r="FTG137" s="6"/>
      <c r="FTH137" s="6"/>
      <c r="FTI137" s="6"/>
      <c r="FTJ137" s="6"/>
      <c r="FTK137" s="6"/>
      <c r="FTL137" s="6"/>
      <c r="FTM137" s="6"/>
      <c r="FTN137" s="6"/>
      <c r="FTO137" s="6"/>
      <c r="FTP137" s="6"/>
      <c r="FTQ137" s="6"/>
      <c r="FTR137" s="6"/>
      <c r="FTS137" s="6"/>
      <c r="FTT137" s="6"/>
      <c r="FTU137" s="6"/>
      <c r="FTV137" s="6"/>
      <c r="FTW137" s="6"/>
      <c r="FTX137" s="6"/>
      <c r="FTY137" s="6"/>
      <c r="FTZ137" s="6"/>
      <c r="FUA137" s="6"/>
      <c r="FUB137" s="6"/>
      <c r="FUC137" s="6"/>
      <c r="FUD137" s="6"/>
      <c r="FUE137" s="6"/>
      <c r="FUF137" s="6"/>
      <c r="FUG137" s="6"/>
      <c r="FUH137" s="6"/>
      <c r="FUI137" s="6"/>
      <c r="FUJ137" s="6"/>
      <c r="FUK137" s="6"/>
      <c r="FUL137" s="6"/>
      <c r="FUM137" s="6"/>
      <c r="FUN137" s="6"/>
      <c r="FUO137" s="6"/>
      <c r="FUP137" s="6"/>
      <c r="FUQ137" s="6"/>
      <c r="FUR137" s="6"/>
      <c r="FUS137" s="6"/>
      <c r="FUT137" s="6"/>
      <c r="FUU137" s="6"/>
      <c r="FUV137" s="6"/>
      <c r="FUW137" s="6"/>
      <c r="FUX137" s="6"/>
      <c r="FUY137" s="6"/>
      <c r="FUZ137" s="6"/>
      <c r="FVA137" s="6"/>
      <c r="FVB137" s="6"/>
      <c r="FVC137" s="6"/>
      <c r="FVD137" s="6"/>
      <c r="FVE137" s="6"/>
      <c r="FVF137" s="6"/>
      <c r="FVG137" s="6"/>
      <c r="FVH137" s="6"/>
      <c r="FVI137" s="6"/>
      <c r="FVJ137" s="6"/>
      <c r="FVK137" s="6"/>
      <c r="FVL137" s="6"/>
      <c r="FVM137" s="6"/>
      <c r="FVN137" s="6"/>
      <c r="FVO137" s="6"/>
      <c r="FVP137" s="6"/>
      <c r="FVQ137" s="6"/>
      <c r="FVR137" s="6"/>
      <c r="FVS137" s="6"/>
      <c r="FVT137" s="6"/>
      <c r="FVU137" s="6"/>
      <c r="FVV137" s="6"/>
      <c r="FVW137" s="6"/>
      <c r="FVX137" s="6"/>
      <c r="FVY137" s="6"/>
      <c r="FVZ137" s="6"/>
      <c r="FWA137" s="6"/>
      <c r="FWB137" s="6"/>
      <c r="FWC137" s="6"/>
      <c r="FWD137" s="6"/>
      <c r="FWE137" s="6"/>
      <c r="FWF137" s="6"/>
      <c r="FWG137" s="6"/>
      <c r="FWH137" s="6"/>
      <c r="FWI137" s="6"/>
      <c r="FWJ137" s="6"/>
      <c r="FWK137" s="6"/>
      <c r="FWL137" s="6"/>
      <c r="FWM137" s="6"/>
      <c r="FWN137" s="6"/>
      <c r="FWO137" s="6"/>
      <c r="FWP137" s="6"/>
      <c r="FWQ137" s="6"/>
      <c r="FWR137" s="6"/>
      <c r="FWS137" s="6"/>
      <c r="FWT137" s="6"/>
      <c r="FWU137" s="6"/>
      <c r="FWV137" s="6"/>
      <c r="FWW137" s="6"/>
      <c r="FWX137" s="6"/>
      <c r="FWY137" s="6"/>
      <c r="FWZ137" s="6"/>
      <c r="FXA137" s="6"/>
      <c r="FXB137" s="6"/>
      <c r="FXC137" s="6"/>
      <c r="FXD137" s="6"/>
      <c r="FXE137" s="6"/>
      <c r="FXF137" s="6"/>
      <c r="FXG137" s="6"/>
      <c r="FXH137" s="6"/>
      <c r="FXI137" s="6"/>
      <c r="FXJ137" s="6"/>
      <c r="FXK137" s="6"/>
      <c r="FXL137" s="6"/>
      <c r="FXM137" s="6"/>
      <c r="FXN137" s="6"/>
      <c r="FXO137" s="6"/>
      <c r="FXP137" s="6"/>
      <c r="FXQ137" s="6"/>
      <c r="FXR137" s="6"/>
      <c r="FXS137" s="6"/>
      <c r="FXT137" s="6"/>
      <c r="FXU137" s="6"/>
      <c r="FXV137" s="6"/>
      <c r="FXW137" s="6"/>
      <c r="FXX137" s="6"/>
      <c r="FXY137" s="6"/>
      <c r="FXZ137" s="6"/>
      <c r="FYA137" s="6"/>
      <c r="FYB137" s="6"/>
      <c r="FYC137" s="6"/>
      <c r="FYD137" s="6"/>
      <c r="FYE137" s="6"/>
      <c r="FYF137" s="6"/>
      <c r="FYG137" s="6"/>
      <c r="FYH137" s="6"/>
      <c r="FYI137" s="6"/>
      <c r="FYJ137" s="6"/>
      <c r="FYK137" s="6"/>
      <c r="FYL137" s="6"/>
      <c r="FYM137" s="6"/>
      <c r="FYN137" s="6"/>
      <c r="FYO137" s="6"/>
      <c r="FYP137" s="6"/>
      <c r="FYQ137" s="6"/>
      <c r="FYR137" s="6"/>
      <c r="FYS137" s="6"/>
      <c r="FYT137" s="6"/>
      <c r="FYU137" s="6"/>
      <c r="FYV137" s="6"/>
      <c r="FYW137" s="6"/>
      <c r="FYX137" s="6"/>
      <c r="FYY137" s="6"/>
      <c r="FYZ137" s="6"/>
      <c r="FZA137" s="6"/>
      <c r="FZB137" s="6"/>
      <c r="FZC137" s="6"/>
      <c r="FZD137" s="6"/>
      <c r="FZE137" s="6"/>
      <c r="FZF137" s="6"/>
      <c r="FZG137" s="6"/>
      <c r="FZH137" s="6"/>
      <c r="FZI137" s="6"/>
      <c r="FZJ137" s="6"/>
      <c r="FZK137" s="6"/>
      <c r="FZL137" s="6"/>
      <c r="FZM137" s="6"/>
      <c r="FZN137" s="6"/>
      <c r="FZO137" s="6"/>
      <c r="FZP137" s="6"/>
      <c r="FZQ137" s="6"/>
      <c r="FZR137" s="6"/>
      <c r="FZS137" s="6"/>
      <c r="FZT137" s="6"/>
      <c r="FZU137" s="6"/>
      <c r="FZV137" s="6"/>
      <c r="FZW137" s="6"/>
      <c r="FZX137" s="6"/>
      <c r="FZY137" s="6"/>
      <c r="FZZ137" s="6"/>
      <c r="GAA137" s="6"/>
      <c r="GAB137" s="6"/>
      <c r="GAC137" s="6"/>
      <c r="GAD137" s="6"/>
      <c r="GAE137" s="6"/>
      <c r="GAF137" s="6"/>
      <c r="GAG137" s="6"/>
      <c r="GAH137" s="6"/>
      <c r="GAI137" s="6"/>
      <c r="GAJ137" s="6"/>
      <c r="GAK137" s="6"/>
      <c r="GAL137" s="6"/>
      <c r="GAM137" s="6"/>
      <c r="GAN137" s="6"/>
      <c r="GAO137" s="6"/>
      <c r="GAP137" s="6"/>
      <c r="GAQ137" s="6"/>
      <c r="GAR137" s="6"/>
      <c r="GAS137" s="6"/>
      <c r="GAT137" s="6"/>
      <c r="GAU137" s="6"/>
      <c r="GAV137" s="6"/>
      <c r="GAW137" s="6"/>
      <c r="GAX137" s="6"/>
      <c r="GAY137" s="6"/>
      <c r="GAZ137" s="6"/>
      <c r="GBA137" s="6"/>
      <c r="GBB137" s="6"/>
      <c r="GBC137" s="6"/>
      <c r="GBD137" s="6"/>
      <c r="GBE137" s="6"/>
      <c r="GBF137" s="6"/>
      <c r="GBG137" s="6"/>
      <c r="GBH137" s="6"/>
      <c r="GBI137" s="6"/>
      <c r="GBJ137" s="6"/>
      <c r="GBK137" s="6"/>
      <c r="GBL137" s="6"/>
      <c r="GBM137" s="6"/>
      <c r="GBN137" s="6"/>
      <c r="GBO137" s="6"/>
      <c r="GBP137" s="6"/>
      <c r="GBQ137" s="6"/>
      <c r="GBR137" s="6"/>
      <c r="GBS137" s="6"/>
      <c r="GBT137" s="6"/>
      <c r="GBU137" s="6"/>
      <c r="GBV137" s="6"/>
      <c r="GBW137" s="6"/>
      <c r="GBX137" s="6"/>
      <c r="GBY137" s="6"/>
      <c r="GBZ137" s="6"/>
      <c r="GCA137" s="6"/>
      <c r="GCB137" s="6"/>
      <c r="GCC137" s="6"/>
      <c r="GCD137" s="6"/>
      <c r="GCE137" s="6"/>
      <c r="GCF137" s="6"/>
      <c r="GCG137" s="6"/>
      <c r="GCH137" s="6"/>
      <c r="GCI137" s="6"/>
      <c r="GCJ137" s="6"/>
      <c r="GCK137" s="6"/>
      <c r="GCL137" s="6"/>
      <c r="GCM137" s="6"/>
      <c r="GCN137" s="6"/>
      <c r="GCO137" s="6"/>
      <c r="GCP137" s="6"/>
      <c r="GCQ137" s="6"/>
      <c r="GCR137" s="6"/>
      <c r="GCS137" s="6"/>
      <c r="GCT137" s="6"/>
      <c r="GCU137" s="6"/>
      <c r="GCV137" s="6"/>
      <c r="GCW137" s="6"/>
      <c r="GCX137" s="6"/>
      <c r="GCY137" s="6"/>
      <c r="GCZ137" s="6"/>
      <c r="GDA137" s="6"/>
      <c r="GDB137" s="6"/>
      <c r="GDC137" s="6"/>
      <c r="GDD137" s="6"/>
      <c r="GDE137" s="6"/>
      <c r="GDF137" s="6"/>
      <c r="GDG137" s="6"/>
      <c r="GDH137" s="6"/>
      <c r="GDI137" s="6"/>
      <c r="GDJ137" s="6"/>
      <c r="GDK137" s="6"/>
      <c r="GDL137" s="6"/>
      <c r="GDM137" s="6"/>
      <c r="GDN137" s="6"/>
      <c r="GDO137" s="6"/>
      <c r="GDP137" s="6"/>
      <c r="GDQ137" s="6"/>
      <c r="GDR137" s="6"/>
      <c r="GDS137" s="6"/>
      <c r="GDT137" s="6"/>
      <c r="GDU137" s="6"/>
      <c r="GDV137" s="6"/>
      <c r="GDW137" s="6"/>
      <c r="GDX137" s="6"/>
      <c r="GDY137" s="6"/>
      <c r="GDZ137" s="6"/>
      <c r="GEA137" s="6"/>
      <c r="GEB137" s="6"/>
      <c r="GEC137" s="6"/>
      <c r="GED137" s="6"/>
      <c r="GEE137" s="6"/>
      <c r="GEF137" s="6"/>
      <c r="GEG137" s="6"/>
      <c r="GEH137" s="6"/>
      <c r="GEI137" s="6"/>
      <c r="GEJ137" s="6"/>
      <c r="GEK137" s="6"/>
      <c r="GEL137" s="6"/>
      <c r="GEM137" s="6"/>
      <c r="GEN137" s="6"/>
      <c r="GEO137" s="6"/>
      <c r="GEP137" s="6"/>
      <c r="GEQ137" s="6"/>
      <c r="GER137" s="6"/>
      <c r="GES137" s="6"/>
      <c r="GET137" s="6"/>
      <c r="GEU137" s="6"/>
      <c r="GEV137" s="6"/>
      <c r="GEW137" s="6"/>
      <c r="GEX137" s="6"/>
      <c r="GEY137" s="6"/>
      <c r="GEZ137" s="6"/>
      <c r="GFA137" s="6"/>
      <c r="GFB137" s="6"/>
      <c r="GFC137" s="6"/>
      <c r="GFD137" s="6"/>
      <c r="GFE137" s="6"/>
      <c r="GFF137" s="6"/>
      <c r="GFG137" s="6"/>
      <c r="GFH137" s="6"/>
      <c r="GFI137" s="6"/>
      <c r="GFJ137" s="6"/>
      <c r="GFK137" s="6"/>
      <c r="GFL137" s="6"/>
      <c r="GFM137" s="6"/>
      <c r="GFN137" s="6"/>
      <c r="GFO137" s="6"/>
      <c r="GFP137" s="6"/>
      <c r="GFQ137" s="6"/>
      <c r="GFR137" s="6"/>
      <c r="GFS137" s="6"/>
      <c r="GFT137" s="6"/>
      <c r="GFU137" s="6"/>
      <c r="GFV137" s="6"/>
      <c r="GFW137" s="6"/>
      <c r="GFX137" s="6"/>
      <c r="GFY137" s="6"/>
      <c r="GFZ137" s="6"/>
      <c r="GGA137" s="6"/>
      <c r="GGB137" s="6"/>
      <c r="GGC137" s="6"/>
      <c r="GGD137" s="6"/>
      <c r="GGE137" s="6"/>
      <c r="GGF137" s="6"/>
      <c r="GGG137" s="6"/>
      <c r="GGH137" s="6"/>
      <c r="GGI137" s="6"/>
      <c r="GGJ137" s="6"/>
      <c r="GGK137" s="6"/>
      <c r="GGL137" s="6"/>
      <c r="GGM137" s="6"/>
      <c r="GGN137" s="6"/>
      <c r="GGO137" s="6"/>
      <c r="GGP137" s="6"/>
      <c r="GGQ137" s="6"/>
      <c r="GGR137" s="6"/>
      <c r="GGS137" s="6"/>
      <c r="GGT137" s="6"/>
      <c r="GGU137" s="6"/>
      <c r="GGV137" s="6"/>
      <c r="GGW137" s="6"/>
      <c r="GGX137" s="6"/>
      <c r="GGY137" s="6"/>
      <c r="GGZ137" s="6"/>
      <c r="GHA137" s="6"/>
      <c r="GHB137" s="6"/>
      <c r="GHC137" s="6"/>
      <c r="GHD137" s="6"/>
      <c r="GHE137" s="6"/>
      <c r="GHF137" s="6"/>
      <c r="GHG137" s="6"/>
      <c r="GHH137" s="6"/>
      <c r="GHI137" s="6"/>
      <c r="GHJ137" s="6"/>
      <c r="GHK137" s="6"/>
      <c r="GHL137" s="6"/>
      <c r="GHM137" s="6"/>
      <c r="GHN137" s="6"/>
      <c r="GHO137" s="6"/>
      <c r="GHP137" s="6"/>
      <c r="GHQ137" s="6"/>
      <c r="GHR137" s="6"/>
      <c r="GHS137" s="6"/>
      <c r="GHT137" s="6"/>
      <c r="GHU137" s="6"/>
      <c r="GHV137" s="6"/>
      <c r="GHW137" s="6"/>
      <c r="GHX137" s="6"/>
      <c r="GHY137" s="6"/>
      <c r="GHZ137" s="6"/>
      <c r="GIA137" s="6"/>
      <c r="GIB137" s="6"/>
      <c r="GIC137" s="6"/>
      <c r="GID137" s="6"/>
      <c r="GIE137" s="6"/>
      <c r="GIF137" s="6"/>
      <c r="GIG137" s="6"/>
      <c r="GIH137" s="6"/>
      <c r="GII137" s="6"/>
      <c r="GIJ137" s="6"/>
      <c r="GIK137" s="6"/>
      <c r="GIL137" s="6"/>
      <c r="GIM137" s="6"/>
      <c r="GIN137" s="6"/>
      <c r="GIO137" s="6"/>
      <c r="GIP137" s="6"/>
      <c r="GIQ137" s="6"/>
      <c r="GIR137" s="6"/>
      <c r="GIS137" s="6"/>
      <c r="GIT137" s="6"/>
      <c r="GIU137" s="6"/>
      <c r="GIV137" s="6"/>
      <c r="GIW137" s="6"/>
      <c r="GIX137" s="6"/>
      <c r="GIY137" s="6"/>
      <c r="GIZ137" s="6"/>
      <c r="GJA137" s="6"/>
      <c r="GJB137" s="6"/>
      <c r="GJC137" s="6"/>
      <c r="GJD137" s="6"/>
      <c r="GJE137" s="6"/>
      <c r="GJF137" s="6"/>
      <c r="GJG137" s="6"/>
      <c r="GJH137" s="6"/>
      <c r="GJI137" s="6"/>
      <c r="GJJ137" s="6"/>
      <c r="GJK137" s="6"/>
      <c r="GJL137" s="6"/>
      <c r="GJM137" s="6"/>
      <c r="GJN137" s="6"/>
      <c r="GJO137" s="6"/>
      <c r="GJP137" s="6"/>
      <c r="GJQ137" s="6"/>
      <c r="GJR137" s="6"/>
      <c r="GJS137" s="6"/>
      <c r="GJT137" s="6"/>
      <c r="GJU137" s="6"/>
      <c r="GJV137" s="6"/>
      <c r="GJW137" s="6"/>
      <c r="GJX137" s="6"/>
      <c r="GJY137" s="6"/>
      <c r="GJZ137" s="6"/>
      <c r="GKA137" s="6"/>
      <c r="GKB137" s="6"/>
      <c r="GKC137" s="6"/>
      <c r="GKD137" s="6"/>
      <c r="GKE137" s="6"/>
      <c r="GKF137" s="6"/>
      <c r="GKG137" s="6"/>
      <c r="GKH137" s="6"/>
      <c r="GKI137" s="6"/>
      <c r="GKJ137" s="6"/>
      <c r="GKK137" s="6"/>
      <c r="GKL137" s="6"/>
      <c r="GKM137" s="6"/>
      <c r="GKN137" s="6"/>
      <c r="GKO137" s="6"/>
      <c r="GKP137" s="6"/>
      <c r="GKQ137" s="6"/>
      <c r="GKR137" s="6"/>
      <c r="GKS137" s="6"/>
      <c r="GKT137" s="6"/>
      <c r="GKU137" s="6"/>
      <c r="GKV137" s="6"/>
      <c r="GKW137" s="6"/>
      <c r="GKX137" s="6"/>
      <c r="GKY137" s="6"/>
      <c r="GKZ137" s="6"/>
      <c r="GLA137" s="6"/>
      <c r="GLB137" s="6"/>
      <c r="GLC137" s="6"/>
      <c r="GLD137" s="6"/>
      <c r="GLE137" s="6"/>
      <c r="GLF137" s="6"/>
      <c r="GLG137" s="6"/>
      <c r="GLH137" s="6"/>
      <c r="GLI137" s="6"/>
      <c r="GLJ137" s="6"/>
      <c r="GLK137" s="6"/>
      <c r="GLL137" s="6"/>
      <c r="GLM137" s="6"/>
      <c r="GLN137" s="6"/>
      <c r="GLO137" s="6"/>
      <c r="GLP137" s="6"/>
      <c r="GLQ137" s="6"/>
      <c r="GLR137" s="6"/>
      <c r="GLS137" s="6"/>
      <c r="GLT137" s="6"/>
      <c r="GLU137" s="6"/>
      <c r="GLV137" s="6"/>
      <c r="GLW137" s="6"/>
      <c r="GLX137" s="6"/>
      <c r="GLY137" s="6"/>
      <c r="GLZ137" s="6"/>
      <c r="GMA137" s="6"/>
      <c r="GMB137" s="6"/>
      <c r="GMC137" s="6"/>
      <c r="GMD137" s="6"/>
      <c r="GME137" s="6"/>
      <c r="GMF137" s="6"/>
      <c r="GMG137" s="6"/>
      <c r="GMH137" s="6"/>
      <c r="GMI137" s="6"/>
      <c r="GMJ137" s="6"/>
      <c r="GMK137" s="6"/>
      <c r="GML137" s="6"/>
      <c r="GMM137" s="6"/>
      <c r="GMN137" s="6"/>
      <c r="GMO137" s="6"/>
      <c r="GMP137" s="6"/>
      <c r="GMQ137" s="6"/>
      <c r="GMR137" s="6"/>
      <c r="GMS137" s="6"/>
      <c r="GMT137" s="6"/>
      <c r="GMU137" s="6"/>
      <c r="GMV137" s="6"/>
      <c r="GMW137" s="6"/>
      <c r="GMX137" s="6"/>
      <c r="GMY137" s="6"/>
      <c r="GMZ137" s="6"/>
      <c r="GNA137" s="6"/>
      <c r="GNB137" s="6"/>
      <c r="GNC137" s="6"/>
      <c r="GND137" s="6"/>
      <c r="GNE137" s="6"/>
      <c r="GNF137" s="6"/>
      <c r="GNG137" s="6"/>
      <c r="GNH137" s="6"/>
      <c r="GNI137" s="6"/>
      <c r="GNJ137" s="6"/>
      <c r="GNK137" s="6"/>
      <c r="GNL137" s="6"/>
      <c r="GNM137" s="6"/>
      <c r="GNN137" s="6"/>
      <c r="GNO137" s="6"/>
      <c r="GNP137" s="6"/>
      <c r="GNQ137" s="6"/>
      <c r="GNR137" s="6"/>
      <c r="GNS137" s="6"/>
      <c r="GNT137" s="6"/>
      <c r="GNU137" s="6"/>
      <c r="GNV137" s="6"/>
      <c r="GNW137" s="6"/>
      <c r="GNX137" s="6"/>
      <c r="GNY137" s="6"/>
      <c r="GNZ137" s="6"/>
      <c r="GOA137" s="6"/>
      <c r="GOB137" s="6"/>
      <c r="GOC137" s="6"/>
      <c r="GOD137" s="6"/>
      <c r="GOE137" s="6"/>
      <c r="GOF137" s="6"/>
      <c r="GOG137" s="6"/>
      <c r="GOH137" s="6"/>
      <c r="GOI137" s="6"/>
      <c r="GOJ137" s="6"/>
      <c r="GOK137" s="6"/>
      <c r="GOL137" s="6"/>
      <c r="GOM137" s="6"/>
      <c r="GON137" s="6"/>
      <c r="GOO137" s="6"/>
      <c r="GOP137" s="6"/>
      <c r="GOQ137" s="6"/>
      <c r="GOR137" s="6"/>
      <c r="GOS137" s="6"/>
      <c r="GOT137" s="6"/>
      <c r="GOU137" s="6"/>
      <c r="GOV137" s="6"/>
      <c r="GOW137" s="6"/>
      <c r="GOX137" s="6"/>
      <c r="GOY137" s="6"/>
      <c r="GOZ137" s="6"/>
      <c r="GPA137" s="6"/>
      <c r="GPB137" s="6"/>
      <c r="GPC137" s="6"/>
      <c r="GPD137" s="6"/>
      <c r="GPE137" s="6"/>
      <c r="GPF137" s="6"/>
      <c r="GPG137" s="6"/>
      <c r="GPH137" s="6"/>
      <c r="GPI137" s="6"/>
      <c r="GPJ137" s="6"/>
      <c r="GPK137" s="6"/>
      <c r="GPL137" s="6"/>
      <c r="GPM137" s="6"/>
      <c r="GPN137" s="6"/>
      <c r="GPO137" s="6"/>
      <c r="GPP137" s="6"/>
      <c r="GPQ137" s="6"/>
      <c r="GPR137" s="6"/>
      <c r="GPS137" s="6"/>
      <c r="GPT137" s="6"/>
      <c r="GPU137" s="6"/>
      <c r="GPV137" s="6"/>
      <c r="GPW137" s="6"/>
      <c r="GPX137" s="6"/>
      <c r="GPY137" s="6"/>
      <c r="GPZ137" s="6"/>
      <c r="GQA137" s="6"/>
      <c r="GQB137" s="6"/>
      <c r="GQC137" s="6"/>
      <c r="GQD137" s="6"/>
      <c r="GQE137" s="6"/>
      <c r="GQF137" s="6"/>
      <c r="GQG137" s="6"/>
      <c r="GQH137" s="6"/>
      <c r="GQI137" s="6"/>
      <c r="GQJ137" s="6"/>
      <c r="GQK137" s="6"/>
      <c r="GQL137" s="6"/>
      <c r="GQM137" s="6"/>
      <c r="GQN137" s="6"/>
      <c r="GQO137" s="6"/>
      <c r="GQP137" s="6"/>
      <c r="GQQ137" s="6"/>
      <c r="GQR137" s="6"/>
      <c r="GQS137" s="6"/>
      <c r="GQT137" s="6"/>
      <c r="GQU137" s="6"/>
      <c r="GQV137" s="6"/>
      <c r="GQW137" s="6"/>
      <c r="GQX137" s="6"/>
      <c r="GQY137" s="6"/>
      <c r="GQZ137" s="6"/>
      <c r="GRA137" s="6"/>
      <c r="GRB137" s="6"/>
      <c r="GRC137" s="6"/>
      <c r="GRD137" s="6"/>
      <c r="GRE137" s="6"/>
      <c r="GRF137" s="6"/>
      <c r="GRG137" s="6"/>
      <c r="GRH137" s="6"/>
      <c r="GRI137" s="6"/>
      <c r="GRJ137" s="6"/>
      <c r="GRK137" s="6"/>
      <c r="GRL137" s="6"/>
      <c r="GRM137" s="6"/>
      <c r="GRN137" s="6"/>
      <c r="GRO137" s="6"/>
      <c r="GRP137" s="6"/>
      <c r="GRQ137" s="6"/>
      <c r="GRR137" s="6"/>
      <c r="GRS137" s="6"/>
      <c r="GRT137" s="6"/>
      <c r="GRU137" s="6"/>
      <c r="GRV137" s="6"/>
      <c r="GRW137" s="6"/>
      <c r="GRX137" s="6"/>
      <c r="GRY137" s="6"/>
      <c r="GRZ137" s="6"/>
      <c r="GSA137" s="6"/>
      <c r="GSB137" s="6"/>
      <c r="GSC137" s="6"/>
      <c r="GSD137" s="6"/>
      <c r="GSE137" s="6"/>
      <c r="GSF137" s="6"/>
      <c r="GSG137" s="6"/>
      <c r="GSH137" s="6"/>
      <c r="GSI137" s="6"/>
      <c r="GSJ137" s="6"/>
      <c r="GSK137" s="6"/>
      <c r="GSL137" s="6"/>
      <c r="GSM137" s="6"/>
      <c r="GSN137" s="6"/>
      <c r="GSO137" s="6"/>
      <c r="GSP137" s="6"/>
      <c r="GSQ137" s="6"/>
      <c r="GSR137" s="6"/>
      <c r="GSS137" s="6"/>
      <c r="GST137" s="6"/>
      <c r="GSU137" s="6"/>
      <c r="GSV137" s="6"/>
      <c r="GSW137" s="6"/>
      <c r="GSX137" s="6"/>
      <c r="GSY137" s="6"/>
      <c r="GSZ137" s="6"/>
      <c r="GTA137" s="6"/>
      <c r="GTB137" s="6"/>
      <c r="GTC137" s="6"/>
      <c r="GTD137" s="6"/>
      <c r="GTE137" s="6"/>
      <c r="GTF137" s="6"/>
      <c r="GTG137" s="6"/>
      <c r="GTH137" s="6"/>
      <c r="GTI137" s="6"/>
      <c r="GTJ137" s="6"/>
      <c r="GTK137" s="6"/>
      <c r="GTL137" s="6"/>
      <c r="GTM137" s="6"/>
      <c r="GTN137" s="6"/>
      <c r="GTO137" s="6"/>
      <c r="GTP137" s="6"/>
      <c r="GTQ137" s="6"/>
      <c r="GTR137" s="6"/>
      <c r="GTS137" s="6"/>
      <c r="GTT137" s="6"/>
      <c r="GTU137" s="6"/>
      <c r="GTV137" s="6"/>
      <c r="GTW137" s="6"/>
      <c r="GTX137" s="6"/>
      <c r="GTY137" s="6"/>
      <c r="GTZ137" s="6"/>
      <c r="GUA137" s="6"/>
      <c r="GUB137" s="6"/>
      <c r="GUC137" s="6"/>
      <c r="GUD137" s="6"/>
      <c r="GUE137" s="6"/>
      <c r="GUF137" s="6"/>
      <c r="GUG137" s="6"/>
      <c r="GUH137" s="6"/>
      <c r="GUI137" s="6"/>
      <c r="GUJ137" s="6"/>
      <c r="GUK137" s="6"/>
      <c r="GUL137" s="6"/>
      <c r="GUM137" s="6"/>
      <c r="GUN137" s="6"/>
      <c r="GUO137" s="6"/>
      <c r="GUP137" s="6"/>
      <c r="GUQ137" s="6"/>
      <c r="GUR137" s="6"/>
      <c r="GUS137" s="6"/>
      <c r="GUT137" s="6"/>
      <c r="GUU137" s="6"/>
      <c r="GUV137" s="6"/>
      <c r="GUW137" s="6"/>
      <c r="GUX137" s="6"/>
      <c r="GUY137" s="6"/>
      <c r="GUZ137" s="6"/>
      <c r="GVA137" s="6"/>
      <c r="GVB137" s="6"/>
      <c r="GVC137" s="6"/>
      <c r="GVD137" s="6"/>
      <c r="GVE137" s="6"/>
      <c r="GVF137" s="6"/>
      <c r="GVG137" s="6"/>
      <c r="GVH137" s="6"/>
      <c r="GVI137" s="6"/>
      <c r="GVJ137" s="6"/>
      <c r="GVK137" s="6"/>
      <c r="GVL137" s="6"/>
      <c r="GVM137" s="6"/>
      <c r="GVN137" s="6"/>
      <c r="GVO137" s="6"/>
      <c r="GVP137" s="6"/>
      <c r="GVQ137" s="6"/>
      <c r="GVR137" s="6"/>
      <c r="GVS137" s="6"/>
      <c r="GVT137" s="6"/>
      <c r="GVU137" s="6"/>
      <c r="GVV137" s="6"/>
      <c r="GVW137" s="6"/>
      <c r="GVX137" s="6"/>
      <c r="GVY137" s="6"/>
      <c r="GVZ137" s="6"/>
      <c r="GWA137" s="6"/>
      <c r="GWB137" s="6"/>
      <c r="GWC137" s="6"/>
      <c r="GWD137" s="6"/>
      <c r="GWE137" s="6"/>
      <c r="GWF137" s="6"/>
      <c r="GWG137" s="6"/>
      <c r="GWH137" s="6"/>
      <c r="GWI137" s="6"/>
      <c r="GWJ137" s="6"/>
      <c r="GWK137" s="6"/>
      <c r="GWL137" s="6"/>
      <c r="GWM137" s="6"/>
      <c r="GWN137" s="6"/>
      <c r="GWO137" s="6"/>
      <c r="GWP137" s="6"/>
      <c r="GWQ137" s="6"/>
      <c r="GWR137" s="6"/>
      <c r="GWS137" s="6"/>
      <c r="GWT137" s="6"/>
      <c r="GWU137" s="6"/>
      <c r="GWV137" s="6"/>
      <c r="GWW137" s="6"/>
      <c r="GWX137" s="6"/>
      <c r="GWY137" s="6"/>
      <c r="GWZ137" s="6"/>
      <c r="GXA137" s="6"/>
      <c r="GXB137" s="6"/>
      <c r="GXC137" s="6"/>
      <c r="GXD137" s="6"/>
      <c r="GXE137" s="6"/>
      <c r="GXF137" s="6"/>
      <c r="GXG137" s="6"/>
      <c r="GXH137" s="6"/>
      <c r="GXI137" s="6"/>
      <c r="GXJ137" s="6"/>
      <c r="GXK137" s="6"/>
      <c r="GXL137" s="6"/>
      <c r="GXM137" s="6"/>
      <c r="GXN137" s="6"/>
      <c r="GXO137" s="6"/>
      <c r="GXP137" s="6"/>
      <c r="GXQ137" s="6"/>
      <c r="GXR137" s="6"/>
      <c r="GXS137" s="6"/>
      <c r="GXT137" s="6"/>
      <c r="GXU137" s="6"/>
      <c r="GXV137" s="6"/>
      <c r="GXW137" s="6"/>
      <c r="GXX137" s="6"/>
      <c r="GXY137" s="6"/>
      <c r="GXZ137" s="6"/>
      <c r="GYA137" s="6"/>
      <c r="GYB137" s="6"/>
      <c r="GYC137" s="6"/>
      <c r="GYD137" s="6"/>
      <c r="GYE137" s="6"/>
      <c r="GYF137" s="6"/>
      <c r="GYG137" s="6"/>
      <c r="GYH137" s="6"/>
      <c r="GYI137" s="6"/>
      <c r="GYJ137" s="6"/>
      <c r="GYK137" s="6"/>
      <c r="GYL137" s="6"/>
      <c r="GYM137" s="6"/>
      <c r="GYN137" s="6"/>
      <c r="GYO137" s="6"/>
      <c r="GYP137" s="6"/>
      <c r="GYQ137" s="6"/>
      <c r="GYR137" s="6"/>
      <c r="GYS137" s="6"/>
      <c r="GYT137" s="6"/>
      <c r="GYU137" s="6"/>
      <c r="GYV137" s="6"/>
      <c r="GYW137" s="6"/>
      <c r="GYX137" s="6"/>
      <c r="GYY137" s="6"/>
      <c r="GYZ137" s="6"/>
      <c r="GZA137" s="6"/>
      <c r="GZB137" s="6"/>
      <c r="GZC137" s="6"/>
      <c r="GZD137" s="6"/>
      <c r="GZE137" s="6"/>
      <c r="GZF137" s="6"/>
      <c r="GZG137" s="6"/>
      <c r="GZH137" s="6"/>
      <c r="GZI137" s="6"/>
      <c r="GZJ137" s="6"/>
      <c r="GZK137" s="6"/>
      <c r="GZL137" s="6"/>
      <c r="GZM137" s="6"/>
      <c r="GZN137" s="6"/>
      <c r="GZO137" s="6"/>
      <c r="GZP137" s="6"/>
      <c r="GZQ137" s="6"/>
      <c r="GZR137" s="6"/>
      <c r="GZS137" s="6"/>
      <c r="GZT137" s="6"/>
      <c r="GZU137" s="6"/>
      <c r="GZV137" s="6"/>
      <c r="GZW137" s="6"/>
      <c r="GZX137" s="6"/>
      <c r="GZY137" s="6"/>
      <c r="GZZ137" s="6"/>
      <c r="HAA137" s="6"/>
      <c r="HAB137" s="6"/>
      <c r="HAC137" s="6"/>
      <c r="HAD137" s="6"/>
      <c r="HAE137" s="6"/>
      <c r="HAF137" s="6"/>
      <c r="HAG137" s="6"/>
      <c r="HAH137" s="6"/>
      <c r="HAI137" s="6"/>
      <c r="HAJ137" s="6"/>
      <c r="HAK137" s="6"/>
      <c r="HAL137" s="6"/>
      <c r="HAM137" s="6"/>
      <c r="HAN137" s="6"/>
      <c r="HAO137" s="6"/>
      <c r="HAP137" s="6"/>
      <c r="HAQ137" s="6"/>
      <c r="HAR137" s="6"/>
      <c r="HAS137" s="6"/>
      <c r="HAT137" s="6"/>
      <c r="HAU137" s="6"/>
      <c r="HAV137" s="6"/>
      <c r="HAW137" s="6"/>
      <c r="HAX137" s="6"/>
      <c r="HAY137" s="6"/>
      <c r="HAZ137" s="6"/>
      <c r="HBA137" s="6"/>
      <c r="HBB137" s="6"/>
      <c r="HBC137" s="6"/>
      <c r="HBD137" s="6"/>
      <c r="HBE137" s="6"/>
      <c r="HBF137" s="6"/>
      <c r="HBG137" s="6"/>
      <c r="HBH137" s="6"/>
      <c r="HBI137" s="6"/>
      <c r="HBJ137" s="6"/>
      <c r="HBK137" s="6"/>
      <c r="HBL137" s="6"/>
      <c r="HBM137" s="6"/>
      <c r="HBN137" s="6"/>
      <c r="HBO137" s="6"/>
      <c r="HBP137" s="6"/>
      <c r="HBQ137" s="6"/>
      <c r="HBR137" s="6"/>
      <c r="HBS137" s="6"/>
      <c r="HBT137" s="6"/>
      <c r="HBU137" s="6"/>
      <c r="HBV137" s="6"/>
      <c r="HBW137" s="6"/>
      <c r="HBX137" s="6"/>
      <c r="HBY137" s="6"/>
      <c r="HBZ137" s="6"/>
      <c r="HCA137" s="6"/>
      <c r="HCB137" s="6"/>
      <c r="HCC137" s="6"/>
      <c r="HCD137" s="6"/>
      <c r="HCE137" s="6"/>
      <c r="HCF137" s="6"/>
      <c r="HCG137" s="6"/>
      <c r="HCH137" s="6"/>
      <c r="HCI137" s="6"/>
      <c r="HCJ137" s="6"/>
      <c r="HCK137" s="6"/>
      <c r="HCL137" s="6"/>
      <c r="HCM137" s="6"/>
      <c r="HCN137" s="6"/>
      <c r="HCO137" s="6"/>
      <c r="HCP137" s="6"/>
      <c r="HCQ137" s="6"/>
      <c r="HCR137" s="6"/>
      <c r="HCS137" s="6"/>
      <c r="HCT137" s="6"/>
      <c r="HCU137" s="6"/>
      <c r="HCV137" s="6"/>
      <c r="HCW137" s="6"/>
      <c r="HCX137" s="6"/>
      <c r="HCY137" s="6"/>
      <c r="HCZ137" s="6"/>
      <c r="HDA137" s="6"/>
      <c r="HDB137" s="6"/>
      <c r="HDC137" s="6"/>
      <c r="HDD137" s="6"/>
      <c r="HDE137" s="6"/>
      <c r="HDF137" s="6"/>
      <c r="HDG137" s="6"/>
      <c r="HDH137" s="6"/>
      <c r="HDI137" s="6"/>
      <c r="HDJ137" s="6"/>
      <c r="HDK137" s="6"/>
      <c r="HDL137" s="6"/>
      <c r="HDM137" s="6"/>
      <c r="HDN137" s="6"/>
      <c r="HDO137" s="6"/>
      <c r="HDP137" s="6"/>
      <c r="HDQ137" s="6"/>
      <c r="HDR137" s="6"/>
      <c r="HDS137" s="6"/>
      <c r="HDT137" s="6"/>
      <c r="HDU137" s="6"/>
      <c r="HDV137" s="6"/>
      <c r="HDW137" s="6"/>
      <c r="HDX137" s="6"/>
      <c r="HDY137" s="6"/>
      <c r="HDZ137" s="6"/>
      <c r="HEA137" s="6"/>
      <c r="HEB137" s="6"/>
      <c r="HEC137" s="6"/>
      <c r="HED137" s="6"/>
      <c r="HEE137" s="6"/>
      <c r="HEF137" s="6"/>
      <c r="HEG137" s="6"/>
      <c r="HEH137" s="6"/>
      <c r="HEI137" s="6"/>
      <c r="HEJ137" s="6"/>
      <c r="HEK137" s="6"/>
      <c r="HEL137" s="6"/>
      <c r="HEM137" s="6"/>
      <c r="HEN137" s="6"/>
      <c r="HEO137" s="6"/>
      <c r="HEP137" s="6"/>
      <c r="HEQ137" s="6"/>
      <c r="HER137" s="6"/>
      <c r="HES137" s="6"/>
      <c r="HET137" s="6"/>
      <c r="HEU137" s="6"/>
      <c r="HEV137" s="6"/>
      <c r="HEW137" s="6"/>
      <c r="HEX137" s="6"/>
      <c r="HEY137" s="6"/>
      <c r="HEZ137" s="6"/>
      <c r="HFA137" s="6"/>
      <c r="HFB137" s="6"/>
      <c r="HFC137" s="6"/>
      <c r="HFD137" s="6"/>
      <c r="HFE137" s="6"/>
      <c r="HFF137" s="6"/>
      <c r="HFG137" s="6"/>
      <c r="HFH137" s="6"/>
      <c r="HFI137" s="6"/>
      <c r="HFJ137" s="6"/>
      <c r="HFK137" s="6"/>
      <c r="HFL137" s="6"/>
      <c r="HFM137" s="6"/>
      <c r="HFN137" s="6"/>
      <c r="HFO137" s="6"/>
      <c r="HFP137" s="6"/>
      <c r="HFQ137" s="6"/>
      <c r="HFR137" s="6"/>
      <c r="HFS137" s="6"/>
      <c r="HFT137" s="6"/>
      <c r="HFU137" s="6"/>
      <c r="HFV137" s="6"/>
      <c r="HFW137" s="6"/>
      <c r="HFX137" s="6"/>
      <c r="HFY137" s="6"/>
      <c r="HFZ137" s="6"/>
      <c r="HGA137" s="6"/>
      <c r="HGB137" s="6"/>
      <c r="HGC137" s="6"/>
      <c r="HGD137" s="6"/>
      <c r="HGE137" s="6"/>
      <c r="HGF137" s="6"/>
      <c r="HGG137" s="6"/>
      <c r="HGH137" s="6"/>
      <c r="HGI137" s="6"/>
      <c r="HGJ137" s="6"/>
      <c r="HGK137" s="6"/>
      <c r="HGL137" s="6"/>
      <c r="HGM137" s="6"/>
      <c r="HGN137" s="6"/>
      <c r="HGO137" s="6"/>
      <c r="HGP137" s="6"/>
      <c r="HGQ137" s="6"/>
      <c r="HGR137" s="6"/>
      <c r="HGS137" s="6"/>
      <c r="HGT137" s="6"/>
      <c r="HGU137" s="6"/>
      <c r="HGV137" s="6"/>
      <c r="HGW137" s="6"/>
      <c r="HGX137" s="6"/>
      <c r="HGY137" s="6"/>
      <c r="HGZ137" s="6"/>
      <c r="HHA137" s="6"/>
      <c r="HHB137" s="6"/>
      <c r="HHC137" s="6"/>
      <c r="HHD137" s="6"/>
      <c r="HHE137" s="6"/>
      <c r="HHF137" s="6"/>
      <c r="HHG137" s="6"/>
      <c r="HHH137" s="6"/>
      <c r="HHI137" s="6"/>
      <c r="HHJ137" s="6"/>
      <c r="HHK137" s="6"/>
      <c r="HHL137" s="6"/>
      <c r="HHM137" s="6"/>
      <c r="HHN137" s="6"/>
      <c r="HHO137" s="6"/>
      <c r="HHP137" s="6"/>
      <c r="HHQ137" s="6"/>
      <c r="HHR137" s="6"/>
      <c r="HHS137" s="6"/>
      <c r="HHT137" s="6"/>
      <c r="HHU137" s="6"/>
      <c r="HHV137" s="6"/>
      <c r="HHW137" s="6"/>
      <c r="HHX137" s="6"/>
      <c r="HHY137" s="6"/>
      <c r="HHZ137" s="6"/>
      <c r="HIA137" s="6"/>
      <c r="HIB137" s="6"/>
      <c r="HIC137" s="6"/>
      <c r="HID137" s="6"/>
      <c r="HIE137" s="6"/>
      <c r="HIF137" s="6"/>
      <c r="HIG137" s="6"/>
      <c r="HIH137" s="6"/>
      <c r="HII137" s="6"/>
      <c r="HIJ137" s="6"/>
      <c r="HIK137" s="6"/>
      <c r="HIL137" s="6"/>
      <c r="HIM137" s="6"/>
      <c r="HIN137" s="6"/>
      <c r="HIO137" s="6"/>
      <c r="HIP137" s="6"/>
      <c r="HIQ137" s="6"/>
      <c r="HIR137" s="6"/>
      <c r="HIS137" s="6"/>
      <c r="HIT137" s="6"/>
      <c r="HIU137" s="6"/>
      <c r="HIV137" s="6"/>
      <c r="HIW137" s="6"/>
      <c r="HIX137" s="6"/>
      <c r="HIY137" s="6"/>
      <c r="HIZ137" s="6"/>
      <c r="HJA137" s="6"/>
      <c r="HJB137" s="6"/>
      <c r="HJC137" s="6"/>
      <c r="HJD137" s="6"/>
      <c r="HJE137" s="6"/>
      <c r="HJF137" s="6"/>
      <c r="HJG137" s="6"/>
      <c r="HJH137" s="6"/>
      <c r="HJI137" s="6"/>
      <c r="HJJ137" s="6"/>
      <c r="HJK137" s="6"/>
      <c r="HJL137" s="6"/>
      <c r="HJM137" s="6"/>
      <c r="HJN137" s="6"/>
      <c r="HJO137" s="6"/>
      <c r="HJP137" s="6"/>
      <c r="HJQ137" s="6"/>
      <c r="HJR137" s="6"/>
      <c r="HJS137" s="6"/>
      <c r="HJT137" s="6"/>
      <c r="HJU137" s="6"/>
      <c r="HJV137" s="6"/>
      <c r="HJW137" s="6"/>
      <c r="HJX137" s="6"/>
      <c r="HJY137" s="6"/>
      <c r="HJZ137" s="6"/>
      <c r="HKA137" s="6"/>
      <c r="HKB137" s="6"/>
      <c r="HKC137" s="6"/>
      <c r="HKD137" s="6"/>
      <c r="HKE137" s="6"/>
      <c r="HKF137" s="6"/>
      <c r="HKG137" s="6"/>
      <c r="HKH137" s="6"/>
      <c r="HKI137" s="6"/>
      <c r="HKJ137" s="6"/>
      <c r="HKK137" s="6"/>
      <c r="HKL137" s="6"/>
      <c r="HKM137" s="6"/>
      <c r="HKN137" s="6"/>
      <c r="HKO137" s="6"/>
      <c r="HKP137" s="6"/>
      <c r="HKQ137" s="6"/>
      <c r="HKR137" s="6"/>
      <c r="HKS137" s="6"/>
      <c r="HKT137" s="6"/>
      <c r="HKU137" s="6"/>
      <c r="HKV137" s="6"/>
      <c r="HKW137" s="6"/>
      <c r="HKX137" s="6"/>
      <c r="HKY137" s="6"/>
      <c r="HKZ137" s="6"/>
      <c r="HLA137" s="6"/>
      <c r="HLB137" s="6"/>
      <c r="HLC137" s="6"/>
      <c r="HLD137" s="6"/>
      <c r="HLE137" s="6"/>
      <c r="HLF137" s="6"/>
      <c r="HLG137" s="6"/>
      <c r="HLH137" s="6"/>
      <c r="HLI137" s="6"/>
      <c r="HLJ137" s="6"/>
      <c r="HLK137" s="6"/>
      <c r="HLL137" s="6"/>
      <c r="HLM137" s="6"/>
      <c r="HLN137" s="6"/>
      <c r="HLO137" s="6"/>
      <c r="HLP137" s="6"/>
      <c r="HLQ137" s="6"/>
      <c r="HLR137" s="6"/>
      <c r="HLS137" s="6"/>
      <c r="HLT137" s="6"/>
      <c r="HLU137" s="6"/>
      <c r="HLV137" s="6"/>
      <c r="HLW137" s="6"/>
      <c r="HLX137" s="6"/>
      <c r="HLY137" s="6"/>
      <c r="HLZ137" s="6"/>
      <c r="HMA137" s="6"/>
      <c r="HMB137" s="6"/>
      <c r="HMC137" s="6"/>
      <c r="HMD137" s="6"/>
      <c r="HME137" s="6"/>
      <c r="HMF137" s="6"/>
      <c r="HMG137" s="6"/>
      <c r="HMH137" s="6"/>
      <c r="HMI137" s="6"/>
      <c r="HMJ137" s="6"/>
      <c r="HMK137" s="6"/>
      <c r="HML137" s="6"/>
      <c r="HMM137" s="6"/>
      <c r="HMN137" s="6"/>
      <c r="HMO137" s="6"/>
      <c r="HMP137" s="6"/>
      <c r="HMQ137" s="6"/>
      <c r="HMR137" s="6"/>
      <c r="HMS137" s="6"/>
      <c r="HMT137" s="6"/>
      <c r="HMU137" s="6"/>
      <c r="HMV137" s="6"/>
      <c r="HMW137" s="6"/>
      <c r="HMX137" s="6"/>
      <c r="HMY137" s="6"/>
      <c r="HMZ137" s="6"/>
      <c r="HNA137" s="6"/>
      <c r="HNB137" s="6"/>
      <c r="HNC137" s="6"/>
      <c r="HND137" s="6"/>
      <c r="HNE137" s="6"/>
      <c r="HNF137" s="6"/>
      <c r="HNG137" s="6"/>
      <c r="HNH137" s="6"/>
      <c r="HNI137" s="6"/>
      <c r="HNJ137" s="6"/>
      <c r="HNK137" s="6"/>
      <c r="HNL137" s="6"/>
      <c r="HNM137" s="6"/>
      <c r="HNN137" s="6"/>
      <c r="HNO137" s="6"/>
      <c r="HNP137" s="6"/>
      <c r="HNQ137" s="6"/>
      <c r="HNR137" s="6"/>
      <c r="HNS137" s="6"/>
      <c r="HNT137" s="6"/>
      <c r="HNU137" s="6"/>
      <c r="HNV137" s="6"/>
      <c r="HNW137" s="6"/>
      <c r="HNX137" s="6"/>
      <c r="HNY137" s="6"/>
      <c r="HNZ137" s="6"/>
      <c r="HOA137" s="6"/>
      <c r="HOB137" s="6"/>
      <c r="HOC137" s="6"/>
      <c r="HOD137" s="6"/>
      <c r="HOE137" s="6"/>
      <c r="HOF137" s="6"/>
      <c r="HOG137" s="6"/>
      <c r="HOH137" s="6"/>
      <c r="HOI137" s="6"/>
      <c r="HOJ137" s="6"/>
      <c r="HOK137" s="6"/>
      <c r="HOL137" s="6"/>
      <c r="HOM137" s="6"/>
      <c r="HON137" s="6"/>
      <c r="HOO137" s="6"/>
      <c r="HOP137" s="6"/>
      <c r="HOQ137" s="6"/>
      <c r="HOR137" s="6"/>
      <c r="HOS137" s="6"/>
      <c r="HOT137" s="6"/>
      <c r="HOU137" s="6"/>
      <c r="HOV137" s="6"/>
      <c r="HOW137" s="6"/>
      <c r="HOX137" s="6"/>
      <c r="HOY137" s="6"/>
      <c r="HOZ137" s="6"/>
      <c r="HPA137" s="6"/>
      <c r="HPB137" s="6"/>
      <c r="HPC137" s="6"/>
      <c r="HPD137" s="6"/>
      <c r="HPE137" s="6"/>
      <c r="HPF137" s="6"/>
      <c r="HPG137" s="6"/>
      <c r="HPH137" s="6"/>
      <c r="HPI137" s="6"/>
      <c r="HPJ137" s="6"/>
      <c r="HPK137" s="6"/>
      <c r="HPL137" s="6"/>
      <c r="HPM137" s="6"/>
      <c r="HPN137" s="6"/>
      <c r="HPO137" s="6"/>
      <c r="HPP137" s="6"/>
      <c r="HPQ137" s="6"/>
      <c r="HPR137" s="6"/>
      <c r="HPS137" s="6"/>
      <c r="HPT137" s="6"/>
      <c r="HPU137" s="6"/>
      <c r="HPV137" s="6"/>
      <c r="HPW137" s="6"/>
      <c r="HPX137" s="6"/>
      <c r="HPY137" s="6"/>
      <c r="HPZ137" s="6"/>
      <c r="HQA137" s="6"/>
      <c r="HQB137" s="6"/>
      <c r="HQC137" s="6"/>
      <c r="HQD137" s="6"/>
      <c r="HQE137" s="6"/>
      <c r="HQF137" s="6"/>
      <c r="HQG137" s="6"/>
      <c r="HQH137" s="6"/>
      <c r="HQI137" s="6"/>
      <c r="HQJ137" s="6"/>
      <c r="HQK137" s="6"/>
      <c r="HQL137" s="6"/>
      <c r="HQM137" s="6"/>
      <c r="HQN137" s="6"/>
      <c r="HQO137" s="6"/>
      <c r="HQP137" s="6"/>
      <c r="HQQ137" s="6"/>
      <c r="HQR137" s="6"/>
      <c r="HQS137" s="6"/>
      <c r="HQT137" s="6"/>
      <c r="HQU137" s="6"/>
      <c r="HQV137" s="6"/>
      <c r="HQW137" s="6"/>
      <c r="HQX137" s="6"/>
      <c r="HQY137" s="6"/>
      <c r="HQZ137" s="6"/>
      <c r="HRA137" s="6"/>
      <c r="HRB137" s="6"/>
      <c r="HRC137" s="6"/>
      <c r="HRD137" s="6"/>
      <c r="HRE137" s="6"/>
      <c r="HRF137" s="6"/>
      <c r="HRG137" s="6"/>
      <c r="HRH137" s="6"/>
      <c r="HRI137" s="6"/>
      <c r="HRJ137" s="6"/>
      <c r="HRK137" s="6"/>
      <c r="HRL137" s="6"/>
      <c r="HRM137" s="6"/>
      <c r="HRN137" s="6"/>
      <c r="HRO137" s="6"/>
      <c r="HRP137" s="6"/>
      <c r="HRQ137" s="6"/>
      <c r="HRR137" s="6"/>
      <c r="HRS137" s="6"/>
      <c r="HRT137" s="6"/>
      <c r="HRU137" s="6"/>
      <c r="HRV137" s="6"/>
      <c r="HRW137" s="6"/>
      <c r="HRX137" s="6"/>
      <c r="HRY137" s="6"/>
      <c r="HRZ137" s="6"/>
      <c r="HSA137" s="6"/>
      <c r="HSB137" s="6"/>
      <c r="HSC137" s="6"/>
      <c r="HSD137" s="6"/>
      <c r="HSE137" s="6"/>
      <c r="HSF137" s="6"/>
      <c r="HSG137" s="6"/>
      <c r="HSH137" s="6"/>
      <c r="HSI137" s="6"/>
      <c r="HSJ137" s="6"/>
      <c r="HSK137" s="6"/>
      <c r="HSL137" s="6"/>
      <c r="HSM137" s="6"/>
      <c r="HSN137" s="6"/>
      <c r="HSO137" s="6"/>
      <c r="HSP137" s="6"/>
      <c r="HSQ137" s="6"/>
      <c r="HSR137" s="6"/>
      <c r="HSS137" s="6"/>
      <c r="HST137" s="6"/>
      <c r="HSU137" s="6"/>
      <c r="HSV137" s="6"/>
      <c r="HSW137" s="6"/>
      <c r="HSX137" s="6"/>
      <c r="HSY137" s="6"/>
      <c r="HSZ137" s="6"/>
      <c r="HTA137" s="6"/>
      <c r="HTB137" s="6"/>
      <c r="HTC137" s="6"/>
      <c r="HTD137" s="6"/>
      <c r="HTE137" s="6"/>
      <c r="HTF137" s="6"/>
      <c r="HTG137" s="6"/>
      <c r="HTH137" s="6"/>
      <c r="HTI137" s="6"/>
      <c r="HTJ137" s="6"/>
      <c r="HTK137" s="6"/>
      <c r="HTL137" s="6"/>
      <c r="HTM137" s="6"/>
      <c r="HTN137" s="6"/>
      <c r="HTO137" s="6"/>
      <c r="HTP137" s="6"/>
      <c r="HTQ137" s="6"/>
      <c r="HTR137" s="6"/>
      <c r="HTS137" s="6"/>
      <c r="HTT137" s="6"/>
      <c r="HTU137" s="6"/>
      <c r="HTV137" s="6"/>
      <c r="HTW137" s="6"/>
      <c r="HTX137" s="6"/>
      <c r="HTY137" s="6"/>
      <c r="HTZ137" s="6"/>
      <c r="HUA137" s="6"/>
      <c r="HUB137" s="6"/>
      <c r="HUC137" s="6"/>
      <c r="HUD137" s="6"/>
      <c r="HUE137" s="6"/>
      <c r="HUF137" s="6"/>
      <c r="HUG137" s="6"/>
      <c r="HUH137" s="6"/>
      <c r="HUI137" s="6"/>
      <c r="HUJ137" s="6"/>
      <c r="HUK137" s="6"/>
      <c r="HUL137" s="6"/>
      <c r="HUM137" s="6"/>
      <c r="HUN137" s="6"/>
      <c r="HUO137" s="6"/>
      <c r="HUP137" s="6"/>
      <c r="HUQ137" s="6"/>
      <c r="HUR137" s="6"/>
      <c r="HUS137" s="6"/>
      <c r="HUT137" s="6"/>
      <c r="HUU137" s="6"/>
      <c r="HUV137" s="6"/>
      <c r="HUW137" s="6"/>
      <c r="HUX137" s="6"/>
      <c r="HUY137" s="6"/>
      <c r="HUZ137" s="6"/>
      <c r="HVA137" s="6"/>
      <c r="HVB137" s="6"/>
      <c r="HVC137" s="6"/>
      <c r="HVD137" s="6"/>
      <c r="HVE137" s="6"/>
      <c r="HVF137" s="6"/>
      <c r="HVG137" s="6"/>
      <c r="HVH137" s="6"/>
      <c r="HVI137" s="6"/>
      <c r="HVJ137" s="6"/>
      <c r="HVK137" s="6"/>
      <c r="HVL137" s="6"/>
      <c r="HVM137" s="6"/>
      <c r="HVN137" s="6"/>
      <c r="HVO137" s="6"/>
      <c r="HVP137" s="6"/>
      <c r="HVQ137" s="6"/>
      <c r="HVR137" s="6"/>
      <c r="HVS137" s="6"/>
      <c r="HVT137" s="6"/>
      <c r="HVU137" s="6"/>
      <c r="HVV137" s="6"/>
      <c r="HVW137" s="6"/>
      <c r="HVX137" s="6"/>
      <c r="HVY137" s="6"/>
      <c r="HVZ137" s="6"/>
      <c r="HWA137" s="6"/>
      <c r="HWB137" s="6"/>
      <c r="HWC137" s="6"/>
      <c r="HWD137" s="6"/>
      <c r="HWE137" s="6"/>
      <c r="HWF137" s="6"/>
      <c r="HWG137" s="6"/>
      <c r="HWH137" s="6"/>
      <c r="HWI137" s="6"/>
      <c r="HWJ137" s="6"/>
      <c r="HWK137" s="6"/>
      <c r="HWL137" s="6"/>
      <c r="HWM137" s="6"/>
      <c r="HWN137" s="6"/>
      <c r="HWO137" s="6"/>
      <c r="HWP137" s="6"/>
      <c r="HWQ137" s="6"/>
      <c r="HWR137" s="6"/>
      <c r="HWS137" s="6"/>
      <c r="HWT137" s="6"/>
      <c r="HWU137" s="6"/>
      <c r="HWV137" s="6"/>
      <c r="HWW137" s="6"/>
      <c r="HWX137" s="6"/>
      <c r="HWY137" s="6"/>
      <c r="HWZ137" s="6"/>
      <c r="HXA137" s="6"/>
      <c r="HXB137" s="6"/>
      <c r="HXC137" s="6"/>
      <c r="HXD137" s="6"/>
      <c r="HXE137" s="6"/>
      <c r="HXF137" s="6"/>
      <c r="HXG137" s="6"/>
      <c r="HXH137" s="6"/>
      <c r="HXI137" s="6"/>
      <c r="HXJ137" s="6"/>
      <c r="HXK137" s="6"/>
      <c r="HXL137" s="6"/>
      <c r="HXM137" s="6"/>
      <c r="HXN137" s="6"/>
      <c r="HXO137" s="6"/>
      <c r="HXP137" s="6"/>
      <c r="HXQ137" s="6"/>
      <c r="HXR137" s="6"/>
      <c r="HXS137" s="6"/>
      <c r="HXT137" s="6"/>
      <c r="HXU137" s="6"/>
      <c r="HXV137" s="6"/>
      <c r="HXW137" s="6"/>
      <c r="HXX137" s="6"/>
      <c r="HXY137" s="6"/>
      <c r="HXZ137" s="6"/>
      <c r="HYA137" s="6"/>
      <c r="HYB137" s="6"/>
      <c r="HYC137" s="6"/>
      <c r="HYD137" s="6"/>
      <c r="HYE137" s="6"/>
      <c r="HYF137" s="6"/>
      <c r="HYG137" s="6"/>
      <c r="HYH137" s="6"/>
      <c r="HYI137" s="6"/>
      <c r="HYJ137" s="6"/>
      <c r="HYK137" s="6"/>
      <c r="HYL137" s="6"/>
      <c r="HYM137" s="6"/>
      <c r="HYN137" s="6"/>
      <c r="HYO137" s="6"/>
      <c r="HYP137" s="6"/>
      <c r="HYQ137" s="6"/>
      <c r="HYR137" s="6"/>
      <c r="HYS137" s="6"/>
      <c r="HYT137" s="6"/>
      <c r="HYU137" s="6"/>
      <c r="HYV137" s="6"/>
      <c r="HYW137" s="6"/>
      <c r="HYX137" s="6"/>
      <c r="HYY137" s="6"/>
      <c r="HYZ137" s="6"/>
      <c r="HZA137" s="6"/>
      <c r="HZB137" s="6"/>
      <c r="HZC137" s="6"/>
      <c r="HZD137" s="6"/>
      <c r="HZE137" s="6"/>
      <c r="HZF137" s="6"/>
      <c r="HZG137" s="6"/>
      <c r="HZH137" s="6"/>
      <c r="HZI137" s="6"/>
      <c r="HZJ137" s="6"/>
      <c r="HZK137" s="6"/>
      <c r="HZL137" s="6"/>
      <c r="HZM137" s="6"/>
      <c r="HZN137" s="6"/>
      <c r="HZO137" s="6"/>
      <c r="HZP137" s="6"/>
      <c r="HZQ137" s="6"/>
      <c r="HZR137" s="6"/>
      <c r="HZS137" s="6"/>
      <c r="HZT137" s="6"/>
      <c r="HZU137" s="6"/>
      <c r="HZV137" s="6"/>
      <c r="HZW137" s="6"/>
      <c r="HZX137" s="6"/>
      <c r="HZY137" s="6"/>
      <c r="HZZ137" s="6"/>
      <c r="IAA137" s="6"/>
      <c r="IAB137" s="6"/>
      <c r="IAC137" s="6"/>
      <c r="IAD137" s="6"/>
      <c r="IAE137" s="6"/>
      <c r="IAF137" s="6"/>
      <c r="IAG137" s="6"/>
      <c r="IAH137" s="6"/>
      <c r="IAI137" s="6"/>
      <c r="IAJ137" s="6"/>
      <c r="IAK137" s="6"/>
      <c r="IAL137" s="6"/>
      <c r="IAM137" s="6"/>
      <c r="IAN137" s="6"/>
      <c r="IAO137" s="6"/>
      <c r="IAP137" s="6"/>
      <c r="IAQ137" s="6"/>
      <c r="IAR137" s="6"/>
      <c r="IAS137" s="6"/>
      <c r="IAT137" s="6"/>
      <c r="IAU137" s="6"/>
      <c r="IAV137" s="6"/>
      <c r="IAW137" s="6"/>
      <c r="IAX137" s="6"/>
      <c r="IAY137" s="6"/>
      <c r="IAZ137" s="6"/>
      <c r="IBA137" s="6"/>
      <c r="IBB137" s="6"/>
      <c r="IBC137" s="6"/>
      <c r="IBD137" s="6"/>
      <c r="IBE137" s="6"/>
      <c r="IBF137" s="6"/>
      <c r="IBG137" s="6"/>
      <c r="IBH137" s="6"/>
      <c r="IBI137" s="6"/>
      <c r="IBJ137" s="6"/>
      <c r="IBK137" s="6"/>
      <c r="IBL137" s="6"/>
      <c r="IBM137" s="6"/>
      <c r="IBN137" s="6"/>
      <c r="IBO137" s="6"/>
      <c r="IBP137" s="6"/>
      <c r="IBQ137" s="6"/>
      <c r="IBR137" s="6"/>
      <c r="IBS137" s="6"/>
      <c r="IBT137" s="6"/>
      <c r="IBU137" s="6"/>
      <c r="IBV137" s="6"/>
      <c r="IBW137" s="6"/>
      <c r="IBX137" s="6"/>
      <c r="IBY137" s="6"/>
      <c r="IBZ137" s="6"/>
      <c r="ICA137" s="6"/>
      <c r="ICB137" s="6"/>
      <c r="ICC137" s="6"/>
      <c r="ICD137" s="6"/>
      <c r="ICE137" s="6"/>
      <c r="ICF137" s="6"/>
      <c r="ICG137" s="6"/>
      <c r="ICH137" s="6"/>
      <c r="ICI137" s="6"/>
      <c r="ICJ137" s="6"/>
      <c r="ICK137" s="6"/>
      <c r="ICL137" s="6"/>
      <c r="ICM137" s="6"/>
      <c r="ICN137" s="6"/>
      <c r="ICO137" s="6"/>
      <c r="ICP137" s="6"/>
      <c r="ICQ137" s="6"/>
      <c r="ICR137" s="6"/>
      <c r="ICS137" s="6"/>
      <c r="ICT137" s="6"/>
      <c r="ICU137" s="6"/>
      <c r="ICV137" s="6"/>
      <c r="ICW137" s="6"/>
      <c r="ICX137" s="6"/>
      <c r="ICY137" s="6"/>
      <c r="ICZ137" s="6"/>
      <c r="IDA137" s="6"/>
      <c r="IDB137" s="6"/>
      <c r="IDC137" s="6"/>
      <c r="IDD137" s="6"/>
      <c r="IDE137" s="6"/>
      <c r="IDF137" s="6"/>
      <c r="IDG137" s="6"/>
      <c r="IDH137" s="6"/>
      <c r="IDI137" s="6"/>
      <c r="IDJ137" s="6"/>
      <c r="IDK137" s="6"/>
      <c r="IDL137" s="6"/>
      <c r="IDM137" s="6"/>
      <c r="IDN137" s="6"/>
      <c r="IDO137" s="6"/>
      <c r="IDP137" s="6"/>
      <c r="IDQ137" s="6"/>
      <c r="IDR137" s="6"/>
      <c r="IDS137" s="6"/>
      <c r="IDT137" s="6"/>
      <c r="IDU137" s="6"/>
      <c r="IDV137" s="6"/>
      <c r="IDW137" s="6"/>
      <c r="IDX137" s="6"/>
      <c r="IDY137" s="6"/>
      <c r="IDZ137" s="6"/>
      <c r="IEA137" s="6"/>
      <c r="IEB137" s="6"/>
      <c r="IEC137" s="6"/>
      <c r="IED137" s="6"/>
      <c r="IEE137" s="6"/>
      <c r="IEF137" s="6"/>
      <c r="IEG137" s="6"/>
      <c r="IEH137" s="6"/>
      <c r="IEI137" s="6"/>
      <c r="IEJ137" s="6"/>
      <c r="IEK137" s="6"/>
      <c r="IEL137" s="6"/>
      <c r="IEM137" s="6"/>
      <c r="IEN137" s="6"/>
      <c r="IEO137" s="6"/>
      <c r="IEP137" s="6"/>
      <c r="IEQ137" s="6"/>
      <c r="IER137" s="6"/>
      <c r="IES137" s="6"/>
      <c r="IET137" s="6"/>
      <c r="IEU137" s="6"/>
      <c r="IEV137" s="6"/>
      <c r="IEW137" s="6"/>
      <c r="IEX137" s="6"/>
      <c r="IEY137" s="6"/>
      <c r="IEZ137" s="6"/>
      <c r="IFA137" s="6"/>
      <c r="IFB137" s="6"/>
      <c r="IFC137" s="6"/>
      <c r="IFD137" s="6"/>
      <c r="IFE137" s="6"/>
      <c r="IFF137" s="6"/>
      <c r="IFG137" s="6"/>
      <c r="IFH137" s="6"/>
      <c r="IFI137" s="6"/>
      <c r="IFJ137" s="6"/>
      <c r="IFK137" s="6"/>
      <c r="IFL137" s="6"/>
      <c r="IFM137" s="6"/>
      <c r="IFN137" s="6"/>
      <c r="IFO137" s="6"/>
      <c r="IFP137" s="6"/>
      <c r="IFQ137" s="6"/>
      <c r="IFR137" s="6"/>
      <c r="IFS137" s="6"/>
      <c r="IFT137" s="6"/>
      <c r="IFU137" s="6"/>
      <c r="IFV137" s="6"/>
      <c r="IFW137" s="6"/>
      <c r="IFX137" s="6"/>
      <c r="IFY137" s="6"/>
      <c r="IFZ137" s="6"/>
      <c r="IGA137" s="6"/>
      <c r="IGB137" s="6"/>
      <c r="IGC137" s="6"/>
      <c r="IGD137" s="6"/>
      <c r="IGE137" s="6"/>
      <c r="IGF137" s="6"/>
      <c r="IGG137" s="6"/>
      <c r="IGH137" s="6"/>
      <c r="IGI137" s="6"/>
      <c r="IGJ137" s="6"/>
      <c r="IGK137" s="6"/>
      <c r="IGL137" s="6"/>
      <c r="IGM137" s="6"/>
      <c r="IGN137" s="6"/>
      <c r="IGO137" s="6"/>
      <c r="IGP137" s="6"/>
      <c r="IGQ137" s="6"/>
      <c r="IGR137" s="6"/>
      <c r="IGS137" s="6"/>
      <c r="IGT137" s="6"/>
      <c r="IGU137" s="6"/>
      <c r="IGV137" s="6"/>
      <c r="IGW137" s="6"/>
      <c r="IGX137" s="6"/>
      <c r="IGY137" s="6"/>
      <c r="IGZ137" s="6"/>
      <c r="IHA137" s="6"/>
      <c r="IHB137" s="6"/>
      <c r="IHC137" s="6"/>
      <c r="IHD137" s="6"/>
      <c r="IHE137" s="6"/>
      <c r="IHF137" s="6"/>
      <c r="IHG137" s="6"/>
      <c r="IHH137" s="6"/>
      <c r="IHI137" s="6"/>
      <c r="IHJ137" s="6"/>
      <c r="IHK137" s="6"/>
      <c r="IHL137" s="6"/>
      <c r="IHM137" s="6"/>
      <c r="IHN137" s="6"/>
      <c r="IHO137" s="6"/>
      <c r="IHP137" s="6"/>
      <c r="IHQ137" s="6"/>
      <c r="IHR137" s="6"/>
      <c r="IHS137" s="6"/>
      <c r="IHT137" s="6"/>
      <c r="IHU137" s="6"/>
      <c r="IHV137" s="6"/>
      <c r="IHW137" s="6"/>
      <c r="IHX137" s="6"/>
      <c r="IHY137" s="6"/>
      <c r="IHZ137" s="6"/>
      <c r="IIA137" s="6"/>
      <c r="IIB137" s="6"/>
      <c r="IIC137" s="6"/>
      <c r="IID137" s="6"/>
      <c r="IIE137" s="6"/>
      <c r="IIF137" s="6"/>
      <c r="IIG137" s="6"/>
      <c r="IIH137" s="6"/>
      <c r="III137" s="6"/>
      <c r="IIJ137" s="6"/>
      <c r="IIK137" s="6"/>
      <c r="IIL137" s="6"/>
      <c r="IIM137" s="6"/>
      <c r="IIN137" s="6"/>
      <c r="IIO137" s="6"/>
      <c r="IIP137" s="6"/>
      <c r="IIQ137" s="6"/>
      <c r="IIR137" s="6"/>
      <c r="IIS137" s="6"/>
      <c r="IIT137" s="6"/>
      <c r="IIU137" s="6"/>
      <c r="IIV137" s="6"/>
      <c r="IIW137" s="6"/>
      <c r="IIX137" s="6"/>
      <c r="IIY137" s="6"/>
      <c r="IIZ137" s="6"/>
      <c r="IJA137" s="6"/>
      <c r="IJB137" s="6"/>
      <c r="IJC137" s="6"/>
      <c r="IJD137" s="6"/>
      <c r="IJE137" s="6"/>
      <c r="IJF137" s="6"/>
      <c r="IJG137" s="6"/>
      <c r="IJH137" s="6"/>
      <c r="IJI137" s="6"/>
      <c r="IJJ137" s="6"/>
      <c r="IJK137" s="6"/>
      <c r="IJL137" s="6"/>
      <c r="IJM137" s="6"/>
      <c r="IJN137" s="6"/>
      <c r="IJO137" s="6"/>
      <c r="IJP137" s="6"/>
      <c r="IJQ137" s="6"/>
      <c r="IJR137" s="6"/>
      <c r="IJS137" s="6"/>
      <c r="IJT137" s="6"/>
      <c r="IJU137" s="6"/>
      <c r="IJV137" s="6"/>
      <c r="IJW137" s="6"/>
      <c r="IJX137" s="6"/>
      <c r="IJY137" s="6"/>
      <c r="IJZ137" s="6"/>
      <c r="IKA137" s="6"/>
      <c r="IKB137" s="6"/>
      <c r="IKC137" s="6"/>
      <c r="IKD137" s="6"/>
      <c r="IKE137" s="6"/>
      <c r="IKF137" s="6"/>
      <c r="IKG137" s="6"/>
      <c r="IKH137" s="6"/>
      <c r="IKI137" s="6"/>
      <c r="IKJ137" s="6"/>
      <c r="IKK137" s="6"/>
      <c r="IKL137" s="6"/>
      <c r="IKM137" s="6"/>
      <c r="IKN137" s="6"/>
      <c r="IKO137" s="6"/>
      <c r="IKP137" s="6"/>
      <c r="IKQ137" s="6"/>
      <c r="IKR137" s="6"/>
      <c r="IKS137" s="6"/>
      <c r="IKT137" s="6"/>
      <c r="IKU137" s="6"/>
      <c r="IKV137" s="6"/>
      <c r="IKW137" s="6"/>
      <c r="IKX137" s="6"/>
      <c r="IKY137" s="6"/>
      <c r="IKZ137" s="6"/>
      <c r="ILA137" s="6"/>
      <c r="ILB137" s="6"/>
      <c r="ILC137" s="6"/>
      <c r="ILD137" s="6"/>
      <c r="ILE137" s="6"/>
      <c r="ILF137" s="6"/>
      <c r="ILG137" s="6"/>
      <c r="ILH137" s="6"/>
      <c r="ILI137" s="6"/>
      <c r="ILJ137" s="6"/>
      <c r="ILK137" s="6"/>
      <c r="ILL137" s="6"/>
      <c r="ILM137" s="6"/>
      <c r="ILN137" s="6"/>
      <c r="ILO137" s="6"/>
      <c r="ILP137" s="6"/>
      <c r="ILQ137" s="6"/>
      <c r="ILR137" s="6"/>
      <c r="ILS137" s="6"/>
      <c r="ILT137" s="6"/>
      <c r="ILU137" s="6"/>
      <c r="ILV137" s="6"/>
      <c r="ILW137" s="6"/>
      <c r="ILX137" s="6"/>
      <c r="ILY137" s="6"/>
      <c r="ILZ137" s="6"/>
      <c r="IMA137" s="6"/>
      <c r="IMB137" s="6"/>
      <c r="IMC137" s="6"/>
      <c r="IMD137" s="6"/>
      <c r="IME137" s="6"/>
      <c r="IMF137" s="6"/>
      <c r="IMG137" s="6"/>
      <c r="IMH137" s="6"/>
      <c r="IMI137" s="6"/>
      <c r="IMJ137" s="6"/>
      <c r="IMK137" s="6"/>
      <c r="IML137" s="6"/>
      <c r="IMM137" s="6"/>
      <c r="IMN137" s="6"/>
      <c r="IMO137" s="6"/>
      <c r="IMP137" s="6"/>
      <c r="IMQ137" s="6"/>
      <c r="IMR137" s="6"/>
      <c r="IMS137" s="6"/>
      <c r="IMT137" s="6"/>
      <c r="IMU137" s="6"/>
      <c r="IMV137" s="6"/>
      <c r="IMW137" s="6"/>
      <c r="IMX137" s="6"/>
      <c r="IMY137" s="6"/>
      <c r="IMZ137" s="6"/>
      <c r="INA137" s="6"/>
      <c r="INB137" s="6"/>
      <c r="INC137" s="6"/>
      <c r="IND137" s="6"/>
      <c r="INE137" s="6"/>
      <c r="INF137" s="6"/>
      <c r="ING137" s="6"/>
      <c r="INH137" s="6"/>
      <c r="INI137" s="6"/>
      <c r="INJ137" s="6"/>
      <c r="INK137" s="6"/>
      <c r="INL137" s="6"/>
      <c r="INM137" s="6"/>
      <c r="INN137" s="6"/>
      <c r="INO137" s="6"/>
      <c r="INP137" s="6"/>
      <c r="INQ137" s="6"/>
      <c r="INR137" s="6"/>
      <c r="INS137" s="6"/>
      <c r="INT137" s="6"/>
      <c r="INU137" s="6"/>
      <c r="INV137" s="6"/>
      <c r="INW137" s="6"/>
      <c r="INX137" s="6"/>
      <c r="INY137" s="6"/>
      <c r="INZ137" s="6"/>
      <c r="IOA137" s="6"/>
      <c r="IOB137" s="6"/>
      <c r="IOC137" s="6"/>
      <c r="IOD137" s="6"/>
      <c r="IOE137" s="6"/>
      <c r="IOF137" s="6"/>
      <c r="IOG137" s="6"/>
      <c r="IOH137" s="6"/>
      <c r="IOI137" s="6"/>
      <c r="IOJ137" s="6"/>
      <c r="IOK137" s="6"/>
      <c r="IOL137" s="6"/>
      <c r="IOM137" s="6"/>
      <c r="ION137" s="6"/>
      <c r="IOO137" s="6"/>
      <c r="IOP137" s="6"/>
      <c r="IOQ137" s="6"/>
      <c r="IOR137" s="6"/>
      <c r="IOS137" s="6"/>
      <c r="IOT137" s="6"/>
      <c r="IOU137" s="6"/>
      <c r="IOV137" s="6"/>
      <c r="IOW137" s="6"/>
      <c r="IOX137" s="6"/>
      <c r="IOY137" s="6"/>
      <c r="IOZ137" s="6"/>
      <c r="IPA137" s="6"/>
      <c r="IPB137" s="6"/>
      <c r="IPC137" s="6"/>
      <c r="IPD137" s="6"/>
      <c r="IPE137" s="6"/>
      <c r="IPF137" s="6"/>
      <c r="IPG137" s="6"/>
      <c r="IPH137" s="6"/>
      <c r="IPI137" s="6"/>
      <c r="IPJ137" s="6"/>
      <c r="IPK137" s="6"/>
      <c r="IPL137" s="6"/>
      <c r="IPM137" s="6"/>
      <c r="IPN137" s="6"/>
      <c r="IPO137" s="6"/>
      <c r="IPP137" s="6"/>
      <c r="IPQ137" s="6"/>
      <c r="IPR137" s="6"/>
      <c r="IPS137" s="6"/>
      <c r="IPT137" s="6"/>
      <c r="IPU137" s="6"/>
      <c r="IPV137" s="6"/>
      <c r="IPW137" s="6"/>
      <c r="IPX137" s="6"/>
      <c r="IPY137" s="6"/>
      <c r="IPZ137" s="6"/>
      <c r="IQA137" s="6"/>
      <c r="IQB137" s="6"/>
      <c r="IQC137" s="6"/>
      <c r="IQD137" s="6"/>
      <c r="IQE137" s="6"/>
      <c r="IQF137" s="6"/>
      <c r="IQG137" s="6"/>
      <c r="IQH137" s="6"/>
      <c r="IQI137" s="6"/>
      <c r="IQJ137" s="6"/>
      <c r="IQK137" s="6"/>
      <c r="IQL137" s="6"/>
      <c r="IQM137" s="6"/>
      <c r="IQN137" s="6"/>
      <c r="IQO137" s="6"/>
      <c r="IQP137" s="6"/>
      <c r="IQQ137" s="6"/>
      <c r="IQR137" s="6"/>
      <c r="IQS137" s="6"/>
      <c r="IQT137" s="6"/>
      <c r="IQU137" s="6"/>
      <c r="IQV137" s="6"/>
      <c r="IQW137" s="6"/>
      <c r="IQX137" s="6"/>
      <c r="IQY137" s="6"/>
      <c r="IQZ137" s="6"/>
      <c r="IRA137" s="6"/>
      <c r="IRB137" s="6"/>
      <c r="IRC137" s="6"/>
      <c r="IRD137" s="6"/>
      <c r="IRE137" s="6"/>
      <c r="IRF137" s="6"/>
      <c r="IRG137" s="6"/>
      <c r="IRH137" s="6"/>
      <c r="IRI137" s="6"/>
      <c r="IRJ137" s="6"/>
      <c r="IRK137" s="6"/>
      <c r="IRL137" s="6"/>
      <c r="IRM137" s="6"/>
      <c r="IRN137" s="6"/>
      <c r="IRO137" s="6"/>
      <c r="IRP137" s="6"/>
      <c r="IRQ137" s="6"/>
      <c r="IRR137" s="6"/>
      <c r="IRS137" s="6"/>
      <c r="IRT137" s="6"/>
      <c r="IRU137" s="6"/>
      <c r="IRV137" s="6"/>
      <c r="IRW137" s="6"/>
      <c r="IRX137" s="6"/>
      <c r="IRY137" s="6"/>
      <c r="IRZ137" s="6"/>
      <c r="ISA137" s="6"/>
      <c r="ISB137" s="6"/>
      <c r="ISC137" s="6"/>
      <c r="ISD137" s="6"/>
      <c r="ISE137" s="6"/>
      <c r="ISF137" s="6"/>
      <c r="ISG137" s="6"/>
      <c r="ISH137" s="6"/>
      <c r="ISI137" s="6"/>
      <c r="ISJ137" s="6"/>
      <c r="ISK137" s="6"/>
      <c r="ISL137" s="6"/>
      <c r="ISM137" s="6"/>
      <c r="ISN137" s="6"/>
      <c r="ISO137" s="6"/>
      <c r="ISP137" s="6"/>
      <c r="ISQ137" s="6"/>
      <c r="ISR137" s="6"/>
      <c r="ISS137" s="6"/>
      <c r="IST137" s="6"/>
      <c r="ISU137" s="6"/>
      <c r="ISV137" s="6"/>
      <c r="ISW137" s="6"/>
      <c r="ISX137" s="6"/>
      <c r="ISY137" s="6"/>
      <c r="ISZ137" s="6"/>
      <c r="ITA137" s="6"/>
      <c r="ITB137" s="6"/>
      <c r="ITC137" s="6"/>
      <c r="ITD137" s="6"/>
      <c r="ITE137" s="6"/>
      <c r="ITF137" s="6"/>
      <c r="ITG137" s="6"/>
      <c r="ITH137" s="6"/>
      <c r="ITI137" s="6"/>
      <c r="ITJ137" s="6"/>
      <c r="ITK137" s="6"/>
      <c r="ITL137" s="6"/>
      <c r="ITM137" s="6"/>
      <c r="ITN137" s="6"/>
      <c r="ITO137" s="6"/>
      <c r="ITP137" s="6"/>
      <c r="ITQ137" s="6"/>
      <c r="ITR137" s="6"/>
      <c r="ITS137" s="6"/>
      <c r="ITT137" s="6"/>
      <c r="ITU137" s="6"/>
      <c r="ITV137" s="6"/>
      <c r="ITW137" s="6"/>
      <c r="ITX137" s="6"/>
      <c r="ITY137" s="6"/>
      <c r="ITZ137" s="6"/>
      <c r="IUA137" s="6"/>
      <c r="IUB137" s="6"/>
      <c r="IUC137" s="6"/>
      <c r="IUD137" s="6"/>
      <c r="IUE137" s="6"/>
      <c r="IUF137" s="6"/>
      <c r="IUG137" s="6"/>
      <c r="IUH137" s="6"/>
      <c r="IUI137" s="6"/>
      <c r="IUJ137" s="6"/>
      <c r="IUK137" s="6"/>
      <c r="IUL137" s="6"/>
      <c r="IUM137" s="6"/>
      <c r="IUN137" s="6"/>
      <c r="IUO137" s="6"/>
      <c r="IUP137" s="6"/>
      <c r="IUQ137" s="6"/>
      <c r="IUR137" s="6"/>
      <c r="IUS137" s="6"/>
      <c r="IUT137" s="6"/>
      <c r="IUU137" s="6"/>
      <c r="IUV137" s="6"/>
      <c r="IUW137" s="6"/>
      <c r="IUX137" s="6"/>
      <c r="IUY137" s="6"/>
      <c r="IUZ137" s="6"/>
      <c r="IVA137" s="6"/>
      <c r="IVB137" s="6"/>
      <c r="IVC137" s="6"/>
      <c r="IVD137" s="6"/>
      <c r="IVE137" s="6"/>
      <c r="IVF137" s="6"/>
      <c r="IVG137" s="6"/>
      <c r="IVH137" s="6"/>
      <c r="IVI137" s="6"/>
      <c r="IVJ137" s="6"/>
      <c r="IVK137" s="6"/>
      <c r="IVL137" s="6"/>
      <c r="IVM137" s="6"/>
      <c r="IVN137" s="6"/>
      <c r="IVO137" s="6"/>
      <c r="IVP137" s="6"/>
      <c r="IVQ137" s="6"/>
      <c r="IVR137" s="6"/>
      <c r="IVS137" s="6"/>
      <c r="IVT137" s="6"/>
      <c r="IVU137" s="6"/>
      <c r="IVV137" s="6"/>
      <c r="IVW137" s="6"/>
      <c r="IVX137" s="6"/>
      <c r="IVY137" s="6"/>
      <c r="IVZ137" s="6"/>
      <c r="IWA137" s="6"/>
      <c r="IWB137" s="6"/>
      <c r="IWC137" s="6"/>
      <c r="IWD137" s="6"/>
      <c r="IWE137" s="6"/>
      <c r="IWF137" s="6"/>
      <c r="IWG137" s="6"/>
      <c r="IWH137" s="6"/>
      <c r="IWI137" s="6"/>
      <c r="IWJ137" s="6"/>
      <c r="IWK137" s="6"/>
      <c r="IWL137" s="6"/>
      <c r="IWM137" s="6"/>
      <c r="IWN137" s="6"/>
      <c r="IWO137" s="6"/>
      <c r="IWP137" s="6"/>
      <c r="IWQ137" s="6"/>
      <c r="IWR137" s="6"/>
      <c r="IWS137" s="6"/>
      <c r="IWT137" s="6"/>
      <c r="IWU137" s="6"/>
      <c r="IWV137" s="6"/>
      <c r="IWW137" s="6"/>
      <c r="IWX137" s="6"/>
      <c r="IWY137" s="6"/>
      <c r="IWZ137" s="6"/>
      <c r="IXA137" s="6"/>
      <c r="IXB137" s="6"/>
      <c r="IXC137" s="6"/>
      <c r="IXD137" s="6"/>
      <c r="IXE137" s="6"/>
      <c r="IXF137" s="6"/>
      <c r="IXG137" s="6"/>
      <c r="IXH137" s="6"/>
      <c r="IXI137" s="6"/>
      <c r="IXJ137" s="6"/>
      <c r="IXK137" s="6"/>
      <c r="IXL137" s="6"/>
      <c r="IXM137" s="6"/>
      <c r="IXN137" s="6"/>
      <c r="IXO137" s="6"/>
      <c r="IXP137" s="6"/>
      <c r="IXQ137" s="6"/>
      <c r="IXR137" s="6"/>
      <c r="IXS137" s="6"/>
      <c r="IXT137" s="6"/>
      <c r="IXU137" s="6"/>
      <c r="IXV137" s="6"/>
      <c r="IXW137" s="6"/>
      <c r="IXX137" s="6"/>
      <c r="IXY137" s="6"/>
      <c r="IXZ137" s="6"/>
      <c r="IYA137" s="6"/>
      <c r="IYB137" s="6"/>
      <c r="IYC137" s="6"/>
      <c r="IYD137" s="6"/>
      <c r="IYE137" s="6"/>
      <c r="IYF137" s="6"/>
      <c r="IYG137" s="6"/>
      <c r="IYH137" s="6"/>
      <c r="IYI137" s="6"/>
      <c r="IYJ137" s="6"/>
      <c r="IYK137" s="6"/>
      <c r="IYL137" s="6"/>
      <c r="IYM137" s="6"/>
      <c r="IYN137" s="6"/>
      <c r="IYO137" s="6"/>
      <c r="IYP137" s="6"/>
      <c r="IYQ137" s="6"/>
      <c r="IYR137" s="6"/>
      <c r="IYS137" s="6"/>
      <c r="IYT137" s="6"/>
      <c r="IYU137" s="6"/>
      <c r="IYV137" s="6"/>
      <c r="IYW137" s="6"/>
      <c r="IYX137" s="6"/>
      <c r="IYY137" s="6"/>
      <c r="IYZ137" s="6"/>
      <c r="IZA137" s="6"/>
      <c r="IZB137" s="6"/>
      <c r="IZC137" s="6"/>
      <c r="IZD137" s="6"/>
      <c r="IZE137" s="6"/>
      <c r="IZF137" s="6"/>
      <c r="IZG137" s="6"/>
      <c r="IZH137" s="6"/>
      <c r="IZI137" s="6"/>
      <c r="IZJ137" s="6"/>
      <c r="IZK137" s="6"/>
      <c r="IZL137" s="6"/>
      <c r="IZM137" s="6"/>
      <c r="IZN137" s="6"/>
      <c r="IZO137" s="6"/>
      <c r="IZP137" s="6"/>
      <c r="IZQ137" s="6"/>
      <c r="IZR137" s="6"/>
      <c r="IZS137" s="6"/>
      <c r="IZT137" s="6"/>
      <c r="IZU137" s="6"/>
      <c r="IZV137" s="6"/>
      <c r="IZW137" s="6"/>
      <c r="IZX137" s="6"/>
      <c r="IZY137" s="6"/>
      <c r="IZZ137" s="6"/>
      <c r="JAA137" s="6"/>
      <c r="JAB137" s="6"/>
      <c r="JAC137" s="6"/>
      <c r="JAD137" s="6"/>
      <c r="JAE137" s="6"/>
      <c r="JAF137" s="6"/>
      <c r="JAG137" s="6"/>
      <c r="JAH137" s="6"/>
      <c r="JAI137" s="6"/>
      <c r="JAJ137" s="6"/>
      <c r="JAK137" s="6"/>
      <c r="JAL137" s="6"/>
      <c r="JAM137" s="6"/>
      <c r="JAN137" s="6"/>
      <c r="JAO137" s="6"/>
      <c r="JAP137" s="6"/>
      <c r="JAQ137" s="6"/>
      <c r="JAR137" s="6"/>
      <c r="JAS137" s="6"/>
      <c r="JAT137" s="6"/>
      <c r="JAU137" s="6"/>
      <c r="JAV137" s="6"/>
      <c r="JAW137" s="6"/>
      <c r="JAX137" s="6"/>
      <c r="JAY137" s="6"/>
      <c r="JAZ137" s="6"/>
      <c r="JBA137" s="6"/>
      <c r="JBB137" s="6"/>
      <c r="JBC137" s="6"/>
      <c r="JBD137" s="6"/>
      <c r="JBE137" s="6"/>
      <c r="JBF137" s="6"/>
      <c r="JBG137" s="6"/>
      <c r="JBH137" s="6"/>
      <c r="JBI137" s="6"/>
      <c r="JBJ137" s="6"/>
      <c r="JBK137" s="6"/>
      <c r="JBL137" s="6"/>
      <c r="JBM137" s="6"/>
      <c r="JBN137" s="6"/>
      <c r="JBO137" s="6"/>
      <c r="JBP137" s="6"/>
      <c r="JBQ137" s="6"/>
      <c r="JBR137" s="6"/>
      <c r="JBS137" s="6"/>
      <c r="JBT137" s="6"/>
      <c r="JBU137" s="6"/>
      <c r="JBV137" s="6"/>
      <c r="JBW137" s="6"/>
      <c r="JBX137" s="6"/>
      <c r="JBY137" s="6"/>
      <c r="JBZ137" s="6"/>
      <c r="JCA137" s="6"/>
      <c r="JCB137" s="6"/>
      <c r="JCC137" s="6"/>
      <c r="JCD137" s="6"/>
      <c r="JCE137" s="6"/>
      <c r="JCF137" s="6"/>
      <c r="JCG137" s="6"/>
      <c r="JCH137" s="6"/>
      <c r="JCI137" s="6"/>
      <c r="JCJ137" s="6"/>
      <c r="JCK137" s="6"/>
      <c r="JCL137" s="6"/>
      <c r="JCM137" s="6"/>
      <c r="JCN137" s="6"/>
      <c r="JCO137" s="6"/>
      <c r="JCP137" s="6"/>
      <c r="JCQ137" s="6"/>
      <c r="JCR137" s="6"/>
      <c r="JCS137" s="6"/>
      <c r="JCT137" s="6"/>
      <c r="JCU137" s="6"/>
      <c r="JCV137" s="6"/>
      <c r="JCW137" s="6"/>
      <c r="JCX137" s="6"/>
      <c r="JCY137" s="6"/>
      <c r="JCZ137" s="6"/>
      <c r="JDA137" s="6"/>
      <c r="JDB137" s="6"/>
      <c r="JDC137" s="6"/>
      <c r="JDD137" s="6"/>
      <c r="JDE137" s="6"/>
      <c r="JDF137" s="6"/>
      <c r="JDG137" s="6"/>
      <c r="JDH137" s="6"/>
      <c r="JDI137" s="6"/>
      <c r="JDJ137" s="6"/>
      <c r="JDK137" s="6"/>
      <c r="JDL137" s="6"/>
      <c r="JDM137" s="6"/>
      <c r="JDN137" s="6"/>
      <c r="JDO137" s="6"/>
      <c r="JDP137" s="6"/>
      <c r="JDQ137" s="6"/>
      <c r="JDR137" s="6"/>
      <c r="JDS137" s="6"/>
      <c r="JDT137" s="6"/>
      <c r="JDU137" s="6"/>
      <c r="JDV137" s="6"/>
      <c r="JDW137" s="6"/>
      <c r="JDX137" s="6"/>
      <c r="JDY137" s="6"/>
      <c r="JDZ137" s="6"/>
      <c r="JEA137" s="6"/>
      <c r="JEB137" s="6"/>
      <c r="JEC137" s="6"/>
      <c r="JED137" s="6"/>
      <c r="JEE137" s="6"/>
      <c r="JEF137" s="6"/>
      <c r="JEG137" s="6"/>
      <c r="JEH137" s="6"/>
      <c r="JEI137" s="6"/>
      <c r="JEJ137" s="6"/>
      <c r="JEK137" s="6"/>
      <c r="JEL137" s="6"/>
      <c r="JEM137" s="6"/>
      <c r="JEN137" s="6"/>
      <c r="JEO137" s="6"/>
      <c r="JEP137" s="6"/>
      <c r="JEQ137" s="6"/>
      <c r="JER137" s="6"/>
      <c r="JES137" s="6"/>
      <c r="JET137" s="6"/>
      <c r="JEU137" s="6"/>
      <c r="JEV137" s="6"/>
      <c r="JEW137" s="6"/>
      <c r="JEX137" s="6"/>
      <c r="JEY137" s="6"/>
      <c r="JEZ137" s="6"/>
      <c r="JFA137" s="6"/>
      <c r="JFB137" s="6"/>
      <c r="JFC137" s="6"/>
      <c r="JFD137" s="6"/>
      <c r="JFE137" s="6"/>
      <c r="JFF137" s="6"/>
      <c r="JFG137" s="6"/>
      <c r="JFH137" s="6"/>
      <c r="JFI137" s="6"/>
      <c r="JFJ137" s="6"/>
      <c r="JFK137" s="6"/>
      <c r="JFL137" s="6"/>
      <c r="JFM137" s="6"/>
      <c r="JFN137" s="6"/>
      <c r="JFO137" s="6"/>
      <c r="JFP137" s="6"/>
      <c r="JFQ137" s="6"/>
      <c r="JFR137" s="6"/>
      <c r="JFS137" s="6"/>
      <c r="JFT137" s="6"/>
      <c r="JFU137" s="6"/>
      <c r="JFV137" s="6"/>
      <c r="JFW137" s="6"/>
      <c r="JFX137" s="6"/>
      <c r="JFY137" s="6"/>
      <c r="JFZ137" s="6"/>
      <c r="JGA137" s="6"/>
      <c r="JGB137" s="6"/>
      <c r="JGC137" s="6"/>
      <c r="JGD137" s="6"/>
      <c r="JGE137" s="6"/>
      <c r="JGF137" s="6"/>
      <c r="JGG137" s="6"/>
      <c r="JGH137" s="6"/>
      <c r="JGI137" s="6"/>
      <c r="JGJ137" s="6"/>
      <c r="JGK137" s="6"/>
      <c r="JGL137" s="6"/>
      <c r="JGM137" s="6"/>
      <c r="JGN137" s="6"/>
      <c r="JGO137" s="6"/>
      <c r="JGP137" s="6"/>
      <c r="JGQ137" s="6"/>
      <c r="JGR137" s="6"/>
      <c r="JGS137" s="6"/>
      <c r="JGT137" s="6"/>
      <c r="JGU137" s="6"/>
      <c r="JGV137" s="6"/>
      <c r="JGW137" s="6"/>
      <c r="JGX137" s="6"/>
      <c r="JGY137" s="6"/>
      <c r="JGZ137" s="6"/>
      <c r="JHA137" s="6"/>
      <c r="JHB137" s="6"/>
      <c r="JHC137" s="6"/>
      <c r="JHD137" s="6"/>
      <c r="JHE137" s="6"/>
      <c r="JHF137" s="6"/>
      <c r="JHG137" s="6"/>
      <c r="JHH137" s="6"/>
      <c r="JHI137" s="6"/>
      <c r="JHJ137" s="6"/>
      <c r="JHK137" s="6"/>
      <c r="JHL137" s="6"/>
      <c r="JHM137" s="6"/>
      <c r="JHN137" s="6"/>
      <c r="JHO137" s="6"/>
      <c r="JHP137" s="6"/>
      <c r="JHQ137" s="6"/>
      <c r="JHR137" s="6"/>
      <c r="JHS137" s="6"/>
      <c r="JHT137" s="6"/>
      <c r="JHU137" s="6"/>
      <c r="JHV137" s="6"/>
      <c r="JHW137" s="6"/>
      <c r="JHX137" s="6"/>
      <c r="JHY137" s="6"/>
      <c r="JHZ137" s="6"/>
      <c r="JIA137" s="6"/>
      <c r="JIB137" s="6"/>
      <c r="JIC137" s="6"/>
      <c r="JID137" s="6"/>
      <c r="JIE137" s="6"/>
      <c r="JIF137" s="6"/>
      <c r="JIG137" s="6"/>
      <c r="JIH137" s="6"/>
      <c r="JII137" s="6"/>
      <c r="JIJ137" s="6"/>
      <c r="JIK137" s="6"/>
      <c r="JIL137" s="6"/>
      <c r="JIM137" s="6"/>
      <c r="JIN137" s="6"/>
      <c r="JIO137" s="6"/>
      <c r="JIP137" s="6"/>
      <c r="JIQ137" s="6"/>
      <c r="JIR137" s="6"/>
      <c r="JIS137" s="6"/>
      <c r="JIT137" s="6"/>
      <c r="JIU137" s="6"/>
      <c r="JIV137" s="6"/>
      <c r="JIW137" s="6"/>
      <c r="JIX137" s="6"/>
      <c r="JIY137" s="6"/>
      <c r="JIZ137" s="6"/>
      <c r="JJA137" s="6"/>
      <c r="JJB137" s="6"/>
      <c r="JJC137" s="6"/>
      <c r="JJD137" s="6"/>
      <c r="JJE137" s="6"/>
      <c r="JJF137" s="6"/>
      <c r="JJG137" s="6"/>
      <c r="JJH137" s="6"/>
      <c r="JJI137" s="6"/>
      <c r="JJJ137" s="6"/>
      <c r="JJK137" s="6"/>
      <c r="JJL137" s="6"/>
      <c r="JJM137" s="6"/>
      <c r="JJN137" s="6"/>
      <c r="JJO137" s="6"/>
      <c r="JJP137" s="6"/>
      <c r="JJQ137" s="6"/>
      <c r="JJR137" s="6"/>
      <c r="JJS137" s="6"/>
      <c r="JJT137" s="6"/>
      <c r="JJU137" s="6"/>
      <c r="JJV137" s="6"/>
      <c r="JJW137" s="6"/>
      <c r="JJX137" s="6"/>
      <c r="JJY137" s="6"/>
      <c r="JJZ137" s="6"/>
      <c r="JKA137" s="6"/>
      <c r="JKB137" s="6"/>
      <c r="JKC137" s="6"/>
      <c r="JKD137" s="6"/>
      <c r="JKE137" s="6"/>
      <c r="JKF137" s="6"/>
      <c r="JKG137" s="6"/>
      <c r="JKH137" s="6"/>
      <c r="JKI137" s="6"/>
      <c r="JKJ137" s="6"/>
      <c r="JKK137" s="6"/>
      <c r="JKL137" s="6"/>
      <c r="JKM137" s="6"/>
      <c r="JKN137" s="6"/>
      <c r="JKO137" s="6"/>
      <c r="JKP137" s="6"/>
      <c r="JKQ137" s="6"/>
      <c r="JKR137" s="6"/>
      <c r="JKS137" s="6"/>
      <c r="JKT137" s="6"/>
      <c r="JKU137" s="6"/>
      <c r="JKV137" s="6"/>
      <c r="JKW137" s="6"/>
      <c r="JKX137" s="6"/>
      <c r="JKY137" s="6"/>
      <c r="JKZ137" s="6"/>
      <c r="JLA137" s="6"/>
      <c r="JLB137" s="6"/>
      <c r="JLC137" s="6"/>
      <c r="JLD137" s="6"/>
      <c r="JLE137" s="6"/>
      <c r="JLF137" s="6"/>
      <c r="JLG137" s="6"/>
      <c r="JLH137" s="6"/>
      <c r="JLI137" s="6"/>
      <c r="JLJ137" s="6"/>
      <c r="JLK137" s="6"/>
      <c r="JLL137" s="6"/>
      <c r="JLM137" s="6"/>
      <c r="JLN137" s="6"/>
      <c r="JLO137" s="6"/>
      <c r="JLP137" s="6"/>
      <c r="JLQ137" s="6"/>
      <c r="JLR137" s="6"/>
      <c r="JLS137" s="6"/>
      <c r="JLT137" s="6"/>
      <c r="JLU137" s="6"/>
      <c r="JLV137" s="6"/>
      <c r="JLW137" s="6"/>
      <c r="JLX137" s="6"/>
      <c r="JLY137" s="6"/>
      <c r="JLZ137" s="6"/>
      <c r="JMA137" s="6"/>
      <c r="JMB137" s="6"/>
      <c r="JMC137" s="6"/>
      <c r="JMD137" s="6"/>
      <c r="JME137" s="6"/>
      <c r="JMF137" s="6"/>
      <c r="JMG137" s="6"/>
      <c r="JMH137" s="6"/>
      <c r="JMI137" s="6"/>
      <c r="JMJ137" s="6"/>
      <c r="JMK137" s="6"/>
      <c r="JML137" s="6"/>
      <c r="JMM137" s="6"/>
      <c r="JMN137" s="6"/>
      <c r="JMO137" s="6"/>
      <c r="JMP137" s="6"/>
      <c r="JMQ137" s="6"/>
      <c r="JMR137" s="6"/>
      <c r="JMS137" s="6"/>
      <c r="JMT137" s="6"/>
      <c r="JMU137" s="6"/>
      <c r="JMV137" s="6"/>
      <c r="JMW137" s="6"/>
      <c r="JMX137" s="6"/>
      <c r="JMY137" s="6"/>
      <c r="JMZ137" s="6"/>
      <c r="JNA137" s="6"/>
      <c r="JNB137" s="6"/>
      <c r="JNC137" s="6"/>
      <c r="JND137" s="6"/>
      <c r="JNE137" s="6"/>
      <c r="JNF137" s="6"/>
      <c r="JNG137" s="6"/>
      <c r="JNH137" s="6"/>
      <c r="JNI137" s="6"/>
      <c r="JNJ137" s="6"/>
      <c r="JNK137" s="6"/>
      <c r="JNL137" s="6"/>
      <c r="JNM137" s="6"/>
      <c r="JNN137" s="6"/>
      <c r="JNO137" s="6"/>
      <c r="JNP137" s="6"/>
      <c r="JNQ137" s="6"/>
      <c r="JNR137" s="6"/>
      <c r="JNS137" s="6"/>
      <c r="JNT137" s="6"/>
      <c r="JNU137" s="6"/>
      <c r="JNV137" s="6"/>
      <c r="JNW137" s="6"/>
      <c r="JNX137" s="6"/>
      <c r="JNY137" s="6"/>
      <c r="JNZ137" s="6"/>
      <c r="JOA137" s="6"/>
      <c r="JOB137" s="6"/>
      <c r="JOC137" s="6"/>
      <c r="JOD137" s="6"/>
      <c r="JOE137" s="6"/>
      <c r="JOF137" s="6"/>
      <c r="JOG137" s="6"/>
      <c r="JOH137" s="6"/>
      <c r="JOI137" s="6"/>
      <c r="JOJ137" s="6"/>
      <c r="JOK137" s="6"/>
      <c r="JOL137" s="6"/>
      <c r="JOM137" s="6"/>
      <c r="JON137" s="6"/>
      <c r="JOO137" s="6"/>
      <c r="JOP137" s="6"/>
      <c r="JOQ137" s="6"/>
      <c r="JOR137" s="6"/>
      <c r="JOS137" s="6"/>
      <c r="JOT137" s="6"/>
      <c r="JOU137" s="6"/>
      <c r="JOV137" s="6"/>
      <c r="JOW137" s="6"/>
      <c r="JOX137" s="6"/>
      <c r="JOY137" s="6"/>
      <c r="JOZ137" s="6"/>
      <c r="JPA137" s="6"/>
      <c r="JPB137" s="6"/>
      <c r="JPC137" s="6"/>
      <c r="JPD137" s="6"/>
      <c r="JPE137" s="6"/>
      <c r="JPF137" s="6"/>
      <c r="JPG137" s="6"/>
      <c r="JPH137" s="6"/>
      <c r="JPI137" s="6"/>
      <c r="JPJ137" s="6"/>
      <c r="JPK137" s="6"/>
      <c r="JPL137" s="6"/>
      <c r="JPM137" s="6"/>
      <c r="JPN137" s="6"/>
      <c r="JPO137" s="6"/>
      <c r="JPP137" s="6"/>
      <c r="JPQ137" s="6"/>
      <c r="JPR137" s="6"/>
      <c r="JPS137" s="6"/>
      <c r="JPT137" s="6"/>
      <c r="JPU137" s="6"/>
      <c r="JPV137" s="6"/>
      <c r="JPW137" s="6"/>
      <c r="JPX137" s="6"/>
      <c r="JPY137" s="6"/>
      <c r="JPZ137" s="6"/>
      <c r="JQA137" s="6"/>
      <c r="JQB137" s="6"/>
      <c r="JQC137" s="6"/>
      <c r="JQD137" s="6"/>
      <c r="JQE137" s="6"/>
      <c r="JQF137" s="6"/>
      <c r="JQG137" s="6"/>
      <c r="JQH137" s="6"/>
      <c r="JQI137" s="6"/>
      <c r="JQJ137" s="6"/>
      <c r="JQK137" s="6"/>
      <c r="JQL137" s="6"/>
      <c r="JQM137" s="6"/>
      <c r="JQN137" s="6"/>
      <c r="JQO137" s="6"/>
      <c r="JQP137" s="6"/>
      <c r="JQQ137" s="6"/>
      <c r="JQR137" s="6"/>
      <c r="JQS137" s="6"/>
      <c r="JQT137" s="6"/>
      <c r="JQU137" s="6"/>
      <c r="JQV137" s="6"/>
      <c r="JQW137" s="6"/>
      <c r="JQX137" s="6"/>
      <c r="JQY137" s="6"/>
      <c r="JQZ137" s="6"/>
      <c r="JRA137" s="6"/>
      <c r="JRB137" s="6"/>
      <c r="JRC137" s="6"/>
      <c r="JRD137" s="6"/>
      <c r="JRE137" s="6"/>
      <c r="JRF137" s="6"/>
      <c r="JRG137" s="6"/>
      <c r="JRH137" s="6"/>
      <c r="JRI137" s="6"/>
      <c r="JRJ137" s="6"/>
      <c r="JRK137" s="6"/>
      <c r="JRL137" s="6"/>
      <c r="JRM137" s="6"/>
      <c r="JRN137" s="6"/>
      <c r="JRO137" s="6"/>
      <c r="JRP137" s="6"/>
      <c r="JRQ137" s="6"/>
      <c r="JRR137" s="6"/>
      <c r="JRS137" s="6"/>
      <c r="JRT137" s="6"/>
      <c r="JRU137" s="6"/>
      <c r="JRV137" s="6"/>
      <c r="JRW137" s="6"/>
      <c r="JRX137" s="6"/>
      <c r="JRY137" s="6"/>
      <c r="JRZ137" s="6"/>
      <c r="JSA137" s="6"/>
      <c r="JSB137" s="6"/>
      <c r="JSC137" s="6"/>
      <c r="JSD137" s="6"/>
      <c r="JSE137" s="6"/>
      <c r="JSF137" s="6"/>
      <c r="JSG137" s="6"/>
      <c r="JSH137" s="6"/>
      <c r="JSI137" s="6"/>
      <c r="JSJ137" s="6"/>
      <c r="JSK137" s="6"/>
      <c r="JSL137" s="6"/>
      <c r="JSM137" s="6"/>
      <c r="JSN137" s="6"/>
      <c r="JSO137" s="6"/>
      <c r="JSP137" s="6"/>
      <c r="JSQ137" s="6"/>
      <c r="JSR137" s="6"/>
      <c r="JSS137" s="6"/>
      <c r="JST137" s="6"/>
      <c r="JSU137" s="6"/>
      <c r="JSV137" s="6"/>
      <c r="JSW137" s="6"/>
      <c r="JSX137" s="6"/>
      <c r="JSY137" s="6"/>
      <c r="JSZ137" s="6"/>
      <c r="JTA137" s="6"/>
      <c r="JTB137" s="6"/>
      <c r="JTC137" s="6"/>
      <c r="JTD137" s="6"/>
      <c r="JTE137" s="6"/>
      <c r="JTF137" s="6"/>
      <c r="JTG137" s="6"/>
      <c r="JTH137" s="6"/>
      <c r="JTI137" s="6"/>
      <c r="JTJ137" s="6"/>
      <c r="JTK137" s="6"/>
      <c r="JTL137" s="6"/>
      <c r="JTM137" s="6"/>
      <c r="JTN137" s="6"/>
      <c r="JTO137" s="6"/>
      <c r="JTP137" s="6"/>
      <c r="JTQ137" s="6"/>
      <c r="JTR137" s="6"/>
      <c r="JTS137" s="6"/>
      <c r="JTT137" s="6"/>
      <c r="JTU137" s="6"/>
      <c r="JTV137" s="6"/>
      <c r="JTW137" s="6"/>
      <c r="JTX137" s="6"/>
      <c r="JTY137" s="6"/>
      <c r="JTZ137" s="6"/>
      <c r="JUA137" s="6"/>
      <c r="JUB137" s="6"/>
      <c r="JUC137" s="6"/>
      <c r="JUD137" s="6"/>
      <c r="JUE137" s="6"/>
      <c r="JUF137" s="6"/>
      <c r="JUG137" s="6"/>
      <c r="JUH137" s="6"/>
      <c r="JUI137" s="6"/>
      <c r="JUJ137" s="6"/>
      <c r="JUK137" s="6"/>
      <c r="JUL137" s="6"/>
      <c r="JUM137" s="6"/>
      <c r="JUN137" s="6"/>
      <c r="JUO137" s="6"/>
      <c r="JUP137" s="6"/>
      <c r="JUQ137" s="6"/>
      <c r="JUR137" s="6"/>
      <c r="JUS137" s="6"/>
      <c r="JUT137" s="6"/>
      <c r="JUU137" s="6"/>
      <c r="JUV137" s="6"/>
      <c r="JUW137" s="6"/>
      <c r="JUX137" s="6"/>
      <c r="JUY137" s="6"/>
      <c r="JUZ137" s="6"/>
      <c r="JVA137" s="6"/>
      <c r="JVB137" s="6"/>
      <c r="JVC137" s="6"/>
      <c r="JVD137" s="6"/>
      <c r="JVE137" s="6"/>
      <c r="JVF137" s="6"/>
      <c r="JVG137" s="6"/>
      <c r="JVH137" s="6"/>
      <c r="JVI137" s="6"/>
      <c r="JVJ137" s="6"/>
      <c r="JVK137" s="6"/>
      <c r="JVL137" s="6"/>
      <c r="JVM137" s="6"/>
      <c r="JVN137" s="6"/>
      <c r="JVO137" s="6"/>
      <c r="JVP137" s="6"/>
      <c r="JVQ137" s="6"/>
      <c r="JVR137" s="6"/>
      <c r="JVS137" s="6"/>
      <c r="JVT137" s="6"/>
      <c r="JVU137" s="6"/>
      <c r="JVV137" s="6"/>
      <c r="JVW137" s="6"/>
      <c r="JVX137" s="6"/>
      <c r="JVY137" s="6"/>
      <c r="JVZ137" s="6"/>
      <c r="JWA137" s="6"/>
      <c r="JWB137" s="6"/>
      <c r="JWC137" s="6"/>
      <c r="JWD137" s="6"/>
      <c r="JWE137" s="6"/>
      <c r="JWF137" s="6"/>
      <c r="JWG137" s="6"/>
      <c r="JWH137" s="6"/>
      <c r="JWI137" s="6"/>
      <c r="JWJ137" s="6"/>
      <c r="JWK137" s="6"/>
      <c r="JWL137" s="6"/>
      <c r="JWM137" s="6"/>
      <c r="JWN137" s="6"/>
      <c r="JWO137" s="6"/>
      <c r="JWP137" s="6"/>
      <c r="JWQ137" s="6"/>
      <c r="JWR137" s="6"/>
      <c r="JWS137" s="6"/>
      <c r="JWT137" s="6"/>
      <c r="JWU137" s="6"/>
      <c r="JWV137" s="6"/>
      <c r="JWW137" s="6"/>
      <c r="JWX137" s="6"/>
      <c r="JWY137" s="6"/>
      <c r="JWZ137" s="6"/>
      <c r="JXA137" s="6"/>
      <c r="JXB137" s="6"/>
      <c r="JXC137" s="6"/>
      <c r="JXD137" s="6"/>
      <c r="JXE137" s="6"/>
      <c r="JXF137" s="6"/>
      <c r="JXG137" s="6"/>
      <c r="JXH137" s="6"/>
      <c r="JXI137" s="6"/>
      <c r="JXJ137" s="6"/>
      <c r="JXK137" s="6"/>
      <c r="JXL137" s="6"/>
      <c r="JXM137" s="6"/>
      <c r="JXN137" s="6"/>
      <c r="JXO137" s="6"/>
      <c r="JXP137" s="6"/>
      <c r="JXQ137" s="6"/>
      <c r="JXR137" s="6"/>
      <c r="JXS137" s="6"/>
      <c r="JXT137" s="6"/>
      <c r="JXU137" s="6"/>
      <c r="JXV137" s="6"/>
      <c r="JXW137" s="6"/>
      <c r="JXX137" s="6"/>
      <c r="JXY137" s="6"/>
      <c r="JXZ137" s="6"/>
      <c r="JYA137" s="6"/>
      <c r="JYB137" s="6"/>
      <c r="JYC137" s="6"/>
      <c r="JYD137" s="6"/>
      <c r="JYE137" s="6"/>
      <c r="JYF137" s="6"/>
      <c r="JYG137" s="6"/>
      <c r="JYH137" s="6"/>
      <c r="JYI137" s="6"/>
      <c r="JYJ137" s="6"/>
      <c r="JYK137" s="6"/>
      <c r="JYL137" s="6"/>
      <c r="JYM137" s="6"/>
      <c r="JYN137" s="6"/>
      <c r="JYO137" s="6"/>
      <c r="JYP137" s="6"/>
      <c r="JYQ137" s="6"/>
      <c r="JYR137" s="6"/>
      <c r="JYS137" s="6"/>
      <c r="JYT137" s="6"/>
      <c r="JYU137" s="6"/>
      <c r="JYV137" s="6"/>
      <c r="JYW137" s="6"/>
      <c r="JYX137" s="6"/>
      <c r="JYY137" s="6"/>
      <c r="JYZ137" s="6"/>
      <c r="JZA137" s="6"/>
      <c r="JZB137" s="6"/>
      <c r="JZC137" s="6"/>
      <c r="JZD137" s="6"/>
      <c r="JZE137" s="6"/>
      <c r="JZF137" s="6"/>
      <c r="JZG137" s="6"/>
      <c r="JZH137" s="6"/>
      <c r="JZI137" s="6"/>
      <c r="JZJ137" s="6"/>
      <c r="JZK137" s="6"/>
      <c r="JZL137" s="6"/>
      <c r="JZM137" s="6"/>
      <c r="JZN137" s="6"/>
      <c r="JZO137" s="6"/>
      <c r="JZP137" s="6"/>
      <c r="JZQ137" s="6"/>
      <c r="JZR137" s="6"/>
      <c r="JZS137" s="6"/>
      <c r="JZT137" s="6"/>
      <c r="JZU137" s="6"/>
      <c r="JZV137" s="6"/>
      <c r="JZW137" s="6"/>
      <c r="JZX137" s="6"/>
      <c r="JZY137" s="6"/>
      <c r="JZZ137" s="6"/>
      <c r="KAA137" s="6"/>
      <c r="KAB137" s="6"/>
      <c r="KAC137" s="6"/>
      <c r="KAD137" s="6"/>
      <c r="KAE137" s="6"/>
      <c r="KAF137" s="6"/>
      <c r="KAG137" s="6"/>
      <c r="KAH137" s="6"/>
      <c r="KAI137" s="6"/>
      <c r="KAJ137" s="6"/>
      <c r="KAK137" s="6"/>
      <c r="KAL137" s="6"/>
      <c r="KAM137" s="6"/>
      <c r="KAN137" s="6"/>
      <c r="KAO137" s="6"/>
      <c r="KAP137" s="6"/>
      <c r="KAQ137" s="6"/>
      <c r="KAR137" s="6"/>
      <c r="KAS137" s="6"/>
      <c r="KAT137" s="6"/>
      <c r="KAU137" s="6"/>
      <c r="KAV137" s="6"/>
      <c r="KAW137" s="6"/>
      <c r="KAX137" s="6"/>
      <c r="KAY137" s="6"/>
      <c r="KAZ137" s="6"/>
      <c r="KBA137" s="6"/>
      <c r="KBB137" s="6"/>
      <c r="KBC137" s="6"/>
      <c r="KBD137" s="6"/>
      <c r="KBE137" s="6"/>
      <c r="KBF137" s="6"/>
      <c r="KBG137" s="6"/>
      <c r="KBH137" s="6"/>
      <c r="KBI137" s="6"/>
      <c r="KBJ137" s="6"/>
      <c r="KBK137" s="6"/>
      <c r="KBL137" s="6"/>
      <c r="KBM137" s="6"/>
      <c r="KBN137" s="6"/>
      <c r="KBO137" s="6"/>
      <c r="KBP137" s="6"/>
      <c r="KBQ137" s="6"/>
      <c r="KBR137" s="6"/>
      <c r="KBS137" s="6"/>
      <c r="KBT137" s="6"/>
      <c r="KBU137" s="6"/>
      <c r="KBV137" s="6"/>
      <c r="KBW137" s="6"/>
      <c r="KBX137" s="6"/>
      <c r="KBY137" s="6"/>
      <c r="KBZ137" s="6"/>
      <c r="KCA137" s="6"/>
      <c r="KCB137" s="6"/>
      <c r="KCC137" s="6"/>
      <c r="KCD137" s="6"/>
      <c r="KCE137" s="6"/>
      <c r="KCF137" s="6"/>
      <c r="KCG137" s="6"/>
      <c r="KCH137" s="6"/>
      <c r="KCI137" s="6"/>
      <c r="KCJ137" s="6"/>
      <c r="KCK137" s="6"/>
      <c r="KCL137" s="6"/>
      <c r="KCM137" s="6"/>
      <c r="KCN137" s="6"/>
      <c r="KCO137" s="6"/>
      <c r="KCP137" s="6"/>
      <c r="KCQ137" s="6"/>
      <c r="KCR137" s="6"/>
      <c r="KCS137" s="6"/>
      <c r="KCT137" s="6"/>
      <c r="KCU137" s="6"/>
      <c r="KCV137" s="6"/>
      <c r="KCW137" s="6"/>
      <c r="KCX137" s="6"/>
      <c r="KCY137" s="6"/>
      <c r="KCZ137" s="6"/>
      <c r="KDA137" s="6"/>
      <c r="KDB137" s="6"/>
      <c r="KDC137" s="6"/>
      <c r="KDD137" s="6"/>
      <c r="KDE137" s="6"/>
      <c r="KDF137" s="6"/>
      <c r="KDG137" s="6"/>
      <c r="KDH137" s="6"/>
      <c r="KDI137" s="6"/>
      <c r="KDJ137" s="6"/>
      <c r="KDK137" s="6"/>
      <c r="KDL137" s="6"/>
      <c r="KDM137" s="6"/>
      <c r="KDN137" s="6"/>
      <c r="KDO137" s="6"/>
      <c r="KDP137" s="6"/>
      <c r="KDQ137" s="6"/>
      <c r="KDR137" s="6"/>
      <c r="KDS137" s="6"/>
      <c r="KDT137" s="6"/>
      <c r="KDU137" s="6"/>
      <c r="KDV137" s="6"/>
      <c r="KDW137" s="6"/>
      <c r="KDX137" s="6"/>
      <c r="KDY137" s="6"/>
      <c r="KDZ137" s="6"/>
      <c r="KEA137" s="6"/>
      <c r="KEB137" s="6"/>
      <c r="KEC137" s="6"/>
      <c r="KED137" s="6"/>
      <c r="KEE137" s="6"/>
      <c r="KEF137" s="6"/>
      <c r="KEG137" s="6"/>
      <c r="KEH137" s="6"/>
      <c r="KEI137" s="6"/>
      <c r="KEJ137" s="6"/>
      <c r="KEK137" s="6"/>
      <c r="KEL137" s="6"/>
      <c r="KEM137" s="6"/>
      <c r="KEN137" s="6"/>
      <c r="KEO137" s="6"/>
      <c r="KEP137" s="6"/>
      <c r="KEQ137" s="6"/>
      <c r="KER137" s="6"/>
      <c r="KES137" s="6"/>
      <c r="KET137" s="6"/>
      <c r="KEU137" s="6"/>
      <c r="KEV137" s="6"/>
      <c r="KEW137" s="6"/>
      <c r="KEX137" s="6"/>
      <c r="KEY137" s="6"/>
      <c r="KEZ137" s="6"/>
      <c r="KFA137" s="6"/>
      <c r="KFB137" s="6"/>
      <c r="KFC137" s="6"/>
      <c r="KFD137" s="6"/>
      <c r="KFE137" s="6"/>
      <c r="KFF137" s="6"/>
      <c r="KFG137" s="6"/>
      <c r="KFH137" s="6"/>
      <c r="KFI137" s="6"/>
      <c r="KFJ137" s="6"/>
      <c r="KFK137" s="6"/>
      <c r="KFL137" s="6"/>
      <c r="KFM137" s="6"/>
      <c r="KFN137" s="6"/>
      <c r="KFO137" s="6"/>
      <c r="KFP137" s="6"/>
      <c r="KFQ137" s="6"/>
      <c r="KFR137" s="6"/>
      <c r="KFS137" s="6"/>
      <c r="KFT137" s="6"/>
      <c r="KFU137" s="6"/>
      <c r="KFV137" s="6"/>
      <c r="KFW137" s="6"/>
      <c r="KFX137" s="6"/>
      <c r="KFY137" s="6"/>
      <c r="KFZ137" s="6"/>
      <c r="KGA137" s="6"/>
      <c r="KGB137" s="6"/>
      <c r="KGC137" s="6"/>
      <c r="KGD137" s="6"/>
      <c r="KGE137" s="6"/>
      <c r="KGF137" s="6"/>
      <c r="KGG137" s="6"/>
      <c r="KGH137" s="6"/>
      <c r="KGI137" s="6"/>
      <c r="KGJ137" s="6"/>
      <c r="KGK137" s="6"/>
      <c r="KGL137" s="6"/>
      <c r="KGM137" s="6"/>
      <c r="KGN137" s="6"/>
      <c r="KGO137" s="6"/>
      <c r="KGP137" s="6"/>
      <c r="KGQ137" s="6"/>
      <c r="KGR137" s="6"/>
      <c r="KGS137" s="6"/>
      <c r="KGT137" s="6"/>
      <c r="KGU137" s="6"/>
      <c r="KGV137" s="6"/>
      <c r="KGW137" s="6"/>
      <c r="KGX137" s="6"/>
      <c r="KGY137" s="6"/>
      <c r="KGZ137" s="6"/>
      <c r="KHA137" s="6"/>
      <c r="KHB137" s="6"/>
      <c r="KHC137" s="6"/>
      <c r="KHD137" s="6"/>
      <c r="KHE137" s="6"/>
      <c r="KHF137" s="6"/>
      <c r="KHG137" s="6"/>
      <c r="KHH137" s="6"/>
      <c r="KHI137" s="6"/>
      <c r="KHJ137" s="6"/>
      <c r="KHK137" s="6"/>
      <c r="KHL137" s="6"/>
      <c r="KHM137" s="6"/>
      <c r="KHN137" s="6"/>
      <c r="KHO137" s="6"/>
      <c r="KHP137" s="6"/>
      <c r="KHQ137" s="6"/>
      <c r="KHR137" s="6"/>
      <c r="KHS137" s="6"/>
      <c r="KHT137" s="6"/>
      <c r="KHU137" s="6"/>
      <c r="KHV137" s="6"/>
      <c r="KHW137" s="6"/>
      <c r="KHX137" s="6"/>
      <c r="KHY137" s="6"/>
      <c r="KHZ137" s="6"/>
      <c r="KIA137" s="6"/>
      <c r="KIB137" s="6"/>
      <c r="KIC137" s="6"/>
      <c r="KID137" s="6"/>
      <c r="KIE137" s="6"/>
      <c r="KIF137" s="6"/>
      <c r="KIG137" s="6"/>
      <c r="KIH137" s="6"/>
      <c r="KII137" s="6"/>
      <c r="KIJ137" s="6"/>
      <c r="KIK137" s="6"/>
      <c r="KIL137" s="6"/>
      <c r="KIM137" s="6"/>
      <c r="KIN137" s="6"/>
      <c r="KIO137" s="6"/>
      <c r="KIP137" s="6"/>
      <c r="KIQ137" s="6"/>
      <c r="KIR137" s="6"/>
      <c r="KIS137" s="6"/>
      <c r="KIT137" s="6"/>
      <c r="KIU137" s="6"/>
      <c r="KIV137" s="6"/>
      <c r="KIW137" s="6"/>
      <c r="KIX137" s="6"/>
      <c r="KIY137" s="6"/>
      <c r="KIZ137" s="6"/>
      <c r="KJA137" s="6"/>
      <c r="KJB137" s="6"/>
      <c r="KJC137" s="6"/>
      <c r="KJD137" s="6"/>
      <c r="KJE137" s="6"/>
      <c r="KJF137" s="6"/>
      <c r="KJG137" s="6"/>
      <c r="KJH137" s="6"/>
      <c r="KJI137" s="6"/>
      <c r="KJJ137" s="6"/>
      <c r="KJK137" s="6"/>
      <c r="KJL137" s="6"/>
      <c r="KJM137" s="6"/>
      <c r="KJN137" s="6"/>
      <c r="KJO137" s="6"/>
      <c r="KJP137" s="6"/>
      <c r="KJQ137" s="6"/>
      <c r="KJR137" s="6"/>
      <c r="KJS137" s="6"/>
      <c r="KJT137" s="6"/>
      <c r="KJU137" s="6"/>
      <c r="KJV137" s="6"/>
      <c r="KJW137" s="6"/>
      <c r="KJX137" s="6"/>
      <c r="KJY137" s="6"/>
      <c r="KJZ137" s="6"/>
      <c r="KKA137" s="6"/>
      <c r="KKB137" s="6"/>
      <c r="KKC137" s="6"/>
      <c r="KKD137" s="6"/>
      <c r="KKE137" s="6"/>
      <c r="KKF137" s="6"/>
      <c r="KKG137" s="6"/>
      <c r="KKH137" s="6"/>
      <c r="KKI137" s="6"/>
      <c r="KKJ137" s="6"/>
      <c r="KKK137" s="6"/>
      <c r="KKL137" s="6"/>
      <c r="KKM137" s="6"/>
      <c r="KKN137" s="6"/>
      <c r="KKO137" s="6"/>
      <c r="KKP137" s="6"/>
      <c r="KKQ137" s="6"/>
      <c r="KKR137" s="6"/>
      <c r="KKS137" s="6"/>
      <c r="KKT137" s="6"/>
      <c r="KKU137" s="6"/>
      <c r="KKV137" s="6"/>
      <c r="KKW137" s="6"/>
      <c r="KKX137" s="6"/>
      <c r="KKY137" s="6"/>
      <c r="KKZ137" s="6"/>
      <c r="KLA137" s="6"/>
      <c r="KLB137" s="6"/>
      <c r="KLC137" s="6"/>
      <c r="KLD137" s="6"/>
      <c r="KLE137" s="6"/>
      <c r="KLF137" s="6"/>
      <c r="KLG137" s="6"/>
      <c r="KLH137" s="6"/>
      <c r="KLI137" s="6"/>
      <c r="KLJ137" s="6"/>
      <c r="KLK137" s="6"/>
      <c r="KLL137" s="6"/>
      <c r="KLM137" s="6"/>
      <c r="KLN137" s="6"/>
      <c r="KLO137" s="6"/>
      <c r="KLP137" s="6"/>
      <c r="KLQ137" s="6"/>
      <c r="KLR137" s="6"/>
      <c r="KLS137" s="6"/>
      <c r="KLT137" s="6"/>
      <c r="KLU137" s="6"/>
      <c r="KLV137" s="6"/>
      <c r="KLW137" s="6"/>
      <c r="KLX137" s="6"/>
      <c r="KLY137" s="6"/>
      <c r="KLZ137" s="6"/>
      <c r="KMA137" s="6"/>
      <c r="KMB137" s="6"/>
      <c r="KMC137" s="6"/>
      <c r="KMD137" s="6"/>
      <c r="KME137" s="6"/>
      <c r="KMF137" s="6"/>
      <c r="KMG137" s="6"/>
      <c r="KMH137" s="6"/>
      <c r="KMI137" s="6"/>
      <c r="KMJ137" s="6"/>
      <c r="KMK137" s="6"/>
      <c r="KML137" s="6"/>
      <c r="KMM137" s="6"/>
      <c r="KMN137" s="6"/>
      <c r="KMO137" s="6"/>
      <c r="KMP137" s="6"/>
      <c r="KMQ137" s="6"/>
      <c r="KMR137" s="6"/>
      <c r="KMS137" s="6"/>
      <c r="KMT137" s="6"/>
      <c r="KMU137" s="6"/>
      <c r="KMV137" s="6"/>
      <c r="KMW137" s="6"/>
      <c r="KMX137" s="6"/>
      <c r="KMY137" s="6"/>
      <c r="KMZ137" s="6"/>
      <c r="KNA137" s="6"/>
      <c r="KNB137" s="6"/>
      <c r="KNC137" s="6"/>
      <c r="KND137" s="6"/>
      <c r="KNE137" s="6"/>
      <c r="KNF137" s="6"/>
      <c r="KNG137" s="6"/>
      <c r="KNH137" s="6"/>
      <c r="KNI137" s="6"/>
      <c r="KNJ137" s="6"/>
      <c r="KNK137" s="6"/>
      <c r="KNL137" s="6"/>
      <c r="KNM137" s="6"/>
      <c r="KNN137" s="6"/>
      <c r="KNO137" s="6"/>
      <c r="KNP137" s="6"/>
      <c r="KNQ137" s="6"/>
      <c r="KNR137" s="6"/>
      <c r="KNS137" s="6"/>
      <c r="KNT137" s="6"/>
      <c r="KNU137" s="6"/>
      <c r="KNV137" s="6"/>
      <c r="KNW137" s="6"/>
      <c r="KNX137" s="6"/>
      <c r="KNY137" s="6"/>
      <c r="KNZ137" s="6"/>
      <c r="KOA137" s="6"/>
      <c r="KOB137" s="6"/>
      <c r="KOC137" s="6"/>
      <c r="KOD137" s="6"/>
      <c r="KOE137" s="6"/>
      <c r="KOF137" s="6"/>
      <c r="KOG137" s="6"/>
      <c r="KOH137" s="6"/>
      <c r="KOI137" s="6"/>
      <c r="KOJ137" s="6"/>
      <c r="KOK137" s="6"/>
      <c r="KOL137" s="6"/>
      <c r="KOM137" s="6"/>
      <c r="KON137" s="6"/>
      <c r="KOO137" s="6"/>
      <c r="KOP137" s="6"/>
      <c r="KOQ137" s="6"/>
      <c r="KOR137" s="6"/>
      <c r="KOS137" s="6"/>
      <c r="KOT137" s="6"/>
      <c r="KOU137" s="6"/>
      <c r="KOV137" s="6"/>
      <c r="KOW137" s="6"/>
      <c r="KOX137" s="6"/>
      <c r="KOY137" s="6"/>
      <c r="KOZ137" s="6"/>
      <c r="KPA137" s="6"/>
      <c r="KPB137" s="6"/>
      <c r="KPC137" s="6"/>
      <c r="KPD137" s="6"/>
      <c r="KPE137" s="6"/>
      <c r="KPF137" s="6"/>
      <c r="KPG137" s="6"/>
      <c r="KPH137" s="6"/>
      <c r="KPI137" s="6"/>
      <c r="KPJ137" s="6"/>
      <c r="KPK137" s="6"/>
      <c r="KPL137" s="6"/>
      <c r="KPM137" s="6"/>
      <c r="KPN137" s="6"/>
      <c r="KPO137" s="6"/>
      <c r="KPP137" s="6"/>
      <c r="KPQ137" s="6"/>
      <c r="KPR137" s="6"/>
      <c r="KPS137" s="6"/>
      <c r="KPT137" s="6"/>
      <c r="KPU137" s="6"/>
      <c r="KPV137" s="6"/>
      <c r="KPW137" s="6"/>
      <c r="KPX137" s="6"/>
      <c r="KPY137" s="6"/>
      <c r="KPZ137" s="6"/>
      <c r="KQA137" s="6"/>
      <c r="KQB137" s="6"/>
      <c r="KQC137" s="6"/>
      <c r="KQD137" s="6"/>
      <c r="KQE137" s="6"/>
      <c r="KQF137" s="6"/>
      <c r="KQG137" s="6"/>
      <c r="KQH137" s="6"/>
      <c r="KQI137" s="6"/>
      <c r="KQJ137" s="6"/>
      <c r="KQK137" s="6"/>
      <c r="KQL137" s="6"/>
      <c r="KQM137" s="6"/>
      <c r="KQN137" s="6"/>
      <c r="KQO137" s="6"/>
      <c r="KQP137" s="6"/>
      <c r="KQQ137" s="6"/>
      <c r="KQR137" s="6"/>
      <c r="KQS137" s="6"/>
      <c r="KQT137" s="6"/>
      <c r="KQU137" s="6"/>
      <c r="KQV137" s="6"/>
      <c r="KQW137" s="6"/>
      <c r="KQX137" s="6"/>
      <c r="KQY137" s="6"/>
      <c r="KQZ137" s="6"/>
      <c r="KRA137" s="6"/>
      <c r="KRB137" s="6"/>
      <c r="KRC137" s="6"/>
      <c r="KRD137" s="6"/>
      <c r="KRE137" s="6"/>
      <c r="KRF137" s="6"/>
      <c r="KRG137" s="6"/>
      <c r="KRH137" s="6"/>
      <c r="KRI137" s="6"/>
      <c r="KRJ137" s="6"/>
      <c r="KRK137" s="6"/>
      <c r="KRL137" s="6"/>
      <c r="KRM137" s="6"/>
      <c r="KRN137" s="6"/>
      <c r="KRO137" s="6"/>
      <c r="KRP137" s="6"/>
      <c r="KRQ137" s="6"/>
      <c r="KRR137" s="6"/>
      <c r="KRS137" s="6"/>
      <c r="KRT137" s="6"/>
      <c r="KRU137" s="6"/>
      <c r="KRV137" s="6"/>
      <c r="KRW137" s="6"/>
      <c r="KRX137" s="6"/>
      <c r="KRY137" s="6"/>
      <c r="KRZ137" s="6"/>
      <c r="KSA137" s="6"/>
      <c r="KSB137" s="6"/>
      <c r="KSC137" s="6"/>
      <c r="KSD137" s="6"/>
      <c r="KSE137" s="6"/>
      <c r="KSF137" s="6"/>
      <c r="KSG137" s="6"/>
      <c r="KSH137" s="6"/>
      <c r="KSI137" s="6"/>
      <c r="KSJ137" s="6"/>
      <c r="KSK137" s="6"/>
      <c r="KSL137" s="6"/>
      <c r="KSM137" s="6"/>
      <c r="KSN137" s="6"/>
      <c r="KSO137" s="6"/>
      <c r="KSP137" s="6"/>
      <c r="KSQ137" s="6"/>
      <c r="KSR137" s="6"/>
      <c r="KSS137" s="6"/>
      <c r="KST137" s="6"/>
      <c r="KSU137" s="6"/>
      <c r="KSV137" s="6"/>
      <c r="KSW137" s="6"/>
      <c r="KSX137" s="6"/>
      <c r="KSY137" s="6"/>
      <c r="KSZ137" s="6"/>
      <c r="KTA137" s="6"/>
      <c r="KTB137" s="6"/>
      <c r="KTC137" s="6"/>
      <c r="KTD137" s="6"/>
      <c r="KTE137" s="6"/>
      <c r="KTF137" s="6"/>
      <c r="KTG137" s="6"/>
      <c r="KTH137" s="6"/>
      <c r="KTI137" s="6"/>
      <c r="KTJ137" s="6"/>
      <c r="KTK137" s="6"/>
      <c r="KTL137" s="6"/>
      <c r="KTM137" s="6"/>
      <c r="KTN137" s="6"/>
      <c r="KTO137" s="6"/>
      <c r="KTP137" s="6"/>
      <c r="KTQ137" s="6"/>
      <c r="KTR137" s="6"/>
      <c r="KTS137" s="6"/>
      <c r="KTT137" s="6"/>
      <c r="KTU137" s="6"/>
      <c r="KTV137" s="6"/>
      <c r="KTW137" s="6"/>
      <c r="KTX137" s="6"/>
      <c r="KTY137" s="6"/>
      <c r="KTZ137" s="6"/>
      <c r="KUA137" s="6"/>
      <c r="KUB137" s="6"/>
      <c r="KUC137" s="6"/>
      <c r="KUD137" s="6"/>
      <c r="KUE137" s="6"/>
      <c r="KUF137" s="6"/>
      <c r="KUG137" s="6"/>
      <c r="KUH137" s="6"/>
      <c r="KUI137" s="6"/>
      <c r="KUJ137" s="6"/>
      <c r="KUK137" s="6"/>
      <c r="KUL137" s="6"/>
      <c r="KUM137" s="6"/>
      <c r="KUN137" s="6"/>
      <c r="KUO137" s="6"/>
      <c r="KUP137" s="6"/>
      <c r="KUQ137" s="6"/>
      <c r="KUR137" s="6"/>
      <c r="KUS137" s="6"/>
      <c r="KUT137" s="6"/>
      <c r="KUU137" s="6"/>
      <c r="KUV137" s="6"/>
      <c r="KUW137" s="6"/>
      <c r="KUX137" s="6"/>
      <c r="KUY137" s="6"/>
      <c r="KUZ137" s="6"/>
      <c r="KVA137" s="6"/>
      <c r="KVB137" s="6"/>
      <c r="KVC137" s="6"/>
      <c r="KVD137" s="6"/>
      <c r="KVE137" s="6"/>
      <c r="KVF137" s="6"/>
      <c r="KVG137" s="6"/>
      <c r="KVH137" s="6"/>
      <c r="KVI137" s="6"/>
      <c r="KVJ137" s="6"/>
      <c r="KVK137" s="6"/>
      <c r="KVL137" s="6"/>
      <c r="KVM137" s="6"/>
      <c r="KVN137" s="6"/>
      <c r="KVO137" s="6"/>
      <c r="KVP137" s="6"/>
      <c r="KVQ137" s="6"/>
      <c r="KVR137" s="6"/>
      <c r="KVS137" s="6"/>
      <c r="KVT137" s="6"/>
      <c r="KVU137" s="6"/>
      <c r="KVV137" s="6"/>
      <c r="KVW137" s="6"/>
      <c r="KVX137" s="6"/>
      <c r="KVY137" s="6"/>
      <c r="KVZ137" s="6"/>
      <c r="KWA137" s="6"/>
      <c r="KWB137" s="6"/>
      <c r="KWC137" s="6"/>
      <c r="KWD137" s="6"/>
      <c r="KWE137" s="6"/>
      <c r="KWF137" s="6"/>
      <c r="KWG137" s="6"/>
      <c r="KWH137" s="6"/>
      <c r="KWI137" s="6"/>
      <c r="KWJ137" s="6"/>
      <c r="KWK137" s="6"/>
      <c r="KWL137" s="6"/>
      <c r="KWM137" s="6"/>
      <c r="KWN137" s="6"/>
      <c r="KWO137" s="6"/>
      <c r="KWP137" s="6"/>
      <c r="KWQ137" s="6"/>
      <c r="KWR137" s="6"/>
      <c r="KWS137" s="6"/>
      <c r="KWT137" s="6"/>
      <c r="KWU137" s="6"/>
      <c r="KWV137" s="6"/>
      <c r="KWW137" s="6"/>
      <c r="KWX137" s="6"/>
      <c r="KWY137" s="6"/>
      <c r="KWZ137" s="6"/>
      <c r="KXA137" s="6"/>
      <c r="KXB137" s="6"/>
      <c r="KXC137" s="6"/>
      <c r="KXD137" s="6"/>
      <c r="KXE137" s="6"/>
      <c r="KXF137" s="6"/>
      <c r="KXG137" s="6"/>
      <c r="KXH137" s="6"/>
      <c r="KXI137" s="6"/>
      <c r="KXJ137" s="6"/>
      <c r="KXK137" s="6"/>
      <c r="KXL137" s="6"/>
      <c r="KXM137" s="6"/>
      <c r="KXN137" s="6"/>
      <c r="KXO137" s="6"/>
      <c r="KXP137" s="6"/>
      <c r="KXQ137" s="6"/>
      <c r="KXR137" s="6"/>
      <c r="KXS137" s="6"/>
      <c r="KXT137" s="6"/>
      <c r="KXU137" s="6"/>
      <c r="KXV137" s="6"/>
      <c r="KXW137" s="6"/>
      <c r="KXX137" s="6"/>
      <c r="KXY137" s="6"/>
      <c r="KXZ137" s="6"/>
      <c r="KYA137" s="6"/>
      <c r="KYB137" s="6"/>
      <c r="KYC137" s="6"/>
      <c r="KYD137" s="6"/>
      <c r="KYE137" s="6"/>
      <c r="KYF137" s="6"/>
      <c r="KYG137" s="6"/>
      <c r="KYH137" s="6"/>
      <c r="KYI137" s="6"/>
      <c r="KYJ137" s="6"/>
      <c r="KYK137" s="6"/>
      <c r="KYL137" s="6"/>
      <c r="KYM137" s="6"/>
      <c r="KYN137" s="6"/>
      <c r="KYO137" s="6"/>
      <c r="KYP137" s="6"/>
      <c r="KYQ137" s="6"/>
      <c r="KYR137" s="6"/>
      <c r="KYS137" s="6"/>
      <c r="KYT137" s="6"/>
      <c r="KYU137" s="6"/>
      <c r="KYV137" s="6"/>
      <c r="KYW137" s="6"/>
      <c r="KYX137" s="6"/>
      <c r="KYY137" s="6"/>
      <c r="KYZ137" s="6"/>
      <c r="KZA137" s="6"/>
      <c r="KZB137" s="6"/>
      <c r="KZC137" s="6"/>
      <c r="KZD137" s="6"/>
      <c r="KZE137" s="6"/>
      <c r="KZF137" s="6"/>
      <c r="KZG137" s="6"/>
      <c r="KZH137" s="6"/>
      <c r="KZI137" s="6"/>
      <c r="KZJ137" s="6"/>
      <c r="KZK137" s="6"/>
      <c r="KZL137" s="6"/>
      <c r="KZM137" s="6"/>
      <c r="KZN137" s="6"/>
      <c r="KZO137" s="6"/>
      <c r="KZP137" s="6"/>
      <c r="KZQ137" s="6"/>
      <c r="KZR137" s="6"/>
      <c r="KZS137" s="6"/>
      <c r="KZT137" s="6"/>
      <c r="KZU137" s="6"/>
      <c r="KZV137" s="6"/>
      <c r="KZW137" s="6"/>
      <c r="KZX137" s="6"/>
      <c r="KZY137" s="6"/>
      <c r="KZZ137" s="6"/>
      <c r="LAA137" s="6"/>
      <c r="LAB137" s="6"/>
      <c r="LAC137" s="6"/>
      <c r="LAD137" s="6"/>
      <c r="LAE137" s="6"/>
      <c r="LAF137" s="6"/>
      <c r="LAG137" s="6"/>
      <c r="LAH137" s="6"/>
      <c r="LAI137" s="6"/>
      <c r="LAJ137" s="6"/>
      <c r="LAK137" s="6"/>
      <c r="LAL137" s="6"/>
      <c r="LAM137" s="6"/>
      <c r="LAN137" s="6"/>
      <c r="LAO137" s="6"/>
      <c r="LAP137" s="6"/>
      <c r="LAQ137" s="6"/>
      <c r="LAR137" s="6"/>
      <c r="LAS137" s="6"/>
      <c r="LAT137" s="6"/>
      <c r="LAU137" s="6"/>
      <c r="LAV137" s="6"/>
      <c r="LAW137" s="6"/>
      <c r="LAX137" s="6"/>
      <c r="LAY137" s="6"/>
      <c r="LAZ137" s="6"/>
      <c r="LBA137" s="6"/>
      <c r="LBB137" s="6"/>
      <c r="LBC137" s="6"/>
      <c r="LBD137" s="6"/>
      <c r="LBE137" s="6"/>
      <c r="LBF137" s="6"/>
      <c r="LBG137" s="6"/>
      <c r="LBH137" s="6"/>
      <c r="LBI137" s="6"/>
      <c r="LBJ137" s="6"/>
      <c r="LBK137" s="6"/>
      <c r="LBL137" s="6"/>
      <c r="LBM137" s="6"/>
      <c r="LBN137" s="6"/>
      <c r="LBO137" s="6"/>
      <c r="LBP137" s="6"/>
      <c r="LBQ137" s="6"/>
      <c r="LBR137" s="6"/>
      <c r="LBS137" s="6"/>
      <c r="LBT137" s="6"/>
      <c r="LBU137" s="6"/>
      <c r="LBV137" s="6"/>
      <c r="LBW137" s="6"/>
      <c r="LBX137" s="6"/>
      <c r="LBY137" s="6"/>
      <c r="LBZ137" s="6"/>
      <c r="LCA137" s="6"/>
      <c r="LCB137" s="6"/>
      <c r="LCC137" s="6"/>
      <c r="LCD137" s="6"/>
      <c r="LCE137" s="6"/>
      <c r="LCF137" s="6"/>
      <c r="LCG137" s="6"/>
      <c r="LCH137" s="6"/>
      <c r="LCI137" s="6"/>
      <c r="LCJ137" s="6"/>
      <c r="LCK137" s="6"/>
      <c r="LCL137" s="6"/>
      <c r="LCM137" s="6"/>
      <c r="LCN137" s="6"/>
      <c r="LCO137" s="6"/>
      <c r="LCP137" s="6"/>
      <c r="LCQ137" s="6"/>
      <c r="LCR137" s="6"/>
      <c r="LCS137" s="6"/>
      <c r="LCT137" s="6"/>
      <c r="LCU137" s="6"/>
      <c r="LCV137" s="6"/>
      <c r="LCW137" s="6"/>
      <c r="LCX137" s="6"/>
      <c r="LCY137" s="6"/>
      <c r="LCZ137" s="6"/>
      <c r="LDA137" s="6"/>
      <c r="LDB137" s="6"/>
      <c r="LDC137" s="6"/>
      <c r="LDD137" s="6"/>
      <c r="LDE137" s="6"/>
      <c r="LDF137" s="6"/>
      <c r="LDG137" s="6"/>
      <c r="LDH137" s="6"/>
      <c r="LDI137" s="6"/>
      <c r="LDJ137" s="6"/>
      <c r="LDK137" s="6"/>
      <c r="LDL137" s="6"/>
      <c r="LDM137" s="6"/>
      <c r="LDN137" s="6"/>
      <c r="LDO137" s="6"/>
      <c r="LDP137" s="6"/>
      <c r="LDQ137" s="6"/>
      <c r="LDR137" s="6"/>
      <c r="LDS137" s="6"/>
      <c r="LDT137" s="6"/>
      <c r="LDU137" s="6"/>
      <c r="LDV137" s="6"/>
      <c r="LDW137" s="6"/>
      <c r="LDX137" s="6"/>
      <c r="LDY137" s="6"/>
      <c r="LDZ137" s="6"/>
      <c r="LEA137" s="6"/>
      <c r="LEB137" s="6"/>
      <c r="LEC137" s="6"/>
      <c r="LED137" s="6"/>
      <c r="LEE137" s="6"/>
      <c r="LEF137" s="6"/>
      <c r="LEG137" s="6"/>
      <c r="LEH137" s="6"/>
      <c r="LEI137" s="6"/>
      <c r="LEJ137" s="6"/>
      <c r="LEK137" s="6"/>
      <c r="LEL137" s="6"/>
      <c r="LEM137" s="6"/>
      <c r="LEN137" s="6"/>
      <c r="LEO137" s="6"/>
      <c r="LEP137" s="6"/>
      <c r="LEQ137" s="6"/>
      <c r="LER137" s="6"/>
      <c r="LES137" s="6"/>
      <c r="LET137" s="6"/>
      <c r="LEU137" s="6"/>
      <c r="LEV137" s="6"/>
      <c r="LEW137" s="6"/>
      <c r="LEX137" s="6"/>
      <c r="LEY137" s="6"/>
      <c r="LEZ137" s="6"/>
      <c r="LFA137" s="6"/>
      <c r="LFB137" s="6"/>
      <c r="LFC137" s="6"/>
      <c r="LFD137" s="6"/>
      <c r="LFE137" s="6"/>
      <c r="LFF137" s="6"/>
      <c r="LFG137" s="6"/>
      <c r="LFH137" s="6"/>
      <c r="LFI137" s="6"/>
      <c r="LFJ137" s="6"/>
      <c r="LFK137" s="6"/>
      <c r="LFL137" s="6"/>
      <c r="LFM137" s="6"/>
      <c r="LFN137" s="6"/>
      <c r="LFO137" s="6"/>
      <c r="LFP137" s="6"/>
      <c r="LFQ137" s="6"/>
      <c r="LFR137" s="6"/>
      <c r="LFS137" s="6"/>
      <c r="LFT137" s="6"/>
      <c r="LFU137" s="6"/>
      <c r="LFV137" s="6"/>
      <c r="LFW137" s="6"/>
      <c r="LFX137" s="6"/>
      <c r="LFY137" s="6"/>
      <c r="LFZ137" s="6"/>
      <c r="LGA137" s="6"/>
      <c r="LGB137" s="6"/>
      <c r="LGC137" s="6"/>
      <c r="LGD137" s="6"/>
      <c r="LGE137" s="6"/>
      <c r="LGF137" s="6"/>
      <c r="LGG137" s="6"/>
      <c r="LGH137" s="6"/>
      <c r="LGI137" s="6"/>
      <c r="LGJ137" s="6"/>
      <c r="LGK137" s="6"/>
      <c r="LGL137" s="6"/>
      <c r="LGM137" s="6"/>
      <c r="LGN137" s="6"/>
      <c r="LGO137" s="6"/>
      <c r="LGP137" s="6"/>
      <c r="LGQ137" s="6"/>
      <c r="LGR137" s="6"/>
      <c r="LGS137" s="6"/>
      <c r="LGT137" s="6"/>
      <c r="LGU137" s="6"/>
      <c r="LGV137" s="6"/>
      <c r="LGW137" s="6"/>
      <c r="LGX137" s="6"/>
      <c r="LGY137" s="6"/>
      <c r="LGZ137" s="6"/>
      <c r="LHA137" s="6"/>
      <c r="LHB137" s="6"/>
      <c r="LHC137" s="6"/>
      <c r="LHD137" s="6"/>
      <c r="LHE137" s="6"/>
      <c r="LHF137" s="6"/>
      <c r="LHG137" s="6"/>
      <c r="LHH137" s="6"/>
      <c r="LHI137" s="6"/>
      <c r="LHJ137" s="6"/>
      <c r="LHK137" s="6"/>
      <c r="LHL137" s="6"/>
      <c r="LHM137" s="6"/>
      <c r="LHN137" s="6"/>
      <c r="LHO137" s="6"/>
      <c r="LHP137" s="6"/>
      <c r="LHQ137" s="6"/>
      <c r="LHR137" s="6"/>
      <c r="LHS137" s="6"/>
      <c r="LHT137" s="6"/>
      <c r="LHU137" s="6"/>
      <c r="LHV137" s="6"/>
      <c r="LHW137" s="6"/>
      <c r="LHX137" s="6"/>
      <c r="LHY137" s="6"/>
      <c r="LHZ137" s="6"/>
      <c r="LIA137" s="6"/>
      <c r="LIB137" s="6"/>
      <c r="LIC137" s="6"/>
      <c r="LID137" s="6"/>
      <c r="LIE137" s="6"/>
      <c r="LIF137" s="6"/>
      <c r="LIG137" s="6"/>
      <c r="LIH137" s="6"/>
      <c r="LII137" s="6"/>
      <c r="LIJ137" s="6"/>
      <c r="LIK137" s="6"/>
      <c r="LIL137" s="6"/>
      <c r="LIM137" s="6"/>
      <c r="LIN137" s="6"/>
      <c r="LIO137" s="6"/>
      <c r="LIP137" s="6"/>
      <c r="LIQ137" s="6"/>
      <c r="LIR137" s="6"/>
      <c r="LIS137" s="6"/>
      <c r="LIT137" s="6"/>
      <c r="LIU137" s="6"/>
      <c r="LIV137" s="6"/>
      <c r="LIW137" s="6"/>
      <c r="LIX137" s="6"/>
      <c r="LIY137" s="6"/>
      <c r="LIZ137" s="6"/>
      <c r="LJA137" s="6"/>
      <c r="LJB137" s="6"/>
      <c r="LJC137" s="6"/>
      <c r="LJD137" s="6"/>
      <c r="LJE137" s="6"/>
      <c r="LJF137" s="6"/>
      <c r="LJG137" s="6"/>
      <c r="LJH137" s="6"/>
      <c r="LJI137" s="6"/>
      <c r="LJJ137" s="6"/>
      <c r="LJK137" s="6"/>
      <c r="LJL137" s="6"/>
      <c r="LJM137" s="6"/>
      <c r="LJN137" s="6"/>
      <c r="LJO137" s="6"/>
      <c r="LJP137" s="6"/>
      <c r="LJQ137" s="6"/>
      <c r="LJR137" s="6"/>
      <c r="LJS137" s="6"/>
      <c r="LJT137" s="6"/>
      <c r="LJU137" s="6"/>
      <c r="LJV137" s="6"/>
      <c r="LJW137" s="6"/>
      <c r="LJX137" s="6"/>
      <c r="LJY137" s="6"/>
      <c r="LJZ137" s="6"/>
      <c r="LKA137" s="6"/>
      <c r="LKB137" s="6"/>
      <c r="LKC137" s="6"/>
      <c r="LKD137" s="6"/>
      <c r="LKE137" s="6"/>
      <c r="LKF137" s="6"/>
      <c r="LKG137" s="6"/>
      <c r="LKH137" s="6"/>
      <c r="LKI137" s="6"/>
      <c r="LKJ137" s="6"/>
      <c r="LKK137" s="6"/>
      <c r="LKL137" s="6"/>
      <c r="LKM137" s="6"/>
      <c r="LKN137" s="6"/>
      <c r="LKO137" s="6"/>
      <c r="LKP137" s="6"/>
      <c r="LKQ137" s="6"/>
      <c r="LKR137" s="6"/>
      <c r="LKS137" s="6"/>
      <c r="LKT137" s="6"/>
      <c r="LKU137" s="6"/>
      <c r="LKV137" s="6"/>
      <c r="LKW137" s="6"/>
      <c r="LKX137" s="6"/>
      <c r="LKY137" s="6"/>
      <c r="LKZ137" s="6"/>
      <c r="LLA137" s="6"/>
      <c r="LLB137" s="6"/>
      <c r="LLC137" s="6"/>
      <c r="LLD137" s="6"/>
      <c r="LLE137" s="6"/>
      <c r="LLF137" s="6"/>
      <c r="LLG137" s="6"/>
      <c r="LLH137" s="6"/>
      <c r="LLI137" s="6"/>
      <c r="LLJ137" s="6"/>
      <c r="LLK137" s="6"/>
      <c r="LLL137" s="6"/>
      <c r="LLM137" s="6"/>
      <c r="LLN137" s="6"/>
      <c r="LLO137" s="6"/>
      <c r="LLP137" s="6"/>
      <c r="LLQ137" s="6"/>
      <c r="LLR137" s="6"/>
      <c r="LLS137" s="6"/>
      <c r="LLT137" s="6"/>
      <c r="LLU137" s="6"/>
      <c r="LLV137" s="6"/>
      <c r="LLW137" s="6"/>
      <c r="LLX137" s="6"/>
      <c r="LLY137" s="6"/>
      <c r="LLZ137" s="6"/>
      <c r="LMA137" s="6"/>
      <c r="LMB137" s="6"/>
      <c r="LMC137" s="6"/>
      <c r="LMD137" s="6"/>
      <c r="LME137" s="6"/>
      <c r="LMF137" s="6"/>
      <c r="LMG137" s="6"/>
      <c r="LMH137" s="6"/>
      <c r="LMI137" s="6"/>
      <c r="LMJ137" s="6"/>
      <c r="LMK137" s="6"/>
      <c r="LML137" s="6"/>
      <c r="LMM137" s="6"/>
      <c r="LMN137" s="6"/>
      <c r="LMO137" s="6"/>
      <c r="LMP137" s="6"/>
      <c r="LMQ137" s="6"/>
      <c r="LMR137" s="6"/>
      <c r="LMS137" s="6"/>
      <c r="LMT137" s="6"/>
      <c r="LMU137" s="6"/>
      <c r="LMV137" s="6"/>
      <c r="LMW137" s="6"/>
      <c r="LMX137" s="6"/>
      <c r="LMY137" s="6"/>
      <c r="LMZ137" s="6"/>
      <c r="LNA137" s="6"/>
      <c r="LNB137" s="6"/>
      <c r="LNC137" s="6"/>
      <c r="LND137" s="6"/>
      <c r="LNE137" s="6"/>
      <c r="LNF137" s="6"/>
      <c r="LNG137" s="6"/>
      <c r="LNH137" s="6"/>
      <c r="LNI137" s="6"/>
      <c r="LNJ137" s="6"/>
      <c r="LNK137" s="6"/>
      <c r="LNL137" s="6"/>
      <c r="LNM137" s="6"/>
      <c r="LNN137" s="6"/>
      <c r="LNO137" s="6"/>
      <c r="LNP137" s="6"/>
      <c r="LNQ137" s="6"/>
      <c r="LNR137" s="6"/>
      <c r="LNS137" s="6"/>
      <c r="LNT137" s="6"/>
      <c r="LNU137" s="6"/>
      <c r="LNV137" s="6"/>
      <c r="LNW137" s="6"/>
      <c r="LNX137" s="6"/>
      <c r="LNY137" s="6"/>
      <c r="LNZ137" s="6"/>
      <c r="LOA137" s="6"/>
      <c r="LOB137" s="6"/>
      <c r="LOC137" s="6"/>
      <c r="LOD137" s="6"/>
      <c r="LOE137" s="6"/>
      <c r="LOF137" s="6"/>
      <c r="LOG137" s="6"/>
      <c r="LOH137" s="6"/>
      <c r="LOI137" s="6"/>
      <c r="LOJ137" s="6"/>
      <c r="LOK137" s="6"/>
      <c r="LOL137" s="6"/>
      <c r="LOM137" s="6"/>
      <c r="LON137" s="6"/>
      <c r="LOO137" s="6"/>
      <c r="LOP137" s="6"/>
      <c r="LOQ137" s="6"/>
      <c r="LOR137" s="6"/>
      <c r="LOS137" s="6"/>
      <c r="LOT137" s="6"/>
      <c r="LOU137" s="6"/>
      <c r="LOV137" s="6"/>
      <c r="LOW137" s="6"/>
      <c r="LOX137" s="6"/>
      <c r="LOY137" s="6"/>
      <c r="LOZ137" s="6"/>
      <c r="LPA137" s="6"/>
      <c r="LPB137" s="6"/>
      <c r="LPC137" s="6"/>
      <c r="LPD137" s="6"/>
      <c r="LPE137" s="6"/>
      <c r="LPF137" s="6"/>
      <c r="LPG137" s="6"/>
      <c r="LPH137" s="6"/>
      <c r="LPI137" s="6"/>
      <c r="LPJ137" s="6"/>
      <c r="LPK137" s="6"/>
      <c r="LPL137" s="6"/>
      <c r="LPM137" s="6"/>
      <c r="LPN137" s="6"/>
      <c r="LPO137" s="6"/>
      <c r="LPP137" s="6"/>
      <c r="LPQ137" s="6"/>
      <c r="LPR137" s="6"/>
      <c r="LPS137" s="6"/>
      <c r="LPT137" s="6"/>
      <c r="LPU137" s="6"/>
      <c r="LPV137" s="6"/>
      <c r="LPW137" s="6"/>
      <c r="LPX137" s="6"/>
      <c r="LPY137" s="6"/>
      <c r="LPZ137" s="6"/>
      <c r="LQA137" s="6"/>
      <c r="LQB137" s="6"/>
      <c r="LQC137" s="6"/>
      <c r="LQD137" s="6"/>
      <c r="LQE137" s="6"/>
      <c r="LQF137" s="6"/>
      <c r="LQG137" s="6"/>
      <c r="LQH137" s="6"/>
      <c r="LQI137" s="6"/>
      <c r="LQJ137" s="6"/>
      <c r="LQK137" s="6"/>
      <c r="LQL137" s="6"/>
      <c r="LQM137" s="6"/>
      <c r="LQN137" s="6"/>
      <c r="LQO137" s="6"/>
      <c r="LQP137" s="6"/>
      <c r="LQQ137" s="6"/>
      <c r="LQR137" s="6"/>
      <c r="LQS137" s="6"/>
      <c r="LQT137" s="6"/>
      <c r="LQU137" s="6"/>
      <c r="LQV137" s="6"/>
      <c r="LQW137" s="6"/>
      <c r="LQX137" s="6"/>
      <c r="LQY137" s="6"/>
      <c r="LQZ137" s="6"/>
      <c r="LRA137" s="6"/>
      <c r="LRB137" s="6"/>
      <c r="LRC137" s="6"/>
      <c r="LRD137" s="6"/>
      <c r="LRE137" s="6"/>
      <c r="LRF137" s="6"/>
      <c r="LRG137" s="6"/>
      <c r="LRH137" s="6"/>
      <c r="LRI137" s="6"/>
      <c r="LRJ137" s="6"/>
      <c r="LRK137" s="6"/>
      <c r="LRL137" s="6"/>
      <c r="LRM137" s="6"/>
      <c r="LRN137" s="6"/>
      <c r="LRO137" s="6"/>
      <c r="LRP137" s="6"/>
      <c r="LRQ137" s="6"/>
      <c r="LRR137" s="6"/>
      <c r="LRS137" s="6"/>
      <c r="LRT137" s="6"/>
      <c r="LRU137" s="6"/>
      <c r="LRV137" s="6"/>
      <c r="LRW137" s="6"/>
      <c r="LRX137" s="6"/>
      <c r="LRY137" s="6"/>
      <c r="LRZ137" s="6"/>
      <c r="LSA137" s="6"/>
      <c r="LSB137" s="6"/>
      <c r="LSC137" s="6"/>
      <c r="LSD137" s="6"/>
      <c r="LSE137" s="6"/>
      <c r="LSF137" s="6"/>
      <c r="LSG137" s="6"/>
      <c r="LSH137" s="6"/>
      <c r="LSI137" s="6"/>
      <c r="LSJ137" s="6"/>
      <c r="LSK137" s="6"/>
      <c r="LSL137" s="6"/>
      <c r="LSM137" s="6"/>
      <c r="LSN137" s="6"/>
      <c r="LSO137" s="6"/>
      <c r="LSP137" s="6"/>
      <c r="LSQ137" s="6"/>
      <c r="LSR137" s="6"/>
      <c r="LSS137" s="6"/>
      <c r="LST137" s="6"/>
      <c r="LSU137" s="6"/>
      <c r="LSV137" s="6"/>
      <c r="LSW137" s="6"/>
      <c r="LSX137" s="6"/>
      <c r="LSY137" s="6"/>
      <c r="LSZ137" s="6"/>
      <c r="LTA137" s="6"/>
      <c r="LTB137" s="6"/>
      <c r="LTC137" s="6"/>
      <c r="LTD137" s="6"/>
      <c r="LTE137" s="6"/>
      <c r="LTF137" s="6"/>
      <c r="LTG137" s="6"/>
      <c r="LTH137" s="6"/>
      <c r="LTI137" s="6"/>
      <c r="LTJ137" s="6"/>
      <c r="LTK137" s="6"/>
      <c r="LTL137" s="6"/>
      <c r="LTM137" s="6"/>
      <c r="LTN137" s="6"/>
      <c r="LTO137" s="6"/>
      <c r="LTP137" s="6"/>
      <c r="LTQ137" s="6"/>
      <c r="LTR137" s="6"/>
      <c r="LTS137" s="6"/>
      <c r="LTT137" s="6"/>
      <c r="LTU137" s="6"/>
      <c r="LTV137" s="6"/>
      <c r="LTW137" s="6"/>
      <c r="LTX137" s="6"/>
      <c r="LTY137" s="6"/>
      <c r="LTZ137" s="6"/>
      <c r="LUA137" s="6"/>
      <c r="LUB137" s="6"/>
      <c r="LUC137" s="6"/>
      <c r="LUD137" s="6"/>
      <c r="LUE137" s="6"/>
      <c r="LUF137" s="6"/>
      <c r="LUG137" s="6"/>
      <c r="LUH137" s="6"/>
      <c r="LUI137" s="6"/>
      <c r="LUJ137" s="6"/>
      <c r="LUK137" s="6"/>
      <c r="LUL137" s="6"/>
      <c r="LUM137" s="6"/>
      <c r="LUN137" s="6"/>
      <c r="LUO137" s="6"/>
      <c r="LUP137" s="6"/>
      <c r="LUQ137" s="6"/>
      <c r="LUR137" s="6"/>
      <c r="LUS137" s="6"/>
      <c r="LUT137" s="6"/>
      <c r="LUU137" s="6"/>
      <c r="LUV137" s="6"/>
      <c r="LUW137" s="6"/>
      <c r="LUX137" s="6"/>
      <c r="LUY137" s="6"/>
      <c r="LUZ137" s="6"/>
      <c r="LVA137" s="6"/>
      <c r="LVB137" s="6"/>
      <c r="LVC137" s="6"/>
      <c r="LVD137" s="6"/>
      <c r="LVE137" s="6"/>
      <c r="LVF137" s="6"/>
      <c r="LVG137" s="6"/>
      <c r="LVH137" s="6"/>
      <c r="LVI137" s="6"/>
      <c r="LVJ137" s="6"/>
      <c r="LVK137" s="6"/>
      <c r="LVL137" s="6"/>
      <c r="LVM137" s="6"/>
      <c r="LVN137" s="6"/>
      <c r="LVO137" s="6"/>
      <c r="LVP137" s="6"/>
      <c r="LVQ137" s="6"/>
      <c r="LVR137" s="6"/>
      <c r="LVS137" s="6"/>
      <c r="LVT137" s="6"/>
      <c r="LVU137" s="6"/>
      <c r="LVV137" s="6"/>
      <c r="LVW137" s="6"/>
      <c r="LVX137" s="6"/>
      <c r="LVY137" s="6"/>
      <c r="LVZ137" s="6"/>
      <c r="LWA137" s="6"/>
      <c r="LWB137" s="6"/>
      <c r="LWC137" s="6"/>
      <c r="LWD137" s="6"/>
      <c r="LWE137" s="6"/>
      <c r="LWF137" s="6"/>
      <c r="LWG137" s="6"/>
      <c r="LWH137" s="6"/>
      <c r="LWI137" s="6"/>
      <c r="LWJ137" s="6"/>
      <c r="LWK137" s="6"/>
      <c r="LWL137" s="6"/>
      <c r="LWM137" s="6"/>
      <c r="LWN137" s="6"/>
      <c r="LWO137" s="6"/>
      <c r="LWP137" s="6"/>
      <c r="LWQ137" s="6"/>
      <c r="LWR137" s="6"/>
      <c r="LWS137" s="6"/>
      <c r="LWT137" s="6"/>
      <c r="LWU137" s="6"/>
      <c r="LWV137" s="6"/>
      <c r="LWW137" s="6"/>
      <c r="LWX137" s="6"/>
      <c r="LWY137" s="6"/>
      <c r="LWZ137" s="6"/>
      <c r="LXA137" s="6"/>
      <c r="LXB137" s="6"/>
      <c r="LXC137" s="6"/>
      <c r="LXD137" s="6"/>
      <c r="LXE137" s="6"/>
      <c r="LXF137" s="6"/>
      <c r="LXG137" s="6"/>
      <c r="LXH137" s="6"/>
      <c r="LXI137" s="6"/>
      <c r="LXJ137" s="6"/>
      <c r="LXK137" s="6"/>
      <c r="LXL137" s="6"/>
      <c r="LXM137" s="6"/>
      <c r="LXN137" s="6"/>
      <c r="LXO137" s="6"/>
      <c r="LXP137" s="6"/>
      <c r="LXQ137" s="6"/>
      <c r="LXR137" s="6"/>
      <c r="LXS137" s="6"/>
      <c r="LXT137" s="6"/>
      <c r="LXU137" s="6"/>
      <c r="LXV137" s="6"/>
      <c r="LXW137" s="6"/>
      <c r="LXX137" s="6"/>
      <c r="LXY137" s="6"/>
      <c r="LXZ137" s="6"/>
      <c r="LYA137" s="6"/>
      <c r="LYB137" s="6"/>
      <c r="LYC137" s="6"/>
      <c r="LYD137" s="6"/>
      <c r="LYE137" s="6"/>
      <c r="LYF137" s="6"/>
      <c r="LYG137" s="6"/>
      <c r="LYH137" s="6"/>
      <c r="LYI137" s="6"/>
      <c r="LYJ137" s="6"/>
      <c r="LYK137" s="6"/>
      <c r="LYL137" s="6"/>
      <c r="LYM137" s="6"/>
      <c r="LYN137" s="6"/>
      <c r="LYO137" s="6"/>
      <c r="LYP137" s="6"/>
      <c r="LYQ137" s="6"/>
      <c r="LYR137" s="6"/>
      <c r="LYS137" s="6"/>
      <c r="LYT137" s="6"/>
      <c r="LYU137" s="6"/>
      <c r="LYV137" s="6"/>
      <c r="LYW137" s="6"/>
      <c r="LYX137" s="6"/>
      <c r="LYY137" s="6"/>
      <c r="LYZ137" s="6"/>
      <c r="LZA137" s="6"/>
      <c r="LZB137" s="6"/>
      <c r="LZC137" s="6"/>
      <c r="LZD137" s="6"/>
      <c r="LZE137" s="6"/>
      <c r="LZF137" s="6"/>
      <c r="LZG137" s="6"/>
      <c r="LZH137" s="6"/>
      <c r="LZI137" s="6"/>
      <c r="LZJ137" s="6"/>
      <c r="LZK137" s="6"/>
      <c r="LZL137" s="6"/>
      <c r="LZM137" s="6"/>
      <c r="LZN137" s="6"/>
      <c r="LZO137" s="6"/>
      <c r="LZP137" s="6"/>
      <c r="LZQ137" s="6"/>
      <c r="LZR137" s="6"/>
      <c r="LZS137" s="6"/>
      <c r="LZT137" s="6"/>
      <c r="LZU137" s="6"/>
      <c r="LZV137" s="6"/>
      <c r="LZW137" s="6"/>
      <c r="LZX137" s="6"/>
      <c r="LZY137" s="6"/>
      <c r="LZZ137" s="6"/>
      <c r="MAA137" s="6"/>
      <c r="MAB137" s="6"/>
      <c r="MAC137" s="6"/>
      <c r="MAD137" s="6"/>
      <c r="MAE137" s="6"/>
      <c r="MAF137" s="6"/>
      <c r="MAG137" s="6"/>
      <c r="MAH137" s="6"/>
      <c r="MAI137" s="6"/>
      <c r="MAJ137" s="6"/>
      <c r="MAK137" s="6"/>
      <c r="MAL137" s="6"/>
      <c r="MAM137" s="6"/>
      <c r="MAN137" s="6"/>
      <c r="MAO137" s="6"/>
      <c r="MAP137" s="6"/>
      <c r="MAQ137" s="6"/>
      <c r="MAR137" s="6"/>
      <c r="MAS137" s="6"/>
      <c r="MAT137" s="6"/>
      <c r="MAU137" s="6"/>
      <c r="MAV137" s="6"/>
      <c r="MAW137" s="6"/>
      <c r="MAX137" s="6"/>
      <c r="MAY137" s="6"/>
      <c r="MAZ137" s="6"/>
      <c r="MBA137" s="6"/>
      <c r="MBB137" s="6"/>
      <c r="MBC137" s="6"/>
      <c r="MBD137" s="6"/>
      <c r="MBE137" s="6"/>
      <c r="MBF137" s="6"/>
      <c r="MBG137" s="6"/>
      <c r="MBH137" s="6"/>
      <c r="MBI137" s="6"/>
      <c r="MBJ137" s="6"/>
      <c r="MBK137" s="6"/>
      <c r="MBL137" s="6"/>
      <c r="MBM137" s="6"/>
      <c r="MBN137" s="6"/>
      <c r="MBO137" s="6"/>
      <c r="MBP137" s="6"/>
      <c r="MBQ137" s="6"/>
      <c r="MBR137" s="6"/>
      <c r="MBS137" s="6"/>
      <c r="MBT137" s="6"/>
      <c r="MBU137" s="6"/>
      <c r="MBV137" s="6"/>
      <c r="MBW137" s="6"/>
      <c r="MBX137" s="6"/>
      <c r="MBY137" s="6"/>
      <c r="MBZ137" s="6"/>
      <c r="MCA137" s="6"/>
      <c r="MCB137" s="6"/>
      <c r="MCC137" s="6"/>
      <c r="MCD137" s="6"/>
      <c r="MCE137" s="6"/>
      <c r="MCF137" s="6"/>
      <c r="MCG137" s="6"/>
      <c r="MCH137" s="6"/>
      <c r="MCI137" s="6"/>
      <c r="MCJ137" s="6"/>
      <c r="MCK137" s="6"/>
      <c r="MCL137" s="6"/>
      <c r="MCM137" s="6"/>
      <c r="MCN137" s="6"/>
      <c r="MCO137" s="6"/>
      <c r="MCP137" s="6"/>
      <c r="MCQ137" s="6"/>
      <c r="MCR137" s="6"/>
      <c r="MCS137" s="6"/>
      <c r="MCT137" s="6"/>
      <c r="MCU137" s="6"/>
      <c r="MCV137" s="6"/>
      <c r="MCW137" s="6"/>
      <c r="MCX137" s="6"/>
      <c r="MCY137" s="6"/>
      <c r="MCZ137" s="6"/>
      <c r="MDA137" s="6"/>
      <c r="MDB137" s="6"/>
      <c r="MDC137" s="6"/>
      <c r="MDD137" s="6"/>
      <c r="MDE137" s="6"/>
      <c r="MDF137" s="6"/>
      <c r="MDG137" s="6"/>
      <c r="MDH137" s="6"/>
      <c r="MDI137" s="6"/>
      <c r="MDJ137" s="6"/>
      <c r="MDK137" s="6"/>
      <c r="MDL137" s="6"/>
      <c r="MDM137" s="6"/>
      <c r="MDN137" s="6"/>
      <c r="MDO137" s="6"/>
      <c r="MDP137" s="6"/>
      <c r="MDQ137" s="6"/>
      <c r="MDR137" s="6"/>
      <c r="MDS137" s="6"/>
      <c r="MDT137" s="6"/>
      <c r="MDU137" s="6"/>
      <c r="MDV137" s="6"/>
      <c r="MDW137" s="6"/>
      <c r="MDX137" s="6"/>
      <c r="MDY137" s="6"/>
      <c r="MDZ137" s="6"/>
      <c r="MEA137" s="6"/>
      <c r="MEB137" s="6"/>
      <c r="MEC137" s="6"/>
      <c r="MED137" s="6"/>
      <c r="MEE137" s="6"/>
      <c r="MEF137" s="6"/>
      <c r="MEG137" s="6"/>
      <c r="MEH137" s="6"/>
      <c r="MEI137" s="6"/>
      <c r="MEJ137" s="6"/>
      <c r="MEK137" s="6"/>
      <c r="MEL137" s="6"/>
      <c r="MEM137" s="6"/>
      <c r="MEN137" s="6"/>
      <c r="MEO137" s="6"/>
      <c r="MEP137" s="6"/>
      <c r="MEQ137" s="6"/>
      <c r="MER137" s="6"/>
      <c r="MES137" s="6"/>
      <c r="MET137" s="6"/>
      <c r="MEU137" s="6"/>
      <c r="MEV137" s="6"/>
      <c r="MEW137" s="6"/>
      <c r="MEX137" s="6"/>
      <c r="MEY137" s="6"/>
      <c r="MEZ137" s="6"/>
      <c r="MFA137" s="6"/>
      <c r="MFB137" s="6"/>
      <c r="MFC137" s="6"/>
      <c r="MFD137" s="6"/>
      <c r="MFE137" s="6"/>
      <c r="MFF137" s="6"/>
      <c r="MFG137" s="6"/>
      <c r="MFH137" s="6"/>
      <c r="MFI137" s="6"/>
      <c r="MFJ137" s="6"/>
      <c r="MFK137" s="6"/>
      <c r="MFL137" s="6"/>
      <c r="MFM137" s="6"/>
      <c r="MFN137" s="6"/>
      <c r="MFO137" s="6"/>
      <c r="MFP137" s="6"/>
      <c r="MFQ137" s="6"/>
      <c r="MFR137" s="6"/>
      <c r="MFS137" s="6"/>
      <c r="MFT137" s="6"/>
      <c r="MFU137" s="6"/>
      <c r="MFV137" s="6"/>
      <c r="MFW137" s="6"/>
      <c r="MFX137" s="6"/>
      <c r="MFY137" s="6"/>
      <c r="MFZ137" s="6"/>
      <c r="MGA137" s="6"/>
      <c r="MGB137" s="6"/>
      <c r="MGC137" s="6"/>
      <c r="MGD137" s="6"/>
      <c r="MGE137" s="6"/>
      <c r="MGF137" s="6"/>
      <c r="MGG137" s="6"/>
      <c r="MGH137" s="6"/>
      <c r="MGI137" s="6"/>
      <c r="MGJ137" s="6"/>
      <c r="MGK137" s="6"/>
      <c r="MGL137" s="6"/>
      <c r="MGM137" s="6"/>
      <c r="MGN137" s="6"/>
      <c r="MGO137" s="6"/>
      <c r="MGP137" s="6"/>
      <c r="MGQ137" s="6"/>
      <c r="MGR137" s="6"/>
      <c r="MGS137" s="6"/>
      <c r="MGT137" s="6"/>
      <c r="MGU137" s="6"/>
      <c r="MGV137" s="6"/>
      <c r="MGW137" s="6"/>
      <c r="MGX137" s="6"/>
      <c r="MGY137" s="6"/>
      <c r="MGZ137" s="6"/>
      <c r="MHA137" s="6"/>
      <c r="MHB137" s="6"/>
      <c r="MHC137" s="6"/>
      <c r="MHD137" s="6"/>
      <c r="MHE137" s="6"/>
      <c r="MHF137" s="6"/>
      <c r="MHG137" s="6"/>
      <c r="MHH137" s="6"/>
      <c r="MHI137" s="6"/>
      <c r="MHJ137" s="6"/>
      <c r="MHK137" s="6"/>
      <c r="MHL137" s="6"/>
      <c r="MHM137" s="6"/>
      <c r="MHN137" s="6"/>
      <c r="MHO137" s="6"/>
      <c r="MHP137" s="6"/>
      <c r="MHQ137" s="6"/>
      <c r="MHR137" s="6"/>
      <c r="MHS137" s="6"/>
      <c r="MHT137" s="6"/>
      <c r="MHU137" s="6"/>
      <c r="MHV137" s="6"/>
      <c r="MHW137" s="6"/>
      <c r="MHX137" s="6"/>
      <c r="MHY137" s="6"/>
      <c r="MHZ137" s="6"/>
      <c r="MIA137" s="6"/>
      <c r="MIB137" s="6"/>
      <c r="MIC137" s="6"/>
      <c r="MID137" s="6"/>
      <c r="MIE137" s="6"/>
      <c r="MIF137" s="6"/>
      <c r="MIG137" s="6"/>
      <c r="MIH137" s="6"/>
      <c r="MII137" s="6"/>
      <c r="MIJ137" s="6"/>
      <c r="MIK137" s="6"/>
      <c r="MIL137" s="6"/>
      <c r="MIM137" s="6"/>
      <c r="MIN137" s="6"/>
      <c r="MIO137" s="6"/>
      <c r="MIP137" s="6"/>
      <c r="MIQ137" s="6"/>
      <c r="MIR137" s="6"/>
      <c r="MIS137" s="6"/>
      <c r="MIT137" s="6"/>
      <c r="MIU137" s="6"/>
      <c r="MIV137" s="6"/>
      <c r="MIW137" s="6"/>
      <c r="MIX137" s="6"/>
      <c r="MIY137" s="6"/>
      <c r="MIZ137" s="6"/>
      <c r="MJA137" s="6"/>
      <c r="MJB137" s="6"/>
      <c r="MJC137" s="6"/>
      <c r="MJD137" s="6"/>
      <c r="MJE137" s="6"/>
      <c r="MJF137" s="6"/>
      <c r="MJG137" s="6"/>
      <c r="MJH137" s="6"/>
      <c r="MJI137" s="6"/>
      <c r="MJJ137" s="6"/>
      <c r="MJK137" s="6"/>
      <c r="MJL137" s="6"/>
      <c r="MJM137" s="6"/>
      <c r="MJN137" s="6"/>
      <c r="MJO137" s="6"/>
      <c r="MJP137" s="6"/>
      <c r="MJQ137" s="6"/>
      <c r="MJR137" s="6"/>
      <c r="MJS137" s="6"/>
      <c r="MJT137" s="6"/>
      <c r="MJU137" s="6"/>
      <c r="MJV137" s="6"/>
      <c r="MJW137" s="6"/>
      <c r="MJX137" s="6"/>
      <c r="MJY137" s="6"/>
      <c r="MJZ137" s="6"/>
      <c r="MKA137" s="6"/>
      <c r="MKB137" s="6"/>
      <c r="MKC137" s="6"/>
      <c r="MKD137" s="6"/>
      <c r="MKE137" s="6"/>
      <c r="MKF137" s="6"/>
      <c r="MKG137" s="6"/>
      <c r="MKH137" s="6"/>
      <c r="MKI137" s="6"/>
      <c r="MKJ137" s="6"/>
      <c r="MKK137" s="6"/>
      <c r="MKL137" s="6"/>
      <c r="MKM137" s="6"/>
      <c r="MKN137" s="6"/>
      <c r="MKO137" s="6"/>
      <c r="MKP137" s="6"/>
      <c r="MKQ137" s="6"/>
      <c r="MKR137" s="6"/>
      <c r="MKS137" s="6"/>
      <c r="MKT137" s="6"/>
      <c r="MKU137" s="6"/>
      <c r="MKV137" s="6"/>
      <c r="MKW137" s="6"/>
      <c r="MKX137" s="6"/>
      <c r="MKY137" s="6"/>
      <c r="MKZ137" s="6"/>
      <c r="MLA137" s="6"/>
      <c r="MLB137" s="6"/>
      <c r="MLC137" s="6"/>
      <c r="MLD137" s="6"/>
      <c r="MLE137" s="6"/>
      <c r="MLF137" s="6"/>
      <c r="MLG137" s="6"/>
      <c r="MLH137" s="6"/>
      <c r="MLI137" s="6"/>
      <c r="MLJ137" s="6"/>
      <c r="MLK137" s="6"/>
      <c r="MLL137" s="6"/>
      <c r="MLM137" s="6"/>
      <c r="MLN137" s="6"/>
      <c r="MLO137" s="6"/>
      <c r="MLP137" s="6"/>
      <c r="MLQ137" s="6"/>
      <c r="MLR137" s="6"/>
      <c r="MLS137" s="6"/>
      <c r="MLT137" s="6"/>
      <c r="MLU137" s="6"/>
      <c r="MLV137" s="6"/>
      <c r="MLW137" s="6"/>
      <c r="MLX137" s="6"/>
      <c r="MLY137" s="6"/>
      <c r="MLZ137" s="6"/>
      <c r="MMA137" s="6"/>
      <c r="MMB137" s="6"/>
      <c r="MMC137" s="6"/>
      <c r="MMD137" s="6"/>
      <c r="MME137" s="6"/>
      <c r="MMF137" s="6"/>
      <c r="MMG137" s="6"/>
      <c r="MMH137" s="6"/>
      <c r="MMI137" s="6"/>
      <c r="MMJ137" s="6"/>
      <c r="MMK137" s="6"/>
      <c r="MML137" s="6"/>
      <c r="MMM137" s="6"/>
      <c r="MMN137" s="6"/>
      <c r="MMO137" s="6"/>
      <c r="MMP137" s="6"/>
      <c r="MMQ137" s="6"/>
      <c r="MMR137" s="6"/>
      <c r="MMS137" s="6"/>
      <c r="MMT137" s="6"/>
      <c r="MMU137" s="6"/>
      <c r="MMV137" s="6"/>
      <c r="MMW137" s="6"/>
      <c r="MMX137" s="6"/>
      <c r="MMY137" s="6"/>
      <c r="MMZ137" s="6"/>
      <c r="MNA137" s="6"/>
      <c r="MNB137" s="6"/>
      <c r="MNC137" s="6"/>
      <c r="MND137" s="6"/>
      <c r="MNE137" s="6"/>
      <c r="MNF137" s="6"/>
      <c r="MNG137" s="6"/>
      <c r="MNH137" s="6"/>
      <c r="MNI137" s="6"/>
      <c r="MNJ137" s="6"/>
      <c r="MNK137" s="6"/>
      <c r="MNL137" s="6"/>
      <c r="MNM137" s="6"/>
      <c r="MNN137" s="6"/>
      <c r="MNO137" s="6"/>
      <c r="MNP137" s="6"/>
      <c r="MNQ137" s="6"/>
      <c r="MNR137" s="6"/>
      <c r="MNS137" s="6"/>
      <c r="MNT137" s="6"/>
      <c r="MNU137" s="6"/>
      <c r="MNV137" s="6"/>
      <c r="MNW137" s="6"/>
      <c r="MNX137" s="6"/>
      <c r="MNY137" s="6"/>
      <c r="MNZ137" s="6"/>
      <c r="MOA137" s="6"/>
      <c r="MOB137" s="6"/>
      <c r="MOC137" s="6"/>
      <c r="MOD137" s="6"/>
      <c r="MOE137" s="6"/>
      <c r="MOF137" s="6"/>
      <c r="MOG137" s="6"/>
      <c r="MOH137" s="6"/>
      <c r="MOI137" s="6"/>
      <c r="MOJ137" s="6"/>
      <c r="MOK137" s="6"/>
      <c r="MOL137" s="6"/>
      <c r="MOM137" s="6"/>
      <c r="MON137" s="6"/>
      <c r="MOO137" s="6"/>
      <c r="MOP137" s="6"/>
      <c r="MOQ137" s="6"/>
      <c r="MOR137" s="6"/>
      <c r="MOS137" s="6"/>
      <c r="MOT137" s="6"/>
      <c r="MOU137" s="6"/>
      <c r="MOV137" s="6"/>
      <c r="MOW137" s="6"/>
      <c r="MOX137" s="6"/>
      <c r="MOY137" s="6"/>
      <c r="MOZ137" s="6"/>
      <c r="MPA137" s="6"/>
      <c r="MPB137" s="6"/>
      <c r="MPC137" s="6"/>
      <c r="MPD137" s="6"/>
      <c r="MPE137" s="6"/>
      <c r="MPF137" s="6"/>
      <c r="MPG137" s="6"/>
      <c r="MPH137" s="6"/>
      <c r="MPI137" s="6"/>
      <c r="MPJ137" s="6"/>
      <c r="MPK137" s="6"/>
      <c r="MPL137" s="6"/>
      <c r="MPM137" s="6"/>
      <c r="MPN137" s="6"/>
      <c r="MPO137" s="6"/>
      <c r="MPP137" s="6"/>
      <c r="MPQ137" s="6"/>
      <c r="MPR137" s="6"/>
      <c r="MPS137" s="6"/>
      <c r="MPT137" s="6"/>
      <c r="MPU137" s="6"/>
      <c r="MPV137" s="6"/>
      <c r="MPW137" s="6"/>
      <c r="MPX137" s="6"/>
      <c r="MPY137" s="6"/>
      <c r="MPZ137" s="6"/>
      <c r="MQA137" s="6"/>
      <c r="MQB137" s="6"/>
      <c r="MQC137" s="6"/>
      <c r="MQD137" s="6"/>
      <c r="MQE137" s="6"/>
      <c r="MQF137" s="6"/>
      <c r="MQG137" s="6"/>
      <c r="MQH137" s="6"/>
      <c r="MQI137" s="6"/>
      <c r="MQJ137" s="6"/>
      <c r="MQK137" s="6"/>
      <c r="MQL137" s="6"/>
      <c r="MQM137" s="6"/>
      <c r="MQN137" s="6"/>
      <c r="MQO137" s="6"/>
      <c r="MQP137" s="6"/>
      <c r="MQQ137" s="6"/>
      <c r="MQR137" s="6"/>
      <c r="MQS137" s="6"/>
      <c r="MQT137" s="6"/>
      <c r="MQU137" s="6"/>
      <c r="MQV137" s="6"/>
      <c r="MQW137" s="6"/>
      <c r="MQX137" s="6"/>
      <c r="MQY137" s="6"/>
      <c r="MQZ137" s="6"/>
      <c r="MRA137" s="6"/>
      <c r="MRB137" s="6"/>
      <c r="MRC137" s="6"/>
      <c r="MRD137" s="6"/>
      <c r="MRE137" s="6"/>
      <c r="MRF137" s="6"/>
      <c r="MRG137" s="6"/>
      <c r="MRH137" s="6"/>
      <c r="MRI137" s="6"/>
      <c r="MRJ137" s="6"/>
      <c r="MRK137" s="6"/>
      <c r="MRL137" s="6"/>
      <c r="MRM137" s="6"/>
      <c r="MRN137" s="6"/>
      <c r="MRO137" s="6"/>
      <c r="MRP137" s="6"/>
      <c r="MRQ137" s="6"/>
      <c r="MRR137" s="6"/>
      <c r="MRS137" s="6"/>
      <c r="MRT137" s="6"/>
      <c r="MRU137" s="6"/>
      <c r="MRV137" s="6"/>
      <c r="MRW137" s="6"/>
      <c r="MRX137" s="6"/>
      <c r="MRY137" s="6"/>
      <c r="MRZ137" s="6"/>
      <c r="MSA137" s="6"/>
      <c r="MSB137" s="6"/>
      <c r="MSC137" s="6"/>
      <c r="MSD137" s="6"/>
      <c r="MSE137" s="6"/>
      <c r="MSF137" s="6"/>
      <c r="MSG137" s="6"/>
      <c r="MSH137" s="6"/>
      <c r="MSI137" s="6"/>
      <c r="MSJ137" s="6"/>
      <c r="MSK137" s="6"/>
      <c r="MSL137" s="6"/>
      <c r="MSM137" s="6"/>
      <c r="MSN137" s="6"/>
      <c r="MSO137" s="6"/>
      <c r="MSP137" s="6"/>
      <c r="MSQ137" s="6"/>
      <c r="MSR137" s="6"/>
      <c r="MSS137" s="6"/>
      <c r="MST137" s="6"/>
      <c r="MSU137" s="6"/>
      <c r="MSV137" s="6"/>
      <c r="MSW137" s="6"/>
      <c r="MSX137" s="6"/>
      <c r="MSY137" s="6"/>
      <c r="MSZ137" s="6"/>
      <c r="MTA137" s="6"/>
      <c r="MTB137" s="6"/>
      <c r="MTC137" s="6"/>
      <c r="MTD137" s="6"/>
      <c r="MTE137" s="6"/>
      <c r="MTF137" s="6"/>
      <c r="MTG137" s="6"/>
      <c r="MTH137" s="6"/>
      <c r="MTI137" s="6"/>
      <c r="MTJ137" s="6"/>
      <c r="MTK137" s="6"/>
      <c r="MTL137" s="6"/>
      <c r="MTM137" s="6"/>
      <c r="MTN137" s="6"/>
      <c r="MTO137" s="6"/>
      <c r="MTP137" s="6"/>
      <c r="MTQ137" s="6"/>
      <c r="MTR137" s="6"/>
      <c r="MTS137" s="6"/>
      <c r="MTT137" s="6"/>
      <c r="MTU137" s="6"/>
      <c r="MTV137" s="6"/>
      <c r="MTW137" s="6"/>
      <c r="MTX137" s="6"/>
      <c r="MTY137" s="6"/>
      <c r="MTZ137" s="6"/>
      <c r="MUA137" s="6"/>
      <c r="MUB137" s="6"/>
      <c r="MUC137" s="6"/>
      <c r="MUD137" s="6"/>
      <c r="MUE137" s="6"/>
      <c r="MUF137" s="6"/>
      <c r="MUG137" s="6"/>
      <c r="MUH137" s="6"/>
      <c r="MUI137" s="6"/>
      <c r="MUJ137" s="6"/>
      <c r="MUK137" s="6"/>
      <c r="MUL137" s="6"/>
      <c r="MUM137" s="6"/>
      <c r="MUN137" s="6"/>
      <c r="MUO137" s="6"/>
      <c r="MUP137" s="6"/>
      <c r="MUQ137" s="6"/>
      <c r="MUR137" s="6"/>
      <c r="MUS137" s="6"/>
      <c r="MUT137" s="6"/>
      <c r="MUU137" s="6"/>
      <c r="MUV137" s="6"/>
      <c r="MUW137" s="6"/>
      <c r="MUX137" s="6"/>
      <c r="MUY137" s="6"/>
      <c r="MUZ137" s="6"/>
      <c r="MVA137" s="6"/>
      <c r="MVB137" s="6"/>
      <c r="MVC137" s="6"/>
      <c r="MVD137" s="6"/>
      <c r="MVE137" s="6"/>
      <c r="MVF137" s="6"/>
      <c r="MVG137" s="6"/>
      <c r="MVH137" s="6"/>
      <c r="MVI137" s="6"/>
      <c r="MVJ137" s="6"/>
      <c r="MVK137" s="6"/>
      <c r="MVL137" s="6"/>
      <c r="MVM137" s="6"/>
      <c r="MVN137" s="6"/>
      <c r="MVO137" s="6"/>
      <c r="MVP137" s="6"/>
      <c r="MVQ137" s="6"/>
      <c r="MVR137" s="6"/>
      <c r="MVS137" s="6"/>
      <c r="MVT137" s="6"/>
      <c r="MVU137" s="6"/>
      <c r="MVV137" s="6"/>
      <c r="MVW137" s="6"/>
      <c r="MVX137" s="6"/>
      <c r="MVY137" s="6"/>
      <c r="MVZ137" s="6"/>
      <c r="MWA137" s="6"/>
      <c r="MWB137" s="6"/>
      <c r="MWC137" s="6"/>
      <c r="MWD137" s="6"/>
      <c r="MWE137" s="6"/>
      <c r="MWF137" s="6"/>
      <c r="MWG137" s="6"/>
      <c r="MWH137" s="6"/>
      <c r="MWI137" s="6"/>
      <c r="MWJ137" s="6"/>
      <c r="MWK137" s="6"/>
      <c r="MWL137" s="6"/>
      <c r="MWM137" s="6"/>
      <c r="MWN137" s="6"/>
      <c r="MWO137" s="6"/>
      <c r="MWP137" s="6"/>
      <c r="MWQ137" s="6"/>
      <c r="MWR137" s="6"/>
      <c r="MWS137" s="6"/>
      <c r="MWT137" s="6"/>
      <c r="MWU137" s="6"/>
      <c r="MWV137" s="6"/>
      <c r="MWW137" s="6"/>
      <c r="MWX137" s="6"/>
      <c r="MWY137" s="6"/>
      <c r="MWZ137" s="6"/>
      <c r="MXA137" s="6"/>
      <c r="MXB137" s="6"/>
      <c r="MXC137" s="6"/>
      <c r="MXD137" s="6"/>
      <c r="MXE137" s="6"/>
      <c r="MXF137" s="6"/>
      <c r="MXG137" s="6"/>
      <c r="MXH137" s="6"/>
      <c r="MXI137" s="6"/>
      <c r="MXJ137" s="6"/>
      <c r="MXK137" s="6"/>
      <c r="MXL137" s="6"/>
      <c r="MXM137" s="6"/>
      <c r="MXN137" s="6"/>
      <c r="MXO137" s="6"/>
      <c r="MXP137" s="6"/>
      <c r="MXQ137" s="6"/>
      <c r="MXR137" s="6"/>
      <c r="MXS137" s="6"/>
      <c r="MXT137" s="6"/>
      <c r="MXU137" s="6"/>
      <c r="MXV137" s="6"/>
      <c r="MXW137" s="6"/>
      <c r="MXX137" s="6"/>
      <c r="MXY137" s="6"/>
      <c r="MXZ137" s="6"/>
      <c r="MYA137" s="6"/>
      <c r="MYB137" s="6"/>
      <c r="MYC137" s="6"/>
      <c r="MYD137" s="6"/>
      <c r="MYE137" s="6"/>
      <c r="MYF137" s="6"/>
      <c r="MYG137" s="6"/>
      <c r="MYH137" s="6"/>
      <c r="MYI137" s="6"/>
      <c r="MYJ137" s="6"/>
      <c r="MYK137" s="6"/>
      <c r="MYL137" s="6"/>
      <c r="MYM137" s="6"/>
      <c r="MYN137" s="6"/>
      <c r="MYO137" s="6"/>
      <c r="MYP137" s="6"/>
      <c r="MYQ137" s="6"/>
      <c r="MYR137" s="6"/>
      <c r="MYS137" s="6"/>
      <c r="MYT137" s="6"/>
      <c r="MYU137" s="6"/>
      <c r="MYV137" s="6"/>
      <c r="MYW137" s="6"/>
      <c r="MYX137" s="6"/>
      <c r="MYY137" s="6"/>
      <c r="MYZ137" s="6"/>
      <c r="MZA137" s="6"/>
      <c r="MZB137" s="6"/>
      <c r="MZC137" s="6"/>
      <c r="MZD137" s="6"/>
      <c r="MZE137" s="6"/>
      <c r="MZF137" s="6"/>
      <c r="MZG137" s="6"/>
      <c r="MZH137" s="6"/>
      <c r="MZI137" s="6"/>
      <c r="MZJ137" s="6"/>
      <c r="MZK137" s="6"/>
      <c r="MZL137" s="6"/>
      <c r="MZM137" s="6"/>
      <c r="MZN137" s="6"/>
      <c r="MZO137" s="6"/>
      <c r="MZP137" s="6"/>
      <c r="MZQ137" s="6"/>
      <c r="MZR137" s="6"/>
      <c r="MZS137" s="6"/>
      <c r="MZT137" s="6"/>
      <c r="MZU137" s="6"/>
      <c r="MZV137" s="6"/>
      <c r="MZW137" s="6"/>
      <c r="MZX137" s="6"/>
      <c r="MZY137" s="6"/>
      <c r="MZZ137" s="6"/>
      <c r="NAA137" s="6"/>
      <c r="NAB137" s="6"/>
      <c r="NAC137" s="6"/>
      <c r="NAD137" s="6"/>
      <c r="NAE137" s="6"/>
      <c r="NAF137" s="6"/>
      <c r="NAG137" s="6"/>
      <c r="NAH137" s="6"/>
      <c r="NAI137" s="6"/>
      <c r="NAJ137" s="6"/>
      <c r="NAK137" s="6"/>
      <c r="NAL137" s="6"/>
      <c r="NAM137" s="6"/>
      <c r="NAN137" s="6"/>
      <c r="NAO137" s="6"/>
      <c r="NAP137" s="6"/>
      <c r="NAQ137" s="6"/>
      <c r="NAR137" s="6"/>
      <c r="NAS137" s="6"/>
      <c r="NAT137" s="6"/>
      <c r="NAU137" s="6"/>
      <c r="NAV137" s="6"/>
      <c r="NAW137" s="6"/>
      <c r="NAX137" s="6"/>
      <c r="NAY137" s="6"/>
      <c r="NAZ137" s="6"/>
      <c r="NBA137" s="6"/>
      <c r="NBB137" s="6"/>
      <c r="NBC137" s="6"/>
      <c r="NBD137" s="6"/>
      <c r="NBE137" s="6"/>
      <c r="NBF137" s="6"/>
      <c r="NBG137" s="6"/>
      <c r="NBH137" s="6"/>
      <c r="NBI137" s="6"/>
      <c r="NBJ137" s="6"/>
      <c r="NBK137" s="6"/>
      <c r="NBL137" s="6"/>
      <c r="NBM137" s="6"/>
      <c r="NBN137" s="6"/>
      <c r="NBO137" s="6"/>
      <c r="NBP137" s="6"/>
      <c r="NBQ137" s="6"/>
      <c r="NBR137" s="6"/>
      <c r="NBS137" s="6"/>
      <c r="NBT137" s="6"/>
      <c r="NBU137" s="6"/>
      <c r="NBV137" s="6"/>
      <c r="NBW137" s="6"/>
      <c r="NBX137" s="6"/>
      <c r="NBY137" s="6"/>
      <c r="NBZ137" s="6"/>
      <c r="NCA137" s="6"/>
      <c r="NCB137" s="6"/>
      <c r="NCC137" s="6"/>
      <c r="NCD137" s="6"/>
      <c r="NCE137" s="6"/>
      <c r="NCF137" s="6"/>
      <c r="NCG137" s="6"/>
      <c r="NCH137" s="6"/>
      <c r="NCI137" s="6"/>
      <c r="NCJ137" s="6"/>
      <c r="NCK137" s="6"/>
      <c r="NCL137" s="6"/>
      <c r="NCM137" s="6"/>
      <c r="NCN137" s="6"/>
      <c r="NCO137" s="6"/>
      <c r="NCP137" s="6"/>
      <c r="NCQ137" s="6"/>
      <c r="NCR137" s="6"/>
      <c r="NCS137" s="6"/>
      <c r="NCT137" s="6"/>
      <c r="NCU137" s="6"/>
      <c r="NCV137" s="6"/>
      <c r="NCW137" s="6"/>
      <c r="NCX137" s="6"/>
      <c r="NCY137" s="6"/>
      <c r="NCZ137" s="6"/>
      <c r="NDA137" s="6"/>
      <c r="NDB137" s="6"/>
      <c r="NDC137" s="6"/>
      <c r="NDD137" s="6"/>
      <c r="NDE137" s="6"/>
      <c r="NDF137" s="6"/>
      <c r="NDG137" s="6"/>
      <c r="NDH137" s="6"/>
      <c r="NDI137" s="6"/>
      <c r="NDJ137" s="6"/>
      <c r="NDK137" s="6"/>
      <c r="NDL137" s="6"/>
      <c r="NDM137" s="6"/>
      <c r="NDN137" s="6"/>
      <c r="NDO137" s="6"/>
      <c r="NDP137" s="6"/>
      <c r="NDQ137" s="6"/>
      <c r="NDR137" s="6"/>
      <c r="NDS137" s="6"/>
      <c r="NDT137" s="6"/>
      <c r="NDU137" s="6"/>
      <c r="NDV137" s="6"/>
      <c r="NDW137" s="6"/>
      <c r="NDX137" s="6"/>
      <c r="NDY137" s="6"/>
      <c r="NDZ137" s="6"/>
      <c r="NEA137" s="6"/>
      <c r="NEB137" s="6"/>
      <c r="NEC137" s="6"/>
      <c r="NED137" s="6"/>
      <c r="NEE137" s="6"/>
      <c r="NEF137" s="6"/>
      <c r="NEG137" s="6"/>
      <c r="NEH137" s="6"/>
      <c r="NEI137" s="6"/>
      <c r="NEJ137" s="6"/>
      <c r="NEK137" s="6"/>
      <c r="NEL137" s="6"/>
      <c r="NEM137" s="6"/>
      <c r="NEN137" s="6"/>
      <c r="NEO137" s="6"/>
      <c r="NEP137" s="6"/>
      <c r="NEQ137" s="6"/>
      <c r="NER137" s="6"/>
      <c r="NES137" s="6"/>
      <c r="NET137" s="6"/>
      <c r="NEU137" s="6"/>
      <c r="NEV137" s="6"/>
      <c r="NEW137" s="6"/>
      <c r="NEX137" s="6"/>
      <c r="NEY137" s="6"/>
      <c r="NEZ137" s="6"/>
      <c r="NFA137" s="6"/>
      <c r="NFB137" s="6"/>
      <c r="NFC137" s="6"/>
      <c r="NFD137" s="6"/>
      <c r="NFE137" s="6"/>
      <c r="NFF137" s="6"/>
      <c r="NFG137" s="6"/>
      <c r="NFH137" s="6"/>
      <c r="NFI137" s="6"/>
      <c r="NFJ137" s="6"/>
      <c r="NFK137" s="6"/>
      <c r="NFL137" s="6"/>
      <c r="NFM137" s="6"/>
      <c r="NFN137" s="6"/>
      <c r="NFO137" s="6"/>
      <c r="NFP137" s="6"/>
      <c r="NFQ137" s="6"/>
      <c r="NFR137" s="6"/>
      <c r="NFS137" s="6"/>
      <c r="NFT137" s="6"/>
      <c r="NFU137" s="6"/>
      <c r="NFV137" s="6"/>
      <c r="NFW137" s="6"/>
      <c r="NFX137" s="6"/>
      <c r="NFY137" s="6"/>
      <c r="NFZ137" s="6"/>
      <c r="NGA137" s="6"/>
      <c r="NGB137" s="6"/>
      <c r="NGC137" s="6"/>
      <c r="NGD137" s="6"/>
      <c r="NGE137" s="6"/>
      <c r="NGF137" s="6"/>
      <c r="NGG137" s="6"/>
      <c r="NGH137" s="6"/>
      <c r="NGI137" s="6"/>
      <c r="NGJ137" s="6"/>
      <c r="NGK137" s="6"/>
      <c r="NGL137" s="6"/>
      <c r="NGM137" s="6"/>
      <c r="NGN137" s="6"/>
      <c r="NGO137" s="6"/>
      <c r="NGP137" s="6"/>
      <c r="NGQ137" s="6"/>
      <c r="NGR137" s="6"/>
      <c r="NGS137" s="6"/>
      <c r="NGT137" s="6"/>
      <c r="NGU137" s="6"/>
      <c r="NGV137" s="6"/>
      <c r="NGW137" s="6"/>
      <c r="NGX137" s="6"/>
      <c r="NGY137" s="6"/>
      <c r="NGZ137" s="6"/>
      <c r="NHA137" s="6"/>
      <c r="NHB137" s="6"/>
      <c r="NHC137" s="6"/>
      <c r="NHD137" s="6"/>
      <c r="NHE137" s="6"/>
      <c r="NHF137" s="6"/>
      <c r="NHG137" s="6"/>
      <c r="NHH137" s="6"/>
      <c r="NHI137" s="6"/>
      <c r="NHJ137" s="6"/>
      <c r="NHK137" s="6"/>
      <c r="NHL137" s="6"/>
      <c r="NHM137" s="6"/>
      <c r="NHN137" s="6"/>
      <c r="NHO137" s="6"/>
      <c r="NHP137" s="6"/>
      <c r="NHQ137" s="6"/>
      <c r="NHR137" s="6"/>
      <c r="NHS137" s="6"/>
      <c r="NHT137" s="6"/>
      <c r="NHU137" s="6"/>
      <c r="NHV137" s="6"/>
      <c r="NHW137" s="6"/>
      <c r="NHX137" s="6"/>
      <c r="NHY137" s="6"/>
      <c r="NHZ137" s="6"/>
      <c r="NIA137" s="6"/>
      <c r="NIB137" s="6"/>
      <c r="NIC137" s="6"/>
      <c r="NID137" s="6"/>
      <c r="NIE137" s="6"/>
      <c r="NIF137" s="6"/>
      <c r="NIG137" s="6"/>
      <c r="NIH137" s="6"/>
      <c r="NII137" s="6"/>
      <c r="NIJ137" s="6"/>
      <c r="NIK137" s="6"/>
      <c r="NIL137" s="6"/>
      <c r="NIM137" s="6"/>
      <c r="NIN137" s="6"/>
      <c r="NIO137" s="6"/>
      <c r="NIP137" s="6"/>
      <c r="NIQ137" s="6"/>
      <c r="NIR137" s="6"/>
      <c r="NIS137" s="6"/>
      <c r="NIT137" s="6"/>
      <c r="NIU137" s="6"/>
      <c r="NIV137" s="6"/>
      <c r="NIW137" s="6"/>
      <c r="NIX137" s="6"/>
      <c r="NIY137" s="6"/>
      <c r="NIZ137" s="6"/>
      <c r="NJA137" s="6"/>
      <c r="NJB137" s="6"/>
      <c r="NJC137" s="6"/>
      <c r="NJD137" s="6"/>
      <c r="NJE137" s="6"/>
      <c r="NJF137" s="6"/>
      <c r="NJG137" s="6"/>
      <c r="NJH137" s="6"/>
      <c r="NJI137" s="6"/>
      <c r="NJJ137" s="6"/>
      <c r="NJK137" s="6"/>
      <c r="NJL137" s="6"/>
      <c r="NJM137" s="6"/>
      <c r="NJN137" s="6"/>
      <c r="NJO137" s="6"/>
      <c r="NJP137" s="6"/>
      <c r="NJQ137" s="6"/>
      <c r="NJR137" s="6"/>
      <c r="NJS137" s="6"/>
      <c r="NJT137" s="6"/>
      <c r="NJU137" s="6"/>
      <c r="NJV137" s="6"/>
      <c r="NJW137" s="6"/>
      <c r="NJX137" s="6"/>
      <c r="NJY137" s="6"/>
      <c r="NJZ137" s="6"/>
      <c r="NKA137" s="6"/>
      <c r="NKB137" s="6"/>
      <c r="NKC137" s="6"/>
      <c r="NKD137" s="6"/>
      <c r="NKE137" s="6"/>
      <c r="NKF137" s="6"/>
      <c r="NKG137" s="6"/>
      <c r="NKH137" s="6"/>
      <c r="NKI137" s="6"/>
      <c r="NKJ137" s="6"/>
      <c r="NKK137" s="6"/>
      <c r="NKL137" s="6"/>
      <c r="NKM137" s="6"/>
      <c r="NKN137" s="6"/>
      <c r="NKO137" s="6"/>
      <c r="NKP137" s="6"/>
      <c r="NKQ137" s="6"/>
      <c r="NKR137" s="6"/>
      <c r="NKS137" s="6"/>
      <c r="NKT137" s="6"/>
      <c r="NKU137" s="6"/>
      <c r="NKV137" s="6"/>
      <c r="NKW137" s="6"/>
      <c r="NKX137" s="6"/>
      <c r="NKY137" s="6"/>
      <c r="NKZ137" s="6"/>
      <c r="NLA137" s="6"/>
      <c r="NLB137" s="6"/>
      <c r="NLC137" s="6"/>
      <c r="NLD137" s="6"/>
      <c r="NLE137" s="6"/>
      <c r="NLF137" s="6"/>
      <c r="NLG137" s="6"/>
      <c r="NLH137" s="6"/>
      <c r="NLI137" s="6"/>
      <c r="NLJ137" s="6"/>
      <c r="NLK137" s="6"/>
      <c r="NLL137" s="6"/>
      <c r="NLM137" s="6"/>
      <c r="NLN137" s="6"/>
      <c r="NLO137" s="6"/>
      <c r="NLP137" s="6"/>
      <c r="NLQ137" s="6"/>
      <c r="NLR137" s="6"/>
      <c r="NLS137" s="6"/>
      <c r="NLT137" s="6"/>
      <c r="NLU137" s="6"/>
      <c r="NLV137" s="6"/>
      <c r="NLW137" s="6"/>
      <c r="NLX137" s="6"/>
      <c r="NLY137" s="6"/>
      <c r="NLZ137" s="6"/>
      <c r="NMA137" s="6"/>
      <c r="NMB137" s="6"/>
      <c r="NMC137" s="6"/>
      <c r="NMD137" s="6"/>
      <c r="NME137" s="6"/>
      <c r="NMF137" s="6"/>
      <c r="NMG137" s="6"/>
      <c r="NMH137" s="6"/>
      <c r="NMI137" s="6"/>
      <c r="NMJ137" s="6"/>
      <c r="NMK137" s="6"/>
      <c r="NML137" s="6"/>
      <c r="NMM137" s="6"/>
      <c r="NMN137" s="6"/>
      <c r="NMO137" s="6"/>
      <c r="NMP137" s="6"/>
      <c r="NMQ137" s="6"/>
      <c r="NMR137" s="6"/>
      <c r="NMS137" s="6"/>
      <c r="NMT137" s="6"/>
      <c r="NMU137" s="6"/>
      <c r="NMV137" s="6"/>
      <c r="NMW137" s="6"/>
      <c r="NMX137" s="6"/>
      <c r="NMY137" s="6"/>
      <c r="NMZ137" s="6"/>
      <c r="NNA137" s="6"/>
      <c r="NNB137" s="6"/>
      <c r="NNC137" s="6"/>
      <c r="NND137" s="6"/>
      <c r="NNE137" s="6"/>
      <c r="NNF137" s="6"/>
      <c r="NNG137" s="6"/>
      <c r="NNH137" s="6"/>
      <c r="NNI137" s="6"/>
      <c r="NNJ137" s="6"/>
      <c r="NNK137" s="6"/>
      <c r="NNL137" s="6"/>
      <c r="NNM137" s="6"/>
      <c r="NNN137" s="6"/>
      <c r="NNO137" s="6"/>
      <c r="NNP137" s="6"/>
      <c r="NNQ137" s="6"/>
      <c r="NNR137" s="6"/>
      <c r="NNS137" s="6"/>
      <c r="NNT137" s="6"/>
      <c r="NNU137" s="6"/>
      <c r="NNV137" s="6"/>
      <c r="NNW137" s="6"/>
      <c r="NNX137" s="6"/>
      <c r="NNY137" s="6"/>
      <c r="NNZ137" s="6"/>
      <c r="NOA137" s="6"/>
      <c r="NOB137" s="6"/>
      <c r="NOC137" s="6"/>
      <c r="NOD137" s="6"/>
      <c r="NOE137" s="6"/>
      <c r="NOF137" s="6"/>
      <c r="NOG137" s="6"/>
      <c r="NOH137" s="6"/>
      <c r="NOI137" s="6"/>
      <c r="NOJ137" s="6"/>
      <c r="NOK137" s="6"/>
      <c r="NOL137" s="6"/>
      <c r="NOM137" s="6"/>
      <c r="NON137" s="6"/>
      <c r="NOO137" s="6"/>
      <c r="NOP137" s="6"/>
      <c r="NOQ137" s="6"/>
      <c r="NOR137" s="6"/>
      <c r="NOS137" s="6"/>
      <c r="NOT137" s="6"/>
      <c r="NOU137" s="6"/>
      <c r="NOV137" s="6"/>
      <c r="NOW137" s="6"/>
      <c r="NOX137" s="6"/>
      <c r="NOY137" s="6"/>
      <c r="NOZ137" s="6"/>
      <c r="NPA137" s="6"/>
      <c r="NPB137" s="6"/>
      <c r="NPC137" s="6"/>
      <c r="NPD137" s="6"/>
      <c r="NPE137" s="6"/>
      <c r="NPF137" s="6"/>
      <c r="NPG137" s="6"/>
      <c r="NPH137" s="6"/>
      <c r="NPI137" s="6"/>
      <c r="NPJ137" s="6"/>
      <c r="NPK137" s="6"/>
      <c r="NPL137" s="6"/>
      <c r="NPM137" s="6"/>
      <c r="NPN137" s="6"/>
      <c r="NPO137" s="6"/>
      <c r="NPP137" s="6"/>
      <c r="NPQ137" s="6"/>
      <c r="NPR137" s="6"/>
      <c r="NPS137" s="6"/>
      <c r="NPT137" s="6"/>
      <c r="NPU137" s="6"/>
      <c r="NPV137" s="6"/>
      <c r="NPW137" s="6"/>
      <c r="NPX137" s="6"/>
      <c r="NPY137" s="6"/>
      <c r="NPZ137" s="6"/>
      <c r="NQA137" s="6"/>
      <c r="NQB137" s="6"/>
      <c r="NQC137" s="6"/>
      <c r="NQD137" s="6"/>
      <c r="NQE137" s="6"/>
      <c r="NQF137" s="6"/>
      <c r="NQG137" s="6"/>
      <c r="NQH137" s="6"/>
      <c r="NQI137" s="6"/>
      <c r="NQJ137" s="6"/>
      <c r="NQK137" s="6"/>
      <c r="NQL137" s="6"/>
      <c r="NQM137" s="6"/>
      <c r="NQN137" s="6"/>
      <c r="NQO137" s="6"/>
      <c r="NQP137" s="6"/>
      <c r="NQQ137" s="6"/>
      <c r="NQR137" s="6"/>
      <c r="NQS137" s="6"/>
      <c r="NQT137" s="6"/>
      <c r="NQU137" s="6"/>
      <c r="NQV137" s="6"/>
      <c r="NQW137" s="6"/>
      <c r="NQX137" s="6"/>
      <c r="NQY137" s="6"/>
      <c r="NQZ137" s="6"/>
      <c r="NRA137" s="6"/>
      <c r="NRB137" s="6"/>
      <c r="NRC137" s="6"/>
      <c r="NRD137" s="6"/>
      <c r="NRE137" s="6"/>
      <c r="NRF137" s="6"/>
      <c r="NRG137" s="6"/>
      <c r="NRH137" s="6"/>
      <c r="NRI137" s="6"/>
      <c r="NRJ137" s="6"/>
      <c r="NRK137" s="6"/>
      <c r="NRL137" s="6"/>
      <c r="NRM137" s="6"/>
      <c r="NRN137" s="6"/>
      <c r="NRO137" s="6"/>
      <c r="NRP137" s="6"/>
      <c r="NRQ137" s="6"/>
      <c r="NRR137" s="6"/>
      <c r="NRS137" s="6"/>
      <c r="NRT137" s="6"/>
      <c r="NRU137" s="6"/>
      <c r="NRV137" s="6"/>
      <c r="NRW137" s="6"/>
      <c r="NRX137" s="6"/>
      <c r="NRY137" s="6"/>
      <c r="NRZ137" s="6"/>
      <c r="NSA137" s="6"/>
      <c r="NSB137" s="6"/>
      <c r="NSC137" s="6"/>
      <c r="NSD137" s="6"/>
      <c r="NSE137" s="6"/>
      <c r="NSF137" s="6"/>
      <c r="NSG137" s="6"/>
      <c r="NSH137" s="6"/>
      <c r="NSI137" s="6"/>
      <c r="NSJ137" s="6"/>
      <c r="NSK137" s="6"/>
      <c r="NSL137" s="6"/>
      <c r="NSM137" s="6"/>
      <c r="NSN137" s="6"/>
      <c r="NSO137" s="6"/>
      <c r="NSP137" s="6"/>
      <c r="NSQ137" s="6"/>
      <c r="NSR137" s="6"/>
      <c r="NSS137" s="6"/>
      <c r="NST137" s="6"/>
      <c r="NSU137" s="6"/>
      <c r="NSV137" s="6"/>
      <c r="NSW137" s="6"/>
      <c r="NSX137" s="6"/>
      <c r="NSY137" s="6"/>
      <c r="NSZ137" s="6"/>
      <c r="NTA137" s="6"/>
      <c r="NTB137" s="6"/>
      <c r="NTC137" s="6"/>
      <c r="NTD137" s="6"/>
      <c r="NTE137" s="6"/>
      <c r="NTF137" s="6"/>
      <c r="NTG137" s="6"/>
      <c r="NTH137" s="6"/>
      <c r="NTI137" s="6"/>
      <c r="NTJ137" s="6"/>
      <c r="NTK137" s="6"/>
      <c r="NTL137" s="6"/>
      <c r="NTM137" s="6"/>
      <c r="NTN137" s="6"/>
      <c r="NTO137" s="6"/>
      <c r="NTP137" s="6"/>
      <c r="NTQ137" s="6"/>
      <c r="NTR137" s="6"/>
      <c r="NTS137" s="6"/>
      <c r="NTT137" s="6"/>
      <c r="NTU137" s="6"/>
      <c r="NTV137" s="6"/>
      <c r="NTW137" s="6"/>
      <c r="NTX137" s="6"/>
      <c r="NTY137" s="6"/>
      <c r="NTZ137" s="6"/>
      <c r="NUA137" s="6"/>
      <c r="NUB137" s="6"/>
      <c r="NUC137" s="6"/>
      <c r="NUD137" s="6"/>
      <c r="NUE137" s="6"/>
      <c r="NUF137" s="6"/>
      <c r="NUG137" s="6"/>
      <c r="NUH137" s="6"/>
      <c r="NUI137" s="6"/>
      <c r="NUJ137" s="6"/>
      <c r="NUK137" s="6"/>
      <c r="NUL137" s="6"/>
      <c r="NUM137" s="6"/>
      <c r="NUN137" s="6"/>
      <c r="NUO137" s="6"/>
      <c r="NUP137" s="6"/>
      <c r="NUQ137" s="6"/>
      <c r="NUR137" s="6"/>
      <c r="NUS137" s="6"/>
      <c r="NUT137" s="6"/>
      <c r="NUU137" s="6"/>
      <c r="NUV137" s="6"/>
      <c r="NUW137" s="6"/>
      <c r="NUX137" s="6"/>
      <c r="NUY137" s="6"/>
      <c r="NUZ137" s="6"/>
      <c r="NVA137" s="6"/>
      <c r="NVB137" s="6"/>
      <c r="NVC137" s="6"/>
      <c r="NVD137" s="6"/>
      <c r="NVE137" s="6"/>
      <c r="NVF137" s="6"/>
      <c r="NVG137" s="6"/>
      <c r="NVH137" s="6"/>
      <c r="NVI137" s="6"/>
      <c r="NVJ137" s="6"/>
      <c r="NVK137" s="6"/>
      <c r="NVL137" s="6"/>
      <c r="NVM137" s="6"/>
      <c r="NVN137" s="6"/>
      <c r="NVO137" s="6"/>
      <c r="NVP137" s="6"/>
      <c r="NVQ137" s="6"/>
      <c r="NVR137" s="6"/>
      <c r="NVS137" s="6"/>
      <c r="NVT137" s="6"/>
      <c r="NVU137" s="6"/>
      <c r="NVV137" s="6"/>
      <c r="NVW137" s="6"/>
      <c r="NVX137" s="6"/>
      <c r="NVY137" s="6"/>
      <c r="NVZ137" s="6"/>
      <c r="NWA137" s="6"/>
      <c r="NWB137" s="6"/>
      <c r="NWC137" s="6"/>
      <c r="NWD137" s="6"/>
      <c r="NWE137" s="6"/>
      <c r="NWF137" s="6"/>
      <c r="NWG137" s="6"/>
      <c r="NWH137" s="6"/>
      <c r="NWI137" s="6"/>
      <c r="NWJ137" s="6"/>
      <c r="NWK137" s="6"/>
      <c r="NWL137" s="6"/>
      <c r="NWM137" s="6"/>
      <c r="NWN137" s="6"/>
      <c r="NWO137" s="6"/>
      <c r="NWP137" s="6"/>
      <c r="NWQ137" s="6"/>
      <c r="NWR137" s="6"/>
      <c r="NWS137" s="6"/>
      <c r="NWT137" s="6"/>
      <c r="NWU137" s="6"/>
      <c r="NWV137" s="6"/>
      <c r="NWW137" s="6"/>
      <c r="NWX137" s="6"/>
      <c r="NWY137" s="6"/>
      <c r="NWZ137" s="6"/>
      <c r="NXA137" s="6"/>
      <c r="NXB137" s="6"/>
      <c r="NXC137" s="6"/>
      <c r="NXD137" s="6"/>
      <c r="NXE137" s="6"/>
      <c r="NXF137" s="6"/>
      <c r="NXG137" s="6"/>
      <c r="NXH137" s="6"/>
      <c r="NXI137" s="6"/>
      <c r="NXJ137" s="6"/>
      <c r="NXK137" s="6"/>
      <c r="NXL137" s="6"/>
      <c r="NXM137" s="6"/>
      <c r="NXN137" s="6"/>
      <c r="NXO137" s="6"/>
      <c r="NXP137" s="6"/>
      <c r="NXQ137" s="6"/>
      <c r="NXR137" s="6"/>
      <c r="NXS137" s="6"/>
      <c r="NXT137" s="6"/>
      <c r="NXU137" s="6"/>
      <c r="NXV137" s="6"/>
      <c r="NXW137" s="6"/>
      <c r="NXX137" s="6"/>
      <c r="NXY137" s="6"/>
      <c r="NXZ137" s="6"/>
      <c r="NYA137" s="6"/>
      <c r="NYB137" s="6"/>
      <c r="NYC137" s="6"/>
      <c r="NYD137" s="6"/>
      <c r="NYE137" s="6"/>
      <c r="NYF137" s="6"/>
      <c r="NYG137" s="6"/>
      <c r="NYH137" s="6"/>
      <c r="NYI137" s="6"/>
      <c r="NYJ137" s="6"/>
      <c r="NYK137" s="6"/>
      <c r="NYL137" s="6"/>
      <c r="NYM137" s="6"/>
      <c r="NYN137" s="6"/>
      <c r="NYO137" s="6"/>
      <c r="NYP137" s="6"/>
      <c r="NYQ137" s="6"/>
      <c r="NYR137" s="6"/>
      <c r="NYS137" s="6"/>
      <c r="NYT137" s="6"/>
      <c r="NYU137" s="6"/>
      <c r="NYV137" s="6"/>
      <c r="NYW137" s="6"/>
      <c r="NYX137" s="6"/>
      <c r="NYY137" s="6"/>
      <c r="NYZ137" s="6"/>
      <c r="NZA137" s="6"/>
      <c r="NZB137" s="6"/>
      <c r="NZC137" s="6"/>
      <c r="NZD137" s="6"/>
      <c r="NZE137" s="6"/>
      <c r="NZF137" s="6"/>
      <c r="NZG137" s="6"/>
      <c r="NZH137" s="6"/>
      <c r="NZI137" s="6"/>
      <c r="NZJ137" s="6"/>
      <c r="NZK137" s="6"/>
      <c r="NZL137" s="6"/>
      <c r="NZM137" s="6"/>
      <c r="NZN137" s="6"/>
      <c r="NZO137" s="6"/>
      <c r="NZP137" s="6"/>
      <c r="NZQ137" s="6"/>
      <c r="NZR137" s="6"/>
      <c r="NZS137" s="6"/>
      <c r="NZT137" s="6"/>
      <c r="NZU137" s="6"/>
      <c r="NZV137" s="6"/>
      <c r="NZW137" s="6"/>
      <c r="NZX137" s="6"/>
      <c r="NZY137" s="6"/>
      <c r="NZZ137" s="6"/>
      <c r="OAA137" s="6"/>
      <c r="OAB137" s="6"/>
      <c r="OAC137" s="6"/>
      <c r="OAD137" s="6"/>
      <c r="OAE137" s="6"/>
      <c r="OAF137" s="6"/>
      <c r="OAG137" s="6"/>
      <c r="OAH137" s="6"/>
      <c r="OAI137" s="6"/>
      <c r="OAJ137" s="6"/>
      <c r="OAK137" s="6"/>
      <c r="OAL137" s="6"/>
      <c r="OAM137" s="6"/>
      <c r="OAN137" s="6"/>
      <c r="OAO137" s="6"/>
      <c r="OAP137" s="6"/>
      <c r="OAQ137" s="6"/>
      <c r="OAR137" s="6"/>
      <c r="OAS137" s="6"/>
      <c r="OAT137" s="6"/>
      <c r="OAU137" s="6"/>
      <c r="OAV137" s="6"/>
      <c r="OAW137" s="6"/>
      <c r="OAX137" s="6"/>
      <c r="OAY137" s="6"/>
      <c r="OAZ137" s="6"/>
      <c r="OBA137" s="6"/>
      <c r="OBB137" s="6"/>
      <c r="OBC137" s="6"/>
      <c r="OBD137" s="6"/>
      <c r="OBE137" s="6"/>
      <c r="OBF137" s="6"/>
      <c r="OBG137" s="6"/>
      <c r="OBH137" s="6"/>
      <c r="OBI137" s="6"/>
      <c r="OBJ137" s="6"/>
      <c r="OBK137" s="6"/>
      <c r="OBL137" s="6"/>
      <c r="OBM137" s="6"/>
      <c r="OBN137" s="6"/>
      <c r="OBO137" s="6"/>
      <c r="OBP137" s="6"/>
      <c r="OBQ137" s="6"/>
      <c r="OBR137" s="6"/>
      <c r="OBS137" s="6"/>
      <c r="OBT137" s="6"/>
      <c r="OBU137" s="6"/>
      <c r="OBV137" s="6"/>
      <c r="OBW137" s="6"/>
      <c r="OBX137" s="6"/>
      <c r="OBY137" s="6"/>
      <c r="OBZ137" s="6"/>
      <c r="OCA137" s="6"/>
      <c r="OCB137" s="6"/>
      <c r="OCC137" s="6"/>
      <c r="OCD137" s="6"/>
      <c r="OCE137" s="6"/>
      <c r="OCF137" s="6"/>
      <c r="OCG137" s="6"/>
      <c r="OCH137" s="6"/>
      <c r="OCI137" s="6"/>
      <c r="OCJ137" s="6"/>
      <c r="OCK137" s="6"/>
      <c r="OCL137" s="6"/>
      <c r="OCM137" s="6"/>
      <c r="OCN137" s="6"/>
      <c r="OCO137" s="6"/>
      <c r="OCP137" s="6"/>
      <c r="OCQ137" s="6"/>
      <c r="OCR137" s="6"/>
      <c r="OCS137" s="6"/>
      <c r="OCT137" s="6"/>
      <c r="OCU137" s="6"/>
      <c r="OCV137" s="6"/>
      <c r="OCW137" s="6"/>
      <c r="OCX137" s="6"/>
      <c r="OCY137" s="6"/>
      <c r="OCZ137" s="6"/>
      <c r="ODA137" s="6"/>
      <c r="ODB137" s="6"/>
      <c r="ODC137" s="6"/>
      <c r="ODD137" s="6"/>
      <c r="ODE137" s="6"/>
      <c r="ODF137" s="6"/>
      <c r="ODG137" s="6"/>
      <c r="ODH137" s="6"/>
      <c r="ODI137" s="6"/>
      <c r="ODJ137" s="6"/>
      <c r="ODK137" s="6"/>
      <c r="ODL137" s="6"/>
      <c r="ODM137" s="6"/>
      <c r="ODN137" s="6"/>
      <c r="ODO137" s="6"/>
      <c r="ODP137" s="6"/>
      <c r="ODQ137" s="6"/>
      <c r="ODR137" s="6"/>
      <c r="ODS137" s="6"/>
      <c r="ODT137" s="6"/>
      <c r="ODU137" s="6"/>
      <c r="ODV137" s="6"/>
      <c r="ODW137" s="6"/>
      <c r="ODX137" s="6"/>
      <c r="ODY137" s="6"/>
      <c r="ODZ137" s="6"/>
      <c r="OEA137" s="6"/>
      <c r="OEB137" s="6"/>
      <c r="OEC137" s="6"/>
      <c r="OED137" s="6"/>
      <c r="OEE137" s="6"/>
      <c r="OEF137" s="6"/>
      <c r="OEG137" s="6"/>
      <c r="OEH137" s="6"/>
      <c r="OEI137" s="6"/>
      <c r="OEJ137" s="6"/>
      <c r="OEK137" s="6"/>
      <c r="OEL137" s="6"/>
      <c r="OEM137" s="6"/>
      <c r="OEN137" s="6"/>
      <c r="OEO137" s="6"/>
      <c r="OEP137" s="6"/>
      <c r="OEQ137" s="6"/>
      <c r="OER137" s="6"/>
      <c r="OES137" s="6"/>
      <c r="OET137" s="6"/>
      <c r="OEU137" s="6"/>
      <c r="OEV137" s="6"/>
      <c r="OEW137" s="6"/>
      <c r="OEX137" s="6"/>
      <c r="OEY137" s="6"/>
      <c r="OEZ137" s="6"/>
      <c r="OFA137" s="6"/>
      <c r="OFB137" s="6"/>
      <c r="OFC137" s="6"/>
      <c r="OFD137" s="6"/>
      <c r="OFE137" s="6"/>
      <c r="OFF137" s="6"/>
      <c r="OFG137" s="6"/>
      <c r="OFH137" s="6"/>
      <c r="OFI137" s="6"/>
      <c r="OFJ137" s="6"/>
      <c r="OFK137" s="6"/>
      <c r="OFL137" s="6"/>
      <c r="OFM137" s="6"/>
      <c r="OFN137" s="6"/>
      <c r="OFO137" s="6"/>
      <c r="OFP137" s="6"/>
      <c r="OFQ137" s="6"/>
      <c r="OFR137" s="6"/>
      <c r="OFS137" s="6"/>
      <c r="OFT137" s="6"/>
      <c r="OFU137" s="6"/>
      <c r="OFV137" s="6"/>
      <c r="OFW137" s="6"/>
      <c r="OFX137" s="6"/>
      <c r="OFY137" s="6"/>
      <c r="OFZ137" s="6"/>
      <c r="OGA137" s="6"/>
      <c r="OGB137" s="6"/>
      <c r="OGC137" s="6"/>
      <c r="OGD137" s="6"/>
      <c r="OGE137" s="6"/>
      <c r="OGF137" s="6"/>
      <c r="OGG137" s="6"/>
      <c r="OGH137" s="6"/>
      <c r="OGI137" s="6"/>
      <c r="OGJ137" s="6"/>
      <c r="OGK137" s="6"/>
      <c r="OGL137" s="6"/>
      <c r="OGM137" s="6"/>
      <c r="OGN137" s="6"/>
      <c r="OGO137" s="6"/>
      <c r="OGP137" s="6"/>
      <c r="OGQ137" s="6"/>
      <c r="OGR137" s="6"/>
      <c r="OGS137" s="6"/>
      <c r="OGT137" s="6"/>
      <c r="OGU137" s="6"/>
      <c r="OGV137" s="6"/>
      <c r="OGW137" s="6"/>
      <c r="OGX137" s="6"/>
      <c r="OGY137" s="6"/>
      <c r="OGZ137" s="6"/>
      <c r="OHA137" s="6"/>
      <c r="OHB137" s="6"/>
      <c r="OHC137" s="6"/>
      <c r="OHD137" s="6"/>
      <c r="OHE137" s="6"/>
      <c r="OHF137" s="6"/>
      <c r="OHG137" s="6"/>
      <c r="OHH137" s="6"/>
      <c r="OHI137" s="6"/>
      <c r="OHJ137" s="6"/>
      <c r="OHK137" s="6"/>
      <c r="OHL137" s="6"/>
      <c r="OHM137" s="6"/>
      <c r="OHN137" s="6"/>
      <c r="OHO137" s="6"/>
      <c r="OHP137" s="6"/>
      <c r="OHQ137" s="6"/>
      <c r="OHR137" s="6"/>
      <c r="OHS137" s="6"/>
      <c r="OHT137" s="6"/>
      <c r="OHU137" s="6"/>
      <c r="OHV137" s="6"/>
      <c r="OHW137" s="6"/>
      <c r="OHX137" s="6"/>
      <c r="OHY137" s="6"/>
      <c r="OHZ137" s="6"/>
      <c r="OIA137" s="6"/>
      <c r="OIB137" s="6"/>
      <c r="OIC137" s="6"/>
      <c r="OID137" s="6"/>
      <c r="OIE137" s="6"/>
      <c r="OIF137" s="6"/>
      <c r="OIG137" s="6"/>
      <c r="OIH137" s="6"/>
      <c r="OII137" s="6"/>
      <c r="OIJ137" s="6"/>
      <c r="OIK137" s="6"/>
      <c r="OIL137" s="6"/>
      <c r="OIM137" s="6"/>
      <c r="OIN137" s="6"/>
      <c r="OIO137" s="6"/>
      <c r="OIP137" s="6"/>
      <c r="OIQ137" s="6"/>
      <c r="OIR137" s="6"/>
      <c r="OIS137" s="6"/>
      <c r="OIT137" s="6"/>
      <c r="OIU137" s="6"/>
      <c r="OIV137" s="6"/>
      <c r="OIW137" s="6"/>
      <c r="OIX137" s="6"/>
      <c r="OIY137" s="6"/>
      <c r="OIZ137" s="6"/>
      <c r="OJA137" s="6"/>
      <c r="OJB137" s="6"/>
      <c r="OJC137" s="6"/>
      <c r="OJD137" s="6"/>
      <c r="OJE137" s="6"/>
      <c r="OJF137" s="6"/>
      <c r="OJG137" s="6"/>
      <c r="OJH137" s="6"/>
      <c r="OJI137" s="6"/>
      <c r="OJJ137" s="6"/>
      <c r="OJK137" s="6"/>
      <c r="OJL137" s="6"/>
      <c r="OJM137" s="6"/>
      <c r="OJN137" s="6"/>
      <c r="OJO137" s="6"/>
      <c r="OJP137" s="6"/>
      <c r="OJQ137" s="6"/>
      <c r="OJR137" s="6"/>
      <c r="OJS137" s="6"/>
      <c r="OJT137" s="6"/>
      <c r="OJU137" s="6"/>
      <c r="OJV137" s="6"/>
      <c r="OJW137" s="6"/>
      <c r="OJX137" s="6"/>
      <c r="OJY137" s="6"/>
      <c r="OJZ137" s="6"/>
      <c r="OKA137" s="6"/>
      <c r="OKB137" s="6"/>
      <c r="OKC137" s="6"/>
      <c r="OKD137" s="6"/>
      <c r="OKE137" s="6"/>
      <c r="OKF137" s="6"/>
      <c r="OKG137" s="6"/>
      <c r="OKH137" s="6"/>
      <c r="OKI137" s="6"/>
      <c r="OKJ137" s="6"/>
      <c r="OKK137" s="6"/>
      <c r="OKL137" s="6"/>
      <c r="OKM137" s="6"/>
      <c r="OKN137" s="6"/>
      <c r="OKO137" s="6"/>
      <c r="OKP137" s="6"/>
      <c r="OKQ137" s="6"/>
      <c r="OKR137" s="6"/>
      <c r="OKS137" s="6"/>
      <c r="OKT137" s="6"/>
      <c r="OKU137" s="6"/>
      <c r="OKV137" s="6"/>
      <c r="OKW137" s="6"/>
      <c r="OKX137" s="6"/>
      <c r="OKY137" s="6"/>
      <c r="OKZ137" s="6"/>
      <c r="OLA137" s="6"/>
      <c r="OLB137" s="6"/>
      <c r="OLC137" s="6"/>
      <c r="OLD137" s="6"/>
      <c r="OLE137" s="6"/>
      <c r="OLF137" s="6"/>
      <c r="OLG137" s="6"/>
      <c r="OLH137" s="6"/>
      <c r="OLI137" s="6"/>
      <c r="OLJ137" s="6"/>
      <c r="OLK137" s="6"/>
      <c r="OLL137" s="6"/>
      <c r="OLM137" s="6"/>
      <c r="OLN137" s="6"/>
      <c r="OLO137" s="6"/>
      <c r="OLP137" s="6"/>
      <c r="OLQ137" s="6"/>
      <c r="OLR137" s="6"/>
      <c r="OLS137" s="6"/>
      <c r="OLT137" s="6"/>
      <c r="OLU137" s="6"/>
      <c r="OLV137" s="6"/>
      <c r="OLW137" s="6"/>
      <c r="OLX137" s="6"/>
      <c r="OLY137" s="6"/>
      <c r="OLZ137" s="6"/>
      <c r="OMA137" s="6"/>
      <c r="OMB137" s="6"/>
      <c r="OMC137" s="6"/>
      <c r="OMD137" s="6"/>
      <c r="OME137" s="6"/>
      <c r="OMF137" s="6"/>
      <c r="OMG137" s="6"/>
      <c r="OMH137" s="6"/>
      <c r="OMI137" s="6"/>
      <c r="OMJ137" s="6"/>
      <c r="OMK137" s="6"/>
      <c r="OML137" s="6"/>
      <c r="OMM137" s="6"/>
      <c r="OMN137" s="6"/>
      <c r="OMO137" s="6"/>
      <c r="OMP137" s="6"/>
      <c r="OMQ137" s="6"/>
      <c r="OMR137" s="6"/>
      <c r="OMS137" s="6"/>
      <c r="OMT137" s="6"/>
      <c r="OMU137" s="6"/>
      <c r="OMV137" s="6"/>
      <c r="OMW137" s="6"/>
      <c r="OMX137" s="6"/>
      <c r="OMY137" s="6"/>
      <c r="OMZ137" s="6"/>
      <c r="ONA137" s="6"/>
      <c r="ONB137" s="6"/>
      <c r="ONC137" s="6"/>
      <c r="OND137" s="6"/>
      <c r="ONE137" s="6"/>
      <c r="ONF137" s="6"/>
      <c r="ONG137" s="6"/>
      <c r="ONH137" s="6"/>
      <c r="ONI137" s="6"/>
      <c r="ONJ137" s="6"/>
      <c r="ONK137" s="6"/>
      <c r="ONL137" s="6"/>
      <c r="ONM137" s="6"/>
      <c r="ONN137" s="6"/>
      <c r="ONO137" s="6"/>
      <c r="ONP137" s="6"/>
      <c r="ONQ137" s="6"/>
      <c r="ONR137" s="6"/>
      <c r="ONS137" s="6"/>
      <c r="ONT137" s="6"/>
      <c r="ONU137" s="6"/>
      <c r="ONV137" s="6"/>
      <c r="ONW137" s="6"/>
      <c r="ONX137" s="6"/>
      <c r="ONY137" s="6"/>
      <c r="ONZ137" s="6"/>
      <c r="OOA137" s="6"/>
      <c r="OOB137" s="6"/>
      <c r="OOC137" s="6"/>
      <c r="OOD137" s="6"/>
      <c r="OOE137" s="6"/>
      <c r="OOF137" s="6"/>
      <c r="OOG137" s="6"/>
      <c r="OOH137" s="6"/>
      <c r="OOI137" s="6"/>
      <c r="OOJ137" s="6"/>
      <c r="OOK137" s="6"/>
      <c r="OOL137" s="6"/>
      <c r="OOM137" s="6"/>
      <c r="OON137" s="6"/>
      <c r="OOO137" s="6"/>
      <c r="OOP137" s="6"/>
      <c r="OOQ137" s="6"/>
      <c r="OOR137" s="6"/>
      <c r="OOS137" s="6"/>
      <c r="OOT137" s="6"/>
      <c r="OOU137" s="6"/>
      <c r="OOV137" s="6"/>
      <c r="OOW137" s="6"/>
      <c r="OOX137" s="6"/>
      <c r="OOY137" s="6"/>
      <c r="OOZ137" s="6"/>
      <c r="OPA137" s="6"/>
      <c r="OPB137" s="6"/>
      <c r="OPC137" s="6"/>
      <c r="OPD137" s="6"/>
      <c r="OPE137" s="6"/>
      <c r="OPF137" s="6"/>
      <c r="OPG137" s="6"/>
      <c r="OPH137" s="6"/>
      <c r="OPI137" s="6"/>
      <c r="OPJ137" s="6"/>
      <c r="OPK137" s="6"/>
      <c r="OPL137" s="6"/>
      <c r="OPM137" s="6"/>
      <c r="OPN137" s="6"/>
      <c r="OPO137" s="6"/>
      <c r="OPP137" s="6"/>
      <c r="OPQ137" s="6"/>
      <c r="OPR137" s="6"/>
      <c r="OPS137" s="6"/>
      <c r="OPT137" s="6"/>
      <c r="OPU137" s="6"/>
      <c r="OPV137" s="6"/>
      <c r="OPW137" s="6"/>
      <c r="OPX137" s="6"/>
      <c r="OPY137" s="6"/>
      <c r="OPZ137" s="6"/>
      <c r="OQA137" s="6"/>
      <c r="OQB137" s="6"/>
      <c r="OQC137" s="6"/>
      <c r="OQD137" s="6"/>
      <c r="OQE137" s="6"/>
      <c r="OQF137" s="6"/>
      <c r="OQG137" s="6"/>
      <c r="OQH137" s="6"/>
      <c r="OQI137" s="6"/>
      <c r="OQJ137" s="6"/>
      <c r="OQK137" s="6"/>
      <c r="OQL137" s="6"/>
      <c r="OQM137" s="6"/>
      <c r="OQN137" s="6"/>
      <c r="OQO137" s="6"/>
      <c r="OQP137" s="6"/>
      <c r="OQQ137" s="6"/>
      <c r="OQR137" s="6"/>
      <c r="OQS137" s="6"/>
      <c r="OQT137" s="6"/>
      <c r="OQU137" s="6"/>
      <c r="OQV137" s="6"/>
      <c r="OQW137" s="6"/>
      <c r="OQX137" s="6"/>
      <c r="OQY137" s="6"/>
      <c r="OQZ137" s="6"/>
      <c r="ORA137" s="6"/>
      <c r="ORB137" s="6"/>
      <c r="ORC137" s="6"/>
      <c r="ORD137" s="6"/>
      <c r="ORE137" s="6"/>
      <c r="ORF137" s="6"/>
      <c r="ORG137" s="6"/>
      <c r="ORH137" s="6"/>
      <c r="ORI137" s="6"/>
      <c r="ORJ137" s="6"/>
      <c r="ORK137" s="6"/>
      <c r="ORL137" s="6"/>
      <c r="ORM137" s="6"/>
      <c r="ORN137" s="6"/>
      <c r="ORO137" s="6"/>
      <c r="ORP137" s="6"/>
      <c r="ORQ137" s="6"/>
      <c r="ORR137" s="6"/>
      <c r="ORS137" s="6"/>
      <c r="ORT137" s="6"/>
      <c r="ORU137" s="6"/>
      <c r="ORV137" s="6"/>
      <c r="ORW137" s="6"/>
      <c r="ORX137" s="6"/>
      <c r="ORY137" s="6"/>
      <c r="ORZ137" s="6"/>
      <c r="OSA137" s="6"/>
      <c r="OSB137" s="6"/>
      <c r="OSC137" s="6"/>
      <c r="OSD137" s="6"/>
      <c r="OSE137" s="6"/>
      <c r="OSF137" s="6"/>
      <c r="OSG137" s="6"/>
      <c r="OSH137" s="6"/>
      <c r="OSI137" s="6"/>
      <c r="OSJ137" s="6"/>
      <c r="OSK137" s="6"/>
      <c r="OSL137" s="6"/>
      <c r="OSM137" s="6"/>
      <c r="OSN137" s="6"/>
      <c r="OSO137" s="6"/>
      <c r="OSP137" s="6"/>
      <c r="OSQ137" s="6"/>
      <c r="OSR137" s="6"/>
      <c r="OSS137" s="6"/>
      <c r="OST137" s="6"/>
      <c r="OSU137" s="6"/>
      <c r="OSV137" s="6"/>
      <c r="OSW137" s="6"/>
      <c r="OSX137" s="6"/>
      <c r="OSY137" s="6"/>
      <c r="OSZ137" s="6"/>
      <c r="OTA137" s="6"/>
      <c r="OTB137" s="6"/>
      <c r="OTC137" s="6"/>
      <c r="OTD137" s="6"/>
      <c r="OTE137" s="6"/>
      <c r="OTF137" s="6"/>
      <c r="OTG137" s="6"/>
      <c r="OTH137" s="6"/>
      <c r="OTI137" s="6"/>
      <c r="OTJ137" s="6"/>
      <c r="OTK137" s="6"/>
      <c r="OTL137" s="6"/>
      <c r="OTM137" s="6"/>
      <c r="OTN137" s="6"/>
      <c r="OTO137" s="6"/>
      <c r="OTP137" s="6"/>
      <c r="OTQ137" s="6"/>
      <c r="OTR137" s="6"/>
      <c r="OTS137" s="6"/>
      <c r="OTT137" s="6"/>
      <c r="OTU137" s="6"/>
      <c r="OTV137" s="6"/>
      <c r="OTW137" s="6"/>
      <c r="OTX137" s="6"/>
      <c r="OTY137" s="6"/>
      <c r="OTZ137" s="6"/>
      <c r="OUA137" s="6"/>
      <c r="OUB137" s="6"/>
      <c r="OUC137" s="6"/>
      <c r="OUD137" s="6"/>
      <c r="OUE137" s="6"/>
      <c r="OUF137" s="6"/>
      <c r="OUG137" s="6"/>
      <c r="OUH137" s="6"/>
      <c r="OUI137" s="6"/>
      <c r="OUJ137" s="6"/>
      <c r="OUK137" s="6"/>
      <c r="OUL137" s="6"/>
      <c r="OUM137" s="6"/>
      <c r="OUN137" s="6"/>
      <c r="OUO137" s="6"/>
      <c r="OUP137" s="6"/>
      <c r="OUQ137" s="6"/>
      <c r="OUR137" s="6"/>
      <c r="OUS137" s="6"/>
      <c r="OUT137" s="6"/>
      <c r="OUU137" s="6"/>
      <c r="OUV137" s="6"/>
      <c r="OUW137" s="6"/>
      <c r="OUX137" s="6"/>
      <c r="OUY137" s="6"/>
      <c r="OUZ137" s="6"/>
      <c r="OVA137" s="6"/>
      <c r="OVB137" s="6"/>
      <c r="OVC137" s="6"/>
      <c r="OVD137" s="6"/>
      <c r="OVE137" s="6"/>
      <c r="OVF137" s="6"/>
      <c r="OVG137" s="6"/>
      <c r="OVH137" s="6"/>
      <c r="OVI137" s="6"/>
      <c r="OVJ137" s="6"/>
      <c r="OVK137" s="6"/>
      <c r="OVL137" s="6"/>
      <c r="OVM137" s="6"/>
      <c r="OVN137" s="6"/>
      <c r="OVO137" s="6"/>
      <c r="OVP137" s="6"/>
      <c r="OVQ137" s="6"/>
      <c r="OVR137" s="6"/>
      <c r="OVS137" s="6"/>
      <c r="OVT137" s="6"/>
      <c r="OVU137" s="6"/>
      <c r="OVV137" s="6"/>
      <c r="OVW137" s="6"/>
      <c r="OVX137" s="6"/>
      <c r="OVY137" s="6"/>
      <c r="OVZ137" s="6"/>
      <c r="OWA137" s="6"/>
      <c r="OWB137" s="6"/>
      <c r="OWC137" s="6"/>
      <c r="OWD137" s="6"/>
      <c r="OWE137" s="6"/>
      <c r="OWF137" s="6"/>
      <c r="OWG137" s="6"/>
      <c r="OWH137" s="6"/>
      <c r="OWI137" s="6"/>
      <c r="OWJ137" s="6"/>
      <c r="OWK137" s="6"/>
      <c r="OWL137" s="6"/>
      <c r="OWM137" s="6"/>
      <c r="OWN137" s="6"/>
      <c r="OWO137" s="6"/>
      <c r="OWP137" s="6"/>
      <c r="OWQ137" s="6"/>
      <c r="OWR137" s="6"/>
      <c r="OWS137" s="6"/>
      <c r="OWT137" s="6"/>
      <c r="OWU137" s="6"/>
      <c r="OWV137" s="6"/>
      <c r="OWW137" s="6"/>
      <c r="OWX137" s="6"/>
      <c r="OWY137" s="6"/>
      <c r="OWZ137" s="6"/>
      <c r="OXA137" s="6"/>
      <c r="OXB137" s="6"/>
      <c r="OXC137" s="6"/>
      <c r="OXD137" s="6"/>
      <c r="OXE137" s="6"/>
      <c r="OXF137" s="6"/>
      <c r="OXG137" s="6"/>
      <c r="OXH137" s="6"/>
      <c r="OXI137" s="6"/>
      <c r="OXJ137" s="6"/>
      <c r="OXK137" s="6"/>
      <c r="OXL137" s="6"/>
      <c r="OXM137" s="6"/>
      <c r="OXN137" s="6"/>
      <c r="OXO137" s="6"/>
      <c r="OXP137" s="6"/>
      <c r="OXQ137" s="6"/>
      <c r="OXR137" s="6"/>
      <c r="OXS137" s="6"/>
      <c r="OXT137" s="6"/>
      <c r="OXU137" s="6"/>
      <c r="OXV137" s="6"/>
      <c r="OXW137" s="6"/>
      <c r="OXX137" s="6"/>
      <c r="OXY137" s="6"/>
      <c r="OXZ137" s="6"/>
      <c r="OYA137" s="6"/>
      <c r="OYB137" s="6"/>
      <c r="OYC137" s="6"/>
      <c r="OYD137" s="6"/>
      <c r="OYE137" s="6"/>
      <c r="OYF137" s="6"/>
      <c r="OYG137" s="6"/>
      <c r="OYH137" s="6"/>
      <c r="OYI137" s="6"/>
      <c r="OYJ137" s="6"/>
      <c r="OYK137" s="6"/>
      <c r="OYL137" s="6"/>
      <c r="OYM137" s="6"/>
      <c r="OYN137" s="6"/>
      <c r="OYO137" s="6"/>
      <c r="OYP137" s="6"/>
      <c r="OYQ137" s="6"/>
      <c r="OYR137" s="6"/>
      <c r="OYS137" s="6"/>
      <c r="OYT137" s="6"/>
      <c r="OYU137" s="6"/>
      <c r="OYV137" s="6"/>
      <c r="OYW137" s="6"/>
      <c r="OYX137" s="6"/>
      <c r="OYY137" s="6"/>
      <c r="OYZ137" s="6"/>
      <c r="OZA137" s="6"/>
      <c r="OZB137" s="6"/>
      <c r="OZC137" s="6"/>
      <c r="OZD137" s="6"/>
      <c r="OZE137" s="6"/>
      <c r="OZF137" s="6"/>
      <c r="OZG137" s="6"/>
      <c r="OZH137" s="6"/>
      <c r="OZI137" s="6"/>
      <c r="OZJ137" s="6"/>
      <c r="OZK137" s="6"/>
      <c r="OZL137" s="6"/>
      <c r="OZM137" s="6"/>
      <c r="OZN137" s="6"/>
      <c r="OZO137" s="6"/>
      <c r="OZP137" s="6"/>
      <c r="OZQ137" s="6"/>
      <c r="OZR137" s="6"/>
      <c r="OZS137" s="6"/>
      <c r="OZT137" s="6"/>
      <c r="OZU137" s="6"/>
      <c r="OZV137" s="6"/>
      <c r="OZW137" s="6"/>
      <c r="OZX137" s="6"/>
      <c r="OZY137" s="6"/>
      <c r="OZZ137" s="6"/>
      <c r="PAA137" s="6"/>
      <c r="PAB137" s="6"/>
      <c r="PAC137" s="6"/>
      <c r="PAD137" s="6"/>
      <c r="PAE137" s="6"/>
      <c r="PAF137" s="6"/>
      <c r="PAG137" s="6"/>
      <c r="PAH137" s="6"/>
      <c r="PAI137" s="6"/>
      <c r="PAJ137" s="6"/>
      <c r="PAK137" s="6"/>
      <c r="PAL137" s="6"/>
      <c r="PAM137" s="6"/>
      <c r="PAN137" s="6"/>
      <c r="PAO137" s="6"/>
      <c r="PAP137" s="6"/>
      <c r="PAQ137" s="6"/>
      <c r="PAR137" s="6"/>
      <c r="PAS137" s="6"/>
      <c r="PAT137" s="6"/>
      <c r="PAU137" s="6"/>
      <c r="PAV137" s="6"/>
      <c r="PAW137" s="6"/>
      <c r="PAX137" s="6"/>
      <c r="PAY137" s="6"/>
      <c r="PAZ137" s="6"/>
      <c r="PBA137" s="6"/>
      <c r="PBB137" s="6"/>
      <c r="PBC137" s="6"/>
      <c r="PBD137" s="6"/>
      <c r="PBE137" s="6"/>
      <c r="PBF137" s="6"/>
      <c r="PBG137" s="6"/>
      <c r="PBH137" s="6"/>
      <c r="PBI137" s="6"/>
      <c r="PBJ137" s="6"/>
      <c r="PBK137" s="6"/>
      <c r="PBL137" s="6"/>
      <c r="PBM137" s="6"/>
      <c r="PBN137" s="6"/>
      <c r="PBO137" s="6"/>
      <c r="PBP137" s="6"/>
      <c r="PBQ137" s="6"/>
      <c r="PBR137" s="6"/>
      <c r="PBS137" s="6"/>
      <c r="PBT137" s="6"/>
      <c r="PBU137" s="6"/>
      <c r="PBV137" s="6"/>
      <c r="PBW137" s="6"/>
      <c r="PBX137" s="6"/>
      <c r="PBY137" s="6"/>
      <c r="PBZ137" s="6"/>
      <c r="PCA137" s="6"/>
      <c r="PCB137" s="6"/>
      <c r="PCC137" s="6"/>
      <c r="PCD137" s="6"/>
      <c r="PCE137" s="6"/>
      <c r="PCF137" s="6"/>
      <c r="PCG137" s="6"/>
      <c r="PCH137" s="6"/>
      <c r="PCI137" s="6"/>
      <c r="PCJ137" s="6"/>
      <c r="PCK137" s="6"/>
      <c r="PCL137" s="6"/>
      <c r="PCM137" s="6"/>
      <c r="PCN137" s="6"/>
      <c r="PCO137" s="6"/>
      <c r="PCP137" s="6"/>
      <c r="PCQ137" s="6"/>
      <c r="PCR137" s="6"/>
      <c r="PCS137" s="6"/>
      <c r="PCT137" s="6"/>
      <c r="PCU137" s="6"/>
      <c r="PCV137" s="6"/>
      <c r="PCW137" s="6"/>
      <c r="PCX137" s="6"/>
      <c r="PCY137" s="6"/>
      <c r="PCZ137" s="6"/>
      <c r="PDA137" s="6"/>
      <c r="PDB137" s="6"/>
      <c r="PDC137" s="6"/>
      <c r="PDD137" s="6"/>
      <c r="PDE137" s="6"/>
      <c r="PDF137" s="6"/>
      <c r="PDG137" s="6"/>
      <c r="PDH137" s="6"/>
      <c r="PDI137" s="6"/>
      <c r="PDJ137" s="6"/>
      <c r="PDK137" s="6"/>
      <c r="PDL137" s="6"/>
      <c r="PDM137" s="6"/>
      <c r="PDN137" s="6"/>
      <c r="PDO137" s="6"/>
      <c r="PDP137" s="6"/>
      <c r="PDQ137" s="6"/>
      <c r="PDR137" s="6"/>
      <c r="PDS137" s="6"/>
      <c r="PDT137" s="6"/>
      <c r="PDU137" s="6"/>
      <c r="PDV137" s="6"/>
      <c r="PDW137" s="6"/>
      <c r="PDX137" s="6"/>
      <c r="PDY137" s="6"/>
      <c r="PDZ137" s="6"/>
      <c r="PEA137" s="6"/>
      <c r="PEB137" s="6"/>
      <c r="PEC137" s="6"/>
      <c r="PED137" s="6"/>
      <c r="PEE137" s="6"/>
      <c r="PEF137" s="6"/>
      <c r="PEG137" s="6"/>
      <c r="PEH137" s="6"/>
      <c r="PEI137" s="6"/>
      <c r="PEJ137" s="6"/>
      <c r="PEK137" s="6"/>
      <c r="PEL137" s="6"/>
      <c r="PEM137" s="6"/>
      <c r="PEN137" s="6"/>
      <c r="PEO137" s="6"/>
      <c r="PEP137" s="6"/>
      <c r="PEQ137" s="6"/>
      <c r="PER137" s="6"/>
      <c r="PES137" s="6"/>
      <c r="PET137" s="6"/>
      <c r="PEU137" s="6"/>
      <c r="PEV137" s="6"/>
      <c r="PEW137" s="6"/>
      <c r="PEX137" s="6"/>
      <c r="PEY137" s="6"/>
      <c r="PEZ137" s="6"/>
      <c r="PFA137" s="6"/>
      <c r="PFB137" s="6"/>
      <c r="PFC137" s="6"/>
      <c r="PFD137" s="6"/>
      <c r="PFE137" s="6"/>
      <c r="PFF137" s="6"/>
      <c r="PFG137" s="6"/>
      <c r="PFH137" s="6"/>
      <c r="PFI137" s="6"/>
      <c r="PFJ137" s="6"/>
      <c r="PFK137" s="6"/>
      <c r="PFL137" s="6"/>
      <c r="PFM137" s="6"/>
      <c r="PFN137" s="6"/>
      <c r="PFO137" s="6"/>
      <c r="PFP137" s="6"/>
      <c r="PFQ137" s="6"/>
      <c r="PFR137" s="6"/>
      <c r="PFS137" s="6"/>
      <c r="PFT137" s="6"/>
      <c r="PFU137" s="6"/>
      <c r="PFV137" s="6"/>
      <c r="PFW137" s="6"/>
      <c r="PFX137" s="6"/>
      <c r="PFY137" s="6"/>
      <c r="PFZ137" s="6"/>
      <c r="PGA137" s="6"/>
      <c r="PGB137" s="6"/>
      <c r="PGC137" s="6"/>
      <c r="PGD137" s="6"/>
      <c r="PGE137" s="6"/>
      <c r="PGF137" s="6"/>
      <c r="PGG137" s="6"/>
      <c r="PGH137" s="6"/>
      <c r="PGI137" s="6"/>
      <c r="PGJ137" s="6"/>
      <c r="PGK137" s="6"/>
      <c r="PGL137" s="6"/>
      <c r="PGM137" s="6"/>
      <c r="PGN137" s="6"/>
      <c r="PGO137" s="6"/>
      <c r="PGP137" s="6"/>
      <c r="PGQ137" s="6"/>
      <c r="PGR137" s="6"/>
      <c r="PGS137" s="6"/>
      <c r="PGT137" s="6"/>
      <c r="PGU137" s="6"/>
      <c r="PGV137" s="6"/>
      <c r="PGW137" s="6"/>
      <c r="PGX137" s="6"/>
      <c r="PGY137" s="6"/>
      <c r="PGZ137" s="6"/>
      <c r="PHA137" s="6"/>
      <c r="PHB137" s="6"/>
      <c r="PHC137" s="6"/>
      <c r="PHD137" s="6"/>
      <c r="PHE137" s="6"/>
      <c r="PHF137" s="6"/>
      <c r="PHG137" s="6"/>
      <c r="PHH137" s="6"/>
      <c r="PHI137" s="6"/>
      <c r="PHJ137" s="6"/>
      <c r="PHK137" s="6"/>
      <c r="PHL137" s="6"/>
      <c r="PHM137" s="6"/>
      <c r="PHN137" s="6"/>
      <c r="PHO137" s="6"/>
      <c r="PHP137" s="6"/>
      <c r="PHQ137" s="6"/>
      <c r="PHR137" s="6"/>
      <c r="PHS137" s="6"/>
      <c r="PHT137" s="6"/>
      <c r="PHU137" s="6"/>
      <c r="PHV137" s="6"/>
      <c r="PHW137" s="6"/>
      <c r="PHX137" s="6"/>
      <c r="PHY137" s="6"/>
      <c r="PHZ137" s="6"/>
      <c r="PIA137" s="6"/>
      <c r="PIB137" s="6"/>
      <c r="PIC137" s="6"/>
      <c r="PID137" s="6"/>
      <c r="PIE137" s="6"/>
      <c r="PIF137" s="6"/>
      <c r="PIG137" s="6"/>
      <c r="PIH137" s="6"/>
      <c r="PII137" s="6"/>
      <c r="PIJ137" s="6"/>
      <c r="PIK137" s="6"/>
      <c r="PIL137" s="6"/>
      <c r="PIM137" s="6"/>
      <c r="PIN137" s="6"/>
      <c r="PIO137" s="6"/>
      <c r="PIP137" s="6"/>
      <c r="PIQ137" s="6"/>
      <c r="PIR137" s="6"/>
      <c r="PIS137" s="6"/>
      <c r="PIT137" s="6"/>
      <c r="PIU137" s="6"/>
      <c r="PIV137" s="6"/>
      <c r="PIW137" s="6"/>
      <c r="PIX137" s="6"/>
      <c r="PIY137" s="6"/>
      <c r="PIZ137" s="6"/>
      <c r="PJA137" s="6"/>
      <c r="PJB137" s="6"/>
      <c r="PJC137" s="6"/>
      <c r="PJD137" s="6"/>
      <c r="PJE137" s="6"/>
      <c r="PJF137" s="6"/>
      <c r="PJG137" s="6"/>
      <c r="PJH137" s="6"/>
      <c r="PJI137" s="6"/>
      <c r="PJJ137" s="6"/>
      <c r="PJK137" s="6"/>
      <c r="PJL137" s="6"/>
      <c r="PJM137" s="6"/>
      <c r="PJN137" s="6"/>
      <c r="PJO137" s="6"/>
      <c r="PJP137" s="6"/>
      <c r="PJQ137" s="6"/>
      <c r="PJR137" s="6"/>
      <c r="PJS137" s="6"/>
      <c r="PJT137" s="6"/>
      <c r="PJU137" s="6"/>
      <c r="PJV137" s="6"/>
      <c r="PJW137" s="6"/>
      <c r="PJX137" s="6"/>
      <c r="PJY137" s="6"/>
      <c r="PJZ137" s="6"/>
      <c r="PKA137" s="6"/>
      <c r="PKB137" s="6"/>
      <c r="PKC137" s="6"/>
      <c r="PKD137" s="6"/>
      <c r="PKE137" s="6"/>
      <c r="PKF137" s="6"/>
      <c r="PKG137" s="6"/>
      <c r="PKH137" s="6"/>
      <c r="PKI137" s="6"/>
      <c r="PKJ137" s="6"/>
      <c r="PKK137" s="6"/>
      <c r="PKL137" s="6"/>
      <c r="PKM137" s="6"/>
      <c r="PKN137" s="6"/>
      <c r="PKO137" s="6"/>
      <c r="PKP137" s="6"/>
      <c r="PKQ137" s="6"/>
      <c r="PKR137" s="6"/>
      <c r="PKS137" s="6"/>
      <c r="PKT137" s="6"/>
      <c r="PKU137" s="6"/>
      <c r="PKV137" s="6"/>
      <c r="PKW137" s="6"/>
      <c r="PKX137" s="6"/>
      <c r="PKY137" s="6"/>
      <c r="PKZ137" s="6"/>
      <c r="PLA137" s="6"/>
      <c r="PLB137" s="6"/>
      <c r="PLC137" s="6"/>
      <c r="PLD137" s="6"/>
      <c r="PLE137" s="6"/>
      <c r="PLF137" s="6"/>
      <c r="PLG137" s="6"/>
      <c r="PLH137" s="6"/>
      <c r="PLI137" s="6"/>
      <c r="PLJ137" s="6"/>
      <c r="PLK137" s="6"/>
      <c r="PLL137" s="6"/>
      <c r="PLM137" s="6"/>
      <c r="PLN137" s="6"/>
      <c r="PLO137" s="6"/>
      <c r="PLP137" s="6"/>
      <c r="PLQ137" s="6"/>
      <c r="PLR137" s="6"/>
      <c r="PLS137" s="6"/>
      <c r="PLT137" s="6"/>
      <c r="PLU137" s="6"/>
      <c r="PLV137" s="6"/>
      <c r="PLW137" s="6"/>
      <c r="PLX137" s="6"/>
      <c r="PLY137" s="6"/>
      <c r="PLZ137" s="6"/>
      <c r="PMA137" s="6"/>
      <c r="PMB137" s="6"/>
      <c r="PMC137" s="6"/>
      <c r="PMD137" s="6"/>
      <c r="PME137" s="6"/>
      <c r="PMF137" s="6"/>
      <c r="PMG137" s="6"/>
      <c r="PMH137" s="6"/>
      <c r="PMI137" s="6"/>
      <c r="PMJ137" s="6"/>
      <c r="PMK137" s="6"/>
      <c r="PML137" s="6"/>
      <c r="PMM137" s="6"/>
      <c r="PMN137" s="6"/>
      <c r="PMO137" s="6"/>
      <c r="PMP137" s="6"/>
      <c r="PMQ137" s="6"/>
      <c r="PMR137" s="6"/>
      <c r="PMS137" s="6"/>
      <c r="PMT137" s="6"/>
      <c r="PMU137" s="6"/>
      <c r="PMV137" s="6"/>
      <c r="PMW137" s="6"/>
      <c r="PMX137" s="6"/>
      <c r="PMY137" s="6"/>
      <c r="PMZ137" s="6"/>
      <c r="PNA137" s="6"/>
      <c r="PNB137" s="6"/>
      <c r="PNC137" s="6"/>
      <c r="PND137" s="6"/>
      <c r="PNE137" s="6"/>
      <c r="PNF137" s="6"/>
      <c r="PNG137" s="6"/>
      <c r="PNH137" s="6"/>
      <c r="PNI137" s="6"/>
      <c r="PNJ137" s="6"/>
      <c r="PNK137" s="6"/>
      <c r="PNL137" s="6"/>
      <c r="PNM137" s="6"/>
      <c r="PNN137" s="6"/>
      <c r="PNO137" s="6"/>
      <c r="PNP137" s="6"/>
      <c r="PNQ137" s="6"/>
      <c r="PNR137" s="6"/>
      <c r="PNS137" s="6"/>
      <c r="PNT137" s="6"/>
      <c r="PNU137" s="6"/>
      <c r="PNV137" s="6"/>
      <c r="PNW137" s="6"/>
      <c r="PNX137" s="6"/>
      <c r="PNY137" s="6"/>
      <c r="PNZ137" s="6"/>
      <c r="POA137" s="6"/>
      <c r="POB137" s="6"/>
      <c r="POC137" s="6"/>
      <c r="POD137" s="6"/>
      <c r="POE137" s="6"/>
      <c r="POF137" s="6"/>
      <c r="POG137" s="6"/>
      <c r="POH137" s="6"/>
      <c r="POI137" s="6"/>
      <c r="POJ137" s="6"/>
      <c r="POK137" s="6"/>
      <c r="POL137" s="6"/>
      <c r="POM137" s="6"/>
      <c r="PON137" s="6"/>
      <c r="POO137" s="6"/>
      <c r="POP137" s="6"/>
      <c r="POQ137" s="6"/>
      <c r="POR137" s="6"/>
      <c r="POS137" s="6"/>
      <c r="POT137" s="6"/>
      <c r="POU137" s="6"/>
      <c r="POV137" s="6"/>
      <c r="POW137" s="6"/>
      <c r="POX137" s="6"/>
      <c r="POY137" s="6"/>
      <c r="POZ137" s="6"/>
      <c r="PPA137" s="6"/>
      <c r="PPB137" s="6"/>
      <c r="PPC137" s="6"/>
      <c r="PPD137" s="6"/>
      <c r="PPE137" s="6"/>
      <c r="PPF137" s="6"/>
      <c r="PPG137" s="6"/>
      <c r="PPH137" s="6"/>
      <c r="PPI137" s="6"/>
      <c r="PPJ137" s="6"/>
      <c r="PPK137" s="6"/>
      <c r="PPL137" s="6"/>
      <c r="PPM137" s="6"/>
      <c r="PPN137" s="6"/>
      <c r="PPO137" s="6"/>
      <c r="PPP137" s="6"/>
      <c r="PPQ137" s="6"/>
      <c r="PPR137" s="6"/>
      <c r="PPS137" s="6"/>
      <c r="PPT137" s="6"/>
      <c r="PPU137" s="6"/>
      <c r="PPV137" s="6"/>
      <c r="PPW137" s="6"/>
      <c r="PPX137" s="6"/>
      <c r="PPY137" s="6"/>
      <c r="PPZ137" s="6"/>
      <c r="PQA137" s="6"/>
      <c r="PQB137" s="6"/>
      <c r="PQC137" s="6"/>
      <c r="PQD137" s="6"/>
      <c r="PQE137" s="6"/>
      <c r="PQF137" s="6"/>
      <c r="PQG137" s="6"/>
      <c r="PQH137" s="6"/>
      <c r="PQI137" s="6"/>
      <c r="PQJ137" s="6"/>
      <c r="PQK137" s="6"/>
      <c r="PQL137" s="6"/>
      <c r="PQM137" s="6"/>
      <c r="PQN137" s="6"/>
      <c r="PQO137" s="6"/>
      <c r="PQP137" s="6"/>
      <c r="PQQ137" s="6"/>
      <c r="PQR137" s="6"/>
      <c r="PQS137" s="6"/>
      <c r="PQT137" s="6"/>
      <c r="PQU137" s="6"/>
      <c r="PQV137" s="6"/>
      <c r="PQW137" s="6"/>
      <c r="PQX137" s="6"/>
      <c r="PQY137" s="6"/>
      <c r="PQZ137" s="6"/>
      <c r="PRA137" s="6"/>
      <c r="PRB137" s="6"/>
      <c r="PRC137" s="6"/>
      <c r="PRD137" s="6"/>
      <c r="PRE137" s="6"/>
      <c r="PRF137" s="6"/>
      <c r="PRG137" s="6"/>
      <c r="PRH137" s="6"/>
      <c r="PRI137" s="6"/>
      <c r="PRJ137" s="6"/>
      <c r="PRK137" s="6"/>
      <c r="PRL137" s="6"/>
      <c r="PRM137" s="6"/>
      <c r="PRN137" s="6"/>
      <c r="PRO137" s="6"/>
      <c r="PRP137" s="6"/>
      <c r="PRQ137" s="6"/>
      <c r="PRR137" s="6"/>
      <c r="PRS137" s="6"/>
      <c r="PRT137" s="6"/>
      <c r="PRU137" s="6"/>
      <c r="PRV137" s="6"/>
      <c r="PRW137" s="6"/>
      <c r="PRX137" s="6"/>
      <c r="PRY137" s="6"/>
      <c r="PRZ137" s="6"/>
      <c r="PSA137" s="6"/>
      <c r="PSB137" s="6"/>
      <c r="PSC137" s="6"/>
      <c r="PSD137" s="6"/>
      <c r="PSE137" s="6"/>
      <c r="PSF137" s="6"/>
      <c r="PSG137" s="6"/>
      <c r="PSH137" s="6"/>
      <c r="PSI137" s="6"/>
      <c r="PSJ137" s="6"/>
      <c r="PSK137" s="6"/>
      <c r="PSL137" s="6"/>
      <c r="PSM137" s="6"/>
      <c r="PSN137" s="6"/>
      <c r="PSO137" s="6"/>
      <c r="PSP137" s="6"/>
      <c r="PSQ137" s="6"/>
      <c r="PSR137" s="6"/>
      <c r="PSS137" s="6"/>
      <c r="PST137" s="6"/>
      <c r="PSU137" s="6"/>
      <c r="PSV137" s="6"/>
      <c r="PSW137" s="6"/>
      <c r="PSX137" s="6"/>
      <c r="PSY137" s="6"/>
      <c r="PSZ137" s="6"/>
      <c r="PTA137" s="6"/>
      <c r="PTB137" s="6"/>
      <c r="PTC137" s="6"/>
      <c r="PTD137" s="6"/>
      <c r="PTE137" s="6"/>
      <c r="PTF137" s="6"/>
      <c r="PTG137" s="6"/>
      <c r="PTH137" s="6"/>
      <c r="PTI137" s="6"/>
      <c r="PTJ137" s="6"/>
      <c r="PTK137" s="6"/>
      <c r="PTL137" s="6"/>
      <c r="PTM137" s="6"/>
      <c r="PTN137" s="6"/>
      <c r="PTO137" s="6"/>
      <c r="PTP137" s="6"/>
      <c r="PTQ137" s="6"/>
      <c r="PTR137" s="6"/>
      <c r="PTS137" s="6"/>
      <c r="PTT137" s="6"/>
      <c r="PTU137" s="6"/>
      <c r="PTV137" s="6"/>
      <c r="PTW137" s="6"/>
      <c r="PTX137" s="6"/>
      <c r="PTY137" s="6"/>
      <c r="PTZ137" s="6"/>
      <c r="PUA137" s="6"/>
      <c r="PUB137" s="6"/>
      <c r="PUC137" s="6"/>
      <c r="PUD137" s="6"/>
      <c r="PUE137" s="6"/>
      <c r="PUF137" s="6"/>
      <c r="PUG137" s="6"/>
      <c r="PUH137" s="6"/>
      <c r="PUI137" s="6"/>
      <c r="PUJ137" s="6"/>
      <c r="PUK137" s="6"/>
      <c r="PUL137" s="6"/>
      <c r="PUM137" s="6"/>
      <c r="PUN137" s="6"/>
      <c r="PUO137" s="6"/>
      <c r="PUP137" s="6"/>
      <c r="PUQ137" s="6"/>
      <c r="PUR137" s="6"/>
      <c r="PUS137" s="6"/>
      <c r="PUT137" s="6"/>
      <c r="PUU137" s="6"/>
      <c r="PUV137" s="6"/>
      <c r="PUW137" s="6"/>
      <c r="PUX137" s="6"/>
      <c r="PUY137" s="6"/>
      <c r="PUZ137" s="6"/>
      <c r="PVA137" s="6"/>
      <c r="PVB137" s="6"/>
      <c r="PVC137" s="6"/>
      <c r="PVD137" s="6"/>
      <c r="PVE137" s="6"/>
      <c r="PVF137" s="6"/>
      <c r="PVG137" s="6"/>
      <c r="PVH137" s="6"/>
      <c r="PVI137" s="6"/>
      <c r="PVJ137" s="6"/>
      <c r="PVK137" s="6"/>
      <c r="PVL137" s="6"/>
      <c r="PVM137" s="6"/>
      <c r="PVN137" s="6"/>
      <c r="PVO137" s="6"/>
      <c r="PVP137" s="6"/>
      <c r="PVQ137" s="6"/>
      <c r="PVR137" s="6"/>
      <c r="PVS137" s="6"/>
      <c r="PVT137" s="6"/>
      <c r="PVU137" s="6"/>
      <c r="PVV137" s="6"/>
      <c r="PVW137" s="6"/>
      <c r="PVX137" s="6"/>
      <c r="PVY137" s="6"/>
      <c r="PVZ137" s="6"/>
      <c r="PWA137" s="6"/>
      <c r="PWB137" s="6"/>
      <c r="PWC137" s="6"/>
      <c r="PWD137" s="6"/>
      <c r="PWE137" s="6"/>
      <c r="PWF137" s="6"/>
      <c r="PWG137" s="6"/>
      <c r="PWH137" s="6"/>
      <c r="PWI137" s="6"/>
      <c r="PWJ137" s="6"/>
      <c r="PWK137" s="6"/>
      <c r="PWL137" s="6"/>
      <c r="PWM137" s="6"/>
      <c r="PWN137" s="6"/>
      <c r="PWO137" s="6"/>
      <c r="PWP137" s="6"/>
      <c r="PWQ137" s="6"/>
      <c r="PWR137" s="6"/>
      <c r="PWS137" s="6"/>
      <c r="PWT137" s="6"/>
      <c r="PWU137" s="6"/>
      <c r="PWV137" s="6"/>
      <c r="PWW137" s="6"/>
      <c r="PWX137" s="6"/>
      <c r="PWY137" s="6"/>
      <c r="PWZ137" s="6"/>
      <c r="PXA137" s="6"/>
      <c r="PXB137" s="6"/>
      <c r="PXC137" s="6"/>
      <c r="PXD137" s="6"/>
      <c r="PXE137" s="6"/>
      <c r="PXF137" s="6"/>
      <c r="PXG137" s="6"/>
      <c r="PXH137" s="6"/>
      <c r="PXI137" s="6"/>
      <c r="PXJ137" s="6"/>
      <c r="PXK137" s="6"/>
      <c r="PXL137" s="6"/>
      <c r="PXM137" s="6"/>
      <c r="PXN137" s="6"/>
      <c r="PXO137" s="6"/>
      <c r="PXP137" s="6"/>
      <c r="PXQ137" s="6"/>
      <c r="PXR137" s="6"/>
      <c r="PXS137" s="6"/>
      <c r="PXT137" s="6"/>
      <c r="PXU137" s="6"/>
      <c r="PXV137" s="6"/>
      <c r="PXW137" s="6"/>
      <c r="PXX137" s="6"/>
      <c r="PXY137" s="6"/>
      <c r="PXZ137" s="6"/>
      <c r="PYA137" s="6"/>
      <c r="PYB137" s="6"/>
      <c r="PYC137" s="6"/>
      <c r="PYD137" s="6"/>
      <c r="PYE137" s="6"/>
      <c r="PYF137" s="6"/>
      <c r="PYG137" s="6"/>
      <c r="PYH137" s="6"/>
      <c r="PYI137" s="6"/>
      <c r="PYJ137" s="6"/>
      <c r="PYK137" s="6"/>
      <c r="PYL137" s="6"/>
      <c r="PYM137" s="6"/>
      <c r="PYN137" s="6"/>
      <c r="PYO137" s="6"/>
      <c r="PYP137" s="6"/>
      <c r="PYQ137" s="6"/>
      <c r="PYR137" s="6"/>
      <c r="PYS137" s="6"/>
      <c r="PYT137" s="6"/>
      <c r="PYU137" s="6"/>
      <c r="PYV137" s="6"/>
      <c r="PYW137" s="6"/>
      <c r="PYX137" s="6"/>
      <c r="PYY137" s="6"/>
      <c r="PYZ137" s="6"/>
      <c r="PZA137" s="6"/>
      <c r="PZB137" s="6"/>
      <c r="PZC137" s="6"/>
      <c r="PZD137" s="6"/>
      <c r="PZE137" s="6"/>
      <c r="PZF137" s="6"/>
      <c r="PZG137" s="6"/>
      <c r="PZH137" s="6"/>
      <c r="PZI137" s="6"/>
      <c r="PZJ137" s="6"/>
      <c r="PZK137" s="6"/>
      <c r="PZL137" s="6"/>
      <c r="PZM137" s="6"/>
      <c r="PZN137" s="6"/>
      <c r="PZO137" s="6"/>
      <c r="PZP137" s="6"/>
      <c r="PZQ137" s="6"/>
      <c r="PZR137" s="6"/>
      <c r="PZS137" s="6"/>
      <c r="PZT137" s="6"/>
      <c r="PZU137" s="6"/>
      <c r="PZV137" s="6"/>
      <c r="PZW137" s="6"/>
      <c r="PZX137" s="6"/>
      <c r="PZY137" s="6"/>
      <c r="PZZ137" s="6"/>
      <c r="QAA137" s="6"/>
      <c r="QAB137" s="6"/>
      <c r="QAC137" s="6"/>
      <c r="QAD137" s="6"/>
      <c r="QAE137" s="6"/>
      <c r="QAF137" s="6"/>
      <c r="QAG137" s="6"/>
      <c r="QAH137" s="6"/>
      <c r="QAI137" s="6"/>
      <c r="QAJ137" s="6"/>
      <c r="QAK137" s="6"/>
      <c r="QAL137" s="6"/>
      <c r="QAM137" s="6"/>
      <c r="QAN137" s="6"/>
      <c r="QAO137" s="6"/>
      <c r="QAP137" s="6"/>
      <c r="QAQ137" s="6"/>
      <c r="QAR137" s="6"/>
      <c r="QAS137" s="6"/>
      <c r="QAT137" s="6"/>
      <c r="QAU137" s="6"/>
      <c r="QAV137" s="6"/>
      <c r="QAW137" s="6"/>
      <c r="QAX137" s="6"/>
      <c r="QAY137" s="6"/>
      <c r="QAZ137" s="6"/>
      <c r="QBA137" s="6"/>
      <c r="QBB137" s="6"/>
      <c r="QBC137" s="6"/>
      <c r="QBD137" s="6"/>
      <c r="QBE137" s="6"/>
      <c r="QBF137" s="6"/>
      <c r="QBG137" s="6"/>
      <c r="QBH137" s="6"/>
      <c r="QBI137" s="6"/>
      <c r="QBJ137" s="6"/>
      <c r="QBK137" s="6"/>
      <c r="QBL137" s="6"/>
      <c r="QBM137" s="6"/>
      <c r="QBN137" s="6"/>
      <c r="QBO137" s="6"/>
      <c r="QBP137" s="6"/>
      <c r="QBQ137" s="6"/>
      <c r="QBR137" s="6"/>
      <c r="QBS137" s="6"/>
      <c r="QBT137" s="6"/>
      <c r="QBU137" s="6"/>
      <c r="QBV137" s="6"/>
      <c r="QBW137" s="6"/>
      <c r="QBX137" s="6"/>
      <c r="QBY137" s="6"/>
      <c r="QBZ137" s="6"/>
      <c r="QCA137" s="6"/>
      <c r="QCB137" s="6"/>
      <c r="QCC137" s="6"/>
      <c r="QCD137" s="6"/>
      <c r="QCE137" s="6"/>
      <c r="QCF137" s="6"/>
      <c r="QCG137" s="6"/>
      <c r="QCH137" s="6"/>
      <c r="QCI137" s="6"/>
      <c r="QCJ137" s="6"/>
      <c r="QCK137" s="6"/>
      <c r="QCL137" s="6"/>
      <c r="QCM137" s="6"/>
      <c r="QCN137" s="6"/>
      <c r="QCO137" s="6"/>
      <c r="QCP137" s="6"/>
      <c r="QCQ137" s="6"/>
      <c r="QCR137" s="6"/>
      <c r="QCS137" s="6"/>
      <c r="QCT137" s="6"/>
      <c r="QCU137" s="6"/>
      <c r="QCV137" s="6"/>
      <c r="QCW137" s="6"/>
      <c r="QCX137" s="6"/>
      <c r="QCY137" s="6"/>
      <c r="QCZ137" s="6"/>
      <c r="QDA137" s="6"/>
      <c r="QDB137" s="6"/>
      <c r="QDC137" s="6"/>
      <c r="QDD137" s="6"/>
      <c r="QDE137" s="6"/>
      <c r="QDF137" s="6"/>
      <c r="QDG137" s="6"/>
      <c r="QDH137" s="6"/>
      <c r="QDI137" s="6"/>
      <c r="QDJ137" s="6"/>
      <c r="QDK137" s="6"/>
      <c r="QDL137" s="6"/>
      <c r="QDM137" s="6"/>
      <c r="QDN137" s="6"/>
      <c r="QDO137" s="6"/>
      <c r="QDP137" s="6"/>
      <c r="QDQ137" s="6"/>
      <c r="QDR137" s="6"/>
      <c r="QDS137" s="6"/>
      <c r="QDT137" s="6"/>
      <c r="QDU137" s="6"/>
      <c r="QDV137" s="6"/>
      <c r="QDW137" s="6"/>
      <c r="QDX137" s="6"/>
      <c r="QDY137" s="6"/>
      <c r="QDZ137" s="6"/>
      <c r="QEA137" s="6"/>
      <c r="QEB137" s="6"/>
      <c r="QEC137" s="6"/>
      <c r="QED137" s="6"/>
      <c r="QEE137" s="6"/>
      <c r="QEF137" s="6"/>
      <c r="QEG137" s="6"/>
      <c r="QEH137" s="6"/>
      <c r="QEI137" s="6"/>
      <c r="QEJ137" s="6"/>
      <c r="QEK137" s="6"/>
      <c r="QEL137" s="6"/>
      <c r="QEM137" s="6"/>
      <c r="QEN137" s="6"/>
      <c r="QEO137" s="6"/>
      <c r="QEP137" s="6"/>
      <c r="QEQ137" s="6"/>
      <c r="QER137" s="6"/>
      <c r="QES137" s="6"/>
      <c r="QET137" s="6"/>
      <c r="QEU137" s="6"/>
      <c r="QEV137" s="6"/>
      <c r="QEW137" s="6"/>
      <c r="QEX137" s="6"/>
      <c r="QEY137" s="6"/>
      <c r="QEZ137" s="6"/>
      <c r="QFA137" s="6"/>
      <c r="QFB137" s="6"/>
      <c r="QFC137" s="6"/>
      <c r="QFD137" s="6"/>
      <c r="QFE137" s="6"/>
      <c r="QFF137" s="6"/>
      <c r="QFG137" s="6"/>
      <c r="QFH137" s="6"/>
      <c r="QFI137" s="6"/>
      <c r="QFJ137" s="6"/>
      <c r="QFK137" s="6"/>
      <c r="QFL137" s="6"/>
      <c r="QFM137" s="6"/>
      <c r="QFN137" s="6"/>
      <c r="QFO137" s="6"/>
      <c r="QFP137" s="6"/>
      <c r="QFQ137" s="6"/>
      <c r="QFR137" s="6"/>
      <c r="QFS137" s="6"/>
      <c r="QFT137" s="6"/>
      <c r="QFU137" s="6"/>
      <c r="QFV137" s="6"/>
      <c r="QFW137" s="6"/>
      <c r="QFX137" s="6"/>
      <c r="QFY137" s="6"/>
      <c r="QFZ137" s="6"/>
      <c r="QGA137" s="6"/>
      <c r="QGB137" s="6"/>
      <c r="QGC137" s="6"/>
      <c r="QGD137" s="6"/>
      <c r="QGE137" s="6"/>
      <c r="QGF137" s="6"/>
      <c r="QGG137" s="6"/>
      <c r="QGH137" s="6"/>
      <c r="QGI137" s="6"/>
      <c r="QGJ137" s="6"/>
      <c r="QGK137" s="6"/>
      <c r="QGL137" s="6"/>
      <c r="QGM137" s="6"/>
      <c r="QGN137" s="6"/>
      <c r="QGO137" s="6"/>
      <c r="QGP137" s="6"/>
      <c r="QGQ137" s="6"/>
      <c r="QGR137" s="6"/>
      <c r="QGS137" s="6"/>
      <c r="QGT137" s="6"/>
      <c r="QGU137" s="6"/>
      <c r="QGV137" s="6"/>
      <c r="QGW137" s="6"/>
      <c r="QGX137" s="6"/>
      <c r="QGY137" s="6"/>
      <c r="QGZ137" s="6"/>
      <c r="QHA137" s="6"/>
      <c r="QHB137" s="6"/>
      <c r="QHC137" s="6"/>
      <c r="QHD137" s="6"/>
      <c r="QHE137" s="6"/>
      <c r="QHF137" s="6"/>
      <c r="QHG137" s="6"/>
      <c r="QHH137" s="6"/>
      <c r="QHI137" s="6"/>
      <c r="QHJ137" s="6"/>
      <c r="QHK137" s="6"/>
      <c r="QHL137" s="6"/>
      <c r="QHM137" s="6"/>
      <c r="QHN137" s="6"/>
      <c r="QHO137" s="6"/>
      <c r="QHP137" s="6"/>
      <c r="QHQ137" s="6"/>
      <c r="QHR137" s="6"/>
      <c r="QHS137" s="6"/>
      <c r="QHT137" s="6"/>
      <c r="QHU137" s="6"/>
      <c r="QHV137" s="6"/>
      <c r="QHW137" s="6"/>
      <c r="QHX137" s="6"/>
      <c r="QHY137" s="6"/>
      <c r="QHZ137" s="6"/>
      <c r="QIA137" s="6"/>
      <c r="QIB137" s="6"/>
      <c r="QIC137" s="6"/>
      <c r="QID137" s="6"/>
      <c r="QIE137" s="6"/>
      <c r="QIF137" s="6"/>
      <c r="QIG137" s="6"/>
      <c r="QIH137" s="6"/>
      <c r="QII137" s="6"/>
      <c r="QIJ137" s="6"/>
      <c r="QIK137" s="6"/>
      <c r="QIL137" s="6"/>
      <c r="QIM137" s="6"/>
      <c r="QIN137" s="6"/>
      <c r="QIO137" s="6"/>
      <c r="QIP137" s="6"/>
      <c r="QIQ137" s="6"/>
      <c r="QIR137" s="6"/>
      <c r="QIS137" s="6"/>
      <c r="QIT137" s="6"/>
      <c r="QIU137" s="6"/>
      <c r="QIV137" s="6"/>
      <c r="QIW137" s="6"/>
      <c r="QIX137" s="6"/>
      <c r="QIY137" s="6"/>
      <c r="QIZ137" s="6"/>
      <c r="QJA137" s="6"/>
      <c r="QJB137" s="6"/>
      <c r="QJC137" s="6"/>
      <c r="QJD137" s="6"/>
      <c r="QJE137" s="6"/>
      <c r="QJF137" s="6"/>
      <c r="QJG137" s="6"/>
      <c r="QJH137" s="6"/>
      <c r="QJI137" s="6"/>
      <c r="QJJ137" s="6"/>
      <c r="QJK137" s="6"/>
      <c r="QJL137" s="6"/>
      <c r="QJM137" s="6"/>
      <c r="QJN137" s="6"/>
      <c r="QJO137" s="6"/>
      <c r="QJP137" s="6"/>
      <c r="QJQ137" s="6"/>
      <c r="QJR137" s="6"/>
      <c r="QJS137" s="6"/>
      <c r="QJT137" s="6"/>
      <c r="QJU137" s="6"/>
      <c r="QJV137" s="6"/>
      <c r="QJW137" s="6"/>
      <c r="QJX137" s="6"/>
      <c r="QJY137" s="6"/>
      <c r="QJZ137" s="6"/>
      <c r="QKA137" s="6"/>
      <c r="QKB137" s="6"/>
      <c r="QKC137" s="6"/>
      <c r="QKD137" s="6"/>
      <c r="QKE137" s="6"/>
      <c r="QKF137" s="6"/>
      <c r="QKG137" s="6"/>
      <c r="QKH137" s="6"/>
      <c r="QKI137" s="6"/>
      <c r="QKJ137" s="6"/>
      <c r="QKK137" s="6"/>
      <c r="QKL137" s="6"/>
      <c r="QKM137" s="6"/>
      <c r="QKN137" s="6"/>
      <c r="QKO137" s="6"/>
      <c r="QKP137" s="6"/>
      <c r="QKQ137" s="6"/>
      <c r="QKR137" s="6"/>
      <c r="QKS137" s="6"/>
      <c r="QKT137" s="6"/>
      <c r="QKU137" s="6"/>
      <c r="QKV137" s="6"/>
      <c r="QKW137" s="6"/>
      <c r="QKX137" s="6"/>
      <c r="QKY137" s="6"/>
      <c r="QKZ137" s="6"/>
      <c r="QLA137" s="6"/>
      <c r="QLB137" s="6"/>
      <c r="QLC137" s="6"/>
      <c r="QLD137" s="6"/>
      <c r="QLE137" s="6"/>
      <c r="QLF137" s="6"/>
      <c r="QLG137" s="6"/>
      <c r="QLH137" s="6"/>
      <c r="QLI137" s="6"/>
      <c r="QLJ137" s="6"/>
      <c r="QLK137" s="6"/>
      <c r="QLL137" s="6"/>
      <c r="QLM137" s="6"/>
      <c r="QLN137" s="6"/>
      <c r="QLO137" s="6"/>
      <c r="QLP137" s="6"/>
      <c r="QLQ137" s="6"/>
      <c r="QLR137" s="6"/>
      <c r="QLS137" s="6"/>
      <c r="QLT137" s="6"/>
      <c r="QLU137" s="6"/>
      <c r="QLV137" s="6"/>
      <c r="QLW137" s="6"/>
      <c r="QLX137" s="6"/>
      <c r="QLY137" s="6"/>
      <c r="QLZ137" s="6"/>
      <c r="QMA137" s="6"/>
      <c r="QMB137" s="6"/>
      <c r="QMC137" s="6"/>
      <c r="QMD137" s="6"/>
      <c r="QME137" s="6"/>
      <c r="QMF137" s="6"/>
      <c r="QMG137" s="6"/>
      <c r="QMH137" s="6"/>
      <c r="QMI137" s="6"/>
      <c r="QMJ137" s="6"/>
      <c r="QMK137" s="6"/>
      <c r="QML137" s="6"/>
      <c r="QMM137" s="6"/>
      <c r="QMN137" s="6"/>
      <c r="QMO137" s="6"/>
      <c r="QMP137" s="6"/>
      <c r="QMQ137" s="6"/>
      <c r="QMR137" s="6"/>
      <c r="QMS137" s="6"/>
      <c r="QMT137" s="6"/>
      <c r="QMU137" s="6"/>
      <c r="QMV137" s="6"/>
      <c r="QMW137" s="6"/>
      <c r="QMX137" s="6"/>
      <c r="QMY137" s="6"/>
      <c r="QMZ137" s="6"/>
      <c r="QNA137" s="6"/>
      <c r="QNB137" s="6"/>
      <c r="QNC137" s="6"/>
      <c r="QND137" s="6"/>
      <c r="QNE137" s="6"/>
      <c r="QNF137" s="6"/>
      <c r="QNG137" s="6"/>
      <c r="QNH137" s="6"/>
      <c r="QNI137" s="6"/>
      <c r="QNJ137" s="6"/>
      <c r="QNK137" s="6"/>
      <c r="QNL137" s="6"/>
      <c r="QNM137" s="6"/>
      <c r="QNN137" s="6"/>
      <c r="QNO137" s="6"/>
      <c r="QNP137" s="6"/>
      <c r="QNQ137" s="6"/>
      <c r="QNR137" s="6"/>
      <c r="QNS137" s="6"/>
      <c r="QNT137" s="6"/>
      <c r="QNU137" s="6"/>
      <c r="QNV137" s="6"/>
      <c r="QNW137" s="6"/>
      <c r="QNX137" s="6"/>
      <c r="QNY137" s="6"/>
      <c r="QNZ137" s="6"/>
      <c r="QOA137" s="6"/>
      <c r="QOB137" s="6"/>
      <c r="QOC137" s="6"/>
      <c r="QOD137" s="6"/>
      <c r="QOE137" s="6"/>
      <c r="QOF137" s="6"/>
      <c r="QOG137" s="6"/>
      <c r="QOH137" s="6"/>
      <c r="QOI137" s="6"/>
      <c r="QOJ137" s="6"/>
      <c r="QOK137" s="6"/>
      <c r="QOL137" s="6"/>
      <c r="QOM137" s="6"/>
      <c r="QON137" s="6"/>
      <c r="QOO137" s="6"/>
      <c r="QOP137" s="6"/>
      <c r="QOQ137" s="6"/>
      <c r="QOR137" s="6"/>
      <c r="QOS137" s="6"/>
      <c r="QOT137" s="6"/>
      <c r="QOU137" s="6"/>
      <c r="QOV137" s="6"/>
      <c r="QOW137" s="6"/>
      <c r="QOX137" s="6"/>
      <c r="QOY137" s="6"/>
      <c r="QOZ137" s="6"/>
      <c r="QPA137" s="6"/>
      <c r="QPB137" s="6"/>
      <c r="QPC137" s="6"/>
      <c r="QPD137" s="6"/>
      <c r="QPE137" s="6"/>
      <c r="QPF137" s="6"/>
      <c r="QPG137" s="6"/>
      <c r="QPH137" s="6"/>
      <c r="QPI137" s="6"/>
      <c r="QPJ137" s="6"/>
      <c r="QPK137" s="6"/>
      <c r="QPL137" s="6"/>
      <c r="QPM137" s="6"/>
      <c r="QPN137" s="6"/>
      <c r="QPO137" s="6"/>
      <c r="QPP137" s="6"/>
      <c r="QPQ137" s="6"/>
      <c r="QPR137" s="6"/>
      <c r="QPS137" s="6"/>
      <c r="QPT137" s="6"/>
      <c r="QPU137" s="6"/>
      <c r="QPV137" s="6"/>
      <c r="QPW137" s="6"/>
      <c r="QPX137" s="6"/>
      <c r="QPY137" s="6"/>
      <c r="QPZ137" s="6"/>
      <c r="QQA137" s="6"/>
      <c r="QQB137" s="6"/>
      <c r="QQC137" s="6"/>
      <c r="QQD137" s="6"/>
      <c r="QQE137" s="6"/>
      <c r="QQF137" s="6"/>
      <c r="QQG137" s="6"/>
      <c r="QQH137" s="6"/>
      <c r="QQI137" s="6"/>
      <c r="QQJ137" s="6"/>
      <c r="QQK137" s="6"/>
      <c r="QQL137" s="6"/>
      <c r="QQM137" s="6"/>
      <c r="QQN137" s="6"/>
      <c r="QQO137" s="6"/>
      <c r="QQP137" s="6"/>
      <c r="QQQ137" s="6"/>
      <c r="QQR137" s="6"/>
      <c r="QQS137" s="6"/>
      <c r="QQT137" s="6"/>
      <c r="QQU137" s="6"/>
      <c r="QQV137" s="6"/>
      <c r="QQW137" s="6"/>
      <c r="QQX137" s="6"/>
      <c r="QQY137" s="6"/>
      <c r="QQZ137" s="6"/>
      <c r="QRA137" s="6"/>
      <c r="QRB137" s="6"/>
      <c r="QRC137" s="6"/>
      <c r="QRD137" s="6"/>
      <c r="QRE137" s="6"/>
      <c r="QRF137" s="6"/>
      <c r="QRG137" s="6"/>
      <c r="QRH137" s="6"/>
      <c r="QRI137" s="6"/>
      <c r="QRJ137" s="6"/>
      <c r="QRK137" s="6"/>
      <c r="QRL137" s="6"/>
      <c r="QRM137" s="6"/>
      <c r="QRN137" s="6"/>
      <c r="QRO137" s="6"/>
      <c r="QRP137" s="6"/>
      <c r="QRQ137" s="6"/>
      <c r="QRR137" s="6"/>
      <c r="QRS137" s="6"/>
      <c r="QRT137" s="6"/>
      <c r="QRU137" s="6"/>
      <c r="QRV137" s="6"/>
      <c r="QRW137" s="6"/>
      <c r="QRX137" s="6"/>
      <c r="QRY137" s="6"/>
      <c r="QRZ137" s="6"/>
      <c r="QSA137" s="6"/>
      <c r="QSB137" s="6"/>
      <c r="QSC137" s="6"/>
      <c r="QSD137" s="6"/>
      <c r="QSE137" s="6"/>
      <c r="QSF137" s="6"/>
      <c r="QSG137" s="6"/>
      <c r="QSH137" s="6"/>
      <c r="QSI137" s="6"/>
      <c r="QSJ137" s="6"/>
      <c r="QSK137" s="6"/>
      <c r="QSL137" s="6"/>
      <c r="QSM137" s="6"/>
      <c r="QSN137" s="6"/>
      <c r="QSO137" s="6"/>
      <c r="QSP137" s="6"/>
      <c r="QSQ137" s="6"/>
      <c r="QSR137" s="6"/>
      <c r="QSS137" s="6"/>
      <c r="QST137" s="6"/>
      <c r="QSU137" s="6"/>
      <c r="QSV137" s="6"/>
      <c r="QSW137" s="6"/>
      <c r="QSX137" s="6"/>
      <c r="QSY137" s="6"/>
      <c r="QSZ137" s="6"/>
      <c r="QTA137" s="6"/>
      <c r="QTB137" s="6"/>
      <c r="QTC137" s="6"/>
      <c r="QTD137" s="6"/>
      <c r="QTE137" s="6"/>
      <c r="QTF137" s="6"/>
      <c r="QTG137" s="6"/>
      <c r="QTH137" s="6"/>
      <c r="QTI137" s="6"/>
      <c r="QTJ137" s="6"/>
      <c r="QTK137" s="6"/>
      <c r="QTL137" s="6"/>
      <c r="QTM137" s="6"/>
      <c r="QTN137" s="6"/>
      <c r="QTO137" s="6"/>
      <c r="QTP137" s="6"/>
      <c r="QTQ137" s="6"/>
      <c r="QTR137" s="6"/>
      <c r="QTS137" s="6"/>
      <c r="QTT137" s="6"/>
      <c r="QTU137" s="6"/>
      <c r="QTV137" s="6"/>
      <c r="QTW137" s="6"/>
      <c r="QTX137" s="6"/>
      <c r="QTY137" s="6"/>
      <c r="QTZ137" s="6"/>
      <c r="QUA137" s="6"/>
      <c r="QUB137" s="6"/>
      <c r="QUC137" s="6"/>
      <c r="QUD137" s="6"/>
      <c r="QUE137" s="6"/>
      <c r="QUF137" s="6"/>
      <c r="QUG137" s="6"/>
      <c r="QUH137" s="6"/>
      <c r="QUI137" s="6"/>
      <c r="QUJ137" s="6"/>
      <c r="QUK137" s="6"/>
      <c r="QUL137" s="6"/>
      <c r="QUM137" s="6"/>
      <c r="QUN137" s="6"/>
      <c r="QUO137" s="6"/>
      <c r="QUP137" s="6"/>
      <c r="QUQ137" s="6"/>
      <c r="QUR137" s="6"/>
      <c r="QUS137" s="6"/>
      <c r="QUT137" s="6"/>
      <c r="QUU137" s="6"/>
      <c r="QUV137" s="6"/>
      <c r="QUW137" s="6"/>
      <c r="QUX137" s="6"/>
      <c r="QUY137" s="6"/>
      <c r="QUZ137" s="6"/>
      <c r="QVA137" s="6"/>
      <c r="QVB137" s="6"/>
      <c r="QVC137" s="6"/>
      <c r="QVD137" s="6"/>
      <c r="QVE137" s="6"/>
      <c r="QVF137" s="6"/>
      <c r="QVG137" s="6"/>
      <c r="QVH137" s="6"/>
      <c r="QVI137" s="6"/>
      <c r="QVJ137" s="6"/>
      <c r="QVK137" s="6"/>
      <c r="QVL137" s="6"/>
      <c r="QVM137" s="6"/>
      <c r="QVN137" s="6"/>
      <c r="QVO137" s="6"/>
      <c r="QVP137" s="6"/>
      <c r="QVQ137" s="6"/>
      <c r="QVR137" s="6"/>
      <c r="QVS137" s="6"/>
      <c r="QVT137" s="6"/>
      <c r="QVU137" s="6"/>
      <c r="QVV137" s="6"/>
      <c r="QVW137" s="6"/>
      <c r="QVX137" s="6"/>
      <c r="QVY137" s="6"/>
      <c r="QVZ137" s="6"/>
      <c r="QWA137" s="6"/>
      <c r="QWB137" s="6"/>
      <c r="QWC137" s="6"/>
      <c r="QWD137" s="6"/>
      <c r="QWE137" s="6"/>
      <c r="QWF137" s="6"/>
      <c r="QWG137" s="6"/>
      <c r="QWH137" s="6"/>
      <c r="QWI137" s="6"/>
      <c r="QWJ137" s="6"/>
      <c r="QWK137" s="6"/>
      <c r="QWL137" s="6"/>
      <c r="QWM137" s="6"/>
      <c r="QWN137" s="6"/>
      <c r="QWO137" s="6"/>
      <c r="QWP137" s="6"/>
      <c r="QWQ137" s="6"/>
      <c r="QWR137" s="6"/>
      <c r="QWS137" s="6"/>
      <c r="QWT137" s="6"/>
      <c r="QWU137" s="6"/>
      <c r="QWV137" s="6"/>
      <c r="QWW137" s="6"/>
      <c r="QWX137" s="6"/>
      <c r="QWY137" s="6"/>
      <c r="QWZ137" s="6"/>
      <c r="QXA137" s="6"/>
      <c r="QXB137" s="6"/>
      <c r="QXC137" s="6"/>
      <c r="QXD137" s="6"/>
      <c r="QXE137" s="6"/>
      <c r="QXF137" s="6"/>
      <c r="QXG137" s="6"/>
      <c r="QXH137" s="6"/>
      <c r="QXI137" s="6"/>
      <c r="QXJ137" s="6"/>
      <c r="QXK137" s="6"/>
      <c r="QXL137" s="6"/>
      <c r="QXM137" s="6"/>
      <c r="QXN137" s="6"/>
      <c r="QXO137" s="6"/>
      <c r="QXP137" s="6"/>
      <c r="QXQ137" s="6"/>
      <c r="QXR137" s="6"/>
      <c r="QXS137" s="6"/>
      <c r="QXT137" s="6"/>
      <c r="QXU137" s="6"/>
      <c r="QXV137" s="6"/>
      <c r="QXW137" s="6"/>
      <c r="QXX137" s="6"/>
      <c r="QXY137" s="6"/>
      <c r="QXZ137" s="6"/>
      <c r="QYA137" s="6"/>
      <c r="QYB137" s="6"/>
      <c r="QYC137" s="6"/>
      <c r="QYD137" s="6"/>
      <c r="QYE137" s="6"/>
      <c r="QYF137" s="6"/>
      <c r="QYG137" s="6"/>
      <c r="QYH137" s="6"/>
      <c r="QYI137" s="6"/>
      <c r="QYJ137" s="6"/>
      <c r="QYK137" s="6"/>
      <c r="QYL137" s="6"/>
      <c r="QYM137" s="6"/>
      <c r="QYN137" s="6"/>
      <c r="QYO137" s="6"/>
      <c r="QYP137" s="6"/>
      <c r="QYQ137" s="6"/>
      <c r="QYR137" s="6"/>
      <c r="QYS137" s="6"/>
      <c r="QYT137" s="6"/>
      <c r="QYU137" s="6"/>
      <c r="QYV137" s="6"/>
      <c r="QYW137" s="6"/>
      <c r="QYX137" s="6"/>
      <c r="QYY137" s="6"/>
      <c r="QYZ137" s="6"/>
      <c r="QZA137" s="6"/>
      <c r="QZB137" s="6"/>
      <c r="QZC137" s="6"/>
      <c r="QZD137" s="6"/>
      <c r="QZE137" s="6"/>
      <c r="QZF137" s="6"/>
      <c r="QZG137" s="6"/>
      <c r="QZH137" s="6"/>
      <c r="QZI137" s="6"/>
      <c r="QZJ137" s="6"/>
      <c r="QZK137" s="6"/>
      <c r="QZL137" s="6"/>
      <c r="QZM137" s="6"/>
      <c r="QZN137" s="6"/>
      <c r="QZO137" s="6"/>
      <c r="QZP137" s="6"/>
      <c r="QZQ137" s="6"/>
      <c r="QZR137" s="6"/>
      <c r="QZS137" s="6"/>
      <c r="QZT137" s="6"/>
      <c r="QZU137" s="6"/>
      <c r="QZV137" s="6"/>
      <c r="QZW137" s="6"/>
      <c r="QZX137" s="6"/>
      <c r="QZY137" s="6"/>
      <c r="QZZ137" s="6"/>
      <c r="RAA137" s="6"/>
      <c r="RAB137" s="6"/>
      <c r="RAC137" s="6"/>
      <c r="RAD137" s="6"/>
      <c r="RAE137" s="6"/>
      <c r="RAF137" s="6"/>
      <c r="RAG137" s="6"/>
      <c r="RAH137" s="6"/>
      <c r="RAI137" s="6"/>
      <c r="RAJ137" s="6"/>
      <c r="RAK137" s="6"/>
      <c r="RAL137" s="6"/>
      <c r="RAM137" s="6"/>
      <c r="RAN137" s="6"/>
      <c r="RAO137" s="6"/>
      <c r="RAP137" s="6"/>
      <c r="RAQ137" s="6"/>
      <c r="RAR137" s="6"/>
      <c r="RAS137" s="6"/>
      <c r="RAT137" s="6"/>
      <c r="RAU137" s="6"/>
      <c r="RAV137" s="6"/>
      <c r="RAW137" s="6"/>
      <c r="RAX137" s="6"/>
      <c r="RAY137" s="6"/>
      <c r="RAZ137" s="6"/>
      <c r="RBA137" s="6"/>
      <c r="RBB137" s="6"/>
      <c r="RBC137" s="6"/>
      <c r="RBD137" s="6"/>
      <c r="RBE137" s="6"/>
      <c r="RBF137" s="6"/>
      <c r="RBG137" s="6"/>
      <c r="RBH137" s="6"/>
      <c r="RBI137" s="6"/>
      <c r="RBJ137" s="6"/>
      <c r="RBK137" s="6"/>
      <c r="RBL137" s="6"/>
      <c r="RBM137" s="6"/>
      <c r="RBN137" s="6"/>
      <c r="RBO137" s="6"/>
      <c r="RBP137" s="6"/>
      <c r="RBQ137" s="6"/>
      <c r="RBR137" s="6"/>
      <c r="RBS137" s="6"/>
      <c r="RBT137" s="6"/>
      <c r="RBU137" s="6"/>
      <c r="RBV137" s="6"/>
      <c r="RBW137" s="6"/>
      <c r="RBX137" s="6"/>
      <c r="RBY137" s="6"/>
      <c r="RBZ137" s="6"/>
      <c r="RCA137" s="6"/>
      <c r="RCB137" s="6"/>
      <c r="RCC137" s="6"/>
      <c r="RCD137" s="6"/>
      <c r="RCE137" s="6"/>
      <c r="RCF137" s="6"/>
      <c r="RCG137" s="6"/>
      <c r="RCH137" s="6"/>
      <c r="RCI137" s="6"/>
      <c r="RCJ137" s="6"/>
      <c r="RCK137" s="6"/>
      <c r="RCL137" s="6"/>
      <c r="RCM137" s="6"/>
      <c r="RCN137" s="6"/>
      <c r="RCO137" s="6"/>
      <c r="RCP137" s="6"/>
      <c r="RCQ137" s="6"/>
      <c r="RCR137" s="6"/>
      <c r="RCS137" s="6"/>
      <c r="RCT137" s="6"/>
      <c r="RCU137" s="6"/>
      <c r="RCV137" s="6"/>
      <c r="RCW137" s="6"/>
      <c r="RCX137" s="6"/>
      <c r="RCY137" s="6"/>
      <c r="RCZ137" s="6"/>
      <c r="RDA137" s="6"/>
      <c r="RDB137" s="6"/>
      <c r="RDC137" s="6"/>
      <c r="RDD137" s="6"/>
      <c r="RDE137" s="6"/>
      <c r="RDF137" s="6"/>
      <c r="RDG137" s="6"/>
      <c r="RDH137" s="6"/>
      <c r="RDI137" s="6"/>
      <c r="RDJ137" s="6"/>
      <c r="RDK137" s="6"/>
      <c r="RDL137" s="6"/>
      <c r="RDM137" s="6"/>
      <c r="RDN137" s="6"/>
      <c r="RDO137" s="6"/>
      <c r="RDP137" s="6"/>
      <c r="RDQ137" s="6"/>
      <c r="RDR137" s="6"/>
      <c r="RDS137" s="6"/>
      <c r="RDT137" s="6"/>
      <c r="RDU137" s="6"/>
      <c r="RDV137" s="6"/>
      <c r="RDW137" s="6"/>
      <c r="RDX137" s="6"/>
      <c r="RDY137" s="6"/>
      <c r="RDZ137" s="6"/>
      <c r="REA137" s="6"/>
      <c r="REB137" s="6"/>
      <c r="REC137" s="6"/>
      <c r="RED137" s="6"/>
      <c r="REE137" s="6"/>
      <c r="REF137" s="6"/>
      <c r="REG137" s="6"/>
      <c r="REH137" s="6"/>
      <c r="REI137" s="6"/>
      <c r="REJ137" s="6"/>
      <c r="REK137" s="6"/>
      <c r="REL137" s="6"/>
      <c r="REM137" s="6"/>
      <c r="REN137" s="6"/>
      <c r="REO137" s="6"/>
      <c r="REP137" s="6"/>
      <c r="REQ137" s="6"/>
      <c r="RER137" s="6"/>
      <c r="RES137" s="6"/>
      <c r="RET137" s="6"/>
      <c r="REU137" s="6"/>
      <c r="REV137" s="6"/>
      <c r="REW137" s="6"/>
      <c r="REX137" s="6"/>
      <c r="REY137" s="6"/>
      <c r="REZ137" s="6"/>
      <c r="RFA137" s="6"/>
      <c r="RFB137" s="6"/>
      <c r="RFC137" s="6"/>
      <c r="RFD137" s="6"/>
      <c r="RFE137" s="6"/>
      <c r="RFF137" s="6"/>
      <c r="RFG137" s="6"/>
      <c r="RFH137" s="6"/>
      <c r="RFI137" s="6"/>
      <c r="RFJ137" s="6"/>
      <c r="RFK137" s="6"/>
      <c r="RFL137" s="6"/>
      <c r="RFM137" s="6"/>
      <c r="RFN137" s="6"/>
      <c r="RFO137" s="6"/>
      <c r="RFP137" s="6"/>
      <c r="RFQ137" s="6"/>
      <c r="RFR137" s="6"/>
      <c r="RFS137" s="6"/>
      <c r="RFT137" s="6"/>
      <c r="RFU137" s="6"/>
      <c r="RFV137" s="6"/>
      <c r="RFW137" s="6"/>
      <c r="RFX137" s="6"/>
      <c r="RFY137" s="6"/>
      <c r="RFZ137" s="6"/>
      <c r="RGA137" s="6"/>
      <c r="RGB137" s="6"/>
      <c r="RGC137" s="6"/>
      <c r="RGD137" s="6"/>
      <c r="RGE137" s="6"/>
      <c r="RGF137" s="6"/>
      <c r="RGG137" s="6"/>
      <c r="RGH137" s="6"/>
      <c r="RGI137" s="6"/>
      <c r="RGJ137" s="6"/>
      <c r="RGK137" s="6"/>
      <c r="RGL137" s="6"/>
      <c r="RGM137" s="6"/>
      <c r="RGN137" s="6"/>
      <c r="RGO137" s="6"/>
      <c r="RGP137" s="6"/>
      <c r="RGQ137" s="6"/>
      <c r="RGR137" s="6"/>
      <c r="RGS137" s="6"/>
      <c r="RGT137" s="6"/>
      <c r="RGU137" s="6"/>
      <c r="RGV137" s="6"/>
      <c r="RGW137" s="6"/>
      <c r="RGX137" s="6"/>
      <c r="RGY137" s="6"/>
      <c r="RGZ137" s="6"/>
      <c r="RHA137" s="6"/>
      <c r="RHB137" s="6"/>
      <c r="RHC137" s="6"/>
      <c r="RHD137" s="6"/>
      <c r="RHE137" s="6"/>
      <c r="RHF137" s="6"/>
      <c r="RHG137" s="6"/>
      <c r="RHH137" s="6"/>
      <c r="RHI137" s="6"/>
      <c r="RHJ137" s="6"/>
      <c r="RHK137" s="6"/>
      <c r="RHL137" s="6"/>
      <c r="RHM137" s="6"/>
      <c r="RHN137" s="6"/>
      <c r="RHO137" s="6"/>
      <c r="RHP137" s="6"/>
      <c r="RHQ137" s="6"/>
      <c r="RHR137" s="6"/>
      <c r="RHS137" s="6"/>
      <c r="RHT137" s="6"/>
      <c r="RHU137" s="6"/>
      <c r="RHV137" s="6"/>
      <c r="RHW137" s="6"/>
      <c r="RHX137" s="6"/>
      <c r="RHY137" s="6"/>
      <c r="RHZ137" s="6"/>
      <c r="RIA137" s="6"/>
      <c r="RIB137" s="6"/>
      <c r="RIC137" s="6"/>
      <c r="RID137" s="6"/>
      <c r="RIE137" s="6"/>
      <c r="RIF137" s="6"/>
      <c r="RIG137" s="6"/>
      <c r="RIH137" s="6"/>
      <c r="RII137" s="6"/>
      <c r="RIJ137" s="6"/>
      <c r="RIK137" s="6"/>
      <c r="RIL137" s="6"/>
      <c r="RIM137" s="6"/>
      <c r="RIN137" s="6"/>
      <c r="RIO137" s="6"/>
      <c r="RIP137" s="6"/>
      <c r="RIQ137" s="6"/>
      <c r="RIR137" s="6"/>
      <c r="RIS137" s="6"/>
      <c r="RIT137" s="6"/>
      <c r="RIU137" s="6"/>
      <c r="RIV137" s="6"/>
      <c r="RIW137" s="6"/>
      <c r="RIX137" s="6"/>
      <c r="RIY137" s="6"/>
      <c r="RIZ137" s="6"/>
      <c r="RJA137" s="6"/>
      <c r="RJB137" s="6"/>
      <c r="RJC137" s="6"/>
      <c r="RJD137" s="6"/>
      <c r="RJE137" s="6"/>
      <c r="RJF137" s="6"/>
      <c r="RJG137" s="6"/>
      <c r="RJH137" s="6"/>
      <c r="RJI137" s="6"/>
      <c r="RJJ137" s="6"/>
      <c r="RJK137" s="6"/>
      <c r="RJL137" s="6"/>
      <c r="RJM137" s="6"/>
      <c r="RJN137" s="6"/>
      <c r="RJO137" s="6"/>
      <c r="RJP137" s="6"/>
      <c r="RJQ137" s="6"/>
      <c r="RJR137" s="6"/>
      <c r="RJS137" s="6"/>
      <c r="RJT137" s="6"/>
      <c r="RJU137" s="6"/>
      <c r="RJV137" s="6"/>
      <c r="RJW137" s="6"/>
      <c r="RJX137" s="6"/>
      <c r="RJY137" s="6"/>
      <c r="RJZ137" s="6"/>
      <c r="RKA137" s="6"/>
      <c r="RKB137" s="6"/>
      <c r="RKC137" s="6"/>
      <c r="RKD137" s="6"/>
      <c r="RKE137" s="6"/>
      <c r="RKF137" s="6"/>
      <c r="RKG137" s="6"/>
      <c r="RKH137" s="6"/>
      <c r="RKI137" s="6"/>
      <c r="RKJ137" s="6"/>
      <c r="RKK137" s="6"/>
      <c r="RKL137" s="6"/>
      <c r="RKM137" s="6"/>
      <c r="RKN137" s="6"/>
      <c r="RKO137" s="6"/>
      <c r="RKP137" s="6"/>
      <c r="RKQ137" s="6"/>
      <c r="RKR137" s="6"/>
      <c r="RKS137" s="6"/>
      <c r="RKT137" s="6"/>
      <c r="RKU137" s="6"/>
      <c r="RKV137" s="6"/>
      <c r="RKW137" s="6"/>
      <c r="RKX137" s="6"/>
      <c r="RKY137" s="6"/>
      <c r="RKZ137" s="6"/>
      <c r="RLA137" s="6"/>
      <c r="RLB137" s="6"/>
      <c r="RLC137" s="6"/>
      <c r="RLD137" s="6"/>
      <c r="RLE137" s="6"/>
      <c r="RLF137" s="6"/>
      <c r="RLG137" s="6"/>
      <c r="RLH137" s="6"/>
      <c r="RLI137" s="6"/>
      <c r="RLJ137" s="6"/>
      <c r="RLK137" s="6"/>
      <c r="RLL137" s="6"/>
      <c r="RLM137" s="6"/>
      <c r="RLN137" s="6"/>
      <c r="RLO137" s="6"/>
      <c r="RLP137" s="6"/>
      <c r="RLQ137" s="6"/>
      <c r="RLR137" s="6"/>
      <c r="RLS137" s="6"/>
      <c r="RLT137" s="6"/>
      <c r="RLU137" s="6"/>
      <c r="RLV137" s="6"/>
      <c r="RLW137" s="6"/>
      <c r="RLX137" s="6"/>
      <c r="RLY137" s="6"/>
      <c r="RLZ137" s="6"/>
      <c r="RMA137" s="6"/>
      <c r="RMB137" s="6"/>
      <c r="RMC137" s="6"/>
      <c r="RMD137" s="6"/>
      <c r="RME137" s="6"/>
      <c r="RMF137" s="6"/>
      <c r="RMG137" s="6"/>
      <c r="RMH137" s="6"/>
      <c r="RMI137" s="6"/>
      <c r="RMJ137" s="6"/>
      <c r="RMK137" s="6"/>
      <c r="RML137" s="6"/>
      <c r="RMM137" s="6"/>
      <c r="RMN137" s="6"/>
      <c r="RMO137" s="6"/>
      <c r="RMP137" s="6"/>
      <c r="RMQ137" s="6"/>
      <c r="RMR137" s="6"/>
      <c r="RMS137" s="6"/>
      <c r="RMT137" s="6"/>
      <c r="RMU137" s="6"/>
      <c r="RMV137" s="6"/>
      <c r="RMW137" s="6"/>
      <c r="RMX137" s="6"/>
      <c r="RMY137" s="6"/>
      <c r="RMZ137" s="6"/>
      <c r="RNA137" s="6"/>
      <c r="RNB137" s="6"/>
      <c r="RNC137" s="6"/>
      <c r="RND137" s="6"/>
      <c r="RNE137" s="6"/>
      <c r="RNF137" s="6"/>
      <c r="RNG137" s="6"/>
      <c r="RNH137" s="6"/>
      <c r="RNI137" s="6"/>
      <c r="RNJ137" s="6"/>
      <c r="RNK137" s="6"/>
      <c r="RNL137" s="6"/>
      <c r="RNM137" s="6"/>
      <c r="RNN137" s="6"/>
      <c r="RNO137" s="6"/>
      <c r="RNP137" s="6"/>
      <c r="RNQ137" s="6"/>
      <c r="RNR137" s="6"/>
      <c r="RNS137" s="6"/>
      <c r="RNT137" s="6"/>
      <c r="RNU137" s="6"/>
      <c r="RNV137" s="6"/>
      <c r="RNW137" s="6"/>
      <c r="RNX137" s="6"/>
      <c r="RNY137" s="6"/>
      <c r="RNZ137" s="6"/>
      <c r="ROA137" s="6"/>
      <c r="ROB137" s="6"/>
      <c r="ROC137" s="6"/>
      <c r="ROD137" s="6"/>
      <c r="ROE137" s="6"/>
      <c r="ROF137" s="6"/>
      <c r="ROG137" s="6"/>
      <c r="ROH137" s="6"/>
      <c r="ROI137" s="6"/>
      <c r="ROJ137" s="6"/>
      <c r="ROK137" s="6"/>
      <c r="ROL137" s="6"/>
      <c r="ROM137" s="6"/>
      <c r="RON137" s="6"/>
      <c r="ROO137" s="6"/>
      <c r="ROP137" s="6"/>
      <c r="ROQ137" s="6"/>
      <c r="ROR137" s="6"/>
      <c r="ROS137" s="6"/>
      <c r="ROT137" s="6"/>
      <c r="ROU137" s="6"/>
      <c r="ROV137" s="6"/>
      <c r="ROW137" s="6"/>
      <c r="ROX137" s="6"/>
      <c r="ROY137" s="6"/>
      <c r="ROZ137" s="6"/>
      <c r="RPA137" s="6"/>
      <c r="RPB137" s="6"/>
      <c r="RPC137" s="6"/>
      <c r="RPD137" s="6"/>
      <c r="RPE137" s="6"/>
      <c r="RPF137" s="6"/>
      <c r="RPG137" s="6"/>
      <c r="RPH137" s="6"/>
      <c r="RPI137" s="6"/>
      <c r="RPJ137" s="6"/>
      <c r="RPK137" s="6"/>
      <c r="RPL137" s="6"/>
      <c r="RPM137" s="6"/>
      <c r="RPN137" s="6"/>
      <c r="RPO137" s="6"/>
      <c r="RPP137" s="6"/>
      <c r="RPQ137" s="6"/>
      <c r="RPR137" s="6"/>
      <c r="RPS137" s="6"/>
      <c r="RPT137" s="6"/>
      <c r="RPU137" s="6"/>
      <c r="RPV137" s="6"/>
      <c r="RPW137" s="6"/>
      <c r="RPX137" s="6"/>
      <c r="RPY137" s="6"/>
      <c r="RPZ137" s="6"/>
      <c r="RQA137" s="6"/>
      <c r="RQB137" s="6"/>
      <c r="RQC137" s="6"/>
      <c r="RQD137" s="6"/>
      <c r="RQE137" s="6"/>
      <c r="RQF137" s="6"/>
      <c r="RQG137" s="6"/>
      <c r="RQH137" s="6"/>
      <c r="RQI137" s="6"/>
      <c r="RQJ137" s="6"/>
      <c r="RQK137" s="6"/>
      <c r="RQL137" s="6"/>
      <c r="RQM137" s="6"/>
      <c r="RQN137" s="6"/>
      <c r="RQO137" s="6"/>
      <c r="RQP137" s="6"/>
      <c r="RQQ137" s="6"/>
      <c r="RQR137" s="6"/>
      <c r="RQS137" s="6"/>
      <c r="RQT137" s="6"/>
      <c r="RQU137" s="6"/>
      <c r="RQV137" s="6"/>
      <c r="RQW137" s="6"/>
      <c r="RQX137" s="6"/>
      <c r="RQY137" s="6"/>
      <c r="RQZ137" s="6"/>
      <c r="RRA137" s="6"/>
      <c r="RRB137" s="6"/>
      <c r="RRC137" s="6"/>
      <c r="RRD137" s="6"/>
      <c r="RRE137" s="6"/>
      <c r="RRF137" s="6"/>
      <c r="RRG137" s="6"/>
      <c r="RRH137" s="6"/>
      <c r="RRI137" s="6"/>
      <c r="RRJ137" s="6"/>
      <c r="RRK137" s="6"/>
      <c r="RRL137" s="6"/>
      <c r="RRM137" s="6"/>
      <c r="RRN137" s="6"/>
      <c r="RRO137" s="6"/>
      <c r="RRP137" s="6"/>
      <c r="RRQ137" s="6"/>
      <c r="RRR137" s="6"/>
      <c r="RRS137" s="6"/>
      <c r="RRT137" s="6"/>
      <c r="RRU137" s="6"/>
      <c r="RRV137" s="6"/>
      <c r="RRW137" s="6"/>
      <c r="RRX137" s="6"/>
      <c r="RRY137" s="6"/>
      <c r="RRZ137" s="6"/>
      <c r="RSA137" s="6"/>
      <c r="RSB137" s="6"/>
      <c r="RSC137" s="6"/>
      <c r="RSD137" s="6"/>
      <c r="RSE137" s="6"/>
      <c r="RSF137" s="6"/>
      <c r="RSG137" s="6"/>
      <c r="RSH137" s="6"/>
      <c r="RSI137" s="6"/>
      <c r="RSJ137" s="6"/>
      <c r="RSK137" s="6"/>
      <c r="RSL137" s="6"/>
      <c r="RSM137" s="6"/>
      <c r="RSN137" s="6"/>
      <c r="RSO137" s="6"/>
      <c r="RSP137" s="6"/>
      <c r="RSQ137" s="6"/>
      <c r="RSR137" s="6"/>
      <c r="RSS137" s="6"/>
      <c r="RST137" s="6"/>
      <c r="RSU137" s="6"/>
      <c r="RSV137" s="6"/>
      <c r="RSW137" s="6"/>
      <c r="RSX137" s="6"/>
      <c r="RSY137" s="6"/>
      <c r="RSZ137" s="6"/>
      <c r="RTA137" s="6"/>
      <c r="RTB137" s="6"/>
      <c r="RTC137" s="6"/>
      <c r="RTD137" s="6"/>
      <c r="RTE137" s="6"/>
      <c r="RTF137" s="6"/>
      <c r="RTG137" s="6"/>
      <c r="RTH137" s="6"/>
      <c r="RTI137" s="6"/>
      <c r="RTJ137" s="6"/>
      <c r="RTK137" s="6"/>
      <c r="RTL137" s="6"/>
      <c r="RTM137" s="6"/>
      <c r="RTN137" s="6"/>
      <c r="RTO137" s="6"/>
      <c r="RTP137" s="6"/>
      <c r="RTQ137" s="6"/>
      <c r="RTR137" s="6"/>
      <c r="RTS137" s="6"/>
      <c r="RTT137" s="6"/>
      <c r="RTU137" s="6"/>
      <c r="RTV137" s="6"/>
      <c r="RTW137" s="6"/>
      <c r="RTX137" s="6"/>
      <c r="RTY137" s="6"/>
      <c r="RTZ137" s="6"/>
      <c r="RUA137" s="6"/>
      <c r="RUB137" s="6"/>
      <c r="RUC137" s="6"/>
      <c r="RUD137" s="6"/>
      <c r="RUE137" s="6"/>
      <c r="RUF137" s="6"/>
      <c r="RUG137" s="6"/>
      <c r="RUH137" s="6"/>
      <c r="RUI137" s="6"/>
      <c r="RUJ137" s="6"/>
      <c r="RUK137" s="6"/>
      <c r="RUL137" s="6"/>
      <c r="RUM137" s="6"/>
      <c r="RUN137" s="6"/>
      <c r="RUO137" s="6"/>
      <c r="RUP137" s="6"/>
      <c r="RUQ137" s="6"/>
      <c r="RUR137" s="6"/>
      <c r="RUS137" s="6"/>
      <c r="RUT137" s="6"/>
      <c r="RUU137" s="6"/>
      <c r="RUV137" s="6"/>
      <c r="RUW137" s="6"/>
      <c r="RUX137" s="6"/>
      <c r="RUY137" s="6"/>
      <c r="RUZ137" s="6"/>
      <c r="RVA137" s="6"/>
      <c r="RVB137" s="6"/>
      <c r="RVC137" s="6"/>
      <c r="RVD137" s="6"/>
      <c r="RVE137" s="6"/>
      <c r="RVF137" s="6"/>
      <c r="RVG137" s="6"/>
      <c r="RVH137" s="6"/>
      <c r="RVI137" s="6"/>
      <c r="RVJ137" s="6"/>
      <c r="RVK137" s="6"/>
      <c r="RVL137" s="6"/>
      <c r="RVM137" s="6"/>
      <c r="RVN137" s="6"/>
      <c r="RVO137" s="6"/>
      <c r="RVP137" s="6"/>
      <c r="RVQ137" s="6"/>
      <c r="RVR137" s="6"/>
      <c r="RVS137" s="6"/>
      <c r="RVT137" s="6"/>
      <c r="RVU137" s="6"/>
      <c r="RVV137" s="6"/>
      <c r="RVW137" s="6"/>
      <c r="RVX137" s="6"/>
      <c r="RVY137" s="6"/>
      <c r="RVZ137" s="6"/>
      <c r="RWA137" s="6"/>
      <c r="RWB137" s="6"/>
      <c r="RWC137" s="6"/>
      <c r="RWD137" s="6"/>
      <c r="RWE137" s="6"/>
      <c r="RWF137" s="6"/>
      <c r="RWG137" s="6"/>
      <c r="RWH137" s="6"/>
      <c r="RWI137" s="6"/>
      <c r="RWJ137" s="6"/>
      <c r="RWK137" s="6"/>
      <c r="RWL137" s="6"/>
      <c r="RWM137" s="6"/>
      <c r="RWN137" s="6"/>
      <c r="RWO137" s="6"/>
      <c r="RWP137" s="6"/>
      <c r="RWQ137" s="6"/>
      <c r="RWR137" s="6"/>
      <c r="RWS137" s="6"/>
      <c r="RWT137" s="6"/>
      <c r="RWU137" s="6"/>
      <c r="RWV137" s="6"/>
      <c r="RWW137" s="6"/>
      <c r="RWX137" s="6"/>
      <c r="RWY137" s="6"/>
      <c r="RWZ137" s="6"/>
      <c r="RXA137" s="6"/>
      <c r="RXB137" s="6"/>
      <c r="RXC137" s="6"/>
      <c r="RXD137" s="6"/>
      <c r="RXE137" s="6"/>
      <c r="RXF137" s="6"/>
      <c r="RXG137" s="6"/>
      <c r="RXH137" s="6"/>
      <c r="RXI137" s="6"/>
      <c r="RXJ137" s="6"/>
      <c r="RXK137" s="6"/>
      <c r="RXL137" s="6"/>
      <c r="RXM137" s="6"/>
      <c r="RXN137" s="6"/>
      <c r="RXO137" s="6"/>
      <c r="RXP137" s="6"/>
      <c r="RXQ137" s="6"/>
      <c r="RXR137" s="6"/>
      <c r="RXS137" s="6"/>
      <c r="RXT137" s="6"/>
      <c r="RXU137" s="6"/>
      <c r="RXV137" s="6"/>
      <c r="RXW137" s="6"/>
      <c r="RXX137" s="6"/>
      <c r="RXY137" s="6"/>
      <c r="RXZ137" s="6"/>
      <c r="RYA137" s="6"/>
      <c r="RYB137" s="6"/>
      <c r="RYC137" s="6"/>
      <c r="RYD137" s="6"/>
      <c r="RYE137" s="6"/>
      <c r="RYF137" s="6"/>
      <c r="RYG137" s="6"/>
      <c r="RYH137" s="6"/>
      <c r="RYI137" s="6"/>
      <c r="RYJ137" s="6"/>
      <c r="RYK137" s="6"/>
      <c r="RYL137" s="6"/>
      <c r="RYM137" s="6"/>
      <c r="RYN137" s="6"/>
      <c r="RYO137" s="6"/>
      <c r="RYP137" s="6"/>
      <c r="RYQ137" s="6"/>
      <c r="RYR137" s="6"/>
      <c r="RYS137" s="6"/>
      <c r="RYT137" s="6"/>
      <c r="RYU137" s="6"/>
      <c r="RYV137" s="6"/>
      <c r="RYW137" s="6"/>
      <c r="RYX137" s="6"/>
      <c r="RYY137" s="6"/>
      <c r="RYZ137" s="6"/>
      <c r="RZA137" s="6"/>
      <c r="RZB137" s="6"/>
      <c r="RZC137" s="6"/>
      <c r="RZD137" s="6"/>
      <c r="RZE137" s="6"/>
      <c r="RZF137" s="6"/>
      <c r="RZG137" s="6"/>
      <c r="RZH137" s="6"/>
      <c r="RZI137" s="6"/>
      <c r="RZJ137" s="6"/>
      <c r="RZK137" s="6"/>
      <c r="RZL137" s="6"/>
      <c r="RZM137" s="6"/>
      <c r="RZN137" s="6"/>
      <c r="RZO137" s="6"/>
      <c r="RZP137" s="6"/>
      <c r="RZQ137" s="6"/>
      <c r="RZR137" s="6"/>
      <c r="RZS137" s="6"/>
      <c r="RZT137" s="6"/>
      <c r="RZU137" s="6"/>
      <c r="RZV137" s="6"/>
      <c r="RZW137" s="6"/>
      <c r="RZX137" s="6"/>
      <c r="RZY137" s="6"/>
      <c r="RZZ137" s="6"/>
      <c r="SAA137" s="6"/>
      <c r="SAB137" s="6"/>
      <c r="SAC137" s="6"/>
      <c r="SAD137" s="6"/>
      <c r="SAE137" s="6"/>
      <c r="SAF137" s="6"/>
      <c r="SAG137" s="6"/>
      <c r="SAH137" s="6"/>
      <c r="SAI137" s="6"/>
      <c r="SAJ137" s="6"/>
      <c r="SAK137" s="6"/>
      <c r="SAL137" s="6"/>
      <c r="SAM137" s="6"/>
      <c r="SAN137" s="6"/>
      <c r="SAO137" s="6"/>
      <c r="SAP137" s="6"/>
      <c r="SAQ137" s="6"/>
      <c r="SAR137" s="6"/>
      <c r="SAS137" s="6"/>
      <c r="SAT137" s="6"/>
      <c r="SAU137" s="6"/>
      <c r="SAV137" s="6"/>
      <c r="SAW137" s="6"/>
      <c r="SAX137" s="6"/>
      <c r="SAY137" s="6"/>
      <c r="SAZ137" s="6"/>
      <c r="SBA137" s="6"/>
      <c r="SBB137" s="6"/>
      <c r="SBC137" s="6"/>
      <c r="SBD137" s="6"/>
      <c r="SBE137" s="6"/>
      <c r="SBF137" s="6"/>
      <c r="SBG137" s="6"/>
      <c r="SBH137" s="6"/>
      <c r="SBI137" s="6"/>
      <c r="SBJ137" s="6"/>
      <c r="SBK137" s="6"/>
      <c r="SBL137" s="6"/>
      <c r="SBM137" s="6"/>
      <c r="SBN137" s="6"/>
      <c r="SBO137" s="6"/>
      <c r="SBP137" s="6"/>
      <c r="SBQ137" s="6"/>
      <c r="SBR137" s="6"/>
      <c r="SBS137" s="6"/>
      <c r="SBT137" s="6"/>
      <c r="SBU137" s="6"/>
      <c r="SBV137" s="6"/>
      <c r="SBW137" s="6"/>
      <c r="SBX137" s="6"/>
      <c r="SBY137" s="6"/>
      <c r="SBZ137" s="6"/>
      <c r="SCA137" s="6"/>
      <c r="SCB137" s="6"/>
      <c r="SCC137" s="6"/>
      <c r="SCD137" s="6"/>
      <c r="SCE137" s="6"/>
      <c r="SCF137" s="6"/>
      <c r="SCG137" s="6"/>
      <c r="SCH137" s="6"/>
      <c r="SCI137" s="6"/>
      <c r="SCJ137" s="6"/>
      <c r="SCK137" s="6"/>
      <c r="SCL137" s="6"/>
      <c r="SCM137" s="6"/>
      <c r="SCN137" s="6"/>
      <c r="SCO137" s="6"/>
      <c r="SCP137" s="6"/>
      <c r="SCQ137" s="6"/>
      <c r="SCR137" s="6"/>
      <c r="SCS137" s="6"/>
      <c r="SCT137" s="6"/>
      <c r="SCU137" s="6"/>
      <c r="SCV137" s="6"/>
      <c r="SCW137" s="6"/>
      <c r="SCX137" s="6"/>
      <c r="SCY137" s="6"/>
      <c r="SCZ137" s="6"/>
      <c r="SDA137" s="6"/>
      <c r="SDB137" s="6"/>
      <c r="SDC137" s="6"/>
      <c r="SDD137" s="6"/>
      <c r="SDE137" s="6"/>
      <c r="SDF137" s="6"/>
      <c r="SDG137" s="6"/>
      <c r="SDH137" s="6"/>
      <c r="SDI137" s="6"/>
      <c r="SDJ137" s="6"/>
      <c r="SDK137" s="6"/>
      <c r="SDL137" s="6"/>
      <c r="SDM137" s="6"/>
      <c r="SDN137" s="6"/>
      <c r="SDO137" s="6"/>
      <c r="SDP137" s="6"/>
      <c r="SDQ137" s="6"/>
      <c r="SDR137" s="6"/>
      <c r="SDS137" s="6"/>
      <c r="SDT137" s="6"/>
      <c r="SDU137" s="6"/>
      <c r="SDV137" s="6"/>
      <c r="SDW137" s="6"/>
      <c r="SDX137" s="6"/>
      <c r="SDY137" s="6"/>
      <c r="SDZ137" s="6"/>
      <c r="SEA137" s="6"/>
      <c r="SEB137" s="6"/>
      <c r="SEC137" s="6"/>
      <c r="SED137" s="6"/>
      <c r="SEE137" s="6"/>
      <c r="SEF137" s="6"/>
      <c r="SEG137" s="6"/>
      <c r="SEH137" s="6"/>
      <c r="SEI137" s="6"/>
      <c r="SEJ137" s="6"/>
      <c r="SEK137" s="6"/>
      <c r="SEL137" s="6"/>
      <c r="SEM137" s="6"/>
      <c r="SEN137" s="6"/>
      <c r="SEO137" s="6"/>
      <c r="SEP137" s="6"/>
      <c r="SEQ137" s="6"/>
      <c r="SER137" s="6"/>
      <c r="SES137" s="6"/>
      <c r="SET137" s="6"/>
      <c r="SEU137" s="6"/>
      <c r="SEV137" s="6"/>
      <c r="SEW137" s="6"/>
      <c r="SEX137" s="6"/>
      <c r="SEY137" s="6"/>
      <c r="SEZ137" s="6"/>
      <c r="SFA137" s="6"/>
      <c r="SFB137" s="6"/>
      <c r="SFC137" s="6"/>
      <c r="SFD137" s="6"/>
      <c r="SFE137" s="6"/>
      <c r="SFF137" s="6"/>
      <c r="SFG137" s="6"/>
      <c r="SFH137" s="6"/>
      <c r="SFI137" s="6"/>
      <c r="SFJ137" s="6"/>
      <c r="SFK137" s="6"/>
      <c r="SFL137" s="6"/>
      <c r="SFM137" s="6"/>
      <c r="SFN137" s="6"/>
      <c r="SFO137" s="6"/>
      <c r="SFP137" s="6"/>
      <c r="SFQ137" s="6"/>
      <c r="SFR137" s="6"/>
      <c r="SFS137" s="6"/>
      <c r="SFT137" s="6"/>
      <c r="SFU137" s="6"/>
      <c r="SFV137" s="6"/>
      <c r="SFW137" s="6"/>
      <c r="SFX137" s="6"/>
      <c r="SFY137" s="6"/>
      <c r="SFZ137" s="6"/>
      <c r="SGA137" s="6"/>
      <c r="SGB137" s="6"/>
      <c r="SGC137" s="6"/>
      <c r="SGD137" s="6"/>
      <c r="SGE137" s="6"/>
      <c r="SGF137" s="6"/>
      <c r="SGG137" s="6"/>
      <c r="SGH137" s="6"/>
      <c r="SGI137" s="6"/>
      <c r="SGJ137" s="6"/>
      <c r="SGK137" s="6"/>
      <c r="SGL137" s="6"/>
      <c r="SGM137" s="6"/>
      <c r="SGN137" s="6"/>
      <c r="SGO137" s="6"/>
      <c r="SGP137" s="6"/>
      <c r="SGQ137" s="6"/>
      <c r="SGR137" s="6"/>
      <c r="SGS137" s="6"/>
      <c r="SGT137" s="6"/>
      <c r="SGU137" s="6"/>
      <c r="SGV137" s="6"/>
      <c r="SGW137" s="6"/>
      <c r="SGX137" s="6"/>
      <c r="SGY137" s="6"/>
      <c r="SGZ137" s="6"/>
      <c r="SHA137" s="6"/>
      <c r="SHB137" s="6"/>
      <c r="SHC137" s="6"/>
      <c r="SHD137" s="6"/>
      <c r="SHE137" s="6"/>
      <c r="SHF137" s="6"/>
      <c r="SHG137" s="6"/>
      <c r="SHH137" s="6"/>
      <c r="SHI137" s="6"/>
      <c r="SHJ137" s="6"/>
      <c r="SHK137" s="6"/>
      <c r="SHL137" s="6"/>
      <c r="SHM137" s="6"/>
      <c r="SHN137" s="6"/>
      <c r="SHO137" s="6"/>
      <c r="SHP137" s="6"/>
      <c r="SHQ137" s="6"/>
      <c r="SHR137" s="6"/>
      <c r="SHS137" s="6"/>
      <c r="SHT137" s="6"/>
      <c r="SHU137" s="6"/>
      <c r="SHV137" s="6"/>
      <c r="SHW137" s="6"/>
      <c r="SHX137" s="6"/>
      <c r="SHY137" s="6"/>
      <c r="SHZ137" s="6"/>
      <c r="SIA137" s="6"/>
      <c r="SIB137" s="6"/>
      <c r="SIC137" s="6"/>
      <c r="SID137" s="6"/>
      <c r="SIE137" s="6"/>
      <c r="SIF137" s="6"/>
      <c r="SIG137" s="6"/>
      <c r="SIH137" s="6"/>
      <c r="SII137" s="6"/>
      <c r="SIJ137" s="6"/>
      <c r="SIK137" s="6"/>
      <c r="SIL137" s="6"/>
      <c r="SIM137" s="6"/>
      <c r="SIN137" s="6"/>
      <c r="SIO137" s="6"/>
      <c r="SIP137" s="6"/>
      <c r="SIQ137" s="6"/>
      <c r="SIR137" s="6"/>
      <c r="SIS137" s="6"/>
      <c r="SIT137" s="6"/>
      <c r="SIU137" s="6"/>
      <c r="SIV137" s="6"/>
      <c r="SIW137" s="6"/>
      <c r="SIX137" s="6"/>
      <c r="SIY137" s="6"/>
      <c r="SIZ137" s="6"/>
      <c r="SJA137" s="6"/>
      <c r="SJB137" s="6"/>
      <c r="SJC137" s="6"/>
      <c r="SJD137" s="6"/>
      <c r="SJE137" s="6"/>
      <c r="SJF137" s="6"/>
      <c r="SJG137" s="6"/>
      <c r="SJH137" s="6"/>
      <c r="SJI137" s="6"/>
      <c r="SJJ137" s="6"/>
      <c r="SJK137" s="6"/>
      <c r="SJL137" s="6"/>
      <c r="SJM137" s="6"/>
      <c r="SJN137" s="6"/>
      <c r="SJO137" s="6"/>
      <c r="SJP137" s="6"/>
      <c r="SJQ137" s="6"/>
      <c r="SJR137" s="6"/>
      <c r="SJS137" s="6"/>
      <c r="SJT137" s="6"/>
      <c r="SJU137" s="6"/>
      <c r="SJV137" s="6"/>
      <c r="SJW137" s="6"/>
      <c r="SJX137" s="6"/>
      <c r="SJY137" s="6"/>
      <c r="SJZ137" s="6"/>
      <c r="SKA137" s="6"/>
      <c r="SKB137" s="6"/>
      <c r="SKC137" s="6"/>
      <c r="SKD137" s="6"/>
      <c r="SKE137" s="6"/>
      <c r="SKF137" s="6"/>
      <c r="SKG137" s="6"/>
      <c r="SKH137" s="6"/>
      <c r="SKI137" s="6"/>
      <c r="SKJ137" s="6"/>
      <c r="SKK137" s="6"/>
      <c r="SKL137" s="6"/>
      <c r="SKM137" s="6"/>
      <c r="SKN137" s="6"/>
      <c r="SKO137" s="6"/>
      <c r="SKP137" s="6"/>
      <c r="SKQ137" s="6"/>
      <c r="SKR137" s="6"/>
      <c r="SKS137" s="6"/>
      <c r="SKT137" s="6"/>
      <c r="SKU137" s="6"/>
      <c r="SKV137" s="6"/>
      <c r="SKW137" s="6"/>
      <c r="SKX137" s="6"/>
      <c r="SKY137" s="6"/>
      <c r="SKZ137" s="6"/>
      <c r="SLA137" s="6"/>
      <c r="SLB137" s="6"/>
      <c r="SLC137" s="6"/>
      <c r="SLD137" s="6"/>
      <c r="SLE137" s="6"/>
      <c r="SLF137" s="6"/>
      <c r="SLG137" s="6"/>
      <c r="SLH137" s="6"/>
      <c r="SLI137" s="6"/>
      <c r="SLJ137" s="6"/>
      <c r="SLK137" s="6"/>
      <c r="SLL137" s="6"/>
      <c r="SLM137" s="6"/>
      <c r="SLN137" s="6"/>
      <c r="SLO137" s="6"/>
      <c r="SLP137" s="6"/>
      <c r="SLQ137" s="6"/>
      <c r="SLR137" s="6"/>
      <c r="SLS137" s="6"/>
      <c r="SLT137" s="6"/>
      <c r="SLU137" s="6"/>
      <c r="SLV137" s="6"/>
      <c r="SLW137" s="6"/>
      <c r="SLX137" s="6"/>
      <c r="SLY137" s="6"/>
      <c r="SLZ137" s="6"/>
      <c r="SMA137" s="6"/>
      <c r="SMB137" s="6"/>
      <c r="SMC137" s="6"/>
      <c r="SMD137" s="6"/>
      <c r="SME137" s="6"/>
      <c r="SMF137" s="6"/>
      <c r="SMG137" s="6"/>
      <c r="SMH137" s="6"/>
      <c r="SMI137" s="6"/>
      <c r="SMJ137" s="6"/>
      <c r="SMK137" s="6"/>
      <c r="SML137" s="6"/>
      <c r="SMM137" s="6"/>
      <c r="SMN137" s="6"/>
      <c r="SMO137" s="6"/>
      <c r="SMP137" s="6"/>
      <c r="SMQ137" s="6"/>
      <c r="SMR137" s="6"/>
      <c r="SMS137" s="6"/>
      <c r="SMT137" s="6"/>
      <c r="SMU137" s="6"/>
      <c r="SMV137" s="6"/>
      <c r="SMW137" s="6"/>
      <c r="SMX137" s="6"/>
      <c r="SMY137" s="6"/>
      <c r="SMZ137" s="6"/>
      <c r="SNA137" s="6"/>
      <c r="SNB137" s="6"/>
      <c r="SNC137" s="6"/>
      <c r="SND137" s="6"/>
      <c r="SNE137" s="6"/>
      <c r="SNF137" s="6"/>
      <c r="SNG137" s="6"/>
      <c r="SNH137" s="6"/>
      <c r="SNI137" s="6"/>
      <c r="SNJ137" s="6"/>
      <c r="SNK137" s="6"/>
      <c r="SNL137" s="6"/>
      <c r="SNM137" s="6"/>
      <c r="SNN137" s="6"/>
      <c r="SNO137" s="6"/>
      <c r="SNP137" s="6"/>
      <c r="SNQ137" s="6"/>
      <c r="SNR137" s="6"/>
      <c r="SNS137" s="6"/>
      <c r="SNT137" s="6"/>
      <c r="SNU137" s="6"/>
      <c r="SNV137" s="6"/>
      <c r="SNW137" s="6"/>
      <c r="SNX137" s="6"/>
      <c r="SNY137" s="6"/>
      <c r="SNZ137" s="6"/>
      <c r="SOA137" s="6"/>
      <c r="SOB137" s="6"/>
      <c r="SOC137" s="6"/>
      <c r="SOD137" s="6"/>
      <c r="SOE137" s="6"/>
      <c r="SOF137" s="6"/>
      <c r="SOG137" s="6"/>
      <c r="SOH137" s="6"/>
      <c r="SOI137" s="6"/>
      <c r="SOJ137" s="6"/>
      <c r="SOK137" s="6"/>
      <c r="SOL137" s="6"/>
      <c r="SOM137" s="6"/>
      <c r="SON137" s="6"/>
      <c r="SOO137" s="6"/>
      <c r="SOP137" s="6"/>
      <c r="SOQ137" s="6"/>
      <c r="SOR137" s="6"/>
      <c r="SOS137" s="6"/>
      <c r="SOT137" s="6"/>
      <c r="SOU137" s="6"/>
      <c r="SOV137" s="6"/>
      <c r="SOW137" s="6"/>
      <c r="SOX137" s="6"/>
      <c r="SOY137" s="6"/>
      <c r="SOZ137" s="6"/>
      <c r="SPA137" s="6"/>
      <c r="SPB137" s="6"/>
      <c r="SPC137" s="6"/>
      <c r="SPD137" s="6"/>
      <c r="SPE137" s="6"/>
      <c r="SPF137" s="6"/>
      <c r="SPG137" s="6"/>
      <c r="SPH137" s="6"/>
      <c r="SPI137" s="6"/>
      <c r="SPJ137" s="6"/>
      <c r="SPK137" s="6"/>
      <c r="SPL137" s="6"/>
      <c r="SPM137" s="6"/>
      <c r="SPN137" s="6"/>
      <c r="SPO137" s="6"/>
      <c r="SPP137" s="6"/>
      <c r="SPQ137" s="6"/>
      <c r="SPR137" s="6"/>
      <c r="SPS137" s="6"/>
      <c r="SPT137" s="6"/>
      <c r="SPU137" s="6"/>
      <c r="SPV137" s="6"/>
      <c r="SPW137" s="6"/>
      <c r="SPX137" s="6"/>
      <c r="SPY137" s="6"/>
      <c r="SPZ137" s="6"/>
      <c r="SQA137" s="6"/>
      <c r="SQB137" s="6"/>
      <c r="SQC137" s="6"/>
      <c r="SQD137" s="6"/>
      <c r="SQE137" s="6"/>
      <c r="SQF137" s="6"/>
      <c r="SQG137" s="6"/>
      <c r="SQH137" s="6"/>
      <c r="SQI137" s="6"/>
      <c r="SQJ137" s="6"/>
      <c r="SQK137" s="6"/>
      <c r="SQL137" s="6"/>
      <c r="SQM137" s="6"/>
      <c r="SQN137" s="6"/>
      <c r="SQO137" s="6"/>
      <c r="SQP137" s="6"/>
      <c r="SQQ137" s="6"/>
      <c r="SQR137" s="6"/>
      <c r="SQS137" s="6"/>
      <c r="SQT137" s="6"/>
      <c r="SQU137" s="6"/>
      <c r="SQV137" s="6"/>
      <c r="SQW137" s="6"/>
      <c r="SQX137" s="6"/>
      <c r="SQY137" s="6"/>
      <c r="SQZ137" s="6"/>
      <c r="SRA137" s="6"/>
      <c r="SRB137" s="6"/>
      <c r="SRC137" s="6"/>
      <c r="SRD137" s="6"/>
      <c r="SRE137" s="6"/>
      <c r="SRF137" s="6"/>
      <c r="SRG137" s="6"/>
      <c r="SRH137" s="6"/>
      <c r="SRI137" s="6"/>
      <c r="SRJ137" s="6"/>
      <c r="SRK137" s="6"/>
      <c r="SRL137" s="6"/>
      <c r="SRM137" s="6"/>
      <c r="SRN137" s="6"/>
      <c r="SRO137" s="6"/>
      <c r="SRP137" s="6"/>
      <c r="SRQ137" s="6"/>
      <c r="SRR137" s="6"/>
      <c r="SRS137" s="6"/>
      <c r="SRT137" s="6"/>
      <c r="SRU137" s="6"/>
      <c r="SRV137" s="6"/>
      <c r="SRW137" s="6"/>
      <c r="SRX137" s="6"/>
      <c r="SRY137" s="6"/>
      <c r="SRZ137" s="6"/>
      <c r="SSA137" s="6"/>
      <c r="SSB137" s="6"/>
      <c r="SSC137" s="6"/>
      <c r="SSD137" s="6"/>
      <c r="SSE137" s="6"/>
      <c r="SSF137" s="6"/>
      <c r="SSG137" s="6"/>
      <c r="SSH137" s="6"/>
      <c r="SSI137" s="6"/>
      <c r="SSJ137" s="6"/>
      <c r="SSK137" s="6"/>
      <c r="SSL137" s="6"/>
      <c r="SSM137" s="6"/>
      <c r="SSN137" s="6"/>
      <c r="SSO137" s="6"/>
      <c r="SSP137" s="6"/>
      <c r="SSQ137" s="6"/>
      <c r="SSR137" s="6"/>
      <c r="SSS137" s="6"/>
      <c r="SST137" s="6"/>
      <c r="SSU137" s="6"/>
      <c r="SSV137" s="6"/>
      <c r="SSW137" s="6"/>
      <c r="SSX137" s="6"/>
      <c r="SSY137" s="6"/>
      <c r="SSZ137" s="6"/>
      <c r="STA137" s="6"/>
      <c r="STB137" s="6"/>
      <c r="STC137" s="6"/>
      <c r="STD137" s="6"/>
      <c r="STE137" s="6"/>
      <c r="STF137" s="6"/>
      <c r="STG137" s="6"/>
      <c r="STH137" s="6"/>
      <c r="STI137" s="6"/>
      <c r="STJ137" s="6"/>
      <c r="STK137" s="6"/>
      <c r="STL137" s="6"/>
      <c r="STM137" s="6"/>
      <c r="STN137" s="6"/>
      <c r="STO137" s="6"/>
      <c r="STP137" s="6"/>
      <c r="STQ137" s="6"/>
      <c r="STR137" s="6"/>
      <c r="STS137" s="6"/>
      <c r="STT137" s="6"/>
      <c r="STU137" s="6"/>
      <c r="STV137" s="6"/>
      <c r="STW137" s="6"/>
      <c r="STX137" s="6"/>
      <c r="STY137" s="6"/>
      <c r="STZ137" s="6"/>
      <c r="SUA137" s="6"/>
      <c r="SUB137" s="6"/>
      <c r="SUC137" s="6"/>
      <c r="SUD137" s="6"/>
      <c r="SUE137" s="6"/>
      <c r="SUF137" s="6"/>
      <c r="SUG137" s="6"/>
      <c r="SUH137" s="6"/>
      <c r="SUI137" s="6"/>
      <c r="SUJ137" s="6"/>
      <c r="SUK137" s="6"/>
      <c r="SUL137" s="6"/>
      <c r="SUM137" s="6"/>
      <c r="SUN137" s="6"/>
      <c r="SUO137" s="6"/>
      <c r="SUP137" s="6"/>
      <c r="SUQ137" s="6"/>
      <c r="SUR137" s="6"/>
      <c r="SUS137" s="6"/>
      <c r="SUT137" s="6"/>
      <c r="SUU137" s="6"/>
      <c r="SUV137" s="6"/>
      <c r="SUW137" s="6"/>
      <c r="SUX137" s="6"/>
      <c r="SUY137" s="6"/>
      <c r="SUZ137" s="6"/>
      <c r="SVA137" s="6"/>
      <c r="SVB137" s="6"/>
      <c r="SVC137" s="6"/>
      <c r="SVD137" s="6"/>
      <c r="SVE137" s="6"/>
      <c r="SVF137" s="6"/>
      <c r="SVG137" s="6"/>
      <c r="SVH137" s="6"/>
      <c r="SVI137" s="6"/>
      <c r="SVJ137" s="6"/>
      <c r="SVK137" s="6"/>
      <c r="SVL137" s="6"/>
      <c r="SVM137" s="6"/>
      <c r="SVN137" s="6"/>
      <c r="SVO137" s="6"/>
      <c r="SVP137" s="6"/>
      <c r="SVQ137" s="6"/>
      <c r="SVR137" s="6"/>
      <c r="SVS137" s="6"/>
      <c r="SVT137" s="6"/>
      <c r="SVU137" s="6"/>
      <c r="SVV137" s="6"/>
      <c r="SVW137" s="6"/>
      <c r="SVX137" s="6"/>
      <c r="SVY137" s="6"/>
      <c r="SVZ137" s="6"/>
      <c r="SWA137" s="6"/>
      <c r="SWB137" s="6"/>
      <c r="SWC137" s="6"/>
      <c r="SWD137" s="6"/>
      <c r="SWE137" s="6"/>
      <c r="SWF137" s="6"/>
      <c r="SWG137" s="6"/>
      <c r="SWH137" s="6"/>
      <c r="SWI137" s="6"/>
      <c r="SWJ137" s="6"/>
      <c r="SWK137" s="6"/>
      <c r="SWL137" s="6"/>
      <c r="SWM137" s="6"/>
      <c r="SWN137" s="6"/>
      <c r="SWO137" s="6"/>
      <c r="SWP137" s="6"/>
      <c r="SWQ137" s="6"/>
      <c r="SWR137" s="6"/>
      <c r="SWS137" s="6"/>
      <c r="SWT137" s="6"/>
      <c r="SWU137" s="6"/>
      <c r="SWV137" s="6"/>
      <c r="SWW137" s="6"/>
      <c r="SWX137" s="6"/>
      <c r="SWY137" s="6"/>
      <c r="SWZ137" s="6"/>
      <c r="SXA137" s="6"/>
      <c r="SXB137" s="6"/>
      <c r="SXC137" s="6"/>
      <c r="SXD137" s="6"/>
      <c r="SXE137" s="6"/>
      <c r="SXF137" s="6"/>
      <c r="SXG137" s="6"/>
      <c r="SXH137" s="6"/>
      <c r="SXI137" s="6"/>
      <c r="SXJ137" s="6"/>
      <c r="SXK137" s="6"/>
      <c r="SXL137" s="6"/>
      <c r="SXM137" s="6"/>
      <c r="SXN137" s="6"/>
      <c r="SXO137" s="6"/>
      <c r="SXP137" s="6"/>
      <c r="SXQ137" s="6"/>
      <c r="SXR137" s="6"/>
      <c r="SXS137" s="6"/>
      <c r="SXT137" s="6"/>
      <c r="SXU137" s="6"/>
      <c r="SXV137" s="6"/>
      <c r="SXW137" s="6"/>
      <c r="SXX137" s="6"/>
      <c r="SXY137" s="6"/>
      <c r="SXZ137" s="6"/>
      <c r="SYA137" s="6"/>
      <c r="SYB137" s="6"/>
      <c r="SYC137" s="6"/>
      <c r="SYD137" s="6"/>
      <c r="SYE137" s="6"/>
      <c r="SYF137" s="6"/>
      <c r="SYG137" s="6"/>
      <c r="SYH137" s="6"/>
      <c r="SYI137" s="6"/>
      <c r="SYJ137" s="6"/>
      <c r="SYK137" s="6"/>
      <c r="SYL137" s="6"/>
      <c r="SYM137" s="6"/>
      <c r="SYN137" s="6"/>
      <c r="SYO137" s="6"/>
      <c r="SYP137" s="6"/>
      <c r="SYQ137" s="6"/>
      <c r="SYR137" s="6"/>
      <c r="SYS137" s="6"/>
      <c r="SYT137" s="6"/>
      <c r="SYU137" s="6"/>
      <c r="SYV137" s="6"/>
      <c r="SYW137" s="6"/>
      <c r="SYX137" s="6"/>
      <c r="SYY137" s="6"/>
      <c r="SYZ137" s="6"/>
      <c r="SZA137" s="6"/>
      <c r="SZB137" s="6"/>
      <c r="SZC137" s="6"/>
      <c r="SZD137" s="6"/>
      <c r="SZE137" s="6"/>
      <c r="SZF137" s="6"/>
      <c r="SZG137" s="6"/>
      <c r="SZH137" s="6"/>
      <c r="SZI137" s="6"/>
      <c r="SZJ137" s="6"/>
      <c r="SZK137" s="6"/>
      <c r="SZL137" s="6"/>
      <c r="SZM137" s="6"/>
      <c r="SZN137" s="6"/>
      <c r="SZO137" s="6"/>
      <c r="SZP137" s="6"/>
      <c r="SZQ137" s="6"/>
      <c r="SZR137" s="6"/>
      <c r="SZS137" s="6"/>
      <c r="SZT137" s="6"/>
      <c r="SZU137" s="6"/>
      <c r="SZV137" s="6"/>
      <c r="SZW137" s="6"/>
      <c r="SZX137" s="6"/>
      <c r="SZY137" s="6"/>
      <c r="SZZ137" s="6"/>
      <c r="TAA137" s="6"/>
      <c r="TAB137" s="6"/>
      <c r="TAC137" s="6"/>
      <c r="TAD137" s="6"/>
      <c r="TAE137" s="6"/>
      <c r="TAF137" s="6"/>
      <c r="TAG137" s="6"/>
      <c r="TAH137" s="6"/>
      <c r="TAI137" s="6"/>
      <c r="TAJ137" s="6"/>
      <c r="TAK137" s="6"/>
      <c r="TAL137" s="6"/>
      <c r="TAM137" s="6"/>
      <c r="TAN137" s="6"/>
      <c r="TAO137" s="6"/>
      <c r="TAP137" s="6"/>
      <c r="TAQ137" s="6"/>
      <c r="TAR137" s="6"/>
      <c r="TAS137" s="6"/>
      <c r="TAT137" s="6"/>
      <c r="TAU137" s="6"/>
      <c r="TAV137" s="6"/>
      <c r="TAW137" s="6"/>
      <c r="TAX137" s="6"/>
      <c r="TAY137" s="6"/>
      <c r="TAZ137" s="6"/>
      <c r="TBA137" s="6"/>
      <c r="TBB137" s="6"/>
      <c r="TBC137" s="6"/>
      <c r="TBD137" s="6"/>
      <c r="TBE137" s="6"/>
      <c r="TBF137" s="6"/>
      <c r="TBG137" s="6"/>
      <c r="TBH137" s="6"/>
      <c r="TBI137" s="6"/>
      <c r="TBJ137" s="6"/>
      <c r="TBK137" s="6"/>
      <c r="TBL137" s="6"/>
      <c r="TBM137" s="6"/>
      <c r="TBN137" s="6"/>
      <c r="TBO137" s="6"/>
      <c r="TBP137" s="6"/>
      <c r="TBQ137" s="6"/>
      <c r="TBR137" s="6"/>
      <c r="TBS137" s="6"/>
      <c r="TBT137" s="6"/>
      <c r="TBU137" s="6"/>
      <c r="TBV137" s="6"/>
      <c r="TBW137" s="6"/>
      <c r="TBX137" s="6"/>
      <c r="TBY137" s="6"/>
      <c r="TBZ137" s="6"/>
      <c r="TCA137" s="6"/>
      <c r="TCB137" s="6"/>
      <c r="TCC137" s="6"/>
      <c r="TCD137" s="6"/>
      <c r="TCE137" s="6"/>
      <c r="TCF137" s="6"/>
      <c r="TCG137" s="6"/>
      <c r="TCH137" s="6"/>
      <c r="TCI137" s="6"/>
      <c r="TCJ137" s="6"/>
      <c r="TCK137" s="6"/>
      <c r="TCL137" s="6"/>
      <c r="TCM137" s="6"/>
      <c r="TCN137" s="6"/>
      <c r="TCO137" s="6"/>
      <c r="TCP137" s="6"/>
      <c r="TCQ137" s="6"/>
      <c r="TCR137" s="6"/>
      <c r="TCS137" s="6"/>
      <c r="TCT137" s="6"/>
      <c r="TCU137" s="6"/>
      <c r="TCV137" s="6"/>
      <c r="TCW137" s="6"/>
      <c r="TCX137" s="6"/>
      <c r="TCY137" s="6"/>
      <c r="TCZ137" s="6"/>
      <c r="TDA137" s="6"/>
      <c r="TDB137" s="6"/>
      <c r="TDC137" s="6"/>
      <c r="TDD137" s="6"/>
      <c r="TDE137" s="6"/>
      <c r="TDF137" s="6"/>
      <c r="TDG137" s="6"/>
      <c r="TDH137" s="6"/>
      <c r="TDI137" s="6"/>
      <c r="TDJ137" s="6"/>
      <c r="TDK137" s="6"/>
      <c r="TDL137" s="6"/>
      <c r="TDM137" s="6"/>
      <c r="TDN137" s="6"/>
      <c r="TDO137" s="6"/>
      <c r="TDP137" s="6"/>
      <c r="TDQ137" s="6"/>
      <c r="TDR137" s="6"/>
      <c r="TDS137" s="6"/>
      <c r="TDT137" s="6"/>
      <c r="TDU137" s="6"/>
      <c r="TDV137" s="6"/>
      <c r="TDW137" s="6"/>
      <c r="TDX137" s="6"/>
      <c r="TDY137" s="6"/>
      <c r="TDZ137" s="6"/>
      <c r="TEA137" s="6"/>
      <c r="TEB137" s="6"/>
      <c r="TEC137" s="6"/>
      <c r="TED137" s="6"/>
      <c r="TEE137" s="6"/>
      <c r="TEF137" s="6"/>
      <c r="TEG137" s="6"/>
      <c r="TEH137" s="6"/>
      <c r="TEI137" s="6"/>
      <c r="TEJ137" s="6"/>
      <c r="TEK137" s="6"/>
      <c r="TEL137" s="6"/>
      <c r="TEM137" s="6"/>
      <c r="TEN137" s="6"/>
      <c r="TEO137" s="6"/>
      <c r="TEP137" s="6"/>
      <c r="TEQ137" s="6"/>
      <c r="TER137" s="6"/>
      <c r="TES137" s="6"/>
      <c r="TET137" s="6"/>
      <c r="TEU137" s="6"/>
      <c r="TEV137" s="6"/>
      <c r="TEW137" s="6"/>
      <c r="TEX137" s="6"/>
      <c r="TEY137" s="6"/>
      <c r="TEZ137" s="6"/>
      <c r="TFA137" s="6"/>
      <c r="TFB137" s="6"/>
      <c r="TFC137" s="6"/>
      <c r="TFD137" s="6"/>
      <c r="TFE137" s="6"/>
      <c r="TFF137" s="6"/>
      <c r="TFG137" s="6"/>
      <c r="TFH137" s="6"/>
      <c r="TFI137" s="6"/>
      <c r="TFJ137" s="6"/>
      <c r="TFK137" s="6"/>
      <c r="TFL137" s="6"/>
      <c r="TFM137" s="6"/>
      <c r="TFN137" s="6"/>
      <c r="TFO137" s="6"/>
      <c r="TFP137" s="6"/>
      <c r="TFQ137" s="6"/>
      <c r="TFR137" s="6"/>
      <c r="TFS137" s="6"/>
      <c r="TFT137" s="6"/>
      <c r="TFU137" s="6"/>
      <c r="TFV137" s="6"/>
      <c r="TFW137" s="6"/>
      <c r="TFX137" s="6"/>
      <c r="TFY137" s="6"/>
      <c r="TFZ137" s="6"/>
      <c r="TGA137" s="6"/>
      <c r="TGB137" s="6"/>
      <c r="TGC137" s="6"/>
      <c r="TGD137" s="6"/>
      <c r="TGE137" s="6"/>
      <c r="TGF137" s="6"/>
      <c r="TGG137" s="6"/>
      <c r="TGH137" s="6"/>
      <c r="TGI137" s="6"/>
      <c r="TGJ137" s="6"/>
      <c r="TGK137" s="6"/>
      <c r="TGL137" s="6"/>
      <c r="TGM137" s="6"/>
      <c r="TGN137" s="6"/>
      <c r="TGO137" s="6"/>
      <c r="TGP137" s="6"/>
      <c r="TGQ137" s="6"/>
      <c r="TGR137" s="6"/>
      <c r="TGS137" s="6"/>
      <c r="TGT137" s="6"/>
      <c r="TGU137" s="6"/>
      <c r="TGV137" s="6"/>
      <c r="TGW137" s="6"/>
      <c r="TGX137" s="6"/>
      <c r="TGY137" s="6"/>
      <c r="TGZ137" s="6"/>
      <c r="THA137" s="6"/>
      <c r="THB137" s="6"/>
      <c r="THC137" s="6"/>
      <c r="THD137" s="6"/>
      <c r="THE137" s="6"/>
      <c r="THF137" s="6"/>
      <c r="THG137" s="6"/>
      <c r="THH137" s="6"/>
      <c r="THI137" s="6"/>
      <c r="THJ137" s="6"/>
      <c r="THK137" s="6"/>
      <c r="THL137" s="6"/>
      <c r="THM137" s="6"/>
      <c r="THN137" s="6"/>
      <c r="THO137" s="6"/>
      <c r="THP137" s="6"/>
      <c r="THQ137" s="6"/>
      <c r="THR137" s="6"/>
      <c r="THS137" s="6"/>
      <c r="THT137" s="6"/>
      <c r="THU137" s="6"/>
      <c r="THV137" s="6"/>
      <c r="THW137" s="6"/>
      <c r="THX137" s="6"/>
      <c r="THY137" s="6"/>
      <c r="THZ137" s="6"/>
      <c r="TIA137" s="6"/>
      <c r="TIB137" s="6"/>
      <c r="TIC137" s="6"/>
      <c r="TID137" s="6"/>
      <c r="TIE137" s="6"/>
      <c r="TIF137" s="6"/>
      <c r="TIG137" s="6"/>
      <c r="TIH137" s="6"/>
      <c r="TII137" s="6"/>
      <c r="TIJ137" s="6"/>
      <c r="TIK137" s="6"/>
      <c r="TIL137" s="6"/>
      <c r="TIM137" s="6"/>
      <c r="TIN137" s="6"/>
      <c r="TIO137" s="6"/>
      <c r="TIP137" s="6"/>
      <c r="TIQ137" s="6"/>
      <c r="TIR137" s="6"/>
      <c r="TIS137" s="6"/>
      <c r="TIT137" s="6"/>
      <c r="TIU137" s="6"/>
      <c r="TIV137" s="6"/>
      <c r="TIW137" s="6"/>
      <c r="TIX137" s="6"/>
      <c r="TIY137" s="6"/>
      <c r="TIZ137" s="6"/>
      <c r="TJA137" s="6"/>
      <c r="TJB137" s="6"/>
      <c r="TJC137" s="6"/>
      <c r="TJD137" s="6"/>
      <c r="TJE137" s="6"/>
      <c r="TJF137" s="6"/>
      <c r="TJG137" s="6"/>
      <c r="TJH137" s="6"/>
      <c r="TJI137" s="6"/>
      <c r="TJJ137" s="6"/>
      <c r="TJK137" s="6"/>
      <c r="TJL137" s="6"/>
      <c r="TJM137" s="6"/>
      <c r="TJN137" s="6"/>
      <c r="TJO137" s="6"/>
      <c r="TJP137" s="6"/>
      <c r="TJQ137" s="6"/>
      <c r="TJR137" s="6"/>
      <c r="TJS137" s="6"/>
      <c r="TJT137" s="6"/>
      <c r="TJU137" s="6"/>
      <c r="TJV137" s="6"/>
      <c r="TJW137" s="6"/>
      <c r="TJX137" s="6"/>
      <c r="TJY137" s="6"/>
      <c r="TJZ137" s="6"/>
      <c r="TKA137" s="6"/>
      <c r="TKB137" s="6"/>
      <c r="TKC137" s="6"/>
      <c r="TKD137" s="6"/>
      <c r="TKE137" s="6"/>
      <c r="TKF137" s="6"/>
      <c r="TKG137" s="6"/>
      <c r="TKH137" s="6"/>
      <c r="TKI137" s="6"/>
      <c r="TKJ137" s="6"/>
      <c r="TKK137" s="6"/>
      <c r="TKL137" s="6"/>
      <c r="TKM137" s="6"/>
      <c r="TKN137" s="6"/>
      <c r="TKO137" s="6"/>
      <c r="TKP137" s="6"/>
      <c r="TKQ137" s="6"/>
      <c r="TKR137" s="6"/>
      <c r="TKS137" s="6"/>
      <c r="TKT137" s="6"/>
      <c r="TKU137" s="6"/>
      <c r="TKV137" s="6"/>
      <c r="TKW137" s="6"/>
      <c r="TKX137" s="6"/>
      <c r="TKY137" s="6"/>
      <c r="TKZ137" s="6"/>
      <c r="TLA137" s="6"/>
      <c r="TLB137" s="6"/>
      <c r="TLC137" s="6"/>
      <c r="TLD137" s="6"/>
      <c r="TLE137" s="6"/>
      <c r="TLF137" s="6"/>
      <c r="TLG137" s="6"/>
      <c r="TLH137" s="6"/>
      <c r="TLI137" s="6"/>
      <c r="TLJ137" s="6"/>
      <c r="TLK137" s="6"/>
      <c r="TLL137" s="6"/>
      <c r="TLM137" s="6"/>
      <c r="TLN137" s="6"/>
      <c r="TLO137" s="6"/>
      <c r="TLP137" s="6"/>
      <c r="TLQ137" s="6"/>
      <c r="TLR137" s="6"/>
      <c r="TLS137" s="6"/>
      <c r="TLT137" s="6"/>
      <c r="TLU137" s="6"/>
      <c r="TLV137" s="6"/>
      <c r="TLW137" s="6"/>
      <c r="TLX137" s="6"/>
      <c r="TLY137" s="6"/>
      <c r="TLZ137" s="6"/>
      <c r="TMA137" s="6"/>
      <c r="TMB137" s="6"/>
      <c r="TMC137" s="6"/>
      <c r="TMD137" s="6"/>
      <c r="TME137" s="6"/>
      <c r="TMF137" s="6"/>
      <c r="TMG137" s="6"/>
      <c r="TMH137" s="6"/>
      <c r="TMI137" s="6"/>
      <c r="TMJ137" s="6"/>
      <c r="TMK137" s="6"/>
      <c r="TML137" s="6"/>
      <c r="TMM137" s="6"/>
      <c r="TMN137" s="6"/>
      <c r="TMO137" s="6"/>
      <c r="TMP137" s="6"/>
      <c r="TMQ137" s="6"/>
      <c r="TMR137" s="6"/>
      <c r="TMS137" s="6"/>
      <c r="TMT137" s="6"/>
      <c r="TMU137" s="6"/>
      <c r="TMV137" s="6"/>
      <c r="TMW137" s="6"/>
      <c r="TMX137" s="6"/>
      <c r="TMY137" s="6"/>
      <c r="TMZ137" s="6"/>
      <c r="TNA137" s="6"/>
      <c r="TNB137" s="6"/>
      <c r="TNC137" s="6"/>
      <c r="TND137" s="6"/>
      <c r="TNE137" s="6"/>
      <c r="TNF137" s="6"/>
      <c r="TNG137" s="6"/>
      <c r="TNH137" s="6"/>
      <c r="TNI137" s="6"/>
      <c r="TNJ137" s="6"/>
      <c r="TNK137" s="6"/>
      <c r="TNL137" s="6"/>
      <c r="TNM137" s="6"/>
      <c r="TNN137" s="6"/>
      <c r="TNO137" s="6"/>
      <c r="TNP137" s="6"/>
      <c r="TNQ137" s="6"/>
      <c r="TNR137" s="6"/>
      <c r="TNS137" s="6"/>
      <c r="TNT137" s="6"/>
      <c r="TNU137" s="6"/>
      <c r="TNV137" s="6"/>
      <c r="TNW137" s="6"/>
      <c r="TNX137" s="6"/>
      <c r="TNY137" s="6"/>
      <c r="TNZ137" s="6"/>
      <c r="TOA137" s="6"/>
      <c r="TOB137" s="6"/>
      <c r="TOC137" s="6"/>
      <c r="TOD137" s="6"/>
      <c r="TOE137" s="6"/>
      <c r="TOF137" s="6"/>
      <c r="TOG137" s="6"/>
      <c r="TOH137" s="6"/>
      <c r="TOI137" s="6"/>
      <c r="TOJ137" s="6"/>
      <c r="TOK137" s="6"/>
      <c r="TOL137" s="6"/>
      <c r="TOM137" s="6"/>
      <c r="TON137" s="6"/>
      <c r="TOO137" s="6"/>
      <c r="TOP137" s="6"/>
      <c r="TOQ137" s="6"/>
      <c r="TOR137" s="6"/>
      <c r="TOS137" s="6"/>
      <c r="TOT137" s="6"/>
      <c r="TOU137" s="6"/>
      <c r="TOV137" s="6"/>
      <c r="TOW137" s="6"/>
      <c r="TOX137" s="6"/>
      <c r="TOY137" s="6"/>
      <c r="TOZ137" s="6"/>
      <c r="TPA137" s="6"/>
      <c r="TPB137" s="6"/>
      <c r="TPC137" s="6"/>
      <c r="TPD137" s="6"/>
      <c r="TPE137" s="6"/>
      <c r="TPF137" s="6"/>
      <c r="TPG137" s="6"/>
      <c r="TPH137" s="6"/>
      <c r="TPI137" s="6"/>
      <c r="TPJ137" s="6"/>
      <c r="TPK137" s="6"/>
      <c r="TPL137" s="6"/>
      <c r="TPM137" s="6"/>
      <c r="TPN137" s="6"/>
      <c r="TPO137" s="6"/>
      <c r="TPP137" s="6"/>
      <c r="TPQ137" s="6"/>
      <c r="TPR137" s="6"/>
      <c r="TPS137" s="6"/>
      <c r="TPT137" s="6"/>
      <c r="TPU137" s="6"/>
      <c r="TPV137" s="6"/>
      <c r="TPW137" s="6"/>
      <c r="TPX137" s="6"/>
      <c r="TPY137" s="6"/>
      <c r="TPZ137" s="6"/>
      <c r="TQA137" s="6"/>
      <c r="TQB137" s="6"/>
      <c r="TQC137" s="6"/>
      <c r="TQD137" s="6"/>
      <c r="TQE137" s="6"/>
      <c r="TQF137" s="6"/>
      <c r="TQG137" s="6"/>
      <c r="TQH137" s="6"/>
      <c r="TQI137" s="6"/>
      <c r="TQJ137" s="6"/>
      <c r="TQK137" s="6"/>
      <c r="TQL137" s="6"/>
      <c r="TQM137" s="6"/>
      <c r="TQN137" s="6"/>
      <c r="TQO137" s="6"/>
      <c r="TQP137" s="6"/>
      <c r="TQQ137" s="6"/>
      <c r="TQR137" s="6"/>
      <c r="TQS137" s="6"/>
      <c r="TQT137" s="6"/>
      <c r="TQU137" s="6"/>
      <c r="TQV137" s="6"/>
      <c r="TQW137" s="6"/>
      <c r="TQX137" s="6"/>
      <c r="TQY137" s="6"/>
      <c r="TQZ137" s="6"/>
      <c r="TRA137" s="6"/>
      <c r="TRB137" s="6"/>
      <c r="TRC137" s="6"/>
      <c r="TRD137" s="6"/>
      <c r="TRE137" s="6"/>
      <c r="TRF137" s="6"/>
      <c r="TRG137" s="6"/>
      <c r="TRH137" s="6"/>
      <c r="TRI137" s="6"/>
      <c r="TRJ137" s="6"/>
      <c r="TRK137" s="6"/>
      <c r="TRL137" s="6"/>
      <c r="TRM137" s="6"/>
      <c r="TRN137" s="6"/>
      <c r="TRO137" s="6"/>
      <c r="TRP137" s="6"/>
      <c r="TRQ137" s="6"/>
      <c r="TRR137" s="6"/>
      <c r="TRS137" s="6"/>
      <c r="TRT137" s="6"/>
      <c r="TRU137" s="6"/>
      <c r="TRV137" s="6"/>
      <c r="TRW137" s="6"/>
      <c r="TRX137" s="6"/>
      <c r="TRY137" s="6"/>
      <c r="TRZ137" s="6"/>
      <c r="TSA137" s="6"/>
      <c r="TSB137" s="6"/>
      <c r="TSC137" s="6"/>
      <c r="TSD137" s="6"/>
      <c r="TSE137" s="6"/>
      <c r="TSF137" s="6"/>
      <c r="TSG137" s="6"/>
      <c r="TSH137" s="6"/>
      <c r="TSI137" s="6"/>
      <c r="TSJ137" s="6"/>
      <c r="TSK137" s="6"/>
      <c r="TSL137" s="6"/>
      <c r="TSM137" s="6"/>
      <c r="TSN137" s="6"/>
      <c r="TSO137" s="6"/>
      <c r="TSP137" s="6"/>
      <c r="TSQ137" s="6"/>
      <c r="TSR137" s="6"/>
      <c r="TSS137" s="6"/>
      <c r="TST137" s="6"/>
      <c r="TSU137" s="6"/>
      <c r="TSV137" s="6"/>
      <c r="TSW137" s="6"/>
      <c r="TSX137" s="6"/>
      <c r="TSY137" s="6"/>
      <c r="TSZ137" s="6"/>
      <c r="TTA137" s="6"/>
      <c r="TTB137" s="6"/>
      <c r="TTC137" s="6"/>
      <c r="TTD137" s="6"/>
      <c r="TTE137" s="6"/>
      <c r="TTF137" s="6"/>
      <c r="TTG137" s="6"/>
      <c r="TTH137" s="6"/>
      <c r="TTI137" s="6"/>
      <c r="TTJ137" s="6"/>
      <c r="TTK137" s="6"/>
      <c r="TTL137" s="6"/>
      <c r="TTM137" s="6"/>
      <c r="TTN137" s="6"/>
      <c r="TTO137" s="6"/>
      <c r="TTP137" s="6"/>
      <c r="TTQ137" s="6"/>
      <c r="TTR137" s="6"/>
      <c r="TTS137" s="6"/>
      <c r="TTT137" s="6"/>
      <c r="TTU137" s="6"/>
      <c r="TTV137" s="6"/>
      <c r="TTW137" s="6"/>
      <c r="TTX137" s="6"/>
      <c r="TTY137" s="6"/>
      <c r="TTZ137" s="6"/>
      <c r="TUA137" s="6"/>
      <c r="TUB137" s="6"/>
      <c r="TUC137" s="6"/>
      <c r="TUD137" s="6"/>
      <c r="TUE137" s="6"/>
      <c r="TUF137" s="6"/>
      <c r="TUG137" s="6"/>
      <c r="TUH137" s="6"/>
      <c r="TUI137" s="6"/>
      <c r="TUJ137" s="6"/>
      <c r="TUK137" s="6"/>
      <c r="TUL137" s="6"/>
      <c r="TUM137" s="6"/>
      <c r="TUN137" s="6"/>
      <c r="TUO137" s="6"/>
      <c r="TUP137" s="6"/>
      <c r="TUQ137" s="6"/>
      <c r="TUR137" s="6"/>
      <c r="TUS137" s="6"/>
      <c r="TUT137" s="6"/>
      <c r="TUU137" s="6"/>
      <c r="TUV137" s="6"/>
      <c r="TUW137" s="6"/>
      <c r="TUX137" s="6"/>
      <c r="TUY137" s="6"/>
      <c r="TUZ137" s="6"/>
      <c r="TVA137" s="6"/>
      <c r="TVB137" s="6"/>
      <c r="TVC137" s="6"/>
      <c r="TVD137" s="6"/>
      <c r="TVE137" s="6"/>
      <c r="TVF137" s="6"/>
      <c r="TVG137" s="6"/>
      <c r="TVH137" s="6"/>
      <c r="TVI137" s="6"/>
      <c r="TVJ137" s="6"/>
      <c r="TVK137" s="6"/>
      <c r="TVL137" s="6"/>
      <c r="TVM137" s="6"/>
      <c r="TVN137" s="6"/>
      <c r="TVO137" s="6"/>
      <c r="TVP137" s="6"/>
      <c r="TVQ137" s="6"/>
      <c r="TVR137" s="6"/>
      <c r="TVS137" s="6"/>
      <c r="TVT137" s="6"/>
      <c r="TVU137" s="6"/>
      <c r="TVV137" s="6"/>
      <c r="TVW137" s="6"/>
      <c r="TVX137" s="6"/>
      <c r="TVY137" s="6"/>
      <c r="TVZ137" s="6"/>
      <c r="TWA137" s="6"/>
      <c r="TWB137" s="6"/>
      <c r="TWC137" s="6"/>
      <c r="TWD137" s="6"/>
      <c r="TWE137" s="6"/>
      <c r="TWF137" s="6"/>
      <c r="TWG137" s="6"/>
      <c r="TWH137" s="6"/>
      <c r="TWI137" s="6"/>
      <c r="TWJ137" s="6"/>
      <c r="TWK137" s="6"/>
      <c r="TWL137" s="6"/>
      <c r="TWM137" s="6"/>
      <c r="TWN137" s="6"/>
      <c r="TWO137" s="6"/>
      <c r="TWP137" s="6"/>
      <c r="TWQ137" s="6"/>
      <c r="TWR137" s="6"/>
      <c r="TWS137" s="6"/>
      <c r="TWT137" s="6"/>
      <c r="TWU137" s="6"/>
      <c r="TWV137" s="6"/>
      <c r="TWW137" s="6"/>
      <c r="TWX137" s="6"/>
      <c r="TWY137" s="6"/>
      <c r="TWZ137" s="6"/>
      <c r="TXA137" s="6"/>
      <c r="TXB137" s="6"/>
      <c r="TXC137" s="6"/>
      <c r="TXD137" s="6"/>
      <c r="TXE137" s="6"/>
      <c r="TXF137" s="6"/>
      <c r="TXG137" s="6"/>
      <c r="TXH137" s="6"/>
      <c r="TXI137" s="6"/>
      <c r="TXJ137" s="6"/>
      <c r="TXK137" s="6"/>
      <c r="TXL137" s="6"/>
      <c r="TXM137" s="6"/>
      <c r="TXN137" s="6"/>
      <c r="TXO137" s="6"/>
      <c r="TXP137" s="6"/>
      <c r="TXQ137" s="6"/>
      <c r="TXR137" s="6"/>
      <c r="TXS137" s="6"/>
      <c r="TXT137" s="6"/>
      <c r="TXU137" s="6"/>
      <c r="TXV137" s="6"/>
      <c r="TXW137" s="6"/>
      <c r="TXX137" s="6"/>
      <c r="TXY137" s="6"/>
      <c r="TXZ137" s="6"/>
      <c r="TYA137" s="6"/>
      <c r="TYB137" s="6"/>
      <c r="TYC137" s="6"/>
      <c r="TYD137" s="6"/>
      <c r="TYE137" s="6"/>
      <c r="TYF137" s="6"/>
      <c r="TYG137" s="6"/>
      <c r="TYH137" s="6"/>
      <c r="TYI137" s="6"/>
      <c r="TYJ137" s="6"/>
      <c r="TYK137" s="6"/>
      <c r="TYL137" s="6"/>
      <c r="TYM137" s="6"/>
      <c r="TYN137" s="6"/>
      <c r="TYO137" s="6"/>
      <c r="TYP137" s="6"/>
      <c r="TYQ137" s="6"/>
      <c r="TYR137" s="6"/>
      <c r="TYS137" s="6"/>
      <c r="TYT137" s="6"/>
      <c r="TYU137" s="6"/>
      <c r="TYV137" s="6"/>
      <c r="TYW137" s="6"/>
      <c r="TYX137" s="6"/>
      <c r="TYY137" s="6"/>
      <c r="TYZ137" s="6"/>
      <c r="TZA137" s="6"/>
      <c r="TZB137" s="6"/>
      <c r="TZC137" s="6"/>
      <c r="TZD137" s="6"/>
      <c r="TZE137" s="6"/>
      <c r="TZF137" s="6"/>
      <c r="TZG137" s="6"/>
      <c r="TZH137" s="6"/>
      <c r="TZI137" s="6"/>
      <c r="TZJ137" s="6"/>
      <c r="TZK137" s="6"/>
      <c r="TZL137" s="6"/>
      <c r="TZM137" s="6"/>
      <c r="TZN137" s="6"/>
      <c r="TZO137" s="6"/>
      <c r="TZP137" s="6"/>
      <c r="TZQ137" s="6"/>
      <c r="TZR137" s="6"/>
      <c r="TZS137" s="6"/>
      <c r="TZT137" s="6"/>
      <c r="TZU137" s="6"/>
      <c r="TZV137" s="6"/>
      <c r="TZW137" s="6"/>
      <c r="TZX137" s="6"/>
      <c r="TZY137" s="6"/>
      <c r="TZZ137" s="6"/>
      <c r="UAA137" s="6"/>
      <c r="UAB137" s="6"/>
      <c r="UAC137" s="6"/>
      <c r="UAD137" s="6"/>
      <c r="UAE137" s="6"/>
      <c r="UAF137" s="6"/>
      <c r="UAG137" s="6"/>
      <c r="UAH137" s="6"/>
      <c r="UAI137" s="6"/>
      <c r="UAJ137" s="6"/>
      <c r="UAK137" s="6"/>
      <c r="UAL137" s="6"/>
      <c r="UAM137" s="6"/>
      <c r="UAN137" s="6"/>
      <c r="UAO137" s="6"/>
      <c r="UAP137" s="6"/>
      <c r="UAQ137" s="6"/>
      <c r="UAR137" s="6"/>
      <c r="UAS137" s="6"/>
      <c r="UAT137" s="6"/>
      <c r="UAU137" s="6"/>
      <c r="UAV137" s="6"/>
      <c r="UAW137" s="6"/>
      <c r="UAX137" s="6"/>
      <c r="UAY137" s="6"/>
      <c r="UAZ137" s="6"/>
      <c r="UBA137" s="6"/>
      <c r="UBB137" s="6"/>
      <c r="UBC137" s="6"/>
      <c r="UBD137" s="6"/>
      <c r="UBE137" s="6"/>
      <c r="UBF137" s="6"/>
      <c r="UBG137" s="6"/>
      <c r="UBH137" s="6"/>
      <c r="UBI137" s="6"/>
      <c r="UBJ137" s="6"/>
      <c r="UBK137" s="6"/>
      <c r="UBL137" s="6"/>
      <c r="UBM137" s="6"/>
      <c r="UBN137" s="6"/>
      <c r="UBO137" s="6"/>
      <c r="UBP137" s="6"/>
      <c r="UBQ137" s="6"/>
      <c r="UBR137" s="6"/>
      <c r="UBS137" s="6"/>
      <c r="UBT137" s="6"/>
      <c r="UBU137" s="6"/>
      <c r="UBV137" s="6"/>
      <c r="UBW137" s="6"/>
      <c r="UBX137" s="6"/>
      <c r="UBY137" s="6"/>
      <c r="UBZ137" s="6"/>
      <c r="UCA137" s="6"/>
      <c r="UCB137" s="6"/>
      <c r="UCC137" s="6"/>
      <c r="UCD137" s="6"/>
      <c r="UCE137" s="6"/>
      <c r="UCF137" s="6"/>
      <c r="UCG137" s="6"/>
      <c r="UCH137" s="6"/>
      <c r="UCI137" s="6"/>
      <c r="UCJ137" s="6"/>
      <c r="UCK137" s="6"/>
      <c r="UCL137" s="6"/>
      <c r="UCM137" s="6"/>
      <c r="UCN137" s="6"/>
      <c r="UCO137" s="6"/>
      <c r="UCP137" s="6"/>
      <c r="UCQ137" s="6"/>
      <c r="UCR137" s="6"/>
      <c r="UCS137" s="6"/>
      <c r="UCT137" s="6"/>
      <c r="UCU137" s="6"/>
      <c r="UCV137" s="6"/>
      <c r="UCW137" s="6"/>
      <c r="UCX137" s="6"/>
      <c r="UCY137" s="6"/>
      <c r="UCZ137" s="6"/>
      <c r="UDA137" s="6"/>
      <c r="UDB137" s="6"/>
      <c r="UDC137" s="6"/>
      <c r="UDD137" s="6"/>
      <c r="UDE137" s="6"/>
      <c r="UDF137" s="6"/>
      <c r="UDG137" s="6"/>
      <c r="UDH137" s="6"/>
      <c r="UDI137" s="6"/>
      <c r="UDJ137" s="6"/>
      <c r="UDK137" s="6"/>
      <c r="UDL137" s="6"/>
      <c r="UDM137" s="6"/>
      <c r="UDN137" s="6"/>
      <c r="UDO137" s="6"/>
      <c r="UDP137" s="6"/>
      <c r="UDQ137" s="6"/>
      <c r="UDR137" s="6"/>
      <c r="UDS137" s="6"/>
      <c r="UDT137" s="6"/>
      <c r="UDU137" s="6"/>
      <c r="UDV137" s="6"/>
      <c r="UDW137" s="6"/>
      <c r="UDX137" s="6"/>
      <c r="UDY137" s="6"/>
      <c r="UDZ137" s="6"/>
      <c r="UEA137" s="6"/>
      <c r="UEB137" s="6"/>
      <c r="UEC137" s="6"/>
      <c r="UED137" s="6"/>
      <c r="UEE137" s="6"/>
      <c r="UEF137" s="6"/>
      <c r="UEG137" s="6"/>
      <c r="UEH137" s="6"/>
      <c r="UEI137" s="6"/>
      <c r="UEJ137" s="6"/>
      <c r="UEK137" s="6"/>
      <c r="UEL137" s="6"/>
      <c r="UEM137" s="6"/>
      <c r="UEN137" s="6"/>
      <c r="UEO137" s="6"/>
      <c r="UEP137" s="6"/>
      <c r="UEQ137" s="6"/>
      <c r="UER137" s="6"/>
      <c r="UES137" s="6"/>
      <c r="UET137" s="6"/>
      <c r="UEU137" s="6"/>
      <c r="UEV137" s="6"/>
      <c r="UEW137" s="6"/>
      <c r="UEX137" s="6"/>
      <c r="UEY137" s="6"/>
      <c r="UEZ137" s="6"/>
      <c r="UFA137" s="6"/>
      <c r="UFB137" s="6"/>
      <c r="UFC137" s="6"/>
      <c r="UFD137" s="6"/>
      <c r="UFE137" s="6"/>
      <c r="UFF137" s="6"/>
      <c r="UFG137" s="6"/>
      <c r="UFH137" s="6"/>
      <c r="UFI137" s="6"/>
      <c r="UFJ137" s="6"/>
      <c r="UFK137" s="6"/>
      <c r="UFL137" s="6"/>
      <c r="UFM137" s="6"/>
      <c r="UFN137" s="6"/>
      <c r="UFO137" s="6"/>
      <c r="UFP137" s="6"/>
      <c r="UFQ137" s="6"/>
      <c r="UFR137" s="6"/>
      <c r="UFS137" s="6"/>
      <c r="UFT137" s="6"/>
      <c r="UFU137" s="6"/>
      <c r="UFV137" s="6"/>
      <c r="UFW137" s="6"/>
      <c r="UFX137" s="6"/>
      <c r="UFY137" s="6"/>
      <c r="UFZ137" s="6"/>
      <c r="UGA137" s="6"/>
      <c r="UGB137" s="6"/>
      <c r="UGC137" s="6"/>
      <c r="UGD137" s="6"/>
      <c r="UGE137" s="6"/>
      <c r="UGF137" s="6"/>
      <c r="UGG137" s="6"/>
      <c r="UGH137" s="6"/>
      <c r="UGI137" s="6"/>
      <c r="UGJ137" s="6"/>
      <c r="UGK137" s="6"/>
      <c r="UGL137" s="6"/>
      <c r="UGM137" s="6"/>
      <c r="UGN137" s="6"/>
      <c r="UGO137" s="6"/>
      <c r="UGP137" s="6"/>
      <c r="UGQ137" s="6"/>
      <c r="UGR137" s="6"/>
      <c r="UGS137" s="6"/>
      <c r="UGT137" s="6"/>
      <c r="UGU137" s="6"/>
      <c r="UGV137" s="6"/>
      <c r="UGW137" s="6"/>
      <c r="UGX137" s="6"/>
      <c r="UGY137" s="6"/>
      <c r="UGZ137" s="6"/>
      <c r="UHA137" s="6"/>
      <c r="UHB137" s="6"/>
      <c r="UHC137" s="6"/>
      <c r="UHD137" s="6"/>
      <c r="UHE137" s="6"/>
      <c r="UHF137" s="6"/>
      <c r="UHG137" s="6"/>
      <c r="UHH137" s="6"/>
      <c r="UHI137" s="6"/>
      <c r="UHJ137" s="6"/>
      <c r="UHK137" s="6"/>
      <c r="UHL137" s="6"/>
      <c r="UHM137" s="6"/>
      <c r="UHN137" s="6"/>
      <c r="UHO137" s="6"/>
      <c r="UHP137" s="6"/>
      <c r="UHQ137" s="6"/>
      <c r="UHR137" s="6"/>
      <c r="UHS137" s="6"/>
      <c r="UHT137" s="6"/>
      <c r="UHU137" s="6"/>
      <c r="UHV137" s="6"/>
      <c r="UHW137" s="6"/>
      <c r="UHX137" s="6"/>
      <c r="UHY137" s="6"/>
      <c r="UHZ137" s="6"/>
      <c r="UIA137" s="6"/>
      <c r="UIB137" s="6"/>
      <c r="UIC137" s="6"/>
      <c r="UID137" s="6"/>
      <c r="UIE137" s="6"/>
      <c r="UIF137" s="6"/>
      <c r="UIG137" s="6"/>
      <c r="UIH137" s="6"/>
      <c r="UII137" s="6"/>
      <c r="UIJ137" s="6"/>
      <c r="UIK137" s="6"/>
      <c r="UIL137" s="6"/>
      <c r="UIM137" s="6"/>
      <c r="UIN137" s="6"/>
      <c r="UIO137" s="6"/>
      <c r="UIP137" s="6"/>
      <c r="UIQ137" s="6"/>
      <c r="UIR137" s="6"/>
      <c r="UIS137" s="6"/>
      <c r="UIT137" s="6"/>
      <c r="UIU137" s="6"/>
      <c r="UIV137" s="6"/>
      <c r="UIW137" s="6"/>
      <c r="UIX137" s="6"/>
      <c r="UIY137" s="6"/>
      <c r="UIZ137" s="6"/>
      <c r="UJA137" s="6"/>
      <c r="UJB137" s="6"/>
      <c r="UJC137" s="6"/>
      <c r="UJD137" s="6"/>
      <c r="UJE137" s="6"/>
      <c r="UJF137" s="6"/>
      <c r="UJG137" s="6"/>
      <c r="UJH137" s="6"/>
      <c r="UJI137" s="6"/>
      <c r="UJJ137" s="6"/>
      <c r="UJK137" s="6"/>
      <c r="UJL137" s="6"/>
      <c r="UJM137" s="6"/>
      <c r="UJN137" s="6"/>
      <c r="UJO137" s="6"/>
      <c r="UJP137" s="6"/>
      <c r="UJQ137" s="6"/>
      <c r="UJR137" s="6"/>
      <c r="UJS137" s="6"/>
      <c r="UJT137" s="6"/>
      <c r="UJU137" s="6"/>
      <c r="UJV137" s="6"/>
      <c r="UJW137" s="6"/>
      <c r="UJX137" s="6"/>
      <c r="UJY137" s="6"/>
      <c r="UJZ137" s="6"/>
      <c r="UKA137" s="6"/>
      <c r="UKB137" s="6"/>
      <c r="UKC137" s="6"/>
      <c r="UKD137" s="6"/>
      <c r="UKE137" s="6"/>
      <c r="UKF137" s="6"/>
      <c r="UKG137" s="6"/>
      <c r="UKH137" s="6"/>
      <c r="UKI137" s="6"/>
      <c r="UKJ137" s="6"/>
      <c r="UKK137" s="6"/>
      <c r="UKL137" s="6"/>
      <c r="UKM137" s="6"/>
      <c r="UKN137" s="6"/>
      <c r="UKO137" s="6"/>
      <c r="UKP137" s="6"/>
      <c r="UKQ137" s="6"/>
      <c r="UKR137" s="6"/>
      <c r="UKS137" s="6"/>
      <c r="UKT137" s="6"/>
      <c r="UKU137" s="6"/>
      <c r="UKV137" s="6"/>
      <c r="UKW137" s="6"/>
      <c r="UKX137" s="6"/>
      <c r="UKY137" s="6"/>
      <c r="UKZ137" s="6"/>
      <c r="ULA137" s="6"/>
      <c r="ULB137" s="6"/>
      <c r="ULC137" s="6"/>
      <c r="ULD137" s="6"/>
      <c r="ULE137" s="6"/>
      <c r="ULF137" s="6"/>
      <c r="ULG137" s="6"/>
      <c r="ULH137" s="6"/>
      <c r="ULI137" s="6"/>
      <c r="ULJ137" s="6"/>
      <c r="ULK137" s="6"/>
      <c r="ULL137" s="6"/>
      <c r="ULM137" s="6"/>
      <c r="ULN137" s="6"/>
      <c r="ULO137" s="6"/>
      <c r="ULP137" s="6"/>
      <c r="ULQ137" s="6"/>
      <c r="ULR137" s="6"/>
      <c r="ULS137" s="6"/>
      <c r="ULT137" s="6"/>
      <c r="ULU137" s="6"/>
      <c r="ULV137" s="6"/>
      <c r="ULW137" s="6"/>
      <c r="ULX137" s="6"/>
      <c r="ULY137" s="6"/>
      <c r="ULZ137" s="6"/>
      <c r="UMA137" s="6"/>
      <c r="UMB137" s="6"/>
      <c r="UMC137" s="6"/>
      <c r="UMD137" s="6"/>
      <c r="UME137" s="6"/>
      <c r="UMF137" s="6"/>
      <c r="UMG137" s="6"/>
      <c r="UMH137" s="6"/>
      <c r="UMI137" s="6"/>
      <c r="UMJ137" s="6"/>
      <c r="UMK137" s="6"/>
      <c r="UML137" s="6"/>
      <c r="UMM137" s="6"/>
      <c r="UMN137" s="6"/>
      <c r="UMO137" s="6"/>
      <c r="UMP137" s="6"/>
      <c r="UMQ137" s="6"/>
      <c r="UMR137" s="6"/>
      <c r="UMS137" s="6"/>
      <c r="UMT137" s="6"/>
      <c r="UMU137" s="6"/>
      <c r="UMV137" s="6"/>
      <c r="UMW137" s="6"/>
      <c r="UMX137" s="6"/>
      <c r="UMY137" s="6"/>
      <c r="UMZ137" s="6"/>
      <c r="UNA137" s="6"/>
      <c r="UNB137" s="6"/>
      <c r="UNC137" s="6"/>
      <c r="UND137" s="6"/>
      <c r="UNE137" s="6"/>
      <c r="UNF137" s="6"/>
      <c r="UNG137" s="6"/>
      <c r="UNH137" s="6"/>
      <c r="UNI137" s="6"/>
      <c r="UNJ137" s="6"/>
      <c r="UNK137" s="6"/>
      <c r="UNL137" s="6"/>
      <c r="UNM137" s="6"/>
      <c r="UNN137" s="6"/>
      <c r="UNO137" s="6"/>
      <c r="UNP137" s="6"/>
      <c r="UNQ137" s="6"/>
      <c r="UNR137" s="6"/>
      <c r="UNS137" s="6"/>
      <c r="UNT137" s="6"/>
      <c r="UNU137" s="6"/>
      <c r="UNV137" s="6"/>
      <c r="UNW137" s="6"/>
      <c r="UNX137" s="6"/>
      <c r="UNY137" s="6"/>
      <c r="UNZ137" s="6"/>
      <c r="UOA137" s="6"/>
      <c r="UOB137" s="6"/>
      <c r="UOC137" s="6"/>
      <c r="UOD137" s="6"/>
      <c r="UOE137" s="6"/>
      <c r="UOF137" s="6"/>
      <c r="UOG137" s="6"/>
      <c r="UOH137" s="6"/>
      <c r="UOI137" s="6"/>
      <c r="UOJ137" s="6"/>
      <c r="UOK137" s="6"/>
      <c r="UOL137" s="6"/>
      <c r="UOM137" s="6"/>
      <c r="UON137" s="6"/>
      <c r="UOO137" s="6"/>
      <c r="UOP137" s="6"/>
      <c r="UOQ137" s="6"/>
      <c r="UOR137" s="6"/>
      <c r="UOS137" s="6"/>
      <c r="UOT137" s="6"/>
      <c r="UOU137" s="6"/>
      <c r="UOV137" s="6"/>
      <c r="UOW137" s="6"/>
      <c r="UOX137" s="6"/>
      <c r="UOY137" s="6"/>
      <c r="UOZ137" s="6"/>
      <c r="UPA137" s="6"/>
      <c r="UPB137" s="6"/>
      <c r="UPC137" s="6"/>
      <c r="UPD137" s="6"/>
      <c r="UPE137" s="6"/>
      <c r="UPF137" s="6"/>
      <c r="UPG137" s="6"/>
      <c r="UPH137" s="6"/>
      <c r="UPI137" s="6"/>
      <c r="UPJ137" s="6"/>
      <c r="UPK137" s="6"/>
      <c r="UPL137" s="6"/>
      <c r="UPM137" s="6"/>
      <c r="UPN137" s="6"/>
      <c r="UPO137" s="6"/>
      <c r="UPP137" s="6"/>
      <c r="UPQ137" s="6"/>
      <c r="UPR137" s="6"/>
      <c r="UPS137" s="6"/>
      <c r="UPT137" s="6"/>
      <c r="UPU137" s="6"/>
      <c r="UPV137" s="6"/>
      <c r="UPW137" s="6"/>
      <c r="UPX137" s="6"/>
      <c r="UPY137" s="6"/>
      <c r="UPZ137" s="6"/>
      <c r="UQA137" s="6"/>
      <c r="UQB137" s="6"/>
      <c r="UQC137" s="6"/>
      <c r="UQD137" s="6"/>
      <c r="UQE137" s="6"/>
      <c r="UQF137" s="6"/>
      <c r="UQG137" s="6"/>
      <c r="UQH137" s="6"/>
      <c r="UQI137" s="6"/>
      <c r="UQJ137" s="6"/>
      <c r="UQK137" s="6"/>
      <c r="UQL137" s="6"/>
      <c r="UQM137" s="6"/>
      <c r="UQN137" s="6"/>
      <c r="UQO137" s="6"/>
      <c r="UQP137" s="6"/>
      <c r="UQQ137" s="6"/>
      <c r="UQR137" s="6"/>
      <c r="UQS137" s="6"/>
      <c r="UQT137" s="6"/>
      <c r="UQU137" s="6"/>
      <c r="UQV137" s="6"/>
      <c r="UQW137" s="6"/>
      <c r="UQX137" s="6"/>
      <c r="UQY137" s="6"/>
      <c r="UQZ137" s="6"/>
      <c r="URA137" s="6"/>
      <c r="URB137" s="6"/>
      <c r="URC137" s="6"/>
      <c r="URD137" s="6"/>
      <c r="URE137" s="6"/>
      <c r="URF137" s="6"/>
      <c r="URG137" s="6"/>
      <c r="URH137" s="6"/>
      <c r="URI137" s="6"/>
      <c r="URJ137" s="6"/>
      <c r="URK137" s="6"/>
      <c r="URL137" s="6"/>
      <c r="URM137" s="6"/>
      <c r="URN137" s="6"/>
      <c r="URO137" s="6"/>
      <c r="URP137" s="6"/>
      <c r="URQ137" s="6"/>
      <c r="URR137" s="6"/>
      <c r="URS137" s="6"/>
      <c r="URT137" s="6"/>
      <c r="URU137" s="6"/>
      <c r="URV137" s="6"/>
      <c r="URW137" s="6"/>
      <c r="URX137" s="6"/>
      <c r="URY137" s="6"/>
      <c r="URZ137" s="6"/>
      <c r="USA137" s="6"/>
      <c r="USB137" s="6"/>
      <c r="USC137" s="6"/>
      <c r="USD137" s="6"/>
      <c r="USE137" s="6"/>
      <c r="USF137" s="6"/>
      <c r="USG137" s="6"/>
      <c r="USH137" s="6"/>
      <c r="USI137" s="6"/>
      <c r="USJ137" s="6"/>
      <c r="USK137" s="6"/>
      <c r="USL137" s="6"/>
      <c r="USM137" s="6"/>
      <c r="USN137" s="6"/>
      <c r="USO137" s="6"/>
      <c r="USP137" s="6"/>
      <c r="USQ137" s="6"/>
      <c r="USR137" s="6"/>
      <c r="USS137" s="6"/>
      <c r="UST137" s="6"/>
      <c r="USU137" s="6"/>
      <c r="USV137" s="6"/>
      <c r="USW137" s="6"/>
      <c r="USX137" s="6"/>
      <c r="USY137" s="6"/>
      <c r="USZ137" s="6"/>
      <c r="UTA137" s="6"/>
      <c r="UTB137" s="6"/>
      <c r="UTC137" s="6"/>
      <c r="UTD137" s="6"/>
      <c r="UTE137" s="6"/>
      <c r="UTF137" s="6"/>
      <c r="UTG137" s="6"/>
      <c r="UTH137" s="6"/>
      <c r="UTI137" s="6"/>
      <c r="UTJ137" s="6"/>
      <c r="UTK137" s="6"/>
      <c r="UTL137" s="6"/>
      <c r="UTM137" s="6"/>
      <c r="UTN137" s="6"/>
      <c r="UTO137" s="6"/>
      <c r="UTP137" s="6"/>
      <c r="UTQ137" s="6"/>
      <c r="UTR137" s="6"/>
      <c r="UTS137" s="6"/>
      <c r="UTT137" s="6"/>
      <c r="UTU137" s="6"/>
      <c r="UTV137" s="6"/>
      <c r="UTW137" s="6"/>
      <c r="UTX137" s="6"/>
      <c r="UTY137" s="6"/>
      <c r="UTZ137" s="6"/>
      <c r="UUA137" s="6"/>
      <c r="UUB137" s="6"/>
      <c r="UUC137" s="6"/>
      <c r="UUD137" s="6"/>
      <c r="UUE137" s="6"/>
      <c r="UUF137" s="6"/>
      <c r="UUG137" s="6"/>
      <c r="UUH137" s="6"/>
      <c r="UUI137" s="6"/>
      <c r="UUJ137" s="6"/>
      <c r="UUK137" s="6"/>
      <c r="UUL137" s="6"/>
      <c r="UUM137" s="6"/>
      <c r="UUN137" s="6"/>
      <c r="UUO137" s="6"/>
      <c r="UUP137" s="6"/>
      <c r="UUQ137" s="6"/>
      <c r="UUR137" s="6"/>
      <c r="UUS137" s="6"/>
      <c r="UUT137" s="6"/>
      <c r="UUU137" s="6"/>
      <c r="UUV137" s="6"/>
      <c r="UUW137" s="6"/>
      <c r="UUX137" s="6"/>
      <c r="UUY137" s="6"/>
      <c r="UUZ137" s="6"/>
      <c r="UVA137" s="6"/>
      <c r="UVB137" s="6"/>
      <c r="UVC137" s="6"/>
      <c r="UVD137" s="6"/>
      <c r="UVE137" s="6"/>
      <c r="UVF137" s="6"/>
      <c r="UVG137" s="6"/>
      <c r="UVH137" s="6"/>
      <c r="UVI137" s="6"/>
      <c r="UVJ137" s="6"/>
      <c r="UVK137" s="6"/>
      <c r="UVL137" s="6"/>
      <c r="UVM137" s="6"/>
      <c r="UVN137" s="6"/>
      <c r="UVO137" s="6"/>
      <c r="UVP137" s="6"/>
      <c r="UVQ137" s="6"/>
      <c r="UVR137" s="6"/>
      <c r="UVS137" s="6"/>
      <c r="UVT137" s="6"/>
      <c r="UVU137" s="6"/>
      <c r="UVV137" s="6"/>
      <c r="UVW137" s="6"/>
      <c r="UVX137" s="6"/>
      <c r="UVY137" s="6"/>
      <c r="UVZ137" s="6"/>
      <c r="UWA137" s="6"/>
      <c r="UWB137" s="6"/>
      <c r="UWC137" s="6"/>
      <c r="UWD137" s="6"/>
      <c r="UWE137" s="6"/>
      <c r="UWF137" s="6"/>
      <c r="UWG137" s="6"/>
      <c r="UWH137" s="6"/>
      <c r="UWI137" s="6"/>
      <c r="UWJ137" s="6"/>
      <c r="UWK137" s="6"/>
      <c r="UWL137" s="6"/>
      <c r="UWM137" s="6"/>
      <c r="UWN137" s="6"/>
      <c r="UWO137" s="6"/>
      <c r="UWP137" s="6"/>
      <c r="UWQ137" s="6"/>
      <c r="UWR137" s="6"/>
      <c r="UWS137" s="6"/>
      <c r="UWT137" s="6"/>
      <c r="UWU137" s="6"/>
      <c r="UWV137" s="6"/>
      <c r="UWW137" s="6"/>
      <c r="UWX137" s="6"/>
      <c r="UWY137" s="6"/>
      <c r="UWZ137" s="6"/>
      <c r="UXA137" s="6"/>
      <c r="UXB137" s="6"/>
      <c r="UXC137" s="6"/>
      <c r="UXD137" s="6"/>
      <c r="UXE137" s="6"/>
      <c r="UXF137" s="6"/>
      <c r="UXG137" s="6"/>
      <c r="UXH137" s="6"/>
      <c r="UXI137" s="6"/>
      <c r="UXJ137" s="6"/>
      <c r="UXK137" s="6"/>
      <c r="UXL137" s="6"/>
      <c r="UXM137" s="6"/>
      <c r="UXN137" s="6"/>
      <c r="UXO137" s="6"/>
      <c r="UXP137" s="6"/>
      <c r="UXQ137" s="6"/>
      <c r="UXR137" s="6"/>
      <c r="UXS137" s="6"/>
      <c r="UXT137" s="6"/>
      <c r="UXU137" s="6"/>
      <c r="UXV137" s="6"/>
      <c r="UXW137" s="6"/>
      <c r="UXX137" s="6"/>
      <c r="UXY137" s="6"/>
      <c r="UXZ137" s="6"/>
      <c r="UYA137" s="6"/>
      <c r="UYB137" s="6"/>
      <c r="UYC137" s="6"/>
      <c r="UYD137" s="6"/>
      <c r="UYE137" s="6"/>
      <c r="UYF137" s="6"/>
      <c r="UYG137" s="6"/>
      <c r="UYH137" s="6"/>
      <c r="UYI137" s="6"/>
      <c r="UYJ137" s="6"/>
      <c r="UYK137" s="6"/>
      <c r="UYL137" s="6"/>
      <c r="UYM137" s="6"/>
      <c r="UYN137" s="6"/>
      <c r="UYO137" s="6"/>
      <c r="UYP137" s="6"/>
      <c r="UYQ137" s="6"/>
      <c r="UYR137" s="6"/>
      <c r="UYS137" s="6"/>
      <c r="UYT137" s="6"/>
      <c r="UYU137" s="6"/>
      <c r="UYV137" s="6"/>
      <c r="UYW137" s="6"/>
      <c r="UYX137" s="6"/>
      <c r="UYY137" s="6"/>
      <c r="UYZ137" s="6"/>
      <c r="UZA137" s="6"/>
      <c r="UZB137" s="6"/>
      <c r="UZC137" s="6"/>
      <c r="UZD137" s="6"/>
      <c r="UZE137" s="6"/>
      <c r="UZF137" s="6"/>
      <c r="UZG137" s="6"/>
      <c r="UZH137" s="6"/>
      <c r="UZI137" s="6"/>
      <c r="UZJ137" s="6"/>
      <c r="UZK137" s="6"/>
      <c r="UZL137" s="6"/>
      <c r="UZM137" s="6"/>
      <c r="UZN137" s="6"/>
      <c r="UZO137" s="6"/>
      <c r="UZP137" s="6"/>
      <c r="UZQ137" s="6"/>
      <c r="UZR137" s="6"/>
      <c r="UZS137" s="6"/>
      <c r="UZT137" s="6"/>
      <c r="UZU137" s="6"/>
      <c r="UZV137" s="6"/>
      <c r="UZW137" s="6"/>
      <c r="UZX137" s="6"/>
      <c r="UZY137" s="6"/>
      <c r="UZZ137" s="6"/>
      <c r="VAA137" s="6"/>
      <c r="VAB137" s="6"/>
      <c r="VAC137" s="6"/>
      <c r="VAD137" s="6"/>
      <c r="VAE137" s="6"/>
      <c r="VAF137" s="6"/>
      <c r="VAG137" s="6"/>
      <c r="VAH137" s="6"/>
      <c r="VAI137" s="6"/>
      <c r="VAJ137" s="6"/>
      <c r="VAK137" s="6"/>
      <c r="VAL137" s="6"/>
      <c r="VAM137" s="6"/>
      <c r="VAN137" s="6"/>
      <c r="VAO137" s="6"/>
      <c r="VAP137" s="6"/>
      <c r="VAQ137" s="6"/>
      <c r="VAR137" s="6"/>
      <c r="VAS137" s="6"/>
      <c r="VAT137" s="6"/>
      <c r="VAU137" s="6"/>
      <c r="VAV137" s="6"/>
      <c r="VAW137" s="6"/>
      <c r="VAX137" s="6"/>
      <c r="VAY137" s="6"/>
      <c r="VAZ137" s="6"/>
      <c r="VBA137" s="6"/>
      <c r="VBB137" s="6"/>
      <c r="VBC137" s="6"/>
      <c r="VBD137" s="6"/>
      <c r="VBE137" s="6"/>
      <c r="VBF137" s="6"/>
      <c r="VBG137" s="6"/>
      <c r="VBH137" s="6"/>
      <c r="VBI137" s="6"/>
      <c r="VBJ137" s="6"/>
      <c r="VBK137" s="6"/>
      <c r="VBL137" s="6"/>
      <c r="VBM137" s="6"/>
      <c r="VBN137" s="6"/>
      <c r="VBO137" s="6"/>
      <c r="VBP137" s="6"/>
      <c r="VBQ137" s="6"/>
      <c r="VBR137" s="6"/>
      <c r="VBS137" s="6"/>
      <c r="VBT137" s="6"/>
      <c r="VBU137" s="6"/>
      <c r="VBV137" s="6"/>
      <c r="VBW137" s="6"/>
      <c r="VBX137" s="6"/>
      <c r="VBY137" s="6"/>
      <c r="VBZ137" s="6"/>
      <c r="VCA137" s="6"/>
      <c r="VCB137" s="6"/>
      <c r="VCC137" s="6"/>
      <c r="VCD137" s="6"/>
      <c r="VCE137" s="6"/>
      <c r="VCF137" s="6"/>
      <c r="VCG137" s="6"/>
      <c r="VCH137" s="6"/>
      <c r="VCI137" s="6"/>
      <c r="VCJ137" s="6"/>
      <c r="VCK137" s="6"/>
      <c r="VCL137" s="6"/>
      <c r="VCM137" s="6"/>
      <c r="VCN137" s="6"/>
      <c r="VCO137" s="6"/>
      <c r="VCP137" s="6"/>
      <c r="VCQ137" s="6"/>
      <c r="VCR137" s="6"/>
      <c r="VCS137" s="6"/>
      <c r="VCT137" s="6"/>
      <c r="VCU137" s="6"/>
      <c r="VCV137" s="6"/>
      <c r="VCW137" s="6"/>
      <c r="VCX137" s="6"/>
      <c r="VCY137" s="6"/>
      <c r="VCZ137" s="6"/>
      <c r="VDA137" s="6"/>
      <c r="VDB137" s="6"/>
      <c r="VDC137" s="6"/>
      <c r="VDD137" s="6"/>
      <c r="VDE137" s="6"/>
      <c r="VDF137" s="6"/>
      <c r="VDG137" s="6"/>
      <c r="VDH137" s="6"/>
      <c r="VDI137" s="6"/>
      <c r="VDJ137" s="6"/>
      <c r="VDK137" s="6"/>
      <c r="VDL137" s="6"/>
      <c r="VDM137" s="6"/>
      <c r="VDN137" s="6"/>
      <c r="VDO137" s="6"/>
      <c r="VDP137" s="6"/>
      <c r="VDQ137" s="6"/>
      <c r="VDR137" s="6"/>
      <c r="VDS137" s="6"/>
      <c r="VDT137" s="6"/>
      <c r="VDU137" s="6"/>
      <c r="VDV137" s="6"/>
      <c r="VDW137" s="6"/>
      <c r="VDX137" s="6"/>
      <c r="VDY137" s="6"/>
      <c r="VDZ137" s="6"/>
      <c r="VEA137" s="6"/>
      <c r="VEB137" s="6"/>
      <c r="VEC137" s="6"/>
      <c r="VED137" s="6"/>
      <c r="VEE137" s="6"/>
      <c r="VEF137" s="6"/>
      <c r="VEG137" s="6"/>
      <c r="VEH137" s="6"/>
      <c r="VEI137" s="6"/>
      <c r="VEJ137" s="6"/>
      <c r="VEK137" s="6"/>
      <c r="VEL137" s="6"/>
      <c r="VEM137" s="6"/>
      <c r="VEN137" s="6"/>
      <c r="VEO137" s="6"/>
      <c r="VEP137" s="6"/>
      <c r="VEQ137" s="6"/>
      <c r="VER137" s="6"/>
      <c r="VES137" s="6"/>
      <c r="VET137" s="6"/>
      <c r="VEU137" s="6"/>
      <c r="VEV137" s="6"/>
      <c r="VEW137" s="6"/>
      <c r="VEX137" s="6"/>
      <c r="VEY137" s="6"/>
      <c r="VEZ137" s="6"/>
      <c r="VFA137" s="6"/>
      <c r="VFB137" s="6"/>
      <c r="VFC137" s="6"/>
      <c r="VFD137" s="6"/>
      <c r="VFE137" s="6"/>
      <c r="VFF137" s="6"/>
      <c r="VFG137" s="6"/>
      <c r="VFH137" s="6"/>
      <c r="VFI137" s="6"/>
      <c r="VFJ137" s="6"/>
      <c r="VFK137" s="6"/>
      <c r="VFL137" s="6"/>
      <c r="VFM137" s="6"/>
      <c r="VFN137" s="6"/>
      <c r="VFO137" s="6"/>
      <c r="VFP137" s="6"/>
      <c r="VFQ137" s="6"/>
      <c r="VFR137" s="6"/>
      <c r="VFS137" s="6"/>
      <c r="VFT137" s="6"/>
      <c r="VFU137" s="6"/>
      <c r="VFV137" s="6"/>
      <c r="VFW137" s="6"/>
      <c r="VFX137" s="6"/>
      <c r="VFY137" s="6"/>
      <c r="VFZ137" s="6"/>
      <c r="VGA137" s="6"/>
      <c r="VGB137" s="6"/>
      <c r="VGC137" s="6"/>
      <c r="VGD137" s="6"/>
      <c r="VGE137" s="6"/>
      <c r="VGF137" s="6"/>
      <c r="VGG137" s="6"/>
      <c r="VGH137" s="6"/>
      <c r="VGI137" s="6"/>
      <c r="VGJ137" s="6"/>
      <c r="VGK137" s="6"/>
      <c r="VGL137" s="6"/>
      <c r="VGM137" s="6"/>
      <c r="VGN137" s="6"/>
      <c r="VGO137" s="6"/>
      <c r="VGP137" s="6"/>
      <c r="VGQ137" s="6"/>
      <c r="VGR137" s="6"/>
      <c r="VGS137" s="6"/>
      <c r="VGT137" s="6"/>
      <c r="VGU137" s="6"/>
      <c r="VGV137" s="6"/>
      <c r="VGW137" s="6"/>
      <c r="VGX137" s="6"/>
      <c r="VGY137" s="6"/>
      <c r="VGZ137" s="6"/>
      <c r="VHA137" s="6"/>
      <c r="VHB137" s="6"/>
      <c r="VHC137" s="6"/>
      <c r="VHD137" s="6"/>
      <c r="VHE137" s="6"/>
      <c r="VHF137" s="6"/>
      <c r="VHG137" s="6"/>
      <c r="VHH137" s="6"/>
      <c r="VHI137" s="6"/>
      <c r="VHJ137" s="6"/>
      <c r="VHK137" s="6"/>
      <c r="VHL137" s="6"/>
      <c r="VHM137" s="6"/>
      <c r="VHN137" s="6"/>
      <c r="VHO137" s="6"/>
      <c r="VHP137" s="6"/>
      <c r="VHQ137" s="6"/>
      <c r="VHR137" s="6"/>
      <c r="VHS137" s="6"/>
      <c r="VHT137" s="6"/>
      <c r="VHU137" s="6"/>
      <c r="VHV137" s="6"/>
      <c r="VHW137" s="6"/>
      <c r="VHX137" s="6"/>
      <c r="VHY137" s="6"/>
      <c r="VHZ137" s="6"/>
      <c r="VIA137" s="6"/>
      <c r="VIB137" s="6"/>
      <c r="VIC137" s="6"/>
      <c r="VID137" s="6"/>
      <c r="VIE137" s="6"/>
      <c r="VIF137" s="6"/>
      <c r="VIG137" s="6"/>
      <c r="VIH137" s="6"/>
      <c r="VII137" s="6"/>
      <c r="VIJ137" s="6"/>
      <c r="VIK137" s="6"/>
      <c r="VIL137" s="6"/>
      <c r="VIM137" s="6"/>
      <c r="VIN137" s="6"/>
      <c r="VIO137" s="6"/>
      <c r="VIP137" s="6"/>
      <c r="VIQ137" s="6"/>
      <c r="VIR137" s="6"/>
      <c r="VIS137" s="6"/>
      <c r="VIT137" s="6"/>
      <c r="VIU137" s="6"/>
      <c r="VIV137" s="6"/>
      <c r="VIW137" s="6"/>
      <c r="VIX137" s="6"/>
      <c r="VIY137" s="6"/>
      <c r="VIZ137" s="6"/>
      <c r="VJA137" s="6"/>
      <c r="VJB137" s="6"/>
      <c r="VJC137" s="6"/>
      <c r="VJD137" s="6"/>
      <c r="VJE137" s="6"/>
      <c r="VJF137" s="6"/>
      <c r="VJG137" s="6"/>
      <c r="VJH137" s="6"/>
      <c r="VJI137" s="6"/>
      <c r="VJJ137" s="6"/>
      <c r="VJK137" s="6"/>
      <c r="VJL137" s="6"/>
      <c r="VJM137" s="6"/>
      <c r="VJN137" s="6"/>
      <c r="VJO137" s="6"/>
      <c r="VJP137" s="6"/>
      <c r="VJQ137" s="6"/>
      <c r="VJR137" s="6"/>
      <c r="VJS137" s="6"/>
      <c r="VJT137" s="6"/>
      <c r="VJU137" s="6"/>
      <c r="VJV137" s="6"/>
      <c r="VJW137" s="6"/>
      <c r="VJX137" s="6"/>
      <c r="VJY137" s="6"/>
      <c r="VJZ137" s="6"/>
      <c r="VKA137" s="6"/>
      <c r="VKB137" s="6"/>
      <c r="VKC137" s="6"/>
      <c r="VKD137" s="6"/>
      <c r="VKE137" s="6"/>
      <c r="VKF137" s="6"/>
      <c r="VKG137" s="6"/>
      <c r="VKH137" s="6"/>
      <c r="VKI137" s="6"/>
      <c r="VKJ137" s="6"/>
      <c r="VKK137" s="6"/>
      <c r="VKL137" s="6"/>
      <c r="VKM137" s="6"/>
      <c r="VKN137" s="6"/>
      <c r="VKO137" s="6"/>
      <c r="VKP137" s="6"/>
      <c r="VKQ137" s="6"/>
      <c r="VKR137" s="6"/>
      <c r="VKS137" s="6"/>
      <c r="VKT137" s="6"/>
      <c r="VKU137" s="6"/>
      <c r="VKV137" s="6"/>
      <c r="VKW137" s="6"/>
      <c r="VKX137" s="6"/>
      <c r="VKY137" s="6"/>
      <c r="VKZ137" s="6"/>
      <c r="VLA137" s="6"/>
      <c r="VLB137" s="6"/>
      <c r="VLC137" s="6"/>
      <c r="VLD137" s="6"/>
      <c r="VLE137" s="6"/>
      <c r="VLF137" s="6"/>
      <c r="VLG137" s="6"/>
      <c r="VLH137" s="6"/>
      <c r="VLI137" s="6"/>
      <c r="VLJ137" s="6"/>
      <c r="VLK137" s="6"/>
      <c r="VLL137" s="6"/>
      <c r="VLM137" s="6"/>
      <c r="VLN137" s="6"/>
      <c r="VLO137" s="6"/>
      <c r="VLP137" s="6"/>
      <c r="VLQ137" s="6"/>
      <c r="VLR137" s="6"/>
      <c r="VLS137" s="6"/>
      <c r="VLT137" s="6"/>
      <c r="VLU137" s="6"/>
      <c r="VLV137" s="6"/>
      <c r="VLW137" s="6"/>
      <c r="VLX137" s="6"/>
      <c r="VLY137" s="6"/>
      <c r="VLZ137" s="6"/>
      <c r="VMA137" s="6"/>
      <c r="VMB137" s="6"/>
      <c r="VMC137" s="6"/>
      <c r="VMD137" s="6"/>
      <c r="VME137" s="6"/>
      <c r="VMF137" s="6"/>
      <c r="VMG137" s="6"/>
      <c r="VMH137" s="6"/>
      <c r="VMI137" s="6"/>
      <c r="VMJ137" s="6"/>
      <c r="VMK137" s="6"/>
      <c r="VML137" s="6"/>
      <c r="VMM137" s="6"/>
      <c r="VMN137" s="6"/>
      <c r="VMO137" s="6"/>
      <c r="VMP137" s="6"/>
      <c r="VMQ137" s="6"/>
      <c r="VMR137" s="6"/>
      <c r="VMS137" s="6"/>
      <c r="VMT137" s="6"/>
      <c r="VMU137" s="6"/>
      <c r="VMV137" s="6"/>
      <c r="VMW137" s="6"/>
      <c r="VMX137" s="6"/>
      <c r="VMY137" s="6"/>
      <c r="VMZ137" s="6"/>
      <c r="VNA137" s="6"/>
      <c r="VNB137" s="6"/>
      <c r="VNC137" s="6"/>
      <c r="VND137" s="6"/>
      <c r="VNE137" s="6"/>
      <c r="VNF137" s="6"/>
      <c r="VNG137" s="6"/>
      <c r="VNH137" s="6"/>
      <c r="VNI137" s="6"/>
      <c r="VNJ137" s="6"/>
      <c r="VNK137" s="6"/>
      <c r="VNL137" s="6"/>
      <c r="VNM137" s="6"/>
      <c r="VNN137" s="6"/>
      <c r="VNO137" s="6"/>
      <c r="VNP137" s="6"/>
      <c r="VNQ137" s="6"/>
      <c r="VNR137" s="6"/>
      <c r="VNS137" s="6"/>
      <c r="VNT137" s="6"/>
      <c r="VNU137" s="6"/>
      <c r="VNV137" s="6"/>
      <c r="VNW137" s="6"/>
      <c r="VNX137" s="6"/>
      <c r="VNY137" s="6"/>
      <c r="VNZ137" s="6"/>
      <c r="VOA137" s="6"/>
      <c r="VOB137" s="6"/>
      <c r="VOC137" s="6"/>
      <c r="VOD137" s="6"/>
      <c r="VOE137" s="6"/>
      <c r="VOF137" s="6"/>
      <c r="VOG137" s="6"/>
      <c r="VOH137" s="6"/>
      <c r="VOI137" s="6"/>
      <c r="VOJ137" s="6"/>
      <c r="VOK137" s="6"/>
      <c r="VOL137" s="6"/>
      <c r="VOM137" s="6"/>
      <c r="VON137" s="6"/>
      <c r="VOO137" s="6"/>
      <c r="VOP137" s="6"/>
      <c r="VOQ137" s="6"/>
      <c r="VOR137" s="6"/>
      <c r="VOS137" s="6"/>
      <c r="VOT137" s="6"/>
      <c r="VOU137" s="6"/>
      <c r="VOV137" s="6"/>
      <c r="VOW137" s="6"/>
      <c r="VOX137" s="6"/>
      <c r="VOY137" s="6"/>
      <c r="VOZ137" s="6"/>
      <c r="VPA137" s="6"/>
      <c r="VPB137" s="6"/>
      <c r="VPC137" s="6"/>
      <c r="VPD137" s="6"/>
      <c r="VPE137" s="6"/>
      <c r="VPF137" s="6"/>
      <c r="VPG137" s="6"/>
      <c r="VPH137" s="6"/>
      <c r="VPI137" s="6"/>
      <c r="VPJ137" s="6"/>
      <c r="VPK137" s="6"/>
      <c r="VPL137" s="6"/>
      <c r="VPM137" s="6"/>
      <c r="VPN137" s="6"/>
      <c r="VPO137" s="6"/>
      <c r="VPP137" s="6"/>
      <c r="VPQ137" s="6"/>
      <c r="VPR137" s="6"/>
      <c r="VPS137" s="6"/>
      <c r="VPT137" s="6"/>
      <c r="VPU137" s="6"/>
      <c r="VPV137" s="6"/>
      <c r="VPW137" s="6"/>
      <c r="VPX137" s="6"/>
      <c r="VPY137" s="6"/>
      <c r="VPZ137" s="6"/>
      <c r="VQA137" s="6"/>
      <c r="VQB137" s="6"/>
      <c r="VQC137" s="6"/>
      <c r="VQD137" s="6"/>
      <c r="VQE137" s="6"/>
      <c r="VQF137" s="6"/>
      <c r="VQG137" s="6"/>
      <c r="VQH137" s="6"/>
      <c r="VQI137" s="6"/>
      <c r="VQJ137" s="6"/>
      <c r="VQK137" s="6"/>
      <c r="VQL137" s="6"/>
      <c r="VQM137" s="6"/>
      <c r="VQN137" s="6"/>
      <c r="VQO137" s="6"/>
      <c r="VQP137" s="6"/>
      <c r="VQQ137" s="6"/>
      <c r="VQR137" s="6"/>
      <c r="VQS137" s="6"/>
      <c r="VQT137" s="6"/>
      <c r="VQU137" s="6"/>
      <c r="VQV137" s="6"/>
      <c r="VQW137" s="6"/>
      <c r="VQX137" s="6"/>
      <c r="VQY137" s="6"/>
      <c r="VQZ137" s="6"/>
      <c r="VRA137" s="6"/>
      <c r="VRB137" s="6"/>
      <c r="VRC137" s="6"/>
      <c r="VRD137" s="6"/>
      <c r="VRE137" s="6"/>
      <c r="VRF137" s="6"/>
      <c r="VRG137" s="6"/>
      <c r="VRH137" s="6"/>
      <c r="VRI137" s="6"/>
      <c r="VRJ137" s="6"/>
      <c r="VRK137" s="6"/>
      <c r="VRL137" s="6"/>
      <c r="VRM137" s="6"/>
      <c r="VRN137" s="6"/>
      <c r="VRO137" s="6"/>
      <c r="VRP137" s="6"/>
      <c r="VRQ137" s="6"/>
      <c r="VRR137" s="6"/>
      <c r="VRS137" s="6"/>
      <c r="VRT137" s="6"/>
      <c r="VRU137" s="6"/>
      <c r="VRV137" s="6"/>
      <c r="VRW137" s="6"/>
      <c r="VRX137" s="6"/>
      <c r="VRY137" s="6"/>
      <c r="VRZ137" s="6"/>
      <c r="VSA137" s="6"/>
      <c r="VSB137" s="6"/>
      <c r="VSC137" s="6"/>
      <c r="VSD137" s="6"/>
      <c r="VSE137" s="6"/>
      <c r="VSF137" s="6"/>
      <c r="VSG137" s="6"/>
      <c r="VSH137" s="6"/>
      <c r="VSI137" s="6"/>
      <c r="VSJ137" s="6"/>
      <c r="VSK137" s="6"/>
      <c r="VSL137" s="6"/>
      <c r="VSM137" s="6"/>
      <c r="VSN137" s="6"/>
      <c r="VSO137" s="6"/>
      <c r="VSP137" s="6"/>
      <c r="VSQ137" s="6"/>
      <c r="VSR137" s="6"/>
      <c r="VSS137" s="6"/>
      <c r="VST137" s="6"/>
      <c r="VSU137" s="6"/>
      <c r="VSV137" s="6"/>
      <c r="VSW137" s="6"/>
      <c r="VSX137" s="6"/>
      <c r="VSY137" s="6"/>
      <c r="VSZ137" s="6"/>
      <c r="VTA137" s="6"/>
      <c r="VTB137" s="6"/>
      <c r="VTC137" s="6"/>
      <c r="VTD137" s="6"/>
      <c r="VTE137" s="6"/>
      <c r="VTF137" s="6"/>
      <c r="VTG137" s="6"/>
      <c r="VTH137" s="6"/>
      <c r="VTI137" s="6"/>
      <c r="VTJ137" s="6"/>
      <c r="VTK137" s="6"/>
      <c r="VTL137" s="6"/>
      <c r="VTM137" s="6"/>
      <c r="VTN137" s="6"/>
      <c r="VTO137" s="6"/>
      <c r="VTP137" s="6"/>
      <c r="VTQ137" s="6"/>
      <c r="VTR137" s="6"/>
      <c r="VTS137" s="6"/>
      <c r="VTT137" s="6"/>
      <c r="VTU137" s="6"/>
      <c r="VTV137" s="6"/>
      <c r="VTW137" s="6"/>
      <c r="VTX137" s="6"/>
      <c r="VTY137" s="6"/>
      <c r="VTZ137" s="6"/>
      <c r="VUA137" s="6"/>
      <c r="VUB137" s="6"/>
      <c r="VUC137" s="6"/>
      <c r="VUD137" s="6"/>
      <c r="VUE137" s="6"/>
      <c r="VUF137" s="6"/>
      <c r="VUG137" s="6"/>
      <c r="VUH137" s="6"/>
      <c r="VUI137" s="6"/>
      <c r="VUJ137" s="6"/>
      <c r="VUK137" s="6"/>
      <c r="VUL137" s="6"/>
      <c r="VUM137" s="6"/>
      <c r="VUN137" s="6"/>
      <c r="VUO137" s="6"/>
      <c r="VUP137" s="6"/>
      <c r="VUQ137" s="6"/>
      <c r="VUR137" s="6"/>
      <c r="VUS137" s="6"/>
      <c r="VUT137" s="6"/>
      <c r="VUU137" s="6"/>
      <c r="VUV137" s="6"/>
      <c r="VUW137" s="6"/>
      <c r="VUX137" s="6"/>
      <c r="VUY137" s="6"/>
      <c r="VUZ137" s="6"/>
      <c r="VVA137" s="6"/>
      <c r="VVB137" s="6"/>
      <c r="VVC137" s="6"/>
      <c r="VVD137" s="6"/>
      <c r="VVE137" s="6"/>
      <c r="VVF137" s="6"/>
      <c r="VVG137" s="6"/>
      <c r="VVH137" s="6"/>
      <c r="VVI137" s="6"/>
      <c r="VVJ137" s="6"/>
      <c r="VVK137" s="6"/>
      <c r="VVL137" s="6"/>
      <c r="VVM137" s="6"/>
      <c r="VVN137" s="6"/>
      <c r="VVO137" s="6"/>
      <c r="VVP137" s="6"/>
      <c r="VVQ137" s="6"/>
      <c r="VVR137" s="6"/>
      <c r="VVS137" s="6"/>
      <c r="VVT137" s="6"/>
      <c r="VVU137" s="6"/>
      <c r="VVV137" s="6"/>
      <c r="VVW137" s="6"/>
      <c r="VVX137" s="6"/>
      <c r="VVY137" s="6"/>
      <c r="VVZ137" s="6"/>
      <c r="VWA137" s="6"/>
      <c r="VWB137" s="6"/>
      <c r="VWC137" s="6"/>
      <c r="VWD137" s="6"/>
      <c r="VWE137" s="6"/>
      <c r="VWF137" s="6"/>
      <c r="VWG137" s="6"/>
      <c r="VWH137" s="6"/>
      <c r="VWI137" s="6"/>
      <c r="VWJ137" s="6"/>
      <c r="VWK137" s="6"/>
      <c r="VWL137" s="6"/>
      <c r="VWM137" s="6"/>
      <c r="VWN137" s="6"/>
      <c r="VWO137" s="6"/>
      <c r="VWP137" s="6"/>
      <c r="VWQ137" s="6"/>
      <c r="VWR137" s="6"/>
      <c r="VWS137" s="6"/>
      <c r="VWT137" s="6"/>
      <c r="VWU137" s="6"/>
      <c r="VWV137" s="6"/>
      <c r="VWW137" s="6"/>
      <c r="VWX137" s="6"/>
      <c r="VWY137" s="6"/>
      <c r="VWZ137" s="6"/>
      <c r="VXA137" s="6"/>
      <c r="VXB137" s="6"/>
      <c r="VXC137" s="6"/>
      <c r="VXD137" s="6"/>
      <c r="VXE137" s="6"/>
      <c r="VXF137" s="6"/>
      <c r="VXG137" s="6"/>
      <c r="VXH137" s="6"/>
      <c r="VXI137" s="6"/>
      <c r="VXJ137" s="6"/>
      <c r="VXK137" s="6"/>
      <c r="VXL137" s="6"/>
      <c r="VXM137" s="6"/>
      <c r="VXN137" s="6"/>
      <c r="VXO137" s="6"/>
      <c r="VXP137" s="6"/>
      <c r="VXQ137" s="6"/>
      <c r="VXR137" s="6"/>
      <c r="VXS137" s="6"/>
      <c r="VXT137" s="6"/>
      <c r="VXU137" s="6"/>
      <c r="VXV137" s="6"/>
      <c r="VXW137" s="6"/>
      <c r="VXX137" s="6"/>
      <c r="VXY137" s="6"/>
      <c r="VXZ137" s="6"/>
      <c r="VYA137" s="6"/>
      <c r="VYB137" s="6"/>
      <c r="VYC137" s="6"/>
      <c r="VYD137" s="6"/>
      <c r="VYE137" s="6"/>
      <c r="VYF137" s="6"/>
      <c r="VYG137" s="6"/>
      <c r="VYH137" s="6"/>
      <c r="VYI137" s="6"/>
      <c r="VYJ137" s="6"/>
      <c r="VYK137" s="6"/>
      <c r="VYL137" s="6"/>
      <c r="VYM137" s="6"/>
      <c r="VYN137" s="6"/>
      <c r="VYO137" s="6"/>
      <c r="VYP137" s="6"/>
      <c r="VYQ137" s="6"/>
      <c r="VYR137" s="6"/>
      <c r="VYS137" s="6"/>
      <c r="VYT137" s="6"/>
      <c r="VYU137" s="6"/>
      <c r="VYV137" s="6"/>
      <c r="VYW137" s="6"/>
      <c r="VYX137" s="6"/>
      <c r="VYY137" s="6"/>
      <c r="VYZ137" s="6"/>
      <c r="VZA137" s="6"/>
      <c r="VZB137" s="6"/>
      <c r="VZC137" s="6"/>
      <c r="VZD137" s="6"/>
      <c r="VZE137" s="6"/>
      <c r="VZF137" s="6"/>
      <c r="VZG137" s="6"/>
      <c r="VZH137" s="6"/>
      <c r="VZI137" s="6"/>
      <c r="VZJ137" s="6"/>
      <c r="VZK137" s="6"/>
      <c r="VZL137" s="6"/>
      <c r="VZM137" s="6"/>
      <c r="VZN137" s="6"/>
      <c r="VZO137" s="6"/>
      <c r="VZP137" s="6"/>
      <c r="VZQ137" s="6"/>
      <c r="VZR137" s="6"/>
      <c r="VZS137" s="6"/>
      <c r="VZT137" s="6"/>
      <c r="VZU137" s="6"/>
      <c r="VZV137" s="6"/>
      <c r="VZW137" s="6"/>
      <c r="VZX137" s="6"/>
      <c r="VZY137" s="6"/>
      <c r="VZZ137" s="6"/>
      <c r="WAA137" s="6"/>
      <c r="WAB137" s="6"/>
      <c r="WAC137" s="6"/>
      <c r="WAD137" s="6"/>
      <c r="WAE137" s="6"/>
      <c r="WAF137" s="6"/>
      <c r="WAG137" s="6"/>
      <c r="WAH137" s="6"/>
      <c r="WAI137" s="6"/>
      <c r="WAJ137" s="6"/>
      <c r="WAK137" s="6"/>
      <c r="WAL137" s="6"/>
      <c r="WAM137" s="6"/>
      <c r="WAN137" s="6"/>
      <c r="WAO137" s="6"/>
      <c r="WAP137" s="6"/>
      <c r="WAQ137" s="6"/>
      <c r="WAR137" s="6"/>
      <c r="WAS137" s="6"/>
      <c r="WAT137" s="6"/>
      <c r="WAU137" s="6"/>
      <c r="WAV137" s="6"/>
      <c r="WAW137" s="6"/>
      <c r="WAX137" s="6"/>
      <c r="WAY137" s="6"/>
      <c r="WAZ137" s="6"/>
      <c r="WBA137" s="6"/>
      <c r="WBB137" s="6"/>
      <c r="WBC137" s="6"/>
      <c r="WBD137" s="6"/>
      <c r="WBE137" s="6"/>
      <c r="WBF137" s="6"/>
      <c r="WBG137" s="6"/>
      <c r="WBH137" s="6"/>
      <c r="WBI137" s="6"/>
      <c r="WBJ137" s="6"/>
      <c r="WBK137" s="6"/>
      <c r="WBL137" s="6"/>
      <c r="WBM137" s="6"/>
      <c r="WBN137" s="6"/>
      <c r="WBO137" s="6"/>
      <c r="WBP137" s="6"/>
      <c r="WBQ137" s="6"/>
      <c r="WBR137" s="6"/>
      <c r="WBS137" s="6"/>
      <c r="WBT137" s="6"/>
      <c r="WBU137" s="6"/>
      <c r="WBV137" s="6"/>
      <c r="WBW137" s="6"/>
      <c r="WBX137" s="6"/>
      <c r="WBY137" s="6"/>
      <c r="WBZ137" s="6"/>
      <c r="WCA137" s="6"/>
      <c r="WCB137" s="6"/>
      <c r="WCC137" s="6"/>
      <c r="WCD137" s="6"/>
      <c r="WCE137" s="6"/>
      <c r="WCF137" s="6"/>
      <c r="WCG137" s="6"/>
      <c r="WCH137" s="6"/>
      <c r="WCI137" s="6"/>
      <c r="WCJ137" s="6"/>
      <c r="WCK137" s="6"/>
      <c r="WCL137" s="6"/>
      <c r="WCM137" s="6"/>
      <c r="WCN137" s="6"/>
      <c r="WCO137" s="6"/>
      <c r="WCP137" s="6"/>
      <c r="WCQ137" s="6"/>
      <c r="WCR137" s="6"/>
      <c r="WCS137" s="6"/>
      <c r="WCT137" s="6"/>
      <c r="WCU137" s="6"/>
      <c r="WCV137" s="6"/>
      <c r="WCW137" s="6"/>
      <c r="WCX137" s="6"/>
      <c r="WCY137" s="6"/>
      <c r="WCZ137" s="6"/>
      <c r="WDA137" s="6"/>
      <c r="WDB137" s="6"/>
      <c r="WDC137" s="6"/>
      <c r="WDD137" s="6"/>
      <c r="WDE137" s="6"/>
      <c r="WDF137" s="6"/>
      <c r="WDG137" s="6"/>
      <c r="WDH137" s="6"/>
      <c r="WDI137" s="6"/>
      <c r="WDJ137" s="6"/>
      <c r="WDK137" s="6"/>
      <c r="WDL137" s="6"/>
      <c r="WDM137" s="6"/>
      <c r="WDN137" s="6"/>
      <c r="WDO137" s="6"/>
      <c r="WDP137" s="6"/>
      <c r="WDQ137" s="6"/>
      <c r="WDR137" s="6"/>
      <c r="WDS137" s="6"/>
      <c r="WDT137" s="6"/>
      <c r="WDU137" s="6"/>
      <c r="WDV137" s="6"/>
      <c r="WDW137" s="6"/>
      <c r="WDX137" s="6"/>
      <c r="WDY137" s="6"/>
      <c r="WDZ137" s="6"/>
      <c r="WEA137" s="6"/>
      <c r="WEB137" s="6"/>
      <c r="WEC137" s="6"/>
      <c r="WED137" s="6"/>
      <c r="WEE137" s="6"/>
      <c r="WEF137" s="6"/>
      <c r="WEG137" s="6"/>
      <c r="WEH137" s="6"/>
      <c r="WEI137" s="6"/>
      <c r="WEJ137" s="6"/>
      <c r="WEK137" s="6"/>
      <c r="WEL137" s="6"/>
      <c r="WEM137" s="6"/>
      <c r="WEN137" s="6"/>
      <c r="WEO137" s="6"/>
      <c r="WEP137" s="6"/>
      <c r="WEQ137" s="6"/>
      <c r="WER137" s="6"/>
      <c r="WES137" s="6"/>
      <c r="WET137" s="6"/>
      <c r="WEU137" s="6"/>
      <c r="WEV137" s="6"/>
      <c r="WEW137" s="6"/>
      <c r="WEX137" s="6"/>
      <c r="WEY137" s="6"/>
      <c r="WEZ137" s="6"/>
      <c r="WFA137" s="6"/>
      <c r="WFB137" s="6"/>
      <c r="WFC137" s="6"/>
      <c r="WFD137" s="6"/>
      <c r="WFE137" s="6"/>
      <c r="WFF137" s="6"/>
      <c r="WFG137" s="6"/>
      <c r="WFH137" s="6"/>
      <c r="WFI137" s="6"/>
      <c r="WFJ137" s="6"/>
      <c r="WFK137" s="6"/>
      <c r="WFL137" s="6"/>
      <c r="WFM137" s="6"/>
      <c r="WFN137" s="6"/>
      <c r="WFO137" s="6"/>
      <c r="WFP137" s="6"/>
      <c r="WFQ137" s="6"/>
      <c r="WFR137" s="6"/>
      <c r="WFS137" s="6"/>
      <c r="WFT137" s="6"/>
      <c r="WFU137" s="6"/>
      <c r="WFV137" s="6"/>
      <c r="WFW137" s="6"/>
      <c r="WFX137" s="6"/>
      <c r="WFY137" s="6"/>
      <c r="WFZ137" s="6"/>
      <c r="WGA137" s="6"/>
      <c r="WGB137" s="6"/>
      <c r="WGC137" s="6"/>
      <c r="WGD137" s="6"/>
      <c r="WGE137" s="6"/>
      <c r="WGF137" s="6"/>
      <c r="WGG137" s="6"/>
      <c r="WGH137" s="6"/>
      <c r="WGI137" s="6"/>
      <c r="WGJ137" s="6"/>
      <c r="WGK137" s="6"/>
      <c r="WGL137" s="6"/>
      <c r="WGM137" s="6"/>
      <c r="WGN137" s="6"/>
      <c r="WGO137" s="6"/>
      <c r="WGP137" s="6"/>
      <c r="WGQ137" s="6"/>
      <c r="WGR137" s="6"/>
      <c r="WGS137" s="6"/>
      <c r="WGT137" s="6"/>
      <c r="WGU137" s="6"/>
      <c r="WGV137" s="6"/>
      <c r="WGW137" s="6"/>
      <c r="WGX137" s="6"/>
      <c r="WGY137" s="6"/>
      <c r="WGZ137" s="6"/>
      <c r="WHA137" s="6"/>
      <c r="WHB137" s="6"/>
      <c r="WHC137" s="6"/>
      <c r="WHD137" s="6"/>
      <c r="WHE137" s="6"/>
      <c r="WHF137" s="6"/>
      <c r="WHG137" s="6"/>
      <c r="WHH137" s="6"/>
      <c r="WHI137" s="6"/>
      <c r="WHJ137" s="6"/>
      <c r="WHK137" s="6"/>
      <c r="WHL137" s="6"/>
      <c r="WHM137" s="6"/>
      <c r="WHN137" s="6"/>
      <c r="WHO137" s="6"/>
      <c r="WHP137" s="6"/>
      <c r="WHQ137" s="6"/>
      <c r="WHR137" s="6"/>
      <c r="WHS137" s="6"/>
      <c r="WHT137" s="6"/>
      <c r="WHU137" s="6"/>
      <c r="WHV137" s="6"/>
      <c r="WHW137" s="6"/>
      <c r="WHX137" s="6"/>
      <c r="WHY137" s="6"/>
      <c r="WHZ137" s="6"/>
      <c r="WIA137" s="6"/>
      <c r="WIB137" s="6"/>
      <c r="WIC137" s="6"/>
      <c r="WID137" s="6"/>
      <c r="WIE137" s="6"/>
      <c r="WIF137" s="6"/>
      <c r="WIG137" s="6"/>
      <c r="WIH137" s="6"/>
      <c r="WII137" s="6"/>
      <c r="WIJ137" s="6"/>
      <c r="WIK137" s="6"/>
      <c r="WIL137" s="6"/>
      <c r="WIM137" s="6"/>
      <c r="WIN137" s="6"/>
      <c r="WIO137" s="6"/>
      <c r="WIP137" s="6"/>
      <c r="WIQ137" s="6"/>
      <c r="WIR137" s="6"/>
      <c r="WIS137" s="6"/>
      <c r="WIT137" s="6"/>
      <c r="WIU137" s="6"/>
      <c r="WIV137" s="6"/>
      <c r="WIW137" s="6"/>
      <c r="WIX137" s="6"/>
      <c r="WIY137" s="6"/>
      <c r="WIZ137" s="6"/>
      <c r="WJA137" s="6"/>
      <c r="WJB137" s="6"/>
      <c r="WJC137" s="6"/>
      <c r="WJD137" s="6"/>
      <c r="WJE137" s="6"/>
      <c r="WJF137" s="6"/>
      <c r="WJG137" s="6"/>
      <c r="WJH137" s="6"/>
      <c r="WJI137" s="6"/>
      <c r="WJJ137" s="6"/>
      <c r="WJK137" s="6"/>
      <c r="WJL137" s="6"/>
      <c r="WJM137" s="6"/>
      <c r="WJN137" s="6"/>
      <c r="WJO137" s="6"/>
      <c r="WJP137" s="6"/>
      <c r="WJQ137" s="6"/>
      <c r="WJR137" s="6"/>
      <c r="WJS137" s="6"/>
      <c r="WJT137" s="6"/>
      <c r="WJU137" s="6"/>
      <c r="WJV137" s="6"/>
      <c r="WJW137" s="6"/>
      <c r="WJX137" s="6"/>
      <c r="WJY137" s="6"/>
      <c r="WJZ137" s="6"/>
      <c r="WKA137" s="6"/>
      <c r="WKB137" s="6"/>
      <c r="WKC137" s="6"/>
      <c r="WKD137" s="6"/>
      <c r="WKE137" s="6"/>
      <c r="WKF137" s="6"/>
      <c r="WKG137" s="6"/>
      <c r="WKH137" s="6"/>
      <c r="WKI137" s="6"/>
      <c r="WKJ137" s="6"/>
      <c r="WKK137" s="6"/>
      <c r="WKL137" s="6"/>
      <c r="WKM137" s="6"/>
      <c r="WKN137" s="6"/>
      <c r="WKO137" s="6"/>
      <c r="WKP137" s="6"/>
      <c r="WKQ137" s="6"/>
      <c r="WKR137" s="6"/>
      <c r="WKS137" s="6"/>
      <c r="WKT137" s="6"/>
      <c r="WKU137" s="6"/>
      <c r="WKV137" s="6"/>
      <c r="WKW137" s="6"/>
      <c r="WKX137" s="6"/>
      <c r="WKY137" s="6"/>
      <c r="WKZ137" s="6"/>
      <c r="WLA137" s="6"/>
      <c r="WLB137" s="6"/>
      <c r="WLC137" s="6"/>
      <c r="WLD137" s="6"/>
      <c r="WLE137" s="6"/>
      <c r="WLF137" s="6"/>
      <c r="WLG137" s="6"/>
      <c r="WLH137" s="6"/>
      <c r="WLI137" s="6"/>
      <c r="WLJ137" s="6"/>
      <c r="WLK137" s="6"/>
      <c r="WLL137" s="6"/>
      <c r="WLM137" s="6"/>
      <c r="WLN137" s="6"/>
      <c r="WLO137" s="6"/>
      <c r="WLP137" s="6"/>
      <c r="WLQ137" s="6"/>
      <c r="WLR137" s="6"/>
      <c r="WLS137" s="6"/>
      <c r="WLT137" s="6"/>
      <c r="WLU137" s="6"/>
      <c r="WLV137" s="6"/>
      <c r="WLW137" s="6"/>
      <c r="WLX137" s="6"/>
      <c r="WLY137" s="6"/>
      <c r="WLZ137" s="6"/>
      <c r="WMA137" s="6"/>
      <c r="WMB137" s="6"/>
      <c r="WMC137" s="6"/>
      <c r="WMD137" s="6"/>
      <c r="WME137" s="6"/>
      <c r="WMF137" s="6"/>
      <c r="WMG137" s="6"/>
      <c r="WMH137" s="6"/>
      <c r="WMI137" s="6"/>
      <c r="WMJ137" s="6"/>
      <c r="WMK137" s="6"/>
      <c r="WML137" s="6"/>
      <c r="WMM137" s="6"/>
      <c r="WMN137" s="6"/>
      <c r="WMO137" s="6"/>
      <c r="WMP137" s="6"/>
      <c r="WMQ137" s="6"/>
      <c r="WMR137" s="6"/>
      <c r="WMS137" s="6"/>
      <c r="WMT137" s="6"/>
      <c r="WMU137" s="6"/>
      <c r="WMV137" s="6"/>
      <c r="WMW137" s="6"/>
      <c r="WMX137" s="6"/>
      <c r="WMY137" s="6"/>
      <c r="WMZ137" s="6"/>
      <c r="WNA137" s="6"/>
      <c r="WNB137" s="6"/>
      <c r="WNC137" s="6"/>
      <c r="WND137" s="6"/>
      <c r="WNE137" s="6"/>
      <c r="WNF137" s="6"/>
      <c r="WNG137" s="6"/>
      <c r="WNH137" s="6"/>
      <c r="WNI137" s="6"/>
      <c r="WNJ137" s="6"/>
      <c r="WNK137" s="6"/>
      <c r="WNL137" s="6"/>
      <c r="WNM137" s="6"/>
      <c r="WNN137" s="6"/>
      <c r="WNO137" s="6"/>
      <c r="WNP137" s="6"/>
      <c r="WNQ137" s="6"/>
      <c r="WNR137" s="6"/>
      <c r="WNS137" s="6"/>
      <c r="WNT137" s="6"/>
      <c r="WNU137" s="6"/>
      <c r="WNV137" s="6"/>
      <c r="WNW137" s="6"/>
      <c r="WNX137" s="6"/>
      <c r="WNY137" s="6"/>
      <c r="WNZ137" s="6"/>
      <c r="WOA137" s="6"/>
      <c r="WOB137" s="6"/>
      <c r="WOC137" s="6"/>
      <c r="WOD137" s="6"/>
      <c r="WOE137" s="6"/>
      <c r="WOF137" s="6"/>
      <c r="WOG137" s="6"/>
      <c r="WOH137" s="6"/>
      <c r="WOI137" s="6"/>
      <c r="WOJ137" s="6"/>
      <c r="WOK137" s="6"/>
      <c r="WOL137" s="6"/>
      <c r="WOM137" s="6"/>
      <c r="WON137" s="6"/>
      <c r="WOO137" s="6"/>
      <c r="WOP137" s="6"/>
      <c r="WOQ137" s="6"/>
      <c r="WOR137" s="6"/>
      <c r="WOS137" s="6"/>
      <c r="WOT137" s="6"/>
      <c r="WOU137" s="6"/>
      <c r="WOV137" s="6"/>
      <c r="WOW137" s="6"/>
      <c r="WOX137" s="6"/>
      <c r="WOY137" s="6"/>
      <c r="WOZ137" s="6"/>
      <c r="WPA137" s="6"/>
      <c r="WPB137" s="6"/>
      <c r="WPC137" s="6"/>
      <c r="WPD137" s="6"/>
      <c r="WPE137" s="6"/>
      <c r="WPF137" s="6"/>
      <c r="WPG137" s="6"/>
      <c r="WPH137" s="6"/>
      <c r="WPI137" s="6"/>
      <c r="WPJ137" s="6"/>
      <c r="WPK137" s="6"/>
      <c r="WPL137" s="6"/>
      <c r="WPM137" s="6"/>
      <c r="WPN137" s="6"/>
      <c r="WPO137" s="6"/>
      <c r="WPP137" s="6"/>
      <c r="WPQ137" s="6"/>
      <c r="WPR137" s="6"/>
      <c r="WPS137" s="6"/>
      <c r="WPT137" s="6"/>
      <c r="WPU137" s="6"/>
      <c r="WPV137" s="6"/>
      <c r="WPW137" s="6"/>
      <c r="WPX137" s="6"/>
      <c r="WPY137" s="6"/>
      <c r="WPZ137" s="6"/>
      <c r="WQA137" s="6"/>
      <c r="WQB137" s="6"/>
      <c r="WQC137" s="6"/>
      <c r="WQD137" s="6"/>
      <c r="WQE137" s="6"/>
      <c r="WQF137" s="6"/>
      <c r="WQG137" s="6"/>
      <c r="WQH137" s="6"/>
      <c r="WQI137" s="6"/>
      <c r="WQJ137" s="6"/>
      <c r="WQK137" s="6"/>
      <c r="WQL137" s="6"/>
      <c r="WQM137" s="6"/>
      <c r="WQN137" s="6"/>
      <c r="WQO137" s="6"/>
      <c r="WQP137" s="6"/>
      <c r="WQQ137" s="6"/>
      <c r="WQR137" s="6"/>
      <c r="WQS137" s="6"/>
      <c r="WQT137" s="6"/>
      <c r="WQU137" s="6"/>
      <c r="WQV137" s="6"/>
      <c r="WQW137" s="6"/>
      <c r="WQX137" s="6"/>
      <c r="WQY137" s="6"/>
      <c r="WQZ137" s="6"/>
      <c r="WRA137" s="6"/>
      <c r="WRB137" s="6"/>
      <c r="WRC137" s="6"/>
      <c r="WRD137" s="6"/>
      <c r="WRE137" s="6"/>
      <c r="WRF137" s="6"/>
      <c r="WRG137" s="6"/>
      <c r="WRH137" s="6"/>
      <c r="WRI137" s="6"/>
      <c r="WRJ137" s="6"/>
      <c r="WRK137" s="6"/>
      <c r="WRL137" s="6"/>
      <c r="WRM137" s="6"/>
      <c r="WRN137" s="6"/>
      <c r="WRO137" s="6"/>
      <c r="WRP137" s="6"/>
      <c r="WRQ137" s="6"/>
      <c r="WRR137" s="6"/>
      <c r="WRS137" s="6"/>
      <c r="WRT137" s="6"/>
      <c r="WRU137" s="6"/>
      <c r="WRV137" s="6"/>
      <c r="WRW137" s="6"/>
      <c r="WRX137" s="6"/>
      <c r="WRY137" s="6"/>
      <c r="WRZ137" s="6"/>
      <c r="WSA137" s="6"/>
      <c r="WSB137" s="6"/>
      <c r="WSC137" s="6"/>
      <c r="WSD137" s="6"/>
      <c r="WSE137" s="6"/>
      <c r="WSF137" s="6"/>
      <c r="WSG137" s="6"/>
      <c r="WSH137" s="6"/>
      <c r="WSI137" s="6"/>
      <c r="WSJ137" s="6"/>
      <c r="WSK137" s="6"/>
      <c r="WSL137" s="6"/>
      <c r="WSM137" s="6"/>
      <c r="WSN137" s="6"/>
      <c r="WSO137" s="6"/>
      <c r="WSP137" s="6"/>
      <c r="WSQ137" s="6"/>
      <c r="WSR137" s="6"/>
      <c r="WSS137" s="6"/>
      <c r="WST137" s="6"/>
      <c r="WSU137" s="6"/>
      <c r="WSV137" s="6"/>
      <c r="WSW137" s="6"/>
      <c r="WSX137" s="6"/>
      <c r="WSY137" s="6"/>
      <c r="WSZ137" s="6"/>
      <c r="WTA137" s="6"/>
      <c r="WTB137" s="6"/>
      <c r="WTC137" s="6"/>
      <c r="WTD137" s="6"/>
      <c r="WTE137" s="6"/>
      <c r="WTF137" s="6"/>
      <c r="WTG137" s="6"/>
      <c r="WTH137" s="6"/>
      <c r="WTI137" s="6"/>
      <c r="WTJ137" s="6"/>
      <c r="WTK137" s="6"/>
      <c r="WTL137" s="6"/>
      <c r="WTM137" s="6"/>
      <c r="WTN137" s="6"/>
      <c r="WTO137" s="6"/>
      <c r="WTP137" s="6"/>
      <c r="WTQ137" s="6"/>
      <c r="WTR137" s="6"/>
      <c r="WTS137" s="6"/>
      <c r="WTT137" s="6"/>
      <c r="WTU137" s="6"/>
      <c r="WTV137" s="6"/>
      <c r="WTW137" s="6"/>
      <c r="WTX137" s="6"/>
      <c r="WTY137" s="6"/>
      <c r="WTZ137" s="6"/>
      <c r="WUA137" s="6"/>
      <c r="WUB137" s="6"/>
      <c r="WUC137" s="6"/>
      <c r="WUD137" s="6"/>
      <c r="WUE137" s="6"/>
      <c r="WUF137" s="6"/>
      <c r="WUG137" s="6"/>
      <c r="WUH137" s="6"/>
      <c r="WUI137" s="6"/>
      <c r="WUJ137" s="6"/>
      <c r="WUK137" s="6"/>
      <c r="WUL137" s="6"/>
      <c r="WUM137" s="6"/>
      <c r="WUN137" s="6"/>
      <c r="WUO137" s="6"/>
      <c r="WUP137" s="6"/>
      <c r="WUQ137" s="6"/>
      <c r="WUR137" s="6"/>
      <c r="WUS137" s="6"/>
      <c r="WUT137" s="6"/>
      <c r="WUU137" s="6"/>
      <c r="WUV137" s="6"/>
      <c r="WUW137" s="6"/>
      <c r="WUX137" s="6"/>
      <c r="WUY137" s="6"/>
      <c r="WUZ137" s="6"/>
      <c r="WVA137" s="6"/>
      <c r="WVB137" s="6"/>
      <c r="WVC137" s="6"/>
      <c r="WVD137" s="6"/>
      <c r="WVE137" s="6"/>
      <c r="WVF137" s="6"/>
      <c r="WVG137" s="6"/>
      <c r="WVH137" s="6"/>
      <c r="WVI137" s="6"/>
      <c r="WVJ137" s="6"/>
      <c r="WVK137" s="6"/>
      <c r="WVL137" s="6"/>
      <c r="WVM137" s="6"/>
      <c r="WVN137" s="6"/>
      <c r="WVO137" s="6"/>
      <c r="WVP137" s="6"/>
      <c r="WVQ137" s="6"/>
      <c r="WVR137" s="6"/>
      <c r="WVS137" s="6"/>
      <c r="WVT137" s="6"/>
      <c r="WVU137" s="6"/>
      <c r="WVV137" s="6"/>
      <c r="WVW137" s="6"/>
      <c r="WVX137" s="6"/>
      <c r="WVY137" s="6"/>
      <c r="WVZ137" s="6"/>
      <c r="WWA137" s="6"/>
      <c r="WWB137" s="6"/>
      <c r="WWC137" s="6"/>
      <c r="WWD137" s="6"/>
      <c r="WWE137" s="6"/>
      <c r="WWF137" s="6"/>
      <c r="WWG137" s="6"/>
      <c r="WWH137" s="6"/>
      <c r="WWI137" s="6"/>
      <c r="WWJ137" s="6"/>
      <c r="WWK137" s="6"/>
      <c r="WWL137" s="6"/>
      <c r="WWM137" s="6"/>
      <c r="WWN137" s="6"/>
      <c r="WWO137" s="6"/>
      <c r="WWP137" s="6"/>
      <c r="WWQ137" s="6"/>
      <c r="WWR137" s="6"/>
      <c r="WWS137" s="6"/>
      <c r="WWT137" s="6"/>
      <c r="WWU137" s="6"/>
      <c r="WWV137" s="6"/>
      <c r="WWW137" s="6"/>
      <c r="WWX137" s="6"/>
      <c r="WWY137" s="6"/>
      <c r="WWZ137" s="6"/>
      <c r="WXA137" s="6"/>
      <c r="WXB137" s="6"/>
      <c r="WXC137" s="6"/>
      <c r="WXD137" s="6"/>
      <c r="WXE137" s="6"/>
      <c r="WXF137" s="6"/>
      <c r="WXG137" s="6"/>
      <c r="WXH137" s="6"/>
      <c r="WXI137" s="6"/>
      <c r="WXJ137" s="6"/>
      <c r="WXK137" s="6"/>
      <c r="WXL137" s="6"/>
      <c r="WXM137" s="6"/>
      <c r="WXN137" s="6"/>
      <c r="WXO137" s="6"/>
      <c r="WXP137" s="6"/>
      <c r="WXQ137" s="6"/>
      <c r="WXR137" s="6"/>
      <c r="WXS137" s="6"/>
      <c r="WXT137" s="6"/>
      <c r="WXU137" s="6"/>
      <c r="WXV137" s="6"/>
      <c r="WXW137" s="6"/>
      <c r="WXX137" s="6"/>
      <c r="WXY137" s="6"/>
      <c r="WXZ137" s="6"/>
      <c r="WYA137" s="6"/>
      <c r="WYB137" s="6"/>
      <c r="WYC137" s="6"/>
      <c r="WYD137" s="6"/>
      <c r="WYE137" s="6"/>
      <c r="WYF137" s="6"/>
      <c r="WYG137" s="6"/>
      <c r="WYH137" s="6"/>
      <c r="WYI137" s="6"/>
      <c r="WYJ137" s="6"/>
      <c r="WYK137" s="6"/>
      <c r="WYL137" s="6"/>
      <c r="WYM137" s="6"/>
      <c r="WYN137" s="6"/>
      <c r="WYO137" s="6"/>
      <c r="WYP137" s="6"/>
      <c r="WYQ137" s="6"/>
      <c r="WYR137" s="6"/>
      <c r="WYS137" s="6"/>
      <c r="WYT137" s="6"/>
      <c r="WYU137" s="6"/>
      <c r="WYV137" s="6"/>
      <c r="WYW137" s="6"/>
      <c r="WYX137" s="6"/>
      <c r="WYY137" s="6"/>
      <c r="WYZ137" s="6"/>
      <c r="WZA137" s="6"/>
      <c r="WZB137" s="6"/>
      <c r="WZC137" s="6"/>
      <c r="WZD137" s="6"/>
      <c r="WZE137" s="6"/>
      <c r="WZF137" s="6"/>
      <c r="WZG137" s="6"/>
      <c r="WZH137" s="6"/>
      <c r="WZI137" s="6"/>
      <c r="WZJ137" s="6"/>
      <c r="WZK137" s="6"/>
      <c r="WZL137" s="6"/>
      <c r="WZM137" s="6"/>
      <c r="WZN137" s="6"/>
      <c r="WZO137" s="6"/>
      <c r="WZP137" s="6"/>
      <c r="WZQ137" s="6"/>
      <c r="WZR137" s="6"/>
      <c r="WZS137" s="6"/>
      <c r="WZT137" s="6"/>
      <c r="WZU137" s="6"/>
      <c r="WZV137" s="6"/>
      <c r="WZW137" s="6"/>
      <c r="WZX137" s="6"/>
      <c r="WZY137" s="6"/>
      <c r="WZZ137" s="6"/>
      <c r="XAA137" s="6"/>
      <c r="XAB137" s="6"/>
      <c r="XAC137" s="6"/>
      <c r="XAD137" s="6"/>
      <c r="XAE137" s="6"/>
      <c r="XAF137" s="6"/>
      <c r="XAG137" s="6"/>
      <c r="XAH137" s="6"/>
      <c r="XAI137" s="6"/>
      <c r="XAJ137" s="6"/>
      <c r="XAK137" s="6"/>
      <c r="XAL137" s="6"/>
      <c r="XAM137" s="6"/>
      <c r="XAN137" s="6"/>
      <c r="XAO137" s="6"/>
      <c r="XAP137" s="6"/>
      <c r="XAQ137" s="6"/>
      <c r="XAR137" s="6"/>
      <c r="XAS137" s="6"/>
      <c r="XAT137" s="6"/>
      <c r="XAU137" s="6"/>
      <c r="XAV137" s="6"/>
      <c r="XAW137" s="6"/>
      <c r="XAX137" s="6"/>
      <c r="XAY137" s="6"/>
      <c r="XAZ137" s="6"/>
      <c r="XBA137" s="6"/>
      <c r="XBB137" s="6"/>
      <c r="XBC137" s="6"/>
      <c r="XBD137" s="6"/>
      <c r="XBE137" s="6"/>
      <c r="XBF137" s="6"/>
      <c r="XBG137" s="6"/>
      <c r="XBH137" s="6"/>
      <c r="XBI137" s="6"/>
      <c r="XBJ137" s="6"/>
      <c r="XBK137" s="6"/>
      <c r="XBL137" s="6"/>
    </row>
    <row r="138" spans="1:16288" s="243" customFormat="1" x14ac:dyDescent="0.25">
      <c r="A138" s="154"/>
      <c r="B138" s="193"/>
      <c r="C138" s="194"/>
      <c r="D138" s="122"/>
      <c r="E138" s="122"/>
      <c r="F138" s="122"/>
      <c r="G138" s="6"/>
      <c r="H138" s="6"/>
      <c r="I138" s="6"/>
      <c r="J138" s="6"/>
      <c r="K138" s="6"/>
      <c r="L138" s="6"/>
      <c r="M138" s="175"/>
      <c r="N138" s="175"/>
      <c r="O138" s="328"/>
      <c r="P138" s="175"/>
      <c r="Q138" s="175"/>
      <c r="R138" s="6"/>
      <c r="S138" s="6"/>
      <c r="T138" s="6"/>
      <c r="U138" s="6"/>
      <c r="V138" s="6"/>
      <c r="W138" s="329"/>
      <c r="X138" s="256"/>
      <c r="AA138" s="256"/>
      <c r="AD138" s="25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  <c r="XK138" s="6"/>
      <c r="XL138" s="6"/>
      <c r="XM138" s="6"/>
      <c r="XN138" s="6"/>
      <c r="XO138" s="6"/>
      <c r="XP138" s="6"/>
      <c r="XQ138" s="6"/>
      <c r="XR138" s="6"/>
      <c r="XS138" s="6"/>
      <c r="XT138" s="6"/>
      <c r="XU138" s="6"/>
      <c r="XV138" s="6"/>
      <c r="XW138" s="6"/>
      <c r="XX138" s="6"/>
      <c r="XY138" s="6"/>
      <c r="XZ138" s="6"/>
      <c r="YA138" s="6"/>
      <c r="YB138" s="6"/>
      <c r="YC138" s="6"/>
      <c r="YD138" s="6"/>
      <c r="YE138" s="6"/>
      <c r="YF138" s="6"/>
      <c r="YG138" s="6"/>
      <c r="YH138" s="6"/>
      <c r="YI138" s="6"/>
      <c r="YJ138" s="6"/>
      <c r="YK138" s="6"/>
      <c r="YL138" s="6"/>
      <c r="YM138" s="6"/>
      <c r="YN138" s="6"/>
      <c r="YO138" s="6"/>
      <c r="YP138" s="6"/>
      <c r="YQ138" s="6"/>
      <c r="YR138" s="6"/>
      <c r="YS138" s="6"/>
      <c r="YT138" s="6"/>
      <c r="YU138" s="6"/>
      <c r="YV138" s="6"/>
      <c r="YW138" s="6"/>
      <c r="YX138" s="6"/>
      <c r="YY138" s="6"/>
      <c r="YZ138" s="6"/>
      <c r="ZA138" s="6"/>
      <c r="ZB138" s="6"/>
      <c r="ZC138" s="6"/>
      <c r="ZD138" s="6"/>
      <c r="ZE138" s="6"/>
      <c r="ZF138" s="6"/>
      <c r="ZG138" s="6"/>
      <c r="ZH138" s="6"/>
      <c r="ZI138" s="6"/>
      <c r="ZJ138" s="6"/>
      <c r="ZK138" s="6"/>
      <c r="ZL138" s="6"/>
      <c r="ZM138" s="6"/>
      <c r="ZN138" s="6"/>
      <c r="ZO138" s="6"/>
      <c r="ZP138" s="6"/>
      <c r="ZQ138" s="6"/>
      <c r="ZR138" s="6"/>
      <c r="ZS138" s="6"/>
      <c r="ZT138" s="6"/>
      <c r="ZU138" s="6"/>
      <c r="ZV138" s="6"/>
      <c r="ZW138" s="6"/>
      <c r="ZX138" s="6"/>
      <c r="ZY138" s="6"/>
      <c r="ZZ138" s="6"/>
      <c r="AAA138" s="6"/>
      <c r="AAB138" s="6"/>
      <c r="AAC138" s="6"/>
      <c r="AAD138" s="6"/>
      <c r="AAE138" s="6"/>
      <c r="AAF138" s="6"/>
      <c r="AAG138" s="6"/>
      <c r="AAH138" s="6"/>
      <c r="AAI138" s="6"/>
      <c r="AAJ138" s="6"/>
      <c r="AAK138" s="6"/>
      <c r="AAL138" s="6"/>
      <c r="AAM138" s="6"/>
      <c r="AAN138" s="6"/>
      <c r="AAO138" s="6"/>
      <c r="AAP138" s="6"/>
      <c r="AAQ138" s="6"/>
      <c r="AAR138" s="6"/>
      <c r="AAS138" s="6"/>
      <c r="AAT138" s="6"/>
      <c r="AAU138" s="6"/>
      <c r="AAV138" s="6"/>
      <c r="AAW138" s="6"/>
      <c r="AAX138" s="6"/>
      <c r="AAY138" s="6"/>
      <c r="AAZ138" s="6"/>
      <c r="ABA138" s="6"/>
      <c r="ABB138" s="6"/>
      <c r="ABC138" s="6"/>
      <c r="ABD138" s="6"/>
      <c r="ABE138" s="6"/>
      <c r="ABF138" s="6"/>
      <c r="ABG138" s="6"/>
      <c r="ABH138" s="6"/>
      <c r="ABI138" s="6"/>
      <c r="ABJ138" s="6"/>
      <c r="ABK138" s="6"/>
      <c r="ABL138" s="6"/>
      <c r="ABM138" s="6"/>
      <c r="ABN138" s="6"/>
      <c r="ABO138" s="6"/>
      <c r="ABP138" s="6"/>
      <c r="ABQ138" s="6"/>
      <c r="ABR138" s="6"/>
      <c r="ABS138" s="6"/>
      <c r="ABT138" s="6"/>
      <c r="ABU138" s="6"/>
      <c r="ABV138" s="6"/>
      <c r="ABW138" s="6"/>
      <c r="ABX138" s="6"/>
      <c r="ABY138" s="6"/>
      <c r="ABZ138" s="6"/>
      <c r="ACA138" s="6"/>
      <c r="ACB138" s="6"/>
      <c r="ACC138" s="6"/>
      <c r="ACD138" s="6"/>
      <c r="ACE138" s="6"/>
      <c r="ACF138" s="6"/>
      <c r="ACG138" s="6"/>
      <c r="ACH138" s="6"/>
      <c r="ACI138" s="6"/>
      <c r="ACJ138" s="6"/>
      <c r="ACK138" s="6"/>
      <c r="ACL138" s="6"/>
      <c r="ACM138" s="6"/>
      <c r="ACN138" s="6"/>
      <c r="ACO138" s="6"/>
      <c r="ACP138" s="6"/>
      <c r="ACQ138" s="6"/>
      <c r="ACR138" s="6"/>
      <c r="ACS138" s="6"/>
      <c r="ACT138" s="6"/>
      <c r="ACU138" s="6"/>
      <c r="ACV138" s="6"/>
      <c r="ACW138" s="6"/>
      <c r="ACX138" s="6"/>
      <c r="ACY138" s="6"/>
      <c r="ACZ138" s="6"/>
      <c r="ADA138" s="6"/>
      <c r="ADB138" s="6"/>
      <c r="ADC138" s="6"/>
      <c r="ADD138" s="6"/>
      <c r="ADE138" s="6"/>
      <c r="ADF138" s="6"/>
      <c r="ADG138" s="6"/>
      <c r="ADH138" s="6"/>
      <c r="ADI138" s="6"/>
      <c r="ADJ138" s="6"/>
      <c r="ADK138" s="6"/>
      <c r="ADL138" s="6"/>
      <c r="ADM138" s="6"/>
      <c r="ADN138" s="6"/>
      <c r="ADO138" s="6"/>
      <c r="ADP138" s="6"/>
      <c r="ADQ138" s="6"/>
      <c r="ADR138" s="6"/>
      <c r="ADS138" s="6"/>
      <c r="ADT138" s="6"/>
      <c r="ADU138" s="6"/>
      <c r="ADV138" s="6"/>
      <c r="ADW138" s="6"/>
      <c r="ADX138" s="6"/>
      <c r="ADY138" s="6"/>
      <c r="ADZ138" s="6"/>
      <c r="AEA138" s="6"/>
      <c r="AEB138" s="6"/>
      <c r="AEC138" s="6"/>
      <c r="AED138" s="6"/>
      <c r="AEE138" s="6"/>
      <c r="AEF138" s="6"/>
      <c r="AEG138" s="6"/>
      <c r="AEH138" s="6"/>
      <c r="AEI138" s="6"/>
      <c r="AEJ138" s="6"/>
      <c r="AEK138" s="6"/>
      <c r="AEL138" s="6"/>
      <c r="AEM138" s="6"/>
      <c r="AEN138" s="6"/>
      <c r="AEO138" s="6"/>
      <c r="AEP138" s="6"/>
      <c r="AEQ138" s="6"/>
      <c r="AER138" s="6"/>
      <c r="AES138" s="6"/>
      <c r="AET138" s="6"/>
      <c r="AEU138" s="6"/>
      <c r="AEV138" s="6"/>
      <c r="AEW138" s="6"/>
      <c r="AEX138" s="6"/>
      <c r="AEY138" s="6"/>
      <c r="AEZ138" s="6"/>
      <c r="AFA138" s="6"/>
      <c r="AFB138" s="6"/>
      <c r="AFC138" s="6"/>
      <c r="AFD138" s="6"/>
      <c r="AFE138" s="6"/>
      <c r="AFF138" s="6"/>
      <c r="AFG138" s="6"/>
      <c r="AFH138" s="6"/>
      <c r="AFI138" s="6"/>
      <c r="AFJ138" s="6"/>
      <c r="AFK138" s="6"/>
      <c r="AFL138" s="6"/>
      <c r="AFM138" s="6"/>
      <c r="AFN138" s="6"/>
      <c r="AFO138" s="6"/>
      <c r="AFP138" s="6"/>
      <c r="AFQ138" s="6"/>
      <c r="AFR138" s="6"/>
      <c r="AFS138" s="6"/>
      <c r="AFT138" s="6"/>
      <c r="AFU138" s="6"/>
      <c r="AFV138" s="6"/>
      <c r="AFW138" s="6"/>
      <c r="AFX138" s="6"/>
      <c r="AFY138" s="6"/>
      <c r="AFZ138" s="6"/>
      <c r="AGA138" s="6"/>
      <c r="AGB138" s="6"/>
      <c r="AGC138" s="6"/>
      <c r="AGD138" s="6"/>
      <c r="AGE138" s="6"/>
      <c r="AGF138" s="6"/>
      <c r="AGG138" s="6"/>
      <c r="AGH138" s="6"/>
      <c r="AGI138" s="6"/>
      <c r="AGJ138" s="6"/>
      <c r="AGK138" s="6"/>
      <c r="AGL138" s="6"/>
      <c r="AGM138" s="6"/>
      <c r="AGN138" s="6"/>
      <c r="AGO138" s="6"/>
      <c r="AGP138" s="6"/>
      <c r="AGQ138" s="6"/>
      <c r="AGR138" s="6"/>
      <c r="AGS138" s="6"/>
      <c r="AGT138" s="6"/>
      <c r="AGU138" s="6"/>
      <c r="AGV138" s="6"/>
      <c r="AGW138" s="6"/>
      <c r="AGX138" s="6"/>
      <c r="AGY138" s="6"/>
      <c r="AGZ138" s="6"/>
      <c r="AHA138" s="6"/>
      <c r="AHB138" s="6"/>
      <c r="AHC138" s="6"/>
      <c r="AHD138" s="6"/>
      <c r="AHE138" s="6"/>
      <c r="AHF138" s="6"/>
      <c r="AHG138" s="6"/>
      <c r="AHH138" s="6"/>
      <c r="AHI138" s="6"/>
      <c r="AHJ138" s="6"/>
      <c r="AHK138" s="6"/>
      <c r="AHL138" s="6"/>
      <c r="AHM138" s="6"/>
      <c r="AHN138" s="6"/>
      <c r="AHO138" s="6"/>
      <c r="AHP138" s="6"/>
      <c r="AHQ138" s="6"/>
      <c r="AHR138" s="6"/>
      <c r="AHS138" s="6"/>
      <c r="AHT138" s="6"/>
      <c r="AHU138" s="6"/>
      <c r="AHV138" s="6"/>
      <c r="AHW138" s="6"/>
      <c r="AHX138" s="6"/>
      <c r="AHY138" s="6"/>
      <c r="AHZ138" s="6"/>
      <c r="AIA138" s="6"/>
      <c r="AIB138" s="6"/>
      <c r="AIC138" s="6"/>
      <c r="AID138" s="6"/>
      <c r="AIE138" s="6"/>
      <c r="AIF138" s="6"/>
      <c r="AIG138" s="6"/>
      <c r="AIH138" s="6"/>
      <c r="AII138" s="6"/>
      <c r="AIJ138" s="6"/>
      <c r="AIK138" s="6"/>
      <c r="AIL138" s="6"/>
      <c r="AIM138" s="6"/>
      <c r="AIN138" s="6"/>
      <c r="AIO138" s="6"/>
      <c r="AIP138" s="6"/>
      <c r="AIQ138" s="6"/>
      <c r="AIR138" s="6"/>
      <c r="AIS138" s="6"/>
      <c r="AIT138" s="6"/>
      <c r="AIU138" s="6"/>
      <c r="AIV138" s="6"/>
      <c r="AIW138" s="6"/>
      <c r="AIX138" s="6"/>
      <c r="AIY138" s="6"/>
      <c r="AIZ138" s="6"/>
      <c r="AJA138" s="6"/>
      <c r="AJB138" s="6"/>
      <c r="AJC138" s="6"/>
      <c r="AJD138" s="6"/>
      <c r="AJE138" s="6"/>
      <c r="AJF138" s="6"/>
      <c r="AJG138" s="6"/>
      <c r="AJH138" s="6"/>
      <c r="AJI138" s="6"/>
      <c r="AJJ138" s="6"/>
      <c r="AJK138" s="6"/>
      <c r="AJL138" s="6"/>
      <c r="AJM138" s="6"/>
      <c r="AJN138" s="6"/>
      <c r="AJO138" s="6"/>
      <c r="AJP138" s="6"/>
      <c r="AJQ138" s="6"/>
      <c r="AJR138" s="6"/>
      <c r="AJS138" s="6"/>
      <c r="AJT138" s="6"/>
      <c r="AJU138" s="6"/>
      <c r="AJV138" s="6"/>
      <c r="AJW138" s="6"/>
      <c r="AJX138" s="6"/>
      <c r="AJY138" s="6"/>
      <c r="AJZ138" s="6"/>
      <c r="AKA138" s="6"/>
      <c r="AKB138" s="6"/>
      <c r="AKC138" s="6"/>
      <c r="AKD138" s="6"/>
      <c r="AKE138" s="6"/>
      <c r="AKF138" s="6"/>
      <c r="AKG138" s="6"/>
      <c r="AKH138" s="6"/>
      <c r="AKI138" s="6"/>
      <c r="AKJ138" s="6"/>
      <c r="AKK138" s="6"/>
      <c r="AKL138" s="6"/>
      <c r="AKM138" s="6"/>
      <c r="AKN138" s="6"/>
      <c r="AKO138" s="6"/>
      <c r="AKP138" s="6"/>
      <c r="AKQ138" s="6"/>
      <c r="AKR138" s="6"/>
      <c r="AKS138" s="6"/>
      <c r="AKT138" s="6"/>
      <c r="AKU138" s="6"/>
      <c r="AKV138" s="6"/>
      <c r="AKW138" s="6"/>
      <c r="AKX138" s="6"/>
      <c r="AKY138" s="6"/>
      <c r="AKZ138" s="6"/>
      <c r="ALA138" s="6"/>
      <c r="ALB138" s="6"/>
      <c r="ALC138" s="6"/>
      <c r="ALD138" s="6"/>
      <c r="ALE138" s="6"/>
      <c r="ALF138" s="6"/>
      <c r="ALG138" s="6"/>
      <c r="ALH138" s="6"/>
      <c r="ALI138" s="6"/>
      <c r="ALJ138" s="6"/>
      <c r="ALK138" s="6"/>
      <c r="ALL138" s="6"/>
      <c r="ALM138" s="6"/>
      <c r="ALN138" s="6"/>
      <c r="ALO138" s="6"/>
      <c r="ALP138" s="6"/>
      <c r="ALQ138" s="6"/>
      <c r="ALR138" s="6"/>
      <c r="ALS138" s="6"/>
      <c r="ALT138" s="6"/>
      <c r="ALU138" s="6"/>
      <c r="ALV138" s="6"/>
      <c r="ALW138" s="6"/>
      <c r="ALX138" s="6"/>
      <c r="ALY138" s="6"/>
      <c r="ALZ138" s="6"/>
      <c r="AMA138" s="6"/>
      <c r="AMB138" s="6"/>
      <c r="AMC138" s="6"/>
      <c r="AMD138" s="6"/>
      <c r="AME138" s="6"/>
      <c r="AMF138" s="6"/>
      <c r="AMG138" s="6"/>
      <c r="AMH138" s="6"/>
      <c r="AMI138" s="6"/>
      <c r="AMJ138" s="6"/>
      <c r="AMK138" s="6"/>
      <c r="AML138" s="6"/>
      <c r="AMM138" s="6"/>
      <c r="AMN138" s="6"/>
      <c r="AMO138" s="6"/>
      <c r="AMP138" s="6"/>
      <c r="AMQ138" s="6"/>
      <c r="AMR138" s="6"/>
      <c r="AMS138" s="6"/>
      <c r="AMT138" s="6"/>
      <c r="AMU138" s="6"/>
      <c r="AMV138" s="6"/>
      <c r="AMW138" s="6"/>
      <c r="AMX138" s="6"/>
      <c r="AMY138" s="6"/>
      <c r="AMZ138" s="6"/>
      <c r="ANA138" s="6"/>
      <c r="ANB138" s="6"/>
      <c r="ANC138" s="6"/>
      <c r="AND138" s="6"/>
      <c r="ANE138" s="6"/>
      <c r="ANF138" s="6"/>
      <c r="ANG138" s="6"/>
      <c r="ANH138" s="6"/>
      <c r="ANI138" s="6"/>
      <c r="ANJ138" s="6"/>
      <c r="ANK138" s="6"/>
      <c r="ANL138" s="6"/>
      <c r="ANM138" s="6"/>
      <c r="ANN138" s="6"/>
      <c r="ANO138" s="6"/>
      <c r="ANP138" s="6"/>
      <c r="ANQ138" s="6"/>
      <c r="ANR138" s="6"/>
      <c r="ANS138" s="6"/>
      <c r="ANT138" s="6"/>
      <c r="ANU138" s="6"/>
      <c r="ANV138" s="6"/>
      <c r="ANW138" s="6"/>
      <c r="ANX138" s="6"/>
      <c r="ANY138" s="6"/>
      <c r="ANZ138" s="6"/>
      <c r="AOA138" s="6"/>
      <c r="AOB138" s="6"/>
      <c r="AOC138" s="6"/>
      <c r="AOD138" s="6"/>
      <c r="AOE138" s="6"/>
      <c r="AOF138" s="6"/>
      <c r="AOG138" s="6"/>
      <c r="AOH138" s="6"/>
      <c r="AOI138" s="6"/>
      <c r="AOJ138" s="6"/>
      <c r="AOK138" s="6"/>
      <c r="AOL138" s="6"/>
      <c r="AOM138" s="6"/>
      <c r="AON138" s="6"/>
      <c r="AOO138" s="6"/>
      <c r="AOP138" s="6"/>
      <c r="AOQ138" s="6"/>
      <c r="AOR138" s="6"/>
      <c r="AOS138" s="6"/>
      <c r="AOT138" s="6"/>
      <c r="AOU138" s="6"/>
      <c r="AOV138" s="6"/>
      <c r="AOW138" s="6"/>
      <c r="AOX138" s="6"/>
      <c r="AOY138" s="6"/>
      <c r="AOZ138" s="6"/>
      <c r="APA138" s="6"/>
      <c r="APB138" s="6"/>
      <c r="APC138" s="6"/>
      <c r="APD138" s="6"/>
      <c r="APE138" s="6"/>
      <c r="APF138" s="6"/>
      <c r="APG138" s="6"/>
      <c r="APH138" s="6"/>
      <c r="API138" s="6"/>
      <c r="APJ138" s="6"/>
      <c r="APK138" s="6"/>
      <c r="APL138" s="6"/>
      <c r="APM138" s="6"/>
      <c r="APN138" s="6"/>
      <c r="APO138" s="6"/>
      <c r="APP138" s="6"/>
      <c r="APQ138" s="6"/>
      <c r="APR138" s="6"/>
      <c r="APS138" s="6"/>
      <c r="APT138" s="6"/>
      <c r="APU138" s="6"/>
      <c r="APV138" s="6"/>
      <c r="APW138" s="6"/>
      <c r="APX138" s="6"/>
      <c r="APY138" s="6"/>
      <c r="APZ138" s="6"/>
      <c r="AQA138" s="6"/>
      <c r="AQB138" s="6"/>
      <c r="AQC138" s="6"/>
      <c r="AQD138" s="6"/>
      <c r="AQE138" s="6"/>
      <c r="AQF138" s="6"/>
      <c r="AQG138" s="6"/>
      <c r="AQH138" s="6"/>
      <c r="AQI138" s="6"/>
      <c r="AQJ138" s="6"/>
      <c r="AQK138" s="6"/>
      <c r="AQL138" s="6"/>
      <c r="AQM138" s="6"/>
      <c r="AQN138" s="6"/>
      <c r="AQO138" s="6"/>
      <c r="AQP138" s="6"/>
      <c r="AQQ138" s="6"/>
      <c r="AQR138" s="6"/>
      <c r="AQS138" s="6"/>
      <c r="AQT138" s="6"/>
      <c r="AQU138" s="6"/>
      <c r="AQV138" s="6"/>
      <c r="AQW138" s="6"/>
      <c r="AQX138" s="6"/>
      <c r="AQY138" s="6"/>
      <c r="AQZ138" s="6"/>
      <c r="ARA138" s="6"/>
      <c r="ARB138" s="6"/>
      <c r="ARC138" s="6"/>
      <c r="ARD138" s="6"/>
      <c r="ARE138" s="6"/>
      <c r="ARF138" s="6"/>
      <c r="ARG138" s="6"/>
      <c r="ARH138" s="6"/>
      <c r="ARI138" s="6"/>
      <c r="ARJ138" s="6"/>
      <c r="ARK138" s="6"/>
      <c r="ARL138" s="6"/>
      <c r="ARM138" s="6"/>
      <c r="ARN138" s="6"/>
      <c r="ARO138" s="6"/>
      <c r="ARP138" s="6"/>
      <c r="ARQ138" s="6"/>
      <c r="ARR138" s="6"/>
      <c r="ARS138" s="6"/>
      <c r="ART138" s="6"/>
      <c r="ARU138" s="6"/>
      <c r="ARV138" s="6"/>
      <c r="ARW138" s="6"/>
      <c r="ARX138" s="6"/>
      <c r="ARY138" s="6"/>
      <c r="ARZ138" s="6"/>
      <c r="ASA138" s="6"/>
      <c r="ASB138" s="6"/>
      <c r="ASC138" s="6"/>
      <c r="ASD138" s="6"/>
      <c r="ASE138" s="6"/>
      <c r="ASF138" s="6"/>
      <c r="ASG138" s="6"/>
      <c r="ASH138" s="6"/>
      <c r="ASI138" s="6"/>
      <c r="ASJ138" s="6"/>
      <c r="ASK138" s="6"/>
      <c r="ASL138" s="6"/>
      <c r="ASM138" s="6"/>
      <c r="ASN138" s="6"/>
      <c r="ASO138" s="6"/>
      <c r="ASP138" s="6"/>
      <c r="ASQ138" s="6"/>
      <c r="ASR138" s="6"/>
      <c r="ASS138" s="6"/>
      <c r="AST138" s="6"/>
      <c r="ASU138" s="6"/>
      <c r="ASV138" s="6"/>
      <c r="ASW138" s="6"/>
      <c r="ASX138" s="6"/>
      <c r="ASY138" s="6"/>
      <c r="ASZ138" s="6"/>
      <c r="ATA138" s="6"/>
      <c r="ATB138" s="6"/>
      <c r="ATC138" s="6"/>
      <c r="ATD138" s="6"/>
      <c r="ATE138" s="6"/>
      <c r="ATF138" s="6"/>
      <c r="ATG138" s="6"/>
      <c r="ATH138" s="6"/>
      <c r="ATI138" s="6"/>
      <c r="ATJ138" s="6"/>
      <c r="ATK138" s="6"/>
      <c r="ATL138" s="6"/>
      <c r="ATM138" s="6"/>
      <c r="ATN138" s="6"/>
      <c r="ATO138" s="6"/>
      <c r="ATP138" s="6"/>
      <c r="ATQ138" s="6"/>
      <c r="ATR138" s="6"/>
      <c r="ATS138" s="6"/>
      <c r="ATT138" s="6"/>
      <c r="ATU138" s="6"/>
      <c r="ATV138" s="6"/>
      <c r="ATW138" s="6"/>
      <c r="ATX138" s="6"/>
      <c r="ATY138" s="6"/>
      <c r="ATZ138" s="6"/>
      <c r="AUA138" s="6"/>
      <c r="AUB138" s="6"/>
      <c r="AUC138" s="6"/>
      <c r="AUD138" s="6"/>
      <c r="AUE138" s="6"/>
      <c r="AUF138" s="6"/>
      <c r="AUG138" s="6"/>
      <c r="AUH138" s="6"/>
      <c r="AUI138" s="6"/>
      <c r="AUJ138" s="6"/>
      <c r="AUK138" s="6"/>
      <c r="AUL138" s="6"/>
      <c r="AUM138" s="6"/>
      <c r="AUN138" s="6"/>
      <c r="AUO138" s="6"/>
      <c r="AUP138" s="6"/>
      <c r="AUQ138" s="6"/>
      <c r="AUR138" s="6"/>
      <c r="AUS138" s="6"/>
      <c r="AUT138" s="6"/>
      <c r="AUU138" s="6"/>
      <c r="AUV138" s="6"/>
      <c r="AUW138" s="6"/>
      <c r="AUX138" s="6"/>
      <c r="AUY138" s="6"/>
      <c r="AUZ138" s="6"/>
      <c r="AVA138" s="6"/>
      <c r="AVB138" s="6"/>
      <c r="AVC138" s="6"/>
      <c r="AVD138" s="6"/>
      <c r="AVE138" s="6"/>
      <c r="AVF138" s="6"/>
      <c r="AVG138" s="6"/>
      <c r="AVH138" s="6"/>
      <c r="AVI138" s="6"/>
      <c r="AVJ138" s="6"/>
      <c r="AVK138" s="6"/>
      <c r="AVL138" s="6"/>
      <c r="AVM138" s="6"/>
      <c r="AVN138" s="6"/>
      <c r="AVO138" s="6"/>
      <c r="AVP138" s="6"/>
      <c r="AVQ138" s="6"/>
      <c r="AVR138" s="6"/>
      <c r="AVS138" s="6"/>
      <c r="AVT138" s="6"/>
      <c r="AVU138" s="6"/>
      <c r="AVV138" s="6"/>
      <c r="AVW138" s="6"/>
      <c r="AVX138" s="6"/>
      <c r="AVY138" s="6"/>
      <c r="AVZ138" s="6"/>
      <c r="AWA138" s="6"/>
      <c r="AWB138" s="6"/>
      <c r="AWC138" s="6"/>
      <c r="AWD138" s="6"/>
      <c r="AWE138" s="6"/>
      <c r="AWF138" s="6"/>
      <c r="AWG138" s="6"/>
      <c r="AWH138" s="6"/>
      <c r="AWI138" s="6"/>
      <c r="AWJ138" s="6"/>
      <c r="AWK138" s="6"/>
      <c r="AWL138" s="6"/>
      <c r="AWM138" s="6"/>
      <c r="AWN138" s="6"/>
      <c r="AWO138" s="6"/>
      <c r="AWP138" s="6"/>
      <c r="AWQ138" s="6"/>
      <c r="AWR138" s="6"/>
      <c r="AWS138" s="6"/>
      <c r="AWT138" s="6"/>
      <c r="AWU138" s="6"/>
      <c r="AWV138" s="6"/>
      <c r="AWW138" s="6"/>
      <c r="AWX138" s="6"/>
      <c r="AWY138" s="6"/>
      <c r="AWZ138" s="6"/>
      <c r="AXA138" s="6"/>
      <c r="AXB138" s="6"/>
      <c r="AXC138" s="6"/>
      <c r="AXD138" s="6"/>
      <c r="AXE138" s="6"/>
      <c r="AXF138" s="6"/>
      <c r="AXG138" s="6"/>
      <c r="AXH138" s="6"/>
      <c r="AXI138" s="6"/>
      <c r="AXJ138" s="6"/>
      <c r="AXK138" s="6"/>
      <c r="AXL138" s="6"/>
      <c r="AXM138" s="6"/>
      <c r="AXN138" s="6"/>
      <c r="AXO138" s="6"/>
      <c r="AXP138" s="6"/>
      <c r="AXQ138" s="6"/>
      <c r="AXR138" s="6"/>
      <c r="AXS138" s="6"/>
      <c r="AXT138" s="6"/>
      <c r="AXU138" s="6"/>
      <c r="AXV138" s="6"/>
      <c r="AXW138" s="6"/>
      <c r="AXX138" s="6"/>
      <c r="AXY138" s="6"/>
      <c r="AXZ138" s="6"/>
      <c r="AYA138" s="6"/>
      <c r="AYB138" s="6"/>
      <c r="AYC138" s="6"/>
      <c r="AYD138" s="6"/>
      <c r="AYE138" s="6"/>
      <c r="AYF138" s="6"/>
      <c r="AYG138" s="6"/>
      <c r="AYH138" s="6"/>
      <c r="AYI138" s="6"/>
      <c r="AYJ138" s="6"/>
      <c r="AYK138" s="6"/>
      <c r="AYL138" s="6"/>
      <c r="AYM138" s="6"/>
      <c r="AYN138" s="6"/>
      <c r="AYO138" s="6"/>
      <c r="AYP138" s="6"/>
      <c r="AYQ138" s="6"/>
      <c r="AYR138" s="6"/>
      <c r="AYS138" s="6"/>
      <c r="AYT138" s="6"/>
      <c r="AYU138" s="6"/>
      <c r="AYV138" s="6"/>
      <c r="AYW138" s="6"/>
      <c r="AYX138" s="6"/>
      <c r="AYY138" s="6"/>
      <c r="AYZ138" s="6"/>
      <c r="AZA138" s="6"/>
      <c r="AZB138" s="6"/>
      <c r="AZC138" s="6"/>
      <c r="AZD138" s="6"/>
      <c r="AZE138" s="6"/>
      <c r="AZF138" s="6"/>
      <c r="AZG138" s="6"/>
      <c r="AZH138" s="6"/>
      <c r="AZI138" s="6"/>
      <c r="AZJ138" s="6"/>
      <c r="AZK138" s="6"/>
      <c r="AZL138" s="6"/>
      <c r="AZM138" s="6"/>
      <c r="AZN138" s="6"/>
      <c r="AZO138" s="6"/>
      <c r="AZP138" s="6"/>
      <c r="AZQ138" s="6"/>
      <c r="AZR138" s="6"/>
      <c r="AZS138" s="6"/>
      <c r="AZT138" s="6"/>
      <c r="AZU138" s="6"/>
      <c r="AZV138" s="6"/>
      <c r="AZW138" s="6"/>
      <c r="AZX138" s="6"/>
      <c r="AZY138" s="6"/>
      <c r="AZZ138" s="6"/>
      <c r="BAA138" s="6"/>
      <c r="BAB138" s="6"/>
      <c r="BAC138" s="6"/>
      <c r="BAD138" s="6"/>
      <c r="BAE138" s="6"/>
      <c r="BAF138" s="6"/>
      <c r="BAG138" s="6"/>
      <c r="BAH138" s="6"/>
      <c r="BAI138" s="6"/>
      <c r="BAJ138" s="6"/>
      <c r="BAK138" s="6"/>
      <c r="BAL138" s="6"/>
      <c r="BAM138" s="6"/>
      <c r="BAN138" s="6"/>
      <c r="BAO138" s="6"/>
      <c r="BAP138" s="6"/>
      <c r="BAQ138" s="6"/>
      <c r="BAR138" s="6"/>
      <c r="BAS138" s="6"/>
      <c r="BAT138" s="6"/>
      <c r="BAU138" s="6"/>
      <c r="BAV138" s="6"/>
      <c r="BAW138" s="6"/>
      <c r="BAX138" s="6"/>
      <c r="BAY138" s="6"/>
      <c r="BAZ138" s="6"/>
      <c r="BBA138" s="6"/>
      <c r="BBB138" s="6"/>
      <c r="BBC138" s="6"/>
      <c r="BBD138" s="6"/>
      <c r="BBE138" s="6"/>
      <c r="BBF138" s="6"/>
      <c r="BBG138" s="6"/>
      <c r="BBH138" s="6"/>
      <c r="BBI138" s="6"/>
      <c r="BBJ138" s="6"/>
      <c r="BBK138" s="6"/>
      <c r="BBL138" s="6"/>
      <c r="BBM138" s="6"/>
      <c r="BBN138" s="6"/>
      <c r="BBO138" s="6"/>
      <c r="BBP138" s="6"/>
      <c r="BBQ138" s="6"/>
      <c r="BBR138" s="6"/>
      <c r="BBS138" s="6"/>
      <c r="BBT138" s="6"/>
      <c r="BBU138" s="6"/>
      <c r="BBV138" s="6"/>
      <c r="BBW138" s="6"/>
      <c r="BBX138" s="6"/>
      <c r="BBY138" s="6"/>
      <c r="BBZ138" s="6"/>
      <c r="BCA138" s="6"/>
      <c r="BCB138" s="6"/>
      <c r="BCC138" s="6"/>
      <c r="BCD138" s="6"/>
      <c r="BCE138" s="6"/>
      <c r="BCF138" s="6"/>
      <c r="BCG138" s="6"/>
      <c r="BCH138" s="6"/>
      <c r="BCI138" s="6"/>
      <c r="BCJ138" s="6"/>
      <c r="BCK138" s="6"/>
      <c r="BCL138" s="6"/>
      <c r="BCM138" s="6"/>
      <c r="BCN138" s="6"/>
      <c r="BCO138" s="6"/>
      <c r="BCP138" s="6"/>
      <c r="BCQ138" s="6"/>
      <c r="BCR138" s="6"/>
      <c r="BCS138" s="6"/>
      <c r="BCT138" s="6"/>
      <c r="BCU138" s="6"/>
      <c r="BCV138" s="6"/>
      <c r="BCW138" s="6"/>
      <c r="BCX138" s="6"/>
      <c r="BCY138" s="6"/>
      <c r="BCZ138" s="6"/>
      <c r="BDA138" s="6"/>
      <c r="BDB138" s="6"/>
      <c r="BDC138" s="6"/>
      <c r="BDD138" s="6"/>
      <c r="BDE138" s="6"/>
      <c r="BDF138" s="6"/>
      <c r="BDG138" s="6"/>
      <c r="BDH138" s="6"/>
      <c r="BDI138" s="6"/>
      <c r="BDJ138" s="6"/>
      <c r="BDK138" s="6"/>
      <c r="BDL138" s="6"/>
      <c r="BDM138" s="6"/>
      <c r="BDN138" s="6"/>
      <c r="BDO138" s="6"/>
      <c r="BDP138" s="6"/>
      <c r="BDQ138" s="6"/>
      <c r="BDR138" s="6"/>
      <c r="BDS138" s="6"/>
      <c r="BDT138" s="6"/>
      <c r="BDU138" s="6"/>
      <c r="BDV138" s="6"/>
      <c r="BDW138" s="6"/>
      <c r="BDX138" s="6"/>
      <c r="BDY138" s="6"/>
      <c r="BDZ138" s="6"/>
      <c r="BEA138" s="6"/>
      <c r="BEB138" s="6"/>
      <c r="BEC138" s="6"/>
      <c r="BED138" s="6"/>
      <c r="BEE138" s="6"/>
      <c r="BEF138" s="6"/>
      <c r="BEG138" s="6"/>
      <c r="BEH138" s="6"/>
      <c r="BEI138" s="6"/>
      <c r="BEJ138" s="6"/>
      <c r="BEK138" s="6"/>
      <c r="BEL138" s="6"/>
      <c r="BEM138" s="6"/>
      <c r="BEN138" s="6"/>
      <c r="BEO138" s="6"/>
      <c r="BEP138" s="6"/>
      <c r="BEQ138" s="6"/>
      <c r="BER138" s="6"/>
      <c r="BES138" s="6"/>
      <c r="BET138" s="6"/>
      <c r="BEU138" s="6"/>
      <c r="BEV138" s="6"/>
      <c r="BEW138" s="6"/>
      <c r="BEX138" s="6"/>
      <c r="BEY138" s="6"/>
      <c r="BEZ138" s="6"/>
      <c r="BFA138" s="6"/>
      <c r="BFB138" s="6"/>
      <c r="BFC138" s="6"/>
      <c r="BFD138" s="6"/>
      <c r="BFE138" s="6"/>
      <c r="BFF138" s="6"/>
      <c r="BFG138" s="6"/>
      <c r="BFH138" s="6"/>
      <c r="BFI138" s="6"/>
      <c r="BFJ138" s="6"/>
      <c r="BFK138" s="6"/>
      <c r="BFL138" s="6"/>
      <c r="BFM138" s="6"/>
      <c r="BFN138" s="6"/>
      <c r="BFO138" s="6"/>
      <c r="BFP138" s="6"/>
      <c r="BFQ138" s="6"/>
      <c r="BFR138" s="6"/>
      <c r="BFS138" s="6"/>
      <c r="BFT138" s="6"/>
      <c r="BFU138" s="6"/>
      <c r="BFV138" s="6"/>
      <c r="BFW138" s="6"/>
      <c r="BFX138" s="6"/>
      <c r="BFY138" s="6"/>
      <c r="BFZ138" s="6"/>
      <c r="BGA138" s="6"/>
      <c r="BGB138" s="6"/>
      <c r="BGC138" s="6"/>
      <c r="BGD138" s="6"/>
      <c r="BGE138" s="6"/>
      <c r="BGF138" s="6"/>
      <c r="BGG138" s="6"/>
      <c r="BGH138" s="6"/>
      <c r="BGI138" s="6"/>
      <c r="BGJ138" s="6"/>
      <c r="BGK138" s="6"/>
      <c r="BGL138" s="6"/>
      <c r="BGM138" s="6"/>
      <c r="BGN138" s="6"/>
      <c r="BGO138" s="6"/>
      <c r="BGP138" s="6"/>
      <c r="BGQ138" s="6"/>
      <c r="BGR138" s="6"/>
      <c r="BGS138" s="6"/>
      <c r="BGT138" s="6"/>
      <c r="BGU138" s="6"/>
      <c r="BGV138" s="6"/>
      <c r="BGW138" s="6"/>
      <c r="BGX138" s="6"/>
      <c r="BGY138" s="6"/>
      <c r="BGZ138" s="6"/>
      <c r="BHA138" s="6"/>
      <c r="BHB138" s="6"/>
      <c r="BHC138" s="6"/>
      <c r="BHD138" s="6"/>
      <c r="BHE138" s="6"/>
      <c r="BHF138" s="6"/>
      <c r="BHG138" s="6"/>
      <c r="BHH138" s="6"/>
      <c r="BHI138" s="6"/>
      <c r="BHJ138" s="6"/>
      <c r="BHK138" s="6"/>
      <c r="BHL138" s="6"/>
      <c r="BHM138" s="6"/>
      <c r="BHN138" s="6"/>
      <c r="BHO138" s="6"/>
      <c r="BHP138" s="6"/>
      <c r="BHQ138" s="6"/>
      <c r="BHR138" s="6"/>
      <c r="BHS138" s="6"/>
      <c r="BHT138" s="6"/>
      <c r="BHU138" s="6"/>
      <c r="BHV138" s="6"/>
      <c r="BHW138" s="6"/>
      <c r="BHX138" s="6"/>
      <c r="BHY138" s="6"/>
      <c r="BHZ138" s="6"/>
      <c r="BIA138" s="6"/>
      <c r="BIB138" s="6"/>
      <c r="BIC138" s="6"/>
      <c r="BID138" s="6"/>
      <c r="BIE138" s="6"/>
      <c r="BIF138" s="6"/>
      <c r="BIG138" s="6"/>
      <c r="BIH138" s="6"/>
      <c r="BII138" s="6"/>
      <c r="BIJ138" s="6"/>
      <c r="BIK138" s="6"/>
      <c r="BIL138" s="6"/>
      <c r="BIM138" s="6"/>
      <c r="BIN138" s="6"/>
      <c r="BIO138" s="6"/>
      <c r="BIP138" s="6"/>
      <c r="BIQ138" s="6"/>
      <c r="BIR138" s="6"/>
      <c r="BIS138" s="6"/>
      <c r="BIT138" s="6"/>
      <c r="BIU138" s="6"/>
      <c r="BIV138" s="6"/>
      <c r="BIW138" s="6"/>
      <c r="BIX138" s="6"/>
      <c r="BIY138" s="6"/>
      <c r="BIZ138" s="6"/>
      <c r="BJA138" s="6"/>
      <c r="BJB138" s="6"/>
      <c r="BJC138" s="6"/>
      <c r="BJD138" s="6"/>
      <c r="BJE138" s="6"/>
      <c r="BJF138" s="6"/>
      <c r="BJG138" s="6"/>
      <c r="BJH138" s="6"/>
      <c r="BJI138" s="6"/>
      <c r="BJJ138" s="6"/>
      <c r="BJK138" s="6"/>
      <c r="BJL138" s="6"/>
      <c r="BJM138" s="6"/>
      <c r="BJN138" s="6"/>
      <c r="BJO138" s="6"/>
      <c r="BJP138" s="6"/>
      <c r="BJQ138" s="6"/>
      <c r="BJR138" s="6"/>
      <c r="BJS138" s="6"/>
      <c r="BJT138" s="6"/>
      <c r="BJU138" s="6"/>
      <c r="BJV138" s="6"/>
      <c r="BJW138" s="6"/>
      <c r="BJX138" s="6"/>
      <c r="BJY138" s="6"/>
      <c r="BJZ138" s="6"/>
      <c r="BKA138" s="6"/>
      <c r="BKB138" s="6"/>
      <c r="BKC138" s="6"/>
      <c r="BKD138" s="6"/>
      <c r="BKE138" s="6"/>
      <c r="BKF138" s="6"/>
      <c r="BKG138" s="6"/>
      <c r="BKH138" s="6"/>
      <c r="BKI138" s="6"/>
      <c r="BKJ138" s="6"/>
      <c r="BKK138" s="6"/>
      <c r="BKL138" s="6"/>
      <c r="BKM138" s="6"/>
      <c r="BKN138" s="6"/>
      <c r="BKO138" s="6"/>
      <c r="BKP138" s="6"/>
      <c r="BKQ138" s="6"/>
      <c r="BKR138" s="6"/>
      <c r="BKS138" s="6"/>
      <c r="BKT138" s="6"/>
      <c r="BKU138" s="6"/>
      <c r="BKV138" s="6"/>
      <c r="BKW138" s="6"/>
      <c r="BKX138" s="6"/>
      <c r="BKY138" s="6"/>
      <c r="BKZ138" s="6"/>
      <c r="BLA138" s="6"/>
      <c r="BLB138" s="6"/>
      <c r="BLC138" s="6"/>
      <c r="BLD138" s="6"/>
      <c r="BLE138" s="6"/>
      <c r="BLF138" s="6"/>
      <c r="BLG138" s="6"/>
      <c r="BLH138" s="6"/>
      <c r="BLI138" s="6"/>
      <c r="BLJ138" s="6"/>
      <c r="BLK138" s="6"/>
      <c r="BLL138" s="6"/>
      <c r="BLM138" s="6"/>
      <c r="BLN138" s="6"/>
      <c r="BLO138" s="6"/>
      <c r="BLP138" s="6"/>
      <c r="BLQ138" s="6"/>
      <c r="BLR138" s="6"/>
      <c r="BLS138" s="6"/>
      <c r="BLT138" s="6"/>
      <c r="BLU138" s="6"/>
      <c r="BLV138" s="6"/>
      <c r="BLW138" s="6"/>
      <c r="BLX138" s="6"/>
      <c r="BLY138" s="6"/>
      <c r="BLZ138" s="6"/>
      <c r="BMA138" s="6"/>
      <c r="BMB138" s="6"/>
      <c r="BMC138" s="6"/>
      <c r="BMD138" s="6"/>
      <c r="BME138" s="6"/>
      <c r="BMF138" s="6"/>
      <c r="BMG138" s="6"/>
      <c r="BMH138" s="6"/>
      <c r="BMI138" s="6"/>
      <c r="BMJ138" s="6"/>
      <c r="BMK138" s="6"/>
      <c r="BML138" s="6"/>
      <c r="BMM138" s="6"/>
      <c r="BMN138" s="6"/>
      <c r="BMO138" s="6"/>
      <c r="BMP138" s="6"/>
      <c r="BMQ138" s="6"/>
      <c r="BMR138" s="6"/>
      <c r="BMS138" s="6"/>
      <c r="BMT138" s="6"/>
      <c r="BMU138" s="6"/>
      <c r="BMV138" s="6"/>
      <c r="BMW138" s="6"/>
      <c r="BMX138" s="6"/>
      <c r="BMY138" s="6"/>
      <c r="BMZ138" s="6"/>
      <c r="BNA138" s="6"/>
      <c r="BNB138" s="6"/>
      <c r="BNC138" s="6"/>
      <c r="BND138" s="6"/>
      <c r="BNE138" s="6"/>
      <c r="BNF138" s="6"/>
      <c r="BNG138" s="6"/>
      <c r="BNH138" s="6"/>
      <c r="BNI138" s="6"/>
      <c r="BNJ138" s="6"/>
      <c r="BNK138" s="6"/>
      <c r="BNL138" s="6"/>
      <c r="BNM138" s="6"/>
      <c r="BNN138" s="6"/>
      <c r="BNO138" s="6"/>
      <c r="BNP138" s="6"/>
      <c r="BNQ138" s="6"/>
      <c r="BNR138" s="6"/>
      <c r="BNS138" s="6"/>
      <c r="BNT138" s="6"/>
      <c r="BNU138" s="6"/>
      <c r="BNV138" s="6"/>
      <c r="BNW138" s="6"/>
      <c r="BNX138" s="6"/>
      <c r="BNY138" s="6"/>
      <c r="BNZ138" s="6"/>
      <c r="BOA138" s="6"/>
      <c r="BOB138" s="6"/>
      <c r="BOC138" s="6"/>
      <c r="BOD138" s="6"/>
      <c r="BOE138" s="6"/>
      <c r="BOF138" s="6"/>
      <c r="BOG138" s="6"/>
      <c r="BOH138" s="6"/>
      <c r="BOI138" s="6"/>
      <c r="BOJ138" s="6"/>
      <c r="BOK138" s="6"/>
      <c r="BOL138" s="6"/>
      <c r="BOM138" s="6"/>
      <c r="BON138" s="6"/>
      <c r="BOO138" s="6"/>
      <c r="BOP138" s="6"/>
      <c r="BOQ138" s="6"/>
      <c r="BOR138" s="6"/>
      <c r="BOS138" s="6"/>
      <c r="BOT138" s="6"/>
      <c r="BOU138" s="6"/>
      <c r="BOV138" s="6"/>
      <c r="BOW138" s="6"/>
      <c r="BOX138" s="6"/>
      <c r="BOY138" s="6"/>
      <c r="BOZ138" s="6"/>
      <c r="BPA138" s="6"/>
      <c r="BPB138" s="6"/>
      <c r="BPC138" s="6"/>
      <c r="BPD138" s="6"/>
      <c r="BPE138" s="6"/>
      <c r="BPF138" s="6"/>
      <c r="BPG138" s="6"/>
      <c r="BPH138" s="6"/>
      <c r="BPI138" s="6"/>
      <c r="BPJ138" s="6"/>
      <c r="BPK138" s="6"/>
      <c r="BPL138" s="6"/>
      <c r="BPM138" s="6"/>
      <c r="BPN138" s="6"/>
      <c r="BPO138" s="6"/>
      <c r="BPP138" s="6"/>
      <c r="BPQ138" s="6"/>
      <c r="BPR138" s="6"/>
      <c r="BPS138" s="6"/>
      <c r="BPT138" s="6"/>
      <c r="BPU138" s="6"/>
      <c r="BPV138" s="6"/>
      <c r="BPW138" s="6"/>
      <c r="BPX138" s="6"/>
      <c r="BPY138" s="6"/>
      <c r="BPZ138" s="6"/>
      <c r="BQA138" s="6"/>
      <c r="BQB138" s="6"/>
      <c r="BQC138" s="6"/>
      <c r="BQD138" s="6"/>
      <c r="BQE138" s="6"/>
      <c r="BQF138" s="6"/>
      <c r="BQG138" s="6"/>
      <c r="BQH138" s="6"/>
      <c r="BQI138" s="6"/>
      <c r="BQJ138" s="6"/>
      <c r="BQK138" s="6"/>
      <c r="BQL138" s="6"/>
      <c r="BQM138" s="6"/>
      <c r="BQN138" s="6"/>
      <c r="BQO138" s="6"/>
      <c r="BQP138" s="6"/>
      <c r="BQQ138" s="6"/>
      <c r="BQR138" s="6"/>
      <c r="BQS138" s="6"/>
      <c r="BQT138" s="6"/>
      <c r="BQU138" s="6"/>
      <c r="BQV138" s="6"/>
      <c r="BQW138" s="6"/>
      <c r="BQX138" s="6"/>
      <c r="BQY138" s="6"/>
      <c r="BQZ138" s="6"/>
      <c r="BRA138" s="6"/>
      <c r="BRB138" s="6"/>
      <c r="BRC138" s="6"/>
      <c r="BRD138" s="6"/>
      <c r="BRE138" s="6"/>
      <c r="BRF138" s="6"/>
      <c r="BRG138" s="6"/>
      <c r="BRH138" s="6"/>
      <c r="BRI138" s="6"/>
      <c r="BRJ138" s="6"/>
      <c r="BRK138" s="6"/>
      <c r="BRL138" s="6"/>
      <c r="BRM138" s="6"/>
      <c r="BRN138" s="6"/>
      <c r="BRO138" s="6"/>
      <c r="BRP138" s="6"/>
      <c r="BRQ138" s="6"/>
      <c r="BRR138" s="6"/>
      <c r="BRS138" s="6"/>
      <c r="BRT138" s="6"/>
      <c r="BRU138" s="6"/>
      <c r="BRV138" s="6"/>
      <c r="BRW138" s="6"/>
      <c r="BRX138" s="6"/>
      <c r="BRY138" s="6"/>
      <c r="BRZ138" s="6"/>
      <c r="BSA138" s="6"/>
      <c r="BSB138" s="6"/>
      <c r="BSC138" s="6"/>
      <c r="BSD138" s="6"/>
      <c r="BSE138" s="6"/>
      <c r="BSF138" s="6"/>
      <c r="BSG138" s="6"/>
      <c r="BSH138" s="6"/>
      <c r="BSI138" s="6"/>
      <c r="BSJ138" s="6"/>
      <c r="BSK138" s="6"/>
      <c r="BSL138" s="6"/>
      <c r="BSM138" s="6"/>
      <c r="BSN138" s="6"/>
      <c r="BSO138" s="6"/>
      <c r="BSP138" s="6"/>
      <c r="BSQ138" s="6"/>
      <c r="BSR138" s="6"/>
      <c r="BSS138" s="6"/>
      <c r="BST138" s="6"/>
      <c r="BSU138" s="6"/>
      <c r="BSV138" s="6"/>
      <c r="BSW138" s="6"/>
      <c r="BSX138" s="6"/>
      <c r="BSY138" s="6"/>
      <c r="BSZ138" s="6"/>
      <c r="BTA138" s="6"/>
      <c r="BTB138" s="6"/>
      <c r="BTC138" s="6"/>
      <c r="BTD138" s="6"/>
      <c r="BTE138" s="6"/>
      <c r="BTF138" s="6"/>
      <c r="BTG138" s="6"/>
      <c r="BTH138" s="6"/>
      <c r="BTI138" s="6"/>
      <c r="BTJ138" s="6"/>
      <c r="BTK138" s="6"/>
      <c r="BTL138" s="6"/>
      <c r="BTM138" s="6"/>
      <c r="BTN138" s="6"/>
      <c r="BTO138" s="6"/>
      <c r="BTP138" s="6"/>
      <c r="BTQ138" s="6"/>
      <c r="BTR138" s="6"/>
      <c r="BTS138" s="6"/>
      <c r="BTT138" s="6"/>
      <c r="BTU138" s="6"/>
      <c r="BTV138" s="6"/>
      <c r="BTW138" s="6"/>
      <c r="BTX138" s="6"/>
      <c r="BTY138" s="6"/>
      <c r="BTZ138" s="6"/>
      <c r="BUA138" s="6"/>
      <c r="BUB138" s="6"/>
      <c r="BUC138" s="6"/>
      <c r="BUD138" s="6"/>
      <c r="BUE138" s="6"/>
      <c r="BUF138" s="6"/>
      <c r="BUG138" s="6"/>
      <c r="BUH138" s="6"/>
      <c r="BUI138" s="6"/>
      <c r="BUJ138" s="6"/>
      <c r="BUK138" s="6"/>
      <c r="BUL138" s="6"/>
      <c r="BUM138" s="6"/>
      <c r="BUN138" s="6"/>
      <c r="BUO138" s="6"/>
      <c r="BUP138" s="6"/>
      <c r="BUQ138" s="6"/>
      <c r="BUR138" s="6"/>
      <c r="BUS138" s="6"/>
      <c r="BUT138" s="6"/>
      <c r="BUU138" s="6"/>
      <c r="BUV138" s="6"/>
      <c r="BUW138" s="6"/>
      <c r="BUX138" s="6"/>
      <c r="BUY138" s="6"/>
      <c r="BUZ138" s="6"/>
      <c r="BVA138" s="6"/>
      <c r="BVB138" s="6"/>
      <c r="BVC138" s="6"/>
      <c r="BVD138" s="6"/>
      <c r="BVE138" s="6"/>
      <c r="BVF138" s="6"/>
      <c r="BVG138" s="6"/>
      <c r="BVH138" s="6"/>
      <c r="BVI138" s="6"/>
      <c r="BVJ138" s="6"/>
      <c r="BVK138" s="6"/>
      <c r="BVL138" s="6"/>
      <c r="BVM138" s="6"/>
      <c r="BVN138" s="6"/>
      <c r="BVO138" s="6"/>
      <c r="BVP138" s="6"/>
      <c r="BVQ138" s="6"/>
      <c r="BVR138" s="6"/>
      <c r="BVS138" s="6"/>
      <c r="BVT138" s="6"/>
      <c r="BVU138" s="6"/>
      <c r="BVV138" s="6"/>
      <c r="BVW138" s="6"/>
      <c r="BVX138" s="6"/>
      <c r="BVY138" s="6"/>
      <c r="BVZ138" s="6"/>
      <c r="BWA138" s="6"/>
      <c r="BWB138" s="6"/>
      <c r="BWC138" s="6"/>
      <c r="BWD138" s="6"/>
      <c r="BWE138" s="6"/>
      <c r="BWF138" s="6"/>
      <c r="BWG138" s="6"/>
      <c r="BWH138" s="6"/>
      <c r="BWI138" s="6"/>
      <c r="BWJ138" s="6"/>
      <c r="BWK138" s="6"/>
      <c r="BWL138" s="6"/>
      <c r="BWM138" s="6"/>
      <c r="BWN138" s="6"/>
      <c r="BWO138" s="6"/>
      <c r="BWP138" s="6"/>
      <c r="BWQ138" s="6"/>
      <c r="BWR138" s="6"/>
      <c r="BWS138" s="6"/>
      <c r="BWT138" s="6"/>
      <c r="BWU138" s="6"/>
      <c r="BWV138" s="6"/>
      <c r="BWW138" s="6"/>
      <c r="BWX138" s="6"/>
      <c r="BWY138" s="6"/>
      <c r="BWZ138" s="6"/>
      <c r="BXA138" s="6"/>
      <c r="BXB138" s="6"/>
      <c r="BXC138" s="6"/>
      <c r="BXD138" s="6"/>
      <c r="BXE138" s="6"/>
      <c r="BXF138" s="6"/>
      <c r="BXG138" s="6"/>
      <c r="BXH138" s="6"/>
      <c r="BXI138" s="6"/>
      <c r="BXJ138" s="6"/>
      <c r="BXK138" s="6"/>
      <c r="BXL138" s="6"/>
      <c r="BXM138" s="6"/>
      <c r="BXN138" s="6"/>
      <c r="BXO138" s="6"/>
      <c r="BXP138" s="6"/>
      <c r="BXQ138" s="6"/>
      <c r="BXR138" s="6"/>
      <c r="BXS138" s="6"/>
      <c r="BXT138" s="6"/>
      <c r="BXU138" s="6"/>
      <c r="BXV138" s="6"/>
      <c r="BXW138" s="6"/>
      <c r="BXX138" s="6"/>
      <c r="BXY138" s="6"/>
      <c r="BXZ138" s="6"/>
      <c r="BYA138" s="6"/>
      <c r="BYB138" s="6"/>
      <c r="BYC138" s="6"/>
      <c r="BYD138" s="6"/>
      <c r="BYE138" s="6"/>
      <c r="BYF138" s="6"/>
      <c r="BYG138" s="6"/>
      <c r="BYH138" s="6"/>
      <c r="BYI138" s="6"/>
      <c r="BYJ138" s="6"/>
      <c r="BYK138" s="6"/>
      <c r="BYL138" s="6"/>
      <c r="BYM138" s="6"/>
      <c r="BYN138" s="6"/>
      <c r="BYO138" s="6"/>
      <c r="BYP138" s="6"/>
      <c r="BYQ138" s="6"/>
      <c r="BYR138" s="6"/>
      <c r="BYS138" s="6"/>
      <c r="BYT138" s="6"/>
      <c r="BYU138" s="6"/>
      <c r="BYV138" s="6"/>
      <c r="BYW138" s="6"/>
      <c r="BYX138" s="6"/>
      <c r="BYY138" s="6"/>
      <c r="BYZ138" s="6"/>
      <c r="BZA138" s="6"/>
      <c r="BZB138" s="6"/>
      <c r="BZC138" s="6"/>
      <c r="BZD138" s="6"/>
      <c r="BZE138" s="6"/>
      <c r="BZF138" s="6"/>
      <c r="BZG138" s="6"/>
      <c r="BZH138" s="6"/>
      <c r="BZI138" s="6"/>
      <c r="BZJ138" s="6"/>
      <c r="BZK138" s="6"/>
      <c r="BZL138" s="6"/>
      <c r="BZM138" s="6"/>
      <c r="BZN138" s="6"/>
      <c r="BZO138" s="6"/>
      <c r="BZP138" s="6"/>
      <c r="BZQ138" s="6"/>
      <c r="BZR138" s="6"/>
      <c r="BZS138" s="6"/>
      <c r="BZT138" s="6"/>
      <c r="BZU138" s="6"/>
      <c r="BZV138" s="6"/>
      <c r="BZW138" s="6"/>
      <c r="BZX138" s="6"/>
      <c r="BZY138" s="6"/>
      <c r="BZZ138" s="6"/>
      <c r="CAA138" s="6"/>
      <c r="CAB138" s="6"/>
      <c r="CAC138" s="6"/>
      <c r="CAD138" s="6"/>
      <c r="CAE138" s="6"/>
      <c r="CAF138" s="6"/>
      <c r="CAG138" s="6"/>
      <c r="CAH138" s="6"/>
      <c r="CAI138" s="6"/>
      <c r="CAJ138" s="6"/>
      <c r="CAK138" s="6"/>
      <c r="CAL138" s="6"/>
      <c r="CAM138" s="6"/>
      <c r="CAN138" s="6"/>
      <c r="CAO138" s="6"/>
      <c r="CAP138" s="6"/>
      <c r="CAQ138" s="6"/>
      <c r="CAR138" s="6"/>
      <c r="CAS138" s="6"/>
      <c r="CAT138" s="6"/>
      <c r="CAU138" s="6"/>
      <c r="CAV138" s="6"/>
      <c r="CAW138" s="6"/>
      <c r="CAX138" s="6"/>
      <c r="CAY138" s="6"/>
      <c r="CAZ138" s="6"/>
      <c r="CBA138" s="6"/>
      <c r="CBB138" s="6"/>
      <c r="CBC138" s="6"/>
      <c r="CBD138" s="6"/>
      <c r="CBE138" s="6"/>
      <c r="CBF138" s="6"/>
      <c r="CBG138" s="6"/>
      <c r="CBH138" s="6"/>
      <c r="CBI138" s="6"/>
      <c r="CBJ138" s="6"/>
      <c r="CBK138" s="6"/>
      <c r="CBL138" s="6"/>
      <c r="CBM138" s="6"/>
      <c r="CBN138" s="6"/>
      <c r="CBO138" s="6"/>
      <c r="CBP138" s="6"/>
      <c r="CBQ138" s="6"/>
      <c r="CBR138" s="6"/>
      <c r="CBS138" s="6"/>
      <c r="CBT138" s="6"/>
      <c r="CBU138" s="6"/>
      <c r="CBV138" s="6"/>
      <c r="CBW138" s="6"/>
      <c r="CBX138" s="6"/>
      <c r="CBY138" s="6"/>
      <c r="CBZ138" s="6"/>
      <c r="CCA138" s="6"/>
      <c r="CCB138" s="6"/>
      <c r="CCC138" s="6"/>
      <c r="CCD138" s="6"/>
      <c r="CCE138" s="6"/>
      <c r="CCF138" s="6"/>
      <c r="CCG138" s="6"/>
      <c r="CCH138" s="6"/>
      <c r="CCI138" s="6"/>
      <c r="CCJ138" s="6"/>
      <c r="CCK138" s="6"/>
      <c r="CCL138" s="6"/>
      <c r="CCM138" s="6"/>
      <c r="CCN138" s="6"/>
      <c r="CCO138" s="6"/>
      <c r="CCP138" s="6"/>
      <c r="CCQ138" s="6"/>
      <c r="CCR138" s="6"/>
      <c r="CCS138" s="6"/>
      <c r="CCT138" s="6"/>
      <c r="CCU138" s="6"/>
      <c r="CCV138" s="6"/>
      <c r="CCW138" s="6"/>
      <c r="CCX138" s="6"/>
      <c r="CCY138" s="6"/>
      <c r="CCZ138" s="6"/>
      <c r="CDA138" s="6"/>
      <c r="CDB138" s="6"/>
      <c r="CDC138" s="6"/>
      <c r="CDD138" s="6"/>
      <c r="CDE138" s="6"/>
      <c r="CDF138" s="6"/>
      <c r="CDG138" s="6"/>
      <c r="CDH138" s="6"/>
      <c r="CDI138" s="6"/>
      <c r="CDJ138" s="6"/>
      <c r="CDK138" s="6"/>
      <c r="CDL138" s="6"/>
      <c r="CDM138" s="6"/>
      <c r="CDN138" s="6"/>
      <c r="CDO138" s="6"/>
      <c r="CDP138" s="6"/>
      <c r="CDQ138" s="6"/>
      <c r="CDR138" s="6"/>
      <c r="CDS138" s="6"/>
      <c r="CDT138" s="6"/>
      <c r="CDU138" s="6"/>
      <c r="CDV138" s="6"/>
      <c r="CDW138" s="6"/>
      <c r="CDX138" s="6"/>
      <c r="CDY138" s="6"/>
      <c r="CDZ138" s="6"/>
      <c r="CEA138" s="6"/>
      <c r="CEB138" s="6"/>
      <c r="CEC138" s="6"/>
      <c r="CED138" s="6"/>
      <c r="CEE138" s="6"/>
      <c r="CEF138" s="6"/>
      <c r="CEG138" s="6"/>
      <c r="CEH138" s="6"/>
      <c r="CEI138" s="6"/>
      <c r="CEJ138" s="6"/>
      <c r="CEK138" s="6"/>
      <c r="CEL138" s="6"/>
      <c r="CEM138" s="6"/>
      <c r="CEN138" s="6"/>
      <c r="CEO138" s="6"/>
      <c r="CEP138" s="6"/>
      <c r="CEQ138" s="6"/>
      <c r="CER138" s="6"/>
      <c r="CES138" s="6"/>
      <c r="CET138" s="6"/>
      <c r="CEU138" s="6"/>
      <c r="CEV138" s="6"/>
      <c r="CEW138" s="6"/>
      <c r="CEX138" s="6"/>
      <c r="CEY138" s="6"/>
      <c r="CEZ138" s="6"/>
      <c r="CFA138" s="6"/>
      <c r="CFB138" s="6"/>
      <c r="CFC138" s="6"/>
      <c r="CFD138" s="6"/>
      <c r="CFE138" s="6"/>
      <c r="CFF138" s="6"/>
      <c r="CFG138" s="6"/>
      <c r="CFH138" s="6"/>
      <c r="CFI138" s="6"/>
      <c r="CFJ138" s="6"/>
      <c r="CFK138" s="6"/>
      <c r="CFL138" s="6"/>
      <c r="CFM138" s="6"/>
      <c r="CFN138" s="6"/>
      <c r="CFO138" s="6"/>
      <c r="CFP138" s="6"/>
      <c r="CFQ138" s="6"/>
      <c r="CFR138" s="6"/>
      <c r="CFS138" s="6"/>
      <c r="CFT138" s="6"/>
      <c r="CFU138" s="6"/>
      <c r="CFV138" s="6"/>
      <c r="CFW138" s="6"/>
      <c r="CFX138" s="6"/>
      <c r="CFY138" s="6"/>
      <c r="CFZ138" s="6"/>
      <c r="CGA138" s="6"/>
      <c r="CGB138" s="6"/>
      <c r="CGC138" s="6"/>
      <c r="CGD138" s="6"/>
      <c r="CGE138" s="6"/>
      <c r="CGF138" s="6"/>
      <c r="CGG138" s="6"/>
      <c r="CGH138" s="6"/>
      <c r="CGI138" s="6"/>
      <c r="CGJ138" s="6"/>
      <c r="CGK138" s="6"/>
      <c r="CGL138" s="6"/>
      <c r="CGM138" s="6"/>
      <c r="CGN138" s="6"/>
      <c r="CGO138" s="6"/>
      <c r="CGP138" s="6"/>
      <c r="CGQ138" s="6"/>
      <c r="CGR138" s="6"/>
      <c r="CGS138" s="6"/>
      <c r="CGT138" s="6"/>
      <c r="CGU138" s="6"/>
      <c r="CGV138" s="6"/>
      <c r="CGW138" s="6"/>
      <c r="CGX138" s="6"/>
      <c r="CGY138" s="6"/>
      <c r="CGZ138" s="6"/>
      <c r="CHA138" s="6"/>
      <c r="CHB138" s="6"/>
      <c r="CHC138" s="6"/>
      <c r="CHD138" s="6"/>
      <c r="CHE138" s="6"/>
      <c r="CHF138" s="6"/>
      <c r="CHG138" s="6"/>
      <c r="CHH138" s="6"/>
      <c r="CHI138" s="6"/>
      <c r="CHJ138" s="6"/>
      <c r="CHK138" s="6"/>
      <c r="CHL138" s="6"/>
      <c r="CHM138" s="6"/>
      <c r="CHN138" s="6"/>
      <c r="CHO138" s="6"/>
      <c r="CHP138" s="6"/>
      <c r="CHQ138" s="6"/>
      <c r="CHR138" s="6"/>
      <c r="CHS138" s="6"/>
      <c r="CHT138" s="6"/>
      <c r="CHU138" s="6"/>
      <c r="CHV138" s="6"/>
      <c r="CHW138" s="6"/>
      <c r="CHX138" s="6"/>
      <c r="CHY138" s="6"/>
      <c r="CHZ138" s="6"/>
      <c r="CIA138" s="6"/>
      <c r="CIB138" s="6"/>
      <c r="CIC138" s="6"/>
      <c r="CID138" s="6"/>
      <c r="CIE138" s="6"/>
      <c r="CIF138" s="6"/>
      <c r="CIG138" s="6"/>
      <c r="CIH138" s="6"/>
      <c r="CII138" s="6"/>
      <c r="CIJ138" s="6"/>
      <c r="CIK138" s="6"/>
      <c r="CIL138" s="6"/>
      <c r="CIM138" s="6"/>
      <c r="CIN138" s="6"/>
      <c r="CIO138" s="6"/>
      <c r="CIP138" s="6"/>
      <c r="CIQ138" s="6"/>
      <c r="CIR138" s="6"/>
      <c r="CIS138" s="6"/>
      <c r="CIT138" s="6"/>
      <c r="CIU138" s="6"/>
      <c r="CIV138" s="6"/>
      <c r="CIW138" s="6"/>
      <c r="CIX138" s="6"/>
      <c r="CIY138" s="6"/>
      <c r="CIZ138" s="6"/>
      <c r="CJA138" s="6"/>
      <c r="CJB138" s="6"/>
      <c r="CJC138" s="6"/>
      <c r="CJD138" s="6"/>
      <c r="CJE138" s="6"/>
      <c r="CJF138" s="6"/>
      <c r="CJG138" s="6"/>
      <c r="CJH138" s="6"/>
      <c r="CJI138" s="6"/>
      <c r="CJJ138" s="6"/>
      <c r="CJK138" s="6"/>
      <c r="CJL138" s="6"/>
      <c r="CJM138" s="6"/>
      <c r="CJN138" s="6"/>
      <c r="CJO138" s="6"/>
      <c r="CJP138" s="6"/>
      <c r="CJQ138" s="6"/>
      <c r="CJR138" s="6"/>
      <c r="CJS138" s="6"/>
      <c r="CJT138" s="6"/>
      <c r="CJU138" s="6"/>
      <c r="CJV138" s="6"/>
      <c r="CJW138" s="6"/>
      <c r="CJX138" s="6"/>
      <c r="CJY138" s="6"/>
      <c r="CJZ138" s="6"/>
      <c r="CKA138" s="6"/>
      <c r="CKB138" s="6"/>
      <c r="CKC138" s="6"/>
      <c r="CKD138" s="6"/>
      <c r="CKE138" s="6"/>
      <c r="CKF138" s="6"/>
      <c r="CKG138" s="6"/>
      <c r="CKH138" s="6"/>
      <c r="CKI138" s="6"/>
      <c r="CKJ138" s="6"/>
      <c r="CKK138" s="6"/>
      <c r="CKL138" s="6"/>
      <c r="CKM138" s="6"/>
      <c r="CKN138" s="6"/>
      <c r="CKO138" s="6"/>
      <c r="CKP138" s="6"/>
      <c r="CKQ138" s="6"/>
      <c r="CKR138" s="6"/>
      <c r="CKS138" s="6"/>
      <c r="CKT138" s="6"/>
      <c r="CKU138" s="6"/>
      <c r="CKV138" s="6"/>
      <c r="CKW138" s="6"/>
      <c r="CKX138" s="6"/>
      <c r="CKY138" s="6"/>
      <c r="CKZ138" s="6"/>
      <c r="CLA138" s="6"/>
      <c r="CLB138" s="6"/>
      <c r="CLC138" s="6"/>
      <c r="CLD138" s="6"/>
      <c r="CLE138" s="6"/>
      <c r="CLF138" s="6"/>
      <c r="CLG138" s="6"/>
      <c r="CLH138" s="6"/>
      <c r="CLI138" s="6"/>
      <c r="CLJ138" s="6"/>
      <c r="CLK138" s="6"/>
      <c r="CLL138" s="6"/>
      <c r="CLM138" s="6"/>
      <c r="CLN138" s="6"/>
      <c r="CLO138" s="6"/>
      <c r="CLP138" s="6"/>
      <c r="CLQ138" s="6"/>
      <c r="CLR138" s="6"/>
      <c r="CLS138" s="6"/>
      <c r="CLT138" s="6"/>
      <c r="CLU138" s="6"/>
      <c r="CLV138" s="6"/>
      <c r="CLW138" s="6"/>
      <c r="CLX138" s="6"/>
      <c r="CLY138" s="6"/>
      <c r="CLZ138" s="6"/>
      <c r="CMA138" s="6"/>
      <c r="CMB138" s="6"/>
      <c r="CMC138" s="6"/>
      <c r="CMD138" s="6"/>
      <c r="CME138" s="6"/>
      <c r="CMF138" s="6"/>
      <c r="CMG138" s="6"/>
      <c r="CMH138" s="6"/>
      <c r="CMI138" s="6"/>
      <c r="CMJ138" s="6"/>
      <c r="CMK138" s="6"/>
      <c r="CML138" s="6"/>
      <c r="CMM138" s="6"/>
      <c r="CMN138" s="6"/>
      <c r="CMO138" s="6"/>
      <c r="CMP138" s="6"/>
      <c r="CMQ138" s="6"/>
      <c r="CMR138" s="6"/>
      <c r="CMS138" s="6"/>
      <c r="CMT138" s="6"/>
      <c r="CMU138" s="6"/>
      <c r="CMV138" s="6"/>
      <c r="CMW138" s="6"/>
      <c r="CMX138" s="6"/>
      <c r="CMY138" s="6"/>
      <c r="CMZ138" s="6"/>
      <c r="CNA138" s="6"/>
      <c r="CNB138" s="6"/>
      <c r="CNC138" s="6"/>
      <c r="CND138" s="6"/>
      <c r="CNE138" s="6"/>
      <c r="CNF138" s="6"/>
      <c r="CNG138" s="6"/>
      <c r="CNH138" s="6"/>
      <c r="CNI138" s="6"/>
      <c r="CNJ138" s="6"/>
      <c r="CNK138" s="6"/>
      <c r="CNL138" s="6"/>
      <c r="CNM138" s="6"/>
      <c r="CNN138" s="6"/>
      <c r="CNO138" s="6"/>
      <c r="CNP138" s="6"/>
      <c r="CNQ138" s="6"/>
      <c r="CNR138" s="6"/>
      <c r="CNS138" s="6"/>
      <c r="CNT138" s="6"/>
      <c r="CNU138" s="6"/>
      <c r="CNV138" s="6"/>
      <c r="CNW138" s="6"/>
      <c r="CNX138" s="6"/>
      <c r="CNY138" s="6"/>
      <c r="CNZ138" s="6"/>
      <c r="COA138" s="6"/>
      <c r="COB138" s="6"/>
      <c r="COC138" s="6"/>
      <c r="COD138" s="6"/>
      <c r="COE138" s="6"/>
      <c r="COF138" s="6"/>
      <c r="COG138" s="6"/>
      <c r="COH138" s="6"/>
      <c r="COI138" s="6"/>
      <c r="COJ138" s="6"/>
      <c r="COK138" s="6"/>
      <c r="COL138" s="6"/>
      <c r="COM138" s="6"/>
      <c r="CON138" s="6"/>
      <c r="COO138" s="6"/>
      <c r="COP138" s="6"/>
      <c r="COQ138" s="6"/>
      <c r="COR138" s="6"/>
      <c r="COS138" s="6"/>
      <c r="COT138" s="6"/>
      <c r="COU138" s="6"/>
      <c r="COV138" s="6"/>
      <c r="COW138" s="6"/>
      <c r="COX138" s="6"/>
      <c r="COY138" s="6"/>
      <c r="COZ138" s="6"/>
      <c r="CPA138" s="6"/>
      <c r="CPB138" s="6"/>
      <c r="CPC138" s="6"/>
      <c r="CPD138" s="6"/>
      <c r="CPE138" s="6"/>
      <c r="CPF138" s="6"/>
      <c r="CPG138" s="6"/>
      <c r="CPH138" s="6"/>
      <c r="CPI138" s="6"/>
      <c r="CPJ138" s="6"/>
      <c r="CPK138" s="6"/>
      <c r="CPL138" s="6"/>
      <c r="CPM138" s="6"/>
      <c r="CPN138" s="6"/>
      <c r="CPO138" s="6"/>
      <c r="CPP138" s="6"/>
      <c r="CPQ138" s="6"/>
      <c r="CPR138" s="6"/>
      <c r="CPS138" s="6"/>
      <c r="CPT138" s="6"/>
      <c r="CPU138" s="6"/>
      <c r="CPV138" s="6"/>
      <c r="CPW138" s="6"/>
      <c r="CPX138" s="6"/>
      <c r="CPY138" s="6"/>
      <c r="CPZ138" s="6"/>
      <c r="CQA138" s="6"/>
      <c r="CQB138" s="6"/>
      <c r="CQC138" s="6"/>
      <c r="CQD138" s="6"/>
      <c r="CQE138" s="6"/>
      <c r="CQF138" s="6"/>
      <c r="CQG138" s="6"/>
      <c r="CQH138" s="6"/>
      <c r="CQI138" s="6"/>
      <c r="CQJ138" s="6"/>
      <c r="CQK138" s="6"/>
      <c r="CQL138" s="6"/>
      <c r="CQM138" s="6"/>
      <c r="CQN138" s="6"/>
      <c r="CQO138" s="6"/>
      <c r="CQP138" s="6"/>
      <c r="CQQ138" s="6"/>
      <c r="CQR138" s="6"/>
      <c r="CQS138" s="6"/>
      <c r="CQT138" s="6"/>
      <c r="CQU138" s="6"/>
      <c r="CQV138" s="6"/>
      <c r="CQW138" s="6"/>
      <c r="CQX138" s="6"/>
      <c r="CQY138" s="6"/>
      <c r="CQZ138" s="6"/>
      <c r="CRA138" s="6"/>
      <c r="CRB138" s="6"/>
      <c r="CRC138" s="6"/>
      <c r="CRD138" s="6"/>
      <c r="CRE138" s="6"/>
      <c r="CRF138" s="6"/>
      <c r="CRG138" s="6"/>
      <c r="CRH138" s="6"/>
      <c r="CRI138" s="6"/>
      <c r="CRJ138" s="6"/>
      <c r="CRK138" s="6"/>
      <c r="CRL138" s="6"/>
      <c r="CRM138" s="6"/>
      <c r="CRN138" s="6"/>
      <c r="CRO138" s="6"/>
      <c r="CRP138" s="6"/>
      <c r="CRQ138" s="6"/>
      <c r="CRR138" s="6"/>
      <c r="CRS138" s="6"/>
      <c r="CRT138" s="6"/>
      <c r="CRU138" s="6"/>
      <c r="CRV138" s="6"/>
      <c r="CRW138" s="6"/>
      <c r="CRX138" s="6"/>
      <c r="CRY138" s="6"/>
      <c r="CRZ138" s="6"/>
      <c r="CSA138" s="6"/>
      <c r="CSB138" s="6"/>
      <c r="CSC138" s="6"/>
      <c r="CSD138" s="6"/>
      <c r="CSE138" s="6"/>
      <c r="CSF138" s="6"/>
      <c r="CSG138" s="6"/>
      <c r="CSH138" s="6"/>
      <c r="CSI138" s="6"/>
      <c r="CSJ138" s="6"/>
      <c r="CSK138" s="6"/>
      <c r="CSL138" s="6"/>
      <c r="CSM138" s="6"/>
      <c r="CSN138" s="6"/>
      <c r="CSO138" s="6"/>
      <c r="CSP138" s="6"/>
      <c r="CSQ138" s="6"/>
      <c r="CSR138" s="6"/>
      <c r="CSS138" s="6"/>
      <c r="CST138" s="6"/>
      <c r="CSU138" s="6"/>
      <c r="CSV138" s="6"/>
      <c r="CSW138" s="6"/>
      <c r="CSX138" s="6"/>
      <c r="CSY138" s="6"/>
      <c r="CSZ138" s="6"/>
      <c r="CTA138" s="6"/>
      <c r="CTB138" s="6"/>
      <c r="CTC138" s="6"/>
      <c r="CTD138" s="6"/>
      <c r="CTE138" s="6"/>
      <c r="CTF138" s="6"/>
      <c r="CTG138" s="6"/>
      <c r="CTH138" s="6"/>
      <c r="CTI138" s="6"/>
      <c r="CTJ138" s="6"/>
      <c r="CTK138" s="6"/>
      <c r="CTL138" s="6"/>
      <c r="CTM138" s="6"/>
      <c r="CTN138" s="6"/>
      <c r="CTO138" s="6"/>
      <c r="CTP138" s="6"/>
      <c r="CTQ138" s="6"/>
      <c r="CTR138" s="6"/>
      <c r="CTS138" s="6"/>
      <c r="CTT138" s="6"/>
      <c r="CTU138" s="6"/>
      <c r="CTV138" s="6"/>
      <c r="CTW138" s="6"/>
      <c r="CTX138" s="6"/>
      <c r="CTY138" s="6"/>
      <c r="CTZ138" s="6"/>
      <c r="CUA138" s="6"/>
      <c r="CUB138" s="6"/>
      <c r="CUC138" s="6"/>
      <c r="CUD138" s="6"/>
      <c r="CUE138" s="6"/>
      <c r="CUF138" s="6"/>
      <c r="CUG138" s="6"/>
      <c r="CUH138" s="6"/>
      <c r="CUI138" s="6"/>
      <c r="CUJ138" s="6"/>
      <c r="CUK138" s="6"/>
      <c r="CUL138" s="6"/>
      <c r="CUM138" s="6"/>
      <c r="CUN138" s="6"/>
      <c r="CUO138" s="6"/>
      <c r="CUP138" s="6"/>
      <c r="CUQ138" s="6"/>
      <c r="CUR138" s="6"/>
      <c r="CUS138" s="6"/>
      <c r="CUT138" s="6"/>
      <c r="CUU138" s="6"/>
      <c r="CUV138" s="6"/>
      <c r="CUW138" s="6"/>
      <c r="CUX138" s="6"/>
      <c r="CUY138" s="6"/>
      <c r="CUZ138" s="6"/>
      <c r="CVA138" s="6"/>
      <c r="CVB138" s="6"/>
      <c r="CVC138" s="6"/>
      <c r="CVD138" s="6"/>
      <c r="CVE138" s="6"/>
      <c r="CVF138" s="6"/>
      <c r="CVG138" s="6"/>
      <c r="CVH138" s="6"/>
      <c r="CVI138" s="6"/>
      <c r="CVJ138" s="6"/>
      <c r="CVK138" s="6"/>
      <c r="CVL138" s="6"/>
      <c r="CVM138" s="6"/>
      <c r="CVN138" s="6"/>
      <c r="CVO138" s="6"/>
      <c r="CVP138" s="6"/>
      <c r="CVQ138" s="6"/>
      <c r="CVR138" s="6"/>
      <c r="CVS138" s="6"/>
      <c r="CVT138" s="6"/>
      <c r="CVU138" s="6"/>
      <c r="CVV138" s="6"/>
      <c r="CVW138" s="6"/>
      <c r="CVX138" s="6"/>
      <c r="CVY138" s="6"/>
      <c r="CVZ138" s="6"/>
      <c r="CWA138" s="6"/>
      <c r="CWB138" s="6"/>
      <c r="CWC138" s="6"/>
      <c r="CWD138" s="6"/>
      <c r="CWE138" s="6"/>
      <c r="CWF138" s="6"/>
      <c r="CWG138" s="6"/>
      <c r="CWH138" s="6"/>
      <c r="CWI138" s="6"/>
      <c r="CWJ138" s="6"/>
      <c r="CWK138" s="6"/>
      <c r="CWL138" s="6"/>
      <c r="CWM138" s="6"/>
      <c r="CWN138" s="6"/>
      <c r="CWO138" s="6"/>
      <c r="CWP138" s="6"/>
      <c r="CWQ138" s="6"/>
      <c r="CWR138" s="6"/>
      <c r="CWS138" s="6"/>
      <c r="CWT138" s="6"/>
      <c r="CWU138" s="6"/>
      <c r="CWV138" s="6"/>
      <c r="CWW138" s="6"/>
      <c r="CWX138" s="6"/>
      <c r="CWY138" s="6"/>
      <c r="CWZ138" s="6"/>
      <c r="CXA138" s="6"/>
      <c r="CXB138" s="6"/>
      <c r="CXC138" s="6"/>
      <c r="CXD138" s="6"/>
      <c r="CXE138" s="6"/>
      <c r="CXF138" s="6"/>
      <c r="CXG138" s="6"/>
      <c r="CXH138" s="6"/>
      <c r="CXI138" s="6"/>
      <c r="CXJ138" s="6"/>
      <c r="CXK138" s="6"/>
      <c r="CXL138" s="6"/>
      <c r="CXM138" s="6"/>
      <c r="CXN138" s="6"/>
      <c r="CXO138" s="6"/>
      <c r="CXP138" s="6"/>
      <c r="CXQ138" s="6"/>
      <c r="CXR138" s="6"/>
      <c r="CXS138" s="6"/>
      <c r="CXT138" s="6"/>
      <c r="CXU138" s="6"/>
      <c r="CXV138" s="6"/>
      <c r="CXW138" s="6"/>
      <c r="CXX138" s="6"/>
      <c r="CXY138" s="6"/>
      <c r="CXZ138" s="6"/>
      <c r="CYA138" s="6"/>
      <c r="CYB138" s="6"/>
      <c r="CYC138" s="6"/>
      <c r="CYD138" s="6"/>
      <c r="CYE138" s="6"/>
      <c r="CYF138" s="6"/>
      <c r="CYG138" s="6"/>
      <c r="CYH138" s="6"/>
      <c r="CYI138" s="6"/>
      <c r="CYJ138" s="6"/>
      <c r="CYK138" s="6"/>
      <c r="CYL138" s="6"/>
      <c r="CYM138" s="6"/>
      <c r="CYN138" s="6"/>
      <c r="CYO138" s="6"/>
      <c r="CYP138" s="6"/>
      <c r="CYQ138" s="6"/>
      <c r="CYR138" s="6"/>
      <c r="CYS138" s="6"/>
      <c r="CYT138" s="6"/>
      <c r="CYU138" s="6"/>
      <c r="CYV138" s="6"/>
      <c r="CYW138" s="6"/>
      <c r="CYX138" s="6"/>
      <c r="CYY138" s="6"/>
      <c r="CYZ138" s="6"/>
      <c r="CZA138" s="6"/>
      <c r="CZB138" s="6"/>
      <c r="CZC138" s="6"/>
      <c r="CZD138" s="6"/>
      <c r="CZE138" s="6"/>
      <c r="CZF138" s="6"/>
      <c r="CZG138" s="6"/>
      <c r="CZH138" s="6"/>
      <c r="CZI138" s="6"/>
      <c r="CZJ138" s="6"/>
      <c r="CZK138" s="6"/>
      <c r="CZL138" s="6"/>
      <c r="CZM138" s="6"/>
      <c r="CZN138" s="6"/>
      <c r="CZO138" s="6"/>
      <c r="CZP138" s="6"/>
      <c r="CZQ138" s="6"/>
      <c r="CZR138" s="6"/>
      <c r="CZS138" s="6"/>
      <c r="CZT138" s="6"/>
      <c r="CZU138" s="6"/>
      <c r="CZV138" s="6"/>
      <c r="CZW138" s="6"/>
      <c r="CZX138" s="6"/>
      <c r="CZY138" s="6"/>
      <c r="CZZ138" s="6"/>
      <c r="DAA138" s="6"/>
      <c r="DAB138" s="6"/>
      <c r="DAC138" s="6"/>
      <c r="DAD138" s="6"/>
      <c r="DAE138" s="6"/>
      <c r="DAF138" s="6"/>
      <c r="DAG138" s="6"/>
      <c r="DAH138" s="6"/>
      <c r="DAI138" s="6"/>
      <c r="DAJ138" s="6"/>
      <c r="DAK138" s="6"/>
      <c r="DAL138" s="6"/>
      <c r="DAM138" s="6"/>
      <c r="DAN138" s="6"/>
      <c r="DAO138" s="6"/>
      <c r="DAP138" s="6"/>
      <c r="DAQ138" s="6"/>
      <c r="DAR138" s="6"/>
      <c r="DAS138" s="6"/>
      <c r="DAT138" s="6"/>
      <c r="DAU138" s="6"/>
      <c r="DAV138" s="6"/>
      <c r="DAW138" s="6"/>
      <c r="DAX138" s="6"/>
      <c r="DAY138" s="6"/>
      <c r="DAZ138" s="6"/>
      <c r="DBA138" s="6"/>
      <c r="DBB138" s="6"/>
      <c r="DBC138" s="6"/>
      <c r="DBD138" s="6"/>
      <c r="DBE138" s="6"/>
      <c r="DBF138" s="6"/>
      <c r="DBG138" s="6"/>
      <c r="DBH138" s="6"/>
      <c r="DBI138" s="6"/>
      <c r="DBJ138" s="6"/>
      <c r="DBK138" s="6"/>
      <c r="DBL138" s="6"/>
      <c r="DBM138" s="6"/>
      <c r="DBN138" s="6"/>
      <c r="DBO138" s="6"/>
      <c r="DBP138" s="6"/>
      <c r="DBQ138" s="6"/>
      <c r="DBR138" s="6"/>
      <c r="DBS138" s="6"/>
      <c r="DBT138" s="6"/>
      <c r="DBU138" s="6"/>
      <c r="DBV138" s="6"/>
      <c r="DBW138" s="6"/>
      <c r="DBX138" s="6"/>
      <c r="DBY138" s="6"/>
      <c r="DBZ138" s="6"/>
      <c r="DCA138" s="6"/>
      <c r="DCB138" s="6"/>
      <c r="DCC138" s="6"/>
      <c r="DCD138" s="6"/>
      <c r="DCE138" s="6"/>
      <c r="DCF138" s="6"/>
      <c r="DCG138" s="6"/>
      <c r="DCH138" s="6"/>
      <c r="DCI138" s="6"/>
      <c r="DCJ138" s="6"/>
      <c r="DCK138" s="6"/>
      <c r="DCL138" s="6"/>
      <c r="DCM138" s="6"/>
      <c r="DCN138" s="6"/>
      <c r="DCO138" s="6"/>
      <c r="DCP138" s="6"/>
      <c r="DCQ138" s="6"/>
      <c r="DCR138" s="6"/>
      <c r="DCS138" s="6"/>
      <c r="DCT138" s="6"/>
      <c r="DCU138" s="6"/>
      <c r="DCV138" s="6"/>
      <c r="DCW138" s="6"/>
      <c r="DCX138" s="6"/>
      <c r="DCY138" s="6"/>
      <c r="DCZ138" s="6"/>
      <c r="DDA138" s="6"/>
      <c r="DDB138" s="6"/>
      <c r="DDC138" s="6"/>
      <c r="DDD138" s="6"/>
      <c r="DDE138" s="6"/>
      <c r="DDF138" s="6"/>
      <c r="DDG138" s="6"/>
      <c r="DDH138" s="6"/>
      <c r="DDI138" s="6"/>
      <c r="DDJ138" s="6"/>
      <c r="DDK138" s="6"/>
      <c r="DDL138" s="6"/>
      <c r="DDM138" s="6"/>
      <c r="DDN138" s="6"/>
      <c r="DDO138" s="6"/>
      <c r="DDP138" s="6"/>
      <c r="DDQ138" s="6"/>
      <c r="DDR138" s="6"/>
      <c r="DDS138" s="6"/>
      <c r="DDT138" s="6"/>
      <c r="DDU138" s="6"/>
      <c r="DDV138" s="6"/>
      <c r="DDW138" s="6"/>
      <c r="DDX138" s="6"/>
      <c r="DDY138" s="6"/>
      <c r="DDZ138" s="6"/>
      <c r="DEA138" s="6"/>
      <c r="DEB138" s="6"/>
      <c r="DEC138" s="6"/>
      <c r="DED138" s="6"/>
      <c r="DEE138" s="6"/>
      <c r="DEF138" s="6"/>
      <c r="DEG138" s="6"/>
      <c r="DEH138" s="6"/>
      <c r="DEI138" s="6"/>
      <c r="DEJ138" s="6"/>
      <c r="DEK138" s="6"/>
      <c r="DEL138" s="6"/>
      <c r="DEM138" s="6"/>
      <c r="DEN138" s="6"/>
      <c r="DEO138" s="6"/>
      <c r="DEP138" s="6"/>
      <c r="DEQ138" s="6"/>
      <c r="DER138" s="6"/>
      <c r="DES138" s="6"/>
      <c r="DET138" s="6"/>
      <c r="DEU138" s="6"/>
      <c r="DEV138" s="6"/>
      <c r="DEW138" s="6"/>
      <c r="DEX138" s="6"/>
      <c r="DEY138" s="6"/>
      <c r="DEZ138" s="6"/>
      <c r="DFA138" s="6"/>
      <c r="DFB138" s="6"/>
      <c r="DFC138" s="6"/>
      <c r="DFD138" s="6"/>
      <c r="DFE138" s="6"/>
      <c r="DFF138" s="6"/>
      <c r="DFG138" s="6"/>
      <c r="DFH138" s="6"/>
      <c r="DFI138" s="6"/>
      <c r="DFJ138" s="6"/>
      <c r="DFK138" s="6"/>
      <c r="DFL138" s="6"/>
      <c r="DFM138" s="6"/>
      <c r="DFN138" s="6"/>
      <c r="DFO138" s="6"/>
      <c r="DFP138" s="6"/>
      <c r="DFQ138" s="6"/>
      <c r="DFR138" s="6"/>
      <c r="DFS138" s="6"/>
      <c r="DFT138" s="6"/>
      <c r="DFU138" s="6"/>
      <c r="DFV138" s="6"/>
      <c r="DFW138" s="6"/>
      <c r="DFX138" s="6"/>
      <c r="DFY138" s="6"/>
      <c r="DFZ138" s="6"/>
      <c r="DGA138" s="6"/>
      <c r="DGB138" s="6"/>
      <c r="DGC138" s="6"/>
      <c r="DGD138" s="6"/>
      <c r="DGE138" s="6"/>
      <c r="DGF138" s="6"/>
      <c r="DGG138" s="6"/>
      <c r="DGH138" s="6"/>
      <c r="DGI138" s="6"/>
      <c r="DGJ138" s="6"/>
      <c r="DGK138" s="6"/>
      <c r="DGL138" s="6"/>
      <c r="DGM138" s="6"/>
      <c r="DGN138" s="6"/>
      <c r="DGO138" s="6"/>
      <c r="DGP138" s="6"/>
      <c r="DGQ138" s="6"/>
      <c r="DGR138" s="6"/>
      <c r="DGS138" s="6"/>
      <c r="DGT138" s="6"/>
      <c r="DGU138" s="6"/>
      <c r="DGV138" s="6"/>
      <c r="DGW138" s="6"/>
      <c r="DGX138" s="6"/>
      <c r="DGY138" s="6"/>
      <c r="DGZ138" s="6"/>
      <c r="DHA138" s="6"/>
      <c r="DHB138" s="6"/>
      <c r="DHC138" s="6"/>
      <c r="DHD138" s="6"/>
      <c r="DHE138" s="6"/>
      <c r="DHF138" s="6"/>
      <c r="DHG138" s="6"/>
      <c r="DHH138" s="6"/>
      <c r="DHI138" s="6"/>
      <c r="DHJ138" s="6"/>
      <c r="DHK138" s="6"/>
      <c r="DHL138" s="6"/>
      <c r="DHM138" s="6"/>
      <c r="DHN138" s="6"/>
      <c r="DHO138" s="6"/>
      <c r="DHP138" s="6"/>
      <c r="DHQ138" s="6"/>
      <c r="DHR138" s="6"/>
      <c r="DHS138" s="6"/>
      <c r="DHT138" s="6"/>
      <c r="DHU138" s="6"/>
      <c r="DHV138" s="6"/>
      <c r="DHW138" s="6"/>
      <c r="DHX138" s="6"/>
      <c r="DHY138" s="6"/>
      <c r="DHZ138" s="6"/>
      <c r="DIA138" s="6"/>
      <c r="DIB138" s="6"/>
      <c r="DIC138" s="6"/>
      <c r="DID138" s="6"/>
      <c r="DIE138" s="6"/>
      <c r="DIF138" s="6"/>
      <c r="DIG138" s="6"/>
      <c r="DIH138" s="6"/>
      <c r="DII138" s="6"/>
      <c r="DIJ138" s="6"/>
      <c r="DIK138" s="6"/>
      <c r="DIL138" s="6"/>
      <c r="DIM138" s="6"/>
      <c r="DIN138" s="6"/>
      <c r="DIO138" s="6"/>
      <c r="DIP138" s="6"/>
      <c r="DIQ138" s="6"/>
      <c r="DIR138" s="6"/>
      <c r="DIS138" s="6"/>
      <c r="DIT138" s="6"/>
      <c r="DIU138" s="6"/>
      <c r="DIV138" s="6"/>
      <c r="DIW138" s="6"/>
      <c r="DIX138" s="6"/>
      <c r="DIY138" s="6"/>
      <c r="DIZ138" s="6"/>
      <c r="DJA138" s="6"/>
      <c r="DJB138" s="6"/>
      <c r="DJC138" s="6"/>
      <c r="DJD138" s="6"/>
      <c r="DJE138" s="6"/>
      <c r="DJF138" s="6"/>
      <c r="DJG138" s="6"/>
      <c r="DJH138" s="6"/>
      <c r="DJI138" s="6"/>
      <c r="DJJ138" s="6"/>
      <c r="DJK138" s="6"/>
      <c r="DJL138" s="6"/>
      <c r="DJM138" s="6"/>
      <c r="DJN138" s="6"/>
      <c r="DJO138" s="6"/>
      <c r="DJP138" s="6"/>
      <c r="DJQ138" s="6"/>
      <c r="DJR138" s="6"/>
      <c r="DJS138" s="6"/>
      <c r="DJT138" s="6"/>
      <c r="DJU138" s="6"/>
      <c r="DJV138" s="6"/>
      <c r="DJW138" s="6"/>
      <c r="DJX138" s="6"/>
      <c r="DJY138" s="6"/>
      <c r="DJZ138" s="6"/>
      <c r="DKA138" s="6"/>
      <c r="DKB138" s="6"/>
      <c r="DKC138" s="6"/>
      <c r="DKD138" s="6"/>
      <c r="DKE138" s="6"/>
      <c r="DKF138" s="6"/>
      <c r="DKG138" s="6"/>
      <c r="DKH138" s="6"/>
      <c r="DKI138" s="6"/>
      <c r="DKJ138" s="6"/>
      <c r="DKK138" s="6"/>
      <c r="DKL138" s="6"/>
      <c r="DKM138" s="6"/>
      <c r="DKN138" s="6"/>
      <c r="DKO138" s="6"/>
      <c r="DKP138" s="6"/>
      <c r="DKQ138" s="6"/>
      <c r="DKR138" s="6"/>
      <c r="DKS138" s="6"/>
      <c r="DKT138" s="6"/>
      <c r="DKU138" s="6"/>
      <c r="DKV138" s="6"/>
      <c r="DKW138" s="6"/>
      <c r="DKX138" s="6"/>
      <c r="DKY138" s="6"/>
      <c r="DKZ138" s="6"/>
      <c r="DLA138" s="6"/>
      <c r="DLB138" s="6"/>
      <c r="DLC138" s="6"/>
      <c r="DLD138" s="6"/>
      <c r="DLE138" s="6"/>
      <c r="DLF138" s="6"/>
      <c r="DLG138" s="6"/>
      <c r="DLH138" s="6"/>
      <c r="DLI138" s="6"/>
      <c r="DLJ138" s="6"/>
      <c r="DLK138" s="6"/>
      <c r="DLL138" s="6"/>
      <c r="DLM138" s="6"/>
      <c r="DLN138" s="6"/>
      <c r="DLO138" s="6"/>
      <c r="DLP138" s="6"/>
      <c r="DLQ138" s="6"/>
      <c r="DLR138" s="6"/>
      <c r="DLS138" s="6"/>
      <c r="DLT138" s="6"/>
      <c r="DLU138" s="6"/>
      <c r="DLV138" s="6"/>
      <c r="DLW138" s="6"/>
      <c r="DLX138" s="6"/>
      <c r="DLY138" s="6"/>
      <c r="DLZ138" s="6"/>
      <c r="DMA138" s="6"/>
      <c r="DMB138" s="6"/>
      <c r="DMC138" s="6"/>
      <c r="DMD138" s="6"/>
      <c r="DME138" s="6"/>
      <c r="DMF138" s="6"/>
      <c r="DMG138" s="6"/>
      <c r="DMH138" s="6"/>
      <c r="DMI138" s="6"/>
      <c r="DMJ138" s="6"/>
      <c r="DMK138" s="6"/>
      <c r="DML138" s="6"/>
      <c r="DMM138" s="6"/>
      <c r="DMN138" s="6"/>
      <c r="DMO138" s="6"/>
      <c r="DMP138" s="6"/>
      <c r="DMQ138" s="6"/>
      <c r="DMR138" s="6"/>
      <c r="DMS138" s="6"/>
      <c r="DMT138" s="6"/>
      <c r="DMU138" s="6"/>
      <c r="DMV138" s="6"/>
      <c r="DMW138" s="6"/>
      <c r="DMX138" s="6"/>
      <c r="DMY138" s="6"/>
      <c r="DMZ138" s="6"/>
      <c r="DNA138" s="6"/>
      <c r="DNB138" s="6"/>
      <c r="DNC138" s="6"/>
      <c r="DND138" s="6"/>
      <c r="DNE138" s="6"/>
      <c r="DNF138" s="6"/>
      <c r="DNG138" s="6"/>
      <c r="DNH138" s="6"/>
      <c r="DNI138" s="6"/>
      <c r="DNJ138" s="6"/>
      <c r="DNK138" s="6"/>
      <c r="DNL138" s="6"/>
      <c r="DNM138" s="6"/>
      <c r="DNN138" s="6"/>
      <c r="DNO138" s="6"/>
      <c r="DNP138" s="6"/>
      <c r="DNQ138" s="6"/>
      <c r="DNR138" s="6"/>
      <c r="DNS138" s="6"/>
      <c r="DNT138" s="6"/>
      <c r="DNU138" s="6"/>
      <c r="DNV138" s="6"/>
      <c r="DNW138" s="6"/>
      <c r="DNX138" s="6"/>
      <c r="DNY138" s="6"/>
      <c r="DNZ138" s="6"/>
      <c r="DOA138" s="6"/>
      <c r="DOB138" s="6"/>
      <c r="DOC138" s="6"/>
      <c r="DOD138" s="6"/>
      <c r="DOE138" s="6"/>
      <c r="DOF138" s="6"/>
      <c r="DOG138" s="6"/>
      <c r="DOH138" s="6"/>
      <c r="DOI138" s="6"/>
      <c r="DOJ138" s="6"/>
      <c r="DOK138" s="6"/>
      <c r="DOL138" s="6"/>
      <c r="DOM138" s="6"/>
      <c r="DON138" s="6"/>
      <c r="DOO138" s="6"/>
      <c r="DOP138" s="6"/>
      <c r="DOQ138" s="6"/>
      <c r="DOR138" s="6"/>
      <c r="DOS138" s="6"/>
      <c r="DOT138" s="6"/>
      <c r="DOU138" s="6"/>
      <c r="DOV138" s="6"/>
      <c r="DOW138" s="6"/>
      <c r="DOX138" s="6"/>
      <c r="DOY138" s="6"/>
      <c r="DOZ138" s="6"/>
      <c r="DPA138" s="6"/>
      <c r="DPB138" s="6"/>
      <c r="DPC138" s="6"/>
      <c r="DPD138" s="6"/>
      <c r="DPE138" s="6"/>
      <c r="DPF138" s="6"/>
      <c r="DPG138" s="6"/>
      <c r="DPH138" s="6"/>
      <c r="DPI138" s="6"/>
      <c r="DPJ138" s="6"/>
      <c r="DPK138" s="6"/>
      <c r="DPL138" s="6"/>
      <c r="DPM138" s="6"/>
      <c r="DPN138" s="6"/>
      <c r="DPO138" s="6"/>
      <c r="DPP138" s="6"/>
      <c r="DPQ138" s="6"/>
      <c r="DPR138" s="6"/>
      <c r="DPS138" s="6"/>
      <c r="DPT138" s="6"/>
      <c r="DPU138" s="6"/>
      <c r="DPV138" s="6"/>
      <c r="DPW138" s="6"/>
      <c r="DPX138" s="6"/>
      <c r="DPY138" s="6"/>
      <c r="DPZ138" s="6"/>
      <c r="DQA138" s="6"/>
      <c r="DQB138" s="6"/>
      <c r="DQC138" s="6"/>
      <c r="DQD138" s="6"/>
      <c r="DQE138" s="6"/>
      <c r="DQF138" s="6"/>
      <c r="DQG138" s="6"/>
      <c r="DQH138" s="6"/>
      <c r="DQI138" s="6"/>
      <c r="DQJ138" s="6"/>
      <c r="DQK138" s="6"/>
      <c r="DQL138" s="6"/>
      <c r="DQM138" s="6"/>
      <c r="DQN138" s="6"/>
      <c r="DQO138" s="6"/>
      <c r="DQP138" s="6"/>
      <c r="DQQ138" s="6"/>
      <c r="DQR138" s="6"/>
      <c r="DQS138" s="6"/>
      <c r="DQT138" s="6"/>
      <c r="DQU138" s="6"/>
      <c r="DQV138" s="6"/>
      <c r="DQW138" s="6"/>
      <c r="DQX138" s="6"/>
      <c r="DQY138" s="6"/>
      <c r="DQZ138" s="6"/>
      <c r="DRA138" s="6"/>
      <c r="DRB138" s="6"/>
      <c r="DRC138" s="6"/>
      <c r="DRD138" s="6"/>
      <c r="DRE138" s="6"/>
      <c r="DRF138" s="6"/>
      <c r="DRG138" s="6"/>
      <c r="DRH138" s="6"/>
      <c r="DRI138" s="6"/>
      <c r="DRJ138" s="6"/>
      <c r="DRK138" s="6"/>
      <c r="DRL138" s="6"/>
      <c r="DRM138" s="6"/>
      <c r="DRN138" s="6"/>
      <c r="DRO138" s="6"/>
      <c r="DRP138" s="6"/>
      <c r="DRQ138" s="6"/>
      <c r="DRR138" s="6"/>
      <c r="DRS138" s="6"/>
      <c r="DRT138" s="6"/>
      <c r="DRU138" s="6"/>
      <c r="DRV138" s="6"/>
      <c r="DRW138" s="6"/>
      <c r="DRX138" s="6"/>
      <c r="DRY138" s="6"/>
      <c r="DRZ138" s="6"/>
      <c r="DSA138" s="6"/>
      <c r="DSB138" s="6"/>
      <c r="DSC138" s="6"/>
      <c r="DSD138" s="6"/>
      <c r="DSE138" s="6"/>
      <c r="DSF138" s="6"/>
      <c r="DSG138" s="6"/>
      <c r="DSH138" s="6"/>
      <c r="DSI138" s="6"/>
      <c r="DSJ138" s="6"/>
      <c r="DSK138" s="6"/>
      <c r="DSL138" s="6"/>
      <c r="DSM138" s="6"/>
      <c r="DSN138" s="6"/>
      <c r="DSO138" s="6"/>
      <c r="DSP138" s="6"/>
      <c r="DSQ138" s="6"/>
      <c r="DSR138" s="6"/>
      <c r="DSS138" s="6"/>
      <c r="DST138" s="6"/>
      <c r="DSU138" s="6"/>
      <c r="DSV138" s="6"/>
      <c r="DSW138" s="6"/>
      <c r="DSX138" s="6"/>
      <c r="DSY138" s="6"/>
      <c r="DSZ138" s="6"/>
      <c r="DTA138" s="6"/>
      <c r="DTB138" s="6"/>
      <c r="DTC138" s="6"/>
      <c r="DTD138" s="6"/>
      <c r="DTE138" s="6"/>
      <c r="DTF138" s="6"/>
      <c r="DTG138" s="6"/>
      <c r="DTH138" s="6"/>
      <c r="DTI138" s="6"/>
      <c r="DTJ138" s="6"/>
      <c r="DTK138" s="6"/>
      <c r="DTL138" s="6"/>
      <c r="DTM138" s="6"/>
      <c r="DTN138" s="6"/>
      <c r="DTO138" s="6"/>
      <c r="DTP138" s="6"/>
      <c r="DTQ138" s="6"/>
      <c r="DTR138" s="6"/>
      <c r="DTS138" s="6"/>
      <c r="DTT138" s="6"/>
      <c r="DTU138" s="6"/>
      <c r="DTV138" s="6"/>
      <c r="DTW138" s="6"/>
      <c r="DTX138" s="6"/>
      <c r="DTY138" s="6"/>
      <c r="DTZ138" s="6"/>
      <c r="DUA138" s="6"/>
      <c r="DUB138" s="6"/>
      <c r="DUC138" s="6"/>
      <c r="DUD138" s="6"/>
      <c r="DUE138" s="6"/>
      <c r="DUF138" s="6"/>
      <c r="DUG138" s="6"/>
      <c r="DUH138" s="6"/>
      <c r="DUI138" s="6"/>
      <c r="DUJ138" s="6"/>
      <c r="DUK138" s="6"/>
      <c r="DUL138" s="6"/>
      <c r="DUM138" s="6"/>
      <c r="DUN138" s="6"/>
      <c r="DUO138" s="6"/>
      <c r="DUP138" s="6"/>
      <c r="DUQ138" s="6"/>
      <c r="DUR138" s="6"/>
      <c r="DUS138" s="6"/>
      <c r="DUT138" s="6"/>
      <c r="DUU138" s="6"/>
      <c r="DUV138" s="6"/>
      <c r="DUW138" s="6"/>
      <c r="DUX138" s="6"/>
      <c r="DUY138" s="6"/>
      <c r="DUZ138" s="6"/>
      <c r="DVA138" s="6"/>
      <c r="DVB138" s="6"/>
      <c r="DVC138" s="6"/>
      <c r="DVD138" s="6"/>
      <c r="DVE138" s="6"/>
      <c r="DVF138" s="6"/>
      <c r="DVG138" s="6"/>
      <c r="DVH138" s="6"/>
      <c r="DVI138" s="6"/>
      <c r="DVJ138" s="6"/>
      <c r="DVK138" s="6"/>
      <c r="DVL138" s="6"/>
      <c r="DVM138" s="6"/>
      <c r="DVN138" s="6"/>
      <c r="DVO138" s="6"/>
      <c r="DVP138" s="6"/>
      <c r="DVQ138" s="6"/>
      <c r="DVR138" s="6"/>
      <c r="DVS138" s="6"/>
      <c r="DVT138" s="6"/>
      <c r="DVU138" s="6"/>
      <c r="DVV138" s="6"/>
      <c r="DVW138" s="6"/>
      <c r="DVX138" s="6"/>
      <c r="DVY138" s="6"/>
      <c r="DVZ138" s="6"/>
      <c r="DWA138" s="6"/>
      <c r="DWB138" s="6"/>
      <c r="DWC138" s="6"/>
      <c r="DWD138" s="6"/>
      <c r="DWE138" s="6"/>
      <c r="DWF138" s="6"/>
      <c r="DWG138" s="6"/>
      <c r="DWH138" s="6"/>
      <c r="DWI138" s="6"/>
      <c r="DWJ138" s="6"/>
      <c r="DWK138" s="6"/>
      <c r="DWL138" s="6"/>
      <c r="DWM138" s="6"/>
      <c r="DWN138" s="6"/>
      <c r="DWO138" s="6"/>
      <c r="DWP138" s="6"/>
      <c r="DWQ138" s="6"/>
      <c r="DWR138" s="6"/>
      <c r="DWS138" s="6"/>
      <c r="DWT138" s="6"/>
      <c r="DWU138" s="6"/>
      <c r="DWV138" s="6"/>
      <c r="DWW138" s="6"/>
      <c r="DWX138" s="6"/>
      <c r="DWY138" s="6"/>
      <c r="DWZ138" s="6"/>
      <c r="DXA138" s="6"/>
      <c r="DXB138" s="6"/>
      <c r="DXC138" s="6"/>
      <c r="DXD138" s="6"/>
      <c r="DXE138" s="6"/>
      <c r="DXF138" s="6"/>
      <c r="DXG138" s="6"/>
      <c r="DXH138" s="6"/>
      <c r="DXI138" s="6"/>
      <c r="DXJ138" s="6"/>
      <c r="DXK138" s="6"/>
      <c r="DXL138" s="6"/>
      <c r="DXM138" s="6"/>
      <c r="DXN138" s="6"/>
      <c r="DXO138" s="6"/>
      <c r="DXP138" s="6"/>
      <c r="DXQ138" s="6"/>
      <c r="DXR138" s="6"/>
      <c r="DXS138" s="6"/>
      <c r="DXT138" s="6"/>
      <c r="DXU138" s="6"/>
      <c r="DXV138" s="6"/>
      <c r="DXW138" s="6"/>
      <c r="DXX138" s="6"/>
      <c r="DXY138" s="6"/>
      <c r="DXZ138" s="6"/>
      <c r="DYA138" s="6"/>
      <c r="DYB138" s="6"/>
      <c r="DYC138" s="6"/>
      <c r="DYD138" s="6"/>
      <c r="DYE138" s="6"/>
      <c r="DYF138" s="6"/>
      <c r="DYG138" s="6"/>
      <c r="DYH138" s="6"/>
      <c r="DYI138" s="6"/>
      <c r="DYJ138" s="6"/>
      <c r="DYK138" s="6"/>
      <c r="DYL138" s="6"/>
      <c r="DYM138" s="6"/>
      <c r="DYN138" s="6"/>
      <c r="DYO138" s="6"/>
      <c r="DYP138" s="6"/>
      <c r="DYQ138" s="6"/>
      <c r="DYR138" s="6"/>
      <c r="DYS138" s="6"/>
      <c r="DYT138" s="6"/>
      <c r="DYU138" s="6"/>
      <c r="DYV138" s="6"/>
      <c r="DYW138" s="6"/>
      <c r="DYX138" s="6"/>
      <c r="DYY138" s="6"/>
      <c r="DYZ138" s="6"/>
      <c r="DZA138" s="6"/>
      <c r="DZB138" s="6"/>
      <c r="DZC138" s="6"/>
      <c r="DZD138" s="6"/>
      <c r="DZE138" s="6"/>
      <c r="DZF138" s="6"/>
      <c r="DZG138" s="6"/>
      <c r="DZH138" s="6"/>
      <c r="DZI138" s="6"/>
      <c r="DZJ138" s="6"/>
      <c r="DZK138" s="6"/>
      <c r="DZL138" s="6"/>
      <c r="DZM138" s="6"/>
      <c r="DZN138" s="6"/>
      <c r="DZO138" s="6"/>
      <c r="DZP138" s="6"/>
      <c r="DZQ138" s="6"/>
      <c r="DZR138" s="6"/>
      <c r="DZS138" s="6"/>
      <c r="DZT138" s="6"/>
      <c r="DZU138" s="6"/>
      <c r="DZV138" s="6"/>
      <c r="DZW138" s="6"/>
      <c r="DZX138" s="6"/>
      <c r="DZY138" s="6"/>
      <c r="DZZ138" s="6"/>
      <c r="EAA138" s="6"/>
      <c r="EAB138" s="6"/>
      <c r="EAC138" s="6"/>
      <c r="EAD138" s="6"/>
      <c r="EAE138" s="6"/>
      <c r="EAF138" s="6"/>
      <c r="EAG138" s="6"/>
      <c r="EAH138" s="6"/>
      <c r="EAI138" s="6"/>
      <c r="EAJ138" s="6"/>
      <c r="EAK138" s="6"/>
      <c r="EAL138" s="6"/>
      <c r="EAM138" s="6"/>
      <c r="EAN138" s="6"/>
      <c r="EAO138" s="6"/>
      <c r="EAP138" s="6"/>
      <c r="EAQ138" s="6"/>
      <c r="EAR138" s="6"/>
      <c r="EAS138" s="6"/>
      <c r="EAT138" s="6"/>
      <c r="EAU138" s="6"/>
      <c r="EAV138" s="6"/>
      <c r="EAW138" s="6"/>
      <c r="EAX138" s="6"/>
      <c r="EAY138" s="6"/>
      <c r="EAZ138" s="6"/>
      <c r="EBA138" s="6"/>
      <c r="EBB138" s="6"/>
      <c r="EBC138" s="6"/>
      <c r="EBD138" s="6"/>
      <c r="EBE138" s="6"/>
      <c r="EBF138" s="6"/>
      <c r="EBG138" s="6"/>
      <c r="EBH138" s="6"/>
      <c r="EBI138" s="6"/>
      <c r="EBJ138" s="6"/>
      <c r="EBK138" s="6"/>
      <c r="EBL138" s="6"/>
      <c r="EBM138" s="6"/>
      <c r="EBN138" s="6"/>
      <c r="EBO138" s="6"/>
      <c r="EBP138" s="6"/>
      <c r="EBQ138" s="6"/>
      <c r="EBR138" s="6"/>
      <c r="EBS138" s="6"/>
      <c r="EBT138" s="6"/>
      <c r="EBU138" s="6"/>
      <c r="EBV138" s="6"/>
      <c r="EBW138" s="6"/>
      <c r="EBX138" s="6"/>
      <c r="EBY138" s="6"/>
      <c r="EBZ138" s="6"/>
      <c r="ECA138" s="6"/>
      <c r="ECB138" s="6"/>
      <c r="ECC138" s="6"/>
      <c r="ECD138" s="6"/>
      <c r="ECE138" s="6"/>
      <c r="ECF138" s="6"/>
      <c r="ECG138" s="6"/>
      <c r="ECH138" s="6"/>
      <c r="ECI138" s="6"/>
      <c r="ECJ138" s="6"/>
      <c r="ECK138" s="6"/>
      <c r="ECL138" s="6"/>
      <c r="ECM138" s="6"/>
      <c r="ECN138" s="6"/>
      <c r="ECO138" s="6"/>
      <c r="ECP138" s="6"/>
      <c r="ECQ138" s="6"/>
      <c r="ECR138" s="6"/>
      <c r="ECS138" s="6"/>
      <c r="ECT138" s="6"/>
      <c r="ECU138" s="6"/>
      <c r="ECV138" s="6"/>
      <c r="ECW138" s="6"/>
      <c r="ECX138" s="6"/>
      <c r="ECY138" s="6"/>
      <c r="ECZ138" s="6"/>
      <c r="EDA138" s="6"/>
      <c r="EDB138" s="6"/>
      <c r="EDC138" s="6"/>
      <c r="EDD138" s="6"/>
      <c r="EDE138" s="6"/>
      <c r="EDF138" s="6"/>
      <c r="EDG138" s="6"/>
      <c r="EDH138" s="6"/>
      <c r="EDI138" s="6"/>
      <c r="EDJ138" s="6"/>
      <c r="EDK138" s="6"/>
      <c r="EDL138" s="6"/>
      <c r="EDM138" s="6"/>
      <c r="EDN138" s="6"/>
      <c r="EDO138" s="6"/>
      <c r="EDP138" s="6"/>
      <c r="EDQ138" s="6"/>
      <c r="EDR138" s="6"/>
      <c r="EDS138" s="6"/>
      <c r="EDT138" s="6"/>
      <c r="EDU138" s="6"/>
      <c r="EDV138" s="6"/>
      <c r="EDW138" s="6"/>
      <c r="EDX138" s="6"/>
      <c r="EDY138" s="6"/>
      <c r="EDZ138" s="6"/>
      <c r="EEA138" s="6"/>
      <c r="EEB138" s="6"/>
      <c r="EEC138" s="6"/>
      <c r="EED138" s="6"/>
      <c r="EEE138" s="6"/>
      <c r="EEF138" s="6"/>
      <c r="EEG138" s="6"/>
      <c r="EEH138" s="6"/>
      <c r="EEI138" s="6"/>
      <c r="EEJ138" s="6"/>
      <c r="EEK138" s="6"/>
      <c r="EEL138" s="6"/>
      <c r="EEM138" s="6"/>
      <c r="EEN138" s="6"/>
      <c r="EEO138" s="6"/>
      <c r="EEP138" s="6"/>
      <c r="EEQ138" s="6"/>
      <c r="EER138" s="6"/>
      <c r="EES138" s="6"/>
      <c r="EET138" s="6"/>
      <c r="EEU138" s="6"/>
      <c r="EEV138" s="6"/>
      <c r="EEW138" s="6"/>
      <c r="EEX138" s="6"/>
      <c r="EEY138" s="6"/>
      <c r="EEZ138" s="6"/>
      <c r="EFA138" s="6"/>
      <c r="EFB138" s="6"/>
      <c r="EFC138" s="6"/>
      <c r="EFD138" s="6"/>
      <c r="EFE138" s="6"/>
      <c r="EFF138" s="6"/>
      <c r="EFG138" s="6"/>
      <c r="EFH138" s="6"/>
      <c r="EFI138" s="6"/>
      <c r="EFJ138" s="6"/>
      <c r="EFK138" s="6"/>
      <c r="EFL138" s="6"/>
      <c r="EFM138" s="6"/>
      <c r="EFN138" s="6"/>
      <c r="EFO138" s="6"/>
      <c r="EFP138" s="6"/>
      <c r="EFQ138" s="6"/>
      <c r="EFR138" s="6"/>
      <c r="EFS138" s="6"/>
      <c r="EFT138" s="6"/>
      <c r="EFU138" s="6"/>
      <c r="EFV138" s="6"/>
      <c r="EFW138" s="6"/>
      <c r="EFX138" s="6"/>
      <c r="EFY138" s="6"/>
      <c r="EFZ138" s="6"/>
      <c r="EGA138" s="6"/>
      <c r="EGB138" s="6"/>
      <c r="EGC138" s="6"/>
      <c r="EGD138" s="6"/>
      <c r="EGE138" s="6"/>
      <c r="EGF138" s="6"/>
      <c r="EGG138" s="6"/>
      <c r="EGH138" s="6"/>
      <c r="EGI138" s="6"/>
      <c r="EGJ138" s="6"/>
      <c r="EGK138" s="6"/>
      <c r="EGL138" s="6"/>
      <c r="EGM138" s="6"/>
      <c r="EGN138" s="6"/>
      <c r="EGO138" s="6"/>
      <c r="EGP138" s="6"/>
      <c r="EGQ138" s="6"/>
      <c r="EGR138" s="6"/>
      <c r="EGS138" s="6"/>
      <c r="EGT138" s="6"/>
      <c r="EGU138" s="6"/>
      <c r="EGV138" s="6"/>
      <c r="EGW138" s="6"/>
      <c r="EGX138" s="6"/>
      <c r="EGY138" s="6"/>
      <c r="EGZ138" s="6"/>
      <c r="EHA138" s="6"/>
      <c r="EHB138" s="6"/>
      <c r="EHC138" s="6"/>
      <c r="EHD138" s="6"/>
      <c r="EHE138" s="6"/>
      <c r="EHF138" s="6"/>
      <c r="EHG138" s="6"/>
      <c r="EHH138" s="6"/>
      <c r="EHI138" s="6"/>
      <c r="EHJ138" s="6"/>
      <c r="EHK138" s="6"/>
      <c r="EHL138" s="6"/>
      <c r="EHM138" s="6"/>
      <c r="EHN138" s="6"/>
      <c r="EHO138" s="6"/>
      <c r="EHP138" s="6"/>
      <c r="EHQ138" s="6"/>
      <c r="EHR138" s="6"/>
      <c r="EHS138" s="6"/>
      <c r="EHT138" s="6"/>
      <c r="EHU138" s="6"/>
      <c r="EHV138" s="6"/>
      <c r="EHW138" s="6"/>
      <c r="EHX138" s="6"/>
      <c r="EHY138" s="6"/>
      <c r="EHZ138" s="6"/>
      <c r="EIA138" s="6"/>
      <c r="EIB138" s="6"/>
      <c r="EIC138" s="6"/>
      <c r="EID138" s="6"/>
      <c r="EIE138" s="6"/>
      <c r="EIF138" s="6"/>
      <c r="EIG138" s="6"/>
      <c r="EIH138" s="6"/>
      <c r="EII138" s="6"/>
      <c r="EIJ138" s="6"/>
      <c r="EIK138" s="6"/>
      <c r="EIL138" s="6"/>
      <c r="EIM138" s="6"/>
      <c r="EIN138" s="6"/>
      <c r="EIO138" s="6"/>
      <c r="EIP138" s="6"/>
      <c r="EIQ138" s="6"/>
      <c r="EIR138" s="6"/>
      <c r="EIS138" s="6"/>
      <c r="EIT138" s="6"/>
      <c r="EIU138" s="6"/>
      <c r="EIV138" s="6"/>
      <c r="EIW138" s="6"/>
      <c r="EIX138" s="6"/>
      <c r="EIY138" s="6"/>
      <c r="EIZ138" s="6"/>
      <c r="EJA138" s="6"/>
      <c r="EJB138" s="6"/>
      <c r="EJC138" s="6"/>
      <c r="EJD138" s="6"/>
      <c r="EJE138" s="6"/>
      <c r="EJF138" s="6"/>
      <c r="EJG138" s="6"/>
      <c r="EJH138" s="6"/>
      <c r="EJI138" s="6"/>
      <c r="EJJ138" s="6"/>
      <c r="EJK138" s="6"/>
      <c r="EJL138" s="6"/>
      <c r="EJM138" s="6"/>
      <c r="EJN138" s="6"/>
      <c r="EJO138" s="6"/>
      <c r="EJP138" s="6"/>
      <c r="EJQ138" s="6"/>
      <c r="EJR138" s="6"/>
      <c r="EJS138" s="6"/>
      <c r="EJT138" s="6"/>
      <c r="EJU138" s="6"/>
      <c r="EJV138" s="6"/>
      <c r="EJW138" s="6"/>
      <c r="EJX138" s="6"/>
      <c r="EJY138" s="6"/>
      <c r="EJZ138" s="6"/>
      <c r="EKA138" s="6"/>
      <c r="EKB138" s="6"/>
      <c r="EKC138" s="6"/>
      <c r="EKD138" s="6"/>
      <c r="EKE138" s="6"/>
      <c r="EKF138" s="6"/>
      <c r="EKG138" s="6"/>
      <c r="EKH138" s="6"/>
      <c r="EKI138" s="6"/>
      <c r="EKJ138" s="6"/>
      <c r="EKK138" s="6"/>
      <c r="EKL138" s="6"/>
      <c r="EKM138" s="6"/>
      <c r="EKN138" s="6"/>
      <c r="EKO138" s="6"/>
      <c r="EKP138" s="6"/>
      <c r="EKQ138" s="6"/>
      <c r="EKR138" s="6"/>
      <c r="EKS138" s="6"/>
      <c r="EKT138" s="6"/>
      <c r="EKU138" s="6"/>
      <c r="EKV138" s="6"/>
      <c r="EKW138" s="6"/>
      <c r="EKX138" s="6"/>
      <c r="EKY138" s="6"/>
      <c r="EKZ138" s="6"/>
      <c r="ELA138" s="6"/>
      <c r="ELB138" s="6"/>
      <c r="ELC138" s="6"/>
      <c r="ELD138" s="6"/>
      <c r="ELE138" s="6"/>
      <c r="ELF138" s="6"/>
      <c r="ELG138" s="6"/>
      <c r="ELH138" s="6"/>
      <c r="ELI138" s="6"/>
      <c r="ELJ138" s="6"/>
      <c r="ELK138" s="6"/>
      <c r="ELL138" s="6"/>
      <c r="ELM138" s="6"/>
      <c r="ELN138" s="6"/>
      <c r="ELO138" s="6"/>
      <c r="ELP138" s="6"/>
      <c r="ELQ138" s="6"/>
      <c r="ELR138" s="6"/>
      <c r="ELS138" s="6"/>
      <c r="ELT138" s="6"/>
      <c r="ELU138" s="6"/>
      <c r="ELV138" s="6"/>
      <c r="ELW138" s="6"/>
      <c r="ELX138" s="6"/>
      <c r="ELY138" s="6"/>
      <c r="ELZ138" s="6"/>
      <c r="EMA138" s="6"/>
      <c r="EMB138" s="6"/>
      <c r="EMC138" s="6"/>
      <c r="EMD138" s="6"/>
      <c r="EME138" s="6"/>
      <c r="EMF138" s="6"/>
      <c r="EMG138" s="6"/>
      <c r="EMH138" s="6"/>
      <c r="EMI138" s="6"/>
      <c r="EMJ138" s="6"/>
      <c r="EMK138" s="6"/>
      <c r="EML138" s="6"/>
      <c r="EMM138" s="6"/>
      <c r="EMN138" s="6"/>
      <c r="EMO138" s="6"/>
      <c r="EMP138" s="6"/>
      <c r="EMQ138" s="6"/>
      <c r="EMR138" s="6"/>
      <c r="EMS138" s="6"/>
      <c r="EMT138" s="6"/>
      <c r="EMU138" s="6"/>
      <c r="EMV138" s="6"/>
      <c r="EMW138" s="6"/>
      <c r="EMX138" s="6"/>
      <c r="EMY138" s="6"/>
      <c r="EMZ138" s="6"/>
      <c r="ENA138" s="6"/>
      <c r="ENB138" s="6"/>
      <c r="ENC138" s="6"/>
      <c r="END138" s="6"/>
      <c r="ENE138" s="6"/>
      <c r="ENF138" s="6"/>
      <c r="ENG138" s="6"/>
      <c r="ENH138" s="6"/>
      <c r="ENI138" s="6"/>
      <c r="ENJ138" s="6"/>
      <c r="ENK138" s="6"/>
      <c r="ENL138" s="6"/>
      <c r="ENM138" s="6"/>
      <c r="ENN138" s="6"/>
      <c r="ENO138" s="6"/>
      <c r="ENP138" s="6"/>
      <c r="ENQ138" s="6"/>
      <c r="ENR138" s="6"/>
      <c r="ENS138" s="6"/>
      <c r="ENT138" s="6"/>
      <c r="ENU138" s="6"/>
      <c r="ENV138" s="6"/>
      <c r="ENW138" s="6"/>
      <c r="ENX138" s="6"/>
      <c r="ENY138" s="6"/>
      <c r="ENZ138" s="6"/>
      <c r="EOA138" s="6"/>
      <c r="EOB138" s="6"/>
      <c r="EOC138" s="6"/>
      <c r="EOD138" s="6"/>
      <c r="EOE138" s="6"/>
      <c r="EOF138" s="6"/>
      <c r="EOG138" s="6"/>
      <c r="EOH138" s="6"/>
      <c r="EOI138" s="6"/>
      <c r="EOJ138" s="6"/>
      <c r="EOK138" s="6"/>
      <c r="EOL138" s="6"/>
      <c r="EOM138" s="6"/>
      <c r="EON138" s="6"/>
      <c r="EOO138" s="6"/>
      <c r="EOP138" s="6"/>
      <c r="EOQ138" s="6"/>
      <c r="EOR138" s="6"/>
      <c r="EOS138" s="6"/>
      <c r="EOT138" s="6"/>
      <c r="EOU138" s="6"/>
      <c r="EOV138" s="6"/>
      <c r="EOW138" s="6"/>
      <c r="EOX138" s="6"/>
      <c r="EOY138" s="6"/>
      <c r="EOZ138" s="6"/>
      <c r="EPA138" s="6"/>
      <c r="EPB138" s="6"/>
      <c r="EPC138" s="6"/>
      <c r="EPD138" s="6"/>
      <c r="EPE138" s="6"/>
      <c r="EPF138" s="6"/>
      <c r="EPG138" s="6"/>
      <c r="EPH138" s="6"/>
      <c r="EPI138" s="6"/>
      <c r="EPJ138" s="6"/>
      <c r="EPK138" s="6"/>
      <c r="EPL138" s="6"/>
      <c r="EPM138" s="6"/>
      <c r="EPN138" s="6"/>
      <c r="EPO138" s="6"/>
      <c r="EPP138" s="6"/>
      <c r="EPQ138" s="6"/>
      <c r="EPR138" s="6"/>
      <c r="EPS138" s="6"/>
      <c r="EPT138" s="6"/>
      <c r="EPU138" s="6"/>
      <c r="EPV138" s="6"/>
      <c r="EPW138" s="6"/>
      <c r="EPX138" s="6"/>
      <c r="EPY138" s="6"/>
      <c r="EPZ138" s="6"/>
      <c r="EQA138" s="6"/>
      <c r="EQB138" s="6"/>
      <c r="EQC138" s="6"/>
      <c r="EQD138" s="6"/>
      <c r="EQE138" s="6"/>
      <c r="EQF138" s="6"/>
      <c r="EQG138" s="6"/>
      <c r="EQH138" s="6"/>
      <c r="EQI138" s="6"/>
      <c r="EQJ138" s="6"/>
      <c r="EQK138" s="6"/>
      <c r="EQL138" s="6"/>
      <c r="EQM138" s="6"/>
      <c r="EQN138" s="6"/>
      <c r="EQO138" s="6"/>
      <c r="EQP138" s="6"/>
      <c r="EQQ138" s="6"/>
      <c r="EQR138" s="6"/>
      <c r="EQS138" s="6"/>
      <c r="EQT138" s="6"/>
      <c r="EQU138" s="6"/>
      <c r="EQV138" s="6"/>
      <c r="EQW138" s="6"/>
      <c r="EQX138" s="6"/>
      <c r="EQY138" s="6"/>
      <c r="EQZ138" s="6"/>
      <c r="ERA138" s="6"/>
      <c r="ERB138" s="6"/>
      <c r="ERC138" s="6"/>
      <c r="ERD138" s="6"/>
      <c r="ERE138" s="6"/>
      <c r="ERF138" s="6"/>
      <c r="ERG138" s="6"/>
      <c r="ERH138" s="6"/>
      <c r="ERI138" s="6"/>
      <c r="ERJ138" s="6"/>
      <c r="ERK138" s="6"/>
      <c r="ERL138" s="6"/>
      <c r="ERM138" s="6"/>
      <c r="ERN138" s="6"/>
      <c r="ERO138" s="6"/>
      <c r="ERP138" s="6"/>
      <c r="ERQ138" s="6"/>
      <c r="ERR138" s="6"/>
      <c r="ERS138" s="6"/>
      <c r="ERT138" s="6"/>
      <c r="ERU138" s="6"/>
      <c r="ERV138" s="6"/>
      <c r="ERW138" s="6"/>
      <c r="ERX138" s="6"/>
      <c r="ERY138" s="6"/>
      <c r="ERZ138" s="6"/>
      <c r="ESA138" s="6"/>
      <c r="ESB138" s="6"/>
      <c r="ESC138" s="6"/>
      <c r="ESD138" s="6"/>
      <c r="ESE138" s="6"/>
      <c r="ESF138" s="6"/>
      <c r="ESG138" s="6"/>
      <c r="ESH138" s="6"/>
      <c r="ESI138" s="6"/>
      <c r="ESJ138" s="6"/>
      <c r="ESK138" s="6"/>
      <c r="ESL138" s="6"/>
      <c r="ESM138" s="6"/>
      <c r="ESN138" s="6"/>
      <c r="ESO138" s="6"/>
      <c r="ESP138" s="6"/>
      <c r="ESQ138" s="6"/>
      <c r="ESR138" s="6"/>
      <c r="ESS138" s="6"/>
      <c r="EST138" s="6"/>
      <c r="ESU138" s="6"/>
      <c r="ESV138" s="6"/>
      <c r="ESW138" s="6"/>
      <c r="ESX138" s="6"/>
      <c r="ESY138" s="6"/>
      <c r="ESZ138" s="6"/>
      <c r="ETA138" s="6"/>
      <c r="ETB138" s="6"/>
      <c r="ETC138" s="6"/>
      <c r="ETD138" s="6"/>
      <c r="ETE138" s="6"/>
      <c r="ETF138" s="6"/>
      <c r="ETG138" s="6"/>
      <c r="ETH138" s="6"/>
      <c r="ETI138" s="6"/>
      <c r="ETJ138" s="6"/>
      <c r="ETK138" s="6"/>
      <c r="ETL138" s="6"/>
      <c r="ETM138" s="6"/>
      <c r="ETN138" s="6"/>
      <c r="ETO138" s="6"/>
      <c r="ETP138" s="6"/>
      <c r="ETQ138" s="6"/>
      <c r="ETR138" s="6"/>
      <c r="ETS138" s="6"/>
      <c r="ETT138" s="6"/>
      <c r="ETU138" s="6"/>
      <c r="ETV138" s="6"/>
      <c r="ETW138" s="6"/>
      <c r="ETX138" s="6"/>
      <c r="ETY138" s="6"/>
      <c r="ETZ138" s="6"/>
      <c r="EUA138" s="6"/>
      <c r="EUB138" s="6"/>
      <c r="EUC138" s="6"/>
      <c r="EUD138" s="6"/>
      <c r="EUE138" s="6"/>
      <c r="EUF138" s="6"/>
      <c r="EUG138" s="6"/>
      <c r="EUH138" s="6"/>
      <c r="EUI138" s="6"/>
      <c r="EUJ138" s="6"/>
      <c r="EUK138" s="6"/>
      <c r="EUL138" s="6"/>
      <c r="EUM138" s="6"/>
      <c r="EUN138" s="6"/>
      <c r="EUO138" s="6"/>
      <c r="EUP138" s="6"/>
      <c r="EUQ138" s="6"/>
      <c r="EUR138" s="6"/>
      <c r="EUS138" s="6"/>
      <c r="EUT138" s="6"/>
      <c r="EUU138" s="6"/>
      <c r="EUV138" s="6"/>
      <c r="EUW138" s="6"/>
      <c r="EUX138" s="6"/>
      <c r="EUY138" s="6"/>
      <c r="EUZ138" s="6"/>
      <c r="EVA138" s="6"/>
      <c r="EVB138" s="6"/>
      <c r="EVC138" s="6"/>
      <c r="EVD138" s="6"/>
      <c r="EVE138" s="6"/>
      <c r="EVF138" s="6"/>
      <c r="EVG138" s="6"/>
      <c r="EVH138" s="6"/>
      <c r="EVI138" s="6"/>
      <c r="EVJ138" s="6"/>
      <c r="EVK138" s="6"/>
      <c r="EVL138" s="6"/>
      <c r="EVM138" s="6"/>
      <c r="EVN138" s="6"/>
      <c r="EVO138" s="6"/>
      <c r="EVP138" s="6"/>
      <c r="EVQ138" s="6"/>
      <c r="EVR138" s="6"/>
      <c r="EVS138" s="6"/>
      <c r="EVT138" s="6"/>
      <c r="EVU138" s="6"/>
      <c r="EVV138" s="6"/>
      <c r="EVW138" s="6"/>
      <c r="EVX138" s="6"/>
      <c r="EVY138" s="6"/>
      <c r="EVZ138" s="6"/>
      <c r="EWA138" s="6"/>
      <c r="EWB138" s="6"/>
      <c r="EWC138" s="6"/>
      <c r="EWD138" s="6"/>
      <c r="EWE138" s="6"/>
      <c r="EWF138" s="6"/>
      <c r="EWG138" s="6"/>
      <c r="EWH138" s="6"/>
      <c r="EWI138" s="6"/>
      <c r="EWJ138" s="6"/>
      <c r="EWK138" s="6"/>
      <c r="EWL138" s="6"/>
      <c r="EWM138" s="6"/>
      <c r="EWN138" s="6"/>
      <c r="EWO138" s="6"/>
      <c r="EWP138" s="6"/>
      <c r="EWQ138" s="6"/>
      <c r="EWR138" s="6"/>
      <c r="EWS138" s="6"/>
      <c r="EWT138" s="6"/>
      <c r="EWU138" s="6"/>
      <c r="EWV138" s="6"/>
      <c r="EWW138" s="6"/>
      <c r="EWX138" s="6"/>
      <c r="EWY138" s="6"/>
      <c r="EWZ138" s="6"/>
      <c r="EXA138" s="6"/>
      <c r="EXB138" s="6"/>
      <c r="EXC138" s="6"/>
      <c r="EXD138" s="6"/>
      <c r="EXE138" s="6"/>
      <c r="EXF138" s="6"/>
      <c r="EXG138" s="6"/>
      <c r="EXH138" s="6"/>
      <c r="EXI138" s="6"/>
      <c r="EXJ138" s="6"/>
      <c r="EXK138" s="6"/>
      <c r="EXL138" s="6"/>
      <c r="EXM138" s="6"/>
      <c r="EXN138" s="6"/>
      <c r="EXO138" s="6"/>
      <c r="EXP138" s="6"/>
      <c r="EXQ138" s="6"/>
      <c r="EXR138" s="6"/>
      <c r="EXS138" s="6"/>
      <c r="EXT138" s="6"/>
      <c r="EXU138" s="6"/>
      <c r="EXV138" s="6"/>
      <c r="EXW138" s="6"/>
      <c r="EXX138" s="6"/>
      <c r="EXY138" s="6"/>
      <c r="EXZ138" s="6"/>
      <c r="EYA138" s="6"/>
      <c r="EYB138" s="6"/>
      <c r="EYC138" s="6"/>
      <c r="EYD138" s="6"/>
      <c r="EYE138" s="6"/>
      <c r="EYF138" s="6"/>
      <c r="EYG138" s="6"/>
      <c r="EYH138" s="6"/>
      <c r="EYI138" s="6"/>
      <c r="EYJ138" s="6"/>
      <c r="EYK138" s="6"/>
      <c r="EYL138" s="6"/>
      <c r="EYM138" s="6"/>
      <c r="EYN138" s="6"/>
      <c r="EYO138" s="6"/>
      <c r="EYP138" s="6"/>
      <c r="EYQ138" s="6"/>
      <c r="EYR138" s="6"/>
      <c r="EYS138" s="6"/>
      <c r="EYT138" s="6"/>
      <c r="EYU138" s="6"/>
      <c r="EYV138" s="6"/>
      <c r="EYW138" s="6"/>
      <c r="EYX138" s="6"/>
      <c r="EYY138" s="6"/>
      <c r="EYZ138" s="6"/>
      <c r="EZA138" s="6"/>
      <c r="EZB138" s="6"/>
      <c r="EZC138" s="6"/>
      <c r="EZD138" s="6"/>
      <c r="EZE138" s="6"/>
      <c r="EZF138" s="6"/>
      <c r="EZG138" s="6"/>
      <c r="EZH138" s="6"/>
      <c r="EZI138" s="6"/>
      <c r="EZJ138" s="6"/>
      <c r="EZK138" s="6"/>
      <c r="EZL138" s="6"/>
      <c r="EZM138" s="6"/>
      <c r="EZN138" s="6"/>
      <c r="EZO138" s="6"/>
      <c r="EZP138" s="6"/>
      <c r="EZQ138" s="6"/>
      <c r="EZR138" s="6"/>
      <c r="EZS138" s="6"/>
      <c r="EZT138" s="6"/>
      <c r="EZU138" s="6"/>
      <c r="EZV138" s="6"/>
      <c r="EZW138" s="6"/>
      <c r="EZX138" s="6"/>
      <c r="EZY138" s="6"/>
      <c r="EZZ138" s="6"/>
      <c r="FAA138" s="6"/>
      <c r="FAB138" s="6"/>
      <c r="FAC138" s="6"/>
      <c r="FAD138" s="6"/>
      <c r="FAE138" s="6"/>
      <c r="FAF138" s="6"/>
      <c r="FAG138" s="6"/>
      <c r="FAH138" s="6"/>
      <c r="FAI138" s="6"/>
      <c r="FAJ138" s="6"/>
      <c r="FAK138" s="6"/>
      <c r="FAL138" s="6"/>
      <c r="FAM138" s="6"/>
      <c r="FAN138" s="6"/>
      <c r="FAO138" s="6"/>
      <c r="FAP138" s="6"/>
      <c r="FAQ138" s="6"/>
      <c r="FAR138" s="6"/>
      <c r="FAS138" s="6"/>
      <c r="FAT138" s="6"/>
      <c r="FAU138" s="6"/>
      <c r="FAV138" s="6"/>
      <c r="FAW138" s="6"/>
      <c r="FAX138" s="6"/>
      <c r="FAY138" s="6"/>
      <c r="FAZ138" s="6"/>
      <c r="FBA138" s="6"/>
      <c r="FBB138" s="6"/>
      <c r="FBC138" s="6"/>
      <c r="FBD138" s="6"/>
      <c r="FBE138" s="6"/>
      <c r="FBF138" s="6"/>
      <c r="FBG138" s="6"/>
      <c r="FBH138" s="6"/>
      <c r="FBI138" s="6"/>
      <c r="FBJ138" s="6"/>
      <c r="FBK138" s="6"/>
      <c r="FBL138" s="6"/>
      <c r="FBM138" s="6"/>
      <c r="FBN138" s="6"/>
      <c r="FBO138" s="6"/>
      <c r="FBP138" s="6"/>
      <c r="FBQ138" s="6"/>
      <c r="FBR138" s="6"/>
      <c r="FBS138" s="6"/>
      <c r="FBT138" s="6"/>
      <c r="FBU138" s="6"/>
      <c r="FBV138" s="6"/>
      <c r="FBW138" s="6"/>
      <c r="FBX138" s="6"/>
      <c r="FBY138" s="6"/>
      <c r="FBZ138" s="6"/>
      <c r="FCA138" s="6"/>
      <c r="FCB138" s="6"/>
      <c r="FCC138" s="6"/>
      <c r="FCD138" s="6"/>
      <c r="FCE138" s="6"/>
      <c r="FCF138" s="6"/>
      <c r="FCG138" s="6"/>
      <c r="FCH138" s="6"/>
      <c r="FCI138" s="6"/>
      <c r="FCJ138" s="6"/>
      <c r="FCK138" s="6"/>
      <c r="FCL138" s="6"/>
      <c r="FCM138" s="6"/>
      <c r="FCN138" s="6"/>
      <c r="FCO138" s="6"/>
      <c r="FCP138" s="6"/>
      <c r="FCQ138" s="6"/>
      <c r="FCR138" s="6"/>
      <c r="FCS138" s="6"/>
      <c r="FCT138" s="6"/>
      <c r="FCU138" s="6"/>
      <c r="FCV138" s="6"/>
      <c r="FCW138" s="6"/>
      <c r="FCX138" s="6"/>
      <c r="FCY138" s="6"/>
      <c r="FCZ138" s="6"/>
      <c r="FDA138" s="6"/>
      <c r="FDB138" s="6"/>
      <c r="FDC138" s="6"/>
      <c r="FDD138" s="6"/>
      <c r="FDE138" s="6"/>
      <c r="FDF138" s="6"/>
      <c r="FDG138" s="6"/>
      <c r="FDH138" s="6"/>
      <c r="FDI138" s="6"/>
      <c r="FDJ138" s="6"/>
      <c r="FDK138" s="6"/>
      <c r="FDL138" s="6"/>
      <c r="FDM138" s="6"/>
      <c r="FDN138" s="6"/>
      <c r="FDO138" s="6"/>
      <c r="FDP138" s="6"/>
      <c r="FDQ138" s="6"/>
      <c r="FDR138" s="6"/>
      <c r="FDS138" s="6"/>
      <c r="FDT138" s="6"/>
      <c r="FDU138" s="6"/>
      <c r="FDV138" s="6"/>
      <c r="FDW138" s="6"/>
      <c r="FDX138" s="6"/>
      <c r="FDY138" s="6"/>
      <c r="FDZ138" s="6"/>
      <c r="FEA138" s="6"/>
      <c r="FEB138" s="6"/>
      <c r="FEC138" s="6"/>
      <c r="FED138" s="6"/>
      <c r="FEE138" s="6"/>
      <c r="FEF138" s="6"/>
      <c r="FEG138" s="6"/>
      <c r="FEH138" s="6"/>
      <c r="FEI138" s="6"/>
      <c r="FEJ138" s="6"/>
      <c r="FEK138" s="6"/>
      <c r="FEL138" s="6"/>
      <c r="FEM138" s="6"/>
      <c r="FEN138" s="6"/>
      <c r="FEO138" s="6"/>
      <c r="FEP138" s="6"/>
      <c r="FEQ138" s="6"/>
      <c r="FER138" s="6"/>
      <c r="FES138" s="6"/>
      <c r="FET138" s="6"/>
      <c r="FEU138" s="6"/>
      <c r="FEV138" s="6"/>
      <c r="FEW138" s="6"/>
      <c r="FEX138" s="6"/>
      <c r="FEY138" s="6"/>
      <c r="FEZ138" s="6"/>
      <c r="FFA138" s="6"/>
      <c r="FFB138" s="6"/>
      <c r="FFC138" s="6"/>
      <c r="FFD138" s="6"/>
      <c r="FFE138" s="6"/>
      <c r="FFF138" s="6"/>
      <c r="FFG138" s="6"/>
      <c r="FFH138" s="6"/>
      <c r="FFI138" s="6"/>
      <c r="FFJ138" s="6"/>
      <c r="FFK138" s="6"/>
      <c r="FFL138" s="6"/>
      <c r="FFM138" s="6"/>
      <c r="FFN138" s="6"/>
      <c r="FFO138" s="6"/>
      <c r="FFP138" s="6"/>
      <c r="FFQ138" s="6"/>
      <c r="FFR138" s="6"/>
      <c r="FFS138" s="6"/>
      <c r="FFT138" s="6"/>
      <c r="FFU138" s="6"/>
      <c r="FFV138" s="6"/>
      <c r="FFW138" s="6"/>
      <c r="FFX138" s="6"/>
      <c r="FFY138" s="6"/>
      <c r="FFZ138" s="6"/>
      <c r="FGA138" s="6"/>
      <c r="FGB138" s="6"/>
      <c r="FGC138" s="6"/>
      <c r="FGD138" s="6"/>
      <c r="FGE138" s="6"/>
      <c r="FGF138" s="6"/>
      <c r="FGG138" s="6"/>
      <c r="FGH138" s="6"/>
      <c r="FGI138" s="6"/>
      <c r="FGJ138" s="6"/>
      <c r="FGK138" s="6"/>
      <c r="FGL138" s="6"/>
      <c r="FGM138" s="6"/>
      <c r="FGN138" s="6"/>
      <c r="FGO138" s="6"/>
      <c r="FGP138" s="6"/>
      <c r="FGQ138" s="6"/>
      <c r="FGR138" s="6"/>
      <c r="FGS138" s="6"/>
      <c r="FGT138" s="6"/>
      <c r="FGU138" s="6"/>
      <c r="FGV138" s="6"/>
      <c r="FGW138" s="6"/>
      <c r="FGX138" s="6"/>
      <c r="FGY138" s="6"/>
      <c r="FGZ138" s="6"/>
      <c r="FHA138" s="6"/>
      <c r="FHB138" s="6"/>
      <c r="FHC138" s="6"/>
      <c r="FHD138" s="6"/>
      <c r="FHE138" s="6"/>
      <c r="FHF138" s="6"/>
      <c r="FHG138" s="6"/>
      <c r="FHH138" s="6"/>
      <c r="FHI138" s="6"/>
      <c r="FHJ138" s="6"/>
      <c r="FHK138" s="6"/>
      <c r="FHL138" s="6"/>
      <c r="FHM138" s="6"/>
      <c r="FHN138" s="6"/>
      <c r="FHO138" s="6"/>
      <c r="FHP138" s="6"/>
      <c r="FHQ138" s="6"/>
      <c r="FHR138" s="6"/>
      <c r="FHS138" s="6"/>
      <c r="FHT138" s="6"/>
      <c r="FHU138" s="6"/>
      <c r="FHV138" s="6"/>
      <c r="FHW138" s="6"/>
      <c r="FHX138" s="6"/>
      <c r="FHY138" s="6"/>
      <c r="FHZ138" s="6"/>
      <c r="FIA138" s="6"/>
      <c r="FIB138" s="6"/>
      <c r="FIC138" s="6"/>
      <c r="FID138" s="6"/>
      <c r="FIE138" s="6"/>
      <c r="FIF138" s="6"/>
      <c r="FIG138" s="6"/>
      <c r="FIH138" s="6"/>
      <c r="FII138" s="6"/>
      <c r="FIJ138" s="6"/>
      <c r="FIK138" s="6"/>
      <c r="FIL138" s="6"/>
      <c r="FIM138" s="6"/>
      <c r="FIN138" s="6"/>
      <c r="FIO138" s="6"/>
      <c r="FIP138" s="6"/>
      <c r="FIQ138" s="6"/>
      <c r="FIR138" s="6"/>
      <c r="FIS138" s="6"/>
      <c r="FIT138" s="6"/>
      <c r="FIU138" s="6"/>
      <c r="FIV138" s="6"/>
      <c r="FIW138" s="6"/>
      <c r="FIX138" s="6"/>
      <c r="FIY138" s="6"/>
      <c r="FIZ138" s="6"/>
      <c r="FJA138" s="6"/>
      <c r="FJB138" s="6"/>
      <c r="FJC138" s="6"/>
      <c r="FJD138" s="6"/>
      <c r="FJE138" s="6"/>
      <c r="FJF138" s="6"/>
      <c r="FJG138" s="6"/>
      <c r="FJH138" s="6"/>
      <c r="FJI138" s="6"/>
      <c r="FJJ138" s="6"/>
      <c r="FJK138" s="6"/>
      <c r="FJL138" s="6"/>
      <c r="FJM138" s="6"/>
      <c r="FJN138" s="6"/>
      <c r="FJO138" s="6"/>
      <c r="FJP138" s="6"/>
      <c r="FJQ138" s="6"/>
      <c r="FJR138" s="6"/>
      <c r="FJS138" s="6"/>
      <c r="FJT138" s="6"/>
      <c r="FJU138" s="6"/>
      <c r="FJV138" s="6"/>
      <c r="FJW138" s="6"/>
      <c r="FJX138" s="6"/>
      <c r="FJY138" s="6"/>
      <c r="FJZ138" s="6"/>
      <c r="FKA138" s="6"/>
      <c r="FKB138" s="6"/>
      <c r="FKC138" s="6"/>
      <c r="FKD138" s="6"/>
      <c r="FKE138" s="6"/>
      <c r="FKF138" s="6"/>
      <c r="FKG138" s="6"/>
      <c r="FKH138" s="6"/>
      <c r="FKI138" s="6"/>
      <c r="FKJ138" s="6"/>
      <c r="FKK138" s="6"/>
      <c r="FKL138" s="6"/>
      <c r="FKM138" s="6"/>
      <c r="FKN138" s="6"/>
      <c r="FKO138" s="6"/>
      <c r="FKP138" s="6"/>
      <c r="FKQ138" s="6"/>
      <c r="FKR138" s="6"/>
      <c r="FKS138" s="6"/>
      <c r="FKT138" s="6"/>
      <c r="FKU138" s="6"/>
      <c r="FKV138" s="6"/>
      <c r="FKW138" s="6"/>
      <c r="FKX138" s="6"/>
      <c r="FKY138" s="6"/>
      <c r="FKZ138" s="6"/>
      <c r="FLA138" s="6"/>
      <c r="FLB138" s="6"/>
      <c r="FLC138" s="6"/>
      <c r="FLD138" s="6"/>
      <c r="FLE138" s="6"/>
      <c r="FLF138" s="6"/>
      <c r="FLG138" s="6"/>
      <c r="FLH138" s="6"/>
      <c r="FLI138" s="6"/>
      <c r="FLJ138" s="6"/>
      <c r="FLK138" s="6"/>
      <c r="FLL138" s="6"/>
      <c r="FLM138" s="6"/>
      <c r="FLN138" s="6"/>
      <c r="FLO138" s="6"/>
      <c r="FLP138" s="6"/>
      <c r="FLQ138" s="6"/>
      <c r="FLR138" s="6"/>
      <c r="FLS138" s="6"/>
      <c r="FLT138" s="6"/>
      <c r="FLU138" s="6"/>
      <c r="FLV138" s="6"/>
      <c r="FLW138" s="6"/>
      <c r="FLX138" s="6"/>
      <c r="FLY138" s="6"/>
      <c r="FLZ138" s="6"/>
      <c r="FMA138" s="6"/>
      <c r="FMB138" s="6"/>
      <c r="FMC138" s="6"/>
      <c r="FMD138" s="6"/>
      <c r="FME138" s="6"/>
      <c r="FMF138" s="6"/>
      <c r="FMG138" s="6"/>
      <c r="FMH138" s="6"/>
      <c r="FMI138" s="6"/>
      <c r="FMJ138" s="6"/>
      <c r="FMK138" s="6"/>
      <c r="FML138" s="6"/>
      <c r="FMM138" s="6"/>
      <c r="FMN138" s="6"/>
      <c r="FMO138" s="6"/>
      <c r="FMP138" s="6"/>
      <c r="FMQ138" s="6"/>
      <c r="FMR138" s="6"/>
      <c r="FMS138" s="6"/>
      <c r="FMT138" s="6"/>
      <c r="FMU138" s="6"/>
      <c r="FMV138" s="6"/>
      <c r="FMW138" s="6"/>
      <c r="FMX138" s="6"/>
      <c r="FMY138" s="6"/>
      <c r="FMZ138" s="6"/>
      <c r="FNA138" s="6"/>
      <c r="FNB138" s="6"/>
      <c r="FNC138" s="6"/>
      <c r="FND138" s="6"/>
      <c r="FNE138" s="6"/>
      <c r="FNF138" s="6"/>
      <c r="FNG138" s="6"/>
      <c r="FNH138" s="6"/>
      <c r="FNI138" s="6"/>
      <c r="FNJ138" s="6"/>
      <c r="FNK138" s="6"/>
      <c r="FNL138" s="6"/>
      <c r="FNM138" s="6"/>
      <c r="FNN138" s="6"/>
      <c r="FNO138" s="6"/>
      <c r="FNP138" s="6"/>
      <c r="FNQ138" s="6"/>
      <c r="FNR138" s="6"/>
      <c r="FNS138" s="6"/>
      <c r="FNT138" s="6"/>
      <c r="FNU138" s="6"/>
      <c r="FNV138" s="6"/>
      <c r="FNW138" s="6"/>
      <c r="FNX138" s="6"/>
      <c r="FNY138" s="6"/>
      <c r="FNZ138" s="6"/>
      <c r="FOA138" s="6"/>
      <c r="FOB138" s="6"/>
      <c r="FOC138" s="6"/>
      <c r="FOD138" s="6"/>
      <c r="FOE138" s="6"/>
      <c r="FOF138" s="6"/>
      <c r="FOG138" s="6"/>
      <c r="FOH138" s="6"/>
      <c r="FOI138" s="6"/>
      <c r="FOJ138" s="6"/>
      <c r="FOK138" s="6"/>
      <c r="FOL138" s="6"/>
      <c r="FOM138" s="6"/>
      <c r="FON138" s="6"/>
      <c r="FOO138" s="6"/>
      <c r="FOP138" s="6"/>
      <c r="FOQ138" s="6"/>
      <c r="FOR138" s="6"/>
      <c r="FOS138" s="6"/>
      <c r="FOT138" s="6"/>
      <c r="FOU138" s="6"/>
      <c r="FOV138" s="6"/>
      <c r="FOW138" s="6"/>
      <c r="FOX138" s="6"/>
      <c r="FOY138" s="6"/>
      <c r="FOZ138" s="6"/>
      <c r="FPA138" s="6"/>
      <c r="FPB138" s="6"/>
      <c r="FPC138" s="6"/>
      <c r="FPD138" s="6"/>
      <c r="FPE138" s="6"/>
      <c r="FPF138" s="6"/>
      <c r="FPG138" s="6"/>
      <c r="FPH138" s="6"/>
      <c r="FPI138" s="6"/>
      <c r="FPJ138" s="6"/>
      <c r="FPK138" s="6"/>
      <c r="FPL138" s="6"/>
      <c r="FPM138" s="6"/>
      <c r="FPN138" s="6"/>
      <c r="FPO138" s="6"/>
      <c r="FPP138" s="6"/>
      <c r="FPQ138" s="6"/>
      <c r="FPR138" s="6"/>
      <c r="FPS138" s="6"/>
      <c r="FPT138" s="6"/>
      <c r="FPU138" s="6"/>
      <c r="FPV138" s="6"/>
      <c r="FPW138" s="6"/>
      <c r="FPX138" s="6"/>
      <c r="FPY138" s="6"/>
      <c r="FPZ138" s="6"/>
      <c r="FQA138" s="6"/>
      <c r="FQB138" s="6"/>
      <c r="FQC138" s="6"/>
      <c r="FQD138" s="6"/>
      <c r="FQE138" s="6"/>
      <c r="FQF138" s="6"/>
      <c r="FQG138" s="6"/>
      <c r="FQH138" s="6"/>
      <c r="FQI138" s="6"/>
      <c r="FQJ138" s="6"/>
      <c r="FQK138" s="6"/>
      <c r="FQL138" s="6"/>
      <c r="FQM138" s="6"/>
      <c r="FQN138" s="6"/>
      <c r="FQO138" s="6"/>
      <c r="FQP138" s="6"/>
      <c r="FQQ138" s="6"/>
      <c r="FQR138" s="6"/>
      <c r="FQS138" s="6"/>
      <c r="FQT138" s="6"/>
      <c r="FQU138" s="6"/>
      <c r="FQV138" s="6"/>
      <c r="FQW138" s="6"/>
      <c r="FQX138" s="6"/>
      <c r="FQY138" s="6"/>
      <c r="FQZ138" s="6"/>
      <c r="FRA138" s="6"/>
      <c r="FRB138" s="6"/>
      <c r="FRC138" s="6"/>
      <c r="FRD138" s="6"/>
      <c r="FRE138" s="6"/>
      <c r="FRF138" s="6"/>
      <c r="FRG138" s="6"/>
      <c r="FRH138" s="6"/>
      <c r="FRI138" s="6"/>
      <c r="FRJ138" s="6"/>
      <c r="FRK138" s="6"/>
      <c r="FRL138" s="6"/>
      <c r="FRM138" s="6"/>
      <c r="FRN138" s="6"/>
      <c r="FRO138" s="6"/>
      <c r="FRP138" s="6"/>
      <c r="FRQ138" s="6"/>
      <c r="FRR138" s="6"/>
      <c r="FRS138" s="6"/>
      <c r="FRT138" s="6"/>
      <c r="FRU138" s="6"/>
      <c r="FRV138" s="6"/>
      <c r="FRW138" s="6"/>
      <c r="FRX138" s="6"/>
      <c r="FRY138" s="6"/>
      <c r="FRZ138" s="6"/>
      <c r="FSA138" s="6"/>
      <c r="FSB138" s="6"/>
      <c r="FSC138" s="6"/>
      <c r="FSD138" s="6"/>
      <c r="FSE138" s="6"/>
      <c r="FSF138" s="6"/>
      <c r="FSG138" s="6"/>
      <c r="FSH138" s="6"/>
      <c r="FSI138" s="6"/>
      <c r="FSJ138" s="6"/>
      <c r="FSK138" s="6"/>
      <c r="FSL138" s="6"/>
      <c r="FSM138" s="6"/>
      <c r="FSN138" s="6"/>
      <c r="FSO138" s="6"/>
      <c r="FSP138" s="6"/>
      <c r="FSQ138" s="6"/>
      <c r="FSR138" s="6"/>
      <c r="FSS138" s="6"/>
      <c r="FST138" s="6"/>
      <c r="FSU138" s="6"/>
      <c r="FSV138" s="6"/>
      <c r="FSW138" s="6"/>
      <c r="FSX138" s="6"/>
      <c r="FSY138" s="6"/>
      <c r="FSZ138" s="6"/>
      <c r="FTA138" s="6"/>
      <c r="FTB138" s="6"/>
      <c r="FTC138" s="6"/>
      <c r="FTD138" s="6"/>
      <c r="FTE138" s="6"/>
      <c r="FTF138" s="6"/>
      <c r="FTG138" s="6"/>
      <c r="FTH138" s="6"/>
      <c r="FTI138" s="6"/>
      <c r="FTJ138" s="6"/>
      <c r="FTK138" s="6"/>
      <c r="FTL138" s="6"/>
      <c r="FTM138" s="6"/>
      <c r="FTN138" s="6"/>
      <c r="FTO138" s="6"/>
      <c r="FTP138" s="6"/>
      <c r="FTQ138" s="6"/>
      <c r="FTR138" s="6"/>
      <c r="FTS138" s="6"/>
      <c r="FTT138" s="6"/>
      <c r="FTU138" s="6"/>
      <c r="FTV138" s="6"/>
      <c r="FTW138" s="6"/>
      <c r="FTX138" s="6"/>
      <c r="FTY138" s="6"/>
      <c r="FTZ138" s="6"/>
      <c r="FUA138" s="6"/>
      <c r="FUB138" s="6"/>
      <c r="FUC138" s="6"/>
      <c r="FUD138" s="6"/>
      <c r="FUE138" s="6"/>
      <c r="FUF138" s="6"/>
      <c r="FUG138" s="6"/>
      <c r="FUH138" s="6"/>
      <c r="FUI138" s="6"/>
      <c r="FUJ138" s="6"/>
      <c r="FUK138" s="6"/>
      <c r="FUL138" s="6"/>
      <c r="FUM138" s="6"/>
      <c r="FUN138" s="6"/>
      <c r="FUO138" s="6"/>
      <c r="FUP138" s="6"/>
      <c r="FUQ138" s="6"/>
      <c r="FUR138" s="6"/>
      <c r="FUS138" s="6"/>
      <c r="FUT138" s="6"/>
      <c r="FUU138" s="6"/>
      <c r="FUV138" s="6"/>
      <c r="FUW138" s="6"/>
      <c r="FUX138" s="6"/>
      <c r="FUY138" s="6"/>
      <c r="FUZ138" s="6"/>
      <c r="FVA138" s="6"/>
      <c r="FVB138" s="6"/>
      <c r="FVC138" s="6"/>
      <c r="FVD138" s="6"/>
      <c r="FVE138" s="6"/>
      <c r="FVF138" s="6"/>
      <c r="FVG138" s="6"/>
      <c r="FVH138" s="6"/>
      <c r="FVI138" s="6"/>
      <c r="FVJ138" s="6"/>
      <c r="FVK138" s="6"/>
      <c r="FVL138" s="6"/>
      <c r="FVM138" s="6"/>
      <c r="FVN138" s="6"/>
      <c r="FVO138" s="6"/>
      <c r="FVP138" s="6"/>
      <c r="FVQ138" s="6"/>
      <c r="FVR138" s="6"/>
      <c r="FVS138" s="6"/>
      <c r="FVT138" s="6"/>
      <c r="FVU138" s="6"/>
      <c r="FVV138" s="6"/>
      <c r="FVW138" s="6"/>
      <c r="FVX138" s="6"/>
      <c r="FVY138" s="6"/>
      <c r="FVZ138" s="6"/>
      <c r="FWA138" s="6"/>
      <c r="FWB138" s="6"/>
      <c r="FWC138" s="6"/>
      <c r="FWD138" s="6"/>
      <c r="FWE138" s="6"/>
      <c r="FWF138" s="6"/>
      <c r="FWG138" s="6"/>
      <c r="FWH138" s="6"/>
      <c r="FWI138" s="6"/>
      <c r="FWJ138" s="6"/>
      <c r="FWK138" s="6"/>
      <c r="FWL138" s="6"/>
      <c r="FWM138" s="6"/>
      <c r="FWN138" s="6"/>
      <c r="FWO138" s="6"/>
      <c r="FWP138" s="6"/>
      <c r="FWQ138" s="6"/>
      <c r="FWR138" s="6"/>
      <c r="FWS138" s="6"/>
      <c r="FWT138" s="6"/>
      <c r="FWU138" s="6"/>
      <c r="FWV138" s="6"/>
      <c r="FWW138" s="6"/>
      <c r="FWX138" s="6"/>
      <c r="FWY138" s="6"/>
      <c r="FWZ138" s="6"/>
      <c r="FXA138" s="6"/>
      <c r="FXB138" s="6"/>
      <c r="FXC138" s="6"/>
      <c r="FXD138" s="6"/>
      <c r="FXE138" s="6"/>
      <c r="FXF138" s="6"/>
      <c r="FXG138" s="6"/>
      <c r="FXH138" s="6"/>
      <c r="FXI138" s="6"/>
      <c r="FXJ138" s="6"/>
      <c r="FXK138" s="6"/>
      <c r="FXL138" s="6"/>
      <c r="FXM138" s="6"/>
      <c r="FXN138" s="6"/>
      <c r="FXO138" s="6"/>
      <c r="FXP138" s="6"/>
      <c r="FXQ138" s="6"/>
      <c r="FXR138" s="6"/>
      <c r="FXS138" s="6"/>
      <c r="FXT138" s="6"/>
      <c r="FXU138" s="6"/>
      <c r="FXV138" s="6"/>
      <c r="FXW138" s="6"/>
      <c r="FXX138" s="6"/>
      <c r="FXY138" s="6"/>
      <c r="FXZ138" s="6"/>
      <c r="FYA138" s="6"/>
      <c r="FYB138" s="6"/>
      <c r="FYC138" s="6"/>
      <c r="FYD138" s="6"/>
      <c r="FYE138" s="6"/>
      <c r="FYF138" s="6"/>
      <c r="FYG138" s="6"/>
      <c r="FYH138" s="6"/>
      <c r="FYI138" s="6"/>
      <c r="FYJ138" s="6"/>
      <c r="FYK138" s="6"/>
      <c r="FYL138" s="6"/>
      <c r="FYM138" s="6"/>
      <c r="FYN138" s="6"/>
      <c r="FYO138" s="6"/>
      <c r="FYP138" s="6"/>
      <c r="FYQ138" s="6"/>
      <c r="FYR138" s="6"/>
      <c r="FYS138" s="6"/>
      <c r="FYT138" s="6"/>
      <c r="FYU138" s="6"/>
      <c r="FYV138" s="6"/>
      <c r="FYW138" s="6"/>
      <c r="FYX138" s="6"/>
      <c r="FYY138" s="6"/>
      <c r="FYZ138" s="6"/>
      <c r="FZA138" s="6"/>
      <c r="FZB138" s="6"/>
      <c r="FZC138" s="6"/>
      <c r="FZD138" s="6"/>
      <c r="FZE138" s="6"/>
      <c r="FZF138" s="6"/>
      <c r="FZG138" s="6"/>
      <c r="FZH138" s="6"/>
      <c r="FZI138" s="6"/>
      <c r="FZJ138" s="6"/>
      <c r="FZK138" s="6"/>
      <c r="FZL138" s="6"/>
      <c r="FZM138" s="6"/>
      <c r="FZN138" s="6"/>
      <c r="FZO138" s="6"/>
      <c r="FZP138" s="6"/>
      <c r="FZQ138" s="6"/>
      <c r="FZR138" s="6"/>
      <c r="FZS138" s="6"/>
      <c r="FZT138" s="6"/>
      <c r="FZU138" s="6"/>
      <c r="FZV138" s="6"/>
      <c r="FZW138" s="6"/>
      <c r="FZX138" s="6"/>
      <c r="FZY138" s="6"/>
      <c r="FZZ138" s="6"/>
      <c r="GAA138" s="6"/>
      <c r="GAB138" s="6"/>
      <c r="GAC138" s="6"/>
      <c r="GAD138" s="6"/>
      <c r="GAE138" s="6"/>
      <c r="GAF138" s="6"/>
      <c r="GAG138" s="6"/>
      <c r="GAH138" s="6"/>
      <c r="GAI138" s="6"/>
      <c r="GAJ138" s="6"/>
      <c r="GAK138" s="6"/>
      <c r="GAL138" s="6"/>
      <c r="GAM138" s="6"/>
      <c r="GAN138" s="6"/>
      <c r="GAO138" s="6"/>
      <c r="GAP138" s="6"/>
      <c r="GAQ138" s="6"/>
      <c r="GAR138" s="6"/>
      <c r="GAS138" s="6"/>
      <c r="GAT138" s="6"/>
      <c r="GAU138" s="6"/>
      <c r="GAV138" s="6"/>
      <c r="GAW138" s="6"/>
      <c r="GAX138" s="6"/>
      <c r="GAY138" s="6"/>
      <c r="GAZ138" s="6"/>
      <c r="GBA138" s="6"/>
      <c r="GBB138" s="6"/>
      <c r="GBC138" s="6"/>
      <c r="GBD138" s="6"/>
      <c r="GBE138" s="6"/>
      <c r="GBF138" s="6"/>
      <c r="GBG138" s="6"/>
      <c r="GBH138" s="6"/>
      <c r="GBI138" s="6"/>
      <c r="GBJ138" s="6"/>
      <c r="GBK138" s="6"/>
      <c r="GBL138" s="6"/>
      <c r="GBM138" s="6"/>
      <c r="GBN138" s="6"/>
      <c r="GBO138" s="6"/>
      <c r="GBP138" s="6"/>
      <c r="GBQ138" s="6"/>
      <c r="GBR138" s="6"/>
      <c r="GBS138" s="6"/>
      <c r="GBT138" s="6"/>
      <c r="GBU138" s="6"/>
      <c r="GBV138" s="6"/>
      <c r="GBW138" s="6"/>
      <c r="GBX138" s="6"/>
      <c r="GBY138" s="6"/>
      <c r="GBZ138" s="6"/>
      <c r="GCA138" s="6"/>
      <c r="GCB138" s="6"/>
      <c r="GCC138" s="6"/>
      <c r="GCD138" s="6"/>
      <c r="GCE138" s="6"/>
      <c r="GCF138" s="6"/>
      <c r="GCG138" s="6"/>
      <c r="GCH138" s="6"/>
      <c r="GCI138" s="6"/>
      <c r="GCJ138" s="6"/>
      <c r="GCK138" s="6"/>
      <c r="GCL138" s="6"/>
      <c r="GCM138" s="6"/>
      <c r="GCN138" s="6"/>
      <c r="GCO138" s="6"/>
      <c r="GCP138" s="6"/>
      <c r="GCQ138" s="6"/>
      <c r="GCR138" s="6"/>
      <c r="GCS138" s="6"/>
      <c r="GCT138" s="6"/>
      <c r="GCU138" s="6"/>
      <c r="GCV138" s="6"/>
      <c r="GCW138" s="6"/>
      <c r="GCX138" s="6"/>
      <c r="GCY138" s="6"/>
      <c r="GCZ138" s="6"/>
      <c r="GDA138" s="6"/>
      <c r="GDB138" s="6"/>
      <c r="GDC138" s="6"/>
      <c r="GDD138" s="6"/>
      <c r="GDE138" s="6"/>
      <c r="GDF138" s="6"/>
      <c r="GDG138" s="6"/>
      <c r="GDH138" s="6"/>
      <c r="GDI138" s="6"/>
      <c r="GDJ138" s="6"/>
      <c r="GDK138" s="6"/>
      <c r="GDL138" s="6"/>
      <c r="GDM138" s="6"/>
      <c r="GDN138" s="6"/>
      <c r="GDO138" s="6"/>
      <c r="GDP138" s="6"/>
      <c r="GDQ138" s="6"/>
      <c r="GDR138" s="6"/>
      <c r="GDS138" s="6"/>
      <c r="GDT138" s="6"/>
      <c r="GDU138" s="6"/>
      <c r="GDV138" s="6"/>
      <c r="GDW138" s="6"/>
      <c r="GDX138" s="6"/>
      <c r="GDY138" s="6"/>
      <c r="GDZ138" s="6"/>
      <c r="GEA138" s="6"/>
      <c r="GEB138" s="6"/>
      <c r="GEC138" s="6"/>
      <c r="GED138" s="6"/>
      <c r="GEE138" s="6"/>
      <c r="GEF138" s="6"/>
      <c r="GEG138" s="6"/>
      <c r="GEH138" s="6"/>
      <c r="GEI138" s="6"/>
      <c r="GEJ138" s="6"/>
      <c r="GEK138" s="6"/>
      <c r="GEL138" s="6"/>
      <c r="GEM138" s="6"/>
      <c r="GEN138" s="6"/>
      <c r="GEO138" s="6"/>
      <c r="GEP138" s="6"/>
      <c r="GEQ138" s="6"/>
      <c r="GER138" s="6"/>
      <c r="GES138" s="6"/>
      <c r="GET138" s="6"/>
      <c r="GEU138" s="6"/>
      <c r="GEV138" s="6"/>
      <c r="GEW138" s="6"/>
      <c r="GEX138" s="6"/>
      <c r="GEY138" s="6"/>
      <c r="GEZ138" s="6"/>
      <c r="GFA138" s="6"/>
      <c r="GFB138" s="6"/>
      <c r="GFC138" s="6"/>
      <c r="GFD138" s="6"/>
      <c r="GFE138" s="6"/>
      <c r="GFF138" s="6"/>
      <c r="GFG138" s="6"/>
      <c r="GFH138" s="6"/>
      <c r="GFI138" s="6"/>
      <c r="GFJ138" s="6"/>
      <c r="GFK138" s="6"/>
      <c r="GFL138" s="6"/>
      <c r="GFM138" s="6"/>
      <c r="GFN138" s="6"/>
      <c r="GFO138" s="6"/>
      <c r="GFP138" s="6"/>
      <c r="GFQ138" s="6"/>
      <c r="GFR138" s="6"/>
      <c r="GFS138" s="6"/>
      <c r="GFT138" s="6"/>
      <c r="GFU138" s="6"/>
      <c r="GFV138" s="6"/>
      <c r="GFW138" s="6"/>
      <c r="GFX138" s="6"/>
      <c r="GFY138" s="6"/>
      <c r="GFZ138" s="6"/>
      <c r="GGA138" s="6"/>
      <c r="GGB138" s="6"/>
      <c r="GGC138" s="6"/>
      <c r="GGD138" s="6"/>
      <c r="GGE138" s="6"/>
      <c r="GGF138" s="6"/>
      <c r="GGG138" s="6"/>
      <c r="GGH138" s="6"/>
      <c r="GGI138" s="6"/>
      <c r="GGJ138" s="6"/>
      <c r="GGK138" s="6"/>
      <c r="GGL138" s="6"/>
      <c r="GGM138" s="6"/>
      <c r="GGN138" s="6"/>
      <c r="GGO138" s="6"/>
      <c r="GGP138" s="6"/>
      <c r="GGQ138" s="6"/>
      <c r="GGR138" s="6"/>
      <c r="GGS138" s="6"/>
      <c r="GGT138" s="6"/>
      <c r="GGU138" s="6"/>
      <c r="GGV138" s="6"/>
      <c r="GGW138" s="6"/>
      <c r="GGX138" s="6"/>
      <c r="GGY138" s="6"/>
      <c r="GGZ138" s="6"/>
      <c r="GHA138" s="6"/>
      <c r="GHB138" s="6"/>
      <c r="GHC138" s="6"/>
      <c r="GHD138" s="6"/>
      <c r="GHE138" s="6"/>
      <c r="GHF138" s="6"/>
      <c r="GHG138" s="6"/>
      <c r="GHH138" s="6"/>
      <c r="GHI138" s="6"/>
      <c r="GHJ138" s="6"/>
      <c r="GHK138" s="6"/>
      <c r="GHL138" s="6"/>
      <c r="GHM138" s="6"/>
      <c r="GHN138" s="6"/>
      <c r="GHO138" s="6"/>
      <c r="GHP138" s="6"/>
      <c r="GHQ138" s="6"/>
      <c r="GHR138" s="6"/>
      <c r="GHS138" s="6"/>
      <c r="GHT138" s="6"/>
      <c r="GHU138" s="6"/>
      <c r="GHV138" s="6"/>
      <c r="GHW138" s="6"/>
      <c r="GHX138" s="6"/>
      <c r="GHY138" s="6"/>
      <c r="GHZ138" s="6"/>
      <c r="GIA138" s="6"/>
      <c r="GIB138" s="6"/>
      <c r="GIC138" s="6"/>
      <c r="GID138" s="6"/>
      <c r="GIE138" s="6"/>
      <c r="GIF138" s="6"/>
      <c r="GIG138" s="6"/>
      <c r="GIH138" s="6"/>
      <c r="GII138" s="6"/>
      <c r="GIJ138" s="6"/>
      <c r="GIK138" s="6"/>
      <c r="GIL138" s="6"/>
      <c r="GIM138" s="6"/>
      <c r="GIN138" s="6"/>
      <c r="GIO138" s="6"/>
      <c r="GIP138" s="6"/>
      <c r="GIQ138" s="6"/>
      <c r="GIR138" s="6"/>
      <c r="GIS138" s="6"/>
      <c r="GIT138" s="6"/>
      <c r="GIU138" s="6"/>
      <c r="GIV138" s="6"/>
      <c r="GIW138" s="6"/>
      <c r="GIX138" s="6"/>
      <c r="GIY138" s="6"/>
      <c r="GIZ138" s="6"/>
      <c r="GJA138" s="6"/>
      <c r="GJB138" s="6"/>
      <c r="GJC138" s="6"/>
      <c r="GJD138" s="6"/>
      <c r="GJE138" s="6"/>
      <c r="GJF138" s="6"/>
      <c r="GJG138" s="6"/>
      <c r="GJH138" s="6"/>
      <c r="GJI138" s="6"/>
      <c r="GJJ138" s="6"/>
      <c r="GJK138" s="6"/>
      <c r="GJL138" s="6"/>
      <c r="GJM138" s="6"/>
      <c r="GJN138" s="6"/>
      <c r="GJO138" s="6"/>
      <c r="GJP138" s="6"/>
      <c r="GJQ138" s="6"/>
      <c r="GJR138" s="6"/>
      <c r="GJS138" s="6"/>
      <c r="GJT138" s="6"/>
      <c r="GJU138" s="6"/>
      <c r="GJV138" s="6"/>
      <c r="GJW138" s="6"/>
      <c r="GJX138" s="6"/>
      <c r="GJY138" s="6"/>
      <c r="GJZ138" s="6"/>
      <c r="GKA138" s="6"/>
      <c r="GKB138" s="6"/>
      <c r="GKC138" s="6"/>
      <c r="GKD138" s="6"/>
      <c r="GKE138" s="6"/>
      <c r="GKF138" s="6"/>
      <c r="GKG138" s="6"/>
      <c r="GKH138" s="6"/>
      <c r="GKI138" s="6"/>
      <c r="GKJ138" s="6"/>
      <c r="GKK138" s="6"/>
      <c r="GKL138" s="6"/>
      <c r="GKM138" s="6"/>
      <c r="GKN138" s="6"/>
      <c r="GKO138" s="6"/>
      <c r="GKP138" s="6"/>
      <c r="GKQ138" s="6"/>
      <c r="GKR138" s="6"/>
      <c r="GKS138" s="6"/>
      <c r="GKT138" s="6"/>
      <c r="GKU138" s="6"/>
      <c r="GKV138" s="6"/>
      <c r="GKW138" s="6"/>
      <c r="GKX138" s="6"/>
      <c r="GKY138" s="6"/>
      <c r="GKZ138" s="6"/>
      <c r="GLA138" s="6"/>
      <c r="GLB138" s="6"/>
      <c r="GLC138" s="6"/>
      <c r="GLD138" s="6"/>
      <c r="GLE138" s="6"/>
      <c r="GLF138" s="6"/>
      <c r="GLG138" s="6"/>
      <c r="GLH138" s="6"/>
      <c r="GLI138" s="6"/>
      <c r="GLJ138" s="6"/>
      <c r="GLK138" s="6"/>
      <c r="GLL138" s="6"/>
      <c r="GLM138" s="6"/>
      <c r="GLN138" s="6"/>
      <c r="GLO138" s="6"/>
      <c r="GLP138" s="6"/>
      <c r="GLQ138" s="6"/>
      <c r="GLR138" s="6"/>
      <c r="GLS138" s="6"/>
      <c r="GLT138" s="6"/>
      <c r="GLU138" s="6"/>
      <c r="GLV138" s="6"/>
      <c r="GLW138" s="6"/>
      <c r="GLX138" s="6"/>
      <c r="GLY138" s="6"/>
      <c r="GLZ138" s="6"/>
      <c r="GMA138" s="6"/>
      <c r="GMB138" s="6"/>
      <c r="GMC138" s="6"/>
      <c r="GMD138" s="6"/>
      <c r="GME138" s="6"/>
      <c r="GMF138" s="6"/>
      <c r="GMG138" s="6"/>
      <c r="GMH138" s="6"/>
      <c r="GMI138" s="6"/>
      <c r="GMJ138" s="6"/>
      <c r="GMK138" s="6"/>
      <c r="GML138" s="6"/>
      <c r="GMM138" s="6"/>
      <c r="GMN138" s="6"/>
      <c r="GMO138" s="6"/>
      <c r="GMP138" s="6"/>
      <c r="GMQ138" s="6"/>
      <c r="GMR138" s="6"/>
      <c r="GMS138" s="6"/>
      <c r="GMT138" s="6"/>
      <c r="GMU138" s="6"/>
      <c r="GMV138" s="6"/>
      <c r="GMW138" s="6"/>
      <c r="GMX138" s="6"/>
      <c r="GMY138" s="6"/>
      <c r="GMZ138" s="6"/>
      <c r="GNA138" s="6"/>
      <c r="GNB138" s="6"/>
      <c r="GNC138" s="6"/>
      <c r="GND138" s="6"/>
      <c r="GNE138" s="6"/>
      <c r="GNF138" s="6"/>
      <c r="GNG138" s="6"/>
      <c r="GNH138" s="6"/>
      <c r="GNI138" s="6"/>
      <c r="GNJ138" s="6"/>
      <c r="GNK138" s="6"/>
      <c r="GNL138" s="6"/>
      <c r="GNM138" s="6"/>
      <c r="GNN138" s="6"/>
      <c r="GNO138" s="6"/>
      <c r="GNP138" s="6"/>
      <c r="GNQ138" s="6"/>
      <c r="GNR138" s="6"/>
      <c r="GNS138" s="6"/>
      <c r="GNT138" s="6"/>
      <c r="GNU138" s="6"/>
      <c r="GNV138" s="6"/>
      <c r="GNW138" s="6"/>
      <c r="GNX138" s="6"/>
      <c r="GNY138" s="6"/>
      <c r="GNZ138" s="6"/>
      <c r="GOA138" s="6"/>
      <c r="GOB138" s="6"/>
      <c r="GOC138" s="6"/>
      <c r="GOD138" s="6"/>
      <c r="GOE138" s="6"/>
      <c r="GOF138" s="6"/>
      <c r="GOG138" s="6"/>
      <c r="GOH138" s="6"/>
      <c r="GOI138" s="6"/>
      <c r="GOJ138" s="6"/>
      <c r="GOK138" s="6"/>
      <c r="GOL138" s="6"/>
      <c r="GOM138" s="6"/>
      <c r="GON138" s="6"/>
      <c r="GOO138" s="6"/>
      <c r="GOP138" s="6"/>
      <c r="GOQ138" s="6"/>
      <c r="GOR138" s="6"/>
      <c r="GOS138" s="6"/>
      <c r="GOT138" s="6"/>
      <c r="GOU138" s="6"/>
      <c r="GOV138" s="6"/>
      <c r="GOW138" s="6"/>
      <c r="GOX138" s="6"/>
      <c r="GOY138" s="6"/>
      <c r="GOZ138" s="6"/>
      <c r="GPA138" s="6"/>
      <c r="GPB138" s="6"/>
      <c r="GPC138" s="6"/>
      <c r="GPD138" s="6"/>
      <c r="GPE138" s="6"/>
      <c r="GPF138" s="6"/>
      <c r="GPG138" s="6"/>
      <c r="GPH138" s="6"/>
      <c r="GPI138" s="6"/>
      <c r="GPJ138" s="6"/>
      <c r="GPK138" s="6"/>
      <c r="GPL138" s="6"/>
      <c r="GPM138" s="6"/>
      <c r="GPN138" s="6"/>
      <c r="GPO138" s="6"/>
      <c r="GPP138" s="6"/>
      <c r="GPQ138" s="6"/>
      <c r="GPR138" s="6"/>
      <c r="GPS138" s="6"/>
      <c r="GPT138" s="6"/>
      <c r="GPU138" s="6"/>
      <c r="GPV138" s="6"/>
      <c r="GPW138" s="6"/>
      <c r="GPX138" s="6"/>
      <c r="GPY138" s="6"/>
      <c r="GPZ138" s="6"/>
      <c r="GQA138" s="6"/>
      <c r="GQB138" s="6"/>
      <c r="GQC138" s="6"/>
      <c r="GQD138" s="6"/>
      <c r="GQE138" s="6"/>
      <c r="GQF138" s="6"/>
      <c r="GQG138" s="6"/>
      <c r="GQH138" s="6"/>
      <c r="GQI138" s="6"/>
      <c r="GQJ138" s="6"/>
      <c r="GQK138" s="6"/>
      <c r="GQL138" s="6"/>
      <c r="GQM138" s="6"/>
      <c r="GQN138" s="6"/>
      <c r="GQO138" s="6"/>
      <c r="GQP138" s="6"/>
      <c r="GQQ138" s="6"/>
      <c r="GQR138" s="6"/>
      <c r="GQS138" s="6"/>
      <c r="GQT138" s="6"/>
      <c r="GQU138" s="6"/>
      <c r="GQV138" s="6"/>
      <c r="GQW138" s="6"/>
      <c r="GQX138" s="6"/>
      <c r="GQY138" s="6"/>
      <c r="GQZ138" s="6"/>
      <c r="GRA138" s="6"/>
      <c r="GRB138" s="6"/>
      <c r="GRC138" s="6"/>
      <c r="GRD138" s="6"/>
      <c r="GRE138" s="6"/>
      <c r="GRF138" s="6"/>
      <c r="GRG138" s="6"/>
      <c r="GRH138" s="6"/>
      <c r="GRI138" s="6"/>
      <c r="GRJ138" s="6"/>
      <c r="GRK138" s="6"/>
      <c r="GRL138" s="6"/>
      <c r="GRM138" s="6"/>
      <c r="GRN138" s="6"/>
      <c r="GRO138" s="6"/>
      <c r="GRP138" s="6"/>
      <c r="GRQ138" s="6"/>
      <c r="GRR138" s="6"/>
      <c r="GRS138" s="6"/>
      <c r="GRT138" s="6"/>
      <c r="GRU138" s="6"/>
      <c r="GRV138" s="6"/>
      <c r="GRW138" s="6"/>
      <c r="GRX138" s="6"/>
      <c r="GRY138" s="6"/>
      <c r="GRZ138" s="6"/>
      <c r="GSA138" s="6"/>
      <c r="GSB138" s="6"/>
      <c r="GSC138" s="6"/>
      <c r="GSD138" s="6"/>
      <c r="GSE138" s="6"/>
      <c r="GSF138" s="6"/>
      <c r="GSG138" s="6"/>
      <c r="GSH138" s="6"/>
      <c r="GSI138" s="6"/>
      <c r="GSJ138" s="6"/>
      <c r="GSK138" s="6"/>
      <c r="GSL138" s="6"/>
      <c r="GSM138" s="6"/>
      <c r="GSN138" s="6"/>
      <c r="GSO138" s="6"/>
      <c r="GSP138" s="6"/>
      <c r="GSQ138" s="6"/>
      <c r="GSR138" s="6"/>
      <c r="GSS138" s="6"/>
      <c r="GST138" s="6"/>
      <c r="GSU138" s="6"/>
      <c r="GSV138" s="6"/>
      <c r="GSW138" s="6"/>
      <c r="GSX138" s="6"/>
      <c r="GSY138" s="6"/>
      <c r="GSZ138" s="6"/>
      <c r="GTA138" s="6"/>
      <c r="GTB138" s="6"/>
      <c r="GTC138" s="6"/>
      <c r="GTD138" s="6"/>
      <c r="GTE138" s="6"/>
      <c r="GTF138" s="6"/>
      <c r="GTG138" s="6"/>
      <c r="GTH138" s="6"/>
      <c r="GTI138" s="6"/>
      <c r="GTJ138" s="6"/>
      <c r="GTK138" s="6"/>
      <c r="GTL138" s="6"/>
      <c r="GTM138" s="6"/>
      <c r="GTN138" s="6"/>
      <c r="GTO138" s="6"/>
      <c r="GTP138" s="6"/>
      <c r="GTQ138" s="6"/>
      <c r="GTR138" s="6"/>
      <c r="GTS138" s="6"/>
      <c r="GTT138" s="6"/>
      <c r="GTU138" s="6"/>
      <c r="GTV138" s="6"/>
      <c r="GTW138" s="6"/>
      <c r="GTX138" s="6"/>
      <c r="GTY138" s="6"/>
      <c r="GTZ138" s="6"/>
      <c r="GUA138" s="6"/>
      <c r="GUB138" s="6"/>
      <c r="GUC138" s="6"/>
      <c r="GUD138" s="6"/>
      <c r="GUE138" s="6"/>
      <c r="GUF138" s="6"/>
      <c r="GUG138" s="6"/>
      <c r="GUH138" s="6"/>
      <c r="GUI138" s="6"/>
      <c r="GUJ138" s="6"/>
      <c r="GUK138" s="6"/>
      <c r="GUL138" s="6"/>
      <c r="GUM138" s="6"/>
      <c r="GUN138" s="6"/>
      <c r="GUO138" s="6"/>
      <c r="GUP138" s="6"/>
      <c r="GUQ138" s="6"/>
      <c r="GUR138" s="6"/>
      <c r="GUS138" s="6"/>
      <c r="GUT138" s="6"/>
      <c r="GUU138" s="6"/>
      <c r="GUV138" s="6"/>
      <c r="GUW138" s="6"/>
      <c r="GUX138" s="6"/>
      <c r="GUY138" s="6"/>
      <c r="GUZ138" s="6"/>
      <c r="GVA138" s="6"/>
      <c r="GVB138" s="6"/>
      <c r="GVC138" s="6"/>
      <c r="GVD138" s="6"/>
      <c r="GVE138" s="6"/>
      <c r="GVF138" s="6"/>
      <c r="GVG138" s="6"/>
      <c r="GVH138" s="6"/>
      <c r="GVI138" s="6"/>
      <c r="GVJ138" s="6"/>
      <c r="GVK138" s="6"/>
      <c r="GVL138" s="6"/>
      <c r="GVM138" s="6"/>
      <c r="GVN138" s="6"/>
      <c r="GVO138" s="6"/>
      <c r="GVP138" s="6"/>
      <c r="GVQ138" s="6"/>
      <c r="GVR138" s="6"/>
      <c r="GVS138" s="6"/>
      <c r="GVT138" s="6"/>
      <c r="GVU138" s="6"/>
      <c r="GVV138" s="6"/>
      <c r="GVW138" s="6"/>
      <c r="GVX138" s="6"/>
      <c r="GVY138" s="6"/>
      <c r="GVZ138" s="6"/>
      <c r="GWA138" s="6"/>
      <c r="GWB138" s="6"/>
      <c r="GWC138" s="6"/>
      <c r="GWD138" s="6"/>
      <c r="GWE138" s="6"/>
      <c r="GWF138" s="6"/>
      <c r="GWG138" s="6"/>
      <c r="GWH138" s="6"/>
      <c r="GWI138" s="6"/>
      <c r="GWJ138" s="6"/>
      <c r="GWK138" s="6"/>
      <c r="GWL138" s="6"/>
      <c r="GWM138" s="6"/>
      <c r="GWN138" s="6"/>
      <c r="GWO138" s="6"/>
      <c r="GWP138" s="6"/>
      <c r="GWQ138" s="6"/>
      <c r="GWR138" s="6"/>
      <c r="GWS138" s="6"/>
      <c r="GWT138" s="6"/>
      <c r="GWU138" s="6"/>
      <c r="GWV138" s="6"/>
      <c r="GWW138" s="6"/>
      <c r="GWX138" s="6"/>
      <c r="GWY138" s="6"/>
      <c r="GWZ138" s="6"/>
      <c r="GXA138" s="6"/>
      <c r="GXB138" s="6"/>
      <c r="GXC138" s="6"/>
      <c r="GXD138" s="6"/>
      <c r="GXE138" s="6"/>
      <c r="GXF138" s="6"/>
      <c r="GXG138" s="6"/>
      <c r="GXH138" s="6"/>
      <c r="GXI138" s="6"/>
      <c r="GXJ138" s="6"/>
      <c r="GXK138" s="6"/>
      <c r="GXL138" s="6"/>
      <c r="GXM138" s="6"/>
      <c r="GXN138" s="6"/>
      <c r="GXO138" s="6"/>
      <c r="GXP138" s="6"/>
      <c r="GXQ138" s="6"/>
      <c r="GXR138" s="6"/>
      <c r="GXS138" s="6"/>
      <c r="GXT138" s="6"/>
      <c r="GXU138" s="6"/>
      <c r="GXV138" s="6"/>
      <c r="GXW138" s="6"/>
      <c r="GXX138" s="6"/>
      <c r="GXY138" s="6"/>
      <c r="GXZ138" s="6"/>
      <c r="GYA138" s="6"/>
      <c r="GYB138" s="6"/>
      <c r="GYC138" s="6"/>
      <c r="GYD138" s="6"/>
      <c r="GYE138" s="6"/>
      <c r="GYF138" s="6"/>
      <c r="GYG138" s="6"/>
      <c r="GYH138" s="6"/>
      <c r="GYI138" s="6"/>
      <c r="GYJ138" s="6"/>
      <c r="GYK138" s="6"/>
      <c r="GYL138" s="6"/>
      <c r="GYM138" s="6"/>
      <c r="GYN138" s="6"/>
      <c r="GYO138" s="6"/>
      <c r="GYP138" s="6"/>
      <c r="GYQ138" s="6"/>
      <c r="GYR138" s="6"/>
      <c r="GYS138" s="6"/>
      <c r="GYT138" s="6"/>
      <c r="GYU138" s="6"/>
      <c r="GYV138" s="6"/>
      <c r="GYW138" s="6"/>
      <c r="GYX138" s="6"/>
      <c r="GYY138" s="6"/>
      <c r="GYZ138" s="6"/>
      <c r="GZA138" s="6"/>
      <c r="GZB138" s="6"/>
      <c r="GZC138" s="6"/>
      <c r="GZD138" s="6"/>
      <c r="GZE138" s="6"/>
      <c r="GZF138" s="6"/>
      <c r="GZG138" s="6"/>
      <c r="GZH138" s="6"/>
      <c r="GZI138" s="6"/>
      <c r="GZJ138" s="6"/>
      <c r="GZK138" s="6"/>
      <c r="GZL138" s="6"/>
      <c r="GZM138" s="6"/>
      <c r="GZN138" s="6"/>
      <c r="GZO138" s="6"/>
      <c r="GZP138" s="6"/>
      <c r="GZQ138" s="6"/>
      <c r="GZR138" s="6"/>
      <c r="GZS138" s="6"/>
      <c r="GZT138" s="6"/>
      <c r="GZU138" s="6"/>
      <c r="GZV138" s="6"/>
      <c r="GZW138" s="6"/>
      <c r="GZX138" s="6"/>
      <c r="GZY138" s="6"/>
      <c r="GZZ138" s="6"/>
      <c r="HAA138" s="6"/>
      <c r="HAB138" s="6"/>
      <c r="HAC138" s="6"/>
      <c r="HAD138" s="6"/>
      <c r="HAE138" s="6"/>
      <c r="HAF138" s="6"/>
      <c r="HAG138" s="6"/>
      <c r="HAH138" s="6"/>
      <c r="HAI138" s="6"/>
      <c r="HAJ138" s="6"/>
      <c r="HAK138" s="6"/>
      <c r="HAL138" s="6"/>
      <c r="HAM138" s="6"/>
      <c r="HAN138" s="6"/>
      <c r="HAO138" s="6"/>
      <c r="HAP138" s="6"/>
      <c r="HAQ138" s="6"/>
      <c r="HAR138" s="6"/>
      <c r="HAS138" s="6"/>
      <c r="HAT138" s="6"/>
      <c r="HAU138" s="6"/>
      <c r="HAV138" s="6"/>
      <c r="HAW138" s="6"/>
      <c r="HAX138" s="6"/>
      <c r="HAY138" s="6"/>
      <c r="HAZ138" s="6"/>
      <c r="HBA138" s="6"/>
      <c r="HBB138" s="6"/>
      <c r="HBC138" s="6"/>
      <c r="HBD138" s="6"/>
      <c r="HBE138" s="6"/>
      <c r="HBF138" s="6"/>
      <c r="HBG138" s="6"/>
      <c r="HBH138" s="6"/>
      <c r="HBI138" s="6"/>
      <c r="HBJ138" s="6"/>
      <c r="HBK138" s="6"/>
      <c r="HBL138" s="6"/>
      <c r="HBM138" s="6"/>
      <c r="HBN138" s="6"/>
      <c r="HBO138" s="6"/>
      <c r="HBP138" s="6"/>
      <c r="HBQ138" s="6"/>
      <c r="HBR138" s="6"/>
      <c r="HBS138" s="6"/>
      <c r="HBT138" s="6"/>
      <c r="HBU138" s="6"/>
      <c r="HBV138" s="6"/>
      <c r="HBW138" s="6"/>
      <c r="HBX138" s="6"/>
      <c r="HBY138" s="6"/>
      <c r="HBZ138" s="6"/>
      <c r="HCA138" s="6"/>
      <c r="HCB138" s="6"/>
      <c r="HCC138" s="6"/>
      <c r="HCD138" s="6"/>
      <c r="HCE138" s="6"/>
      <c r="HCF138" s="6"/>
      <c r="HCG138" s="6"/>
      <c r="HCH138" s="6"/>
      <c r="HCI138" s="6"/>
      <c r="HCJ138" s="6"/>
      <c r="HCK138" s="6"/>
      <c r="HCL138" s="6"/>
      <c r="HCM138" s="6"/>
      <c r="HCN138" s="6"/>
      <c r="HCO138" s="6"/>
      <c r="HCP138" s="6"/>
      <c r="HCQ138" s="6"/>
      <c r="HCR138" s="6"/>
      <c r="HCS138" s="6"/>
      <c r="HCT138" s="6"/>
      <c r="HCU138" s="6"/>
      <c r="HCV138" s="6"/>
      <c r="HCW138" s="6"/>
      <c r="HCX138" s="6"/>
      <c r="HCY138" s="6"/>
      <c r="HCZ138" s="6"/>
      <c r="HDA138" s="6"/>
      <c r="HDB138" s="6"/>
      <c r="HDC138" s="6"/>
      <c r="HDD138" s="6"/>
      <c r="HDE138" s="6"/>
      <c r="HDF138" s="6"/>
      <c r="HDG138" s="6"/>
      <c r="HDH138" s="6"/>
      <c r="HDI138" s="6"/>
      <c r="HDJ138" s="6"/>
      <c r="HDK138" s="6"/>
      <c r="HDL138" s="6"/>
      <c r="HDM138" s="6"/>
      <c r="HDN138" s="6"/>
      <c r="HDO138" s="6"/>
      <c r="HDP138" s="6"/>
      <c r="HDQ138" s="6"/>
      <c r="HDR138" s="6"/>
      <c r="HDS138" s="6"/>
      <c r="HDT138" s="6"/>
      <c r="HDU138" s="6"/>
      <c r="HDV138" s="6"/>
      <c r="HDW138" s="6"/>
      <c r="HDX138" s="6"/>
      <c r="HDY138" s="6"/>
      <c r="HDZ138" s="6"/>
      <c r="HEA138" s="6"/>
      <c r="HEB138" s="6"/>
      <c r="HEC138" s="6"/>
      <c r="HED138" s="6"/>
      <c r="HEE138" s="6"/>
      <c r="HEF138" s="6"/>
      <c r="HEG138" s="6"/>
      <c r="HEH138" s="6"/>
      <c r="HEI138" s="6"/>
      <c r="HEJ138" s="6"/>
      <c r="HEK138" s="6"/>
      <c r="HEL138" s="6"/>
      <c r="HEM138" s="6"/>
      <c r="HEN138" s="6"/>
      <c r="HEO138" s="6"/>
      <c r="HEP138" s="6"/>
      <c r="HEQ138" s="6"/>
      <c r="HER138" s="6"/>
      <c r="HES138" s="6"/>
      <c r="HET138" s="6"/>
      <c r="HEU138" s="6"/>
      <c r="HEV138" s="6"/>
      <c r="HEW138" s="6"/>
      <c r="HEX138" s="6"/>
      <c r="HEY138" s="6"/>
      <c r="HEZ138" s="6"/>
      <c r="HFA138" s="6"/>
      <c r="HFB138" s="6"/>
      <c r="HFC138" s="6"/>
      <c r="HFD138" s="6"/>
      <c r="HFE138" s="6"/>
      <c r="HFF138" s="6"/>
      <c r="HFG138" s="6"/>
      <c r="HFH138" s="6"/>
      <c r="HFI138" s="6"/>
      <c r="HFJ138" s="6"/>
      <c r="HFK138" s="6"/>
      <c r="HFL138" s="6"/>
      <c r="HFM138" s="6"/>
      <c r="HFN138" s="6"/>
      <c r="HFO138" s="6"/>
      <c r="HFP138" s="6"/>
      <c r="HFQ138" s="6"/>
      <c r="HFR138" s="6"/>
      <c r="HFS138" s="6"/>
      <c r="HFT138" s="6"/>
      <c r="HFU138" s="6"/>
      <c r="HFV138" s="6"/>
      <c r="HFW138" s="6"/>
      <c r="HFX138" s="6"/>
      <c r="HFY138" s="6"/>
      <c r="HFZ138" s="6"/>
      <c r="HGA138" s="6"/>
      <c r="HGB138" s="6"/>
      <c r="HGC138" s="6"/>
      <c r="HGD138" s="6"/>
      <c r="HGE138" s="6"/>
      <c r="HGF138" s="6"/>
      <c r="HGG138" s="6"/>
      <c r="HGH138" s="6"/>
      <c r="HGI138" s="6"/>
      <c r="HGJ138" s="6"/>
      <c r="HGK138" s="6"/>
      <c r="HGL138" s="6"/>
      <c r="HGM138" s="6"/>
      <c r="HGN138" s="6"/>
      <c r="HGO138" s="6"/>
      <c r="HGP138" s="6"/>
      <c r="HGQ138" s="6"/>
      <c r="HGR138" s="6"/>
      <c r="HGS138" s="6"/>
      <c r="HGT138" s="6"/>
      <c r="HGU138" s="6"/>
      <c r="HGV138" s="6"/>
      <c r="HGW138" s="6"/>
      <c r="HGX138" s="6"/>
      <c r="HGY138" s="6"/>
      <c r="HGZ138" s="6"/>
      <c r="HHA138" s="6"/>
      <c r="HHB138" s="6"/>
      <c r="HHC138" s="6"/>
      <c r="HHD138" s="6"/>
      <c r="HHE138" s="6"/>
      <c r="HHF138" s="6"/>
      <c r="HHG138" s="6"/>
      <c r="HHH138" s="6"/>
      <c r="HHI138" s="6"/>
      <c r="HHJ138" s="6"/>
      <c r="HHK138" s="6"/>
      <c r="HHL138" s="6"/>
      <c r="HHM138" s="6"/>
      <c r="HHN138" s="6"/>
      <c r="HHO138" s="6"/>
      <c r="HHP138" s="6"/>
      <c r="HHQ138" s="6"/>
      <c r="HHR138" s="6"/>
      <c r="HHS138" s="6"/>
      <c r="HHT138" s="6"/>
      <c r="HHU138" s="6"/>
      <c r="HHV138" s="6"/>
      <c r="HHW138" s="6"/>
      <c r="HHX138" s="6"/>
      <c r="HHY138" s="6"/>
      <c r="HHZ138" s="6"/>
      <c r="HIA138" s="6"/>
      <c r="HIB138" s="6"/>
      <c r="HIC138" s="6"/>
      <c r="HID138" s="6"/>
      <c r="HIE138" s="6"/>
      <c r="HIF138" s="6"/>
      <c r="HIG138" s="6"/>
      <c r="HIH138" s="6"/>
      <c r="HII138" s="6"/>
      <c r="HIJ138" s="6"/>
      <c r="HIK138" s="6"/>
      <c r="HIL138" s="6"/>
      <c r="HIM138" s="6"/>
      <c r="HIN138" s="6"/>
      <c r="HIO138" s="6"/>
      <c r="HIP138" s="6"/>
      <c r="HIQ138" s="6"/>
      <c r="HIR138" s="6"/>
      <c r="HIS138" s="6"/>
      <c r="HIT138" s="6"/>
      <c r="HIU138" s="6"/>
      <c r="HIV138" s="6"/>
      <c r="HIW138" s="6"/>
      <c r="HIX138" s="6"/>
      <c r="HIY138" s="6"/>
      <c r="HIZ138" s="6"/>
      <c r="HJA138" s="6"/>
      <c r="HJB138" s="6"/>
      <c r="HJC138" s="6"/>
      <c r="HJD138" s="6"/>
      <c r="HJE138" s="6"/>
      <c r="HJF138" s="6"/>
      <c r="HJG138" s="6"/>
      <c r="HJH138" s="6"/>
      <c r="HJI138" s="6"/>
      <c r="HJJ138" s="6"/>
      <c r="HJK138" s="6"/>
      <c r="HJL138" s="6"/>
      <c r="HJM138" s="6"/>
      <c r="HJN138" s="6"/>
      <c r="HJO138" s="6"/>
      <c r="HJP138" s="6"/>
      <c r="HJQ138" s="6"/>
      <c r="HJR138" s="6"/>
      <c r="HJS138" s="6"/>
      <c r="HJT138" s="6"/>
      <c r="HJU138" s="6"/>
      <c r="HJV138" s="6"/>
      <c r="HJW138" s="6"/>
      <c r="HJX138" s="6"/>
      <c r="HJY138" s="6"/>
      <c r="HJZ138" s="6"/>
      <c r="HKA138" s="6"/>
      <c r="HKB138" s="6"/>
      <c r="HKC138" s="6"/>
      <c r="HKD138" s="6"/>
      <c r="HKE138" s="6"/>
      <c r="HKF138" s="6"/>
      <c r="HKG138" s="6"/>
      <c r="HKH138" s="6"/>
      <c r="HKI138" s="6"/>
      <c r="HKJ138" s="6"/>
      <c r="HKK138" s="6"/>
      <c r="HKL138" s="6"/>
      <c r="HKM138" s="6"/>
      <c r="HKN138" s="6"/>
      <c r="HKO138" s="6"/>
      <c r="HKP138" s="6"/>
      <c r="HKQ138" s="6"/>
      <c r="HKR138" s="6"/>
      <c r="HKS138" s="6"/>
      <c r="HKT138" s="6"/>
      <c r="HKU138" s="6"/>
      <c r="HKV138" s="6"/>
      <c r="HKW138" s="6"/>
      <c r="HKX138" s="6"/>
      <c r="HKY138" s="6"/>
      <c r="HKZ138" s="6"/>
      <c r="HLA138" s="6"/>
      <c r="HLB138" s="6"/>
      <c r="HLC138" s="6"/>
      <c r="HLD138" s="6"/>
      <c r="HLE138" s="6"/>
      <c r="HLF138" s="6"/>
      <c r="HLG138" s="6"/>
      <c r="HLH138" s="6"/>
      <c r="HLI138" s="6"/>
      <c r="HLJ138" s="6"/>
      <c r="HLK138" s="6"/>
      <c r="HLL138" s="6"/>
      <c r="HLM138" s="6"/>
      <c r="HLN138" s="6"/>
      <c r="HLO138" s="6"/>
      <c r="HLP138" s="6"/>
      <c r="HLQ138" s="6"/>
      <c r="HLR138" s="6"/>
      <c r="HLS138" s="6"/>
      <c r="HLT138" s="6"/>
      <c r="HLU138" s="6"/>
      <c r="HLV138" s="6"/>
      <c r="HLW138" s="6"/>
      <c r="HLX138" s="6"/>
      <c r="HLY138" s="6"/>
      <c r="HLZ138" s="6"/>
      <c r="HMA138" s="6"/>
      <c r="HMB138" s="6"/>
      <c r="HMC138" s="6"/>
      <c r="HMD138" s="6"/>
      <c r="HME138" s="6"/>
      <c r="HMF138" s="6"/>
      <c r="HMG138" s="6"/>
      <c r="HMH138" s="6"/>
      <c r="HMI138" s="6"/>
      <c r="HMJ138" s="6"/>
      <c r="HMK138" s="6"/>
      <c r="HML138" s="6"/>
      <c r="HMM138" s="6"/>
      <c r="HMN138" s="6"/>
      <c r="HMO138" s="6"/>
      <c r="HMP138" s="6"/>
      <c r="HMQ138" s="6"/>
      <c r="HMR138" s="6"/>
      <c r="HMS138" s="6"/>
      <c r="HMT138" s="6"/>
      <c r="HMU138" s="6"/>
      <c r="HMV138" s="6"/>
      <c r="HMW138" s="6"/>
      <c r="HMX138" s="6"/>
      <c r="HMY138" s="6"/>
      <c r="HMZ138" s="6"/>
      <c r="HNA138" s="6"/>
      <c r="HNB138" s="6"/>
      <c r="HNC138" s="6"/>
      <c r="HND138" s="6"/>
      <c r="HNE138" s="6"/>
      <c r="HNF138" s="6"/>
      <c r="HNG138" s="6"/>
      <c r="HNH138" s="6"/>
      <c r="HNI138" s="6"/>
      <c r="HNJ138" s="6"/>
      <c r="HNK138" s="6"/>
      <c r="HNL138" s="6"/>
      <c r="HNM138" s="6"/>
      <c r="HNN138" s="6"/>
      <c r="HNO138" s="6"/>
      <c r="HNP138" s="6"/>
      <c r="HNQ138" s="6"/>
      <c r="HNR138" s="6"/>
      <c r="HNS138" s="6"/>
      <c r="HNT138" s="6"/>
      <c r="HNU138" s="6"/>
      <c r="HNV138" s="6"/>
      <c r="HNW138" s="6"/>
      <c r="HNX138" s="6"/>
      <c r="HNY138" s="6"/>
      <c r="HNZ138" s="6"/>
      <c r="HOA138" s="6"/>
      <c r="HOB138" s="6"/>
      <c r="HOC138" s="6"/>
      <c r="HOD138" s="6"/>
      <c r="HOE138" s="6"/>
      <c r="HOF138" s="6"/>
      <c r="HOG138" s="6"/>
      <c r="HOH138" s="6"/>
      <c r="HOI138" s="6"/>
      <c r="HOJ138" s="6"/>
      <c r="HOK138" s="6"/>
      <c r="HOL138" s="6"/>
      <c r="HOM138" s="6"/>
      <c r="HON138" s="6"/>
      <c r="HOO138" s="6"/>
      <c r="HOP138" s="6"/>
      <c r="HOQ138" s="6"/>
      <c r="HOR138" s="6"/>
      <c r="HOS138" s="6"/>
      <c r="HOT138" s="6"/>
      <c r="HOU138" s="6"/>
      <c r="HOV138" s="6"/>
      <c r="HOW138" s="6"/>
      <c r="HOX138" s="6"/>
      <c r="HOY138" s="6"/>
      <c r="HOZ138" s="6"/>
      <c r="HPA138" s="6"/>
      <c r="HPB138" s="6"/>
      <c r="HPC138" s="6"/>
      <c r="HPD138" s="6"/>
      <c r="HPE138" s="6"/>
      <c r="HPF138" s="6"/>
      <c r="HPG138" s="6"/>
      <c r="HPH138" s="6"/>
      <c r="HPI138" s="6"/>
      <c r="HPJ138" s="6"/>
      <c r="HPK138" s="6"/>
      <c r="HPL138" s="6"/>
      <c r="HPM138" s="6"/>
      <c r="HPN138" s="6"/>
      <c r="HPO138" s="6"/>
      <c r="HPP138" s="6"/>
      <c r="HPQ138" s="6"/>
      <c r="HPR138" s="6"/>
      <c r="HPS138" s="6"/>
      <c r="HPT138" s="6"/>
      <c r="HPU138" s="6"/>
      <c r="HPV138" s="6"/>
      <c r="HPW138" s="6"/>
      <c r="HPX138" s="6"/>
      <c r="HPY138" s="6"/>
      <c r="HPZ138" s="6"/>
      <c r="HQA138" s="6"/>
      <c r="HQB138" s="6"/>
      <c r="HQC138" s="6"/>
      <c r="HQD138" s="6"/>
      <c r="HQE138" s="6"/>
      <c r="HQF138" s="6"/>
      <c r="HQG138" s="6"/>
      <c r="HQH138" s="6"/>
      <c r="HQI138" s="6"/>
      <c r="HQJ138" s="6"/>
      <c r="HQK138" s="6"/>
      <c r="HQL138" s="6"/>
      <c r="HQM138" s="6"/>
      <c r="HQN138" s="6"/>
      <c r="HQO138" s="6"/>
      <c r="HQP138" s="6"/>
      <c r="HQQ138" s="6"/>
      <c r="HQR138" s="6"/>
      <c r="HQS138" s="6"/>
      <c r="HQT138" s="6"/>
      <c r="HQU138" s="6"/>
      <c r="HQV138" s="6"/>
      <c r="HQW138" s="6"/>
      <c r="HQX138" s="6"/>
      <c r="HQY138" s="6"/>
      <c r="HQZ138" s="6"/>
      <c r="HRA138" s="6"/>
      <c r="HRB138" s="6"/>
      <c r="HRC138" s="6"/>
      <c r="HRD138" s="6"/>
      <c r="HRE138" s="6"/>
      <c r="HRF138" s="6"/>
      <c r="HRG138" s="6"/>
      <c r="HRH138" s="6"/>
      <c r="HRI138" s="6"/>
      <c r="HRJ138" s="6"/>
      <c r="HRK138" s="6"/>
      <c r="HRL138" s="6"/>
      <c r="HRM138" s="6"/>
      <c r="HRN138" s="6"/>
      <c r="HRO138" s="6"/>
      <c r="HRP138" s="6"/>
      <c r="HRQ138" s="6"/>
      <c r="HRR138" s="6"/>
      <c r="HRS138" s="6"/>
      <c r="HRT138" s="6"/>
      <c r="HRU138" s="6"/>
      <c r="HRV138" s="6"/>
      <c r="HRW138" s="6"/>
      <c r="HRX138" s="6"/>
      <c r="HRY138" s="6"/>
      <c r="HRZ138" s="6"/>
      <c r="HSA138" s="6"/>
      <c r="HSB138" s="6"/>
      <c r="HSC138" s="6"/>
      <c r="HSD138" s="6"/>
      <c r="HSE138" s="6"/>
      <c r="HSF138" s="6"/>
      <c r="HSG138" s="6"/>
      <c r="HSH138" s="6"/>
      <c r="HSI138" s="6"/>
      <c r="HSJ138" s="6"/>
      <c r="HSK138" s="6"/>
      <c r="HSL138" s="6"/>
      <c r="HSM138" s="6"/>
      <c r="HSN138" s="6"/>
      <c r="HSO138" s="6"/>
      <c r="HSP138" s="6"/>
      <c r="HSQ138" s="6"/>
      <c r="HSR138" s="6"/>
      <c r="HSS138" s="6"/>
      <c r="HST138" s="6"/>
      <c r="HSU138" s="6"/>
      <c r="HSV138" s="6"/>
      <c r="HSW138" s="6"/>
      <c r="HSX138" s="6"/>
      <c r="HSY138" s="6"/>
      <c r="HSZ138" s="6"/>
      <c r="HTA138" s="6"/>
      <c r="HTB138" s="6"/>
      <c r="HTC138" s="6"/>
      <c r="HTD138" s="6"/>
      <c r="HTE138" s="6"/>
      <c r="HTF138" s="6"/>
      <c r="HTG138" s="6"/>
      <c r="HTH138" s="6"/>
      <c r="HTI138" s="6"/>
      <c r="HTJ138" s="6"/>
      <c r="HTK138" s="6"/>
      <c r="HTL138" s="6"/>
      <c r="HTM138" s="6"/>
      <c r="HTN138" s="6"/>
      <c r="HTO138" s="6"/>
      <c r="HTP138" s="6"/>
      <c r="HTQ138" s="6"/>
      <c r="HTR138" s="6"/>
      <c r="HTS138" s="6"/>
      <c r="HTT138" s="6"/>
      <c r="HTU138" s="6"/>
      <c r="HTV138" s="6"/>
      <c r="HTW138" s="6"/>
      <c r="HTX138" s="6"/>
      <c r="HTY138" s="6"/>
      <c r="HTZ138" s="6"/>
      <c r="HUA138" s="6"/>
      <c r="HUB138" s="6"/>
      <c r="HUC138" s="6"/>
      <c r="HUD138" s="6"/>
      <c r="HUE138" s="6"/>
      <c r="HUF138" s="6"/>
      <c r="HUG138" s="6"/>
      <c r="HUH138" s="6"/>
      <c r="HUI138" s="6"/>
      <c r="HUJ138" s="6"/>
      <c r="HUK138" s="6"/>
      <c r="HUL138" s="6"/>
      <c r="HUM138" s="6"/>
      <c r="HUN138" s="6"/>
      <c r="HUO138" s="6"/>
      <c r="HUP138" s="6"/>
      <c r="HUQ138" s="6"/>
      <c r="HUR138" s="6"/>
      <c r="HUS138" s="6"/>
      <c r="HUT138" s="6"/>
      <c r="HUU138" s="6"/>
      <c r="HUV138" s="6"/>
      <c r="HUW138" s="6"/>
      <c r="HUX138" s="6"/>
      <c r="HUY138" s="6"/>
      <c r="HUZ138" s="6"/>
      <c r="HVA138" s="6"/>
      <c r="HVB138" s="6"/>
      <c r="HVC138" s="6"/>
      <c r="HVD138" s="6"/>
      <c r="HVE138" s="6"/>
      <c r="HVF138" s="6"/>
      <c r="HVG138" s="6"/>
      <c r="HVH138" s="6"/>
      <c r="HVI138" s="6"/>
      <c r="HVJ138" s="6"/>
      <c r="HVK138" s="6"/>
      <c r="HVL138" s="6"/>
      <c r="HVM138" s="6"/>
      <c r="HVN138" s="6"/>
      <c r="HVO138" s="6"/>
      <c r="HVP138" s="6"/>
      <c r="HVQ138" s="6"/>
      <c r="HVR138" s="6"/>
      <c r="HVS138" s="6"/>
      <c r="HVT138" s="6"/>
      <c r="HVU138" s="6"/>
      <c r="HVV138" s="6"/>
      <c r="HVW138" s="6"/>
      <c r="HVX138" s="6"/>
      <c r="HVY138" s="6"/>
      <c r="HVZ138" s="6"/>
      <c r="HWA138" s="6"/>
      <c r="HWB138" s="6"/>
      <c r="HWC138" s="6"/>
      <c r="HWD138" s="6"/>
      <c r="HWE138" s="6"/>
      <c r="HWF138" s="6"/>
      <c r="HWG138" s="6"/>
      <c r="HWH138" s="6"/>
      <c r="HWI138" s="6"/>
      <c r="HWJ138" s="6"/>
      <c r="HWK138" s="6"/>
      <c r="HWL138" s="6"/>
      <c r="HWM138" s="6"/>
      <c r="HWN138" s="6"/>
      <c r="HWO138" s="6"/>
      <c r="HWP138" s="6"/>
      <c r="HWQ138" s="6"/>
      <c r="HWR138" s="6"/>
      <c r="HWS138" s="6"/>
      <c r="HWT138" s="6"/>
      <c r="HWU138" s="6"/>
      <c r="HWV138" s="6"/>
      <c r="HWW138" s="6"/>
      <c r="HWX138" s="6"/>
      <c r="HWY138" s="6"/>
      <c r="HWZ138" s="6"/>
      <c r="HXA138" s="6"/>
      <c r="HXB138" s="6"/>
      <c r="HXC138" s="6"/>
      <c r="HXD138" s="6"/>
      <c r="HXE138" s="6"/>
      <c r="HXF138" s="6"/>
      <c r="HXG138" s="6"/>
      <c r="HXH138" s="6"/>
      <c r="HXI138" s="6"/>
      <c r="HXJ138" s="6"/>
      <c r="HXK138" s="6"/>
      <c r="HXL138" s="6"/>
      <c r="HXM138" s="6"/>
      <c r="HXN138" s="6"/>
      <c r="HXO138" s="6"/>
      <c r="HXP138" s="6"/>
      <c r="HXQ138" s="6"/>
      <c r="HXR138" s="6"/>
      <c r="HXS138" s="6"/>
      <c r="HXT138" s="6"/>
      <c r="HXU138" s="6"/>
      <c r="HXV138" s="6"/>
      <c r="HXW138" s="6"/>
      <c r="HXX138" s="6"/>
      <c r="HXY138" s="6"/>
      <c r="HXZ138" s="6"/>
      <c r="HYA138" s="6"/>
      <c r="HYB138" s="6"/>
      <c r="HYC138" s="6"/>
      <c r="HYD138" s="6"/>
      <c r="HYE138" s="6"/>
      <c r="HYF138" s="6"/>
      <c r="HYG138" s="6"/>
      <c r="HYH138" s="6"/>
      <c r="HYI138" s="6"/>
      <c r="HYJ138" s="6"/>
      <c r="HYK138" s="6"/>
      <c r="HYL138" s="6"/>
      <c r="HYM138" s="6"/>
      <c r="HYN138" s="6"/>
      <c r="HYO138" s="6"/>
      <c r="HYP138" s="6"/>
      <c r="HYQ138" s="6"/>
      <c r="HYR138" s="6"/>
      <c r="HYS138" s="6"/>
      <c r="HYT138" s="6"/>
      <c r="HYU138" s="6"/>
      <c r="HYV138" s="6"/>
      <c r="HYW138" s="6"/>
      <c r="HYX138" s="6"/>
      <c r="HYY138" s="6"/>
      <c r="HYZ138" s="6"/>
      <c r="HZA138" s="6"/>
      <c r="HZB138" s="6"/>
      <c r="HZC138" s="6"/>
      <c r="HZD138" s="6"/>
      <c r="HZE138" s="6"/>
      <c r="HZF138" s="6"/>
      <c r="HZG138" s="6"/>
      <c r="HZH138" s="6"/>
      <c r="HZI138" s="6"/>
      <c r="HZJ138" s="6"/>
      <c r="HZK138" s="6"/>
      <c r="HZL138" s="6"/>
      <c r="HZM138" s="6"/>
      <c r="HZN138" s="6"/>
      <c r="HZO138" s="6"/>
      <c r="HZP138" s="6"/>
      <c r="HZQ138" s="6"/>
      <c r="HZR138" s="6"/>
      <c r="HZS138" s="6"/>
      <c r="HZT138" s="6"/>
      <c r="HZU138" s="6"/>
      <c r="HZV138" s="6"/>
      <c r="HZW138" s="6"/>
      <c r="HZX138" s="6"/>
      <c r="HZY138" s="6"/>
      <c r="HZZ138" s="6"/>
      <c r="IAA138" s="6"/>
      <c r="IAB138" s="6"/>
      <c r="IAC138" s="6"/>
      <c r="IAD138" s="6"/>
      <c r="IAE138" s="6"/>
      <c r="IAF138" s="6"/>
      <c r="IAG138" s="6"/>
      <c r="IAH138" s="6"/>
      <c r="IAI138" s="6"/>
      <c r="IAJ138" s="6"/>
      <c r="IAK138" s="6"/>
      <c r="IAL138" s="6"/>
      <c r="IAM138" s="6"/>
      <c r="IAN138" s="6"/>
      <c r="IAO138" s="6"/>
      <c r="IAP138" s="6"/>
      <c r="IAQ138" s="6"/>
      <c r="IAR138" s="6"/>
      <c r="IAS138" s="6"/>
      <c r="IAT138" s="6"/>
      <c r="IAU138" s="6"/>
      <c r="IAV138" s="6"/>
      <c r="IAW138" s="6"/>
      <c r="IAX138" s="6"/>
      <c r="IAY138" s="6"/>
      <c r="IAZ138" s="6"/>
      <c r="IBA138" s="6"/>
      <c r="IBB138" s="6"/>
      <c r="IBC138" s="6"/>
      <c r="IBD138" s="6"/>
      <c r="IBE138" s="6"/>
      <c r="IBF138" s="6"/>
      <c r="IBG138" s="6"/>
      <c r="IBH138" s="6"/>
      <c r="IBI138" s="6"/>
      <c r="IBJ138" s="6"/>
      <c r="IBK138" s="6"/>
      <c r="IBL138" s="6"/>
      <c r="IBM138" s="6"/>
      <c r="IBN138" s="6"/>
      <c r="IBO138" s="6"/>
      <c r="IBP138" s="6"/>
      <c r="IBQ138" s="6"/>
      <c r="IBR138" s="6"/>
      <c r="IBS138" s="6"/>
      <c r="IBT138" s="6"/>
      <c r="IBU138" s="6"/>
      <c r="IBV138" s="6"/>
      <c r="IBW138" s="6"/>
      <c r="IBX138" s="6"/>
      <c r="IBY138" s="6"/>
      <c r="IBZ138" s="6"/>
      <c r="ICA138" s="6"/>
      <c r="ICB138" s="6"/>
      <c r="ICC138" s="6"/>
      <c r="ICD138" s="6"/>
      <c r="ICE138" s="6"/>
      <c r="ICF138" s="6"/>
      <c r="ICG138" s="6"/>
      <c r="ICH138" s="6"/>
      <c r="ICI138" s="6"/>
      <c r="ICJ138" s="6"/>
      <c r="ICK138" s="6"/>
      <c r="ICL138" s="6"/>
      <c r="ICM138" s="6"/>
      <c r="ICN138" s="6"/>
      <c r="ICO138" s="6"/>
      <c r="ICP138" s="6"/>
      <c r="ICQ138" s="6"/>
      <c r="ICR138" s="6"/>
      <c r="ICS138" s="6"/>
      <c r="ICT138" s="6"/>
      <c r="ICU138" s="6"/>
      <c r="ICV138" s="6"/>
      <c r="ICW138" s="6"/>
      <c r="ICX138" s="6"/>
      <c r="ICY138" s="6"/>
      <c r="ICZ138" s="6"/>
      <c r="IDA138" s="6"/>
      <c r="IDB138" s="6"/>
      <c r="IDC138" s="6"/>
      <c r="IDD138" s="6"/>
      <c r="IDE138" s="6"/>
      <c r="IDF138" s="6"/>
      <c r="IDG138" s="6"/>
      <c r="IDH138" s="6"/>
      <c r="IDI138" s="6"/>
      <c r="IDJ138" s="6"/>
      <c r="IDK138" s="6"/>
      <c r="IDL138" s="6"/>
      <c r="IDM138" s="6"/>
      <c r="IDN138" s="6"/>
      <c r="IDO138" s="6"/>
      <c r="IDP138" s="6"/>
      <c r="IDQ138" s="6"/>
      <c r="IDR138" s="6"/>
      <c r="IDS138" s="6"/>
      <c r="IDT138" s="6"/>
      <c r="IDU138" s="6"/>
      <c r="IDV138" s="6"/>
      <c r="IDW138" s="6"/>
      <c r="IDX138" s="6"/>
      <c r="IDY138" s="6"/>
      <c r="IDZ138" s="6"/>
      <c r="IEA138" s="6"/>
      <c r="IEB138" s="6"/>
      <c r="IEC138" s="6"/>
      <c r="IED138" s="6"/>
      <c r="IEE138" s="6"/>
      <c r="IEF138" s="6"/>
      <c r="IEG138" s="6"/>
      <c r="IEH138" s="6"/>
      <c r="IEI138" s="6"/>
      <c r="IEJ138" s="6"/>
      <c r="IEK138" s="6"/>
      <c r="IEL138" s="6"/>
      <c r="IEM138" s="6"/>
      <c r="IEN138" s="6"/>
      <c r="IEO138" s="6"/>
      <c r="IEP138" s="6"/>
      <c r="IEQ138" s="6"/>
      <c r="IER138" s="6"/>
      <c r="IES138" s="6"/>
      <c r="IET138" s="6"/>
      <c r="IEU138" s="6"/>
      <c r="IEV138" s="6"/>
      <c r="IEW138" s="6"/>
      <c r="IEX138" s="6"/>
      <c r="IEY138" s="6"/>
      <c r="IEZ138" s="6"/>
      <c r="IFA138" s="6"/>
      <c r="IFB138" s="6"/>
      <c r="IFC138" s="6"/>
      <c r="IFD138" s="6"/>
      <c r="IFE138" s="6"/>
      <c r="IFF138" s="6"/>
      <c r="IFG138" s="6"/>
      <c r="IFH138" s="6"/>
      <c r="IFI138" s="6"/>
      <c r="IFJ138" s="6"/>
      <c r="IFK138" s="6"/>
      <c r="IFL138" s="6"/>
      <c r="IFM138" s="6"/>
      <c r="IFN138" s="6"/>
      <c r="IFO138" s="6"/>
      <c r="IFP138" s="6"/>
      <c r="IFQ138" s="6"/>
      <c r="IFR138" s="6"/>
      <c r="IFS138" s="6"/>
      <c r="IFT138" s="6"/>
      <c r="IFU138" s="6"/>
      <c r="IFV138" s="6"/>
      <c r="IFW138" s="6"/>
      <c r="IFX138" s="6"/>
      <c r="IFY138" s="6"/>
      <c r="IFZ138" s="6"/>
      <c r="IGA138" s="6"/>
      <c r="IGB138" s="6"/>
      <c r="IGC138" s="6"/>
      <c r="IGD138" s="6"/>
      <c r="IGE138" s="6"/>
      <c r="IGF138" s="6"/>
      <c r="IGG138" s="6"/>
      <c r="IGH138" s="6"/>
      <c r="IGI138" s="6"/>
      <c r="IGJ138" s="6"/>
      <c r="IGK138" s="6"/>
      <c r="IGL138" s="6"/>
      <c r="IGM138" s="6"/>
      <c r="IGN138" s="6"/>
      <c r="IGO138" s="6"/>
      <c r="IGP138" s="6"/>
      <c r="IGQ138" s="6"/>
      <c r="IGR138" s="6"/>
      <c r="IGS138" s="6"/>
      <c r="IGT138" s="6"/>
      <c r="IGU138" s="6"/>
      <c r="IGV138" s="6"/>
      <c r="IGW138" s="6"/>
      <c r="IGX138" s="6"/>
      <c r="IGY138" s="6"/>
      <c r="IGZ138" s="6"/>
      <c r="IHA138" s="6"/>
      <c r="IHB138" s="6"/>
      <c r="IHC138" s="6"/>
      <c r="IHD138" s="6"/>
      <c r="IHE138" s="6"/>
      <c r="IHF138" s="6"/>
      <c r="IHG138" s="6"/>
      <c r="IHH138" s="6"/>
      <c r="IHI138" s="6"/>
      <c r="IHJ138" s="6"/>
      <c r="IHK138" s="6"/>
      <c r="IHL138" s="6"/>
      <c r="IHM138" s="6"/>
      <c r="IHN138" s="6"/>
      <c r="IHO138" s="6"/>
      <c r="IHP138" s="6"/>
      <c r="IHQ138" s="6"/>
      <c r="IHR138" s="6"/>
      <c r="IHS138" s="6"/>
      <c r="IHT138" s="6"/>
      <c r="IHU138" s="6"/>
      <c r="IHV138" s="6"/>
      <c r="IHW138" s="6"/>
      <c r="IHX138" s="6"/>
      <c r="IHY138" s="6"/>
      <c r="IHZ138" s="6"/>
      <c r="IIA138" s="6"/>
      <c r="IIB138" s="6"/>
      <c r="IIC138" s="6"/>
      <c r="IID138" s="6"/>
      <c r="IIE138" s="6"/>
      <c r="IIF138" s="6"/>
      <c r="IIG138" s="6"/>
      <c r="IIH138" s="6"/>
      <c r="III138" s="6"/>
      <c r="IIJ138" s="6"/>
      <c r="IIK138" s="6"/>
      <c r="IIL138" s="6"/>
      <c r="IIM138" s="6"/>
      <c r="IIN138" s="6"/>
      <c r="IIO138" s="6"/>
      <c r="IIP138" s="6"/>
      <c r="IIQ138" s="6"/>
      <c r="IIR138" s="6"/>
      <c r="IIS138" s="6"/>
      <c r="IIT138" s="6"/>
      <c r="IIU138" s="6"/>
      <c r="IIV138" s="6"/>
      <c r="IIW138" s="6"/>
      <c r="IIX138" s="6"/>
      <c r="IIY138" s="6"/>
      <c r="IIZ138" s="6"/>
      <c r="IJA138" s="6"/>
      <c r="IJB138" s="6"/>
      <c r="IJC138" s="6"/>
      <c r="IJD138" s="6"/>
      <c r="IJE138" s="6"/>
      <c r="IJF138" s="6"/>
      <c r="IJG138" s="6"/>
      <c r="IJH138" s="6"/>
      <c r="IJI138" s="6"/>
      <c r="IJJ138" s="6"/>
      <c r="IJK138" s="6"/>
      <c r="IJL138" s="6"/>
      <c r="IJM138" s="6"/>
      <c r="IJN138" s="6"/>
      <c r="IJO138" s="6"/>
      <c r="IJP138" s="6"/>
      <c r="IJQ138" s="6"/>
      <c r="IJR138" s="6"/>
      <c r="IJS138" s="6"/>
      <c r="IJT138" s="6"/>
      <c r="IJU138" s="6"/>
      <c r="IJV138" s="6"/>
      <c r="IJW138" s="6"/>
      <c r="IJX138" s="6"/>
      <c r="IJY138" s="6"/>
      <c r="IJZ138" s="6"/>
      <c r="IKA138" s="6"/>
      <c r="IKB138" s="6"/>
      <c r="IKC138" s="6"/>
      <c r="IKD138" s="6"/>
      <c r="IKE138" s="6"/>
      <c r="IKF138" s="6"/>
      <c r="IKG138" s="6"/>
      <c r="IKH138" s="6"/>
      <c r="IKI138" s="6"/>
      <c r="IKJ138" s="6"/>
      <c r="IKK138" s="6"/>
      <c r="IKL138" s="6"/>
      <c r="IKM138" s="6"/>
      <c r="IKN138" s="6"/>
      <c r="IKO138" s="6"/>
      <c r="IKP138" s="6"/>
      <c r="IKQ138" s="6"/>
      <c r="IKR138" s="6"/>
      <c r="IKS138" s="6"/>
      <c r="IKT138" s="6"/>
      <c r="IKU138" s="6"/>
      <c r="IKV138" s="6"/>
      <c r="IKW138" s="6"/>
      <c r="IKX138" s="6"/>
      <c r="IKY138" s="6"/>
      <c r="IKZ138" s="6"/>
      <c r="ILA138" s="6"/>
      <c r="ILB138" s="6"/>
      <c r="ILC138" s="6"/>
      <c r="ILD138" s="6"/>
      <c r="ILE138" s="6"/>
      <c r="ILF138" s="6"/>
      <c r="ILG138" s="6"/>
      <c r="ILH138" s="6"/>
      <c r="ILI138" s="6"/>
      <c r="ILJ138" s="6"/>
      <c r="ILK138" s="6"/>
      <c r="ILL138" s="6"/>
      <c r="ILM138" s="6"/>
      <c r="ILN138" s="6"/>
      <c r="ILO138" s="6"/>
      <c r="ILP138" s="6"/>
      <c r="ILQ138" s="6"/>
      <c r="ILR138" s="6"/>
      <c r="ILS138" s="6"/>
      <c r="ILT138" s="6"/>
      <c r="ILU138" s="6"/>
      <c r="ILV138" s="6"/>
      <c r="ILW138" s="6"/>
      <c r="ILX138" s="6"/>
      <c r="ILY138" s="6"/>
      <c r="ILZ138" s="6"/>
      <c r="IMA138" s="6"/>
      <c r="IMB138" s="6"/>
      <c r="IMC138" s="6"/>
      <c r="IMD138" s="6"/>
      <c r="IME138" s="6"/>
      <c r="IMF138" s="6"/>
      <c r="IMG138" s="6"/>
      <c r="IMH138" s="6"/>
      <c r="IMI138" s="6"/>
      <c r="IMJ138" s="6"/>
      <c r="IMK138" s="6"/>
      <c r="IML138" s="6"/>
      <c r="IMM138" s="6"/>
      <c r="IMN138" s="6"/>
      <c r="IMO138" s="6"/>
      <c r="IMP138" s="6"/>
      <c r="IMQ138" s="6"/>
      <c r="IMR138" s="6"/>
      <c r="IMS138" s="6"/>
      <c r="IMT138" s="6"/>
      <c r="IMU138" s="6"/>
      <c r="IMV138" s="6"/>
      <c r="IMW138" s="6"/>
      <c r="IMX138" s="6"/>
      <c r="IMY138" s="6"/>
      <c r="IMZ138" s="6"/>
      <c r="INA138" s="6"/>
      <c r="INB138" s="6"/>
      <c r="INC138" s="6"/>
      <c r="IND138" s="6"/>
      <c r="INE138" s="6"/>
      <c r="INF138" s="6"/>
      <c r="ING138" s="6"/>
      <c r="INH138" s="6"/>
      <c r="INI138" s="6"/>
      <c r="INJ138" s="6"/>
      <c r="INK138" s="6"/>
      <c r="INL138" s="6"/>
      <c r="INM138" s="6"/>
      <c r="INN138" s="6"/>
      <c r="INO138" s="6"/>
      <c r="INP138" s="6"/>
      <c r="INQ138" s="6"/>
      <c r="INR138" s="6"/>
      <c r="INS138" s="6"/>
      <c r="INT138" s="6"/>
      <c r="INU138" s="6"/>
      <c r="INV138" s="6"/>
      <c r="INW138" s="6"/>
      <c r="INX138" s="6"/>
      <c r="INY138" s="6"/>
      <c r="INZ138" s="6"/>
      <c r="IOA138" s="6"/>
      <c r="IOB138" s="6"/>
      <c r="IOC138" s="6"/>
      <c r="IOD138" s="6"/>
      <c r="IOE138" s="6"/>
      <c r="IOF138" s="6"/>
      <c r="IOG138" s="6"/>
      <c r="IOH138" s="6"/>
      <c r="IOI138" s="6"/>
      <c r="IOJ138" s="6"/>
      <c r="IOK138" s="6"/>
      <c r="IOL138" s="6"/>
      <c r="IOM138" s="6"/>
      <c r="ION138" s="6"/>
      <c r="IOO138" s="6"/>
      <c r="IOP138" s="6"/>
      <c r="IOQ138" s="6"/>
      <c r="IOR138" s="6"/>
      <c r="IOS138" s="6"/>
      <c r="IOT138" s="6"/>
      <c r="IOU138" s="6"/>
      <c r="IOV138" s="6"/>
      <c r="IOW138" s="6"/>
      <c r="IOX138" s="6"/>
      <c r="IOY138" s="6"/>
      <c r="IOZ138" s="6"/>
      <c r="IPA138" s="6"/>
      <c r="IPB138" s="6"/>
      <c r="IPC138" s="6"/>
      <c r="IPD138" s="6"/>
      <c r="IPE138" s="6"/>
      <c r="IPF138" s="6"/>
      <c r="IPG138" s="6"/>
      <c r="IPH138" s="6"/>
      <c r="IPI138" s="6"/>
      <c r="IPJ138" s="6"/>
      <c r="IPK138" s="6"/>
      <c r="IPL138" s="6"/>
      <c r="IPM138" s="6"/>
      <c r="IPN138" s="6"/>
      <c r="IPO138" s="6"/>
      <c r="IPP138" s="6"/>
      <c r="IPQ138" s="6"/>
      <c r="IPR138" s="6"/>
      <c r="IPS138" s="6"/>
      <c r="IPT138" s="6"/>
      <c r="IPU138" s="6"/>
      <c r="IPV138" s="6"/>
      <c r="IPW138" s="6"/>
      <c r="IPX138" s="6"/>
      <c r="IPY138" s="6"/>
      <c r="IPZ138" s="6"/>
      <c r="IQA138" s="6"/>
      <c r="IQB138" s="6"/>
      <c r="IQC138" s="6"/>
      <c r="IQD138" s="6"/>
      <c r="IQE138" s="6"/>
      <c r="IQF138" s="6"/>
      <c r="IQG138" s="6"/>
      <c r="IQH138" s="6"/>
      <c r="IQI138" s="6"/>
      <c r="IQJ138" s="6"/>
      <c r="IQK138" s="6"/>
      <c r="IQL138" s="6"/>
      <c r="IQM138" s="6"/>
      <c r="IQN138" s="6"/>
      <c r="IQO138" s="6"/>
      <c r="IQP138" s="6"/>
      <c r="IQQ138" s="6"/>
      <c r="IQR138" s="6"/>
      <c r="IQS138" s="6"/>
      <c r="IQT138" s="6"/>
      <c r="IQU138" s="6"/>
      <c r="IQV138" s="6"/>
      <c r="IQW138" s="6"/>
      <c r="IQX138" s="6"/>
      <c r="IQY138" s="6"/>
      <c r="IQZ138" s="6"/>
      <c r="IRA138" s="6"/>
      <c r="IRB138" s="6"/>
      <c r="IRC138" s="6"/>
      <c r="IRD138" s="6"/>
      <c r="IRE138" s="6"/>
      <c r="IRF138" s="6"/>
      <c r="IRG138" s="6"/>
      <c r="IRH138" s="6"/>
      <c r="IRI138" s="6"/>
      <c r="IRJ138" s="6"/>
      <c r="IRK138" s="6"/>
      <c r="IRL138" s="6"/>
      <c r="IRM138" s="6"/>
      <c r="IRN138" s="6"/>
      <c r="IRO138" s="6"/>
      <c r="IRP138" s="6"/>
      <c r="IRQ138" s="6"/>
      <c r="IRR138" s="6"/>
      <c r="IRS138" s="6"/>
      <c r="IRT138" s="6"/>
      <c r="IRU138" s="6"/>
      <c r="IRV138" s="6"/>
      <c r="IRW138" s="6"/>
      <c r="IRX138" s="6"/>
      <c r="IRY138" s="6"/>
      <c r="IRZ138" s="6"/>
      <c r="ISA138" s="6"/>
      <c r="ISB138" s="6"/>
      <c r="ISC138" s="6"/>
      <c r="ISD138" s="6"/>
      <c r="ISE138" s="6"/>
      <c r="ISF138" s="6"/>
      <c r="ISG138" s="6"/>
      <c r="ISH138" s="6"/>
      <c r="ISI138" s="6"/>
      <c r="ISJ138" s="6"/>
      <c r="ISK138" s="6"/>
      <c r="ISL138" s="6"/>
      <c r="ISM138" s="6"/>
      <c r="ISN138" s="6"/>
      <c r="ISO138" s="6"/>
      <c r="ISP138" s="6"/>
      <c r="ISQ138" s="6"/>
      <c r="ISR138" s="6"/>
      <c r="ISS138" s="6"/>
      <c r="IST138" s="6"/>
      <c r="ISU138" s="6"/>
      <c r="ISV138" s="6"/>
      <c r="ISW138" s="6"/>
      <c r="ISX138" s="6"/>
      <c r="ISY138" s="6"/>
      <c r="ISZ138" s="6"/>
      <c r="ITA138" s="6"/>
      <c r="ITB138" s="6"/>
      <c r="ITC138" s="6"/>
      <c r="ITD138" s="6"/>
      <c r="ITE138" s="6"/>
      <c r="ITF138" s="6"/>
      <c r="ITG138" s="6"/>
      <c r="ITH138" s="6"/>
      <c r="ITI138" s="6"/>
      <c r="ITJ138" s="6"/>
      <c r="ITK138" s="6"/>
      <c r="ITL138" s="6"/>
      <c r="ITM138" s="6"/>
      <c r="ITN138" s="6"/>
      <c r="ITO138" s="6"/>
      <c r="ITP138" s="6"/>
      <c r="ITQ138" s="6"/>
      <c r="ITR138" s="6"/>
      <c r="ITS138" s="6"/>
      <c r="ITT138" s="6"/>
      <c r="ITU138" s="6"/>
      <c r="ITV138" s="6"/>
      <c r="ITW138" s="6"/>
      <c r="ITX138" s="6"/>
      <c r="ITY138" s="6"/>
      <c r="ITZ138" s="6"/>
      <c r="IUA138" s="6"/>
      <c r="IUB138" s="6"/>
      <c r="IUC138" s="6"/>
      <c r="IUD138" s="6"/>
      <c r="IUE138" s="6"/>
      <c r="IUF138" s="6"/>
      <c r="IUG138" s="6"/>
      <c r="IUH138" s="6"/>
      <c r="IUI138" s="6"/>
      <c r="IUJ138" s="6"/>
      <c r="IUK138" s="6"/>
      <c r="IUL138" s="6"/>
      <c r="IUM138" s="6"/>
      <c r="IUN138" s="6"/>
      <c r="IUO138" s="6"/>
      <c r="IUP138" s="6"/>
      <c r="IUQ138" s="6"/>
      <c r="IUR138" s="6"/>
      <c r="IUS138" s="6"/>
      <c r="IUT138" s="6"/>
      <c r="IUU138" s="6"/>
      <c r="IUV138" s="6"/>
      <c r="IUW138" s="6"/>
      <c r="IUX138" s="6"/>
      <c r="IUY138" s="6"/>
      <c r="IUZ138" s="6"/>
      <c r="IVA138" s="6"/>
      <c r="IVB138" s="6"/>
      <c r="IVC138" s="6"/>
      <c r="IVD138" s="6"/>
      <c r="IVE138" s="6"/>
      <c r="IVF138" s="6"/>
      <c r="IVG138" s="6"/>
      <c r="IVH138" s="6"/>
      <c r="IVI138" s="6"/>
      <c r="IVJ138" s="6"/>
      <c r="IVK138" s="6"/>
      <c r="IVL138" s="6"/>
      <c r="IVM138" s="6"/>
      <c r="IVN138" s="6"/>
      <c r="IVO138" s="6"/>
      <c r="IVP138" s="6"/>
      <c r="IVQ138" s="6"/>
      <c r="IVR138" s="6"/>
      <c r="IVS138" s="6"/>
      <c r="IVT138" s="6"/>
      <c r="IVU138" s="6"/>
      <c r="IVV138" s="6"/>
      <c r="IVW138" s="6"/>
      <c r="IVX138" s="6"/>
      <c r="IVY138" s="6"/>
      <c r="IVZ138" s="6"/>
      <c r="IWA138" s="6"/>
      <c r="IWB138" s="6"/>
      <c r="IWC138" s="6"/>
      <c r="IWD138" s="6"/>
      <c r="IWE138" s="6"/>
      <c r="IWF138" s="6"/>
      <c r="IWG138" s="6"/>
      <c r="IWH138" s="6"/>
      <c r="IWI138" s="6"/>
      <c r="IWJ138" s="6"/>
      <c r="IWK138" s="6"/>
      <c r="IWL138" s="6"/>
      <c r="IWM138" s="6"/>
      <c r="IWN138" s="6"/>
      <c r="IWO138" s="6"/>
      <c r="IWP138" s="6"/>
      <c r="IWQ138" s="6"/>
      <c r="IWR138" s="6"/>
      <c r="IWS138" s="6"/>
      <c r="IWT138" s="6"/>
      <c r="IWU138" s="6"/>
      <c r="IWV138" s="6"/>
      <c r="IWW138" s="6"/>
      <c r="IWX138" s="6"/>
      <c r="IWY138" s="6"/>
      <c r="IWZ138" s="6"/>
      <c r="IXA138" s="6"/>
      <c r="IXB138" s="6"/>
      <c r="IXC138" s="6"/>
      <c r="IXD138" s="6"/>
      <c r="IXE138" s="6"/>
      <c r="IXF138" s="6"/>
      <c r="IXG138" s="6"/>
      <c r="IXH138" s="6"/>
      <c r="IXI138" s="6"/>
      <c r="IXJ138" s="6"/>
      <c r="IXK138" s="6"/>
      <c r="IXL138" s="6"/>
      <c r="IXM138" s="6"/>
      <c r="IXN138" s="6"/>
      <c r="IXO138" s="6"/>
      <c r="IXP138" s="6"/>
      <c r="IXQ138" s="6"/>
      <c r="IXR138" s="6"/>
      <c r="IXS138" s="6"/>
      <c r="IXT138" s="6"/>
      <c r="IXU138" s="6"/>
      <c r="IXV138" s="6"/>
      <c r="IXW138" s="6"/>
      <c r="IXX138" s="6"/>
      <c r="IXY138" s="6"/>
      <c r="IXZ138" s="6"/>
      <c r="IYA138" s="6"/>
      <c r="IYB138" s="6"/>
      <c r="IYC138" s="6"/>
      <c r="IYD138" s="6"/>
      <c r="IYE138" s="6"/>
      <c r="IYF138" s="6"/>
      <c r="IYG138" s="6"/>
      <c r="IYH138" s="6"/>
      <c r="IYI138" s="6"/>
      <c r="IYJ138" s="6"/>
      <c r="IYK138" s="6"/>
      <c r="IYL138" s="6"/>
      <c r="IYM138" s="6"/>
      <c r="IYN138" s="6"/>
      <c r="IYO138" s="6"/>
      <c r="IYP138" s="6"/>
      <c r="IYQ138" s="6"/>
      <c r="IYR138" s="6"/>
      <c r="IYS138" s="6"/>
      <c r="IYT138" s="6"/>
      <c r="IYU138" s="6"/>
      <c r="IYV138" s="6"/>
      <c r="IYW138" s="6"/>
      <c r="IYX138" s="6"/>
      <c r="IYY138" s="6"/>
      <c r="IYZ138" s="6"/>
      <c r="IZA138" s="6"/>
      <c r="IZB138" s="6"/>
      <c r="IZC138" s="6"/>
      <c r="IZD138" s="6"/>
      <c r="IZE138" s="6"/>
      <c r="IZF138" s="6"/>
      <c r="IZG138" s="6"/>
      <c r="IZH138" s="6"/>
      <c r="IZI138" s="6"/>
      <c r="IZJ138" s="6"/>
      <c r="IZK138" s="6"/>
      <c r="IZL138" s="6"/>
      <c r="IZM138" s="6"/>
      <c r="IZN138" s="6"/>
      <c r="IZO138" s="6"/>
      <c r="IZP138" s="6"/>
      <c r="IZQ138" s="6"/>
      <c r="IZR138" s="6"/>
      <c r="IZS138" s="6"/>
      <c r="IZT138" s="6"/>
      <c r="IZU138" s="6"/>
      <c r="IZV138" s="6"/>
      <c r="IZW138" s="6"/>
      <c r="IZX138" s="6"/>
      <c r="IZY138" s="6"/>
      <c r="IZZ138" s="6"/>
      <c r="JAA138" s="6"/>
      <c r="JAB138" s="6"/>
      <c r="JAC138" s="6"/>
      <c r="JAD138" s="6"/>
      <c r="JAE138" s="6"/>
      <c r="JAF138" s="6"/>
      <c r="JAG138" s="6"/>
      <c r="JAH138" s="6"/>
      <c r="JAI138" s="6"/>
      <c r="JAJ138" s="6"/>
      <c r="JAK138" s="6"/>
      <c r="JAL138" s="6"/>
      <c r="JAM138" s="6"/>
      <c r="JAN138" s="6"/>
      <c r="JAO138" s="6"/>
      <c r="JAP138" s="6"/>
      <c r="JAQ138" s="6"/>
      <c r="JAR138" s="6"/>
      <c r="JAS138" s="6"/>
      <c r="JAT138" s="6"/>
      <c r="JAU138" s="6"/>
      <c r="JAV138" s="6"/>
      <c r="JAW138" s="6"/>
      <c r="JAX138" s="6"/>
      <c r="JAY138" s="6"/>
      <c r="JAZ138" s="6"/>
      <c r="JBA138" s="6"/>
      <c r="JBB138" s="6"/>
      <c r="JBC138" s="6"/>
      <c r="JBD138" s="6"/>
      <c r="JBE138" s="6"/>
      <c r="JBF138" s="6"/>
      <c r="JBG138" s="6"/>
      <c r="JBH138" s="6"/>
      <c r="JBI138" s="6"/>
      <c r="JBJ138" s="6"/>
      <c r="JBK138" s="6"/>
      <c r="JBL138" s="6"/>
      <c r="JBM138" s="6"/>
      <c r="JBN138" s="6"/>
      <c r="JBO138" s="6"/>
      <c r="JBP138" s="6"/>
      <c r="JBQ138" s="6"/>
      <c r="JBR138" s="6"/>
      <c r="JBS138" s="6"/>
      <c r="JBT138" s="6"/>
      <c r="JBU138" s="6"/>
      <c r="JBV138" s="6"/>
      <c r="JBW138" s="6"/>
      <c r="JBX138" s="6"/>
      <c r="JBY138" s="6"/>
      <c r="JBZ138" s="6"/>
      <c r="JCA138" s="6"/>
      <c r="JCB138" s="6"/>
      <c r="JCC138" s="6"/>
      <c r="JCD138" s="6"/>
      <c r="JCE138" s="6"/>
      <c r="JCF138" s="6"/>
      <c r="JCG138" s="6"/>
      <c r="JCH138" s="6"/>
      <c r="JCI138" s="6"/>
      <c r="JCJ138" s="6"/>
      <c r="JCK138" s="6"/>
      <c r="JCL138" s="6"/>
      <c r="JCM138" s="6"/>
      <c r="JCN138" s="6"/>
      <c r="JCO138" s="6"/>
      <c r="JCP138" s="6"/>
      <c r="JCQ138" s="6"/>
      <c r="JCR138" s="6"/>
      <c r="JCS138" s="6"/>
      <c r="JCT138" s="6"/>
      <c r="JCU138" s="6"/>
      <c r="JCV138" s="6"/>
      <c r="JCW138" s="6"/>
      <c r="JCX138" s="6"/>
      <c r="JCY138" s="6"/>
      <c r="JCZ138" s="6"/>
      <c r="JDA138" s="6"/>
      <c r="JDB138" s="6"/>
      <c r="JDC138" s="6"/>
      <c r="JDD138" s="6"/>
      <c r="JDE138" s="6"/>
      <c r="JDF138" s="6"/>
      <c r="JDG138" s="6"/>
      <c r="JDH138" s="6"/>
      <c r="JDI138" s="6"/>
      <c r="JDJ138" s="6"/>
      <c r="JDK138" s="6"/>
      <c r="JDL138" s="6"/>
      <c r="JDM138" s="6"/>
      <c r="JDN138" s="6"/>
      <c r="JDO138" s="6"/>
      <c r="JDP138" s="6"/>
      <c r="JDQ138" s="6"/>
      <c r="JDR138" s="6"/>
      <c r="JDS138" s="6"/>
      <c r="JDT138" s="6"/>
      <c r="JDU138" s="6"/>
      <c r="JDV138" s="6"/>
      <c r="JDW138" s="6"/>
      <c r="JDX138" s="6"/>
      <c r="JDY138" s="6"/>
      <c r="JDZ138" s="6"/>
      <c r="JEA138" s="6"/>
      <c r="JEB138" s="6"/>
      <c r="JEC138" s="6"/>
      <c r="JED138" s="6"/>
      <c r="JEE138" s="6"/>
      <c r="JEF138" s="6"/>
      <c r="JEG138" s="6"/>
      <c r="JEH138" s="6"/>
      <c r="JEI138" s="6"/>
      <c r="JEJ138" s="6"/>
      <c r="JEK138" s="6"/>
      <c r="JEL138" s="6"/>
      <c r="JEM138" s="6"/>
      <c r="JEN138" s="6"/>
      <c r="JEO138" s="6"/>
      <c r="JEP138" s="6"/>
      <c r="JEQ138" s="6"/>
      <c r="JER138" s="6"/>
      <c r="JES138" s="6"/>
      <c r="JET138" s="6"/>
      <c r="JEU138" s="6"/>
      <c r="JEV138" s="6"/>
      <c r="JEW138" s="6"/>
      <c r="JEX138" s="6"/>
      <c r="JEY138" s="6"/>
      <c r="JEZ138" s="6"/>
      <c r="JFA138" s="6"/>
      <c r="JFB138" s="6"/>
      <c r="JFC138" s="6"/>
      <c r="JFD138" s="6"/>
      <c r="JFE138" s="6"/>
      <c r="JFF138" s="6"/>
      <c r="JFG138" s="6"/>
      <c r="JFH138" s="6"/>
      <c r="JFI138" s="6"/>
      <c r="JFJ138" s="6"/>
      <c r="JFK138" s="6"/>
      <c r="JFL138" s="6"/>
      <c r="JFM138" s="6"/>
      <c r="JFN138" s="6"/>
      <c r="JFO138" s="6"/>
      <c r="JFP138" s="6"/>
      <c r="JFQ138" s="6"/>
      <c r="JFR138" s="6"/>
      <c r="JFS138" s="6"/>
      <c r="JFT138" s="6"/>
      <c r="JFU138" s="6"/>
      <c r="JFV138" s="6"/>
      <c r="JFW138" s="6"/>
      <c r="JFX138" s="6"/>
      <c r="JFY138" s="6"/>
      <c r="JFZ138" s="6"/>
      <c r="JGA138" s="6"/>
      <c r="JGB138" s="6"/>
      <c r="JGC138" s="6"/>
      <c r="JGD138" s="6"/>
      <c r="JGE138" s="6"/>
      <c r="JGF138" s="6"/>
      <c r="JGG138" s="6"/>
      <c r="JGH138" s="6"/>
      <c r="JGI138" s="6"/>
      <c r="JGJ138" s="6"/>
      <c r="JGK138" s="6"/>
      <c r="JGL138" s="6"/>
      <c r="JGM138" s="6"/>
      <c r="JGN138" s="6"/>
      <c r="JGO138" s="6"/>
      <c r="JGP138" s="6"/>
      <c r="JGQ138" s="6"/>
      <c r="JGR138" s="6"/>
      <c r="JGS138" s="6"/>
      <c r="JGT138" s="6"/>
      <c r="JGU138" s="6"/>
      <c r="JGV138" s="6"/>
      <c r="JGW138" s="6"/>
      <c r="JGX138" s="6"/>
      <c r="JGY138" s="6"/>
      <c r="JGZ138" s="6"/>
      <c r="JHA138" s="6"/>
      <c r="JHB138" s="6"/>
      <c r="JHC138" s="6"/>
      <c r="JHD138" s="6"/>
      <c r="JHE138" s="6"/>
      <c r="JHF138" s="6"/>
      <c r="JHG138" s="6"/>
      <c r="JHH138" s="6"/>
      <c r="JHI138" s="6"/>
      <c r="JHJ138" s="6"/>
      <c r="JHK138" s="6"/>
      <c r="JHL138" s="6"/>
      <c r="JHM138" s="6"/>
      <c r="JHN138" s="6"/>
      <c r="JHO138" s="6"/>
      <c r="JHP138" s="6"/>
      <c r="JHQ138" s="6"/>
      <c r="JHR138" s="6"/>
      <c r="JHS138" s="6"/>
      <c r="JHT138" s="6"/>
      <c r="JHU138" s="6"/>
      <c r="JHV138" s="6"/>
      <c r="JHW138" s="6"/>
      <c r="JHX138" s="6"/>
      <c r="JHY138" s="6"/>
      <c r="JHZ138" s="6"/>
      <c r="JIA138" s="6"/>
      <c r="JIB138" s="6"/>
      <c r="JIC138" s="6"/>
      <c r="JID138" s="6"/>
      <c r="JIE138" s="6"/>
      <c r="JIF138" s="6"/>
      <c r="JIG138" s="6"/>
      <c r="JIH138" s="6"/>
      <c r="JII138" s="6"/>
      <c r="JIJ138" s="6"/>
      <c r="JIK138" s="6"/>
      <c r="JIL138" s="6"/>
      <c r="JIM138" s="6"/>
      <c r="JIN138" s="6"/>
      <c r="JIO138" s="6"/>
      <c r="JIP138" s="6"/>
      <c r="JIQ138" s="6"/>
      <c r="JIR138" s="6"/>
      <c r="JIS138" s="6"/>
      <c r="JIT138" s="6"/>
      <c r="JIU138" s="6"/>
      <c r="JIV138" s="6"/>
      <c r="JIW138" s="6"/>
      <c r="JIX138" s="6"/>
      <c r="JIY138" s="6"/>
      <c r="JIZ138" s="6"/>
      <c r="JJA138" s="6"/>
      <c r="JJB138" s="6"/>
      <c r="JJC138" s="6"/>
      <c r="JJD138" s="6"/>
      <c r="JJE138" s="6"/>
      <c r="JJF138" s="6"/>
      <c r="JJG138" s="6"/>
      <c r="JJH138" s="6"/>
      <c r="JJI138" s="6"/>
      <c r="JJJ138" s="6"/>
      <c r="JJK138" s="6"/>
      <c r="JJL138" s="6"/>
      <c r="JJM138" s="6"/>
      <c r="JJN138" s="6"/>
      <c r="JJO138" s="6"/>
      <c r="JJP138" s="6"/>
      <c r="JJQ138" s="6"/>
      <c r="JJR138" s="6"/>
      <c r="JJS138" s="6"/>
      <c r="JJT138" s="6"/>
      <c r="JJU138" s="6"/>
      <c r="JJV138" s="6"/>
      <c r="JJW138" s="6"/>
      <c r="JJX138" s="6"/>
      <c r="JJY138" s="6"/>
      <c r="JJZ138" s="6"/>
      <c r="JKA138" s="6"/>
      <c r="JKB138" s="6"/>
      <c r="JKC138" s="6"/>
      <c r="JKD138" s="6"/>
      <c r="JKE138" s="6"/>
      <c r="JKF138" s="6"/>
      <c r="JKG138" s="6"/>
      <c r="JKH138" s="6"/>
      <c r="JKI138" s="6"/>
      <c r="JKJ138" s="6"/>
      <c r="JKK138" s="6"/>
      <c r="JKL138" s="6"/>
      <c r="JKM138" s="6"/>
      <c r="JKN138" s="6"/>
      <c r="JKO138" s="6"/>
      <c r="JKP138" s="6"/>
      <c r="JKQ138" s="6"/>
      <c r="JKR138" s="6"/>
      <c r="JKS138" s="6"/>
      <c r="JKT138" s="6"/>
      <c r="JKU138" s="6"/>
      <c r="JKV138" s="6"/>
      <c r="JKW138" s="6"/>
      <c r="JKX138" s="6"/>
      <c r="JKY138" s="6"/>
      <c r="JKZ138" s="6"/>
      <c r="JLA138" s="6"/>
      <c r="JLB138" s="6"/>
      <c r="JLC138" s="6"/>
      <c r="JLD138" s="6"/>
      <c r="JLE138" s="6"/>
      <c r="JLF138" s="6"/>
      <c r="JLG138" s="6"/>
      <c r="JLH138" s="6"/>
      <c r="JLI138" s="6"/>
      <c r="JLJ138" s="6"/>
      <c r="JLK138" s="6"/>
      <c r="JLL138" s="6"/>
      <c r="JLM138" s="6"/>
      <c r="JLN138" s="6"/>
      <c r="JLO138" s="6"/>
      <c r="JLP138" s="6"/>
      <c r="JLQ138" s="6"/>
      <c r="JLR138" s="6"/>
      <c r="JLS138" s="6"/>
      <c r="JLT138" s="6"/>
      <c r="JLU138" s="6"/>
      <c r="JLV138" s="6"/>
      <c r="JLW138" s="6"/>
      <c r="JLX138" s="6"/>
      <c r="JLY138" s="6"/>
      <c r="JLZ138" s="6"/>
      <c r="JMA138" s="6"/>
      <c r="JMB138" s="6"/>
      <c r="JMC138" s="6"/>
      <c r="JMD138" s="6"/>
      <c r="JME138" s="6"/>
      <c r="JMF138" s="6"/>
      <c r="JMG138" s="6"/>
      <c r="JMH138" s="6"/>
      <c r="JMI138" s="6"/>
      <c r="JMJ138" s="6"/>
      <c r="JMK138" s="6"/>
      <c r="JML138" s="6"/>
      <c r="JMM138" s="6"/>
      <c r="JMN138" s="6"/>
      <c r="JMO138" s="6"/>
      <c r="JMP138" s="6"/>
      <c r="JMQ138" s="6"/>
      <c r="JMR138" s="6"/>
      <c r="JMS138" s="6"/>
      <c r="JMT138" s="6"/>
      <c r="JMU138" s="6"/>
      <c r="JMV138" s="6"/>
      <c r="JMW138" s="6"/>
      <c r="JMX138" s="6"/>
      <c r="JMY138" s="6"/>
      <c r="JMZ138" s="6"/>
      <c r="JNA138" s="6"/>
      <c r="JNB138" s="6"/>
      <c r="JNC138" s="6"/>
      <c r="JND138" s="6"/>
      <c r="JNE138" s="6"/>
      <c r="JNF138" s="6"/>
      <c r="JNG138" s="6"/>
      <c r="JNH138" s="6"/>
      <c r="JNI138" s="6"/>
      <c r="JNJ138" s="6"/>
      <c r="JNK138" s="6"/>
      <c r="JNL138" s="6"/>
      <c r="JNM138" s="6"/>
      <c r="JNN138" s="6"/>
      <c r="JNO138" s="6"/>
      <c r="JNP138" s="6"/>
      <c r="JNQ138" s="6"/>
      <c r="JNR138" s="6"/>
      <c r="JNS138" s="6"/>
      <c r="JNT138" s="6"/>
      <c r="JNU138" s="6"/>
      <c r="JNV138" s="6"/>
      <c r="JNW138" s="6"/>
      <c r="JNX138" s="6"/>
      <c r="JNY138" s="6"/>
      <c r="JNZ138" s="6"/>
      <c r="JOA138" s="6"/>
      <c r="JOB138" s="6"/>
      <c r="JOC138" s="6"/>
      <c r="JOD138" s="6"/>
      <c r="JOE138" s="6"/>
      <c r="JOF138" s="6"/>
      <c r="JOG138" s="6"/>
      <c r="JOH138" s="6"/>
      <c r="JOI138" s="6"/>
      <c r="JOJ138" s="6"/>
      <c r="JOK138" s="6"/>
      <c r="JOL138" s="6"/>
      <c r="JOM138" s="6"/>
      <c r="JON138" s="6"/>
      <c r="JOO138" s="6"/>
      <c r="JOP138" s="6"/>
      <c r="JOQ138" s="6"/>
      <c r="JOR138" s="6"/>
      <c r="JOS138" s="6"/>
      <c r="JOT138" s="6"/>
      <c r="JOU138" s="6"/>
      <c r="JOV138" s="6"/>
      <c r="JOW138" s="6"/>
      <c r="JOX138" s="6"/>
      <c r="JOY138" s="6"/>
      <c r="JOZ138" s="6"/>
      <c r="JPA138" s="6"/>
      <c r="JPB138" s="6"/>
      <c r="JPC138" s="6"/>
      <c r="JPD138" s="6"/>
      <c r="JPE138" s="6"/>
      <c r="JPF138" s="6"/>
      <c r="JPG138" s="6"/>
      <c r="JPH138" s="6"/>
      <c r="JPI138" s="6"/>
      <c r="JPJ138" s="6"/>
      <c r="JPK138" s="6"/>
      <c r="JPL138" s="6"/>
      <c r="JPM138" s="6"/>
      <c r="JPN138" s="6"/>
      <c r="JPO138" s="6"/>
      <c r="JPP138" s="6"/>
      <c r="JPQ138" s="6"/>
      <c r="JPR138" s="6"/>
      <c r="JPS138" s="6"/>
      <c r="JPT138" s="6"/>
      <c r="JPU138" s="6"/>
      <c r="JPV138" s="6"/>
      <c r="JPW138" s="6"/>
      <c r="JPX138" s="6"/>
      <c r="JPY138" s="6"/>
      <c r="JPZ138" s="6"/>
      <c r="JQA138" s="6"/>
      <c r="JQB138" s="6"/>
      <c r="JQC138" s="6"/>
      <c r="JQD138" s="6"/>
      <c r="JQE138" s="6"/>
      <c r="JQF138" s="6"/>
      <c r="JQG138" s="6"/>
      <c r="JQH138" s="6"/>
      <c r="JQI138" s="6"/>
      <c r="JQJ138" s="6"/>
      <c r="JQK138" s="6"/>
      <c r="JQL138" s="6"/>
      <c r="JQM138" s="6"/>
      <c r="JQN138" s="6"/>
      <c r="JQO138" s="6"/>
      <c r="JQP138" s="6"/>
      <c r="JQQ138" s="6"/>
      <c r="JQR138" s="6"/>
      <c r="JQS138" s="6"/>
      <c r="JQT138" s="6"/>
      <c r="JQU138" s="6"/>
      <c r="JQV138" s="6"/>
      <c r="JQW138" s="6"/>
      <c r="JQX138" s="6"/>
      <c r="JQY138" s="6"/>
      <c r="JQZ138" s="6"/>
      <c r="JRA138" s="6"/>
      <c r="JRB138" s="6"/>
      <c r="JRC138" s="6"/>
      <c r="JRD138" s="6"/>
      <c r="JRE138" s="6"/>
      <c r="JRF138" s="6"/>
      <c r="JRG138" s="6"/>
      <c r="JRH138" s="6"/>
      <c r="JRI138" s="6"/>
      <c r="JRJ138" s="6"/>
      <c r="JRK138" s="6"/>
      <c r="JRL138" s="6"/>
      <c r="JRM138" s="6"/>
      <c r="JRN138" s="6"/>
      <c r="JRO138" s="6"/>
      <c r="JRP138" s="6"/>
      <c r="JRQ138" s="6"/>
      <c r="JRR138" s="6"/>
      <c r="JRS138" s="6"/>
      <c r="JRT138" s="6"/>
      <c r="JRU138" s="6"/>
      <c r="JRV138" s="6"/>
      <c r="JRW138" s="6"/>
      <c r="JRX138" s="6"/>
      <c r="JRY138" s="6"/>
      <c r="JRZ138" s="6"/>
      <c r="JSA138" s="6"/>
      <c r="JSB138" s="6"/>
      <c r="JSC138" s="6"/>
      <c r="JSD138" s="6"/>
      <c r="JSE138" s="6"/>
      <c r="JSF138" s="6"/>
      <c r="JSG138" s="6"/>
      <c r="JSH138" s="6"/>
      <c r="JSI138" s="6"/>
      <c r="JSJ138" s="6"/>
      <c r="JSK138" s="6"/>
      <c r="JSL138" s="6"/>
      <c r="JSM138" s="6"/>
      <c r="JSN138" s="6"/>
      <c r="JSO138" s="6"/>
      <c r="JSP138" s="6"/>
      <c r="JSQ138" s="6"/>
      <c r="JSR138" s="6"/>
      <c r="JSS138" s="6"/>
      <c r="JST138" s="6"/>
      <c r="JSU138" s="6"/>
      <c r="JSV138" s="6"/>
      <c r="JSW138" s="6"/>
      <c r="JSX138" s="6"/>
      <c r="JSY138" s="6"/>
      <c r="JSZ138" s="6"/>
      <c r="JTA138" s="6"/>
      <c r="JTB138" s="6"/>
      <c r="JTC138" s="6"/>
      <c r="JTD138" s="6"/>
      <c r="JTE138" s="6"/>
      <c r="JTF138" s="6"/>
      <c r="JTG138" s="6"/>
      <c r="JTH138" s="6"/>
      <c r="JTI138" s="6"/>
      <c r="JTJ138" s="6"/>
      <c r="JTK138" s="6"/>
      <c r="JTL138" s="6"/>
      <c r="JTM138" s="6"/>
      <c r="JTN138" s="6"/>
      <c r="JTO138" s="6"/>
      <c r="JTP138" s="6"/>
      <c r="JTQ138" s="6"/>
      <c r="JTR138" s="6"/>
      <c r="JTS138" s="6"/>
      <c r="JTT138" s="6"/>
      <c r="JTU138" s="6"/>
      <c r="JTV138" s="6"/>
      <c r="JTW138" s="6"/>
      <c r="JTX138" s="6"/>
      <c r="JTY138" s="6"/>
      <c r="JTZ138" s="6"/>
      <c r="JUA138" s="6"/>
      <c r="JUB138" s="6"/>
      <c r="JUC138" s="6"/>
      <c r="JUD138" s="6"/>
      <c r="JUE138" s="6"/>
      <c r="JUF138" s="6"/>
      <c r="JUG138" s="6"/>
      <c r="JUH138" s="6"/>
      <c r="JUI138" s="6"/>
      <c r="JUJ138" s="6"/>
      <c r="JUK138" s="6"/>
      <c r="JUL138" s="6"/>
      <c r="JUM138" s="6"/>
      <c r="JUN138" s="6"/>
      <c r="JUO138" s="6"/>
      <c r="JUP138" s="6"/>
      <c r="JUQ138" s="6"/>
      <c r="JUR138" s="6"/>
      <c r="JUS138" s="6"/>
      <c r="JUT138" s="6"/>
      <c r="JUU138" s="6"/>
      <c r="JUV138" s="6"/>
      <c r="JUW138" s="6"/>
      <c r="JUX138" s="6"/>
      <c r="JUY138" s="6"/>
      <c r="JUZ138" s="6"/>
      <c r="JVA138" s="6"/>
      <c r="JVB138" s="6"/>
      <c r="JVC138" s="6"/>
      <c r="JVD138" s="6"/>
      <c r="JVE138" s="6"/>
      <c r="JVF138" s="6"/>
      <c r="JVG138" s="6"/>
      <c r="JVH138" s="6"/>
      <c r="JVI138" s="6"/>
      <c r="JVJ138" s="6"/>
      <c r="JVK138" s="6"/>
      <c r="JVL138" s="6"/>
      <c r="JVM138" s="6"/>
      <c r="JVN138" s="6"/>
      <c r="JVO138" s="6"/>
      <c r="JVP138" s="6"/>
      <c r="JVQ138" s="6"/>
      <c r="JVR138" s="6"/>
      <c r="JVS138" s="6"/>
      <c r="JVT138" s="6"/>
      <c r="JVU138" s="6"/>
      <c r="JVV138" s="6"/>
      <c r="JVW138" s="6"/>
      <c r="JVX138" s="6"/>
      <c r="JVY138" s="6"/>
      <c r="JVZ138" s="6"/>
      <c r="JWA138" s="6"/>
      <c r="JWB138" s="6"/>
      <c r="JWC138" s="6"/>
      <c r="JWD138" s="6"/>
      <c r="JWE138" s="6"/>
      <c r="JWF138" s="6"/>
      <c r="JWG138" s="6"/>
      <c r="JWH138" s="6"/>
      <c r="JWI138" s="6"/>
      <c r="JWJ138" s="6"/>
      <c r="JWK138" s="6"/>
      <c r="JWL138" s="6"/>
      <c r="JWM138" s="6"/>
      <c r="JWN138" s="6"/>
      <c r="JWO138" s="6"/>
      <c r="JWP138" s="6"/>
      <c r="JWQ138" s="6"/>
      <c r="JWR138" s="6"/>
      <c r="JWS138" s="6"/>
      <c r="JWT138" s="6"/>
      <c r="JWU138" s="6"/>
      <c r="JWV138" s="6"/>
      <c r="JWW138" s="6"/>
      <c r="JWX138" s="6"/>
      <c r="JWY138" s="6"/>
      <c r="JWZ138" s="6"/>
      <c r="JXA138" s="6"/>
      <c r="JXB138" s="6"/>
      <c r="JXC138" s="6"/>
      <c r="JXD138" s="6"/>
      <c r="JXE138" s="6"/>
      <c r="JXF138" s="6"/>
      <c r="JXG138" s="6"/>
      <c r="JXH138" s="6"/>
      <c r="JXI138" s="6"/>
      <c r="JXJ138" s="6"/>
      <c r="JXK138" s="6"/>
      <c r="JXL138" s="6"/>
      <c r="JXM138" s="6"/>
      <c r="JXN138" s="6"/>
      <c r="JXO138" s="6"/>
      <c r="JXP138" s="6"/>
      <c r="JXQ138" s="6"/>
      <c r="JXR138" s="6"/>
      <c r="JXS138" s="6"/>
      <c r="JXT138" s="6"/>
      <c r="JXU138" s="6"/>
      <c r="JXV138" s="6"/>
      <c r="JXW138" s="6"/>
      <c r="JXX138" s="6"/>
      <c r="JXY138" s="6"/>
      <c r="JXZ138" s="6"/>
      <c r="JYA138" s="6"/>
      <c r="JYB138" s="6"/>
      <c r="JYC138" s="6"/>
      <c r="JYD138" s="6"/>
      <c r="JYE138" s="6"/>
      <c r="JYF138" s="6"/>
      <c r="JYG138" s="6"/>
      <c r="JYH138" s="6"/>
      <c r="JYI138" s="6"/>
      <c r="JYJ138" s="6"/>
      <c r="JYK138" s="6"/>
      <c r="JYL138" s="6"/>
      <c r="JYM138" s="6"/>
      <c r="JYN138" s="6"/>
      <c r="JYO138" s="6"/>
      <c r="JYP138" s="6"/>
      <c r="JYQ138" s="6"/>
      <c r="JYR138" s="6"/>
      <c r="JYS138" s="6"/>
      <c r="JYT138" s="6"/>
      <c r="JYU138" s="6"/>
      <c r="JYV138" s="6"/>
      <c r="JYW138" s="6"/>
      <c r="JYX138" s="6"/>
      <c r="JYY138" s="6"/>
      <c r="JYZ138" s="6"/>
      <c r="JZA138" s="6"/>
      <c r="JZB138" s="6"/>
      <c r="JZC138" s="6"/>
      <c r="JZD138" s="6"/>
      <c r="JZE138" s="6"/>
      <c r="JZF138" s="6"/>
      <c r="JZG138" s="6"/>
      <c r="JZH138" s="6"/>
      <c r="JZI138" s="6"/>
      <c r="JZJ138" s="6"/>
      <c r="JZK138" s="6"/>
      <c r="JZL138" s="6"/>
      <c r="JZM138" s="6"/>
      <c r="JZN138" s="6"/>
      <c r="JZO138" s="6"/>
      <c r="JZP138" s="6"/>
      <c r="JZQ138" s="6"/>
      <c r="JZR138" s="6"/>
      <c r="JZS138" s="6"/>
      <c r="JZT138" s="6"/>
      <c r="JZU138" s="6"/>
      <c r="JZV138" s="6"/>
      <c r="JZW138" s="6"/>
      <c r="JZX138" s="6"/>
      <c r="JZY138" s="6"/>
      <c r="JZZ138" s="6"/>
      <c r="KAA138" s="6"/>
      <c r="KAB138" s="6"/>
      <c r="KAC138" s="6"/>
      <c r="KAD138" s="6"/>
      <c r="KAE138" s="6"/>
      <c r="KAF138" s="6"/>
      <c r="KAG138" s="6"/>
      <c r="KAH138" s="6"/>
      <c r="KAI138" s="6"/>
      <c r="KAJ138" s="6"/>
      <c r="KAK138" s="6"/>
      <c r="KAL138" s="6"/>
      <c r="KAM138" s="6"/>
      <c r="KAN138" s="6"/>
      <c r="KAO138" s="6"/>
      <c r="KAP138" s="6"/>
      <c r="KAQ138" s="6"/>
      <c r="KAR138" s="6"/>
      <c r="KAS138" s="6"/>
      <c r="KAT138" s="6"/>
      <c r="KAU138" s="6"/>
      <c r="KAV138" s="6"/>
      <c r="KAW138" s="6"/>
      <c r="KAX138" s="6"/>
      <c r="KAY138" s="6"/>
      <c r="KAZ138" s="6"/>
      <c r="KBA138" s="6"/>
      <c r="KBB138" s="6"/>
      <c r="KBC138" s="6"/>
      <c r="KBD138" s="6"/>
      <c r="KBE138" s="6"/>
      <c r="KBF138" s="6"/>
      <c r="KBG138" s="6"/>
      <c r="KBH138" s="6"/>
      <c r="KBI138" s="6"/>
      <c r="KBJ138" s="6"/>
      <c r="KBK138" s="6"/>
      <c r="KBL138" s="6"/>
      <c r="KBM138" s="6"/>
      <c r="KBN138" s="6"/>
      <c r="KBO138" s="6"/>
      <c r="KBP138" s="6"/>
      <c r="KBQ138" s="6"/>
      <c r="KBR138" s="6"/>
      <c r="KBS138" s="6"/>
      <c r="KBT138" s="6"/>
      <c r="KBU138" s="6"/>
      <c r="KBV138" s="6"/>
      <c r="KBW138" s="6"/>
      <c r="KBX138" s="6"/>
      <c r="KBY138" s="6"/>
      <c r="KBZ138" s="6"/>
      <c r="KCA138" s="6"/>
      <c r="KCB138" s="6"/>
      <c r="KCC138" s="6"/>
      <c r="KCD138" s="6"/>
      <c r="KCE138" s="6"/>
      <c r="KCF138" s="6"/>
      <c r="KCG138" s="6"/>
      <c r="KCH138" s="6"/>
      <c r="KCI138" s="6"/>
      <c r="KCJ138" s="6"/>
      <c r="KCK138" s="6"/>
      <c r="KCL138" s="6"/>
      <c r="KCM138" s="6"/>
      <c r="KCN138" s="6"/>
      <c r="KCO138" s="6"/>
      <c r="KCP138" s="6"/>
      <c r="KCQ138" s="6"/>
      <c r="KCR138" s="6"/>
      <c r="KCS138" s="6"/>
      <c r="KCT138" s="6"/>
      <c r="KCU138" s="6"/>
      <c r="KCV138" s="6"/>
      <c r="KCW138" s="6"/>
      <c r="KCX138" s="6"/>
      <c r="KCY138" s="6"/>
      <c r="KCZ138" s="6"/>
      <c r="KDA138" s="6"/>
      <c r="KDB138" s="6"/>
      <c r="KDC138" s="6"/>
      <c r="KDD138" s="6"/>
      <c r="KDE138" s="6"/>
      <c r="KDF138" s="6"/>
      <c r="KDG138" s="6"/>
      <c r="KDH138" s="6"/>
      <c r="KDI138" s="6"/>
      <c r="KDJ138" s="6"/>
      <c r="KDK138" s="6"/>
      <c r="KDL138" s="6"/>
      <c r="KDM138" s="6"/>
      <c r="KDN138" s="6"/>
      <c r="KDO138" s="6"/>
      <c r="KDP138" s="6"/>
      <c r="KDQ138" s="6"/>
      <c r="KDR138" s="6"/>
      <c r="KDS138" s="6"/>
      <c r="KDT138" s="6"/>
      <c r="KDU138" s="6"/>
      <c r="KDV138" s="6"/>
      <c r="KDW138" s="6"/>
      <c r="KDX138" s="6"/>
      <c r="KDY138" s="6"/>
      <c r="KDZ138" s="6"/>
      <c r="KEA138" s="6"/>
      <c r="KEB138" s="6"/>
      <c r="KEC138" s="6"/>
      <c r="KED138" s="6"/>
      <c r="KEE138" s="6"/>
      <c r="KEF138" s="6"/>
      <c r="KEG138" s="6"/>
      <c r="KEH138" s="6"/>
      <c r="KEI138" s="6"/>
      <c r="KEJ138" s="6"/>
      <c r="KEK138" s="6"/>
      <c r="KEL138" s="6"/>
      <c r="KEM138" s="6"/>
      <c r="KEN138" s="6"/>
      <c r="KEO138" s="6"/>
      <c r="KEP138" s="6"/>
      <c r="KEQ138" s="6"/>
      <c r="KER138" s="6"/>
      <c r="KES138" s="6"/>
      <c r="KET138" s="6"/>
      <c r="KEU138" s="6"/>
      <c r="KEV138" s="6"/>
      <c r="KEW138" s="6"/>
      <c r="KEX138" s="6"/>
      <c r="KEY138" s="6"/>
      <c r="KEZ138" s="6"/>
      <c r="KFA138" s="6"/>
      <c r="KFB138" s="6"/>
      <c r="KFC138" s="6"/>
      <c r="KFD138" s="6"/>
      <c r="KFE138" s="6"/>
      <c r="KFF138" s="6"/>
      <c r="KFG138" s="6"/>
      <c r="KFH138" s="6"/>
      <c r="KFI138" s="6"/>
      <c r="KFJ138" s="6"/>
      <c r="KFK138" s="6"/>
      <c r="KFL138" s="6"/>
      <c r="KFM138" s="6"/>
      <c r="KFN138" s="6"/>
      <c r="KFO138" s="6"/>
      <c r="KFP138" s="6"/>
      <c r="KFQ138" s="6"/>
      <c r="KFR138" s="6"/>
      <c r="KFS138" s="6"/>
      <c r="KFT138" s="6"/>
      <c r="KFU138" s="6"/>
      <c r="KFV138" s="6"/>
      <c r="KFW138" s="6"/>
      <c r="KFX138" s="6"/>
      <c r="KFY138" s="6"/>
      <c r="KFZ138" s="6"/>
      <c r="KGA138" s="6"/>
      <c r="KGB138" s="6"/>
      <c r="KGC138" s="6"/>
      <c r="KGD138" s="6"/>
      <c r="KGE138" s="6"/>
      <c r="KGF138" s="6"/>
      <c r="KGG138" s="6"/>
      <c r="KGH138" s="6"/>
      <c r="KGI138" s="6"/>
      <c r="KGJ138" s="6"/>
      <c r="KGK138" s="6"/>
      <c r="KGL138" s="6"/>
      <c r="KGM138" s="6"/>
      <c r="KGN138" s="6"/>
      <c r="KGO138" s="6"/>
      <c r="KGP138" s="6"/>
      <c r="KGQ138" s="6"/>
      <c r="KGR138" s="6"/>
      <c r="KGS138" s="6"/>
      <c r="KGT138" s="6"/>
      <c r="KGU138" s="6"/>
      <c r="KGV138" s="6"/>
      <c r="KGW138" s="6"/>
      <c r="KGX138" s="6"/>
      <c r="KGY138" s="6"/>
      <c r="KGZ138" s="6"/>
      <c r="KHA138" s="6"/>
      <c r="KHB138" s="6"/>
      <c r="KHC138" s="6"/>
      <c r="KHD138" s="6"/>
      <c r="KHE138" s="6"/>
      <c r="KHF138" s="6"/>
      <c r="KHG138" s="6"/>
      <c r="KHH138" s="6"/>
      <c r="KHI138" s="6"/>
      <c r="KHJ138" s="6"/>
      <c r="KHK138" s="6"/>
      <c r="KHL138" s="6"/>
      <c r="KHM138" s="6"/>
      <c r="KHN138" s="6"/>
      <c r="KHO138" s="6"/>
      <c r="KHP138" s="6"/>
      <c r="KHQ138" s="6"/>
      <c r="KHR138" s="6"/>
      <c r="KHS138" s="6"/>
      <c r="KHT138" s="6"/>
      <c r="KHU138" s="6"/>
      <c r="KHV138" s="6"/>
      <c r="KHW138" s="6"/>
      <c r="KHX138" s="6"/>
      <c r="KHY138" s="6"/>
      <c r="KHZ138" s="6"/>
      <c r="KIA138" s="6"/>
      <c r="KIB138" s="6"/>
      <c r="KIC138" s="6"/>
      <c r="KID138" s="6"/>
      <c r="KIE138" s="6"/>
      <c r="KIF138" s="6"/>
      <c r="KIG138" s="6"/>
      <c r="KIH138" s="6"/>
      <c r="KII138" s="6"/>
      <c r="KIJ138" s="6"/>
      <c r="KIK138" s="6"/>
      <c r="KIL138" s="6"/>
      <c r="KIM138" s="6"/>
      <c r="KIN138" s="6"/>
      <c r="KIO138" s="6"/>
      <c r="KIP138" s="6"/>
      <c r="KIQ138" s="6"/>
      <c r="KIR138" s="6"/>
      <c r="KIS138" s="6"/>
      <c r="KIT138" s="6"/>
      <c r="KIU138" s="6"/>
      <c r="KIV138" s="6"/>
      <c r="KIW138" s="6"/>
      <c r="KIX138" s="6"/>
      <c r="KIY138" s="6"/>
      <c r="KIZ138" s="6"/>
      <c r="KJA138" s="6"/>
      <c r="KJB138" s="6"/>
      <c r="KJC138" s="6"/>
      <c r="KJD138" s="6"/>
      <c r="KJE138" s="6"/>
      <c r="KJF138" s="6"/>
      <c r="KJG138" s="6"/>
      <c r="KJH138" s="6"/>
      <c r="KJI138" s="6"/>
      <c r="KJJ138" s="6"/>
      <c r="KJK138" s="6"/>
      <c r="KJL138" s="6"/>
      <c r="KJM138" s="6"/>
      <c r="KJN138" s="6"/>
      <c r="KJO138" s="6"/>
      <c r="KJP138" s="6"/>
      <c r="KJQ138" s="6"/>
      <c r="KJR138" s="6"/>
      <c r="KJS138" s="6"/>
      <c r="KJT138" s="6"/>
      <c r="KJU138" s="6"/>
      <c r="KJV138" s="6"/>
      <c r="KJW138" s="6"/>
      <c r="KJX138" s="6"/>
      <c r="KJY138" s="6"/>
      <c r="KJZ138" s="6"/>
      <c r="KKA138" s="6"/>
      <c r="KKB138" s="6"/>
      <c r="KKC138" s="6"/>
      <c r="KKD138" s="6"/>
      <c r="KKE138" s="6"/>
      <c r="KKF138" s="6"/>
      <c r="KKG138" s="6"/>
      <c r="KKH138" s="6"/>
      <c r="KKI138" s="6"/>
      <c r="KKJ138" s="6"/>
      <c r="KKK138" s="6"/>
      <c r="KKL138" s="6"/>
      <c r="KKM138" s="6"/>
      <c r="KKN138" s="6"/>
      <c r="KKO138" s="6"/>
      <c r="KKP138" s="6"/>
      <c r="KKQ138" s="6"/>
      <c r="KKR138" s="6"/>
      <c r="KKS138" s="6"/>
      <c r="KKT138" s="6"/>
      <c r="KKU138" s="6"/>
      <c r="KKV138" s="6"/>
      <c r="KKW138" s="6"/>
      <c r="KKX138" s="6"/>
      <c r="KKY138" s="6"/>
      <c r="KKZ138" s="6"/>
      <c r="KLA138" s="6"/>
      <c r="KLB138" s="6"/>
      <c r="KLC138" s="6"/>
      <c r="KLD138" s="6"/>
      <c r="KLE138" s="6"/>
      <c r="KLF138" s="6"/>
      <c r="KLG138" s="6"/>
      <c r="KLH138" s="6"/>
      <c r="KLI138" s="6"/>
      <c r="KLJ138" s="6"/>
      <c r="KLK138" s="6"/>
      <c r="KLL138" s="6"/>
      <c r="KLM138" s="6"/>
      <c r="KLN138" s="6"/>
      <c r="KLO138" s="6"/>
      <c r="KLP138" s="6"/>
      <c r="KLQ138" s="6"/>
      <c r="KLR138" s="6"/>
      <c r="KLS138" s="6"/>
      <c r="KLT138" s="6"/>
      <c r="KLU138" s="6"/>
      <c r="KLV138" s="6"/>
      <c r="KLW138" s="6"/>
      <c r="KLX138" s="6"/>
      <c r="KLY138" s="6"/>
      <c r="KLZ138" s="6"/>
      <c r="KMA138" s="6"/>
      <c r="KMB138" s="6"/>
      <c r="KMC138" s="6"/>
      <c r="KMD138" s="6"/>
      <c r="KME138" s="6"/>
      <c r="KMF138" s="6"/>
      <c r="KMG138" s="6"/>
      <c r="KMH138" s="6"/>
      <c r="KMI138" s="6"/>
      <c r="KMJ138" s="6"/>
      <c r="KMK138" s="6"/>
      <c r="KML138" s="6"/>
      <c r="KMM138" s="6"/>
      <c r="KMN138" s="6"/>
      <c r="KMO138" s="6"/>
      <c r="KMP138" s="6"/>
      <c r="KMQ138" s="6"/>
      <c r="KMR138" s="6"/>
      <c r="KMS138" s="6"/>
      <c r="KMT138" s="6"/>
      <c r="KMU138" s="6"/>
      <c r="KMV138" s="6"/>
      <c r="KMW138" s="6"/>
      <c r="KMX138" s="6"/>
      <c r="KMY138" s="6"/>
      <c r="KMZ138" s="6"/>
      <c r="KNA138" s="6"/>
      <c r="KNB138" s="6"/>
      <c r="KNC138" s="6"/>
      <c r="KND138" s="6"/>
      <c r="KNE138" s="6"/>
      <c r="KNF138" s="6"/>
      <c r="KNG138" s="6"/>
      <c r="KNH138" s="6"/>
      <c r="KNI138" s="6"/>
      <c r="KNJ138" s="6"/>
      <c r="KNK138" s="6"/>
      <c r="KNL138" s="6"/>
      <c r="KNM138" s="6"/>
      <c r="KNN138" s="6"/>
      <c r="KNO138" s="6"/>
      <c r="KNP138" s="6"/>
      <c r="KNQ138" s="6"/>
      <c r="KNR138" s="6"/>
      <c r="KNS138" s="6"/>
      <c r="KNT138" s="6"/>
      <c r="KNU138" s="6"/>
      <c r="KNV138" s="6"/>
      <c r="KNW138" s="6"/>
      <c r="KNX138" s="6"/>
      <c r="KNY138" s="6"/>
      <c r="KNZ138" s="6"/>
      <c r="KOA138" s="6"/>
      <c r="KOB138" s="6"/>
      <c r="KOC138" s="6"/>
      <c r="KOD138" s="6"/>
      <c r="KOE138" s="6"/>
      <c r="KOF138" s="6"/>
      <c r="KOG138" s="6"/>
      <c r="KOH138" s="6"/>
      <c r="KOI138" s="6"/>
      <c r="KOJ138" s="6"/>
      <c r="KOK138" s="6"/>
      <c r="KOL138" s="6"/>
      <c r="KOM138" s="6"/>
      <c r="KON138" s="6"/>
      <c r="KOO138" s="6"/>
      <c r="KOP138" s="6"/>
      <c r="KOQ138" s="6"/>
      <c r="KOR138" s="6"/>
      <c r="KOS138" s="6"/>
      <c r="KOT138" s="6"/>
      <c r="KOU138" s="6"/>
      <c r="KOV138" s="6"/>
      <c r="KOW138" s="6"/>
      <c r="KOX138" s="6"/>
      <c r="KOY138" s="6"/>
      <c r="KOZ138" s="6"/>
      <c r="KPA138" s="6"/>
      <c r="KPB138" s="6"/>
      <c r="KPC138" s="6"/>
      <c r="KPD138" s="6"/>
      <c r="KPE138" s="6"/>
      <c r="KPF138" s="6"/>
      <c r="KPG138" s="6"/>
      <c r="KPH138" s="6"/>
      <c r="KPI138" s="6"/>
      <c r="KPJ138" s="6"/>
      <c r="KPK138" s="6"/>
      <c r="KPL138" s="6"/>
      <c r="KPM138" s="6"/>
      <c r="KPN138" s="6"/>
      <c r="KPO138" s="6"/>
      <c r="KPP138" s="6"/>
      <c r="KPQ138" s="6"/>
      <c r="KPR138" s="6"/>
      <c r="KPS138" s="6"/>
      <c r="KPT138" s="6"/>
      <c r="KPU138" s="6"/>
      <c r="KPV138" s="6"/>
      <c r="KPW138" s="6"/>
      <c r="KPX138" s="6"/>
      <c r="KPY138" s="6"/>
      <c r="KPZ138" s="6"/>
      <c r="KQA138" s="6"/>
      <c r="KQB138" s="6"/>
      <c r="KQC138" s="6"/>
      <c r="KQD138" s="6"/>
      <c r="KQE138" s="6"/>
      <c r="KQF138" s="6"/>
      <c r="KQG138" s="6"/>
      <c r="KQH138" s="6"/>
      <c r="KQI138" s="6"/>
      <c r="KQJ138" s="6"/>
      <c r="KQK138" s="6"/>
      <c r="KQL138" s="6"/>
      <c r="KQM138" s="6"/>
      <c r="KQN138" s="6"/>
      <c r="KQO138" s="6"/>
      <c r="KQP138" s="6"/>
      <c r="KQQ138" s="6"/>
      <c r="KQR138" s="6"/>
      <c r="KQS138" s="6"/>
      <c r="KQT138" s="6"/>
      <c r="KQU138" s="6"/>
      <c r="KQV138" s="6"/>
      <c r="KQW138" s="6"/>
      <c r="KQX138" s="6"/>
      <c r="KQY138" s="6"/>
      <c r="KQZ138" s="6"/>
      <c r="KRA138" s="6"/>
      <c r="KRB138" s="6"/>
      <c r="KRC138" s="6"/>
      <c r="KRD138" s="6"/>
      <c r="KRE138" s="6"/>
      <c r="KRF138" s="6"/>
      <c r="KRG138" s="6"/>
      <c r="KRH138" s="6"/>
      <c r="KRI138" s="6"/>
      <c r="KRJ138" s="6"/>
      <c r="KRK138" s="6"/>
      <c r="KRL138" s="6"/>
      <c r="KRM138" s="6"/>
      <c r="KRN138" s="6"/>
      <c r="KRO138" s="6"/>
      <c r="KRP138" s="6"/>
      <c r="KRQ138" s="6"/>
      <c r="KRR138" s="6"/>
      <c r="KRS138" s="6"/>
      <c r="KRT138" s="6"/>
      <c r="KRU138" s="6"/>
      <c r="KRV138" s="6"/>
      <c r="KRW138" s="6"/>
      <c r="KRX138" s="6"/>
      <c r="KRY138" s="6"/>
      <c r="KRZ138" s="6"/>
      <c r="KSA138" s="6"/>
      <c r="KSB138" s="6"/>
      <c r="KSC138" s="6"/>
      <c r="KSD138" s="6"/>
      <c r="KSE138" s="6"/>
      <c r="KSF138" s="6"/>
      <c r="KSG138" s="6"/>
      <c r="KSH138" s="6"/>
      <c r="KSI138" s="6"/>
      <c r="KSJ138" s="6"/>
      <c r="KSK138" s="6"/>
      <c r="KSL138" s="6"/>
      <c r="KSM138" s="6"/>
      <c r="KSN138" s="6"/>
      <c r="KSO138" s="6"/>
      <c r="KSP138" s="6"/>
      <c r="KSQ138" s="6"/>
      <c r="KSR138" s="6"/>
      <c r="KSS138" s="6"/>
      <c r="KST138" s="6"/>
      <c r="KSU138" s="6"/>
      <c r="KSV138" s="6"/>
      <c r="KSW138" s="6"/>
      <c r="KSX138" s="6"/>
      <c r="KSY138" s="6"/>
      <c r="KSZ138" s="6"/>
      <c r="KTA138" s="6"/>
      <c r="KTB138" s="6"/>
      <c r="KTC138" s="6"/>
      <c r="KTD138" s="6"/>
      <c r="KTE138" s="6"/>
      <c r="KTF138" s="6"/>
      <c r="KTG138" s="6"/>
      <c r="KTH138" s="6"/>
      <c r="KTI138" s="6"/>
      <c r="KTJ138" s="6"/>
      <c r="KTK138" s="6"/>
      <c r="KTL138" s="6"/>
      <c r="KTM138" s="6"/>
      <c r="KTN138" s="6"/>
      <c r="KTO138" s="6"/>
      <c r="KTP138" s="6"/>
      <c r="KTQ138" s="6"/>
      <c r="KTR138" s="6"/>
      <c r="KTS138" s="6"/>
      <c r="KTT138" s="6"/>
      <c r="KTU138" s="6"/>
      <c r="KTV138" s="6"/>
      <c r="KTW138" s="6"/>
      <c r="KTX138" s="6"/>
      <c r="KTY138" s="6"/>
      <c r="KTZ138" s="6"/>
      <c r="KUA138" s="6"/>
      <c r="KUB138" s="6"/>
      <c r="KUC138" s="6"/>
      <c r="KUD138" s="6"/>
      <c r="KUE138" s="6"/>
      <c r="KUF138" s="6"/>
      <c r="KUG138" s="6"/>
      <c r="KUH138" s="6"/>
      <c r="KUI138" s="6"/>
      <c r="KUJ138" s="6"/>
      <c r="KUK138" s="6"/>
      <c r="KUL138" s="6"/>
      <c r="KUM138" s="6"/>
      <c r="KUN138" s="6"/>
      <c r="KUO138" s="6"/>
      <c r="KUP138" s="6"/>
      <c r="KUQ138" s="6"/>
      <c r="KUR138" s="6"/>
      <c r="KUS138" s="6"/>
      <c r="KUT138" s="6"/>
      <c r="KUU138" s="6"/>
      <c r="KUV138" s="6"/>
      <c r="KUW138" s="6"/>
      <c r="KUX138" s="6"/>
      <c r="KUY138" s="6"/>
      <c r="KUZ138" s="6"/>
      <c r="KVA138" s="6"/>
      <c r="KVB138" s="6"/>
      <c r="KVC138" s="6"/>
      <c r="KVD138" s="6"/>
      <c r="KVE138" s="6"/>
      <c r="KVF138" s="6"/>
      <c r="KVG138" s="6"/>
      <c r="KVH138" s="6"/>
      <c r="KVI138" s="6"/>
      <c r="KVJ138" s="6"/>
      <c r="KVK138" s="6"/>
      <c r="KVL138" s="6"/>
      <c r="KVM138" s="6"/>
      <c r="KVN138" s="6"/>
      <c r="KVO138" s="6"/>
      <c r="KVP138" s="6"/>
      <c r="KVQ138" s="6"/>
      <c r="KVR138" s="6"/>
      <c r="KVS138" s="6"/>
      <c r="KVT138" s="6"/>
      <c r="KVU138" s="6"/>
      <c r="KVV138" s="6"/>
      <c r="KVW138" s="6"/>
      <c r="KVX138" s="6"/>
      <c r="KVY138" s="6"/>
      <c r="KVZ138" s="6"/>
      <c r="KWA138" s="6"/>
      <c r="KWB138" s="6"/>
      <c r="KWC138" s="6"/>
      <c r="KWD138" s="6"/>
      <c r="KWE138" s="6"/>
      <c r="KWF138" s="6"/>
      <c r="KWG138" s="6"/>
      <c r="KWH138" s="6"/>
      <c r="KWI138" s="6"/>
      <c r="KWJ138" s="6"/>
      <c r="KWK138" s="6"/>
      <c r="KWL138" s="6"/>
      <c r="KWM138" s="6"/>
      <c r="KWN138" s="6"/>
      <c r="KWO138" s="6"/>
      <c r="KWP138" s="6"/>
      <c r="KWQ138" s="6"/>
      <c r="KWR138" s="6"/>
      <c r="KWS138" s="6"/>
      <c r="KWT138" s="6"/>
      <c r="KWU138" s="6"/>
      <c r="KWV138" s="6"/>
      <c r="KWW138" s="6"/>
      <c r="KWX138" s="6"/>
      <c r="KWY138" s="6"/>
      <c r="KWZ138" s="6"/>
      <c r="KXA138" s="6"/>
      <c r="KXB138" s="6"/>
      <c r="KXC138" s="6"/>
      <c r="KXD138" s="6"/>
      <c r="KXE138" s="6"/>
      <c r="KXF138" s="6"/>
      <c r="KXG138" s="6"/>
      <c r="KXH138" s="6"/>
      <c r="KXI138" s="6"/>
      <c r="KXJ138" s="6"/>
      <c r="KXK138" s="6"/>
      <c r="KXL138" s="6"/>
      <c r="KXM138" s="6"/>
      <c r="KXN138" s="6"/>
      <c r="KXO138" s="6"/>
      <c r="KXP138" s="6"/>
      <c r="KXQ138" s="6"/>
      <c r="KXR138" s="6"/>
      <c r="KXS138" s="6"/>
      <c r="KXT138" s="6"/>
      <c r="KXU138" s="6"/>
      <c r="KXV138" s="6"/>
      <c r="KXW138" s="6"/>
      <c r="KXX138" s="6"/>
      <c r="KXY138" s="6"/>
      <c r="KXZ138" s="6"/>
      <c r="KYA138" s="6"/>
      <c r="KYB138" s="6"/>
      <c r="KYC138" s="6"/>
      <c r="KYD138" s="6"/>
      <c r="KYE138" s="6"/>
      <c r="KYF138" s="6"/>
      <c r="KYG138" s="6"/>
      <c r="KYH138" s="6"/>
      <c r="KYI138" s="6"/>
      <c r="KYJ138" s="6"/>
      <c r="KYK138" s="6"/>
      <c r="KYL138" s="6"/>
      <c r="KYM138" s="6"/>
      <c r="KYN138" s="6"/>
      <c r="KYO138" s="6"/>
      <c r="KYP138" s="6"/>
      <c r="KYQ138" s="6"/>
      <c r="KYR138" s="6"/>
      <c r="KYS138" s="6"/>
      <c r="KYT138" s="6"/>
      <c r="KYU138" s="6"/>
      <c r="KYV138" s="6"/>
      <c r="KYW138" s="6"/>
      <c r="KYX138" s="6"/>
      <c r="KYY138" s="6"/>
      <c r="KYZ138" s="6"/>
      <c r="KZA138" s="6"/>
      <c r="KZB138" s="6"/>
      <c r="KZC138" s="6"/>
      <c r="KZD138" s="6"/>
      <c r="KZE138" s="6"/>
      <c r="KZF138" s="6"/>
      <c r="KZG138" s="6"/>
      <c r="KZH138" s="6"/>
      <c r="KZI138" s="6"/>
      <c r="KZJ138" s="6"/>
      <c r="KZK138" s="6"/>
      <c r="KZL138" s="6"/>
      <c r="KZM138" s="6"/>
      <c r="KZN138" s="6"/>
      <c r="KZO138" s="6"/>
      <c r="KZP138" s="6"/>
      <c r="KZQ138" s="6"/>
      <c r="KZR138" s="6"/>
      <c r="KZS138" s="6"/>
      <c r="KZT138" s="6"/>
      <c r="KZU138" s="6"/>
      <c r="KZV138" s="6"/>
      <c r="KZW138" s="6"/>
      <c r="KZX138" s="6"/>
      <c r="KZY138" s="6"/>
      <c r="KZZ138" s="6"/>
      <c r="LAA138" s="6"/>
      <c r="LAB138" s="6"/>
      <c r="LAC138" s="6"/>
      <c r="LAD138" s="6"/>
      <c r="LAE138" s="6"/>
      <c r="LAF138" s="6"/>
      <c r="LAG138" s="6"/>
      <c r="LAH138" s="6"/>
      <c r="LAI138" s="6"/>
      <c r="LAJ138" s="6"/>
      <c r="LAK138" s="6"/>
      <c r="LAL138" s="6"/>
      <c r="LAM138" s="6"/>
      <c r="LAN138" s="6"/>
      <c r="LAO138" s="6"/>
      <c r="LAP138" s="6"/>
      <c r="LAQ138" s="6"/>
      <c r="LAR138" s="6"/>
      <c r="LAS138" s="6"/>
      <c r="LAT138" s="6"/>
      <c r="LAU138" s="6"/>
      <c r="LAV138" s="6"/>
      <c r="LAW138" s="6"/>
      <c r="LAX138" s="6"/>
      <c r="LAY138" s="6"/>
      <c r="LAZ138" s="6"/>
      <c r="LBA138" s="6"/>
      <c r="LBB138" s="6"/>
      <c r="LBC138" s="6"/>
      <c r="LBD138" s="6"/>
      <c r="LBE138" s="6"/>
      <c r="LBF138" s="6"/>
      <c r="LBG138" s="6"/>
      <c r="LBH138" s="6"/>
      <c r="LBI138" s="6"/>
      <c r="LBJ138" s="6"/>
      <c r="LBK138" s="6"/>
      <c r="LBL138" s="6"/>
      <c r="LBM138" s="6"/>
      <c r="LBN138" s="6"/>
      <c r="LBO138" s="6"/>
      <c r="LBP138" s="6"/>
      <c r="LBQ138" s="6"/>
      <c r="LBR138" s="6"/>
      <c r="LBS138" s="6"/>
      <c r="LBT138" s="6"/>
      <c r="LBU138" s="6"/>
      <c r="LBV138" s="6"/>
      <c r="LBW138" s="6"/>
      <c r="LBX138" s="6"/>
      <c r="LBY138" s="6"/>
      <c r="LBZ138" s="6"/>
      <c r="LCA138" s="6"/>
      <c r="LCB138" s="6"/>
      <c r="LCC138" s="6"/>
      <c r="LCD138" s="6"/>
      <c r="LCE138" s="6"/>
      <c r="LCF138" s="6"/>
      <c r="LCG138" s="6"/>
      <c r="LCH138" s="6"/>
      <c r="LCI138" s="6"/>
      <c r="LCJ138" s="6"/>
      <c r="LCK138" s="6"/>
      <c r="LCL138" s="6"/>
      <c r="LCM138" s="6"/>
      <c r="LCN138" s="6"/>
      <c r="LCO138" s="6"/>
      <c r="LCP138" s="6"/>
      <c r="LCQ138" s="6"/>
      <c r="LCR138" s="6"/>
      <c r="LCS138" s="6"/>
      <c r="LCT138" s="6"/>
      <c r="LCU138" s="6"/>
      <c r="LCV138" s="6"/>
      <c r="LCW138" s="6"/>
      <c r="LCX138" s="6"/>
      <c r="LCY138" s="6"/>
      <c r="LCZ138" s="6"/>
      <c r="LDA138" s="6"/>
      <c r="LDB138" s="6"/>
      <c r="LDC138" s="6"/>
      <c r="LDD138" s="6"/>
      <c r="LDE138" s="6"/>
      <c r="LDF138" s="6"/>
      <c r="LDG138" s="6"/>
      <c r="LDH138" s="6"/>
      <c r="LDI138" s="6"/>
      <c r="LDJ138" s="6"/>
      <c r="LDK138" s="6"/>
      <c r="LDL138" s="6"/>
      <c r="LDM138" s="6"/>
      <c r="LDN138" s="6"/>
      <c r="LDO138" s="6"/>
      <c r="LDP138" s="6"/>
      <c r="LDQ138" s="6"/>
      <c r="LDR138" s="6"/>
      <c r="LDS138" s="6"/>
      <c r="LDT138" s="6"/>
      <c r="LDU138" s="6"/>
      <c r="LDV138" s="6"/>
      <c r="LDW138" s="6"/>
      <c r="LDX138" s="6"/>
      <c r="LDY138" s="6"/>
      <c r="LDZ138" s="6"/>
      <c r="LEA138" s="6"/>
      <c r="LEB138" s="6"/>
      <c r="LEC138" s="6"/>
      <c r="LED138" s="6"/>
      <c r="LEE138" s="6"/>
      <c r="LEF138" s="6"/>
      <c r="LEG138" s="6"/>
      <c r="LEH138" s="6"/>
      <c r="LEI138" s="6"/>
      <c r="LEJ138" s="6"/>
      <c r="LEK138" s="6"/>
      <c r="LEL138" s="6"/>
      <c r="LEM138" s="6"/>
      <c r="LEN138" s="6"/>
      <c r="LEO138" s="6"/>
      <c r="LEP138" s="6"/>
      <c r="LEQ138" s="6"/>
      <c r="LER138" s="6"/>
      <c r="LES138" s="6"/>
      <c r="LET138" s="6"/>
      <c r="LEU138" s="6"/>
      <c r="LEV138" s="6"/>
      <c r="LEW138" s="6"/>
      <c r="LEX138" s="6"/>
      <c r="LEY138" s="6"/>
      <c r="LEZ138" s="6"/>
      <c r="LFA138" s="6"/>
      <c r="LFB138" s="6"/>
      <c r="LFC138" s="6"/>
      <c r="LFD138" s="6"/>
      <c r="LFE138" s="6"/>
      <c r="LFF138" s="6"/>
      <c r="LFG138" s="6"/>
      <c r="LFH138" s="6"/>
      <c r="LFI138" s="6"/>
      <c r="LFJ138" s="6"/>
      <c r="LFK138" s="6"/>
      <c r="LFL138" s="6"/>
      <c r="LFM138" s="6"/>
      <c r="LFN138" s="6"/>
      <c r="LFO138" s="6"/>
      <c r="LFP138" s="6"/>
      <c r="LFQ138" s="6"/>
      <c r="LFR138" s="6"/>
      <c r="LFS138" s="6"/>
      <c r="LFT138" s="6"/>
      <c r="LFU138" s="6"/>
      <c r="LFV138" s="6"/>
      <c r="LFW138" s="6"/>
      <c r="LFX138" s="6"/>
      <c r="LFY138" s="6"/>
      <c r="LFZ138" s="6"/>
      <c r="LGA138" s="6"/>
      <c r="LGB138" s="6"/>
      <c r="LGC138" s="6"/>
      <c r="LGD138" s="6"/>
      <c r="LGE138" s="6"/>
      <c r="LGF138" s="6"/>
      <c r="LGG138" s="6"/>
      <c r="LGH138" s="6"/>
      <c r="LGI138" s="6"/>
      <c r="LGJ138" s="6"/>
      <c r="LGK138" s="6"/>
      <c r="LGL138" s="6"/>
      <c r="LGM138" s="6"/>
      <c r="LGN138" s="6"/>
      <c r="LGO138" s="6"/>
      <c r="LGP138" s="6"/>
      <c r="LGQ138" s="6"/>
      <c r="LGR138" s="6"/>
      <c r="LGS138" s="6"/>
      <c r="LGT138" s="6"/>
      <c r="LGU138" s="6"/>
      <c r="LGV138" s="6"/>
      <c r="LGW138" s="6"/>
      <c r="LGX138" s="6"/>
      <c r="LGY138" s="6"/>
      <c r="LGZ138" s="6"/>
      <c r="LHA138" s="6"/>
      <c r="LHB138" s="6"/>
      <c r="LHC138" s="6"/>
      <c r="LHD138" s="6"/>
      <c r="LHE138" s="6"/>
      <c r="LHF138" s="6"/>
      <c r="LHG138" s="6"/>
      <c r="LHH138" s="6"/>
      <c r="LHI138" s="6"/>
      <c r="LHJ138" s="6"/>
      <c r="LHK138" s="6"/>
      <c r="LHL138" s="6"/>
      <c r="LHM138" s="6"/>
      <c r="LHN138" s="6"/>
      <c r="LHO138" s="6"/>
      <c r="LHP138" s="6"/>
      <c r="LHQ138" s="6"/>
      <c r="LHR138" s="6"/>
      <c r="LHS138" s="6"/>
      <c r="LHT138" s="6"/>
      <c r="LHU138" s="6"/>
      <c r="LHV138" s="6"/>
      <c r="LHW138" s="6"/>
      <c r="LHX138" s="6"/>
      <c r="LHY138" s="6"/>
      <c r="LHZ138" s="6"/>
      <c r="LIA138" s="6"/>
      <c r="LIB138" s="6"/>
      <c r="LIC138" s="6"/>
      <c r="LID138" s="6"/>
      <c r="LIE138" s="6"/>
      <c r="LIF138" s="6"/>
      <c r="LIG138" s="6"/>
      <c r="LIH138" s="6"/>
      <c r="LII138" s="6"/>
      <c r="LIJ138" s="6"/>
      <c r="LIK138" s="6"/>
      <c r="LIL138" s="6"/>
      <c r="LIM138" s="6"/>
      <c r="LIN138" s="6"/>
      <c r="LIO138" s="6"/>
      <c r="LIP138" s="6"/>
      <c r="LIQ138" s="6"/>
      <c r="LIR138" s="6"/>
      <c r="LIS138" s="6"/>
      <c r="LIT138" s="6"/>
      <c r="LIU138" s="6"/>
      <c r="LIV138" s="6"/>
      <c r="LIW138" s="6"/>
      <c r="LIX138" s="6"/>
      <c r="LIY138" s="6"/>
      <c r="LIZ138" s="6"/>
      <c r="LJA138" s="6"/>
      <c r="LJB138" s="6"/>
      <c r="LJC138" s="6"/>
      <c r="LJD138" s="6"/>
      <c r="LJE138" s="6"/>
      <c r="LJF138" s="6"/>
      <c r="LJG138" s="6"/>
      <c r="LJH138" s="6"/>
      <c r="LJI138" s="6"/>
      <c r="LJJ138" s="6"/>
      <c r="LJK138" s="6"/>
      <c r="LJL138" s="6"/>
      <c r="LJM138" s="6"/>
      <c r="LJN138" s="6"/>
      <c r="LJO138" s="6"/>
      <c r="LJP138" s="6"/>
      <c r="LJQ138" s="6"/>
      <c r="LJR138" s="6"/>
      <c r="LJS138" s="6"/>
      <c r="LJT138" s="6"/>
      <c r="LJU138" s="6"/>
      <c r="LJV138" s="6"/>
      <c r="LJW138" s="6"/>
      <c r="LJX138" s="6"/>
      <c r="LJY138" s="6"/>
      <c r="LJZ138" s="6"/>
      <c r="LKA138" s="6"/>
      <c r="LKB138" s="6"/>
      <c r="LKC138" s="6"/>
      <c r="LKD138" s="6"/>
      <c r="LKE138" s="6"/>
      <c r="LKF138" s="6"/>
      <c r="LKG138" s="6"/>
      <c r="LKH138" s="6"/>
      <c r="LKI138" s="6"/>
      <c r="LKJ138" s="6"/>
      <c r="LKK138" s="6"/>
      <c r="LKL138" s="6"/>
      <c r="LKM138" s="6"/>
      <c r="LKN138" s="6"/>
      <c r="LKO138" s="6"/>
      <c r="LKP138" s="6"/>
      <c r="LKQ138" s="6"/>
      <c r="LKR138" s="6"/>
      <c r="LKS138" s="6"/>
      <c r="LKT138" s="6"/>
      <c r="LKU138" s="6"/>
      <c r="LKV138" s="6"/>
      <c r="LKW138" s="6"/>
      <c r="LKX138" s="6"/>
      <c r="LKY138" s="6"/>
      <c r="LKZ138" s="6"/>
      <c r="LLA138" s="6"/>
      <c r="LLB138" s="6"/>
      <c r="LLC138" s="6"/>
      <c r="LLD138" s="6"/>
      <c r="LLE138" s="6"/>
      <c r="LLF138" s="6"/>
      <c r="LLG138" s="6"/>
      <c r="LLH138" s="6"/>
      <c r="LLI138" s="6"/>
      <c r="LLJ138" s="6"/>
      <c r="LLK138" s="6"/>
      <c r="LLL138" s="6"/>
      <c r="LLM138" s="6"/>
      <c r="LLN138" s="6"/>
      <c r="LLO138" s="6"/>
      <c r="LLP138" s="6"/>
      <c r="LLQ138" s="6"/>
      <c r="LLR138" s="6"/>
      <c r="LLS138" s="6"/>
      <c r="LLT138" s="6"/>
      <c r="LLU138" s="6"/>
      <c r="LLV138" s="6"/>
      <c r="LLW138" s="6"/>
      <c r="LLX138" s="6"/>
      <c r="LLY138" s="6"/>
      <c r="LLZ138" s="6"/>
      <c r="LMA138" s="6"/>
      <c r="LMB138" s="6"/>
      <c r="LMC138" s="6"/>
      <c r="LMD138" s="6"/>
      <c r="LME138" s="6"/>
      <c r="LMF138" s="6"/>
      <c r="LMG138" s="6"/>
      <c r="LMH138" s="6"/>
      <c r="LMI138" s="6"/>
      <c r="LMJ138" s="6"/>
      <c r="LMK138" s="6"/>
      <c r="LML138" s="6"/>
      <c r="LMM138" s="6"/>
      <c r="LMN138" s="6"/>
      <c r="LMO138" s="6"/>
      <c r="LMP138" s="6"/>
      <c r="LMQ138" s="6"/>
      <c r="LMR138" s="6"/>
      <c r="LMS138" s="6"/>
      <c r="LMT138" s="6"/>
      <c r="LMU138" s="6"/>
      <c r="LMV138" s="6"/>
      <c r="LMW138" s="6"/>
      <c r="LMX138" s="6"/>
      <c r="LMY138" s="6"/>
      <c r="LMZ138" s="6"/>
      <c r="LNA138" s="6"/>
      <c r="LNB138" s="6"/>
      <c r="LNC138" s="6"/>
      <c r="LND138" s="6"/>
      <c r="LNE138" s="6"/>
      <c r="LNF138" s="6"/>
      <c r="LNG138" s="6"/>
      <c r="LNH138" s="6"/>
      <c r="LNI138" s="6"/>
      <c r="LNJ138" s="6"/>
      <c r="LNK138" s="6"/>
      <c r="LNL138" s="6"/>
      <c r="LNM138" s="6"/>
      <c r="LNN138" s="6"/>
      <c r="LNO138" s="6"/>
      <c r="LNP138" s="6"/>
      <c r="LNQ138" s="6"/>
      <c r="LNR138" s="6"/>
      <c r="LNS138" s="6"/>
      <c r="LNT138" s="6"/>
      <c r="LNU138" s="6"/>
      <c r="LNV138" s="6"/>
      <c r="LNW138" s="6"/>
      <c r="LNX138" s="6"/>
      <c r="LNY138" s="6"/>
      <c r="LNZ138" s="6"/>
      <c r="LOA138" s="6"/>
      <c r="LOB138" s="6"/>
      <c r="LOC138" s="6"/>
      <c r="LOD138" s="6"/>
      <c r="LOE138" s="6"/>
      <c r="LOF138" s="6"/>
      <c r="LOG138" s="6"/>
      <c r="LOH138" s="6"/>
      <c r="LOI138" s="6"/>
      <c r="LOJ138" s="6"/>
      <c r="LOK138" s="6"/>
      <c r="LOL138" s="6"/>
      <c r="LOM138" s="6"/>
      <c r="LON138" s="6"/>
      <c r="LOO138" s="6"/>
      <c r="LOP138" s="6"/>
      <c r="LOQ138" s="6"/>
      <c r="LOR138" s="6"/>
      <c r="LOS138" s="6"/>
      <c r="LOT138" s="6"/>
      <c r="LOU138" s="6"/>
      <c r="LOV138" s="6"/>
      <c r="LOW138" s="6"/>
      <c r="LOX138" s="6"/>
      <c r="LOY138" s="6"/>
      <c r="LOZ138" s="6"/>
      <c r="LPA138" s="6"/>
      <c r="LPB138" s="6"/>
      <c r="LPC138" s="6"/>
      <c r="LPD138" s="6"/>
      <c r="LPE138" s="6"/>
      <c r="LPF138" s="6"/>
      <c r="LPG138" s="6"/>
      <c r="LPH138" s="6"/>
      <c r="LPI138" s="6"/>
      <c r="LPJ138" s="6"/>
      <c r="LPK138" s="6"/>
      <c r="LPL138" s="6"/>
      <c r="LPM138" s="6"/>
      <c r="LPN138" s="6"/>
      <c r="LPO138" s="6"/>
      <c r="LPP138" s="6"/>
      <c r="LPQ138" s="6"/>
      <c r="LPR138" s="6"/>
      <c r="LPS138" s="6"/>
      <c r="LPT138" s="6"/>
      <c r="LPU138" s="6"/>
      <c r="LPV138" s="6"/>
      <c r="LPW138" s="6"/>
      <c r="LPX138" s="6"/>
      <c r="LPY138" s="6"/>
      <c r="LPZ138" s="6"/>
      <c r="LQA138" s="6"/>
      <c r="LQB138" s="6"/>
      <c r="LQC138" s="6"/>
      <c r="LQD138" s="6"/>
      <c r="LQE138" s="6"/>
      <c r="LQF138" s="6"/>
      <c r="LQG138" s="6"/>
      <c r="LQH138" s="6"/>
      <c r="LQI138" s="6"/>
      <c r="LQJ138" s="6"/>
      <c r="LQK138" s="6"/>
      <c r="LQL138" s="6"/>
      <c r="LQM138" s="6"/>
      <c r="LQN138" s="6"/>
      <c r="LQO138" s="6"/>
      <c r="LQP138" s="6"/>
      <c r="LQQ138" s="6"/>
      <c r="LQR138" s="6"/>
      <c r="LQS138" s="6"/>
      <c r="LQT138" s="6"/>
      <c r="LQU138" s="6"/>
      <c r="LQV138" s="6"/>
      <c r="LQW138" s="6"/>
      <c r="LQX138" s="6"/>
      <c r="LQY138" s="6"/>
      <c r="LQZ138" s="6"/>
      <c r="LRA138" s="6"/>
      <c r="LRB138" s="6"/>
      <c r="LRC138" s="6"/>
      <c r="LRD138" s="6"/>
      <c r="LRE138" s="6"/>
      <c r="LRF138" s="6"/>
      <c r="LRG138" s="6"/>
      <c r="LRH138" s="6"/>
      <c r="LRI138" s="6"/>
      <c r="LRJ138" s="6"/>
      <c r="LRK138" s="6"/>
      <c r="LRL138" s="6"/>
      <c r="LRM138" s="6"/>
      <c r="LRN138" s="6"/>
      <c r="LRO138" s="6"/>
      <c r="LRP138" s="6"/>
      <c r="LRQ138" s="6"/>
      <c r="LRR138" s="6"/>
      <c r="LRS138" s="6"/>
      <c r="LRT138" s="6"/>
      <c r="LRU138" s="6"/>
      <c r="LRV138" s="6"/>
      <c r="LRW138" s="6"/>
      <c r="LRX138" s="6"/>
      <c r="LRY138" s="6"/>
      <c r="LRZ138" s="6"/>
      <c r="LSA138" s="6"/>
      <c r="LSB138" s="6"/>
      <c r="LSC138" s="6"/>
      <c r="LSD138" s="6"/>
      <c r="LSE138" s="6"/>
      <c r="LSF138" s="6"/>
      <c r="LSG138" s="6"/>
      <c r="LSH138" s="6"/>
      <c r="LSI138" s="6"/>
      <c r="LSJ138" s="6"/>
      <c r="LSK138" s="6"/>
      <c r="LSL138" s="6"/>
      <c r="LSM138" s="6"/>
      <c r="LSN138" s="6"/>
      <c r="LSO138" s="6"/>
      <c r="LSP138" s="6"/>
      <c r="LSQ138" s="6"/>
      <c r="LSR138" s="6"/>
      <c r="LSS138" s="6"/>
      <c r="LST138" s="6"/>
      <c r="LSU138" s="6"/>
      <c r="LSV138" s="6"/>
      <c r="LSW138" s="6"/>
      <c r="LSX138" s="6"/>
      <c r="LSY138" s="6"/>
      <c r="LSZ138" s="6"/>
      <c r="LTA138" s="6"/>
      <c r="LTB138" s="6"/>
      <c r="LTC138" s="6"/>
      <c r="LTD138" s="6"/>
      <c r="LTE138" s="6"/>
      <c r="LTF138" s="6"/>
      <c r="LTG138" s="6"/>
      <c r="LTH138" s="6"/>
      <c r="LTI138" s="6"/>
      <c r="LTJ138" s="6"/>
      <c r="LTK138" s="6"/>
      <c r="LTL138" s="6"/>
      <c r="LTM138" s="6"/>
      <c r="LTN138" s="6"/>
      <c r="LTO138" s="6"/>
      <c r="LTP138" s="6"/>
      <c r="LTQ138" s="6"/>
      <c r="LTR138" s="6"/>
      <c r="LTS138" s="6"/>
      <c r="LTT138" s="6"/>
      <c r="LTU138" s="6"/>
      <c r="LTV138" s="6"/>
      <c r="LTW138" s="6"/>
      <c r="LTX138" s="6"/>
      <c r="LTY138" s="6"/>
      <c r="LTZ138" s="6"/>
      <c r="LUA138" s="6"/>
      <c r="LUB138" s="6"/>
      <c r="LUC138" s="6"/>
      <c r="LUD138" s="6"/>
      <c r="LUE138" s="6"/>
      <c r="LUF138" s="6"/>
      <c r="LUG138" s="6"/>
      <c r="LUH138" s="6"/>
      <c r="LUI138" s="6"/>
      <c r="LUJ138" s="6"/>
      <c r="LUK138" s="6"/>
      <c r="LUL138" s="6"/>
      <c r="LUM138" s="6"/>
      <c r="LUN138" s="6"/>
      <c r="LUO138" s="6"/>
      <c r="LUP138" s="6"/>
      <c r="LUQ138" s="6"/>
      <c r="LUR138" s="6"/>
      <c r="LUS138" s="6"/>
      <c r="LUT138" s="6"/>
      <c r="LUU138" s="6"/>
      <c r="LUV138" s="6"/>
      <c r="LUW138" s="6"/>
      <c r="LUX138" s="6"/>
      <c r="LUY138" s="6"/>
      <c r="LUZ138" s="6"/>
      <c r="LVA138" s="6"/>
      <c r="LVB138" s="6"/>
      <c r="LVC138" s="6"/>
      <c r="LVD138" s="6"/>
      <c r="LVE138" s="6"/>
      <c r="LVF138" s="6"/>
      <c r="LVG138" s="6"/>
      <c r="LVH138" s="6"/>
      <c r="LVI138" s="6"/>
      <c r="LVJ138" s="6"/>
      <c r="LVK138" s="6"/>
      <c r="LVL138" s="6"/>
      <c r="LVM138" s="6"/>
      <c r="LVN138" s="6"/>
      <c r="LVO138" s="6"/>
      <c r="LVP138" s="6"/>
      <c r="LVQ138" s="6"/>
      <c r="LVR138" s="6"/>
      <c r="LVS138" s="6"/>
      <c r="LVT138" s="6"/>
      <c r="LVU138" s="6"/>
      <c r="LVV138" s="6"/>
      <c r="LVW138" s="6"/>
      <c r="LVX138" s="6"/>
      <c r="LVY138" s="6"/>
      <c r="LVZ138" s="6"/>
      <c r="LWA138" s="6"/>
      <c r="LWB138" s="6"/>
      <c r="LWC138" s="6"/>
      <c r="LWD138" s="6"/>
      <c r="LWE138" s="6"/>
      <c r="LWF138" s="6"/>
      <c r="LWG138" s="6"/>
      <c r="LWH138" s="6"/>
      <c r="LWI138" s="6"/>
      <c r="LWJ138" s="6"/>
      <c r="LWK138" s="6"/>
      <c r="LWL138" s="6"/>
      <c r="LWM138" s="6"/>
      <c r="LWN138" s="6"/>
      <c r="LWO138" s="6"/>
      <c r="LWP138" s="6"/>
      <c r="LWQ138" s="6"/>
      <c r="LWR138" s="6"/>
      <c r="LWS138" s="6"/>
      <c r="LWT138" s="6"/>
      <c r="LWU138" s="6"/>
      <c r="LWV138" s="6"/>
      <c r="LWW138" s="6"/>
      <c r="LWX138" s="6"/>
      <c r="LWY138" s="6"/>
      <c r="LWZ138" s="6"/>
      <c r="LXA138" s="6"/>
      <c r="LXB138" s="6"/>
      <c r="LXC138" s="6"/>
      <c r="LXD138" s="6"/>
      <c r="LXE138" s="6"/>
      <c r="LXF138" s="6"/>
      <c r="LXG138" s="6"/>
      <c r="LXH138" s="6"/>
      <c r="LXI138" s="6"/>
      <c r="LXJ138" s="6"/>
      <c r="LXK138" s="6"/>
      <c r="LXL138" s="6"/>
      <c r="LXM138" s="6"/>
      <c r="LXN138" s="6"/>
      <c r="LXO138" s="6"/>
      <c r="LXP138" s="6"/>
      <c r="LXQ138" s="6"/>
      <c r="LXR138" s="6"/>
      <c r="LXS138" s="6"/>
      <c r="LXT138" s="6"/>
      <c r="LXU138" s="6"/>
      <c r="LXV138" s="6"/>
      <c r="LXW138" s="6"/>
      <c r="LXX138" s="6"/>
      <c r="LXY138" s="6"/>
      <c r="LXZ138" s="6"/>
      <c r="LYA138" s="6"/>
      <c r="LYB138" s="6"/>
      <c r="LYC138" s="6"/>
      <c r="LYD138" s="6"/>
      <c r="LYE138" s="6"/>
      <c r="LYF138" s="6"/>
      <c r="LYG138" s="6"/>
      <c r="LYH138" s="6"/>
      <c r="LYI138" s="6"/>
      <c r="LYJ138" s="6"/>
      <c r="LYK138" s="6"/>
      <c r="LYL138" s="6"/>
      <c r="LYM138" s="6"/>
      <c r="LYN138" s="6"/>
      <c r="LYO138" s="6"/>
      <c r="LYP138" s="6"/>
      <c r="LYQ138" s="6"/>
      <c r="LYR138" s="6"/>
      <c r="LYS138" s="6"/>
      <c r="LYT138" s="6"/>
      <c r="LYU138" s="6"/>
      <c r="LYV138" s="6"/>
      <c r="LYW138" s="6"/>
      <c r="LYX138" s="6"/>
      <c r="LYY138" s="6"/>
      <c r="LYZ138" s="6"/>
      <c r="LZA138" s="6"/>
      <c r="LZB138" s="6"/>
      <c r="LZC138" s="6"/>
      <c r="LZD138" s="6"/>
      <c r="LZE138" s="6"/>
      <c r="LZF138" s="6"/>
      <c r="LZG138" s="6"/>
      <c r="LZH138" s="6"/>
      <c r="LZI138" s="6"/>
      <c r="LZJ138" s="6"/>
      <c r="LZK138" s="6"/>
      <c r="LZL138" s="6"/>
      <c r="LZM138" s="6"/>
      <c r="LZN138" s="6"/>
      <c r="LZO138" s="6"/>
      <c r="LZP138" s="6"/>
      <c r="LZQ138" s="6"/>
      <c r="LZR138" s="6"/>
      <c r="LZS138" s="6"/>
      <c r="LZT138" s="6"/>
      <c r="LZU138" s="6"/>
      <c r="LZV138" s="6"/>
      <c r="LZW138" s="6"/>
      <c r="LZX138" s="6"/>
      <c r="LZY138" s="6"/>
      <c r="LZZ138" s="6"/>
      <c r="MAA138" s="6"/>
      <c r="MAB138" s="6"/>
      <c r="MAC138" s="6"/>
      <c r="MAD138" s="6"/>
      <c r="MAE138" s="6"/>
      <c r="MAF138" s="6"/>
      <c r="MAG138" s="6"/>
      <c r="MAH138" s="6"/>
      <c r="MAI138" s="6"/>
      <c r="MAJ138" s="6"/>
      <c r="MAK138" s="6"/>
      <c r="MAL138" s="6"/>
      <c r="MAM138" s="6"/>
      <c r="MAN138" s="6"/>
      <c r="MAO138" s="6"/>
      <c r="MAP138" s="6"/>
      <c r="MAQ138" s="6"/>
      <c r="MAR138" s="6"/>
      <c r="MAS138" s="6"/>
      <c r="MAT138" s="6"/>
      <c r="MAU138" s="6"/>
      <c r="MAV138" s="6"/>
      <c r="MAW138" s="6"/>
      <c r="MAX138" s="6"/>
      <c r="MAY138" s="6"/>
      <c r="MAZ138" s="6"/>
      <c r="MBA138" s="6"/>
      <c r="MBB138" s="6"/>
      <c r="MBC138" s="6"/>
      <c r="MBD138" s="6"/>
      <c r="MBE138" s="6"/>
      <c r="MBF138" s="6"/>
      <c r="MBG138" s="6"/>
      <c r="MBH138" s="6"/>
      <c r="MBI138" s="6"/>
      <c r="MBJ138" s="6"/>
      <c r="MBK138" s="6"/>
      <c r="MBL138" s="6"/>
      <c r="MBM138" s="6"/>
      <c r="MBN138" s="6"/>
      <c r="MBO138" s="6"/>
      <c r="MBP138" s="6"/>
      <c r="MBQ138" s="6"/>
      <c r="MBR138" s="6"/>
      <c r="MBS138" s="6"/>
      <c r="MBT138" s="6"/>
      <c r="MBU138" s="6"/>
      <c r="MBV138" s="6"/>
      <c r="MBW138" s="6"/>
      <c r="MBX138" s="6"/>
      <c r="MBY138" s="6"/>
      <c r="MBZ138" s="6"/>
      <c r="MCA138" s="6"/>
      <c r="MCB138" s="6"/>
      <c r="MCC138" s="6"/>
      <c r="MCD138" s="6"/>
      <c r="MCE138" s="6"/>
      <c r="MCF138" s="6"/>
      <c r="MCG138" s="6"/>
      <c r="MCH138" s="6"/>
      <c r="MCI138" s="6"/>
      <c r="MCJ138" s="6"/>
      <c r="MCK138" s="6"/>
      <c r="MCL138" s="6"/>
      <c r="MCM138" s="6"/>
      <c r="MCN138" s="6"/>
      <c r="MCO138" s="6"/>
      <c r="MCP138" s="6"/>
      <c r="MCQ138" s="6"/>
      <c r="MCR138" s="6"/>
      <c r="MCS138" s="6"/>
      <c r="MCT138" s="6"/>
      <c r="MCU138" s="6"/>
      <c r="MCV138" s="6"/>
      <c r="MCW138" s="6"/>
      <c r="MCX138" s="6"/>
      <c r="MCY138" s="6"/>
      <c r="MCZ138" s="6"/>
      <c r="MDA138" s="6"/>
      <c r="MDB138" s="6"/>
      <c r="MDC138" s="6"/>
      <c r="MDD138" s="6"/>
      <c r="MDE138" s="6"/>
      <c r="MDF138" s="6"/>
      <c r="MDG138" s="6"/>
      <c r="MDH138" s="6"/>
      <c r="MDI138" s="6"/>
      <c r="MDJ138" s="6"/>
      <c r="MDK138" s="6"/>
      <c r="MDL138" s="6"/>
      <c r="MDM138" s="6"/>
      <c r="MDN138" s="6"/>
      <c r="MDO138" s="6"/>
      <c r="MDP138" s="6"/>
      <c r="MDQ138" s="6"/>
      <c r="MDR138" s="6"/>
      <c r="MDS138" s="6"/>
      <c r="MDT138" s="6"/>
      <c r="MDU138" s="6"/>
      <c r="MDV138" s="6"/>
      <c r="MDW138" s="6"/>
      <c r="MDX138" s="6"/>
      <c r="MDY138" s="6"/>
      <c r="MDZ138" s="6"/>
      <c r="MEA138" s="6"/>
      <c r="MEB138" s="6"/>
      <c r="MEC138" s="6"/>
      <c r="MED138" s="6"/>
      <c r="MEE138" s="6"/>
      <c r="MEF138" s="6"/>
      <c r="MEG138" s="6"/>
      <c r="MEH138" s="6"/>
      <c r="MEI138" s="6"/>
      <c r="MEJ138" s="6"/>
      <c r="MEK138" s="6"/>
      <c r="MEL138" s="6"/>
      <c r="MEM138" s="6"/>
      <c r="MEN138" s="6"/>
      <c r="MEO138" s="6"/>
      <c r="MEP138" s="6"/>
      <c r="MEQ138" s="6"/>
      <c r="MER138" s="6"/>
      <c r="MES138" s="6"/>
      <c r="MET138" s="6"/>
      <c r="MEU138" s="6"/>
      <c r="MEV138" s="6"/>
      <c r="MEW138" s="6"/>
      <c r="MEX138" s="6"/>
      <c r="MEY138" s="6"/>
      <c r="MEZ138" s="6"/>
      <c r="MFA138" s="6"/>
      <c r="MFB138" s="6"/>
      <c r="MFC138" s="6"/>
      <c r="MFD138" s="6"/>
      <c r="MFE138" s="6"/>
      <c r="MFF138" s="6"/>
      <c r="MFG138" s="6"/>
      <c r="MFH138" s="6"/>
      <c r="MFI138" s="6"/>
      <c r="MFJ138" s="6"/>
      <c r="MFK138" s="6"/>
      <c r="MFL138" s="6"/>
      <c r="MFM138" s="6"/>
      <c r="MFN138" s="6"/>
      <c r="MFO138" s="6"/>
      <c r="MFP138" s="6"/>
      <c r="MFQ138" s="6"/>
      <c r="MFR138" s="6"/>
      <c r="MFS138" s="6"/>
      <c r="MFT138" s="6"/>
      <c r="MFU138" s="6"/>
      <c r="MFV138" s="6"/>
      <c r="MFW138" s="6"/>
      <c r="MFX138" s="6"/>
      <c r="MFY138" s="6"/>
      <c r="MFZ138" s="6"/>
      <c r="MGA138" s="6"/>
      <c r="MGB138" s="6"/>
      <c r="MGC138" s="6"/>
      <c r="MGD138" s="6"/>
      <c r="MGE138" s="6"/>
      <c r="MGF138" s="6"/>
      <c r="MGG138" s="6"/>
      <c r="MGH138" s="6"/>
      <c r="MGI138" s="6"/>
      <c r="MGJ138" s="6"/>
      <c r="MGK138" s="6"/>
      <c r="MGL138" s="6"/>
      <c r="MGM138" s="6"/>
      <c r="MGN138" s="6"/>
      <c r="MGO138" s="6"/>
      <c r="MGP138" s="6"/>
      <c r="MGQ138" s="6"/>
      <c r="MGR138" s="6"/>
      <c r="MGS138" s="6"/>
      <c r="MGT138" s="6"/>
      <c r="MGU138" s="6"/>
      <c r="MGV138" s="6"/>
      <c r="MGW138" s="6"/>
      <c r="MGX138" s="6"/>
      <c r="MGY138" s="6"/>
      <c r="MGZ138" s="6"/>
      <c r="MHA138" s="6"/>
      <c r="MHB138" s="6"/>
      <c r="MHC138" s="6"/>
      <c r="MHD138" s="6"/>
      <c r="MHE138" s="6"/>
      <c r="MHF138" s="6"/>
      <c r="MHG138" s="6"/>
      <c r="MHH138" s="6"/>
      <c r="MHI138" s="6"/>
      <c r="MHJ138" s="6"/>
      <c r="MHK138" s="6"/>
      <c r="MHL138" s="6"/>
      <c r="MHM138" s="6"/>
      <c r="MHN138" s="6"/>
      <c r="MHO138" s="6"/>
      <c r="MHP138" s="6"/>
      <c r="MHQ138" s="6"/>
      <c r="MHR138" s="6"/>
      <c r="MHS138" s="6"/>
      <c r="MHT138" s="6"/>
      <c r="MHU138" s="6"/>
      <c r="MHV138" s="6"/>
      <c r="MHW138" s="6"/>
      <c r="MHX138" s="6"/>
      <c r="MHY138" s="6"/>
      <c r="MHZ138" s="6"/>
      <c r="MIA138" s="6"/>
      <c r="MIB138" s="6"/>
      <c r="MIC138" s="6"/>
      <c r="MID138" s="6"/>
      <c r="MIE138" s="6"/>
      <c r="MIF138" s="6"/>
      <c r="MIG138" s="6"/>
      <c r="MIH138" s="6"/>
      <c r="MII138" s="6"/>
      <c r="MIJ138" s="6"/>
      <c r="MIK138" s="6"/>
      <c r="MIL138" s="6"/>
      <c r="MIM138" s="6"/>
      <c r="MIN138" s="6"/>
      <c r="MIO138" s="6"/>
      <c r="MIP138" s="6"/>
      <c r="MIQ138" s="6"/>
      <c r="MIR138" s="6"/>
      <c r="MIS138" s="6"/>
      <c r="MIT138" s="6"/>
      <c r="MIU138" s="6"/>
      <c r="MIV138" s="6"/>
      <c r="MIW138" s="6"/>
      <c r="MIX138" s="6"/>
      <c r="MIY138" s="6"/>
      <c r="MIZ138" s="6"/>
      <c r="MJA138" s="6"/>
      <c r="MJB138" s="6"/>
      <c r="MJC138" s="6"/>
      <c r="MJD138" s="6"/>
      <c r="MJE138" s="6"/>
      <c r="MJF138" s="6"/>
      <c r="MJG138" s="6"/>
      <c r="MJH138" s="6"/>
      <c r="MJI138" s="6"/>
      <c r="MJJ138" s="6"/>
      <c r="MJK138" s="6"/>
      <c r="MJL138" s="6"/>
      <c r="MJM138" s="6"/>
      <c r="MJN138" s="6"/>
      <c r="MJO138" s="6"/>
      <c r="MJP138" s="6"/>
      <c r="MJQ138" s="6"/>
      <c r="MJR138" s="6"/>
      <c r="MJS138" s="6"/>
      <c r="MJT138" s="6"/>
      <c r="MJU138" s="6"/>
      <c r="MJV138" s="6"/>
      <c r="MJW138" s="6"/>
      <c r="MJX138" s="6"/>
      <c r="MJY138" s="6"/>
      <c r="MJZ138" s="6"/>
      <c r="MKA138" s="6"/>
      <c r="MKB138" s="6"/>
      <c r="MKC138" s="6"/>
      <c r="MKD138" s="6"/>
      <c r="MKE138" s="6"/>
      <c r="MKF138" s="6"/>
      <c r="MKG138" s="6"/>
      <c r="MKH138" s="6"/>
      <c r="MKI138" s="6"/>
      <c r="MKJ138" s="6"/>
      <c r="MKK138" s="6"/>
      <c r="MKL138" s="6"/>
      <c r="MKM138" s="6"/>
      <c r="MKN138" s="6"/>
      <c r="MKO138" s="6"/>
      <c r="MKP138" s="6"/>
      <c r="MKQ138" s="6"/>
      <c r="MKR138" s="6"/>
      <c r="MKS138" s="6"/>
      <c r="MKT138" s="6"/>
      <c r="MKU138" s="6"/>
      <c r="MKV138" s="6"/>
      <c r="MKW138" s="6"/>
      <c r="MKX138" s="6"/>
      <c r="MKY138" s="6"/>
      <c r="MKZ138" s="6"/>
      <c r="MLA138" s="6"/>
      <c r="MLB138" s="6"/>
      <c r="MLC138" s="6"/>
      <c r="MLD138" s="6"/>
      <c r="MLE138" s="6"/>
      <c r="MLF138" s="6"/>
      <c r="MLG138" s="6"/>
      <c r="MLH138" s="6"/>
      <c r="MLI138" s="6"/>
      <c r="MLJ138" s="6"/>
      <c r="MLK138" s="6"/>
      <c r="MLL138" s="6"/>
      <c r="MLM138" s="6"/>
      <c r="MLN138" s="6"/>
      <c r="MLO138" s="6"/>
      <c r="MLP138" s="6"/>
      <c r="MLQ138" s="6"/>
      <c r="MLR138" s="6"/>
      <c r="MLS138" s="6"/>
      <c r="MLT138" s="6"/>
      <c r="MLU138" s="6"/>
      <c r="MLV138" s="6"/>
      <c r="MLW138" s="6"/>
      <c r="MLX138" s="6"/>
      <c r="MLY138" s="6"/>
      <c r="MLZ138" s="6"/>
      <c r="MMA138" s="6"/>
      <c r="MMB138" s="6"/>
      <c r="MMC138" s="6"/>
      <c r="MMD138" s="6"/>
      <c r="MME138" s="6"/>
      <c r="MMF138" s="6"/>
      <c r="MMG138" s="6"/>
      <c r="MMH138" s="6"/>
      <c r="MMI138" s="6"/>
      <c r="MMJ138" s="6"/>
      <c r="MMK138" s="6"/>
      <c r="MML138" s="6"/>
      <c r="MMM138" s="6"/>
      <c r="MMN138" s="6"/>
      <c r="MMO138" s="6"/>
      <c r="MMP138" s="6"/>
      <c r="MMQ138" s="6"/>
      <c r="MMR138" s="6"/>
      <c r="MMS138" s="6"/>
      <c r="MMT138" s="6"/>
      <c r="MMU138" s="6"/>
      <c r="MMV138" s="6"/>
      <c r="MMW138" s="6"/>
      <c r="MMX138" s="6"/>
      <c r="MMY138" s="6"/>
      <c r="MMZ138" s="6"/>
      <c r="MNA138" s="6"/>
      <c r="MNB138" s="6"/>
      <c r="MNC138" s="6"/>
      <c r="MND138" s="6"/>
      <c r="MNE138" s="6"/>
      <c r="MNF138" s="6"/>
      <c r="MNG138" s="6"/>
      <c r="MNH138" s="6"/>
      <c r="MNI138" s="6"/>
      <c r="MNJ138" s="6"/>
      <c r="MNK138" s="6"/>
      <c r="MNL138" s="6"/>
      <c r="MNM138" s="6"/>
      <c r="MNN138" s="6"/>
      <c r="MNO138" s="6"/>
      <c r="MNP138" s="6"/>
      <c r="MNQ138" s="6"/>
      <c r="MNR138" s="6"/>
      <c r="MNS138" s="6"/>
      <c r="MNT138" s="6"/>
      <c r="MNU138" s="6"/>
      <c r="MNV138" s="6"/>
      <c r="MNW138" s="6"/>
      <c r="MNX138" s="6"/>
      <c r="MNY138" s="6"/>
      <c r="MNZ138" s="6"/>
      <c r="MOA138" s="6"/>
      <c r="MOB138" s="6"/>
      <c r="MOC138" s="6"/>
      <c r="MOD138" s="6"/>
      <c r="MOE138" s="6"/>
      <c r="MOF138" s="6"/>
      <c r="MOG138" s="6"/>
      <c r="MOH138" s="6"/>
      <c r="MOI138" s="6"/>
      <c r="MOJ138" s="6"/>
      <c r="MOK138" s="6"/>
      <c r="MOL138" s="6"/>
      <c r="MOM138" s="6"/>
      <c r="MON138" s="6"/>
      <c r="MOO138" s="6"/>
      <c r="MOP138" s="6"/>
      <c r="MOQ138" s="6"/>
      <c r="MOR138" s="6"/>
      <c r="MOS138" s="6"/>
      <c r="MOT138" s="6"/>
      <c r="MOU138" s="6"/>
      <c r="MOV138" s="6"/>
      <c r="MOW138" s="6"/>
      <c r="MOX138" s="6"/>
      <c r="MOY138" s="6"/>
      <c r="MOZ138" s="6"/>
      <c r="MPA138" s="6"/>
      <c r="MPB138" s="6"/>
      <c r="MPC138" s="6"/>
      <c r="MPD138" s="6"/>
      <c r="MPE138" s="6"/>
      <c r="MPF138" s="6"/>
      <c r="MPG138" s="6"/>
      <c r="MPH138" s="6"/>
      <c r="MPI138" s="6"/>
      <c r="MPJ138" s="6"/>
      <c r="MPK138" s="6"/>
      <c r="MPL138" s="6"/>
      <c r="MPM138" s="6"/>
      <c r="MPN138" s="6"/>
      <c r="MPO138" s="6"/>
      <c r="MPP138" s="6"/>
      <c r="MPQ138" s="6"/>
      <c r="MPR138" s="6"/>
      <c r="MPS138" s="6"/>
      <c r="MPT138" s="6"/>
      <c r="MPU138" s="6"/>
      <c r="MPV138" s="6"/>
      <c r="MPW138" s="6"/>
      <c r="MPX138" s="6"/>
      <c r="MPY138" s="6"/>
      <c r="MPZ138" s="6"/>
      <c r="MQA138" s="6"/>
      <c r="MQB138" s="6"/>
      <c r="MQC138" s="6"/>
      <c r="MQD138" s="6"/>
      <c r="MQE138" s="6"/>
      <c r="MQF138" s="6"/>
      <c r="MQG138" s="6"/>
      <c r="MQH138" s="6"/>
      <c r="MQI138" s="6"/>
      <c r="MQJ138" s="6"/>
      <c r="MQK138" s="6"/>
      <c r="MQL138" s="6"/>
      <c r="MQM138" s="6"/>
      <c r="MQN138" s="6"/>
      <c r="MQO138" s="6"/>
      <c r="MQP138" s="6"/>
      <c r="MQQ138" s="6"/>
      <c r="MQR138" s="6"/>
      <c r="MQS138" s="6"/>
      <c r="MQT138" s="6"/>
      <c r="MQU138" s="6"/>
      <c r="MQV138" s="6"/>
      <c r="MQW138" s="6"/>
      <c r="MQX138" s="6"/>
      <c r="MQY138" s="6"/>
      <c r="MQZ138" s="6"/>
      <c r="MRA138" s="6"/>
      <c r="MRB138" s="6"/>
      <c r="MRC138" s="6"/>
      <c r="MRD138" s="6"/>
      <c r="MRE138" s="6"/>
      <c r="MRF138" s="6"/>
      <c r="MRG138" s="6"/>
      <c r="MRH138" s="6"/>
      <c r="MRI138" s="6"/>
      <c r="MRJ138" s="6"/>
      <c r="MRK138" s="6"/>
      <c r="MRL138" s="6"/>
      <c r="MRM138" s="6"/>
      <c r="MRN138" s="6"/>
      <c r="MRO138" s="6"/>
      <c r="MRP138" s="6"/>
      <c r="MRQ138" s="6"/>
      <c r="MRR138" s="6"/>
      <c r="MRS138" s="6"/>
      <c r="MRT138" s="6"/>
      <c r="MRU138" s="6"/>
      <c r="MRV138" s="6"/>
      <c r="MRW138" s="6"/>
      <c r="MRX138" s="6"/>
      <c r="MRY138" s="6"/>
      <c r="MRZ138" s="6"/>
      <c r="MSA138" s="6"/>
      <c r="MSB138" s="6"/>
      <c r="MSC138" s="6"/>
      <c r="MSD138" s="6"/>
      <c r="MSE138" s="6"/>
      <c r="MSF138" s="6"/>
      <c r="MSG138" s="6"/>
      <c r="MSH138" s="6"/>
      <c r="MSI138" s="6"/>
      <c r="MSJ138" s="6"/>
      <c r="MSK138" s="6"/>
      <c r="MSL138" s="6"/>
      <c r="MSM138" s="6"/>
      <c r="MSN138" s="6"/>
      <c r="MSO138" s="6"/>
      <c r="MSP138" s="6"/>
      <c r="MSQ138" s="6"/>
      <c r="MSR138" s="6"/>
      <c r="MSS138" s="6"/>
      <c r="MST138" s="6"/>
      <c r="MSU138" s="6"/>
      <c r="MSV138" s="6"/>
      <c r="MSW138" s="6"/>
      <c r="MSX138" s="6"/>
      <c r="MSY138" s="6"/>
      <c r="MSZ138" s="6"/>
      <c r="MTA138" s="6"/>
      <c r="MTB138" s="6"/>
      <c r="MTC138" s="6"/>
      <c r="MTD138" s="6"/>
      <c r="MTE138" s="6"/>
      <c r="MTF138" s="6"/>
      <c r="MTG138" s="6"/>
      <c r="MTH138" s="6"/>
      <c r="MTI138" s="6"/>
      <c r="MTJ138" s="6"/>
      <c r="MTK138" s="6"/>
      <c r="MTL138" s="6"/>
      <c r="MTM138" s="6"/>
      <c r="MTN138" s="6"/>
      <c r="MTO138" s="6"/>
      <c r="MTP138" s="6"/>
      <c r="MTQ138" s="6"/>
      <c r="MTR138" s="6"/>
      <c r="MTS138" s="6"/>
      <c r="MTT138" s="6"/>
      <c r="MTU138" s="6"/>
      <c r="MTV138" s="6"/>
      <c r="MTW138" s="6"/>
      <c r="MTX138" s="6"/>
      <c r="MTY138" s="6"/>
      <c r="MTZ138" s="6"/>
      <c r="MUA138" s="6"/>
      <c r="MUB138" s="6"/>
      <c r="MUC138" s="6"/>
      <c r="MUD138" s="6"/>
      <c r="MUE138" s="6"/>
      <c r="MUF138" s="6"/>
      <c r="MUG138" s="6"/>
      <c r="MUH138" s="6"/>
      <c r="MUI138" s="6"/>
      <c r="MUJ138" s="6"/>
      <c r="MUK138" s="6"/>
      <c r="MUL138" s="6"/>
      <c r="MUM138" s="6"/>
      <c r="MUN138" s="6"/>
      <c r="MUO138" s="6"/>
      <c r="MUP138" s="6"/>
      <c r="MUQ138" s="6"/>
      <c r="MUR138" s="6"/>
      <c r="MUS138" s="6"/>
      <c r="MUT138" s="6"/>
      <c r="MUU138" s="6"/>
      <c r="MUV138" s="6"/>
      <c r="MUW138" s="6"/>
      <c r="MUX138" s="6"/>
      <c r="MUY138" s="6"/>
      <c r="MUZ138" s="6"/>
      <c r="MVA138" s="6"/>
      <c r="MVB138" s="6"/>
      <c r="MVC138" s="6"/>
      <c r="MVD138" s="6"/>
      <c r="MVE138" s="6"/>
      <c r="MVF138" s="6"/>
      <c r="MVG138" s="6"/>
      <c r="MVH138" s="6"/>
      <c r="MVI138" s="6"/>
      <c r="MVJ138" s="6"/>
      <c r="MVK138" s="6"/>
      <c r="MVL138" s="6"/>
      <c r="MVM138" s="6"/>
      <c r="MVN138" s="6"/>
      <c r="MVO138" s="6"/>
      <c r="MVP138" s="6"/>
      <c r="MVQ138" s="6"/>
      <c r="MVR138" s="6"/>
      <c r="MVS138" s="6"/>
      <c r="MVT138" s="6"/>
      <c r="MVU138" s="6"/>
      <c r="MVV138" s="6"/>
      <c r="MVW138" s="6"/>
      <c r="MVX138" s="6"/>
      <c r="MVY138" s="6"/>
      <c r="MVZ138" s="6"/>
      <c r="MWA138" s="6"/>
      <c r="MWB138" s="6"/>
      <c r="MWC138" s="6"/>
      <c r="MWD138" s="6"/>
      <c r="MWE138" s="6"/>
      <c r="MWF138" s="6"/>
      <c r="MWG138" s="6"/>
      <c r="MWH138" s="6"/>
      <c r="MWI138" s="6"/>
      <c r="MWJ138" s="6"/>
      <c r="MWK138" s="6"/>
      <c r="MWL138" s="6"/>
      <c r="MWM138" s="6"/>
      <c r="MWN138" s="6"/>
      <c r="MWO138" s="6"/>
      <c r="MWP138" s="6"/>
      <c r="MWQ138" s="6"/>
      <c r="MWR138" s="6"/>
      <c r="MWS138" s="6"/>
      <c r="MWT138" s="6"/>
      <c r="MWU138" s="6"/>
      <c r="MWV138" s="6"/>
      <c r="MWW138" s="6"/>
      <c r="MWX138" s="6"/>
      <c r="MWY138" s="6"/>
      <c r="MWZ138" s="6"/>
      <c r="MXA138" s="6"/>
      <c r="MXB138" s="6"/>
      <c r="MXC138" s="6"/>
      <c r="MXD138" s="6"/>
      <c r="MXE138" s="6"/>
      <c r="MXF138" s="6"/>
      <c r="MXG138" s="6"/>
      <c r="MXH138" s="6"/>
      <c r="MXI138" s="6"/>
      <c r="MXJ138" s="6"/>
      <c r="MXK138" s="6"/>
      <c r="MXL138" s="6"/>
      <c r="MXM138" s="6"/>
      <c r="MXN138" s="6"/>
      <c r="MXO138" s="6"/>
      <c r="MXP138" s="6"/>
      <c r="MXQ138" s="6"/>
      <c r="MXR138" s="6"/>
      <c r="MXS138" s="6"/>
      <c r="MXT138" s="6"/>
      <c r="MXU138" s="6"/>
      <c r="MXV138" s="6"/>
      <c r="MXW138" s="6"/>
      <c r="MXX138" s="6"/>
      <c r="MXY138" s="6"/>
      <c r="MXZ138" s="6"/>
      <c r="MYA138" s="6"/>
      <c r="MYB138" s="6"/>
      <c r="MYC138" s="6"/>
      <c r="MYD138" s="6"/>
      <c r="MYE138" s="6"/>
      <c r="MYF138" s="6"/>
      <c r="MYG138" s="6"/>
      <c r="MYH138" s="6"/>
      <c r="MYI138" s="6"/>
      <c r="MYJ138" s="6"/>
      <c r="MYK138" s="6"/>
      <c r="MYL138" s="6"/>
      <c r="MYM138" s="6"/>
      <c r="MYN138" s="6"/>
      <c r="MYO138" s="6"/>
      <c r="MYP138" s="6"/>
      <c r="MYQ138" s="6"/>
      <c r="MYR138" s="6"/>
      <c r="MYS138" s="6"/>
      <c r="MYT138" s="6"/>
      <c r="MYU138" s="6"/>
      <c r="MYV138" s="6"/>
      <c r="MYW138" s="6"/>
      <c r="MYX138" s="6"/>
      <c r="MYY138" s="6"/>
      <c r="MYZ138" s="6"/>
      <c r="MZA138" s="6"/>
      <c r="MZB138" s="6"/>
      <c r="MZC138" s="6"/>
      <c r="MZD138" s="6"/>
      <c r="MZE138" s="6"/>
      <c r="MZF138" s="6"/>
      <c r="MZG138" s="6"/>
      <c r="MZH138" s="6"/>
      <c r="MZI138" s="6"/>
      <c r="MZJ138" s="6"/>
      <c r="MZK138" s="6"/>
      <c r="MZL138" s="6"/>
      <c r="MZM138" s="6"/>
      <c r="MZN138" s="6"/>
      <c r="MZO138" s="6"/>
      <c r="MZP138" s="6"/>
      <c r="MZQ138" s="6"/>
      <c r="MZR138" s="6"/>
      <c r="MZS138" s="6"/>
      <c r="MZT138" s="6"/>
      <c r="MZU138" s="6"/>
      <c r="MZV138" s="6"/>
      <c r="MZW138" s="6"/>
      <c r="MZX138" s="6"/>
      <c r="MZY138" s="6"/>
      <c r="MZZ138" s="6"/>
      <c r="NAA138" s="6"/>
      <c r="NAB138" s="6"/>
      <c r="NAC138" s="6"/>
      <c r="NAD138" s="6"/>
      <c r="NAE138" s="6"/>
      <c r="NAF138" s="6"/>
      <c r="NAG138" s="6"/>
      <c r="NAH138" s="6"/>
      <c r="NAI138" s="6"/>
      <c r="NAJ138" s="6"/>
      <c r="NAK138" s="6"/>
      <c r="NAL138" s="6"/>
      <c r="NAM138" s="6"/>
      <c r="NAN138" s="6"/>
      <c r="NAO138" s="6"/>
      <c r="NAP138" s="6"/>
      <c r="NAQ138" s="6"/>
      <c r="NAR138" s="6"/>
      <c r="NAS138" s="6"/>
      <c r="NAT138" s="6"/>
      <c r="NAU138" s="6"/>
      <c r="NAV138" s="6"/>
      <c r="NAW138" s="6"/>
      <c r="NAX138" s="6"/>
      <c r="NAY138" s="6"/>
      <c r="NAZ138" s="6"/>
      <c r="NBA138" s="6"/>
      <c r="NBB138" s="6"/>
      <c r="NBC138" s="6"/>
      <c r="NBD138" s="6"/>
      <c r="NBE138" s="6"/>
      <c r="NBF138" s="6"/>
      <c r="NBG138" s="6"/>
      <c r="NBH138" s="6"/>
      <c r="NBI138" s="6"/>
      <c r="NBJ138" s="6"/>
      <c r="NBK138" s="6"/>
      <c r="NBL138" s="6"/>
      <c r="NBM138" s="6"/>
      <c r="NBN138" s="6"/>
      <c r="NBO138" s="6"/>
      <c r="NBP138" s="6"/>
      <c r="NBQ138" s="6"/>
      <c r="NBR138" s="6"/>
      <c r="NBS138" s="6"/>
      <c r="NBT138" s="6"/>
      <c r="NBU138" s="6"/>
      <c r="NBV138" s="6"/>
      <c r="NBW138" s="6"/>
      <c r="NBX138" s="6"/>
      <c r="NBY138" s="6"/>
      <c r="NBZ138" s="6"/>
      <c r="NCA138" s="6"/>
      <c r="NCB138" s="6"/>
      <c r="NCC138" s="6"/>
      <c r="NCD138" s="6"/>
      <c r="NCE138" s="6"/>
      <c r="NCF138" s="6"/>
      <c r="NCG138" s="6"/>
      <c r="NCH138" s="6"/>
      <c r="NCI138" s="6"/>
      <c r="NCJ138" s="6"/>
      <c r="NCK138" s="6"/>
      <c r="NCL138" s="6"/>
      <c r="NCM138" s="6"/>
      <c r="NCN138" s="6"/>
      <c r="NCO138" s="6"/>
      <c r="NCP138" s="6"/>
      <c r="NCQ138" s="6"/>
      <c r="NCR138" s="6"/>
      <c r="NCS138" s="6"/>
      <c r="NCT138" s="6"/>
      <c r="NCU138" s="6"/>
      <c r="NCV138" s="6"/>
      <c r="NCW138" s="6"/>
      <c r="NCX138" s="6"/>
      <c r="NCY138" s="6"/>
      <c r="NCZ138" s="6"/>
      <c r="NDA138" s="6"/>
      <c r="NDB138" s="6"/>
      <c r="NDC138" s="6"/>
      <c r="NDD138" s="6"/>
      <c r="NDE138" s="6"/>
      <c r="NDF138" s="6"/>
      <c r="NDG138" s="6"/>
      <c r="NDH138" s="6"/>
      <c r="NDI138" s="6"/>
      <c r="NDJ138" s="6"/>
      <c r="NDK138" s="6"/>
      <c r="NDL138" s="6"/>
      <c r="NDM138" s="6"/>
      <c r="NDN138" s="6"/>
      <c r="NDO138" s="6"/>
      <c r="NDP138" s="6"/>
      <c r="NDQ138" s="6"/>
      <c r="NDR138" s="6"/>
      <c r="NDS138" s="6"/>
      <c r="NDT138" s="6"/>
      <c r="NDU138" s="6"/>
      <c r="NDV138" s="6"/>
      <c r="NDW138" s="6"/>
      <c r="NDX138" s="6"/>
      <c r="NDY138" s="6"/>
      <c r="NDZ138" s="6"/>
      <c r="NEA138" s="6"/>
      <c r="NEB138" s="6"/>
      <c r="NEC138" s="6"/>
      <c r="NED138" s="6"/>
      <c r="NEE138" s="6"/>
      <c r="NEF138" s="6"/>
      <c r="NEG138" s="6"/>
      <c r="NEH138" s="6"/>
      <c r="NEI138" s="6"/>
      <c r="NEJ138" s="6"/>
      <c r="NEK138" s="6"/>
      <c r="NEL138" s="6"/>
      <c r="NEM138" s="6"/>
      <c r="NEN138" s="6"/>
      <c r="NEO138" s="6"/>
      <c r="NEP138" s="6"/>
      <c r="NEQ138" s="6"/>
      <c r="NER138" s="6"/>
      <c r="NES138" s="6"/>
      <c r="NET138" s="6"/>
      <c r="NEU138" s="6"/>
      <c r="NEV138" s="6"/>
      <c r="NEW138" s="6"/>
      <c r="NEX138" s="6"/>
      <c r="NEY138" s="6"/>
      <c r="NEZ138" s="6"/>
      <c r="NFA138" s="6"/>
      <c r="NFB138" s="6"/>
      <c r="NFC138" s="6"/>
      <c r="NFD138" s="6"/>
      <c r="NFE138" s="6"/>
      <c r="NFF138" s="6"/>
      <c r="NFG138" s="6"/>
      <c r="NFH138" s="6"/>
      <c r="NFI138" s="6"/>
      <c r="NFJ138" s="6"/>
      <c r="NFK138" s="6"/>
      <c r="NFL138" s="6"/>
      <c r="NFM138" s="6"/>
      <c r="NFN138" s="6"/>
      <c r="NFO138" s="6"/>
      <c r="NFP138" s="6"/>
      <c r="NFQ138" s="6"/>
      <c r="NFR138" s="6"/>
      <c r="NFS138" s="6"/>
      <c r="NFT138" s="6"/>
      <c r="NFU138" s="6"/>
      <c r="NFV138" s="6"/>
      <c r="NFW138" s="6"/>
      <c r="NFX138" s="6"/>
      <c r="NFY138" s="6"/>
      <c r="NFZ138" s="6"/>
      <c r="NGA138" s="6"/>
      <c r="NGB138" s="6"/>
      <c r="NGC138" s="6"/>
      <c r="NGD138" s="6"/>
      <c r="NGE138" s="6"/>
      <c r="NGF138" s="6"/>
      <c r="NGG138" s="6"/>
      <c r="NGH138" s="6"/>
      <c r="NGI138" s="6"/>
      <c r="NGJ138" s="6"/>
      <c r="NGK138" s="6"/>
      <c r="NGL138" s="6"/>
      <c r="NGM138" s="6"/>
      <c r="NGN138" s="6"/>
      <c r="NGO138" s="6"/>
      <c r="NGP138" s="6"/>
      <c r="NGQ138" s="6"/>
      <c r="NGR138" s="6"/>
      <c r="NGS138" s="6"/>
      <c r="NGT138" s="6"/>
      <c r="NGU138" s="6"/>
      <c r="NGV138" s="6"/>
      <c r="NGW138" s="6"/>
      <c r="NGX138" s="6"/>
      <c r="NGY138" s="6"/>
      <c r="NGZ138" s="6"/>
      <c r="NHA138" s="6"/>
      <c r="NHB138" s="6"/>
      <c r="NHC138" s="6"/>
      <c r="NHD138" s="6"/>
      <c r="NHE138" s="6"/>
      <c r="NHF138" s="6"/>
      <c r="NHG138" s="6"/>
      <c r="NHH138" s="6"/>
      <c r="NHI138" s="6"/>
      <c r="NHJ138" s="6"/>
      <c r="NHK138" s="6"/>
      <c r="NHL138" s="6"/>
      <c r="NHM138" s="6"/>
      <c r="NHN138" s="6"/>
      <c r="NHO138" s="6"/>
      <c r="NHP138" s="6"/>
      <c r="NHQ138" s="6"/>
      <c r="NHR138" s="6"/>
      <c r="NHS138" s="6"/>
      <c r="NHT138" s="6"/>
      <c r="NHU138" s="6"/>
      <c r="NHV138" s="6"/>
      <c r="NHW138" s="6"/>
      <c r="NHX138" s="6"/>
      <c r="NHY138" s="6"/>
      <c r="NHZ138" s="6"/>
      <c r="NIA138" s="6"/>
      <c r="NIB138" s="6"/>
      <c r="NIC138" s="6"/>
      <c r="NID138" s="6"/>
      <c r="NIE138" s="6"/>
      <c r="NIF138" s="6"/>
      <c r="NIG138" s="6"/>
      <c r="NIH138" s="6"/>
      <c r="NII138" s="6"/>
      <c r="NIJ138" s="6"/>
      <c r="NIK138" s="6"/>
      <c r="NIL138" s="6"/>
      <c r="NIM138" s="6"/>
      <c r="NIN138" s="6"/>
      <c r="NIO138" s="6"/>
      <c r="NIP138" s="6"/>
      <c r="NIQ138" s="6"/>
      <c r="NIR138" s="6"/>
      <c r="NIS138" s="6"/>
      <c r="NIT138" s="6"/>
      <c r="NIU138" s="6"/>
      <c r="NIV138" s="6"/>
      <c r="NIW138" s="6"/>
      <c r="NIX138" s="6"/>
      <c r="NIY138" s="6"/>
      <c r="NIZ138" s="6"/>
      <c r="NJA138" s="6"/>
      <c r="NJB138" s="6"/>
      <c r="NJC138" s="6"/>
      <c r="NJD138" s="6"/>
      <c r="NJE138" s="6"/>
      <c r="NJF138" s="6"/>
      <c r="NJG138" s="6"/>
      <c r="NJH138" s="6"/>
      <c r="NJI138" s="6"/>
      <c r="NJJ138" s="6"/>
      <c r="NJK138" s="6"/>
      <c r="NJL138" s="6"/>
      <c r="NJM138" s="6"/>
      <c r="NJN138" s="6"/>
      <c r="NJO138" s="6"/>
      <c r="NJP138" s="6"/>
      <c r="NJQ138" s="6"/>
      <c r="NJR138" s="6"/>
      <c r="NJS138" s="6"/>
      <c r="NJT138" s="6"/>
      <c r="NJU138" s="6"/>
      <c r="NJV138" s="6"/>
      <c r="NJW138" s="6"/>
      <c r="NJX138" s="6"/>
      <c r="NJY138" s="6"/>
      <c r="NJZ138" s="6"/>
      <c r="NKA138" s="6"/>
      <c r="NKB138" s="6"/>
      <c r="NKC138" s="6"/>
      <c r="NKD138" s="6"/>
      <c r="NKE138" s="6"/>
      <c r="NKF138" s="6"/>
      <c r="NKG138" s="6"/>
      <c r="NKH138" s="6"/>
      <c r="NKI138" s="6"/>
      <c r="NKJ138" s="6"/>
      <c r="NKK138" s="6"/>
      <c r="NKL138" s="6"/>
      <c r="NKM138" s="6"/>
      <c r="NKN138" s="6"/>
      <c r="NKO138" s="6"/>
      <c r="NKP138" s="6"/>
      <c r="NKQ138" s="6"/>
      <c r="NKR138" s="6"/>
      <c r="NKS138" s="6"/>
      <c r="NKT138" s="6"/>
      <c r="NKU138" s="6"/>
      <c r="NKV138" s="6"/>
      <c r="NKW138" s="6"/>
      <c r="NKX138" s="6"/>
      <c r="NKY138" s="6"/>
      <c r="NKZ138" s="6"/>
      <c r="NLA138" s="6"/>
      <c r="NLB138" s="6"/>
      <c r="NLC138" s="6"/>
      <c r="NLD138" s="6"/>
      <c r="NLE138" s="6"/>
      <c r="NLF138" s="6"/>
      <c r="NLG138" s="6"/>
      <c r="NLH138" s="6"/>
      <c r="NLI138" s="6"/>
      <c r="NLJ138" s="6"/>
      <c r="NLK138" s="6"/>
      <c r="NLL138" s="6"/>
      <c r="NLM138" s="6"/>
      <c r="NLN138" s="6"/>
      <c r="NLO138" s="6"/>
      <c r="NLP138" s="6"/>
      <c r="NLQ138" s="6"/>
      <c r="NLR138" s="6"/>
      <c r="NLS138" s="6"/>
      <c r="NLT138" s="6"/>
      <c r="NLU138" s="6"/>
      <c r="NLV138" s="6"/>
      <c r="NLW138" s="6"/>
      <c r="NLX138" s="6"/>
      <c r="NLY138" s="6"/>
      <c r="NLZ138" s="6"/>
      <c r="NMA138" s="6"/>
      <c r="NMB138" s="6"/>
      <c r="NMC138" s="6"/>
      <c r="NMD138" s="6"/>
      <c r="NME138" s="6"/>
      <c r="NMF138" s="6"/>
      <c r="NMG138" s="6"/>
      <c r="NMH138" s="6"/>
      <c r="NMI138" s="6"/>
      <c r="NMJ138" s="6"/>
      <c r="NMK138" s="6"/>
      <c r="NML138" s="6"/>
      <c r="NMM138" s="6"/>
      <c r="NMN138" s="6"/>
      <c r="NMO138" s="6"/>
      <c r="NMP138" s="6"/>
      <c r="NMQ138" s="6"/>
      <c r="NMR138" s="6"/>
      <c r="NMS138" s="6"/>
      <c r="NMT138" s="6"/>
      <c r="NMU138" s="6"/>
      <c r="NMV138" s="6"/>
      <c r="NMW138" s="6"/>
      <c r="NMX138" s="6"/>
      <c r="NMY138" s="6"/>
      <c r="NMZ138" s="6"/>
      <c r="NNA138" s="6"/>
      <c r="NNB138" s="6"/>
      <c r="NNC138" s="6"/>
      <c r="NND138" s="6"/>
      <c r="NNE138" s="6"/>
      <c r="NNF138" s="6"/>
      <c r="NNG138" s="6"/>
      <c r="NNH138" s="6"/>
      <c r="NNI138" s="6"/>
      <c r="NNJ138" s="6"/>
      <c r="NNK138" s="6"/>
      <c r="NNL138" s="6"/>
      <c r="NNM138" s="6"/>
      <c r="NNN138" s="6"/>
      <c r="NNO138" s="6"/>
      <c r="NNP138" s="6"/>
      <c r="NNQ138" s="6"/>
      <c r="NNR138" s="6"/>
      <c r="NNS138" s="6"/>
      <c r="NNT138" s="6"/>
      <c r="NNU138" s="6"/>
      <c r="NNV138" s="6"/>
      <c r="NNW138" s="6"/>
      <c r="NNX138" s="6"/>
      <c r="NNY138" s="6"/>
      <c r="NNZ138" s="6"/>
      <c r="NOA138" s="6"/>
      <c r="NOB138" s="6"/>
      <c r="NOC138" s="6"/>
      <c r="NOD138" s="6"/>
      <c r="NOE138" s="6"/>
      <c r="NOF138" s="6"/>
      <c r="NOG138" s="6"/>
      <c r="NOH138" s="6"/>
      <c r="NOI138" s="6"/>
      <c r="NOJ138" s="6"/>
      <c r="NOK138" s="6"/>
      <c r="NOL138" s="6"/>
      <c r="NOM138" s="6"/>
      <c r="NON138" s="6"/>
      <c r="NOO138" s="6"/>
      <c r="NOP138" s="6"/>
      <c r="NOQ138" s="6"/>
      <c r="NOR138" s="6"/>
      <c r="NOS138" s="6"/>
      <c r="NOT138" s="6"/>
      <c r="NOU138" s="6"/>
      <c r="NOV138" s="6"/>
      <c r="NOW138" s="6"/>
      <c r="NOX138" s="6"/>
      <c r="NOY138" s="6"/>
      <c r="NOZ138" s="6"/>
      <c r="NPA138" s="6"/>
      <c r="NPB138" s="6"/>
      <c r="NPC138" s="6"/>
      <c r="NPD138" s="6"/>
      <c r="NPE138" s="6"/>
      <c r="NPF138" s="6"/>
      <c r="NPG138" s="6"/>
      <c r="NPH138" s="6"/>
      <c r="NPI138" s="6"/>
      <c r="NPJ138" s="6"/>
      <c r="NPK138" s="6"/>
      <c r="NPL138" s="6"/>
      <c r="NPM138" s="6"/>
      <c r="NPN138" s="6"/>
      <c r="NPO138" s="6"/>
      <c r="NPP138" s="6"/>
      <c r="NPQ138" s="6"/>
      <c r="NPR138" s="6"/>
      <c r="NPS138" s="6"/>
      <c r="NPT138" s="6"/>
      <c r="NPU138" s="6"/>
      <c r="NPV138" s="6"/>
      <c r="NPW138" s="6"/>
      <c r="NPX138" s="6"/>
      <c r="NPY138" s="6"/>
      <c r="NPZ138" s="6"/>
      <c r="NQA138" s="6"/>
      <c r="NQB138" s="6"/>
      <c r="NQC138" s="6"/>
      <c r="NQD138" s="6"/>
      <c r="NQE138" s="6"/>
      <c r="NQF138" s="6"/>
      <c r="NQG138" s="6"/>
      <c r="NQH138" s="6"/>
      <c r="NQI138" s="6"/>
      <c r="NQJ138" s="6"/>
      <c r="NQK138" s="6"/>
      <c r="NQL138" s="6"/>
      <c r="NQM138" s="6"/>
      <c r="NQN138" s="6"/>
      <c r="NQO138" s="6"/>
      <c r="NQP138" s="6"/>
      <c r="NQQ138" s="6"/>
      <c r="NQR138" s="6"/>
      <c r="NQS138" s="6"/>
      <c r="NQT138" s="6"/>
      <c r="NQU138" s="6"/>
      <c r="NQV138" s="6"/>
      <c r="NQW138" s="6"/>
      <c r="NQX138" s="6"/>
      <c r="NQY138" s="6"/>
      <c r="NQZ138" s="6"/>
      <c r="NRA138" s="6"/>
      <c r="NRB138" s="6"/>
      <c r="NRC138" s="6"/>
      <c r="NRD138" s="6"/>
      <c r="NRE138" s="6"/>
      <c r="NRF138" s="6"/>
      <c r="NRG138" s="6"/>
      <c r="NRH138" s="6"/>
      <c r="NRI138" s="6"/>
      <c r="NRJ138" s="6"/>
      <c r="NRK138" s="6"/>
      <c r="NRL138" s="6"/>
      <c r="NRM138" s="6"/>
      <c r="NRN138" s="6"/>
      <c r="NRO138" s="6"/>
      <c r="NRP138" s="6"/>
      <c r="NRQ138" s="6"/>
      <c r="NRR138" s="6"/>
      <c r="NRS138" s="6"/>
      <c r="NRT138" s="6"/>
      <c r="NRU138" s="6"/>
      <c r="NRV138" s="6"/>
      <c r="NRW138" s="6"/>
      <c r="NRX138" s="6"/>
      <c r="NRY138" s="6"/>
      <c r="NRZ138" s="6"/>
      <c r="NSA138" s="6"/>
      <c r="NSB138" s="6"/>
      <c r="NSC138" s="6"/>
      <c r="NSD138" s="6"/>
      <c r="NSE138" s="6"/>
      <c r="NSF138" s="6"/>
      <c r="NSG138" s="6"/>
      <c r="NSH138" s="6"/>
      <c r="NSI138" s="6"/>
      <c r="NSJ138" s="6"/>
      <c r="NSK138" s="6"/>
      <c r="NSL138" s="6"/>
      <c r="NSM138" s="6"/>
      <c r="NSN138" s="6"/>
      <c r="NSO138" s="6"/>
      <c r="NSP138" s="6"/>
      <c r="NSQ138" s="6"/>
      <c r="NSR138" s="6"/>
      <c r="NSS138" s="6"/>
      <c r="NST138" s="6"/>
      <c r="NSU138" s="6"/>
      <c r="NSV138" s="6"/>
      <c r="NSW138" s="6"/>
      <c r="NSX138" s="6"/>
      <c r="NSY138" s="6"/>
      <c r="NSZ138" s="6"/>
      <c r="NTA138" s="6"/>
      <c r="NTB138" s="6"/>
      <c r="NTC138" s="6"/>
      <c r="NTD138" s="6"/>
      <c r="NTE138" s="6"/>
      <c r="NTF138" s="6"/>
      <c r="NTG138" s="6"/>
      <c r="NTH138" s="6"/>
      <c r="NTI138" s="6"/>
      <c r="NTJ138" s="6"/>
      <c r="NTK138" s="6"/>
      <c r="NTL138" s="6"/>
      <c r="NTM138" s="6"/>
      <c r="NTN138" s="6"/>
      <c r="NTO138" s="6"/>
      <c r="NTP138" s="6"/>
      <c r="NTQ138" s="6"/>
      <c r="NTR138" s="6"/>
      <c r="NTS138" s="6"/>
      <c r="NTT138" s="6"/>
      <c r="NTU138" s="6"/>
      <c r="NTV138" s="6"/>
      <c r="NTW138" s="6"/>
      <c r="NTX138" s="6"/>
      <c r="NTY138" s="6"/>
      <c r="NTZ138" s="6"/>
      <c r="NUA138" s="6"/>
      <c r="NUB138" s="6"/>
      <c r="NUC138" s="6"/>
      <c r="NUD138" s="6"/>
      <c r="NUE138" s="6"/>
      <c r="NUF138" s="6"/>
      <c r="NUG138" s="6"/>
      <c r="NUH138" s="6"/>
      <c r="NUI138" s="6"/>
      <c r="NUJ138" s="6"/>
      <c r="NUK138" s="6"/>
      <c r="NUL138" s="6"/>
      <c r="NUM138" s="6"/>
      <c r="NUN138" s="6"/>
      <c r="NUO138" s="6"/>
      <c r="NUP138" s="6"/>
      <c r="NUQ138" s="6"/>
      <c r="NUR138" s="6"/>
      <c r="NUS138" s="6"/>
      <c r="NUT138" s="6"/>
      <c r="NUU138" s="6"/>
      <c r="NUV138" s="6"/>
      <c r="NUW138" s="6"/>
      <c r="NUX138" s="6"/>
      <c r="NUY138" s="6"/>
      <c r="NUZ138" s="6"/>
      <c r="NVA138" s="6"/>
      <c r="NVB138" s="6"/>
      <c r="NVC138" s="6"/>
      <c r="NVD138" s="6"/>
      <c r="NVE138" s="6"/>
      <c r="NVF138" s="6"/>
      <c r="NVG138" s="6"/>
      <c r="NVH138" s="6"/>
      <c r="NVI138" s="6"/>
      <c r="NVJ138" s="6"/>
      <c r="NVK138" s="6"/>
      <c r="NVL138" s="6"/>
      <c r="NVM138" s="6"/>
      <c r="NVN138" s="6"/>
      <c r="NVO138" s="6"/>
      <c r="NVP138" s="6"/>
      <c r="NVQ138" s="6"/>
      <c r="NVR138" s="6"/>
      <c r="NVS138" s="6"/>
      <c r="NVT138" s="6"/>
      <c r="NVU138" s="6"/>
      <c r="NVV138" s="6"/>
      <c r="NVW138" s="6"/>
      <c r="NVX138" s="6"/>
      <c r="NVY138" s="6"/>
      <c r="NVZ138" s="6"/>
      <c r="NWA138" s="6"/>
      <c r="NWB138" s="6"/>
      <c r="NWC138" s="6"/>
      <c r="NWD138" s="6"/>
      <c r="NWE138" s="6"/>
      <c r="NWF138" s="6"/>
      <c r="NWG138" s="6"/>
      <c r="NWH138" s="6"/>
      <c r="NWI138" s="6"/>
      <c r="NWJ138" s="6"/>
      <c r="NWK138" s="6"/>
      <c r="NWL138" s="6"/>
      <c r="NWM138" s="6"/>
      <c r="NWN138" s="6"/>
      <c r="NWO138" s="6"/>
      <c r="NWP138" s="6"/>
      <c r="NWQ138" s="6"/>
      <c r="NWR138" s="6"/>
      <c r="NWS138" s="6"/>
      <c r="NWT138" s="6"/>
      <c r="NWU138" s="6"/>
      <c r="NWV138" s="6"/>
      <c r="NWW138" s="6"/>
      <c r="NWX138" s="6"/>
      <c r="NWY138" s="6"/>
      <c r="NWZ138" s="6"/>
      <c r="NXA138" s="6"/>
      <c r="NXB138" s="6"/>
      <c r="NXC138" s="6"/>
      <c r="NXD138" s="6"/>
      <c r="NXE138" s="6"/>
      <c r="NXF138" s="6"/>
      <c r="NXG138" s="6"/>
      <c r="NXH138" s="6"/>
      <c r="NXI138" s="6"/>
      <c r="NXJ138" s="6"/>
      <c r="NXK138" s="6"/>
      <c r="NXL138" s="6"/>
      <c r="NXM138" s="6"/>
      <c r="NXN138" s="6"/>
      <c r="NXO138" s="6"/>
      <c r="NXP138" s="6"/>
      <c r="NXQ138" s="6"/>
      <c r="NXR138" s="6"/>
      <c r="NXS138" s="6"/>
      <c r="NXT138" s="6"/>
      <c r="NXU138" s="6"/>
      <c r="NXV138" s="6"/>
      <c r="NXW138" s="6"/>
      <c r="NXX138" s="6"/>
      <c r="NXY138" s="6"/>
      <c r="NXZ138" s="6"/>
      <c r="NYA138" s="6"/>
      <c r="NYB138" s="6"/>
      <c r="NYC138" s="6"/>
      <c r="NYD138" s="6"/>
      <c r="NYE138" s="6"/>
      <c r="NYF138" s="6"/>
      <c r="NYG138" s="6"/>
      <c r="NYH138" s="6"/>
      <c r="NYI138" s="6"/>
      <c r="NYJ138" s="6"/>
      <c r="NYK138" s="6"/>
      <c r="NYL138" s="6"/>
      <c r="NYM138" s="6"/>
      <c r="NYN138" s="6"/>
      <c r="NYO138" s="6"/>
      <c r="NYP138" s="6"/>
      <c r="NYQ138" s="6"/>
      <c r="NYR138" s="6"/>
      <c r="NYS138" s="6"/>
      <c r="NYT138" s="6"/>
      <c r="NYU138" s="6"/>
      <c r="NYV138" s="6"/>
      <c r="NYW138" s="6"/>
      <c r="NYX138" s="6"/>
      <c r="NYY138" s="6"/>
      <c r="NYZ138" s="6"/>
      <c r="NZA138" s="6"/>
      <c r="NZB138" s="6"/>
      <c r="NZC138" s="6"/>
      <c r="NZD138" s="6"/>
      <c r="NZE138" s="6"/>
      <c r="NZF138" s="6"/>
      <c r="NZG138" s="6"/>
      <c r="NZH138" s="6"/>
      <c r="NZI138" s="6"/>
      <c r="NZJ138" s="6"/>
      <c r="NZK138" s="6"/>
      <c r="NZL138" s="6"/>
      <c r="NZM138" s="6"/>
      <c r="NZN138" s="6"/>
      <c r="NZO138" s="6"/>
      <c r="NZP138" s="6"/>
      <c r="NZQ138" s="6"/>
      <c r="NZR138" s="6"/>
      <c r="NZS138" s="6"/>
      <c r="NZT138" s="6"/>
      <c r="NZU138" s="6"/>
      <c r="NZV138" s="6"/>
      <c r="NZW138" s="6"/>
      <c r="NZX138" s="6"/>
      <c r="NZY138" s="6"/>
      <c r="NZZ138" s="6"/>
      <c r="OAA138" s="6"/>
      <c r="OAB138" s="6"/>
      <c r="OAC138" s="6"/>
      <c r="OAD138" s="6"/>
      <c r="OAE138" s="6"/>
      <c r="OAF138" s="6"/>
      <c r="OAG138" s="6"/>
      <c r="OAH138" s="6"/>
      <c r="OAI138" s="6"/>
      <c r="OAJ138" s="6"/>
      <c r="OAK138" s="6"/>
      <c r="OAL138" s="6"/>
      <c r="OAM138" s="6"/>
      <c r="OAN138" s="6"/>
      <c r="OAO138" s="6"/>
      <c r="OAP138" s="6"/>
      <c r="OAQ138" s="6"/>
      <c r="OAR138" s="6"/>
      <c r="OAS138" s="6"/>
      <c r="OAT138" s="6"/>
      <c r="OAU138" s="6"/>
      <c r="OAV138" s="6"/>
      <c r="OAW138" s="6"/>
      <c r="OAX138" s="6"/>
      <c r="OAY138" s="6"/>
      <c r="OAZ138" s="6"/>
      <c r="OBA138" s="6"/>
      <c r="OBB138" s="6"/>
      <c r="OBC138" s="6"/>
      <c r="OBD138" s="6"/>
      <c r="OBE138" s="6"/>
      <c r="OBF138" s="6"/>
      <c r="OBG138" s="6"/>
      <c r="OBH138" s="6"/>
      <c r="OBI138" s="6"/>
      <c r="OBJ138" s="6"/>
      <c r="OBK138" s="6"/>
      <c r="OBL138" s="6"/>
      <c r="OBM138" s="6"/>
      <c r="OBN138" s="6"/>
      <c r="OBO138" s="6"/>
      <c r="OBP138" s="6"/>
      <c r="OBQ138" s="6"/>
      <c r="OBR138" s="6"/>
      <c r="OBS138" s="6"/>
      <c r="OBT138" s="6"/>
      <c r="OBU138" s="6"/>
      <c r="OBV138" s="6"/>
      <c r="OBW138" s="6"/>
      <c r="OBX138" s="6"/>
      <c r="OBY138" s="6"/>
      <c r="OBZ138" s="6"/>
      <c r="OCA138" s="6"/>
      <c r="OCB138" s="6"/>
      <c r="OCC138" s="6"/>
      <c r="OCD138" s="6"/>
      <c r="OCE138" s="6"/>
      <c r="OCF138" s="6"/>
      <c r="OCG138" s="6"/>
      <c r="OCH138" s="6"/>
      <c r="OCI138" s="6"/>
      <c r="OCJ138" s="6"/>
      <c r="OCK138" s="6"/>
      <c r="OCL138" s="6"/>
      <c r="OCM138" s="6"/>
      <c r="OCN138" s="6"/>
      <c r="OCO138" s="6"/>
      <c r="OCP138" s="6"/>
      <c r="OCQ138" s="6"/>
      <c r="OCR138" s="6"/>
      <c r="OCS138" s="6"/>
      <c r="OCT138" s="6"/>
      <c r="OCU138" s="6"/>
      <c r="OCV138" s="6"/>
      <c r="OCW138" s="6"/>
      <c r="OCX138" s="6"/>
      <c r="OCY138" s="6"/>
      <c r="OCZ138" s="6"/>
      <c r="ODA138" s="6"/>
      <c r="ODB138" s="6"/>
      <c r="ODC138" s="6"/>
      <c r="ODD138" s="6"/>
      <c r="ODE138" s="6"/>
      <c r="ODF138" s="6"/>
      <c r="ODG138" s="6"/>
      <c r="ODH138" s="6"/>
      <c r="ODI138" s="6"/>
      <c r="ODJ138" s="6"/>
      <c r="ODK138" s="6"/>
      <c r="ODL138" s="6"/>
      <c r="ODM138" s="6"/>
      <c r="ODN138" s="6"/>
      <c r="ODO138" s="6"/>
      <c r="ODP138" s="6"/>
      <c r="ODQ138" s="6"/>
      <c r="ODR138" s="6"/>
      <c r="ODS138" s="6"/>
      <c r="ODT138" s="6"/>
      <c r="ODU138" s="6"/>
      <c r="ODV138" s="6"/>
      <c r="ODW138" s="6"/>
      <c r="ODX138" s="6"/>
      <c r="ODY138" s="6"/>
      <c r="ODZ138" s="6"/>
      <c r="OEA138" s="6"/>
      <c r="OEB138" s="6"/>
      <c r="OEC138" s="6"/>
      <c r="OED138" s="6"/>
      <c r="OEE138" s="6"/>
      <c r="OEF138" s="6"/>
      <c r="OEG138" s="6"/>
      <c r="OEH138" s="6"/>
      <c r="OEI138" s="6"/>
      <c r="OEJ138" s="6"/>
      <c r="OEK138" s="6"/>
      <c r="OEL138" s="6"/>
      <c r="OEM138" s="6"/>
      <c r="OEN138" s="6"/>
      <c r="OEO138" s="6"/>
      <c r="OEP138" s="6"/>
      <c r="OEQ138" s="6"/>
      <c r="OER138" s="6"/>
      <c r="OES138" s="6"/>
      <c r="OET138" s="6"/>
      <c r="OEU138" s="6"/>
      <c r="OEV138" s="6"/>
      <c r="OEW138" s="6"/>
      <c r="OEX138" s="6"/>
      <c r="OEY138" s="6"/>
      <c r="OEZ138" s="6"/>
      <c r="OFA138" s="6"/>
      <c r="OFB138" s="6"/>
      <c r="OFC138" s="6"/>
      <c r="OFD138" s="6"/>
      <c r="OFE138" s="6"/>
      <c r="OFF138" s="6"/>
      <c r="OFG138" s="6"/>
      <c r="OFH138" s="6"/>
      <c r="OFI138" s="6"/>
      <c r="OFJ138" s="6"/>
      <c r="OFK138" s="6"/>
      <c r="OFL138" s="6"/>
      <c r="OFM138" s="6"/>
      <c r="OFN138" s="6"/>
      <c r="OFO138" s="6"/>
      <c r="OFP138" s="6"/>
      <c r="OFQ138" s="6"/>
      <c r="OFR138" s="6"/>
      <c r="OFS138" s="6"/>
      <c r="OFT138" s="6"/>
      <c r="OFU138" s="6"/>
      <c r="OFV138" s="6"/>
      <c r="OFW138" s="6"/>
      <c r="OFX138" s="6"/>
      <c r="OFY138" s="6"/>
      <c r="OFZ138" s="6"/>
      <c r="OGA138" s="6"/>
      <c r="OGB138" s="6"/>
      <c r="OGC138" s="6"/>
      <c r="OGD138" s="6"/>
      <c r="OGE138" s="6"/>
      <c r="OGF138" s="6"/>
      <c r="OGG138" s="6"/>
      <c r="OGH138" s="6"/>
      <c r="OGI138" s="6"/>
      <c r="OGJ138" s="6"/>
      <c r="OGK138" s="6"/>
      <c r="OGL138" s="6"/>
      <c r="OGM138" s="6"/>
      <c r="OGN138" s="6"/>
      <c r="OGO138" s="6"/>
      <c r="OGP138" s="6"/>
      <c r="OGQ138" s="6"/>
      <c r="OGR138" s="6"/>
      <c r="OGS138" s="6"/>
      <c r="OGT138" s="6"/>
      <c r="OGU138" s="6"/>
      <c r="OGV138" s="6"/>
      <c r="OGW138" s="6"/>
      <c r="OGX138" s="6"/>
      <c r="OGY138" s="6"/>
      <c r="OGZ138" s="6"/>
      <c r="OHA138" s="6"/>
      <c r="OHB138" s="6"/>
      <c r="OHC138" s="6"/>
      <c r="OHD138" s="6"/>
      <c r="OHE138" s="6"/>
      <c r="OHF138" s="6"/>
      <c r="OHG138" s="6"/>
      <c r="OHH138" s="6"/>
      <c r="OHI138" s="6"/>
      <c r="OHJ138" s="6"/>
      <c r="OHK138" s="6"/>
      <c r="OHL138" s="6"/>
      <c r="OHM138" s="6"/>
      <c r="OHN138" s="6"/>
      <c r="OHO138" s="6"/>
      <c r="OHP138" s="6"/>
      <c r="OHQ138" s="6"/>
      <c r="OHR138" s="6"/>
      <c r="OHS138" s="6"/>
      <c r="OHT138" s="6"/>
      <c r="OHU138" s="6"/>
      <c r="OHV138" s="6"/>
      <c r="OHW138" s="6"/>
      <c r="OHX138" s="6"/>
      <c r="OHY138" s="6"/>
      <c r="OHZ138" s="6"/>
      <c r="OIA138" s="6"/>
      <c r="OIB138" s="6"/>
      <c r="OIC138" s="6"/>
      <c r="OID138" s="6"/>
      <c r="OIE138" s="6"/>
      <c r="OIF138" s="6"/>
      <c r="OIG138" s="6"/>
      <c r="OIH138" s="6"/>
      <c r="OII138" s="6"/>
      <c r="OIJ138" s="6"/>
      <c r="OIK138" s="6"/>
      <c r="OIL138" s="6"/>
      <c r="OIM138" s="6"/>
      <c r="OIN138" s="6"/>
      <c r="OIO138" s="6"/>
      <c r="OIP138" s="6"/>
      <c r="OIQ138" s="6"/>
      <c r="OIR138" s="6"/>
      <c r="OIS138" s="6"/>
      <c r="OIT138" s="6"/>
      <c r="OIU138" s="6"/>
      <c r="OIV138" s="6"/>
      <c r="OIW138" s="6"/>
      <c r="OIX138" s="6"/>
      <c r="OIY138" s="6"/>
      <c r="OIZ138" s="6"/>
      <c r="OJA138" s="6"/>
      <c r="OJB138" s="6"/>
      <c r="OJC138" s="6"/>
      <c r="OJD138" s="6"/>
      <c r="OJE138" s="6"/>
      <c r="OJF138" s="6"/>
      <c r="OJG138" s="6"/>
      <c r="OJH138" s="6"/>
      <c r="OJI138" s="6"/>
      <c r="OJJ138" s="6"/>
      <c r="OJK138" s="6"/>
      <c r="OJL138" s="6"/>
      <c r="OJM138" s="6"/>
      <c r="OJN138" s="6"/>
      <c r="OJO138" s="6"/>
      <c r="OJP138" s="6"/>
      <c r="OJQ138" s="6"/>
      <c r="OJR138" s="6"/>
      <c r="OJS138" s="6"/>
      <c r="OJT138" s="6"/>
      <c r="OJU138" s="6"/>
      <c r="OJV138" s="6"/>
      <c r="OJW138" s="6"/>
      <c r="OJX138" s="6"/>
      <c r="OJY138" s="6"/>
      <c r="OJZ138" s="6"/>
      <c r="OKA138" s="6"/>
      <c r="OKB138" s="6"/>
      <c r="OKC138" s="6"/>
      <c r="OKD138" s="6"/>
      <c r="OKE138" s="6"/>
      <c r="OKF138" s="6"/>
      <c r="OKG138" s="6"/>
      <c r="OKH138" s="6"/>
      <c r="OKI138" s="6"/>
      <c r="OKJ138" s="6"/>
      <c r="OKK138" s="6"/>
      <c r="OKL138" s="6"/>
      <c r="OKM138" s="6"/>
      <c r="OKN138" s="6"/>
      <c r="OKO138" s="6"/>
      <c r="OKP138" s="6"/>
      <c r="OKQ138" s="6"/>
      <c r="OKR138" s="6"/>
      <c r="OKS138" s="6"/>
      <c r="OKT138" s="6"/>
      <c r="OKU138" s="6"/>
      <c r="OKV138" s="6"/>
      <c r="OKW138" s="6"/>
      <c r="OKX138" s="6"/>
      <c r="OKY138" s="6"/>
      <c r="OKZ138" s="6"/>
      <c r="OLA138" s="6"/>
      <c r="OLB138" s="6"/>
      <c r="OLC138" s="6"/>
      <c r="OLD138" s="6"/>
      <c r="OLE138" s="6"/>
      <c r="OLF138" s="6"/>
      <c r="OLG138" s="6"/>
      <c r="OLH138" s="6"/>
      <c r="OLI138" s="6"/>
      <c r="OLJ138" s="6"/>
      <c r="OLK138" s="6"/>
      <c r="OLL138" s="6"/>
      <c r="OLM138" s="6"/>
      <c r="OLN138" s="6"/>
      <c r="OLO138" s="6"/>
      <c r="OLP138" s="6"/>
      <c r="OLQ138" s="6"/>
      <c r="OLR138" s="6"/>
      <c r="OLS138" s="6"/>
      <c r="OLT138" s="6"/>
      <c r="OLU138" s="6"/>
      <c r="OLV138" s="6"/>
      <c r="OLW138" s="6"/>
      <c r="OLX138" s="6"/>
      <c r="OLY138" s="6"/>
      <c r="OLZ138" s="6"/>
      <c r="OMA138" s="6"/>
      <c r="OMB138" s="6"/>
      <c r="OMC138" s="6"/>
      <c r="OMD138" s="6"/>
      <c r="OME138" s="6"/>
      <c r="OMF138" s="6"/>
      <c r="OMG138" s="6"/>
      <c r="OMH138" s="6"/>
      <c r="OMI138" s="6"/>
      <c r="OMJ138" s="6"/>
      <c r="OMK138" s="6"/>
      <c r="OML138" s="6"/>
      <c r="OMM138" s="6"/>
      <c r="OMN138" s="6"/>
      <c r="OMO138" s="6"/>
      <c r="OMP138" s="6"/>
      <c r="OMQ138" s="6"/>
      <c r="OMR138" s="6"/>
      <c r="OMS138" s="6"/>
      <c r="OMT138" s="6"/>
      <c r="OMU138" s="6"/>
      <c r="OMV138" s="6"/>
      <c r="OMW138" s="6"/>
      <c r="OMX138" s="6"/>
      <c r="OMY138" s="6"/>
      <c r="OMZ138" s="6"/>
      <c r="ONA138" s="6"/>
      <c r="ONB138" s="6"/>
      <c r="ONC138" s="6"/>
      <c r="OND138" s="6"/>
      <c r="ONE138" s="6"/>
      <c r="ONF138" s="6"/>
      <c r="ONG138" s="6"/>
      <c r="ONH138" s="6"/>
      <c r="ONI138" s="6"/>
      <c r="ONJ138" s="6"/>
      <c r="ONK138" s="6"/>
      <c r="ONL138" s="6"/>
      <c r="ONM138" s="6"/>
      <c r="ONN138" s="6"/>
      <c r="ONO138" s="6"/>
      <c r="ONP138" s="6"/>
      <c r="ONQ138" s="6"/>
      <c r="ONR138" s="6"/>
      <c r="ONS138" s="6"/>
      <c r="ONT138" s="6"/>
      <c r="ONU138" s="6"/>
      <c r="ONV138" s="6"/>
      <c r="ONW138" s="6"/>
      <c r="ONX138" s="6"/>
      <c r="ONY138" s="6"/>
      <c r="ONZ138" s="6"/>
      <c r="OOA138" s="6"/>
      <c r="OOB138" s="6"/>
      <c r="OOC138" s="6"/>
      <c r="OOD138" s="6"/>
      <c r="OOE138" s="6"/>
      <c r="OOF138" s="6"/>
      <c r="OOG138" s="6"/>
      <c r="OOH138" s="6"/>
      <c r="OOI138" s="6"/>
      <c r="OOJ138" s="6"/>
      <c r="OOK138" s="6"/>
      <c r="OOL138" s="6"/>
      <c r="OOM138" s="6"/>
      <c r="OON138" s="6"/>
      <c r="OOO138" s="6"/>
      <c r="OOP138" s="6"/>
      <c r="OOQ138" s="6"/>
      <c r="OOR138" s="6"/>
      <c r="OOS138" s="6"/>
      <c r="OOT138" s="6"/>
      <c r="OOU138" s="6"/>
      <c r="OOV138" s="6"/>
      <c r="OOW138" s="6"/>
      <c r="OOX138" s="6"/>
      <c r="OOY138" s="6"/>
      <c r="OOZ138" s="6"/>
      <c r="OPA138" s="6"/>
      <c r="OPB138" s="6"/>
      <c r="OPC138" s="6"/>
      <c r="OPD138" s="6"/>
      <c r="OPE138" s="6"/>
      <c r="OPF138" s="6"/>
      <c r="OPG138" s="6"/>
      <c r="OPH138" s="6"/>
      <c r="OPI138" s="6"/>
      <c r="OPJ138" s="6"/>
      <c r="OPK138" s="6"/>
      <c r="OPL138" s="6"/>
      <c r="OPM138" s="6"/>
      <c r="OPN138" s="6"/>
      <c r="OPO138" s="6"/>
      <c r="OPP138" s="6"/>
      <c r="OPQ138" s="6"/>
      <c r="OPR138" s="6"/>
      <c r="OPS138" s="6"/>
      <c r="OPT138" s="6"/>
      <c r="OPU138" s="6"/>
      <c r="OPV138" s="6"/>
      <c r="OPW138" s="6"/>
      <c r="OPX138" s="6"/>
      <c r="OPY138" s="6"/>
      <c r="OPZ138" s="6"/>
      <c r="OQA138" s="6"/>
      <c r="OQB138" s="6"/>
      <c r="OQC138" s="6"/>
      <c r="OQD138" s="6"/>
      <c r="OQE138" s="6"/>
      <c r="OQF138" s="6"/>
      <c r="OQG138" s="6"/>
      <c r="OQH138" s="6"/>
      <c r="OQI138" s="6"/>
      <c r="OQJ138" s="6"/>
      <c r="OQK138" s="6"/>
      <c r="OQL138" s="6"/>
      <c r="OQM138" s="6"/>
      <c r="OQN138" s="6"/>
      <c r="OQO138" s="6"/>
      <c r="OQP138" s="6"/>
      <c r="OQQ138" s="6"/>
      <c r="OQR138" s="6"/>
      <c r="OQS138" s="6"/>
      <c r="OQT138" s="6"/>
      <c r="OQU138" s="6"/>
      <c r="OQV138" s="6"/>
      <c r="OQW138" s="6"/>
      <c r="OQX138" s="6"/>
      <c r="OQY138" s="6"/>
      <c r="OQZ138" s="6"/>
      <c r="ORA138" s="6"/>
      <c r="ORB138" s="6"/>
      <c r="ORC138" s="6"/>
      <c r="ORD138" s="6"/>
      <c r="ORE138" s="6"/>
      <c r="ORF138" s="6"/>
      <c r="ORG138" s="6"/>
      <c r="ORH138" s="6"/>
      <c r="ORI138" s="6"/>
      <c r="ORJ138" s="6"/>
      <c r="ORK138" s="6"/>
      <c r="ORL138" s="6"/>
      <c r="ORM138" s="6"/>
      <c r="ORN138" s="6"/>
      <c r="ORO138" s="6"/>
      <c r="ORP138" s="6"/>
      <c r="ORQ138" s="6"/>
      <c r="ORR138" s="6"/>
      <c r="ORS138" s="6"/>
      <c r="ORT138" s="6"/>
      <c r="ORU138" s="6"/>
      <c r="ORV138" s="6"/>
      <c r="ORW138" s="6"/>
      <c r="ORX138" s="6"/>
      <c r="ORY138" s="6"/>
      <c r="ORZ138" s="6"/>
      <c r="OSA138" s="6"/>
      <c r="OSB138" s="6"/>
      <c r="OSC138" s="6"/>
      <c r="OSD138" s="6"/>
      <c r="OSE138" s="6"/>
      <c r="OSF138" s="6"/>
      <c r="OSG138" s="6"/>
      <c r="OSH138" s="6"/>
      <c r="OSI138" s="6"/>
      <c r="OSJ138" s="6"/>
      <c r="OSK138" s="6"/>
      <c r="OSL138" s="6"/>
      <c r="OSM138" s="6"/>
      <c r="OSN138" s="6"/>
      <c r="OSO138" s="6"/>
      <c r="OSP138" s="6"/>
      <c r="OSQ138" s="6"/>
      <c r="OSR138" s="6"/>
      <c r="OSS138" s="6"/>
      <c r="OST138" s="6"/>
      <c r="OSU138" s="6"/>
      <c r="OSV138" s="6"/>
      <c r="OSW138" s="6"/>
      <c r="OSX138" s="6"/>
      <c r="OSY138" s="6"/>
      <c r="OSZ138" s="6"/>
      <c r="OTA138" s="6"/>
      <c r="OTB138" s="6"/>
      <c r="OTC138" s="6"/>
      <c r="OTD138" s="6"/>
      <c r="OTE138" s="6"/>
      <c r="OTF138" s="6"/>
      <c r="OTG138" s="6"/>
      <c r="OTH138" s="6"/>
      <c r="OTI138" s="6"/>
      <c r="OTJ138" s="6"/>
      <c r="OTK138" s="6"/>
      <c r="OTL138" s="6"/>
      <c r="OTM138" s="6"/>
      <c r="OTN138" s="6"/>
      <c r="OTO138" s="6"/>
      <c r="OTP138" s="6"/>
      <c r="OTQ138" s="6"/>
      <c r="OTR138" s="6"/>
      <c r="OTS138" s="6"/>
      <c r="OTT138" s="6"/>
      <c r="OTU138" s="6"/>
      <c r="OTV138" s="6"/>
      <c r="OTW138" s="6"/>
      <c r="OTX138" s="6"/>
      <c r="OTY138" s="6"/>
      <c r="OTZ138" s="6"/>
      <c r="OUA138" s="6"/>
      <c r="OUB138" s="6"/>
      <c r="OUC138" s="6"/>
      <c r="OUD138" s="6"/>
      <c r="OUE138" s="6"/>
      <c r="OUF138" s="6"/>
      <c r="OUG138" s="6"/>
      <c r="OUH138" s="6"/>
      <c r="OUI138" s="6"/>
      <c r="OUJ138" s="6"/>
      <c r="OUK138" s="6"/>
      <c r="OUL138" s="6"/>
      <c r="OUM138" s="6"/>
      <c r="OUN138" s="6"/>
      <c r="OUO138" s="6"/>
      <c r="OUP138" s="6"/>
      <c r="OUQ138" s="6"/>
      <c r="OUR138" s="6"/>
      <c r="OUS138" s="6"/>
      <c r="OUT138" s="6"/>
      <c r="OUU138" s="6"/>
      <c r="OUV138" s="6"/>
      <c r="OUW138" s="6"/>
      <c r="OUX138" s="6"/>
      <c r="OUY138" s="6"/>
      <c r="OUZ138" s="6"/>
      <c r="OVA138" s="6"/>
      <c r="OVB138" s="6"/>
      <c r="OVC138" s="6"/>
      <c r="OVD138" s="6"/>
      <c r="OVE138" s="6"/>
      <c r="OVF138" s="6"/>
      <c r="OVG138" s="6"/>
      <c r="OVH138" s="6"/>
      <c r="OVI138" s="6"/>
      <c r="OVJ138" s="6"/>
      <c r="OVK138" s="6"/>
      <c r="OVL138" s="6"/>
      <c r="OVM138" s="6"/>
      <c r="OVN138" s="6"/>
      <c r="OVO138" s="6"/>
      <c r="OVP138" s="6"/>
      <c r="OVQ138" s="6"/>
      <c r="OVR138" s="6"/>
      <c r="OVS138" s="6"/>
      <c r="OVT138" s="6"/>
      <c r="OVU138" s="6"/>
      <c r="OVV138" s="6"/>
      <c r="OVW138" s="6"/>
      <c r="OVX138" s="6"/>
      <c r="OVY138" s="6"/>
      <c r="OVZ138" s="6"/>
      <c r="OWA138" s="6"/>
      <c r="OWB138" s="6"/>
      <c r="OWC138" s="6"/>
      <c r="OWD138" s="6"/>
      <c r="OWE138" s="6"/>
      <c r="OWF138" s="6"/>
      <c r="OWG138" s="6"/>
      <c r="OWH138" s="6"/>
      <c r="OWI138" s="6"/>
      <c r="OWJ138" s="6"/>
      <c r="OWK138" s="6"/>
      <c r="OWL138" s="6"/>
      <c r="OWM138" s="6"/>
      <c r="OWN138" s="6"/>
      <c r="OWO138" s="6"/>
      <c r="OWP138" s="6"/>
      <c r="OWQ138" s="6"/>
      <c r="OWR138" s="6"/>
      <c r="OWS138" s="6"/>
      <c r="OWT138" s="6"/>
      <c r="OWU138" s="6"/>
      <c r="OWV138" s="6"/>
      <c r="OWW138" s="6"/>
      <c r="OWX138" s="6"/>
      <c r="OWY138" s="6"/>
      <c r="OWZ138" s="6"/>
      <c r="OXA138" s="6"/>
      <c r="OXB138" s="6"/>
      <c r="OXC138" s="6"/>
      <c r="OXD138" s="6"/>
      <c r="OXE138" s="6"/>
      <c r="OXF138" s="6"/>
      <c r="OXG138" s="6"/>
      <c r="OXH138" s="6"/>
      <c r="OXI138" s="6"/>
      <c r="OXJ138" s="6"/>
      <c r="OXK138" s="6"/>
      <c r="OXL138" s="6"/>
      <c r="OXM138" s="6"/>
      <c r="OXN138" s="6"/>
      <c r="OXO138" s="6"/>
      <c r="OXP138" s="6"/>
      <c r="OXQ138" s="6"/>
      <c r="OXR138" s="6"/>
      <c r="OXS138" s="6"/>
      <c r="OXT138" s="6"/>
      <c r="OXU138" s="6"/>
      <c r="OXV138" s="6"/>
      <c r="OXW138" s="6"/>
      <c r="OXX138" s="6"/>
      <c r="OXY138" s="6"/>
      <c r="OXZ138" s="6"/>
      <c r="OYA138" s="6"/>
      <c r="OYB138" s="6"/>
      <c r="OYC138" s="6"/>
      <c r="OYD138" s="6"/>
      <c r="OYE138" s="6"/>
      <c r="OYF138" s="6"/>
      <c r="OYG138" s="6"/>
      <c r="OYH138" s="6"/>
      <c r="OYI138" s="6"/>
      <c r="OYJ138" s="6"/>
      <c r="OYK138" s="6"/>
      <c r="OYL138" s="6"/>
      <c r="OYM138" s="6"/>
      <c r="OYN138" s="6"/>
      <c r="OYO138" s="6"/>
      <c r="OYP138" s="6"/>
      <c r="OYQ138" s="6"/>
      <c r="OYR138" s="6"/>
      <c r="OYS138" s="6"/>
      <c r="OYT138" s="6"/>
      <c r="OYU138" s="6"/>
      <c r="OYV138" s="6"/>
      <c r="OYW138" s="6"/>
      <c r="OYX138" s="6"/>
      <c r="OYY138" s="6"/>
      <c r="OYZ138" s="6"/>
      <c r="OZA138" s="6"/>
      <c r="OZB138" s="6"/>
      <c r="OZC138" s="6"/>
      <c r="OZD138" s="6"/>
      <c r="OZE138" s="6"/>
      <c r="OZF138" s="6"/>
      <c r="OZG138" s="6"/>
      <c r="OZH138" s="6"/>
      <c r="OZI138" s="6"/>
      <c r="OZJ138" s="6"/>
      <c r="OZK138" s="6"/>
      <c r="OZL138" s="6"/>
      <c r="OZM138" s="6"/>
      <c r="OZN138" s="6"/>
      <c r="OZO138" s="6"/>
      <c r="OZP138" s="6"/>
      <c r="OZQ138" s="6"/>
      <c r="OZR138" s="6"/>
      <c r="OZS138" s="6"/>
      <c r="OZT138" s="6"/>
      <c r="OZU138" s="6"/>
      <c r="OZV138" s="6"/>
      <c r="OZW138" s="6"/>
      <c r="OZX138" s="6"/>
      <c r="OZY138" s="6"/>
      <c r="OZZ138" s="6"/>
      <c r="PAA138" s="6"/>
      <c r="PAB138" s="6"/>
      <c r="PAC138" s="6"/>
      <c r="PAD138" s="6"/>
      <c r="PAE138" s="6"/>
      <c r="PAF138" s="6"/>
      <c r="PAG138" s="6"/>
      <c r="PAH138" s="6"/>
      <c r="PAI138" s="6"/>
      <c r="PAJ138" s="6"/>
      <c r="PAK138" s="6"/>
      <c r="PAL138" s="6"/>
      <c r="PAM138" s="6"/>
      <c r="PAN138" s="6"/>
      <c r="PAO138" s="6"/>
      <c r="PAP138" s="6"/>
      <c r="PAQ138" s="6"/>
      <c r="PAR138" s="6"/>
      <c r="PAS138" s="6"/>
      <c r="PAT138" s="6"/>
      <c r="PAU138" s="6"/>
      <c r="PAV138" s="6"/>
      <c r="PAW138" s="6"/>
      <c r="PAX138" s="6"/>
      <c r="PAY138" s="6"/>
      <c r="PAZ138" s="6"/>
      <c r="PBA138" s="6"/>
      <c r="PBB138" s="6"/>
      <c r="PBC138" s="6"/>
      <c r="PBD138" s="6"/>
      <c r="PBE138" s="6"/>
      <c r="PBF138" s="6"/>
      <c r="PBG138" s="6"/>
      <c r="PBH138" s="6"/>
      <c r="PBI138" s="6"/>
      <c r="PBJ138" s="6"/>
      <c r="PBK138" s="6"/>
      <c r="PBL138" s="6"/>
      <c r="PBM138" s="6"/>
      <c r="PBN138" s="6"/>
      <c r="PBO138" s="6"/>
      <c r="PBP138" s="6"/>
      <c r="PBQ138" s="6"/>
      <c r="PBR138" s="6"/>
      <c r="PBS138" s="6"/>
      <c r="PBT138" s="6"/>
      <c r="PBU138" s="6"/>
      <c r="PBV138" s="6"/>
      <c r="PBW138" s="6"/>
      <c r="PBX138" s="6"/>
      <c r="PBY138" s="6"/>
      <c r="PBZ138" s="6"/>
      <c r="PCA138" s="6"/>
      <c r="PCB138" s="6"/>
      <c r="PCC138" s="6"/>
      <c r="PCD138" s="6"/>
      <c r="PCE138" s="6"/>
      <c r="PCF138" s="6"/>
      <c r="PCG138" s="6"/>
      <c r="PCH138" s="6"/>
      <c r="PCI138" s="6"/>
      <c r="PCJ138" s="6"/>
      <c r="PCK138" s="6"/>
      <c r="PCL138" s="6"/>
      <c r="PCM138" s="6"/>
      <c r="PCN138" s="6"/>
      <c r="PCO138" s="6"/>
      <c r="PCP138" s="6"/>
      <c r="PCQ138" s="6"/>
      <c r="PCR138" s="6"/>
      <c r="PCS138" s="6"/>
      <c r="PCT138" s="6"/>
      <c r="PCU138" s="6"/>
      <c r="PCV138" s="6"/>
      <c r="PCW138" s="6"/>
      <c r="PCX138" s="6"/>
      <c r="PCY138" s="6"/>
      <c r="PCZ138" s="6"/>
      <c r="PDA138" s="6"/>
      <c r="PDB138" s="6"/>
      <c r="PDC138" s="6"/>
      <c r="PDD138" s="6"/>
      <c r="PDE138" s="6"/>
      <c r="PDF138" s="6"/>
      <c r="PDG138" s="6"/>
      <c r="PDH138" s="6"/>
      <c r="PDI138" s="6"/>
      <c r="PDJ138" s="6"/>
      <c r="PDK138" s="6"/>
      <c r="PDL138" s="6"/>
      <c r="PDM138" s="6"/>
      <c r="PDN138" s="6"/>
      <c r="PDO138" s="6"/>
      <c r="PDP138" s="6"/>
      <c r="PDQ138" s="6"/>
      <c r="PDR138" s="6"/>
      <c r="PDS138" s="6"/>
      <c r="PDT138" s="6"/>
      <c r="PDU138" s="6"/>
      <c r="PDV138" s="6"/>
      <c r="PDW138" s="6"/>
      <c r="PDX138" s="6"/>
      <c r="PDY138" s="6"/>
      <c r="PDZ138" s="6"/>
      <c r="PEA138" s="6"/>
      <c r="PEB138" s="6"/>
      <c r="PEC138" s="6"/>
      <c r="PED138" s="6"/>
      <c r="PEE138" s="6"/>
      <c r="PEF138" s="6"/>
      <c r="PEG138" s="6"/>
      <c r="PEH138" s="6"/>
      <c r="PEI138" s="6"/>
      <c r="PEJ138" s="6"/>
      <c r="PEK138" s="6"/>
      <c r="PEL138" s="6"/>
      <c r="PEM138" s="6"/>
      <c r="PEN138" s="6"/>
      <c r="PEO138" s="6"/>
      <c r="PEP138" s="6"/>
      <c r="PEQ138" s="6"/>
      <c r="PER138" s="6"/>
      <c r="PES138" s="6"/>
      <c r="PET138" s="6"/>
      <c r="PEU138" s="6"/>
      <c r="PEV138" s="6"/>
      <c r="PEW138" s="6"/>
      <c r="PEX138" s="6"/>
      <c r="PEY138" s="6"/>
      <c r="PEZ138" s="6"/>
      <c r="PFA138" s="6"/>
      <c r="PFB138" s="6"/>
      <c r="PFC138" s="6"/>
      <c r="PFD138" s="6"/>
      <c r="PFE138" s="6"/>
      <c r="PFF138" s="6"/>
      <c r="PFG138" s="6"/>
      <c r="PFH138" s="6"/>
      <c r="PFI138" s="6"/>
      <c r="PFJ138" s="6"/>
      <c r="PFK138" s="6"/>
      <c r="PFL138" s="6"/>
      <c r="PFM138" s="6"/>
      <c r="PFN138" s="6"/>
      <c r="PFO138" s="6"/>
      <c r="PFP138" s="6"/>
      <c r="PFQ138" s="6"/>
      <c r="PFR138" s="6"/>
      <c r="PFS138" s="6"/>
      <c r="PFT138" s="6"/>
      <c r="PFU138" s="6"/>
      <c r="PFV138" s="6"/>
      <c r="PFW138" s="6"/>
      <c r="PFX138" s="6"/>
      <c r="PFY138" s="6"/>
      <c r="PFZ138" s="6"/>
      <c r="PGA138" s="6"/>
      <c r="PGB138" s="6"/>
      <c r="PGC138" s="6"/>
      <c r="PGD138" s="6"/>
      <c r="PGE138" s="6"/>
      <c r="PGF138" s="6"/>
      <c r="PGG138" s="6"/>
      <c r="PGH138" s="6"/>
      <c r="PGI138" s="6"/>
      <c r="PGJ138" s="6"/>
      <c r="PGK138" s="6"/>
      <c r="PGL138" s="6"/>
      <c r="PGM138" s="6"/>
      <c r="PGN138" s="6"/>
      <c r="PGO138" s="6"/>
      <c r="PGP138" s="6"/>
      <c r="PGQ138" s="6"/>
      <c r="PGR138" s="6"/>
      <c r="PGS138" s="6"/>
      <c r="PGT138" s="6"/>
      <c r="PGU138" s="6"/>
      <c r="PGV138" s="6"/>
      <c r="PGW138" s="6"/>
      <c r="PGX138" s="6"/>
      <c r="PGY138" s="6"/>
      <c r="PGZ138" s="6"/>
      <c r="PHA138" s="6"/>
      <c r="PHB138" s="6"/>
      <c r="PHC138" s="6"/>
      <c r="PHD138" s="6"/>
      <c r="PHE138" s="6"/>
      <c r="PHF138" s="6"/>
      <c r="PHG138" s="6"/>
      <c r="PHH138" s="6"/>
      <c r="PHI138" s="6"/>
      <c r="PHJ138" s="6"/>
      <c r="PHK138" s="6"/>
      <c r="PHL138" s="6"/>
      <c r="PHM138" s="6"/>
      <c r="PHN138" s="6"/>
      <c r="PHO138" s="6"/>
      <c r="PHP138" s="6"/>
      <c r="PHQ138" s="6"/>
      <c r="PHR138" s="6"/>
      <c r="PHS138" s="6"/>
      <c r="PHT138" s="6"/>
      <c r="PHU138" s="6"/>
      <c r="PHV138" s="6"/>
      <c r="PHW138" s="6"/>
      <c r="PHX138" s="6"/>
      <c r="PHY138" s="6"/>
      <c r="PHZ138" s="6"/>
      <c r="PIA138" s="6"/>
      <c r="PIB138" s="6"/>
      <c r="PIC138" s="6"/>
      <c r="PID138" s="6"/>
      <c r="PIE138" s="6"/>
      <c r="PIF138" s="6"/>
      <c r="PIG138" s="6"/>
      <c r="PIH138" s="6"/>
      <c r="PII138" s="6"/>
      <c r="PIJ138" s="6"/>
      <c r="PIK138" s="6"/>
      <c r="PIL138" s="6"/>
      <c r="PIM138" s="6"/>
      <c r="PIN138" s="6"/>
      <c r="PIO138" s="6"/>
      <c r="PIP138" s="6"/>
      <c r="PIQ138" s="6"/>
      <c r="PIR138" s="6"/>
      <c r="PIS138" s="6"/>
      <c r="PIT138" s="6"/>
      <c r="PIU138" s="6"/>
      <c r="PIV138" s="6"/>
      <c r="PIW138" s="6"/>
      <c r="PIX138" s="6"/>
      <c r="PIY138" s="6"/>
      <c r="PIZ138" s="6"/>
      <c r="PJA138" s="6"/>
      <c r="PJB138" s="6"/>
      <c r="PJC138" s="6"/>
      <c r="PJD138" s="6"/>
      <c r="PJE138" s="6"/>
      <c r="PJF138" s="6"/>
      <c r="PJG138" s="6"/>
      <c r="PJH138" s="6"/>
      <c r="PJI138" s="6"/>
      <c r="PJJ138" s="6"/>
      <c r="PJK138" s="6"/>
      <c r="PJL138" s="6"/>
      <c r="PJM138" s="6"/>
      <c r="PJN138" s="6"/>
      <c r="PJO138" s="6"/>
      <c r="PJP138" s="6"/>
      <c r="PJQ138" s="6"/>
      <c r="PJR138" s="6"/>
      <c r="PJS138" s="6"/>
      <c r="PJT138" s="6"/>
      <c r="PJU138" s="6"/>
      <c r="PJV138" s="6"/>
      <c r="PJW138" s="6"/>
      <c r="PJX138" s="6"/>
      <c r="PJY138" s="6"/>
      <c r="PJZ138" s="6"/>
      <c r="PKA138" s="6"/>
      <c r="PKB138" s="6"/>
      <c r="PKC138" s="6"/>
      <c r="PKD138" s="6"/>
      <c r="PKE138" s="6"/>
      <c r="PKF138" s="6"/>
      <c r="PKG138" s="6"/>
      <c r="PKH138" s="6"/>
      <c r="PKI138" s="6"/>
      <c r="PKJ138" s="6"/>
      <c r="PKK138" s="6"/>
      <c r="PKL138" s="6"/>
      <c r="PKM138" s="6"/>
      <c r="PKN138" s="6"/>
      <c r="PKO138" s="6"/>
      <c r="PKP138" s="6"/>
      <c r="PKQ138" s="6"/>
      <c r="PKR138" s="6"/>
      <c r="PKS138" s="6"/>
      <c r="PKT138" s="6"/>
      <c r="PKU138" s="6"/>
      <c r="PKV138" s="6"/>
      <c r="PKW138" s="6"/>
      <c r="PKX138" s="6"/>
      <c r="PKY138" s="6"/>
      <c r="PKZ138" s="6"/>
      <c r="PLA138" s="6"/>
      <c r="PLB138" s="6"/>
      <c r="PLC138" s="6"/>
      <c r="PLD138" s="6"/>
      <c r="PLE138" s="6"/>
      <c r="PLF138" s="6"/>
      <c r="PLG138" s="6"/>
      <c r="PLH138" s="6"/>
      <c r="PLI138" s="6"/>
      <c r="PLJ138" s="6"/>
      <c r="PLK138" s="6"/>
      <c r="PLL138" s="6"/>
      <c r="PLM138" s="6"/>
      <c r="PLN138" s="6"/>
      <c r="PLO138" s="6"/>
      <c r="PLP138" s="6"/>
      <c r="PLQ138" s="6"/>
      <c r="PLR138" s="6"/>
      <c r="PLS138" s="6"/>
      <c r="PLT138" s="6"/>
      <c r="PLU138" s="6"/>
      <c r="PLV138" s="6"/>
      <c r="PLW138" s="6"/>
      <c r="PLX138" s="6"/>
      <c r="PLY138" s="6"/>
      <c r="PLZ138" s="6"/>
      <c r="PMA138" s="6"/>
      <c r="PMB138" s="6"/>
      <c r="PMC138" s="6"/>
      <c r="PMD138" s="6"/>
      <c r="PME138" s="6"/>
      <c r="PMF138" s="6"/>
      <c r="PMG138" s="6"/>
      <c r="PMH138" s="6"/>
      <c r="PMI138" s="6"/>
      <c r="PMJ138" s="6"/>
      <c r="PMK138" s="6"/>
      <c r="PML138" s="6"/>
      <c r="PMM138" s="6"/>
      <c r="PMN138" s="6"/>
      <c r="PMO138" s="6"/>
      <c r="PMP138" s="6"/>
      <c r="PMQ138" s="6"/>
      <c r="PMR138" s="6"/>
      <c r="PMS138" s="6"/>
      <c r="PMT138" s="6"/>
      <c r="PMU138" s="6"/>
      <c r="PMV138" s="6"/>
      <c r="PMW138" s="6"/>
      <c r="PMX138" s="6"/>
      <c r="PMY138" s="6"/>
      <c r="PMZ138" s="6"/>
      <c r="PNA138" s="6"/>
      <c r="PNB138" s="6"/>
      <c r="PNC138" s="6"/>
      <c r="PND138" s="6"/>
      <c r="PNE138" s="6"/>
      <c r="PNF138" s="6"/>
      <c r="PNG138" s="6"/>
      <c r="PNH138" s="6"/>
      <c r="PNI138" s="6"/>
      <c r="PNJ138" s="6"/>
      <c r="PNK138" s="6"/>
      <c r="PNL138" s="6"/>
      <c r="PNM138" s="6"/>
      <c r="PNN138" s="6"/>
      <c r="PNO138" s="6"/>
      <c r="PNP138" s="6"/>
      <c r="PNQ138" s="6"/>
      <c r="PNR138" s="6"/>
      <c r="PNS138" s="6"/>
      <c r="PNT138" s="6"/>
      <c r="PNU138" s="6"/>
      <c r="PNV138" s="6"/>
      <c r="PNW138" s="6"/>
      <c r="PNX138" s="6"/>
      <c r="PNY138" s="6"/>
      <c r="PNZ138" s="6"/>
      <c r="POA138" s="6"/>
      <c r="POB138" s="6"/>
      <c r="POC138" s="6"/>
      <c r="POD138" s="6"/>
      <c r="POE138" s="6"/>
      <c r="POF138" s="6"/>
      <c r="POG138" s="6"/>
      <c r="POH138" s="6"/>
      <c r="POI138" s="6"/>
      <c r="POJ138" s="6"/>
      <c r="POK138" s="6"/>
      <c r="POL138" s="6"/>
      <c r="POM138" s="6"/>
      <c r="PON138" s="6"/>
      <c r="POO138" s="6"/>
      <c r="POP138" s="6"/>
      <c r="POQ138" s="6"/>
      <c r="POR138" s="6"/>
      <c r="POS138" s="6"/>
      <c r="POT138" s="6"/>
      <c r="POU138" s="6"/>
      <c r="POV138" s="6"/>
      <c r="POW138" s="6"/>
      <c r="POX138" s="6"/>
      <c r="POY138" s="6"/>
      <c r="POZ138" s="6"/>
      <c r="PPA138" s="6"/>
      <c r="PPB138" s="6"/>
      <c r="PPC138" s="6"/>
      <c r="PPD138" s="6"/>
      <c r="PPE138" s="6"/>
      <c r="PPF138" s="6"/>
      <c r="PPG138" s="6"/>
      <c r="PPH138" s="6"/>
      <c r="PPI138" s="6"/>
      <c r="PPJ138" s="6"/>
      <c r="PPK138" s="6"/>
      <c r="PPL138" s="6"/>
      <c r="PPM138" s="6"/>
      <c r="PPN138" s="6"/>
      <c r="PPO138" s="6"/>
      <c r="PPP138" s="6"/>
      <c r="PPQ138" s="6"/>
      <c r="PPR138" s="6"/>
      <c r="PPS138" s="6"/>
      <c r="PPT138" s="6"/>
      <c r="PPU138" s="6"/>
      <c r="PPV138" s="6"/>
      <c r="PPW138" s="6"/>
      <c r="PPX138" s="6"/>
      <c r="PPY138" s="6"/>
      <c r="PPZ138" s="6"/>
      <c r="PQA138" s="6"/>
      <c r="PQB138" s="6"/>
      <c r="PQC138" s="6"/>
      <c r="PQD138" s="6"/>
      <c r="PQE138" s="6"/>
      <c r="PQF138" s="6"/>
      <c r="PQG138" s="6"/>
      <c r="PQH138" s="6"/>
      <c r="PQI138" s="6"/>
      <c r="PQJ138" s="6"/>
      <c r="PQK138" s="6"/>
      <c r="PQL138" s="6"/>
      <c r="PQM138" s="6"/>
      <c r="PQN138" s="6"/>
      <c r="PQO138" s="6"/>
      <c r="PQP138" s="6"/>
      <c r="PQQ138" s="6"/>
      <c r="PQR138" s="6"/>
      <c r="PQS138" s="6"/>
      <c r="PQT138" s="6"/>
      <c r="PQU138" s="6"/>
      <c r="PQV138" s="6"/>
      <c r="PQW138" s="6"/>
      <c r="PQX138" s="6"/>
      <c r="PQY138" s="6"/>
      <c r="PQZ138" s="6"/>
      <c r="PRA138" s="6"/>
      <c r="PRB138" s="6"/>
      <c r="PRC138" s="6"/>
      <c r="PRD138" s="6"/>
      <c r="PRE138" s="6"/>
      <c r="PRF138" s="6"/>
      <c r="PRG138" s="6"/>
      <c r="PRH138" s="6"/>
      <c r="PRI138" s="6"/>
      <c r="PRJ138" s="6"/>
      <c r="PRK138" s="6"/>
      <c r="PRL138" s="6"/>
      <c r="PRM138" s="6"/>
      <c r="PRN138" s="6"/>
      <c r="PRO138" s="6"/>
      <c r="PRP138" s="6"/>
      <c r="PRQ138" s="6"/>
      <c r="PRR138" s="6"/>
      <c r="PRS138" s="6"/>
      <c r="PRT138" s="6"/>
      <c r="PRU138" s="6"/>
      <c r="PRV138" s="6"/>
      <c r="PRW138" s="6"/>
      <c r="PRX138" s="6"/>
      <c r="PRY138" s="6"/>
      <c r="PRZ138" s="6"/>
      <c r="PSA138" s="6"/>
      <c r="PSB138" s="6"/>
      <c r="PSC138" s="6"/>
      <c r="PSD138" s="6"/>
      <c r="PSE138" s="6"/>
      <c r="PSF138" s="6"/>
      <c r="PSG138" s="6"/>
      <c r="PSH138" s="6"/>
      <c r="PSI138" s="6"/>
      <c r="PSJ138" s="6"/>
      <c r="PSK138" s="6"/>
      <c r="PSL138" s="6"/>
      <c r="PSM138" s="6"/>
      <c r="PSN138" s="6"/>
      <c r="PSO138" s="6"/>
      <c r="PSP138" s="6"/>
      <c r="PSQ138" s="6"/>
      <c r="PSR138" s="6"/>
      <c r="PSS138" s="6"/>
      <c r="PST138" s="6"/>
      <c r="PSU138" s="6"/>
      <c r="PSV138" s="6"/>
      <c r="PSW138" s="6"/>
      <c r="PSX138" s="6"/>
      <c r="PSY138" s="6"/>
      <c r="PSZ138" s="6"/>
      <c r="PTA138" s="6"/>
      <c r="PTB138" s="6"/>
      <c r="PTC138" s="6"/>
      <c r="PTD138" s="6"/>
      <c r="PTE138" s="6"/>
      <c r="PTF138" s="6"/>
      <c r="PTG138" s="6"/>
      <c r="PTH138" s="6"/>
      <c r="PTI138" s="6"/>
      <c r="PTJ138" s="6"/>
      <c r="PTK138" s="6"/>
      <c r="PTL138" s="6"/>
      <c r="PTM138" s="6"/>
      <c r="PTN138" s="6"/>
      <c r="PTO138" s="6"/>
      <c r="PTP138" s="6"/>
      <c r="PTQ138" s="6"/>
      <c r="PTR138" s="6"/>
      <c r="PTS138" s="6"/>
      <c r="PTT138" s="6"/>
      <c r="PTU138" s="6"/>
      <c r="PTV138" s="6"/>
      <c r="PTW138" s="6"/>
      <c r="PTX138" s="6"/>
      <c r="PTY138" s="6"/>
      <c r="PTZ138" s="6"/>
      <c r="PUA138" s="6"/>
      <c r="PUB138" s="6"/>
      <c r="PUC138" s="6"/>
      <c r="PUD138" s="6"/>
      <c r="PUE138" s="6"/>
      <c r="PUF138" s="6"/>
      <c r="PUG138" s="6"/>
      <c r="PUH138" s="6"/>
      <c r="PUI138" s="6"/>
      <c r="PUJ138" s="6"/>
      <c r="PUK138" s="6"/>
      <c r="PUL138" s="6"/>
      <c r="PUM138" s="6"/>
      <c r="PUN138" s="6"/>
      <c r="PUO138" s="6"/>
      <c r="PUP138" s="6"/>
      <c r="PUQ138" s="6"/>
      <c r="PUR138" s="6"/>
      <c r="PUS138" s="6"/>
      <c r="PUT138" s="6"/>
      <c r="PUU138" s="6"/>
      <c r="PUV138" s="6"/>
      <c r="PUW138" s="6"/>
      <c r="PUX138" s="6"/>
      <c r="PUY138" s="6"/>
      <c r="PUZ138" s="6"/>
      <c r="PVA138" s="6"/>
      <c r="PVB138" s="6"/>
      <c r="PVC138" s="6"/>
      <c r="PVD138" s="6"/>
      <c r="PVE138" s="6"/>
      <c r="PVF138" s="6"/>
      <c r="PVG138" s="6"/>
      <c r="PVH138" s="6"/>
      <c r="PVI138" s="6"/>
      <c r="PVJ138" s="6"/>
      <c r="PVK138" s="6"/>
      <c r="PVL138" s="6"/>
      <c r="PVM138" s="6"/>
      <c r="PVN138" s="6"/>
      <c r="PVO138" s="6"/>
      <c r="PVP138" s="6"/>
      <c r="PVQ138" s="6"/>
      <c r="PVR138" s="6"/>
      <c r="PVS138" s="6"/>
      <c r="PVT138" s="6"/>
      <c r="PVU138" s="6"/>
      <c r="PVV138" s="6"/>
      <c r="PVW138" s="6"/>
      <c r="PVX138" s="6"/>
      <c r="PVY138" s="6"/>
      <c r="PVZ138" s="6"/>
      <c r="PWA138" s="6"/>
      <c r="PWB138" s="6"/>
      <c r="PWC138" s="6"/>
      <c r="PWD138" s="6"/>
      <c r="PWE138" s="6"/>
      <c r="PWF138" s="6"/>
      <c r="PWG138" s="6"/>
      <c r="PWH138" s="6"/>
      <c r="PWI138" s="6"/>
      <c r="PWJ138" s="6"/>
      <c r="PWK138" s="6"/>
      <c r="PWL138" s="6"/>
      <c r="PWM138" s="6"/>
      <c r="PWN138" s="6"/>
      <c r="PWO138" s="6"/>
      <c r="PWP138" s="6"/>
      <c r="PWQ138" s="6"/>
      <c r="PWR138" s="6"/>
      <c r="PWS138" s="6"/>
      <c r="PWT138" s="6"/>
      <c r="PWU138" s="6"/>
      <c r="PWV138" s="6"/>
      <c r="PWW138" s="6"/>
      <c r="PWX138" s="6"/>
      <c r="PWY138" s="6"/>
      <c r="PWZ138" s="6"/>
      <c r="PXA138" s="6"/>
      <c r="PXB138" s="6"/>
      <c r="PXC138" s="6"/>
      <c r="PXD138" s="6"/>
      <c r="PXE138" s="6"/>
      <c r="PXF138" s="6"/>
      <c r="PXG138" s="6"/>
      <c r="PXH138" s="6"/>
      <c r="PXI138" s="6"/>
      <c r="PXJ138" s="6"/>
      <c r="PXK138" s="6"/>
      <c r="PXL138" s="6"/>
      <c r="PXM138" s="6"/>
      <c r="PXN138" s="6"/>
      <c r="PXO138" s="6"/>
      <c r="PXP138" s="6"/>
      <c r="PXQ138" s="6"/>
      <c r="PXR138" s="6"/>
      <c r="PXS138" s="6"/>
      <c r="PXT138" s="6"/>
      <c r="PXU138" s="6"/>
      <c r="PXV138" s="6"/>
      <c r="PXW138" s="6"/>
      <c r="PXX138" s="6"/>
      <c r="PXY138" s="6"/>
      <c r="PXZ138" s="6"/>
      <c r="PYA138" s="6"/>
      <c r="PYB138" s="6"/>
      <c r="PYC138" s="6"/>
      <c r="PYD138" s="6"/>
      <c r="PYE138" s="6"/>
      <c r="PYF138" s="6"/>
      <c r="PYG138" s="6"/>
      <c r="PYH138" s="6"/>
      <c r="PYI138" s="6"/>
      <c r="PYJ138" s="6"/>
      <c r="PYK138" s="6"/>
      <c r="PYL138" s="6"/>
      <c r="PYM138" s="6"/>
      <c r="PYN138" s="6"/>
      <c r="PYO138" s="6"/>
      <c r="PYP138" s="6"/>
      <c r="PYQ138" s="6"/>
      <c r="PYR138" s="6"/>
      <c r="PYS138" s="6"/>
      <c r="PYT138" s="6"/>
      <c r="PYU138" s="6"/>
      <c r="PYV138" s="6"/>
      <c r="PYW138" s="6"/>
      <c r="PYX138" s="6"/>
      <c r="PYY138" s="6"/>
      <c r="PYZ138" s="6"/>
      <c r="PZA138" s="6"/>
      <c r="PZB138" s="6"/>
      <c r="PZC138" s="6"/>
      <c r="PZD138" s="6"/>
      <c r="PZE138" s="6"/>
      <c r="PZF138" s="6"/>
      <c r="PZG138" s="6"/>
      <c r="PZH138" s="6"/>
      <c r="PZI138" s="6"/>
      <c r="PZJ138" s="6"/>
      <c r="PZK138" s="6"/>
      <c r="PZL138" s="6"/>
      <c r="PZM138" s="6"/>
      <c r="PZN138" s="6"/>
      <c r="PZO138" s="6"/>
      <c r="PZP138" s="6"/>
      <c r="PZQ138" s="6"/>
      <c r="PZR138" s="6"/>
      <c r="PZS138" s="6"/>
      <c r="PZT138" s="6"/>
      <c r="PZU138" s="6"/>
      <c r="PZV138" s="6"/>
      <c r="PZW138" s="6"/>
      <c r="PZX138" s="6"/>
      <c r="PZY138" s="6"/>
      <c r="PZZ138" s="6"/>
      <c r="QAA138" s="6"/>
      <c r="QAB138" s="6"/>
      <c r="QAC138" s="6"/>
      <c r="QAD138" s="6"/>
      <c r="QAE138" s="6"/>
      <c r="QAF138" s="6"/>
      <c r="QAG138" s="6"/>
      <c r="QAH138" s="6"/>
      <c r="QAI138" s="6"/>
      <c r="QAJ138" s="6"/>
      <c r="QAK138" s="6"/>
      <c r="QAL138" s="6"/>
      <c r="QAM138" s="6"/>
      <c r="QAN138" s="6"/>
      <c r="QAO138" s="6"/>
      <c r="QAP138" s="6"/>
      <c r="QAQ138" s="6"/>
      <c r="QAR138" s="6"/>
      <c r="QAS138" s="6"/>
      <c r="QAT138" s="6"/>
      <c r="QAU138" s="6"/>
      <c r="QAV138" s="6"/>
      <c r="QAW138" s="6"/>
      <c r="QAX138" s="6"/>
      <c r="QAY138" s="6"/>
      <c r="QAZ138" s="6"/>
      <c r="QBA138" s="6"/>
      <c r="QBB138" s="6"/>
      <c r="QBC138" s="6"/>
      <c r="QBD138" s="6"/>
      <c r="QBE138" s="6"/>
      <c r="QBF138" s="6"/>
      <c r="QBG138" s="6"/>
      <c r="QBH138" s="6"/>
      <c r="QBI138" s="6"/>
      <c r="QBJ138" s="6"/>
      <c r="QBK138" s="6"/>
      <c r="QBL138" s="6"/>
      <c r="QBM138" s="6"/>
      <c r="QBN138" s="6"/>
      <c r="QBO138" s="6"/>
      <c r="QBP138" s="6"/>
      <c r="QBQ138" s="6"/>
      <c r="QBR138" s="6"/>
      <c r="QBS138" s="6"/>
      <c r="QBT138" s="6"/>
      <c r="QBU138" s="6"/>
      <c r="QBV138" s="6"/>
      <c r="QBW138" s="6"/>
      <c r="QBX138" s="6"/>
      <c r="QBY138" s="6"/>
      <c r="QBZ138" s="6"/>
      <c r="QCA138" s="6"/>
      <c r="QCB138" s="6"/>
      <c r="QCC138" s="6"/>
      <c r="QCD138" s="6"/>
      <c r="QCE138" s="6"/>
      <c r="QCF138" s="6"/>
      <c r="QCG138" s="6"/>
      <c r="QCH138" s="6"/>
      <c r="QCI138" s="6"/>
      <c r="QCJ138" s="6"/>
      <c r="QCK138" s="6"/>
      <c r="QCL138" s="6"/>
      <c r="QCM138" s="6"/>
      <c r="QCN138" s="6"/>
      <c r="QCO138" s="6"/>
      <c r="QCP138" s="6"/>
      <c r="QCQ138" s="6"/>
      <c r="QCR138" s="6"/>
      <c r="QCS138" s="6"/>
      <c r="QCT138" s="6"/>
      <c r="QCU138" s="6"/>
      <c r="QCV138" s="6"/>
      <c r="QCW138" s="6"/>
      <c r="QCX138" s="6"/>
      <c r="QCY138" s="6"/>
      <c r="QCZ138" s="6"/>
      <c r="QDA138" s="6"/>
      <c r="QDB138" s="6"/>
      <c r="QDC138" s="6"/>
      <c r="QDD138" s="6"/>
      <c r="QDE138" s="6"/>
      <c r="QDF138" s="6"/>
      <c r="QDG138" s="6"/>
      <c r="QDH138" s="6"/>
      <c r="QDI138" s="6"/>
      <c r="QDJ138" s="6"/>
      <c r="QDK138" s="6"/>
      <c r="QDL138" s="6"/>
      <c r="QDM138" s="6"/>
      <c r="QDN138" s="6"/>
      <c r="QDO138" s="6"/>
      <c r="QDP138" s="6"/>
      <c r="QDQ138" s="6"/>
      <c r="QDR138" s="6"/>
      <c r="QDS138" s="6"/>
      <c r="QDT138" s="6"/>
      <c r="QDU138" s="6"/>
      <c r="QDV138" s="6"/>
      <c r="QDW138" s="6"/>
      <c r="QDX138" s="6"/>
      <c r="QDY138" s="6"/>
      <c r="QDZ138" s="6"/>
      <c r="QEA138" s="6"/>
      <c r="QEB138" s="6"/>
      <c r="QEC138" s="6"/>
      <c r="QED138" s="6"/>
      <c r="QEE138" s="6"/>
      <c r="QEF138" s="6"/>
      <c r="QEG138" s="6"/>
      <c r="QEH138" s="6"/>
      <c r="QEI138" s="6"/>
      <c r="QEJ138" s="6"/>
      <c r="QEK138" s="6"/>
      <c r="QEL138" s="6"/>
      <c r="QEM138" s="6"/>
      <c r="QEN138" s="6"/>
      <c r="QEO138" s="6"/>
      <c r="QEP138" s="6"/>
      <c r="QEQ138" s="6"/>
      <c r="QER138" s="6"/>
      <c r="QES138" s="6"/>
      <c r="QET138" s="6"/>
      <c r="QEU138" s="6"/>
      <c r="QEV138" s="6"/>
      <c r="QEW138" s="6"/>
      <c r="QEX138" s="6"/>
      <c r="QEY138" s="6"/>
      <c r="QEZ138" s="6"/>
      <c r="QFA138" s="6"/>
      <c r="QFB138" s="6"/>
      <c r="QFC138" s="6"/>
      <c r="QFD138" s="6"/>
      <c r="QFE138" s="6"/>
      <c r="QFF138" s="6"/>
      <c r="QFG138" s="6"/>
      <c r="QFH138" s="6"/>
      <c r="QFI138" s="6"/>
      <c r="QFJ138" s="6"/>
      <c r="QFK138" s="6"/>
      <c r="QFL138" s="6"/>
      <c r="QFM138" s="6"/>
      <c r="QFN138" s="6"/>
      <c r="QFO138" s="6"/>
      <c r="QFP138" s="6"/>
      <c r="QFQ138" s="6"/>
      <c r="QFR138" s="6"/>
      <c r="QFS138" s="6"/>
      <c r="QFT138" s="6"/>
      <c r="QFU138" s="6"/>
      <c r="QFV138" s="6"/>
      <c r="QFW138" s="6"/>
      <c r="QFX138" s="6"/>
      <c r="QFY138" s="6"/>
      <c r="QFZ138" s="6"/>
      <c r="QGA138" s="6"/>
      <c r="QGB138" s="6"/>
      <c r="QGC138" s="6"/>
      <c r="QGD138" s="6"/>
      <c r="QGE138" s="6"/>
      <c r="QGF138" s="6"/>
      <c r="QGG138" s="6"/>
      <c r="QGH138" s="6"/>
      <c r="QGI138" s="6"/>
      <c r="QGJ138" s="6"/>
      <c r="QGK138" s="6"/>
      <c r="QGL138" s="6"/>
      <c r="QGM138" s="6"/>
      <c r="QGN138" s="6"/>
      <c r="QGO138" s="6"/>
      <c r="QGP138" s="6"/>
      <c r="QGQ138" s="6"/>
      <c r="QGR138" s="6"/>
      <c r="QGS138" s="6"/>
      <c r="QGT138" s="6"/>
      <c r="QGU138" s="6"/>
      <c r="QGV138" s="6"/>
      <c r="QGW138" s="6"/>
      <c r="QGX138" s="6"/>
      <c r="QGY138" s="6"/>
      <c r="QGZ138" s="6"/>
      <c r="QHA138" s="6"/>
      <c r="QHB138" s="6"/>
      <c r="QHC138" s="6"/>
      <c r="QHD138" s="6"/>
      <c r="QHE138" s="6"/>
      <c r="QHF138" s="6"/>
      <c r="QHG138" s="6"/>
      <c r="QHH138" s="6"/>
      <c r="QHI138" s="6"/>
      <c r="QHJ138" s="6"/>
      <c r="QHK138" s="6"/>
      <c r="QHL138" s="6"/>
      <c r="QHM138" s="6"/>
      <c r="QHN138" s="6"/>
      <c r="QHO138" s="6"/>
      <c r="QHP138" s="6"/>
      <c r="QHQ138" s="6"/>
      <c r="QHR138" s="6"/>
      <c r="QHS138" s="6"/>
      <c r="QHT138" s="6"/>
      <c r="QHU138" s="6"/>
      <c r="QHV138" s="6"/>
      <c r="QHW138" s="6"/>
      <c r="QHX138" s="6"/>
      <c r="QHY138" s="6"/>
      <c r="QHZ138" s="6"/>
      <c r="QIA138" s="6"/>
      <c r="QIB138" s="6"/>
      <c r="QIC138" s="6"/>
      <c r="QID138" s="6"/>
      <c r="QIE138" s="6"/>
      <c r="QIF138" s="6"/>
      <c r="QIG138" s="6"/>
      <c r="QIH138" s="6"/>
      <c r="QII138" s="6"/>
      <c r="QIJ138" s="6"/>
      <c r="QIK138" s="6"/>
      <c r="QIL138" s="6"/>
      <c r="QIM138" s="6"/>
      <c r="QIN138" s="6"/>
      <c r="QIO138" s="6"/>
      <c r="QIP138" s="6"/>
      <c r="QIQ138" s="6"/>
      <c r="QIR138" s="6"/>
      <c r="QIS138" s="6"/>
      <c r="QIT138" s="6"/>
      <c r="QIU138" s="6"/>
      <c r="QIV138" s="6"/>
      <c r="QIW138" s="6"/>
      <c r="QIX138" s="6"/>
      <c r="QIY138" s="6"/>
      <c r="QIZ138" s="6"/>
      <c r="QJA138" s="6"/>
      <c r="QJB138" s="6"/>
      <c r="QJC138" s="6"/>
      <c r="QJD138" s="6"/>
      <c r="QJE138" s="6"/>
      <c r="QJF138" s="6"/>
      <c r="QJG138" s="6"/>
      <c r="QJH138" s="6"/>
      <c r="QJI138" s="6"/>
      <c r="QJJ138" s="6"/>
      <c r="QJK138" s="6"/>
      <c r="QJL138" s="6"/>
      <c r="QJM138" s="6"/>
      <c r="QJN138" s="6"/>
      <c r="QJO138" s="6"/>
      <c r="QJP138" s="6"/>
      <c r="QJQ138" s="6"/>
      <c r="QJR138" s="6"/>
      <c r="QJS138" s="6"/>
      <c r="QJT138" s="6"/>
      <c r="QJU138" s="6"/>
      <c r="QJV138" s="6"/>
      <c r="QJW138" s="6"/>
      <c r="QJX138" s="6"/>
      <c r="QJY138" s="6"/>
      <c r="QJZ138" s="6"/>
      <c r="QKA138" s="6"/>
      <c r="QKB138" s="6"/>
      <c r="QKC138" s="6"/>
      <c r="QKD138" s="6"/>
      <c r="QKE138" s="6"/>
      <c r="QKF138" s="6"/>
      <c r="QKG138" s="6"/>
      <c r="QKH138" s="6"/>
      <c r="QKI138" s="6"/>
      <c r="QKJ138" s="6"/>
      <c r="QKK138" s="6"/>
      <c r="QKL138" s="6"/>
      <c r="QKM138" s="6"/>
      <c r="QKN138" s="6"/>
      <c r="QKO138" s="6"/>
      <c r="QKP138" s="6"/>
      <c r="QKQ138" s="6"/>
      <c r="QKR138" s="6"/>
      <c r="QKS138" s="6"/>
      <c r="QKT138" s="6"/>
      <c r="QKU138" s="6"/>
      <c r="QKV138" s="6"/>
      <c r="QKW138" s="6"/>
      <c r="QKX138" s="6"/>
      <c r="QKY138" s="6"/>
      <c r="QKZ138" s="6"/>
      <c r="QLA138" s="6"/>
      <c r="QLB138" s="6"/>
      <c r="QLC138" s="6"/>
      <c r="QLD138" s="6"/>
      <c r="QLE138" s="6"/>
      <c r="QLF138" s="6"/>
      <c r="QLG138" s="6"/>
      <c r="QLH138" s="6"/>
      <c r="QLI138" s="6"/>
      <c r="QLJ138" s="6"/>
      <c r="QLK138" s="6"/>
      <c r="QLL138" s="6"/>
      <c r="QLM138" s="6"/>
      <c r="QLN138" s="6"/>
      <c r="QLO138" s="6"/>
      <c r="QLP138" s="6"/>
      <c r="QLQ138" s="6"/>
      <c r="QLR138" s="6"/>
      <c r="QLS138" s="6"/>
      <c r="QLT138" s="6"/>
      <c r="QLU138" s="6"/>
      <c r="QLV138" s="6"/>
      <c r="QLW138" s="6"/>
      <c r="QLX138" s="6"/>
      <c r="QLY138" s="6"/>
      <c r="QLZ138" s="6"/>
      <c r="QMA138" s="6"/>
      <c r="QMB138" s="6"/>
      <c r="QMC138" s="6"/>
      <c r="QMD138" s="6"/>
      <c r="QME138" s="6"/>
      <c r="QMF138" s="6"/>
      <c r="QMG138" s="6"/>
      <c r="QMH138" s="6"/>
      <c r="QMI138" s="6"/>
      <c r="QMJ138" s="6"/>
      <c r="QMK138" s="6"/>
      <c r="QML138" s="6"/>
      <c r="QMM138" s="6"/>
      <c r="QMN138" s="6"/>
      <c r="QMO138" s="6"/>
      <c r="QMP138" s="6"/>
      <c r="QMQ138" s="6"/>
      <c r="QMR138" s="6"/>
      <c r="QMS138" s="6"/>
      <c r="QMT138" s="6"/>
      <c r="QMU138" s="6"/>
      <c r="QMV138" s="6"/>
      <c r="QMW138" s="6"/>
      <c r="QMX138" s="6"/>
      <c r="QMY138" s="6"/>
      <c r="QMZ138" s="6"/>
      <c r="QNA138" s="6"/>
      <c r="QNB138" s="6"/>
      <c r="QNC138" s="6"/>
      <c r="QND138" s="6"/>
      <c r="QNE138" s="6"/>
      <c r="QNF138" s="6"/>
      <c r="QNG138" s="6"/>
      <c r="QNH138" s="6"/>
      <c r="QNI138" s="6"/>
      <c r="QNJ138" s="6"/>
      <c r="QNK138" s="6"/>
      <c r="QNL138" s="6"/>
      <c r="QNM138" s="6"/>
      <c r="QNN138" s="6"/>
      <c r="QNO138" s="6"/>
      <c r="QNP138" s="6"/>
      <c r="QNQ138" s="6"/>
      <c r="QNR138" s="6"/>
      <c r="QNS138" s="6"/>
      <c r="QNT138" s="6"/>
      <c r="QNU138" s="6"/>
      <c r="QNV138" s="6"/>
      <c r="QNW138" s="6"/>
      <c r="QNX138" s="6"/>
      <c r="QNY138" s="6"/>
      <c r="QNZ138" s="6"/>
      <c r="QOA138" s="6"/>
      <c r="QOB138" s="6"/>
      <c r="QOC138" s="6"/>
      <c r="QOD138" s="6"/>
      <c r="QOE138" s="6"/>
      <c r="QOF138" s="6"/>
      <c r="QOG138" s="6"/>
      <c r="QOH138" s="6"/>
      <c r="QOI138" s="6"/>
      <c r="QOJ138" s="6"/>
      <c r="QOK138" s="6"/>
      <c r="QOL138" s="6"/>
      <c r="QOM138" s="6"/>
      <c r="QON138" s="6"/>
      <c r="QOO138" s="6"/>
      <c r="QOP138" s="6"/>
      <c r="QOQ138" s="6"/>
      <c r="QOR138" s="6"/>
      <c r="QOS138" s="6"/>
      <c r="QOT138" s="6"/>
      <c r="QOU138" s="6"/>
      <c r="QOV138" s="6"/>
      <c r="QOW138" s="6"/>
      <c r="QOX138" s="6"/>
      <c r="QOY138" s="6"/>
      <c r="QOZ138" s="6"/>
      <c r="QPA138" s="6"/>
      <c r="QPB138" s="6"/>
      <c r="QPC138" s="6"/>
      <c r="QPD138" s="6"/>
      <c r="QPE138" s="6"/>
      <c r="QPF138" s="6"/>
      <c r="QPG138" s="6"/>
      <c r="QPH138" s="6"/>
      <c r="QPI138" s="6"/>
      <c r="QPJ138" s="6"/>
      <c r="QPK138" s="6"/>
      <c r="QPL138" s="6"/>
      <c r="QPM138" s="6"/>
      <c r="QPN138" s="6"/>
      <c r="QPO138" s="6"/>
      <c r="QPP138" s="6"/>
      <c r="QPQ138" s="6"/>
      <c r="QPR138" s="6"/>
      <c r="QPS138" s="6"/>
      <c r="QPT138" s="6"/>
      <c r="QPU138" s="6"/>
      <c r="QPV138" s="6"/>
      <c r="QPW138" s="6"/>
      <c r="QPX138" s="6"/>
      <c r="QPY138" s="6"/>
      <c r="QPZ138" s="6"/>
      <c r="QQA138" s="6"/>
      <c r="QQB138" s="6"/>
      <c r="QQC138" s="6"/>
      <c r="QQD138" s="6"/>
      <c r="QQE138" s="6"/>
      <c r="QQF138" s="6"/>
      <c r="QQG138" s="6"/>
      <c r="QQH138" s="6"/>
      <c r="QQI138" s="6"/>
      <c r="QQJ138" s="6"/>
      <c r="QQK138" s="6"/>
      <c r="QQL138" s="6"/>
      <c r="QQM138" s="6"/>
      <c r="QQN138" s="6"/>
      <c r="QQO138" s="6"/>
      <c r="QQP138" s="6"/>
      <c r="QQQ138" s="6"/>
      <c r="QQR138" s="6"/>
      <c r="QQS138" s="6"/>
      <c r="QQT138" s="6"/>
      <c r="QQU138" s="6"/>
      <c r="QQV138" s="6"/>
      <c r="QQW138" s="6"/>
      <c r="QQX138" s="6"/>
      <c r="QQY138" s="6"/>
      <c r="QQZ138" s="6"/>
      <c r="QRA138" s="6"/>
      <c r="QRB138" s="6"/>
      <c r="QRC138" s="6"/>
      <c r="QRD138" s="6"/>
      <c r="QRE138" s="6"/>
      <c r="QRF138" s="6"/>
      <c r="QRG138" s="6"/>
      <c r="QRH138" s="6"/>
      <c r="QRI138" s="6"/>
      <c r="QRJ138" s="6"/>
      <c r="QRK138" s="6"/>
      <c r="QRL138" s="6"/>
      <c r="QRM138" s="6"/>
      <c r="QRN138" s="6"/>
      <c r="QRO138" s="6"/>
      <c r="QRP138" s="6"/>
      <c r="QRQ138" s="6"/>
      <c r="QRR138" s="6"/>
      <c r="QRS138" s="6"/>
      <c r="QRT138" s="6"/>
      <c r="QRU138" s="6"/>
      <c r="QRV138" s="6"/>
      <c r="QRW138" s="6"/>
      <c r="QRX138" s="6"/>
      <c r="QRY138" s="6"/>
      <c r="QRZ138" s="6"/>
      <c r="QSA138" s="6"/>
      <c r="QSB138" s="6"/>
      <c r="QSC138" s="6"/>
      <c r="QSD138" s="6"/>
      <c r="QSE138" s="6"/>
      <c r="QSF138" s="6"/>
      <c r="QSG138" s="6"/>
      <c r="QSH138" s="6"/>
      <c r="QSI138" s="6"/>
      <c r="QSJ138" s="6"/>
      <c r="QSK138" s="6"/>
      <c r="QSL138" s="6"/>
      <c r="QSM138" s="6"/>
      <c r="QSN138" s="6"/>
      <c r="QSO138" s="6"/>
      <c r="QSP138" s="6"/>
      <c r="QSQ138" s="6"/>
      <c r="QSR138" s="6"/>
      <c r="QSS138" s="6"/>
      <c r="QST138" s="6"/>
      <c r="QSU138" s="6"/>
      <c r="QSV138" s="6"/>
      <c r="QSW138" s="6"/>
      <c r="QSX138" s="6"/>
      <c r="QSY138" s="6"/>
      <c r="QSZ138" s="6"/>
      <c r="QTA138" s="6"/>
      <c r="QTB138" s="6"/>
      <c r="QTC138" s="6"/>
      <c r="QTD138" s="6"/>
      <c r="QTE138" s="6"/>
      <c r="QTF138" s="6"/>
      <c r="QTG138" s="6"/>
      <c r="QTH138" s="6"/>
      <c r="QTI138" s="6"/>
      <c r="QTJ138" s="6"/>
      <c r="QTK138" s="6"/>
      <c r="QTL138" s="6"/>
      <c r="QTM138" s="6"/>
      <c r="QTN138" s="6"/>
      <c r="QTO138" s="6"/>
      <c r="QTP138" s="6"/>
      <c r="QTQ138" s="6"/>
      <c r="QTR138" s="6"/>
      <c r="QTS138" s="6"/>
      <c r="QTT138" s="6"/>
      <c r="QTU138" s="6"/>
      <c r="QTV138" s="6"/>
      <c r="QTW138" s="6"/>
      <c r="QTX138" s="6"/>
      <c r="QTY138" s="6"/>
      <c r="QTZ138" s="6"/>
      <c r="QUA138" s="6"/>
      <c r="QUB138" s="6"/>
      <c r="QUC138" s="6"/>
      <c r="QUD138" s="6"/>
      <c r="QUE138" s="6"/>
      <c r="QUF138" s="6"/>
      <c r="QUG138" s="6"/>
      <c r="QUH138" s="6"/>
      <c r="QUI138" s="6"/>
      <c r="QUJ138" s="6"/>
      <c r="QUK138" s="6"/>
      <c r="QUL138" s="6"/>
      <c r="QUM138" s="6"/>
      <c r="QUN138" s="6"/>
      <c r="QUO138" s="6"/>
      <c r="QUP138" s="6"/>
      <c r="QUQ138" s="6"/>
      <c r="QUR138" s="6"/>
      <c r="QUS138" s="6"/>
      <c r="QUT138" s="6"/>
      <c r="QUU138" s="6"/>
      <c r="QUV138" s="6"/>
      <c r="QUW138" s="6"/>
      <c r="QUX138" s="6"/>
      <c r="QUY138" s="6"/>
      <c r="QUZ138" s="6"/>
      <c r="QVA138" s="6"/>
      <c r="QVB138" s="6"/>
      <c r="QVC138" s="6"/>
      <c r="QVD138" s="6"/>
      <c r="QVE138" s="6"/>
      <c r="QVF138" s="6"/>
      <c r="QVG138" s="6"/>
      <c r="QVH138" s="6"/>
      <c r="QVI138" s="6"/>
      <c r="QVJ138" s="6"/>
      <c r="QVK138" s="6"/>
      <c r="QVL138" s="6"/>
      <c r="QVM138" s="6"/>
      <c r="QVN138" s="6"/>
      <c r="QVO138" s="6"/>
      <c r="QVP138" s="6"/>
      <c r="QVQ138" s="6"/>
      <c r="QVR138" s="6"/>
      <c r="QVS138" s="6"/>
      <c r="QVT138" s="6"/>
      <c r="QVU138" s="6"/>
      <c r="QVV138" s="6"/>
      <c r="QVW138" s="6"/>
      <c r="QVX138" s="6"/>
      <c r="QVY138" s="6"/>
      <c r="QVZ138" s="6"/>
      <c r="QWA138" s="6"/>
      <c r="QWB138" s="6"/>
      <c r="QWC138" s="6"/>
      <c r="QWD138" s="6"/>
      <c r="QWE138" s="6"/>
      <c r="QWF138" s="6"/>
      <c r="QWG138" s="6"/>
      <c r="QWH138" s="6"/>
      <c r="QWI138" s="6"/>
      <c r="QWJ138" s="6"/>
      <c r="QWK138" s="6"/>
      <c r="QWL138" s="6"/>
      <c r="QWM138" s="6"/>
      <c r="QWN138" s="6"/>
      <c r="QWO138" s="6"/>
      <c r="QWP138" s="6"/>
      <c r="QWQ138" s="6"/>
      <c r="QWR138" s="6"/>
      <c r="QWS138" s="6"/>
      <c r="QWT138" s="6"/>
      <c r="QWU138" s="6"/>
      <c r="QWV138" s="6"/>
      <c r="QWW138" s="6"/>
      <c r="QWX138" s="6"/>
      <c r="QWY138" s="6"/>
      <c r="QWZ138" s="6"/>
      <c r="QXA138" s="6"/>
      <c r="QXB138" s="6"/>
      <c r="QXC138" s="6"/>
      <c r="QXD138" s="6"/>
      <c r="QXE138" s="6"/>
      <c r="QXF138" s="6"/>
      <c r="QXG138" s="6"/>
      <c r="QXH138" s="6"/>
      <c r="QXI138" s="6"/>
      <c r="QXJ138" s="6"/>
      <c r="QXK138" s="6"/>
      <c r="QXL138" s="6"/>
      <c r="QXM138" s="6"/>
      <c r="QXN138" s="6"/>
      <c r="QXO138" s="6"/>
      <c r="QXP138" s="6"/>
      <c r="QXQ138" s="6"/>
      <c r="QXR138" s="6"/>
      <c r="QXS138" s="6"/>
      <c r="QXT138" s="6"/>
      <c r="QXU138" s="6"/>
      <c r="QXV138" s="6"/>
      <c r="QXW138" s="6"/>
      <c r="QXX138" s="6"/>
      <c r="QXY138" s="6"/>
      <c r="QXZ138" s="6"/>
      <c r="QYA138" s="6"/>
      <c r="QYB138" s="6"/>
      <c r="QYC138" s="6"/>
      <c r="QYD138" s="6"/>
      <c r="QYE138" s="6"/>
      <c r="QYF138" s="6"/>
      <c r="QYG138" s="6"/>
      <c r="QYH138" s="6"/>
      <c r="QYI138" s="6"/>
      <c r="QYJ138" s="6"/>
      <c r="QYK138" s="6"/>
      <c r="QYL138" s="6"/>
      <c r="QYM138" s="6"/>
      <c r="QYN138" s="6"/>
      <c r="QYO138" s="6"/>
      <c r="QYP138" s="6"/>
      <c r="QYQ138" s="6"/>
      <c r="QYR138" s="6"/>
      <c r="QYS138" s="6"/>
      <c r="QYT138" s="6"/>
      <c r="QYU138" s="6"/>
      <c r="QYV138" s="6"/>
      <c r="QYW138" s="6"/>
      <c r="QYX138" s="6"/>
      <c r="QYY138" s="6"/>
      <c r="QYZ138" s="6"/>
      <c r="QZA138" s="6"/>
      <c r="QZB138" s="6"/>
      <c r="QZC138" s="6"/>
      <c r="QZD138" s="6"/>
      <c r="QZE138" s="6"/>
      <c r="QZF138" s="6"/>
      <c r="QZG138" s="6"/>
      <c r="QZH138" s="6"/>
      <c r="QZI138" s="6"/>
      <c r="QZJ138" s="6"/>
      <c r="QZK138" s="6"/>
      <c r="QZL138" s="6"/>
      <c r="QZM138" s="6"/>
      <c r="QZN138" s="6"/>
      <c r="QZO138" s="6"/>
      <c r="QZP138" s="6"/>
      <c r="QZQ138" s="6"/>
      <c r="QZR138" s="6"/>
      <c r="QZS138" s="6"/>
      <c r="QZT138" s="6"/>
      <c r="QZU138" s="6"/>
      <c r="QZV138" s="6"/>
      <c r="QZW138" s="6"/>
      <c r="QZX138" s="6"/>
      <c r="QZY138" s="6"/>
      <c r="QZZ138" s="6"/>
      <c r="RAA138" s="6"/>
      <c r="RAB138" s="6"/>
      <c r="RAC138" s="6"/>
      <c r="RAD138" s="6"/>
      <c r="RAE138" s="6"/>
      <c r="RAF138" s="6"/>
      <c r="RAG138" s="6"/>
      <c r="RAH138" s="6"/>
      <c r="RAI138" s="6"/>
      <c r="RAJ138" s="6"/>
      <c r="RAK138" s="6"/>
      <c r="RAL138" s="6"/>
      <c r="RAM138" s="6"/>
      <c r="RAN138" s="6"/>
      <c r="RAO138" s="6"/>
      <c r="RAP138" s="6"/>
      <c r="RAQ138" s="6"/>
      <c r="RAR138" s="6"/>
      <c r="RAS138" s="6"/>
      <c r="RAT138" s="6"/>
      <c r="RAU138" s="6"/>
      <c r="RAV138" s="6"/>
      <c r="RAW138" s="6"/>
      <c r="RAX138" s="6"/>
      <c r="RAY138" s="6"/>
      <c r="RAZ138" s="6"/>
      <c r="RBA138" s="6"/>
      <c r="RBB138" s="6"/>
      <c r="RBC138" s="6"/>
      <c r="RBD138" s="6"/>
      <c r="RBE138" s="6"/>
      <c r="RBF138" s="6"/>
      <c r="RBG138" s="6"/>
      <c r="RBH138" s="6"/>
      <c r="RBI138" s="6"/>
      <c r="RBJ138" s="6"/>
      <c r="RBK138" s="6"/>
      <c r="RBL138" s="6"/>
      <c r="RBM138" s="6"/>
      <c r="RBN138" s="6"/>
      <c r="RBO138" s="6"/>
      <c r="RBP138" s="6"/>
      <c r="RBQ138" s="6"/>
      <c r="RBR138" s="6"/>
      <c r="RBS138" s="6"/>
      <c r="RBT138" s="6"/>
      <c r="RBU138" s="6"/>
      <c r="RBV138" s="6"/>
      <c r="RBW138" s="6"/>
      <c r="RBX138" s="6"/>
      <c r="RBY138" s="6"/>
      <c r="RBZ138" s="6"/>
      <c r="RCA138" s="6"/>
      <c r="RCB138" s="6"/>
      <c r="RCC138" s="6"/>
      <c r="RCD138" s="6"/>
      <c r="RCE138" s="6"/>
      <c r="RCF138" s="6"/>
      <c r="RCG138" s="6"/>
      <c r="RCH138" s="6"/>
      <c r="RCI138" s="6"/>
      <c r="RCJ138" s="6"/>
      <c r="RCK138" s="6"/>
      <c r="RCL138" s="6"/>
      <c r="RCM138" s="6"/>
      <c r="RCN138" s="6"/>
      <c r="RCO138" s="6"/>
      <c r="RCP138" s="6"/>
      <c r="RCQ138" s="6"/>
      <c r="RCR138" s="6"/>
      <c r="RCS138" s="6"/>
      <c r="RCT138" s="6"/>
      <c r="RCU138" s="6"/>
      <c r="RCV138" s="6"/>
      <c r="RCW138" s="6"/>
      <c r="RCX138" s="6"/>
      <c r="RCY138" s="6"/>
      <c r="RCZ138" s="6"/>
      <c r="RDA138" s="6"/>
      <c r="RDB138" s="6"/>
      <c r="RDC138" s="6"/>
      <c r="RDD138" s="6"/>
      <c r="RDE138" s="6"/>
      <c r="RDF138" s="6"/>
      <c r="RDG138" s="6"/>
      <c r="RDH138" s="6"/>
      <c r="RDI138" s="6"/>
      <c r="RDJ138" s="6"/>
      <c r="RDK138" s="6"/>
      <c r="RDL138" s="6"/>
      <c r="RDM138" s="6"/>
      <c r="RDN138" s="6"/>
      <c r="RDO138" s="6"/>
      <c r="RDP138" s="6"/>
      <c r="RDQ138" s="6"/>
      <c r="RDR138" s="6"/>
      <c r="RDS138" s="6"/>
      <c r="RDT138" s="6"/>
      <c r="RDU138" s="6"/>
      <c r="RDV138" s="6"/>
      <c r="RDW138" s="6"/>
      <c r="RDX138" s="6"/>
      <c r="RDY138" s="6"/>
      <c r="RDZ138" s="6"/>
      <c r="REA138" s="6"/>
      <c r="REB138" s="6"/>
      <c r="REC138" s="6"/>
      <c r="RED138" s="6"/>
      <c r="REE138" s="6"/>
      <c r="REF138" s="6"/>
      <c r="REG138" s="6"/>
      <c r="REH138" s="6"/>
      <c r="REI138" s="6"/>
      <c r="REJ138" s="6"/>
      <c r="REK138" s="6"/>
      <c r="REL138" s="6"/>
      <c r="REM138" s="6"/>
      <c r="REN138" s="6"/>
      <c r="REO138" s="6"/>
      <c r="REP138" s="6"/>
      <c r="REQ138" s="6"/>
      <c r="RER138" s="6"/>
      <c r="RES138" s="6"/>
      <c r="RET138" s="6"/>
      <c r="REU138" s="6"/>
      <c r="REV138" s="6"/>
      <c r="REW138" s="6"/>
      <c r="REX138" s="6"/>
      <c r="REY138" s="6"/>
      <c r="REZ138" s="6"/>
      <c r="RFA138" s="6"/>
      <c r="RFB138" s="6"/>
      <c r="RFC138" s="6"/>
      <c r="RFD138" s="6"/>
      <c r="RFE138" s="6"/>
      <c r="RFF138" s="6"/>
      <c r="RFG138" s="6"/>
      <c r="RFH138" s="6"/>
      <c r="RFI138" s="6"/>
      <c r="RFJ138" s="6"/>
      <c r="RFK138" s="6"/>
      <c r="RFL138" s="6"/>
      <c r="RFM138" s="6"/>
      <c r="RFN138" s="6"/>
      <c r="RFO138" s="6"/>
      <c r="RFP138" s="6"/>
      <c r="RFQ138" s="6"/>
      <c r="RFR138" s="6"/>
      <c r="RFS138" s="6"/>
      <c r="RFT138" s="6"/>
      <c r="RFU138" s="6"/>
      <c r="RFV138" s="6"/>
      <c r="RFW138" s="6"/>
      <c r="RFX138" s="6"/>
      <c r="RFY138" s="6"/>
      <c r="RFZ138" s="6"/>
      <c r="RGA138" s="6"/>
      <c r="RGB138" s="6"/>
      <c r="RGC138" s="6"/>
      <c r="RGD138" s="6"/>
      <c r="RGE138" s="6"/>
      <c r="RGF138" s="6"/>
      <c r="RGG138" s="6"/>
      <c r="RGH138" s="6"/>
      <c r="RGI138" s="6"/>
      <c r="RGJ138" s="6"/>
      <c r="RGK138" s="6"/>
      <c r="RGL138" s="6"/>
      <c r="RGM138" s="6"/>
      <c r="RGN138" s="6"/>
      <c r="RGO138" s="6"/>
      <c r="RGP138" s="6"/>
      <c r="RGQ138" s="6"/>
      <c r="RGR138" s="6"/>
      <c r="RGS138" s="6"/>
      <c r="RGT138" s="6"/>
      <c r="RGU138" s="6"/>
      <c r="RGV138" s="6"/>
      <c r="RGW138" s="6"/>
      <c r="RGX138" s="6"/>
      <c r="RGY138" s="6"/>
      <c r="RGZ138" s="6"/>
      <c r="RHA138" s="6"/>
      <c r="RHB138" s="6"/>
      <c r="RHC138" s="6"/>
      <c r="RHD138" s="6"/>
      <c r="RHE138" s="6"/>
      <c r="RHF138" s="6"/>
      <c r="RHG138" s="6"/>
      <c r="RHH138" s="6"/>
      <c r="RHI138" s="6"/>
      <c r="RHJ138" s="6"/>
      <c r="RHK138" s="6"/>
      <c r="RHL138" s="6"/>
      <c r="RHM138" s="6"/>
      <c r="RHN138" s="6"/>
      <c r="RHO138" s="6"/>
      <c r="RHP138" s="6"/>
      <c r="RHQ138" s="6"/>
      <c r="RHR138" s="6"/>
      <c r="RHS138" s="6"/>
      <c r="RHT138" s="6"/>
      <c r="RHU138" s="6"/>
      <c r="RHV138" s="6"/>
      <c r="RHW138" s="6"/>
      <c r="RHX138" s="6"/>
      <c r="RHY138" s="6"/>
      <c r="RHZ138" s="6"/>
      <c r="RIA138" s="6"/>
      <c r="RIB138" s="6"/>
      <c r="RIC138" s="6"/>
      <c r="RID138" s="6"/>
      <c r="RIE138" s="6"/>
      <c r="RIF138" s="6"/>
      <c r="RIG138" s="6"/>
      <c r="RIH138" s="6"/>
      <c r="RII138" s="6"/>
      <c r="RIJ138" s="6"/>
      <c r="RIK138" s="6"/>
      <c r="RIL138" s="6"/>
      <c r="RIM138" s="6"/>
      <c r="RIN138" s="6"/>
      <c r="RIO138" s="6"/>
      <c r="RIP138" s="6"/>
      <c r="RIQ138" s="6"/>
      <c r="RIR138" s="6"/>
      <c r="RIS138" s="6"/>
      <c r="RIT138" s="6"/>
      <c r="RIU138" s="6"/>
      <c r="RIV138" s="6"/>
      <c r="RIW138" s="6"/>
      <c r="RIX138" s="6"/>
      <c r="RIY138" s="6"/>
      <c r="RIZ138" s="6"/>
      <c r="RJA138" s="6"/>
      <c r="RJB138" s="6"/>
      <c r="RJC138" s="6"/>
      <c r="RJD138" s="6"/>
      <c r="RJE138" s="6"/>
      <c r="RJF138" s="6"/>
      <c r="RJG138" s="6"/>
      <c r="RJH138" s="6"/>
      <c r="RJI138" s="6"/>
      <c r="RJJ138" s="6"/>
      <c r="RJK138" s="6"/>
      <c r="RJL138" s="6"/>
      <c r="RJM138" s="6"/>
      <c r="RJN138" s="6"/>
      <c r="RJO138" s="6"/>
      <c r="RJP138" s="6"/>
      <c r="RJQ138" s="6"/>
      <c r="RJR138" s="6"/>
      <c r="RJS138" s="6"/>
      <c r="RJT138" s="6"/>
      <c r="RJU138" s="6"/>
      <c r="RJV138" s="6"/>
      <c r="RJW138" s="6"/>
      <c r="RJX138" s="6"/>
      <c r="RJY138" s="6"/>
      <c r="RJZ138" s="6"/>
      <c r="RKA138" s="6"/>
      <c r="RKB138" s="6"/>
      <c r="RKC138" s="6"/>
      <c r="RKD138" s="6"/>
      <c r="RKE138" s="6"/>
      <c r="RKF138" s="6"/>
      <c r="RKG138" s="6"/>
      <c r="RKH138" s="6"/>
      <c r="RKI138" s="6"/>
      <c r="RKJ138" s="6"/>
      <c r="RKK138" s="6"/>
      <c r="RKL138" s="6"/>
      <c r="RKM138" s="6"/>
      <c r="RKN138" s="6"/>
      <c r="RKO138" s="6"/>
      <c r="RKP138" s="6"/>
      <c r="RKQ138" s="6"/>
      <c r="RKR138" s="6"/>
      <c r="RKS138" s="6"/>
      <c r="RKT138" s="6"/>
      <c r="RKU138" s="6"/>
      <c r="RKV138" s="6"/>
      <c r="RKW138" s="6"/>
      <c r="RKX138" s="6"/>
      <c r="RKY138" s="6"/>
      <c r="RKZ138" s="6"/>
      <c r="RLA138" s="6"/>
      <c r="RLB138" s="6"/>
      <c r="RLC138" s="6"/>
      <c r="RLD138" s="6"/>
      <c r="RLE138" s="6"/>
      <c r="RLF138" s="6"/>
      <c r="RLG138" s="6"/>
      <c r="RLH138" s="6"/>
      <c r="RLI138" s="6"/>
      <c r="RLJ138" s="6"/>
      <c r="RLK138" s="6"/>
      <c r="RLL138" s="6"/>
      <c r="RLM138" s="6"/>
      <c r="RLN138" s="6"/>
      <c r="RLO138" s="6"/>
      <c r="RLP138" s="6"/>
      <c r="RLQ138" s="6"/>
      <c r="RLR138" s="6"/>
      <c r="RLS138" s="6"/>
      <c r="RLT138" s="6"/>
      <c r="RLU138" s="6"/>
      <c r="RLV138" s="6"/>
      <c r="RLW138" s="6"/>
      <c r="RLX138" s="6"/>
      <c r="RLY138" s="6"/>
      <c r="RLZ138" s="6"/>
      <c r="RMA138" s="6"/>
      <c r="RMB138" s="6"/>
      <c r="RMC138" s="6"/>
      <c r="RMD138" s="6"/>
      <c r="RME138" s="6"/>
      <c r="RMF138" s="6"/>
      <c r="RMG138" s="6"/>
      <c r="RMH138" s="6"/>
      <c r="RMI138" s="6"/>
      <c r="RMJ138" s="6"/>
      <c r="RMK138" s="6"/>
      <c r="RML138" s="6"/>
      <c r="RMM138" s="6"/>
      <c r="RMN138" s="6"/>
      <c r="RMO138" s="6"/>
      <c r="RMP138" s="6"/>
      <c r="RMQ138" s="6"/>
      <c r="RMR138" s="6"/>
      <c r="RMS138" s="6"/>
      <c r="RMT138" s="6"/>
      <c r="RMU138" s="6"/>
      <c r="RMV138" s="6"/>
      <c r="RMW138" s="6"/>
      <c r="RMX138" s="6"/>
      <c r="RMY138" s="6"/>
      <c r="RMZ138" s="6"/>
      <c r="RNA138" s="6"/>
      <c r="RNB138" s="6"/>
      <c r="RNC138" s="6"/>
      <c r="RND138" s="6"/>
      <c r="RNE138" s="6"/>
      <c r="RNF138" s="6"/>
      <c r="RNG138" s="6"/>
      <c r="RNH138" s="6"/>
      <c r="RNI138" s="6"/>
      <c r="RNJ138" s="6"/>
      <c r="RNK138" s="6"/>
      <c r="RNL138" s="6"/>
      <c r="RNM138" s="6"/>
      <c r="RNN138" s="6"/>
      <c r="RNO138" s="6"/>
      <c r="RNP138" s="6"/>
      <c r="RNQ138" s="6"/>
      <c r="RNR138" s="6"/>
      <c r="RNS138" s="6"/>
      <c r="RNT138" s="6"/>
      <c r="RNU138" s="6"/>
      <c r="RNV138" s="6"/>
      <c r="RNW138" s="6"/>
      <c r="RNX138" s="6"/>
      <c r="RNY138" s="6"/>
      <c r="RNZ138" s="6"/>
      <c r="ROA138" s="6"/>
      <c r="ROB138" s="6"/>
      <c r="ROC138" s="6"/>
      <c r="ROD138" s="6"/>
      <c r="ROE138" s="6"/>
      <c r="ROF138" s="6"/>
      <c r="ROG138" s="6"/>
      <c r="ROH138" s="6"/>
      <c r="ROI138" s="6"/>
      <c r="ROJ138" s="6"/>
      <c r="ROK138" s="6"/>
      <c r="ROL138" s="6"/>
      <c r="ROM138" s="6"/>
      <c r="RON138" s="6"/>
      <c r="ROO138" s="6"/>
      <c r="ROP138" s="6"/>
      <c r="ROQ138" s="6"/>
      <c r="ROR138" s="6"/>
      <c r="ROS138" s="6"/>
      <c r="ROT138" s="6"/>
      <c r="ROU138" s="6"/>
      <c r="ROV138" s="6"/>
      <c r="ROW138" s="6"/>
      <c r="ROX138" s="6"/>
      <c r="ROY138" s="6"/>
      <c r="ROZ138" s="6"/>
      <c r="RPA138" s="6"/>
      <c r="RPB138" s="6"/>
      <c r="RPC138" s="6"/>
      <c r="RPD138" s="6"/>
      <c r="RPE138" s="6"/>
      <c r="RPF138" s="6"/>
      <c r="RPG138" s="6"/>
      <c r="RPH138" s="6"/>
      <c r="RPI138" s="6"/>
      <c r="RPJ138" s="6"/>
      <c r="RPK138" s="6"/>
      <c r="RPL138" s="6"/>
      <c r="RPM138" s="6"/>
      <c r="RPN138" s="6"/>
      <c r="RPO138" s="6"/>
      <c r="RPP138" s="6"/>
      <c r="RPQ138" s="6"/>
      <c r="RPR138" s="6"/>
      <c r="RPS138" s="6"/>
      <c r="RPT138" s="6"/>
      <c r="RPU138" s="6"/>
      <c r="RPV138" s="6"/>
      <c r="RPW138" s="6"/>
      <c r="RPX138" s="6"/>
      <c r="RPY138" s="6"/>
      <c r="RPZ138" s="6"/>
      <c r="RQA138" s="6"/>
      <c r="RQB138" s="6"/>
      <c r="RQC138" s="6"/>
      <c r="RQD138" s="6"/>
      <c r="RQE138" s="6"/>
      <c r="RQF138" s="6"/>
      <c r="RQG138" s="6"/>
      <c r="RQH138" s="6"/>
      <c r="RQI138" s="6"/>
      <c r="RQJ138" s="6"/>
      <c r="RQK138" s="6"/>
      <c r="RQL138" s="6"/>
      <c r="RQM138" s="6"/>
      <c r="RQN138" s="6"/>
      <c r="RQO138" s="6"/>
      <c r="RQP138" s="6"/>
      <c r="RQQ138" s="6"/>
      <c r="RQR138" s="6"/>
      <c r="RQS138" s="6"/>
      <c r="RQT138" s="6"/>
      <c r="RQU138" s="6"/>
      <c r="RQV138" s="6"/>
      <c r="RQW138" s="6"/>
      <c r="RQX138" s="6"/>
      <c r="RQY138" s="6"/>
      <c r="RQZ138" s="6"/>
      <c r="RRA138" s="6"/>
      <c r="RRB138" s="6"/>
      <c r="RRC138" s="6"/>
      <c r="RRD138" s="6"/>
      <c r="RRE138" s="6"/>
      <c r="RRF138" s="6"/>
      <c r="RRG138" s="6"/>
      <c r="RRH138" s="6"/>
      <c r="RRI138" s="6"/>
      <c r="RRJ138" s="6"/>
      <c r="RRK138" s="6"/>
      <c r="RRL138" s="6"/>
      <c r="RRM138" s="6"/>
      <c r="RRN138" s="6"/>
      <c r="RRO138" s="6"/>
      <c r="RRP138" s="6"/>
      <c r="RRQ138" s="6"/>
      <c r="RRR138" s="6"/>
      <c r="RRS138" s="6"/>
      <c r="RRT138" s="6"/>
      <c r="RRU138" s="6"/>
      <c r="RRV138" s="6"/>
      <c r="RRW138" s="6"/>
      <c r="RRX138" s="6"/>
      <c r="RRY138" s="6"/>
      <c r="RRZ138" s="6"/>
      <c r="RSA138" s="6"/>
      <c r="RSB138" s="6"/>
      <c r="RSC138" s="6"/>
      <c r="RSD138" s="6"/>
      <c r="RSE138" s="6"/>
      <c r="RSF138" s="6"/>
      <c r="RSG138" s="6"/>
      <c r="RSH138" s="6"/>
      <c r="RSI138" s="6"/>
      <c r="RSJ138" s="6"/>
      <c r="RSK138" s="6"/>
      <c r="RSL138" s="6"/>
      <c r="RSM138" s="6"/>
      <c r="RSN138" s="6"/>
      <c r="RSO138" s="6"/>
      <c r="RSP138" s="6"/>
      <c r="RSQ138" s="6"/>
      <c r="RSR138" s="6"/>
      <c r="RSS138" s="6"/>
      <c r="RST138" s="6"/>
      <c r="RSU138" s="6"/>
      <c r="RSV138" s="6"/>
      <c r="RSW138" s="6"/>
      <c r="RSX138" s="6"/>
      <c r="RSY138" s="6"/>
      <c r="RSZ138" s="6"/>
      <c r="RTA138" s="6"/>
      <c r="RTB138" s="6"/>
      <c r="RTC138" s="6"/>
      <c r="RTD138" s="6"/>
      <c r="RTE138" s="6"/>
      <c r="RTF138" s="6"/>
      <c r="RTG138" s="6"/>
      <c r="RTH138" s="6"/>
      <c r="RTI138" s="6"/>
      <c r="RTJ138" s="6"/>
      <c r="RTK138" s="6"/>
      <c r="RTL138" s="6"/>
      <c r="RTM138" s="6"/>
      <c r="RTN138" s="6"/>
      <c r="RTO138" s="6"/>
      <c r="RTP138" s="6"/>
      <c r="RTQ138" s="6"/>
      <c r="RTR138" s="6"/>
      <c r="RTS138" s="6"/>
      <c r="RTT138" s="6"/>
      <c r="RTU138" s="6"/>
      <c r="RTV138" s="6"/>
      <c r="RTW138" s="6"/>
      <c r="RTX138" s="6"/>
      <c r="RTY138" s="6"/>
      <c r="RTZ138" s="6"/>
      <c r="RUA138" s="6"/>
      <c r="RUB138" s="6"/>
      <c r="RUC138" s="6"/>
      <c r="RUD138" s="6"/>
      <c r="RUE138" s="6"/>
      <c r="RUF138" s="6"/>
      <c r="RUG138" s="6"/>
      <c r="RUH138" s="6"/>
      <c r="RUI138" s="6"/>
      <c r="RUJ138" s="6"/>
      <c r="RUK138" s="6"/>
      <c r="RUL138" s="6"/>
      <c r="RUM138" s="6"/>
      <c r="RUN138" s="6"/>
      <c r="RUO138" s="6"/>
      <c r="RUP138" s="6"/>
      <c r="RUQ138" s="6"/>
      <c r="RUR138" s="6"/>
      <c r="RUS138" s="6"/>
      <c r="RUT138" s="6"/>
      <c r="RUU138" s="6"/>
      <c r="RUV138" s="6"/>
      <c r="RUW138" s="6"/>
      <c r="RUX138" s="6"/>
      <c r="RUY138" s="6"/>
      <c r="RUZ138" s="6"/>
      <c r="RVA138" s="6"/>
      <c r="RVB138" s="6"/>
      <c r="RVC138" s="6"/>
      <c r="RVD138" s="6"/>
      <c r="RVE138" s="6"/>
      <c r="RVF138" s="6"/>
      <c r="RVG138" s="6"/>
      <c r="RVH138" s="6"/>
      <c r="RVI138" s="6"/>
      <c r="RVJ138" s="6"/>
      <c r="RVK138" s="6"/>
      <c r="RVL138" s="6"/>
      <c r="RVM138" s="6"/>
      <c r="RVN138" s="6"/>
      <c r="RVO138" s="6"/>
      <c r="RVP138" s="6"/>
      <c r="RVQ138" s="6"/>
      <c r="RVR138" s="6"/>
      <c r="RVS138" s="6"/>
      <c r="RVT138" s="6"/>
      <c r="RVU138" s="6"/>
      <c r="RVV138" s="6"/>
      <c r="RVW138" s="6"/>
      <c r="RVX138" s="6"/>
      <c r="RVY138" s="6"/>
      <c r="RVZ138" s="6"/>
      <c r="RWA138" s="6"/>
      <c r="RWB138" s="6"/>
      <c r="RWC138" s="6"/>
      <c r="RWD138" s="6"/>
      <c r="RWE138" s="6"/>
      <c r="RWF138" s="6"/>
      <c r="RWG138" s="6"/>
      <c r="RWH138" s="6"/>
      <c r="RWI138" s="6"/>
      <c r="RWJ138" s="6"/>
      <c r="RWK138" s="6"/>
      <c r="RWL138" s="6"/>
      <c r="RWM138" s="6"/>
      <c r="RWN138" s="6"/>
      <c r="RWO138" s="6"/>
      <c r="RWP138" s="6"/>
      <c r="RWQ138" s="6"/>
      <c r="RWR138" s="6"/>
      <c r="RWS138" s="6"/>
      <c r="RWT138" s="6"/>
      <c r="RWU138" s="6"/>
      <c r="RWV138" s="6"/>
      <c r="RWW138" s="6"/>
      <c r="RWX138" s="6"/>
      <c r="RWY138" s="6"/>
      <c r="RWZ138" s="6"/>
      <c r="RXA138" s="6"/>
      <c r="RXB138" s="6"/>
      <c r="RXC138" s="6"/>
      <c r="RXD138" s="6"/>
      <c r="RXE138" s="6"/>
      <c r="RXF138" s="6"/>
      <c r="RXG138" s="6"/>
      <c r="RXH138" s="6"/>
      <c r="RXI138" s="6"/>
      <c r="RXJ138" s="6"/>
      <c r="RXK138" s="6"/>
      <c r="RXL138" s="6"/>
      <c r="RXM138" s="6"/>
      <c r="RXN138" s="6"/>
      <c r="RXO138" s="6"/>
      <c r="RXP138" s="6"/>
      <c r="RXQ138" s="6"/>
      <c r="RXR138" s="6"/>
      <c r="RXS138" s="6"/>
      <c r="RXT138" s="6"/>
      <c r="RXU138" s="6"/>
      <c r="RXV138" s="6"/>
      <c r="RXW138" s="6"/>
      <c r="RXX138" s="6"/>
      <c r="RXY138" s="6"/>
      <c r="RXZ138" s="6"/>
      <c r="RYA138" s="6"/>
      <c r="RYB138" s="6"/>
      <c r="RYC138" s="6"/>
      <c r="RYD138" s="6"/>
      <c r="RYE138" s="6"/>
      <c r="RYF138" s="6"/>
      <c r="RYG138" s="6"/>
      <c r="RYH138" s="6"/>
      <c r="RYI138" s="6"/>
      <c r="RYJ138" s="6"/>
      <c r="RYK138" s="6"/>
      <c r="RYL138" s="6"/>
      <c r="RYM138" s="6"/>
      <c r="RYN138" s="6"/>
      <c r="RYO138" s="6"/>
      <c r="RYP138" s="6"/>
      <c r="RYQ138" s="6"/>
      <c r="RYR138" s="6"/>
      <c r="RYS138" s="6"/>
      <c r="RYT138" s="6"/>
      <c r="RYU138" s="6"/>
      <c r="RYV138" s="6"/>
      <c r="RYW138" s="6"/>
      <c r="RYX138" s="6"/>
      <c r="RYY138" s="6"/>
      <c r="RYZ138" s="6"/>
      <c r="RZA138" s="6"/>
      <c r="RZB138" s="6"/>
      <c r="RZC138" s="6"/>
      <c r="RZD138" s="6"/>
      <c r="RZE138" s="6"/>
      <c r="RZF138" s="6"/>
      <c r="RZG138" s="6"/>
      <c r="RZH138" s="6"/>
      <c r="RZI138" s="6"/>
      <c r="RZJ138" s="6"/>
      <c r="RZK138" s="6"/>
      <c r="RZL138" s="6"/>
      <c r="RZM138" s="6"/>
      <c r="RZN138" s="6"/>
      <c r="RZO138" s="6"/>
      <c r="RZP138" s="6"/>
      <c r="RZQ138" s="6"/>
      <c r="RZR138" s="6"/>
      <c r="RZS138" s="6"/>
      <c r="RZT138" s="6"/>
      <c r="RZU138" s="6"/>
      <c r="RZV138" s="6"/>
      <c r="RZW138" s="6"/>
      <c r="RZX138" s="6"/>
      <c r="RZY138" s="6"/>
      <c r="RZZ138" s="6"/>
      <c r="SAA138" s="6"/>
      <c r="SAB138" s="6"/>
      <c r="SAC138" s="6"/>
      <c r="SAD138" s="6"/>
      <c r="SAE138" s="6"/>
      <c r="SAF138" s="6"/>
      <c r="SAG138" s="6"/>
      <c r="SAH138" s="6"/>
      <c r="SAI138" s="6"/>
      <c r="SAJ138" s="6"/>
      <c r="SAK138" s="6"/>
      <c r="SAL138" s="6"/>
      <c r="SAM138" s="6"/>
      <c r="SAN138" s="6"/>
      <c r="SAO138" s="6"/>
      <c r="SAP138" s="6"/>
      <c r="SAQ138" s="6"/>
      <c r="SAR138" s="6"/>
      <c r="SAS138" s="6"/>
      <c r="SAT138" s="6"/>
      <c r="SAU138" s="6"/>
      <c r="SAV138" s="6"/>
      <c r="SAW138" s="6"/>
      <c r="SAX138" s="6"/>
      <c r="SAY138" s="6"/>
      <c r="SAZ138" s="6"/>
      <c r="SBA138" s="6"/>
      <c r="SBB138" s="6"/>
      <c r="SBC138" s="6"/>
      <c r="SBD138" s="6"/>
      <c r="SBE138" s="6"/>
      <c r="SBF138" s="6"/>
      <c r="SBG138" s="6"/>
      <c r="SBH138" s="6"/>
      <c r="SBI138" s="6"/>
      <c r="SBJ138" s="6"/>
      <c r="SBK138" s="6"/>
      <c r="SBL138" s="6"/>
      <c r="SBM138" s="6"/>
      <c r="SBN138" s="6"/>
      <c r="SBO138" s="6"/>
      <c r="SBP138" s="6"/>
      <c r="SBQ138" s="6"/>
      <c r="SBR138" s="6"/>
      <c r="SBS138" s="6"/>
      <c r="SBT138" s="6"/>
      <c r="SBU138" s="6"/>
      <c r="SBV138" s="6"/>
      <c r="SBW138" s="6"/>
      <c r="SBX138" s="6"/>
      <c r="SBY138" s="6"/>
      <c r="SBZ138" s="6"/>
      <c r="SCA138" s="6"/>
      <c r="SCB138" s="6"/>
      <c r="SCC138" s="6"/>
      <c r="SCD138" s="6"/>
      <c r="SCE138" s="6"/>
      <c r="SCF138" s="6"/>
      <c r="SCG138" s="6"/>
      <c r="SCH138" s="6"/>
      <c r="SCI138" s="6"/>
      <c r="SCJ138" s="6"/>
      <c r="SCK138" s="6"/>
      <c r="SCL138" s="6"/>
      <c r="SCM138" s="6"/>
      <c r="SCN138" s="6"/>
      <c r="SCO138" s="6"/>
      <c r="SCP138" s="6"/>
      <c r="SCQ138" s="6"/>
      <c r="SCR138" s="6"/>
      <c r="SCS138" s="6"/>
      <c r="SCT138" s="6"/>
      <c r="SCU138" s="6"/>
      <c r="SCV138" s="6"/>
      <c r="SCW138" s="6"/>
      <c r="SCX138" s="6"/>
      <c r="SCY138" s="6"/>
      <c r="SCZ138" s="6"/>
      <c r="SDA138" s="6"/>
      <c r="SDB138" s="6"/>
      <c r="SDC138" s="6"/>
      <c r="SDD138" s="6"/>
      <c r="SDE138" s="6"/>
      <c r="SDF138" s="6"/>
      <c r="SDG138" s="6"/>
      <c r="SDH138" s="6"/>
      <c r="SDI138" s="6"/>
      <c r="SDJ138" s="6"/>
      <c r="SDK138" s="6"/>
      <c r="SDL138" s="6"/>
      <c r="SDM138" s="6"/>
      <c r="SDN138" s="6"/>
      <c r="SDO138" s="6"/>
      <c r="SDP138" s="6"/>
      <c r="SDQ138" s="6"/>
      <c r="SDR138" s="6"/>
      <c r="SDS138" s="6"/>
      <c r="SDT138" s="6"/>
      <c r="SDU138" s="6"/>
      <c r="SDV138" s="6"/>
      <c r="SDW138" s="6"/>
      <c r="SDX138" s="6"/>
      <c r="SDY138" s="6"/>
      <c r="SDZ138" s="6"/>
      <c r="SEA138" s="6"/>
      <c r="SEB138" s="6"/>
      <c r="SEC138" s="6"/>
      <c r="SED138" s="6"/>
      <c r="SEE138" s="6"/>
      <c r="SEF138" s="6"/>
      <c r="SEG138" s="6"/>
      <c r="SEH138" s="6"/>
      <c r="SEI138" s="6"/>
      <c r="SEJ138" s="6"/>
      <c r="SEK138" s="6"/>
      <c r="SEL138" s="6"/>
      <c r="SEM138" s="6"/>
      <c r="SEN138" s="6"/>
      <c r="SEO138" s="6"/>
      <c r="SEP138" s="6"/>
      <c r="SEQ138" s="6"/>
      <c r="SER138" s="6"/>
      <c r="SES138" s="6"/>
      <c r="SET138" s="6"/>
      <c r="SEU138" s="6"/>
      <c r="SEV138" s="6"/>
      <c r="SEW138" s="6"/>
      <c r="SEX138" s="6"/>
      <c r="SEY138" s="6"/>
      <c r="SEZ138" s="6"/>
      <c r="SFA138" s="6"/>
      <c r="SFB138" s="6"/>
      <c r="SFC138" s="6"/>
      <c r="SFD138" s="6"/>
      <c r="SFE138" s="6"/>
      <c r="SFF138" s="6"/>
      <c r="SFG138" s="6"/>
      <c r="SFH138" s="6"/>
      <c r="SFI138" s="6"/>
      <c r="SFJ138" s="6"/>
      <c r="SFK138" s="6"/>
      <c r="SFL138" s="6"/>
      <c r="SFM138" s="6"/>
      <c r="SFN138" s="6"/>
      <c r="SFO138" s="6"/>
      <c r="SFP138" s="6"/>
      <c r="SFQ138" s="6"/>
      <c r="SFR138" s="6"/>
      <c r="SFS138" s="6"/>
      <c r="SFT138" s="6"/>
      <c r="SFU138" s="6"/>
      <c r="SFV138" s="6"/>
      <c r="SFW138" s="6"/>
      <c r="SFX138" s="6"/>
      <c r="SFY138" s="6"/>
      <c r="SFZ138" s="6"/>
      <c r="SGA138" s="6"/>
      <c r="SGB138" s="6"/>
      <c r="SGC138" s="6"/>
      <c r="SGD138" s="6"/>
      <c r="SGE138" s="6"/>
      <c r="SGF138" s="6"/>
      <c r="SGG138" s="6"/>
      <c r="SGH138" s="6"/>
      <c r="SGI138" s="6"/>
      <c r="SGJ138" s="6"/>
      <c r="SGK138" s="6"/>
      <c r="SGL138" s="6"/>
      <c r="SGM138" s="6"/>
      <c r="SGN138" s="6"/>
      <c r="SGO138" s="6"/>
      <c r="SGP138" s="6"/>
      <c r="SGQ138" s="6"/>
      <c r="SGR138" s="6"/>
      <c r="SGS138" s="6"/>
      <c r="SGT138" s="6"/>
      <c r="SGU138" s="6"/>
      <c r="SGV138" s="6"/>
      <c r="SGW138" s="6"/>
      <c r="SGX138" s="6"/>
      <c r="SGY138" s="6"/>
      <c r="SGZ138" s="6"/>
      <c r="SHA138" s="6"/>
      <c r="SHB138" s="6"/>
      <c r="SHC138" s="6"/>
      <c r="SHD138" s="6"/>
      <c r="SHE138" s="6"/>
      <c r="SHF138" s="6"/>
      <c r="SHG138" s="6"/>
      <c r="SHH138" s="6"/>
      <c r="SHI138" s="6"/>
      <c r="SHJ138" s="6"/>
      <c r="SHK138" s="6"/>
      <c r="SHL138" s="6"/>
      <c r="SHM138" s="6"/>
      <c r="SHN138" s="6"/>
      <c r="SHO138" s="6"/>
      <c r="SHP138" s="6"/>
      <c r="SHQ138" s="6"/>
      <c r="SHR138" s="6"/>
      <c r="SHS138" s="6"/>
      <c r="SHT138" s="6"/>
      <c r="SHU138" s="6"/>
      <c r="SHV138" s="6"/>
      <c r="SHW138" s="6"/>
      <c r="SHX138" s="6"/>
      <c r="SHY138" s="6"/>
      <c r="SHZ138" s="6"/>
      <c r="SIA138" s="6"/>
      <c r="SIB138" s="6"/>
      <c r="SIC138" s="6"/>
      <c r="SID138" s="6"/>
      <c r="SIE138" s="6"/>
      <c r="SIF138" s="6"/>
      <c r="SIG138" s="6"/>
      <c r="SIH138" s="6"/>
      <c r="SII138" s="6"/>
      <c r="SIJ138" s="6"/>
      <c r="SIK138" s="6"/>
      <c r="SIL138" s="6"/>
      <c r="SIM138" s="6"/>
      <c r="SIN138" s="6"/>
      <c r="SIO138" s="6"/>
      <c r="SIP138" s="6"/>
      <c r="SIQ138" s="6"/>
      <c r="SIR138" s="6"/>
      <c r="SIS138" s="6"/>
      <c r="SIT138" s="6"/>
      <c r="SIU138" s="6"/>
      <c r="SIV138" s="6"/>
      <c r="SIW138" s="6"/>
      <c r="SIX138" s="6"/>
      <c r="SIY138" s="6"/>
      <c r="SIZ138" s="6"/>
      <c r="SJA138" s="6"/>
      <c r="SJB138" s="6"/>
      <c r="SJC138" s="6"/>
      <c r="SJD138" s="6"/>
      <c r="SJE138" s="6"/>
      <c r="SJF138" s="6"/>
      <c r="SJG138" s="6"/>
      <c r="SJH138" s="6"/>
      <c r="SJI138" s="6"/>
      <c r="SJJ138" s="6"/>
      <c r="SJK138" s="6"/>
      <c r="SJL138" s="6"/>
      <c r="SJM138" s="6"/>
      <c r="SJN138" s="6"/>
      <c r="SJO138" s="6"/>
      <c r="SJP138" s="6"/>
      <c r="SJQ138" s="6"/>
      <c r="SJR138" s="6"/>
      <c r="SJS138" s="6"/>
      <c r="SJT138" s="6"/>
      <c r="SJU138" s="6"/>
      <c r="SJV138" s="6"/>
      <c r="SJW138" s="6"/>
      <c r="SJX138" s="6"/>
      <c r="SJY138" s="6"/>
      <c r="SJZ138" s="6"/>
      <c r="SKA138" s="6"/>
      <c r="SKB138" s="6"/>
      <c r="SKC138" s="6"/>
      <c r="SKD138" s="6"/>
      <c r="SKE138" s="6"/>
      <c r="SKF138" s="6"/>
      <c r="SKG138" s="6"/>
      <c r="SKH138" s="6"/>
      <c r="SKI138" s="6"/>
      <c r="SKJ138" s="6"/>
      <c r="SKK138" s="6"/>
      <c r="SKL138" s="6"/>
      <c r="SKM138" s="6"/>
      <c r="SKN138" s="6"/>
      <c r="SKO138" s="6"/>
      <c r="SKP138" s="6"/>
      <c r="SKQ138" s="6"/>
      <c r="SKR138" s="6"/>
      <c r="SKS138" s="6"/>
      <c r="SKT138" s="6"/>
      <c r="SKU138" s="6"/>
      <c r="SKV138" s="6"/>
      <c r="SKW138" s="6"/>
      <c r="SKX138" s="6"/>
      <c r="SKY138" s="6"/>
      <c r="SKZ138" s="6"/>
      <c r="SLA138" s="6"/>
      <c r="SLB138" s="6"/>
      <c r="SLC138" s="6"/>
      <c r="SLD138" s="6"/>
      <c r="SLE138" s="6"/>
      <c r="SLF138" s="6"/>
      <c r="SLG138" s="6"/>
      <c r="SLH138" s="6"/>
      <c r="SLI138" s="6"/>
      <c r="SLJ138" s="6"/>
      <c r="SLK138" s="6"/>
      <c r="SLL138" s="6"/>
      <c r="SLM138" s="6"/>
      <c r="SLN138" s="6"/>
      <c r="SLO138" s="6"/>
      <c r="SLP138" s="6"/>
      <c r="SLQ138" s="6"/>
      <c r="SLR138" s="6"/>
      <c r="SLS138" s="6"/>
      <c r="SLT138" s="6"/>
      <c r="SLU138" s="6"/>
      <c r="SLV138" s="6"/>
      <c r="SLW138" s="6"/>
      <c r="SLX138" s="6"/>
      <c r="SLY138" s="6"/>
      <c r="SLZ138" s="6"/>
      <c r="SMA138" s="6"/>
      <c r="SMB138" s="6"/>
      <c r="SMC138" s="6"/>
      <c r="SMD138" s="6"/>
      <c r="SME138" s="6"/>
      <c r="SMF138" s="6"/>
      <c r="SMG138" s="6"/>
      <c r="SMH138" s="6"/>
      <c r="SMI138" s="6"/>
      <c r="SMJ138" s="6"/>
      <c r="SMK138" s="6"/>
      <c r="SML138" s="6"/>
      <c r="SMM138" s="6"/>
      <c r="SMN138" s="6"/>
      <c r="SMO138" s="6"/>
      <c r="SMP138" s="6"/>
      <c r="SMQ138" s="6"/>
      <c r="SMR138" s="6"/>
      <c r="SMS138" s="6"/>
      <c r="SMT138" s="6"/>
      <c r="SMU138" s="6"/>
      <c r="SMV138" s="6"/>
      <c r="SMW138" s="6"/>
      <c r="SMX138" s="6"/>
      <c r="SMY138" s="6"/>
      <c r="SMZ138" s="6"/>
      <c r="SNA138" s="6"/>
      <c r="SNB138" s="6"/>
      <c r="SNC138" s="6"/>
      <c r="SND138" s="6"/>
      <c r="SNE138" s="6"/>
      <c r="SNF138" s="6"/>
      <c r="SNG138" s="6"/>
      <c r="SNH138" s="6"/>
      <c r="SNI138" s="6"/>
      <c r="SNJ138" s="6"/>
      <c r="SNK138" s="6"/>
      <c r="SNL138" s="6"/>
      <c r="SNM138" s="6"/>
      <c r="SNN138" s="6"/>
      <c r="SNO138" s="6"/>
      <c r="SNP138" s="6"/>
      <c r="SNQ138" s="6"/>
      <c r="SNR138" s="6"/>
      <c r="SNS138" s="6"/>
      <c r="SNT138" s="6"/>
      <c r="SNU138" s="6"/>
      <c r="SNV138" s="6"/>
      <c r="SNW138" s="6"/>
      <c r="SNX138" s="6"/>
      <c r="SNY138" s="6"/>
      <c r="SNZ138" s="6"/>
      <c r="SOA138" s="6"/>
      <c r="SOB138" s="6"/>
      <c r="SOC138" s="6"/>
      <c r="SOD138" s="6"/>
      <c r="SOE138" s="6"/>
      <c r="SOF138" s="6"/>
      <c r="SOG138" s="6"/>
      <c r="SOH138" s="6"/>
      <c r="SOI138" s="6"/>
      <c r="SOJ138" s="6"/>
      <c r="SOK138" s="6"/>
      <c r="SOL138" s="6"/>
      <c r="SOM138" s="6"/>
      <c r="SON138" s="6"/>
      <c r="SOO138" s="6"/>
      <c r="SOP138" s="6"/>
      <c r="SOQ138" s="6"/>
      <c r="SOR138" s="6"/>
      <c r="SOS138" s="6"/>
      <c r="SOT138" s="6"/>
      <c r="SOU138" s="6"/>
      <c r="SOV138" s="6"/>
      <c r="SOW138" s="6"/>
      <c r="SOX138" s="6"/>
      <c r="SOY138" s="6"/>
      <c r="SOZ138" s="6"/>
      <c r="SPA138" s="6"/>
      <c r="SPB138" s="6"/>
      <c r="SPC138" s="6"/>
      <c r="SPD138" s="6"/>
      <c r="SPE138" s="6"/>
      <c r="SPF138" s="6"/>
      <c r="SPG138" s="6"/>
      <c r="SPH138" s="6"/>
      <c r="SPI138" s="6"/>
      <c r="SPJ138" s="6"/>
      <c r="SPK138" s="6"/>
      <c r="SPL138" s="6"/>
      <c r="SPM138" s="6"/>
      <c r="SPN138" s="6"/>
      <c r="SPO138" s="6"/>
      <c r="SPP138" s="6"/>
      <c r="SPQ138" s="6"/>
      <c r="SPR138" s="6"/>
      <c r="SPS138" s="6"/>
      <c r="SPT138" s="6"/>
      <c r="SPU138" s="6"/>
      <c r="SPV138" s="6"/>
      <c r="SPW138" s="6"/>
      <c r="SPX138" s="6"/>
      <c r="SPY138" s="6"/>
      <c r="SPZ138" s="6"/>
      <c r="SQA138" s="6"/>
      <c r="SQB138" s="6"/>
      <c r="SQC138" s="6"/>
      <c r="SQD138" s="6"/>
      <c r="SQE138" s="6"/>
      <c r="SQF138" s="6"/>
      <c r="SQG138" s="6"/>
      <c r="SQH138" s="6"/>
      <c r="SQI138" s="6"/>
      <c r="SQJ138" s="6"/>
      <c r="SQK138" s="6"/>
      <c r="SQL138" s="6"/>
      <c r="SQM138" s="6"/>
      <c r="SQN138" s="6"/>
      <c r="SQO138" s="6"/>
      <c r="SQP138" s="6"/>
      <c r="SQQ138" s="6"/>
      <c r="SQR138" s="6"/>
      <c r="SQS138" s="6"/>
      <c r="SQT138" s="6"/>
      <c r="SQU138" s="6"/>
      <c r="SQV138" s="6"/>
      <c r="SQW138" s="6"/>
      <c r="SQX138" s="6"/>
      <c r="SQY138" s="6"/>
      <c r="SQZ138" s="6"/>
      <c r="SRA138" s="6"/>
      <c r="SRB138" s="6"/>
      <c r="SRC138" s="6"/>
      <c r="SRD138" s="6"/>
      <c r="SRE138" s="6"/>
      <c r="SRF138" s="6"/>
      <c r="SRG138" s="6"/>
      <c r="SRH138" s="6"/>
      <c r="SRI138" s="6"/>
      <c r="SRJ138" s="6"/>
      <c r="SRK138" s="6"/>
      <c r="SRL138" s="6"/>
      <c r="SRM138" s="6"/>
      <c r="SRN138" s="6"/>
      <c r="SRO138" s="6"/>
      <c r="SRP138" s="6"/>
      <c r="SRQ138" s="6"/>
      <c r="SRR138" s="6"/>
      <c r="SRS138" s="6"/>
      <c r="SRT138" s="6"/>
      <c r="SRU138" s="6"/>
      <c r="SRV138" s="6"/>
      <c r="SRW138" s="6"/>
      <c r="SRX138" s="6"/>
      <c r="SRY138" s="6"/>
      <c r="SRZ138" s="6"/>
      <c r="SSA138" s="6"/>
      <c r="SSB138" s="6"/>
      <c r="SSC138" s="6"/>
      <c r="SSD138" s="6"/>
      <c r="SSE138" s="6"/>
      <c r="SSF138" s="6"/>
      <c r="SSG138" s="6"/>
      <c r="SSH138" s="6"/>
      <c r="SSI138" s="6"/>
      <c r="SSJ138" s="6"/>
      <c r="SSK138" s="6"/>
      <c r="SSL138" s="6"/>
      <c r="SSM138" s="6"/>
      <c r="SSN138" s="6"/>
      <c r="SSO138" s="6"/>
      <c r="SSP138" s="6"/>
      <c r="SSQ138" s="6"/>
      <c r="SSR138" s="6"/>
      <c r="SSS138" s="6"/>
      <c r="SST138" s="6"/>
      <c r="SSU138" s="6"/>
      <c r="SSV138" s="6"/>
      <c r="SSW138" s="6"/>
      <c r="SSX138" s="6"/>
      <c r="SSY138" s="6"/>
      <c r="SSZ138" s="6"/>
      <c r="STA138" s="6"/>
      <c r="STB138" s="6"/>
      <c r="STC138" s="6"/>
      <c r="STD138" s="6"/>
      <c r="STE138" s="6"/>
      <c r="STF138" s="6"/>
      <c r="STG138" s="6"/>
      <c r="STH138" s="6"/>
      <c r="STI138" s="6"/>
      <c r="STJ138" s="6"/>
      <c r="STK138" s="6"/>
      <c r="STL138" s="6"/>
      <c r="STM138" s="6"/>
      <c r="STN138" s="6"/>
      <c r="STO138" s="6"/>
      <c r="STP138" s="6"/>
      <c r="STQ138" s="6"/>
      <c r="STR138" s="6"/>
      <c r="STS138" s="6"/>
      <c r="STT138" s="6"/>
      <c r="STU138" s="6"/>
      <c r="STV138" s="6"/>
      <c r="STW138" s="6"/>
      <c r="STX138" s="6"/>
      <c r="STY138" s="6"/>
      <c r="STZ138" s="6"/>
      <c r="SUA138" s="6"/>
      <c r="SUB138" s="6"/>
      <c r="SUC138" s="6"/>
      <c r="SUD138" s="6"/>
      <c r="SUE138" s="6"/>
      <c r="SUF138" s="6"/>
      <c r="SUG138" s="6"/>
      <c r="SUH138" s="6"/>
      <c r="SUI138" s="6"/>
      <c r="SUJ138" s="6"/>
      <c r="SUK138" s="6"/>
      <c r="SUL138" s="6"/>
      <c r="SUM138" s="6"/>
      <c r="SUN138" s="6"/>
      <c r="SUO138" s="6"/>
      <c r="SUP138" s="6"/>
      <c r="SUQ138" s="6"/>
      <c r="SUR138" s="6"/>
      <c r="SUS138" s="6"/>
      <c r="SUT138" s="6"/>
      <c r="SUU138" s="6"/>
      <c r="SUV138" s="6"/>
      <c r="SUW138" s="6"/>
      <c r="SUX138" s="6"/>
      <c r="SUY138" s="6"/>
      <c r="SUZ138" s="6"/>
      <c r="SVA138" s="6"/>
      <c r="SVB138" s="6"/>
      <c r="SVC138" s="6"/>
      <c r="SVD138" s="6"/>
      <c r="SVE138" s="6"/>
      <c r="SVF138" s="6"/>
      <c r="SVG138" s="6"/>
      <c r="SVH138" s="6"/>
      <c r="SVI138" s="6"/>
      <c r="SVJ138" s="6"/>
      <c r="SVK138" s="6"/>
      <c r="SVL138" s="6"/>
      <c r="SVM138" s="6"/>
      <c r="SVN138" s="6"/>
      <c r="SVO138" s="6"/>
      <c r="SVP138" s="6"/>
      <c r="SVQ138" s="6"/>
      <c r="SVR138" s="6"/>
      <c r="SVS138" s="6"/>
      <c r="SVT138" s="6"/>
      <c r="SVU138" s="6"/>
      <c r="SVV138" s="6"/>
      <c r="SVW138" s="6"/>
      <c r="SVX138" s="6"/>
      <c r="SVY138" s="6"/>
      <c r="SVZ138" s="6"/>
      <c r="SWA138" s="6"/>
      <c r="SWB138" s="6"/>
      <c r="SWC138" s="6"/>
      <c r="SWD138" s="6"/>
      <c r="SWE138" s="6"/>
      <c r="SWF138" s="6"/>
      <c r="SWG138" s="6"/>
      <c r="SWH138" s="6"/>
      <c r="SWI138" s="6"/>
      <c r="SWJ138" s="6"/>
      <c r="SWK138" s="6"/>
      <c r="SWL138" s="6"/>
      <c r="SWM138" s="6"/>
      <c r="SWN138" s="6"/>
      <c r="SWO138" s="6"/>
      <c r="SWP138" s="6"/>
      <c r="SWQ138" s="6"/>
      <c r="SWR138" s="6"/>
      <c r="SWS138" s="6"/>
      <c r="SWT138" s="6"/>
      <c r="SWU138" s="6"/>
      <c r="SWV138" s="6"/>
      <c r="SWW138" s="6"/>
      <c r="SWX138" s="6"/>
      <c r="SWY138" s="6"/>
      <c r="SWZ138" s="6"/>
      <c r="SXA138" s="6"/>
      <c r="SXB138" s="6"/>
      <c r="SXC138" s="6"/>
      <c r="SXD138" s="6"/>
      <c r="SXE138" s="6"/>
      <c r="SXF138" s="6"/>
      <c r="SXG138" s="6"/>
      <c r="SXH138" s="6"/>
      <c r="SXI138" s="6"/>
      <c r="SXJ138" s="6"/>
      <c r="SXK138" s="6"/>
      <c r="SXL138" s="6"/>
      <c r="SXM138" s="6"/>
      <c r="SXN138" s="6"/>
      <c r="SXO138" s="6"/>
      <c r="SXP138" s="6"/>
      <c r="SXQ138" s="6"/>
      <c r="SXR138" s="6"/>
      <c r="SXS138" s="6"/>
      <c r="SXT138" s="6"/>
      <c r="SXU138" s="6"/>
      <c r="SXV138" s="6"/>
      <c r="SXW138" s="6"/>
      <c r="SXX138" s="6"/>
      <c r="SXY138" s="6"/>
      <c r="SXZ138" s="6"/>
      <c r="SYA138" s="6"/>
      <c r="SYB138" s="6"/>
      <c r="SYC138" s="6"/>
      <c r="SYD138" s="6"/>
      <c r="SYE138" s="6"/>
      <c r="SYF138" s="6"/>
      <c r="SYG138" s="6"/>
      <c r="SYH138" s="6"/>
      <c r="SYI138" s="6"/>
      <c r="SYJ138" s="6"/>
      <c r="SYK138" s="6"/>
      <c r="SYL138" s="6"/>
      <c r="SYM138" s="6"/>
      <c r="SYN138" s="6"/>
      <c r="SYO138" s="6"/>
      <c r="SYP138" s="6"/>
      <c r="SYQ138" s="6"/>
      <c r="SYR138" s="6"/>
      <c r="SYS138" s="6"/>
      <c r="SYT138" s="6"/>
      <c r="SYU138" s="6"/>
      <c r="SYV138" s="6"/>
      <c r="SYW138" s="6"/>
      <c r="SYX138" s="6"/>
      <c r="SYY138" s="6"/>
      <c r="SYZ138" s="6"/>
      <c r="SZA138" s="6"/>
      <c r="SZB138" s="6"/>
      <c r="SZC138" s="6"/>
      <c r="SZD138" s="6"/>
      <c r="SZE138" s="6"/>
      <c r="SZF138" s="6"/>
      <c r="SZG138" s="6"/>
      <c r="SZH138" s="6"/>
      <c r="SZI138" s="6"/>
      <c r="SZJ138" s="6"/>
      <c r="SZK138" s="6"/>
      <c r="SZL138" s="6"/>
      <c r="SZM138" s="6"/>
      <c r="SZN138" s="6"/>
      <c r="SZO138" s="6"/>
      <c r="SZP138" s="6"/>
      <c r="SZQ138" s="6"/>
      <c r="SZR138" s="6"/>
      <c r="SZS138" s="6"/>
      <c r="SZT138" s="6"/>
      <c r="SZU138" s="6"/>
      <c r="SZV138" s="6"/>
      <c r="SZW138" s="6"/>
      <c r="SZX138" s="6"/>
      <c r="SZY138" s="6"/>
      <c r="SZZ138" s="6"/>
      <c r="TAA138" s="6"/>
      <c r="TAB138" s="6"/>
      <c r="TAC138" s="6"/>
      <c r="TAD138" s="6"/>
      <c r="TAE138" s="6"/>
      <c r="TAF138" s="6"/>
      <c r="TAG138" s="6"/>
      <c r="TAH138" s="6"/>
      <c r="TAI138" s="6"/>
      <c r="TAJ138" s="6"/>
      <c r="TAK138" s="6"/>
      <c r="TAL138" s="6"/>
      <c r="TAM138" s="6"/>
      <c r="TAN138" s="6"/>
      <c r="TAO138" s="6"/>
      <c r="TAP138" s="6"/>
      <c r="TAQ138" s="6"/>
      <c r="TAR138" s="6"/>
      <c r="TAS138" s="6"/>
      <c r="TAT138" s="6"/>
      <c r="TAU138" s="6"/>
      <c r="TAV138" s="6"/>
      <c r="TAW138" s="6"/>
      <c r="TAX138" s="6"/>
      <c r="TAY138" s="6"/>
      <c r="TAZ138" s="6"/>
      <c r="TBA138" s="6"/>
      <c r="TBB138" s="6"/>
      <c r="TBC138" s="6"/>
      <c r="TBD138" s="6"/>
      <c r="TBE138" s="6"/>
      <c r="TBF138" s="6"/>
      <c r="TBG138" s="6"/>
      <c r="TBH138" s="6"/>
      <c r="TBI138" s="6"/>
      <c r="TBJ138" s="6"/>
      <c r="TBK138" s="6"/>
      <c r="TBL138" s="6"/>
      <c r="TBM138" s="6"/>
      <c r="TBN138" s="6"/>
      <c r="TBO138" s="6"/>
      <c r="TBP138" s="6"/>
      <c r="TBQ138" s="6"/>
      <c r="TBR138" s="6"/>
      <c r="TBS138" s="6"/>
      <c r="TBT138" s="6"/>
      <c r="TBU138" s="6"/>
      <c r="TBV138" s="6"/>
      <c r="TBW138" s="6"/>
      <c r="TBX138" s="6"/>
      <c r="TBY138" s="6"/>
      <c r="TBZ138" s="6"/>
      <c r="TCA138" s="6"/>
      <c r="TCB138" s="6"/>
      <c r="TCC138" s="6"/>
      <c r="TCD138" s="6"/>
      <c r="TCE138" s="6"/>
      <c r="TCF138" s="6"/>
      <c r="TCG138" s="6"/>
      <c r="TCH138" s="6"/>
      <c r="TCI138" s="6"/>
      <c r="TCJ138" s="6"/>
      <c r="TCK138" s="6"/>
      <c r="TCL138" s="6"/>
      <c r="TCM138" s="6"/>
      <c r="TCN138" s="6"/>
      <c r="TCO138" s="6"/>
      <c r="TCP138" s="6"/>
      <c r="TCQ138" s="6"/>
      <c r="TCR138" s="6"/>
      <c r="TCS138" s="6"/>
      <c r="TCT138" s="6"/>
      <c r="TCU138" s="6"/>
      <c r="TCV138" s="6"/>
      <c r="TCW138" s="6"/>
      <c r="TCX138" s="6"/>
      <c r="TCY138" s="6"/>
      <c r="TCZ138" s="6"/>
      <c r="TDA138" s="6"/>
      <c r="TDB138" s="6"/>
      <c r="TDC138" s="6"/>
      <c r="TDD138" s="6"/>
      <c r="TDE138" s="6"/>
      <c r="TDF138" s="6"/>
      <c r="TDG138" s="6"/>
      <c r="TDH138" s="6"/>
      <c r="TDI138" s="6"/>
      <c r="TDJ138" s="6"/>
      <c r="TDK138" s="6"/>
      <c r="TDL138" s="6"/>
      <c r="TDM138" s="6"/>
      <c r="TDN138" s="6"/>
      <c r="TDO138" s="6"/>
      <c r="TDP138" s="6"/>
      <c r="TDQ138" s="6"/>
      <c r="TDR138" s="6"/>
      <c r="TDS138" s="6"/>
      <c r="TDT138" s="6"/>
      <c r="TDU138" s="6"/>
      <c r="TDV138" s="6"/>
      <c r="TDW138" s="6"/>
      <c r="TDX138" s="6"/>
      <c r="TDY138" s="6"/>
      <c r="TDZ138" s="6"/>
      <c r="TEA138" s="6"/>
      <c r="TEB138" s="6"/>
      <c r="TEC138" s="6"/>
      <c r="TED138" s="6"/>
      <c r="TEE138" s="6"/>
      <c r="TEF138" s="6"/>
      <c r="TEG138" s="6"/>
      <c r="TEH138" s="6"/>
      <c r="TEI138" s="6"/>
      <c r="TEJ138" s="6"/>
      <c r="TEK138" s="6"/>
      <c r="TEL138" s="6"/>
      <c r="TEM138" s="6"/>
      <c r="TEN138" s="6"/>
      <c r="TEO138" s="6"/>
      <c r="TEP138" s="6"/>
      <c r="TEQ138" s="6"/>
      <c r="TER138" s="6"/>
      <c r="TES138" s="6"/>
      <c r="TET138" s="6"/>
      <c r="TEU138" s="6"/>
      <c r="TEV138" s="6"/>
      <c r="TEW138" s="6"/>
      <c r="TEX138" s="6"/>
      <c r="TEY138" s="6"/>
      <c r="TEZ138" s="6"/>
      <c r="TFA138" s="6"/>
      <c r="TFB138" s="6"/>
      <c r="TFC138" s="6"/>
      <c r="TFD138" s="6"/>
      <c r="TFE138" s="6"/>
      <c r="TFF138" s="6"/>
      <c r="TFG138" s="6"/>
      <c r="TFH138" s="6"/>
      <c r="TFI138" s="6"/>
      <c r="TFJ138" s="6"/>
      <c r="TFK138" s="6"/>
      <c r="TFL138" s="6"/>
      <c r="TFM138" s="6"/>
      <c r="TFN138" s="6"/>
      <c r="TFO138" s="6"/>
      <c r="TFP138" s="6"/>
      <c r="TFQ138" s="6"/>
      <c r="TFR138" s="6"/>
      <c r="TFS138" s="6"/>
      <c r="TFT138" s="6"/>
      <c r="TFU138" s="6"/>
      <c r="TFV138" s="6"/>
      <c r="TFW138" s="6"/>
      <c r="TFX138" s="6"/>
      <c r="TFY138" s="6"/>
      <c r="TFZ138" s="6"/>
      <c r="TGA138" s="6"/>
      <c r="TGB138" s="6"/>
      <c r="TGC138" s="6"/>
      <c r="TGD138" s="6"/>
      <c r="TGE138" s="6"/>
      <c r="TGF138" s="6"/>
      <c r="TGG138" s="6"/>
      <c r="TGH138" s="6"/>
      <c r="TGI138" s="6"/>
      <c r="TGJ138" s="6"/>
      <c r="TGK138" s="6"/>
      <c r="TGL138" s="6"/>
      <c r="TGM138" s="6"/>
      <c r="TGN138" s="6"/>
      <c r="TGO138" s="6"/>
      <c r="TGP138" s="6"/>
      <c r="TGQ138" s="6"/>
      <c r="TGR138" s="6"/>
      <c r="TGS138" s="6"/>
      <c r="TGT138" s="6"/>
      <c r="TGU138" s="6"/>
      <c r="TGV138" s="6"/>
      <c r="TGW138" s="6"/>
      <c r="TGX138" s="6"/>
      <c r="TGY138" s="6"/>
      <c r="TGZ138" s="6"/>
      <c r="THA138" s="6"/>
      <c r="THB138" s="6"/>
      <c r="THC138" s="6"/>
      <c r="THD138" s="6"/>
      <c r="THE138" s="6"/>
      <c r="THF138" s="6"/>
      <c r="THG138" s="6"/>
      <c r="THH138" s="6"/>
      <c r="THI138" s="6"/>
      <c r="THJ138" s="6"/>
      <c r="THK138" s="6"/>
      <c r="THL138" s="6"/>
      <c r="THM138" s="6"/>
      <c r="THN138" s="6"/>
      <c r="THO138" s="6"/>
      <c r="THP138" s="6"/>
      <c r="THQ138" s="6"/>
      <c r="THR138" s="6"/>
      <c r="THS138" s="6"/>
      <c r="THT138" s="6"/>
      <c r="THU138" s="6"/>
      <c r="THV138" s="6"/>
      <c r="THW138" s="6"/>
      <c r="THX138" s="6"/>
      <c r="THY138" s="6"/>
      <c r="THZ138" s="6"/>
      <c r="TIA138" s="6"/>
      <c r="TIB138" s="6"/>
      <c r="TIC138" s="6"/>
      <c r="TID138" s="6"/>
      <c r="TIE138" s="6"/>
      <c r="TIF138" s="6"/>
      <c r="TIG138" s="6"/>
      <c r="TIH138" s="6"/>
      <c r="TII138" s="6"/>
      <c r="TIJ138" s="6"/>
      <c r="TIK138" s="6"/>
      <c r="TIL138" s="6"/>
      <c r="TIM138" s="6"/>
      <c r="TIN138" s="6"/>
      <c r="TIO138" s="6"/>
      <c r="TIP138" s="6"/>
      <c r="TIQ138" s="6"/>
      <c r="TIR138" s="6"/>
      <c r="TIS138" s="6"/>
      <c r="TIT138" s="6"/>
      <c r="TIU138" s="6"/>
      <c r="TIV138" s="6"/>
      <c r="TIW138" s="6"/>
      <c r="TIX138" s="6"/>
      <c r="TIY138" s="6"/>
      <c r="TIZ138" s="6"/>
      <c r="TJA138" s="6"/>
      <c r="TJB138" s="6"/>
      <c r="TJC138" s="6"/>
      <c r="TJD138" s="6"/>
      <c r="TJE138" s="6"/>
      <c r="TJF138" s="6"/>
      <c r="TJG138" s="6"/>
      <c r="TJH138" s="6"/>
      <c r="TJI138" s="6"/>
      <c r="TJJ138" s="6"/>
      <c r="TJK138" s="6"/>
      <c r="TJL138" s="6"/>
      <c r="TJM138" s="6"/>
      <c r="TJN138" s="6"/>
      <c r="TJO138" s="6"/>
      <c r="TJP138" s="6"/>
      <c r="TJQ138" s="6"/>
      <c r="TJR138" s="6"/>
      <c r="TJS138" s="6"/>
      <c r="TJT138" s="6"/>
      <c r="TJU138" s="6"/>
      <c r="TJV138" s="6"/>
      <c r="TJW138" s="6"/>
      <c r="TJX138" s="6"/>
      <c r="TJY138" s="6"/>
      <c r="TJZ138" s="6"/>
      <c r="TKA138" s="6"/>
      <c r="TKB138" s="6"/>
      <c r="TKC138" s="6"/>
      <c r="TKD138" s="6"/>
      <c r="TKE138" s="6"/>
      <c r="TKF138" s="6"/>
      <c r="TKG138" s="6"/>
      <c r="TKH138" s="6"/>
      <c r="TKI138" s="6"/>
      <c r="TKJ138" s="6"/>
      <c r="TKK138" s="6"/>
      <c r="TKL138" s="6"/>
      <c r="TKM138" s="6"/>
      <c r="TKN138" s="6"/>
      <c r="TKO138" s="6"/>
      <c r="TKP138" s="6"/>
      <c r="TKQ138" s="6"/>
      <c r="TKR138" s="6"/>
      <c r="TKS138" s="6"/>
      <c r="TKT138" s="6"/>
      <c r="TKU138" s="6"/>
      <c r="TKV138" s="6"/>
      <c r="TKW138" s="6"/>
      <c r="TKX138" s="6"/>
      <c r="TKY138" s="6"/>
      <c r="TKZ138" s="6"/>
      <c r="TLA138" s="6"/>
      <c r="TLB138" s="6"/>
      <c r="TLC138" s="6"/>
      <c r="TLD138" s="6"/>
      <c r="TLE138" s="6"/>
      <c r="TLF138" s="6"/>
      <c r="TLG138" s="6"/>
      <c r="TLH138" s="6"/>
      <c r="TLI138" s="6"/>
      <c r="TLJ138" s="6"/>
      <c r="TLK138" s="6"/>
      <c r="TLL138" s="6"/>
      <c r="TLM138" s="6"/>
      <c r="TLN138" s="6"/>
      <c r="TLO138" s="6"/>
      <c r="TLP138" s="6"/>
      <c r="TLQ138" s="6"/>
      <c r="TLR138" s="6"/>
      <c r="TLS138" s="6"/>
      <c r="TLT138" s="6"/>
      <c r="TLU138" s="6"/>
      <c r="TLV138" s="6"/>
      <c r="TLW138" s="6"/>
      <c r="TLX138" s="6"/>
      <c r="TLY138" s="6"/>
      <c r="TLZ138" s="6"/>
      <c r="TMA138" s="6"/>
      <c r="TMB138" s="6"/>
      <c r="TMC138" s="6"/>
      <c r="TMD138" s="6"/>
      <c r="TME138" s="6"/>
      <c r="TMF138" s="6"/>
      <c r="TMG138" s="6"/>
      <c r="TMH138" s="6"/>
      <c r="TMI138" s="6"/>
      <c r="TMJ138" s="6"/>
      <c r="TMK138" s="6"/>
      <c r="TML138" s="6"/>
      <c r="TMM138" s="6"/>
      <c r="TMN138" s="6"/>
      <c r="TMO138" s="6"/>
      <c r="TMP138" s="6"/>
      <c r="TMQ138" s="6"/>
      <c r="TMR138" s="6"/>
      <c r="TMS138" s="6"/>
      <c r="TMT138" s="6"/>
      <c r="TMU138" s="6"/>
      <c r="TMV138" s="6"/>
      <c r="TMW138" s="6"/>
      <c r="TMX138" s="6"/>
      <c r="TMY138" s="6"/>
      <c r="TMZ138" s="6"/>
      <c r="TNA138" s="6"/>
      <c r="TNB138" s="6"/>
      <c r="TNC138" s="6"/>
      <c r="TND138" s="6"/>
      <c r="TNE138" s="6"/>
      <c r="TNF138" s="6"/>
      <c r="TNG138" s="6"/>
      <c r="TNH138" s="6"/>
      <c r="TNI138" s="6"/>
      <c r="TNJ138" s="6"/>
      <c r="TNK138" s="6"/>
      <c r="TNL138" s="6"/>
      <c r="TNM138" s="6"/>
      <c r="TNN138" s="6"/>
      <c r="TNO138" s="6"/>
      <c r="TNP138" s="6"/>
      <c r="TNQ138" s="6"/>
      <c r="TNR138" s="6"/>
      <c r="TNS138" s="6"/>
      <c r="TNT138" s="6"/>
      <c r="TNU138" s="6"/>
      <c r="TNV138" s="6"/>
      <c r="TNW138" s="6"/>
      <c r="TNX138" s="6"/>
      <c r="TNY138" s="6"/>
      <c r="TNZ138" s="6"/>
      <c r="TOA138" s="6"/>
      <c r="TOB138" s="6"/>
      <c r="TOC138" s="6"/>
      <c r="TOD138" s="6"/>
      <c r="TOE138" s="6"/>
      <c r="TOF138" s="6"/>
      <c r="TOG138" s="6"/>
      <c r="TOH138" s="6"/>
      <c r="TOI138" s="6"/>
      <c r="TOJ138" s="6"/>
      <c r="TOK138" s="6"/>
      <c r="TOL138" s="6"/>
      <c r="TOM138" s="6"/>
      <c r="TON138" s="6"/>
      <c r="TOO138" s="6"/>
      <c r="TOP138" s="6"/>
      <c r="TOQ138" s="6"/>
      <c r="TOR138" s="6"/>
      <c r="TOS138" s="6"/>
      <c r="TOT138" s="6"/>
      <c r="TOU138" s="6"/>
      <c r="TOV138" s="6"/>
      <c r="TOW138" s="6"/>
      <c r="TOX138" s="6"/>
      <c r="TOY138" s="6"/>
      <c r="TOZ138" s="6"/>
      <c r="TPA138" s="6"/>
      <c r="TPB138" s="6"/>
      <c r="TPC138" s="6"/>
      <c r="TPD138" s="6"/>
      <c r="TPE138" s="6"/>
      <c r="TPF138" s="6"/>
      <c r="TPG138" s="6"/>
      <c r="TPH138" s="6"/>
      <c r="TPI138" s="6"/>
      <c r="TPJ138" s="6"/>
      <c r="TPK138" s="6"/>
      <c r="TPL138" s="6"/>
      <c r="TPM138" s="6"/>
      <c r="TPN138" s="6"/>
      <c r="TPO138" s="6"/>
      <c r="TPP138" s="6"/>
      <c r="TPQ138" s="6"/>
      <c r="TPR138" s="6"/>
      <c r="TPS138" s="6"/>
      <c r="TPT138" s="6"/>
      <c r="TPU138" s="6"/>
      <c r="TPV138" s="6"/>
      <c r="TPW138" s="6"/>
      <c r="TPX138" s="6"/>
      <c r="TPY138" s="6"/>
      <c r="TPZ138" s="6"/>
      <c r="TQA138" s="6"/>
      <c r="TQB138" s="6"/>
      <c r="TQC138" s="6"/>
      <c r="TQD138" s="6"/>
      <c r="TQE138" s="6"/>
      <c r="TQF138" s="6"/>
      <c r="TQG138" s="6"/>
      <c r="TQH138" s="6"/>
      <c r="TQI138" s="6"/>
      <c r="TQJ138" s="6"/>
      <c r="TQK138" s="6"/>
      <c r="TQL138" s="6"/>
      <c r="TQM138" s="6"/>
      <c r="TQN138" s="6"/>
      <c r="TQO138" s="6"/>
      <c r="TQP138" s="6"/>
      <c r="TQQ138" s="6"/>
      <c r="TQR138" s="6"/>
      <c r="TQS138" s="6"/>
      <c r="TQT138" s="6"/>
      <c r="TQU138" s="6"/>
      <c r="TQV138" s="6"/>
      <c r="TQW138" s="6"/>
      <c r="TQX138" s="6"/>
      <c r="TQY138" s="6"/>
      <c r="TQZ138" s="6"/>
      <c r="TRA138" s="6"/>
      <c r="TRB138" s="6"/>
      <c r="TRC138" s="6"/>
      <c r="TRD138" s="6"/>
      <c r="TRE138" s="6"/>
      <c r="TRF138" s="6"/>
      <c r="TRG138" s="6"/>
      <c r="TRH138" s="6"/>
      <c r="TRI138" s="6"/>
      <c r="TRJ138" s="6"/>
      <c r="TRK138" s="6"/>
      <c r="TRL138" s="6"/>
      <c r="TRM138" s="6"/>
      <c r="TRN138" s="6"/>
      <c r="TRO138" s="6"/>
      <c r="TRP138" s="6"/>
      <c r="TRQ138" s="6"/>
      <c r="TRR138" s="6"/>
      <c r="TRS138" s="6"/>
      <c r="TRT138" s="6"/>
      <c r="TRU138" s="6"/>
      <c r="TRV138" s="6"/>
      <c r="TRW138" s="6"/>
      <c r="TRX138" s="6"/>
      <c r="TRY138" s="6"/>
      <c r="TRZ138" s="6"/>
      <c r="TSA138" s="6"/>
      <c r="TSB138" s="6"/>
      <c r="TSC138" s="6"/>
      <c r="TSD138" s="6"/>
      <c r="TSE138" s="6"/>
      <c r="TSF138" s="6"/>
      <c r="TSG138" s="6"/>
      <c r="TSH138" s="6"/>
      <c r="TSI138" s="6"/>
      <c r="TSJ138" s="6"/>
      <c r="TSK138" s="6"/>
      <c r="TSL138" s="6"/>
      <c r="TSM138" s="6"/>
      <c r="TSN138" s="6"/>
      <c r="TSO138" s="6"/>
      <c r="TSP138" s="6"/>
      <c r="TSQ138" s="6"/>
      <c r="TSR138" s="6"/>
      <c r="TSS138" s="6"/>
      <c r="TST138" s="6"/>
      <c r="TSU138" s="6"/>
      <c r="TSV138" s="6"/>
      <c r="TSW138" s="6"/>
      <c r="TSX138" s="6"/>
      <c r="TSY138" s="6"/>
      <c r="TSZ138" s="6"/>
      <c r="TTA138" s="6"/>
      <c r="TTB138" s="6"/>
      <c r="TTC138" s="6"/>
      <c r="TTD138" s="6"/>
      <c r="TTE138" s="6"/>
      <c r="TTF138" s="6"/>
      <c r="TTG138" s="6"/>
      <c r="TTH138" s="6"/>
      <c r="TTI138" s="6"/>
      <c r="TTJ138" s="6"/>
      <c r="TTK138" s="6"/>
      <c r="TTL138" s="6"/>
      <c r="TTM138" s="6"/>
      <c r="TTN138" s="6"/>
      <c r="TTO138" s="6"/>
      <c r="TTP138" s="6"/>
      <c r="TTQ138" s="6"/>
      <c r="TTR138" s="6"/>
      <c r="TTS138" s="6"/>
      <c r="TTT138" s="6"/>
      <c r="TTU138" s="6"/>
      <c r="TTV138" s="6"/>
      <c r="TTW138" s="6"/>
      <c r="TTX138" s="6"/>
      <c r="TTY138" s="6"/>
      <c r="TTZ138" s="6"/>
      <c r="TUA138" s="6"/>
      <c r="TUB138" s="6"/>
      <c r="TUC138" s="6"/>
      <c r="TUD138" s="6"/>
      <c r="TUE138" s="6"/>
      <c r="TUF138" s="6"/>
      <c r="TUG138" s="6"/>
      <c r="TUH138" s="6"/>
      <c r="TUI138" s="6"/>
      <c r="TUJ138" s="6"/>
      <c r="TUK138" s="6"/>
      <c r="TUL138" s="6"/>
      <c r="TUM138" s="6"/>
      <c r="TUN138" s="6"/>
      <c r="TUO138" s="6"/>
      <c r="TUP138" s="6"/>
      <c r="TUQ138" s="6"/>
      <c r="TUR138" s="6"/>
      <c r="TUS138" s="6"/>
      <c r="TUT138" s="6"/>
      <c r="TUU138" s="6"/>
      <c r="TUV138" s="6"/>
      <c r="TUW138" s="6"/>
      <c r="TUX138" s="6"/>
      <c r="TUY138" s="6"/>
      <c r="TUZ138" s="6"/>
      <c r="TVA138" s="6"/>
      <c r="TVB138" s="6"/>
      <c r="TVC138" s="6"/>
      <c r="TVD138" s="6"/>
      <c r="TVE138" s="6"/>
      <c r="TVF138" s="6"/>
      <c r="TVG138" s="6"/>
      <c r="TVH138" s="6"/>
      <c r="TVI138" s="6"/>
      <c r="TVJ138" s="6"/>
      <c r="TVK138" s="6"/>
      <c r="TVL138" s="6"/>
      <c r="TVM138" s="6"/>
      <c r="TVN138" s="6"/>
      <c r="TVO138" s="6"/>
      <c r="TVP138" s="6"/>
      <c r="TVQ138" s="6"/>
      <c r="TVR138" s="6"/>
      <c r="TVS138" s="6"/>
      <c r="TVT138" s="6"/>
      <c r="TVU138" s="6"/>
      <c r="TVV138" s="6"/>
      <c r="TVW138" s="6"/>
      <c r="TVX138" s="6"/>
      <c r="TVY138" s="6"/>
      <c r="TVZ138" s="6"/>
      <c r="TWA138" s="6"/>
      <c r="TWB138" s="6"/>
      <c r="TWC138" s="6"/>
      <c r="TWD138" s="6"/>
      <c r="TWE138" s="6"/>
      <c r="TWF138" s="6"/>
      <c r="TWG138" s="6"/>
      <c r="TWH138" s="6"/>
      <c r="TWI138" s="6"/>
      <c r="TWJ138" s="6"/>
      <c r="TWK138" s="6"/>
      <c r="TWL138" s="6"/>
      <c r="TWM138" s="6"/>
      <c r="TWN138" s="6"/>
      <c r="TWO138" s="6"/>
      <c r="TWP138" s="6"/>
      <c r="TWQ138" s="6"/>
      <c r="TWR138" s="6"/>
      <c r="TWS138" s="6"/>
      <c r="TWT138" s="6"/>
      <c r="TWU138" s="6"/>
      <c r="TWV138" s="6"/>
      <c r="TWW138" s="6"/>
      <c r="TWX138" s="6"/>
      <c r="TWY138" s="6"/>
      <c r="TWZ138" s="6"/>
      <c r="TXA138" s="6"/>
      <c r="TXB138" s="6"/>
      <c r="TXC138" s="6"/>
      <c r="TXD138" s="6"/>
      <c r="TXE138" s="6"/>
      <c r="TXF138" s="6"/>
      <c r="TXG138" s="6"/>
      <c r="TXH138" s="6"/>
      <c r="TXI138" s="6"/>
      <c r="TXJ138" s="6"/>
      <c r="TXK138" s="6"/>
      <c r="TXL138" s="6"/>
      <c r="TXM138" s="6"/>
      <c r="TXN138" s="6"/>
      <c r="TXO138" s="6"/>
      <c r="TXP138" s="6"/>
      <c r="TXQ138" s="6"/>
      <c r="TXR138" s="6"/>
      <c r="TXS138" s="6"/>
      <c r="TXT138" s="6"/>
      <c r="TXU138" s="6"/>
      <c r="TXV138" s="6"/>
      <c r="TXW138" s="6"/>
      <c r="TXX138" s="6"/>
      <c r="TXY138" s="6"/>
      <c r="TXZ138" s="6"/>
      <c r="TYA138" s="6"/>
      <c r="TYB138" s="6"/>
      <c r="TYC138" s="6"/>
      <c r="TYD138" s="6"/>
      <c r="TYE138" s="6"/>
      <c r="TYF138" s="6"/>
      <c r="TYG138" s="6"/>
      <c r="TYH138" s="6"/>
      <c r="TYI138" s="6"/>
      <c r="TYJ138" s="6"/>
      <c r="TYK138" s="6"/>
      <c r="TYL138" s="6"/>
      <c r="TYM138" s="6"/>
      <c r="TYN138" s="6"/>
      <c r="TYO138" s="6"/>
      <c r="TYP138" s="6"/>
      <c r="TYQ138" s="6"/>
      <c r="TYR138" s="6"/>
      <c r="TYS138" s="6"/>
      <c r="TYT138" s="6"/>
      <c r="TYU138" s="6"/>
      <c r="TYV138" s="6"/>
      <c r="TYW138" s="6"/>
      <c r="TYX138" s="6"/>
      <c r="TYY138" s="6"/>
      <c r="TYZ138" s="6"/>
      <c r="TZA138" s="6"/>
      <c r="TZB138" s="6"/>
      <c r="TZC138" s="6"/>
      <c r="TZD138" s="6"/>
      <c r="TZE138" s="6"/>
      <c r="TZF138" s="6"/>
      <c r="TZG138" s="6"/>
      <c r="TZH138" s="6"/>
      <c r="TZI138" s="6"/>
      <c r="TZJ138" s="6"/>
      <c r="TZK138" s="6"/>
      <c r="TZL138" s="6"/>
      <c r="TZM138" s="6"/>
      <c r="TZN138" s="6"/>
      <c r="TZO138" s="6"/>
      <c r="TZP138" s="6"/>
      <c r="TZQ138" s="6"/>
      <c r="TZR138" s="6"/>
      <c r="TZS138" s="6"/>
      <c r="TZT138" s="6"/>
      <c r="TZU138" s="6"/>
      <c r="TZV138" s="6"/>
      <c r="TZW138" s="6"/>
      <c r="TZX138" s="6"/>
      <c r="TZY138" s="6"/>
      <c r="TZZ138" s="6"/>
      <c r="UAA138" s="6"/>
      <c r="UAB138" s="6"/>
      <c r="UAC138" s="6"/>
      <c r="UAD138" s="6"/>
      <c r="UAE138" s="6"/>
      <c r="UAF138" s="6"/>
      <c r="UAG138" s="6"/>
      <c r="UAH138" s="6"/>
      <c r="UAI138" s="6"/>
      <c r="UAJ138" s="6"/>
      <c r="UAK138" s="6"/>
      <c r="UAL138" s="6"/>
      <c r="UAM138" s="6"/>
      <c r="UAN138" s="6"/>
      <c r="UAO138" s="6"/>
      <c r="UAP138" s="6"/>
      <c r="UAQ138" s="6"/>
      <c r="UAR138" s="6"/>
      <c r="UAS138" s="6"/>
      <c r="UAT138" s="6"/>
      <c r="UAU138" s="6"/>
      <c r="UAV138" s="6"/>
      <c r="UAW138" s="6"/>
      <c r="UAX138" s="6"/>
      <c r="UAY138" s="6"/>
      <c r="UAZ138" s="6"/>
      <c r="UBA138" s="6"/>
      <c r="UBB138" s="6"/>
      <c r="UBC138" s="6"/>
      <c r="UBD138" s="6"/>
      <c r="UBE138" s="6"/>
      <c r="UBF138" s="6"/>
      <c r="UBG138" s="6"/>
      <c r="UBH138" s="6"/>
      <c r="UBI138" s="6"/>
      <c r="UBJ138" s="6"/>
      <c r="UBK138" s="6"/>
      <c r="UBL138" s="6"/>
      <c r="UBM138" s="6"/>
      <c r="UBN138" s="6"/>
      <c r="UBO138" s="6"/>
      <c r="UBP138" s="6"/>
      <c r="UBQ138" s="6"/>
      <c r="UBR138" s="6"/>
      <c r="UBS138" s="6"/>
      <c r="UBT138" s="6"/>
      <c r="UBU138" s="6"/>
      <c r="UBV138" s="6"/>
      <c r="UBW138" s="6"/>
      <c r="UBX138" s="6"/>
      <c r="UBY138" s="6"/>
      <c r="UBZ138" s="6"/>
      <c r="UCA138" s="6"/>
      <c r="UCB138" s="6"/>
      <c r="UCC138" s="6"/>
      <c r="UCD138" s="6"/>
      <c r="UCE138" s="6"/>
      <c r="UCF138" s="6"/>
      <c r="UCG138" s="6"/>
      <c r="UCH138" s="6"/>
      <c r="UCI138" s="6"/>
      <c r="UCJ138" s="6"/>
      <c r="UCK138" s="6"/>
      <c r="UCL138" s="6"/>
      <c r="UCM138" s="6"/>
      <c r="UCN138" s="6"/>
      <c r="UCO138" s="6"/>
      <c r="UCP138" s="6"/>
      <c r="UCQ138" s="6"/>
      <c r="UCR138" s="6"/>
      <c r="UCS138" s="6"/>
      <c r="UCT138" s="6"/>
      <c r="UCU138" s="6"/>
      <c r="UCV138" s="6"/>
      <c r="UCW138" s="6"/>
      <c r="UCX138" s="6"/>
      <c r="UCY138" s="6"/>
      <c r="UCZ138" s="6"/>
      <c r="UDA138" s="6"/>
      <c r="UDB138" s="6"/>
      <c r="UDC138" s="6"/>
      <c r="UDD138" s="6"/>
      <c r="UDE138" s="6"/>
      <c r="UDF138" s="6"/>
      <c r="UDG138" s="6"/>
      <c r="UDH138" s="6"/>
      <c r="UDI138" s="6"/>
      <c r="UDJ138" s="6"/>
      <c r="UDK138" s="6"/>
      <c r="UDL138" s="6"/>
      <c r="UDM138" s="6"/>
      <c r="UDN138" s="6"/>
      <c r="UDO138" s="6"/>
      <c r="UDP138" s="6"/>
      <c r="UDQ138" s="6"/>
      <c r="UDR138" s="6"/>
      <c r="UDS138" s="6"/>
      <c r="UDT138" s="6"/>
      <c r="UDU138" s="6"/>
      <c r="UDV138" s="6"/>
      <c r="UDW138" s="6"/>
      <c r="UDX138" s="6"/>
      <c r="UDY138" s="6"/>
      <c r="UDZ138" s="6"/>
      <c r="UEA138" s="6"/>
      <c r="UEB138" s="6"/>
      <c r="UEC138" s="6"/>
      <c r="UED138" s="6"/>
      <c r="UEE138" s="6"/>
      <c r="UEF138" s="6"/>
      <c r="UEG138" s="6"/>
      <c r="UEH138" s="6"/>
      <c r="UEI138" s="6"/>
      <c r="UEJ138" s="6"/>
      <c r="UEK138" s="6"/>
      <c r="UEL138" s="6"/>
      <c r="UEM138" s="6"/>
      <c r="UEN138" s="6"/>
      <c r="UEO138" s="6"/>
      <c r="UEP138" s="6"/>
      <c r="UEQ138" s="6"/>
      <c r="UER138" s="6"/>
      <c r="UES138" s="6"/>
      <c r="UET138" s="6"/>
      <c r="UEU138" s="6"/>
      <c r="UEV138" s="6"/>
      <c r="UEW138" s="6"/>
      <c r="UEX138" s="6"/>
      <c r="UEY138" s="6"/>
      <c r="UEZ138" s="6"/>
      <c r="UFA138" s="6"/>
      <c r="UFB138" s="6"/>
      <c r="UFC138" s="6"/>
      <c r="UFD138" s="6"/>
      <c r="UFE138" s="6"/>
      <c r="UFF138" s="6"/>
      <c r="UFG138" s="6"/>
      <c r="UFH138" s="6"/>
      <c r="UFI138" s="6"/>
      <c r="UFJ138" s="6"/>
      <c r="UFK138" s="6"/>
      <c r="UFL138" s="6"/>
      <c r="UFM138" s="6"/>
      <c r="UFN138" s="6"/>
      <c r="UFO138" s="6"/>
      <c r="UFP138" s="6"/>
      <c r="UFQ138" s="6"/>
      <c r="UFR138" s="6"/>
      <c r="UFS138" s="6"/>
      <c r="UFT138" s="6"/>
      <c r="UFU138" s="6"/>
      <c r="UFV138" s="6"/>
      <c r="UFW138" s="6"/>
      <c r="UFX138" s="6"/>
      <c r="UFY138" s="6"/>
      <c r="UFZ138" s="6"/>
      <c r="UGA138" s="6"/>
      <c r="UGB138" s="6"/>
      <c r="UGC138" s="6"/>
      <c r="UGD138" s="6"/>
      <c r="UGE138" s="6"/>
      <c r="UGF138" s="6"/>
      <c r="UGG138" s="6"/>
      <c r="UGH138" s="6"/>
      <c r="UGI138" s="6"/>
      <c r="UGJ138" s="6"/>
      <c r="UGK138" s="6"/>
      <c r="UGL138" s="6"/>
      <c r="UGM138" s="6"/>
      <c r="UGN138" s="6"/>
      <c r="UGO138" s="6"/>
      <c r="UGP138" s="6"/>
      <c r="UGQ138" s="6"/>
      <c r="UGR138" s="6"/>
      <c r="UGS138" s="6"/>
      <c r="UGT138" s="6"/>
      <c r="UGU138" s="6"/>
      <c r="UGV138" s="6"/>
      <c r="UGW138" s="6"/>
      <c r="UGX138" s="6"/>
      <c r="UGY138" s="6"/>
      <c r="UGZ138" s="6"/>
      <c r="UHA138" s="6"/>
      <c r="UHB138" s="6"/>
      <c r="UHC138" s="6"/>
      <c r="UHD138" s="6"/>
      <c r="UHE138" s="6"/>
      <c r="UHF138" s="6"/>
      <c r="UHG138" s="6"/>
      <c r="UHH138" s="6"/>
      <c r="UHI138" s="6"/>
      <c r="UHJ138" s="6"/>
      <c r="UHK138" s="6"/>
      <c r="UHL138" s="6"/>
      <c r="UHM138" s="6"/>
      <c r="UHN138" s="6"/>
      <c r="UHO138" s="6"/>
      <c r="UHP138" s="6"/>
      <c r="UHQ138" s="6"/>
      <c r="UHR138" s="6"/>
      <c r="UHS138" s="6"/>
      <c r="UHT138" s="6"/>
      <c r="UHU138" s="6"/>
      <c r="UHV138" s="6"/>
      <c r="UHW138" s="6"/>
      <c r="UHX138" s="6"/>
      <c r="UHY138" s="6"/>
      <c r="UHZ138" s="6"/>
      <c r="UIA138" s="6"/>
      <c r="UIB138" s="6"/>
      <c r="UIC138" s="6"/>
      <c r="UID138" s="6"/>
      <c r="UIE138" s="6"/>
      <c r="UIF138" s="6"/>
      <c r="UIG138" s="6"/>
      <c r="UIH138" s="6"/>
      <c r="UII138" s="6"/>
      <c r="UIJ138" s="6"/>
      <c r="UIK138" s="6"/>
      <c r="UIL138" s="6"/>
      <c r="UIM138" s="6"/>
      <c r="UIN138" s="6"/>
      <c r="UIO138" s="6"/>
      <c r="UIP138" s="6"/>
      <c r="UIQ138" s="6"/>
      <c r="UIR138" s="6"/>
      <c r="UIS138" s="6"/>
      <c r="UIT138" s="6"/>
      <c r="UIU138" s="6"/>
      <c r="UIV138" s="6"/>
      <c r="UIW138" s="6"/>
      <c r="UIX138" s="6"/>
      <c r="UIY138" s="6"/>
      <c r="UIZ138" s="6"/>
      <c r="UJA138" s="6"/>
      <c r="UJB138" s="6"/>
      <c r="UJC138" s="6"/>
      <c r="UJD138" s="6"/>
      <c r="UJE138" s="6"/>
      <c r="UJF138" s="6"/>
      <c r="UJG138" s="6"/>
      <c r="UJH138" s="6"/>
      <c r="UJI138" s="6"/>
      <c r="UJJ138" s="6"/>
      <c r="UJK138" s="6"/>
      <c r="UJL138" s="6"/>
      <c r="UJM138" s="6"/>
      <c r="UJN138" s="6"/>
      <c r="UJO138" s="6"/>
      <c r="UJP138" s="6"/>
      <c r="UJQ138" s="6"/>
      <c r="UJR138" s="6"/>
      <c r="UJS138" s="6"/>
      <c r="UJT138" s="6"/>
      <c r="UJU138" s="6"/>
      <c r="UJV138" s="6"/>
      <c r="UJW138" s="6"/>
      <c r="UJX138" s="6"/>
      <c r="UJY138" s="6"/>
      <c r="UJZ138" s="6"/>
      <c r="UKA138" s="6"/>
      <c r="UKB138" s="6"/>
      <c r="UKC138" s="6"/>
      <c r="UKD138" s="6"/>
      <c r="UKE138" s="6"/>
      <c r="UKF138" s="6"/>
      <c r="UKG138" s="6"/>
      <c r="UKH138" s="6"/>
      <c r="UKI138" s="6"/>
      <c r="UKJ138" s="6"/>
      <c r="UKK138" s="6"/>
      <c r="UKL138" s="6"/>
      <c r="UKM138" s="6"/>
      <c r="UKN138" s="6"/>
      <c r="UKO138" s="6"/>
      <c r="UKP138" s="6"/>
      <c r="UKQ138" s="6"/>
      <c r="UKR138" s="6"/>
      <c r="UKS138" s="6"/>
      <c r="UKT138" s="6"/>
      <c r="UKU138" s="6"/>
      <c r="UKV138" s="6"/>
      <c r="UKW138" s="6"/>
      <c r="UKX138" s="6"/>
      <c r="UKY138" s="6"/>
      <c r="UKZ138" s="6"/>
      <c r="ULA138" s="6"/>
      <c r="ULB138" s="6"/>
      <c r="ULC138" s="6"/>
      <c r="ULD138" s="6"/>
      <c r="ULE138" s="6"/>
      <c r="ULF138" s="6"/>
      <c r="ULG138" s="6"/>
      <c r="ULH138" s="6"/>
      <c r="ULI138" s="6"/>
      <c r="ULJ138" s="6"/>
      <c r="ULK138" s="6"/>
      <c r="ULL138" s="6"/>
      <c r="ULM138" s="6"/>
      <c r="ULN138" s="6"/>
      <c r="ULO138" s="6"/>
      <c r="ULP138" s="6"/>
      <c r="ULQ138" s="6"/>
      <c r="ULR138" s="6"/>
      <c r="ULS138" s="6"/>
      <c r="ULT138" s="6"/>
      <c r="ULU138" s="6"/>
      <c r="ULV138" s="6"/>
      <c r="ULW138" s="6"/>
      <c r="ULX138" s="6"/>
      <c r="ULY138" s="6"/>
      <c r="ULZ138" s="6"/>
      <c r="UMA138" s="6"/>
      <c r="UMB138" s="6"/>
      <c r="UMC138" s="6"/>
      <c r="UMD138" s="6"/>
      <c r="UME138" s="6"/>
      <c r="UMF138" s="6"/>
      <c r="UMG138" s="6"/>
      <c r="UMH138" s="6"/>
      <c r="UMI138" s="6"/>
      <c r="UMJ138" s="6"/>
      <c r="UMK138" s="6"/>
      <c r="UML138" s="6"/>
      <c r="UMM138" s="6"/>
      <c r="UMN138" s="6"/>
      <c r="UMO138" s="6"/>
      <c r="UMP138" s="6"/>
      <c r="UMQ138" s="6"/>
      <c r="UMR138" s="6"/>
      <c r="UMS138" s="6"/>
      <c r="UMT138" s="6"/>
      <c r="UMU138" s="6"/>
      <c r="UMV138" s="6"/>
      <c r="UMW138" s="6"/>
      <c r="UMX138" s="6"/>
      <c r="UMY138" s="6"/>
      <c r="UMZ138" s="6"/>
      <c r="UNA138" s="6"/>
      <c r="UNB138" s="6"/>
      <c r="UNC138" s="6"/>
      <c r="UND138" s="6"/>
      <c r="UNE138" s="6"/>
      <c r="UNF138" s="6"/>
      <c r="UNG138" s="6"/>
      <c r="UNH138" s="6"/>
      <c r="UNI138" s="6"/>
      <c r="UNJ138" s="6"/>
      <c r="UNK138" s="6"/>
      <c r="UNL138" s="6"/>
      <c r="UNM138" s="6"/>
      <c r="UNN138" s="6"/>
      <c r="UNO138" s="6"/>
      <c r="UNP138" s="6"/>
      <c r="UNQ138" s="6"/>
      <c r="UNR138" s="6"/>
      <c r="UNS138" s="6"/>
      <c r="UNT138" s="6"/>
      <c r="UNU138" s="6"/>
      <c r="UNV138" s="6"/>
      <c r="UNW138" s="6"/>
      <c r="UNX138" s="6"/>
      <c r="UNY138" s="6"/>
      <c r="UNZ138" s="6"/>
      <c r="UOA138" s="6"/>
      <c r="UOB138" s="6"/>
      <c r="UOC138" s="6"/>
      <c r="UOD138" s="6"/>
      <c r="UOE138" s="6"/>
      <c r="UOF138" s="6"/>
      <c r="UOG138" s="6"/>
      <c r="UOH138" s="6"/>
      <c r="UOI138" s="6"/>
      <c r="UOJ138" s="6"/>
      <c r="UOK138" s="6"/>
      <c r="UOL138" s="6"/>
      <c r="UOM138" s="6"/>
      <c r="UON138" s="6"/>
      <c r="UOO138" s="6"/>
      <c r="UOP138" s="6"/>
      <c r="UOQ138" s="6"/>
      <c r="UOR138" s="6"/>
      <c r="UOS138" s="6"/>
      <c r="UOT138" s="6"/>
      <c r="UOU138" s="6"/>
      <c r="UOV138" s="6"/>
      <c r="UOW138" s="6"/>
      <c r="UOX138" s="6"/>
      <c r="UOY138" s="6"/>
      <c r="UOZ138" s="6"/>
      <c r="UPA138" s="6"/>
      <c r="UPB138" s="6"/>
      <c r="UPC138" s="6"/>
      <c r="UPD138" s="6"/>
      <c r="UPE138" s="6"/>
      <c r="UPF138" s="6"/>
      <c r="UPG138" s="6"/>
      <c r="UPH138" s="6"/>
      <c r="UPI138" s="6"/>
      <c r="UPJ138" s="6"/>
      <c r="UPK138" s="6"/>
      <c r="UPL138" s="6"/>
      <c r="UPM138" s="6"/>
      <c r="UPN138" s="6"/>
      <c r="UPO138" s="6"/>
      <c r="UPP138" s="6"/>
      <c r="UPQ138" s="6"/>
      <c r="UPR138" s="6"/>
      <c r="UPS138" s="6"/>
      <c r="UPT138" s="6"/>
      <c r="UPU138" s="6"/>
      <c r="UPV138" s="6"/>
      <c r="UPW138" s="6"/>
      <c r="UPX138" s="6"/>
      <c r="UPY138" s="6"/>
      <c r="UPZ138" s="6"/>
      <c r="UQA138" s="6"/>
      <c r="UQB138" s="6"/>
      <c r="UQC138" s="6"/>
      <c r="UQD138" s="6"/>
      <c r="UQE138" s="6"/>
      <c r="UQF138" s="6"/>
      <c r="UQG138" s="6"/>
      <c r="UQH138" s="6"/>
      <c r="UQI138" s="6"/>
      <c r="UQJ138" s="6"/>
      <c r="UQK138" s="6"/>
      <c r="UQL138" s="6"/>
      <c r="UQM138" s="6"/>
      <c r="UQN138" s="6"/>
      <c r="UQO138" s="6"/>
      <c r="UQP138" s="6"/>
      <c r="UQQ138" s="6"/>
      <c r="UQR138" s="6"/>
      <c r="UQS138" s="6"/>
      <c r="UQT138" s="6"/>
      <c r="UQU138" s="6"/>
      <c r="UQV138" s="6"/>
      <c r="UQW138" s="6"/>
      <c r="UQX138" s="6"/>
      <c r="UQY138" s="6"/>
      <c r="UQZ138" s="6"/>
      <c r="URA138" s="6"/>
      <c r="URB138" s="6"/>
      <c r="URC138" s="6"/>
      <c r="URD138" s="6"/>
      <c r="URE138" s="6"/>
      <c r="URF138" s="6"/>
      <c r="URG138" s="6"/>
      <c r="URH138" s="6"/>
      <c r="URI138" s="6"/>
      <c r="URJ138" s="6"/>
      <c r="URK138" s="6"/>
      <c r="URL138" s="6"/>
      <c r="URM138" s="6"/>
      <c r="URN138" s="6"/>
      <c r="URO138" s="6"/>
      <c r="URP138" s="6"/>
      <c r="URQ138" s="6"/>
      <c r="URR138" s="6"/>
      <c r="URS138" s="6"/>
      <c r="URT138" s="6"/>
      <c r="URU138" s="6"/>
      <c r="URV138" s="6"/>
      <c r="URW138" s="6"/>
      <c r="URX138" s="6"/>
      <c r="URY138" s="6"/>
      <c r="URZ138" s="6"/>
      <c r="USA138" s="6"/>
      <c r="USB138" s="6"/>
      <c r="USC138" s="6"/>
      <c r="USD138" s="6"/>
      <c r="USE138" s="6"/>
      <c r="USF138" s="6"/>
      <c r="USG138" s="6"/>
      <c r="USH138" s="6"/>
      <c r="USI138" s="6"/>
      <c r="USJ138" s="6"/>
      <c r="USK138" s="6"/>
      <c r="USL138" s="6"/>
      <c r="USM138" s="6"/>
      <c r="USN138" s="6"/>
      <c r="USO138" s="6"/>
      <c r="USP138" s="6"/>
      <c r="USQ138" s="6"/>
      <c r="USR138" s="6"/>
      <c r="USS138" s="6"/>
      <c r="UST138" s="6"/>
      <c r="USU138" s="6"/>
      <c r="USV138" s="6"/>
      <c r="USW138" s="6"/>
      <c r="USX138" s="6"/>
      <c r="USY138" s="6"/>
      <c r="USZ138" s="6"/>
      <c r="UTA138" s="6"/>
      <c r="UTB138" s="6"/>
      <c r="UTC138" s="6"/>
      <c r="UTD138" s="6"/>
      <c r="UTE138" s="6"/>
      <c r="UTF138" s="6"/>
      <c r="UTG138" s="6"/>
      <c r="UTH138" s="6"/>
      <c r="UTI138" s="6"/>
      <c r="UTJ138" s="6"/>
      <c r="UTK138" s="6"/>
      <c r="UTL138" s="6"/>
      <c r="UTM138" s="6"/>
      <c r="UTN138" s="6"/>
      <c r="UTO138" s="6"/>
      <c r="UTP138" s="6"/>
      <c r="UTQ138" s="6"/>
      <c r="UTR138" s="6"/>
      <c r="UTS138" s="6"/>
      <c r="UTT138" s="6"/>
      <c r="UTU138" s="6"/>
      <c r="UTV138" s="6"/>
      <c r="UTW138" s="6"/>
      <c r="UTX138" s="6"/>
      <c r="UTY138" s="6"/>
      <c r="UTZ138" s="6"/>
      <c r="UUA138" s="6"/>
      <c r="UUB138" s="6"/>
      <c r="UUC138" s="6"/>
      <c r="UUD138" s="6"/>
      <c r="UUE138" s="6"/>
      <c r="UUF138" s="6"/>
      <c r="UUG138" s="6"/>
      <c r="UUH138" s="6"/>
      <c r="UUI138" s="6"/>
      <c r="UUJ138" s="6"/>
      <c r="UUK138" s="6"/>
      <c r="UUL138" s="6"/>
      <c r="UUM138" s="6"/>
      <c r="UUN138" s="6"/>
      <c r="UUO138" s="6"/>
      <c r="UUP138" s="6"/>
      <c r="UUQ138" s="6"/>
      <c r="UUR138" s="6"/>
      <c r="UUS138" s="6"/>
      <c r="UUT138" s="6"/>
      <c r="UUU138" s="6"/>
      <c r="UUV138" s="6"/>
      <c r="UUW138" s="6"/>
      <c r="UUX138" s="6"/>
      <c r="UUY138" s="6"/>
      <c r="UUZ138" s="6"/>
      <c r="UVA138" s="6"/>
      <c r="UVB138" s="6"/>
      <c r="UVC138" s="6"/>
      <c r="UVD138" s="6"/>
      <c r="UVE138" s="6"/>
      <c r="UVF138" s="6"/>
      <c r="UVG138" s="6"/>
      <c r="UVH138" s="6"/>
      <c r="UVI138" s="6"/>
      <c r="UVJ138" s="6"/>
      <c r="UVK138" s="6"/>
      <c r="UVL138" s="6"/>
      <c r="UVM138" s="6"/>
      <c r="UVN138" s="6"/>
      <c r="UVO138" s="6"/>
      <c r="UVP138" s="6"/>
      <c r="UVQ138" s="6"/>
      <c r="UVR138" s="6"/>
      <c r="UVS138" s="6"/>
      <c r="UVT138" s="6"/>
      <c r="UVU138" s="6"/>
      <c r="UVV138" s="6"/>
      <c r="UVW138" s="6"/>
      <c r="UVX138" s="6"/>
      <c r="UVY138" s="6"/>
      <c r="UVZ138" s="6"/>
      <c r="UWA138" s="6"/>
      <c r="UWB138" s="6"/>
      <c r="UWC138" s="6"/>
      <c r="UWD138" s="6"/>
      <c r="UWE138" s="6"/>
      <c r="UWF138" s="6"/>
      <c r="UWG138" s="6"/>
      <c r="UWH138" s="6"/>
      <c r="UWI138" s="6"/>
      <c r="UWJ138" s="6"/>
      <c r="UWK138" s="6"/>
      <c r="UWL138" s="6"/>
      <c r="UWM138" s="6"/>
      <c r="UWN138" s="6"/>
      <c r="UWO138" s="6"/>
      <c r="UWP138" s="6"/>
      <c r="UWQ138" s="6"/>
      <c r="UWR138" s="6"/>
      <c r="UWS138" s="6"/>
      <c r="UWT138" s="6"/>
      <c r="UWU138" s="6"/>
      <c r="UWV138" s="6"/>
      <c r="UWW138" s="6"/>
      <c r="UWX138" s="6"/>
      <c r="UWY138" s="6"/>
      <c r="UWZ138" s="6"/>
      <c r="UXA138" s="6"/>
      <c r="UXB138" s="6"/>
      <c r="UXC138" s="6"/>
      <c r="UXD138" s="6"/>
      <c r="UXE138" s="6"/>
      <c r="UXF138" s="6"/>
      <c r="UXG138" s="6"/>
      <c r="UXH138" s="6"/>
      <c r="UXI138" s="6"/>
      <c r="UXJ138" s="6"/>
      <c r="UXK138" s="6"/>
      <c r="UXL138" s="6"/>
      <c r="UXM138" s="6"/>
      <c r="UXN138" s="6"/>
      <c r="UXO138" s="6"/>
      <c r="UXP138" s="6"/>
      <c r="UXQ138" s="6"/>
      <c r="UXR138" s="6"/>
      <c r="UXS138" s="6"/>
      <c r="UXT138" s="6"/>
      <c r="UXU138" s="6"/>
      <c r="UXV138" s="6"/>
      <c r="UXW138" s="6"/>
      <c r="UXX138" s="6"/>
      <c r="UXY138" s="6"/>
      <c r="UXZ138" s="6"/>
      <c r="UYA138" s="6"/>
      <c r="UYB138" s="6"/>
      <c r="UYC138" s="6"/>
      <c r="UYD138" s="6"/>
      <c r="UYE138" s="6"/>
      <c r="UYF138" s="6"/>
      <c r="UYG138" s="6"/>
      <c r="UYH138" s="6"/>
      <c r="UYI138" s="6"/>
      <c r="UYJ138" s="6"/>
      <c r="UYK138" s="6"/>
      <c r="UYL138" s="6"/>
      <c r="UYM138" s="6"/>
      <c r="UYN138" s="6"/>
      <c r="UYO138" s="6"/>
      <c r="UYP138" s="6"/>
      <c r="UYQ138" s="6"/>
      <c r="UYR138" s="6"/>
      <c r="UYS138" s="6"/>
      <c r="UYT138" s="6"/>
      <c r="UYU138" s="6"/>
      <c r="UYV138" s="6"/>
      <c r="UYW138" s="6"/>
      <c r="UYX138" s="6"/>
      <c r="UYY138" s="6"/>
      <c r="UYZ138" s="6"/>
      <c r="UZA138" s="6"/>
      <c r="UZB138" s="6"/>
      <c r="UZC138" s="6"/>
      <c r="UZD138" s="6"/>
      <c r="UZE138" s="6"/>
      <c r="UZF138" s="6"/>
      <c r="UZG138" s="6"/>
      <c r="UZH138" s="6"/>
      <c r="UZI138" s="6"/>
      <c r="UZJ138" s="6"/>
      <c r="UZK138" s="6"/>
      <c r="UZL138" s="6"/>
      <c r="UZM138" s="6"/>
      <c r="UZN138" s="6"/>
      <c r="UZO138" s="6"/>
      <c r="UZP138" s="6"/>
      <c r="UZQ138" s="6"/>
      <c r="UZR138" s="6"/>
      <c r="UZS138" s="6"/>
      <c r="UZT138" s="6"/>
      <c r="UZU138" s="6"/>
      <c r="UZV138" s="6"/>
      <c r="UZW138" s="6"/>
      <c r="UZX138" s="6"/>
      <c r="UZY138" s="6"/>
      <c r="UZZ138" s="6"/>
      <c r="VAA138" s="6"/>
      <c r="VAB138" s="6"/>
      <c r="VAC138" s="6"/>
      <c r="VAD138" s="6"/>
      <c r="VAE138" s="6"/>
      <c r="VAF138" s="6"/>
      <c r="VAG138" s="6"/>
      <c r="VAH138" s="6"/>
      <c r="VAI138" s="6"/>
      <c r="VAJ138" s="6"/>
      <c r="VAK138" s="6"/>
      <c r="VAL138" s="6"/>
      <c r="VAM138" s="6"/>
      <c r="VAN138" s="6"/>
      <c r="VAO138" s="6"/>
      <c r="VAP138" s="6"/>
      <c r="VAQ138" s="6"/>
      <c r="VAR138" s="6"/>
      <c r="VAS138" s="6"/>
      <c r="VAT138" s="6"/>
      <c r="VAU138" s="6"/>
      <c r="VAV138" s="6"/>
      <c r="VAW138" s="6"/>
      <c r="VAX138" s="6"/>
      <c r="VAY138" s="6"/>
      <c r="VAZ138" s="6"/>
      <c r="VBA138" s="6"/>
      <c r="VBB138" s="6"/>
      <c r="VBC138" s="6"/>
      <c r="VBD138" s="6"/>
      <c r="VBE138" s="6"/>
      <c r="VBF138" s="6"/>
      <c r="VBG138" s="6"/>
      <c r="VBH138" s="6"/>
      <c r="VBI138" s="6"/>
      <c r="VBJ138" s="6"/>
      <c r="VBK138" s="6"/>
      <c r="VBL138" s="6"/>
      <c r="VBM138" s="6"/>
      <c r="VBN138" s="6"/>
      <c r="VBO138" s="6"/>
      <c r="VBP138" s="6"/>
      <c r="VBQ138" s="6"/>
      <c r="VBR138" s="6"/>
      <c r="VBS138" s="6"/>
      <c r="VBT138" s="6"/>
      <c r="VBU138" s="6"/>
      <c r="VBV138" s="6"/>
      <c r="VBW138" s="6"/>
      <c r="VBX138" s="6"/>
      <c r="VBY138" s="6"/>
      <c r="VBZ138" s="6"/>
      <c r="VCA138" s="6"/>
      <c r="VCB138" s="6"/>
      <c r="VCC138" s="6"/>
      <c r="VCD138" s="6"/>
      <c r="VCE138" s="6"/>
      <c r="VCF138" s="6"/>
      <c r="VCG138" s="6"/>
      <c r="VCH138" s="6"/>
      <c r="VCI138" s="6"/>
      <c r="VCJ138" s="6"/>
      <c r="VCK138" s="6"/>
      <c r="VCL138" s="6"/>
      <c r="VCM138" s="6"/>
      <c r="VCN138" s="6"/>
      <c r="VCO138" s="6"/>
      <c r="VCP138" s="6"/>
      <c r="VCQ138" s="6"/>
      <c r="VCR138" s="6"/>
      <c r="VCS138" s="6"/>
      <c r="VCT138" s="6"/>
      <c r="VCU138" s="6"/>
      <c r="VCV138" s="6"/>
      <c r="VCW138" s="6"/>
      <c r="VCX138" s="6"/>
      <c r="VCY138" s="6"/>
      <c r="VCZ138" s="6"/>
      <c r="VDA138" s="6"/>
      <c r="VDB138" s="6"/>
      <c r="VDC138" s="6"/>
      <c r="VDD138" s="6"/>
      <c r="VDE138" s="6"/>
      <c r="VDF138" s="6"/>
      <c r="VDG138" s="6"/>
      <c r="VDH138" s="6"/>
      <c r="VDI138" s="6"/>
      <c r="VDJ138" s="6"/>
      <c r="VDK138" s="6"/>
      <c r="VDL138" s="6"/>
      <c r="VDM138" s="6"/>
      <c r="VDN138" s="6"/>
      <c r="VDO138" s="6"/>
      <c r="VDP138" s="6"/>
      <c r="VDQ138" s="6"/>
      <c r="VDR138" s="6"/>
      <c r="VDS138" s="6"/>
      <c r="VDT138" s="6"/>
      <c r="VDU138" s="6"/>
      <c r="VDV138" s="6"/>
      <c r="VDW138" s="6"/>
      <c r="VDX138" s="6"/>
      <c r="VDY138" s="6"/>
      <c r="VDZ138" s="6"/>
      <c r="VEA138" s="6"/>
      <c r="VEB138" s="6"/>
      <c r="VEC138" s="6"/>
      <c r="VED138" s="6"/>
      <c r="VEE138" s="6"/>
      <c r="VEF138" s="6"/>
      <c r="VEG138" s="6"/>
      <c r="VEH138" s="6"/>
      <c r="VEI138" s="6"/>
      <c r="VEJ138" s="6"/>
      <c r="VEK138" s="6"/>
      <c r="VEL138" s="6"/>
      <c r="VEM138" s="6"/>
      <c r="VEN138" s="6"/>
      <c r="VEO138" s="6"/>
      <c r="VEP138" s="6"/>
      <c r="VEQ138" s="6"/>
      <c r="VER138" s="6"/>
      <c r="VES138" s="6"/>
      <c r="VET138" s="6"/>
      <c r="VEU138" s="6"/>
      <c r="VEV138" s="6"/>
      <c r="VEW138" s="6"/>
      <c r="VEX138" s="6"/>
      <c r="VEY138" s="6"/>
      <c r="VEZ138" s="6"/>
      <c r="VFA138" s="6"/>
      <c r="VFB138" s="6"/>
      <c r="VFC138" s="6"/>
      <c r="VFD138" s="6"/>
      <c r="VFE138" s="6"/>
      <c r="VFF138" s="6"/>
      <c r="VFG138" s="6"/>
      <c r="VFH138" s="6"/>
      <c r="VFI138" s="6"/>
      <c r="VFJ138" s="6"/>
      <c r="VFK138" s="6"/>
      <c r="VFL138" s="6"/>
      <c r="VFM138" s="6"/>
      <c r="VFN138" s="6"/>
      <c r="VFO138" s="6"/>
      <c r="VFP138" s="6"/>
      <c r="VFQ138" s="6"/>
      <c r="VFR138" s="6"/>
      <c r="VFS138" s="6"/>
      <c r="VFT138" s="6"/>
      <c r="VFU138" s="6"/>
      <c r="VFV138" s="6"/>
      <c r="VFW138" s="6"/>
      <c r="VFX138" s="6"/>
      <c r="VFY138" s="6"/>
      <c r="VFZ138" s="6"/>
      <c r="VGA138" s="6"/>
      <c r="VGB138" s="6"/>
      <c r="VGC138" s="6"/>
      <c r="VGD138" s="6"/>
      <c r="VGE138" s="6"/>
      <c r="VGF138" s="6"/>
      <c r="VGG138" s="6"/>
      <c r="VGH138" s="6"/>
      <c r="VGI138" s="6"/>
      <c r="VGJ138" s="6"/>
      <c r="VGK138" s="6"/>
      <c r="VGL138" s="6"/>
      <c r="VGM138" s="6"/>
      <c r="VGN138" s="6"/>
      <c r="VGO138" s="6"/>
      <c r="VGP138" s="6"/>
      <c r="VGQ138" s="6"/>
      <c r="VGR138" s="6"/>
      <c r="VGS138" s="6"/>
      <c r="VGT138" s="6"/>
      <c r="VGU138" s="6"/>
      <c r="VGV138" s="6"/>
      <c r="VGW138" s="6"/>
      <c r="VGX138" s="6"/>
      <c r="VGY138" s="6"/>
      <c r="VGZ138" s="6"/>
      <c r="VHA138" s="6"/>
      <c r="VHB138" s="6"/>
      <c r="VHC138" s="6"/>
      <c r="VHD138" s="6"/>
      <c r="VHE138" s="6"/>
      <c r="VHF138" s="6"/>
      <c r="VHG138" s="6"/>
      <c r="VHH138" s="6"/>
      <c r="VHI138" s="6"/>
      <c r="VHJ138" s="6"/>
      <c r="VHK138" s="6"/>
      <c r="VHL138" s="6"/>
      <c r="VHM138" s="6"/>
      <c r="VHN138" s="6"/>
      <c r="VHO138" s="6"/>
      <c r="VHP138" s="6"/>
      <c r="VHQ138" s="6"/>
      <c r="VHR138" s="6"/>
      <c r="VHS138" s="6"/>
      <c r="VHT138" s="6"/>
      <c r="VHU138" s="6"/>
      <c r="VHV138" s="6"/>
      <c r="VHW138" s="6"/>
      <c r="VHX138" s="6"/>
      <c r="VHY138" s="6"/>
      <c r="VHZ138" s="6"/>
      <c r="VIA138" s="6"/>
      <c r="VIB138" s="6"/>
      <c r="VIC138" s="6"/>
      <c r="VID138" s="6"/>
      <c r="VIE138" s="6"/>
      <c r="VIF138" s="6"/>
      <c r="VIG138" s="6"/>
      <c r="VIH138" s="6"/>
      <c r="VII138" s="6"/>
      <c r="VIJ138" s="6"/>
      <c r="VIK138" s="6"/>
      <c r="VIL138" s="6"/>
      <c r="VIM138" s="6"/>
      <c r="VIN138" s="6"/>
      <c r="VIO138" s="6"/>
      <c r="VIP138" s="6"/>
      <c r="VIQ138" s="6"/>
      <c r="VIR138" s="6"/>
      <c r="VIS138" s="6"/>
      <c r="VIT138" s="6"/>
      <c r="VIU138" s="6"/>
      <c r="VIV138" s="6"/>
      <c r="VIW138" s="6"/>
      <c r="VIX138" s="6"/>
      <c r="VIY138" s="6"/>
      <c r="VIZ138" s="6"/>
      <c r="VJA138" s="6"/>
      <c r="VJB138" s="6"/>
      <c r="VJC138" s="6"/>
      <c r="VJD138" s="6"/>
      <c r="VJE138" s="6"/>
      <c r="VJF138" s="6"/>
      <c r="VJG138" s="6"/>
      <c r="VJH138" s="6"/>
      <c r="VJI138" s="6"/>
      <c r="VJJ138" s="6"/>
      <c r="VJK138" s="6"/>
      <c r="VJL138" s="6"/>
      <c r="VJM138" s="6"/>
      <c r="VJN138" s="6"/>
      <c r="VJO138" s="6"/>
      <c r="VJP138" s="6"/>
      <c r="VJQ138" s="6"/>
      <c r="VJR138" s="6"/>
      <c r="VJS138" s="6"/>
      <c r="VJT138" s="6"/>
      <c r="VJU138" s="6"/>
      <c r="VJV138" s="6"/>
      <c r="VJW138" s="6"/>
      <c r="VJX138" s="6"/>
      <c r="VJY138" s="6"/>
      <c r="VJZ138" s="6"/>
      <c r="VKA138" s="6"/>
      <c r="VKB138" s="6"/>
      <c r="VKC138" s="6"/>
      <c r="VKD138" s="6"/>
      <c r="VKE138" s="6"/>
      <c r="VKF138" s="6"/>
      <c r="VKG138" s="6"/>
      <c r="VKH138" s="6"/>
      <c r="VKI138" s="6"/>
      <c r="VKJ138" s="6"/>
      <c r="VKK138" s="6"/>
      <c r="VKL138" s="6"/>
      <c r="VKM138" s="6"/>
      <c r="VKN138" s="6"/>
      <c r="VKO138" s="6"/>
      <c r="VKP138" s="6"/>
      <c r="VKQ138" s="6"/>
      <c r="VKR138" s="6"/>
      <c r="VKS138" s="6"/>
      <c r="VKT138" s="6"/>
      <c r="VKU138" s="6"/>
      <c r="VKV138" s="6"/>
      <c r="VKW138" s="6"/>
      <c r="VKX138" s="6"/>
      <c r="VKY138" s="6"/>
      <c r="VKZ138" s="6"/>
      <c r="VLA138" s="6"/>
      <c r="VLB138" s="6"/>
      <c r="VLC138" s="6"/>
      <c r="VLD138" s="6"/>
      <c r="VLE138" s="6"/>
      <c r="VLF138" s="6"/>
      <c r="VLG138" s="6"/>
      <c r="VLH138" s="6"/>
      <c r="VLI138" s="6"/>
      <c r="VLJ138" s="6"/>
      <c r="VLK138" s="6"/>
      <c r="VLL138" s="6"/>
      <c r="VLM138" s="6"/>
      <c r="VLN138" s="6"/>
      <c r="VLO138" s="6"/>
      <c r="VLP138" s="6"/>
      <c r="VLQ138" s="6"/>
      <c r="VLR138" s="6"/>
      <c r="VLS138" s="6"/>
      <c r="VLT138" s="6"/>
      <c r="VLU138" s="6"/>
      <c r="VLV138" s="6"/>
      <c r="VLW138" s="6"/>
      <c r="VLX138" s="6"/>
      <c r="VLY138" s="6"/>
      <c r="VLZ138" s="6"/>
      <c r="VMA138" s="6"/>
      <c r="VMB138" s="6"/>
      <c r="VMC138" s="6"/>
      <c r="VMD138" s="6"/>
      <c r="VME138" s="6"/>
      <c r="VMF138" s="6"/>
      <c r="VMG138" s="6"/>
      <c r="VMH138" s="6"/>
      <c r="VMI138" s="6"/>
      <c r="VMJ138" s="6"/>
      <c r="VMK138" s="6"/>
      <c r="VML138" s="6"/>
      <c r="VMM138" s="6"/>
      <c r="VMN138" s="6"/>
      <c r="VMO138" s="6"/>
      <c r="VMP138" s="6"/>
      <c r="VMQ138" s="6"/>
      <c r="VMR138" s="6"/>
      <c r="VMS138" s="6"/>
      <c r="VMT138" s="6"/>
      <c r="VMU138" s="6"/>
      <c r="VMV138" s="6"/>
      <c r="VMW138" s="6"/>
      <c r="VMX138" s="6"/>
      <c r="VMY138" s="6"/>
      <c r="VMZ138" s="6"/>
      <c r="VNA138" s="6"/>
      <c r="VNB138" s="6"/>
      <c r="VNC138" s="6"/>
      <c r="VND138" s="6"/>
      <c r="VNE138" s="6"/>
      <c r="VNF138" s="6"/>
      <c r="VNG138" s="6"/>
      <c r="VNH138" s="6"/>
      <c r="VNI138" s="6"/>
      <c r="VNJ138" s="6"/>
      <c r="VNK138" s="6"/>
      <c r="VNL138" s="6"/>
      <c r="VNM138" s="6"/>
      <c r="VNN138" s="6"/>
      <c r="VNO138" s="6"/>
      <c r="VNP138" s="6"/>
      <c r="VNQ138" s="6"/>
      <c r="VNR138" s="6"/>
      <c r="VNS138" s="6"/>
      <c r="VNT138" s="6"/>
      <c r="VNU138" s="6"/>
      <c r="VNV138" s="6"/>
      <c r="VNW138" s="6"/>
      <c r="VNX138" s="6"/>
      <c r="VNY138" s="6"/>
      <c r="VNZ138" s="6"/>
      <c r="VOA138" s="6"/>
      <c r="VOB138" s="6"/>
      <c r="VOC138" s="6"/>
      <c r="VOD138" s="6"/>
      <c r="VOE138" s="6"/>
      <c r="VOF138" s="6"/>
      <c r="VOG138" s="6"/>
      <c r="VOH138" s="6"/>
      <c r="VOI138" s="6"/>
      <c r="VOJ138" s="6"/>
      <c r="VOK138" s="6"/>
      <c r="VOL138" s="6"/>
      <c r="VOM138" s="6"/>
      <c r="VON138" s="6"/>
      <c r="VOO138" s="6"/>
      <c r="VOP138" s="6"/>
      <c r="VOQ138" s="6"/>
      <c r="VOR138" s="6"/>
      <c r="VOS138" s="6"/>
      <c r="VOT138" s="6"/>
      <c r="VOU138" s="6"/>
      <c r="VOV138" s="6"/>
      <c r="VOW138" s="6"/>
      <c r="VOX138" s="6"/>
      <c r="VOY138" s="6"/>
      <c r="VOZ138" s="6"/>
      <c r="VPA138" s="6"/>
      <c r="VPB138" s="6"/>
      <c r="VPC138" s="6"/>
      <c r="VPD138" s="6"/>
      <c r="VPE138" s="6"/>
      <c r="VPF138" s="6"/>
      <c r="VPG138" s="6"/>
      <c r="VPH138" s="6"/>
      <c r="VPI138" s="6"/>
      <c r="VPJ138" s="6"/>
      <c r="VPK138" s="6"/>
      <c r="VPL138" s="6"/>
      <c r="VPM138" s="6"/>
      <c r="VPN138" s="6"/>
      <c r="VPO138" s="6"/>
      <c r="VPP138" s="6"/>
      <c r="VPQ138" s="6"/>
      <c r="VPR138" s="6"/>
      <c r="VPS138" s="6"/>
      <c r="VPT138" s="6"/>
      <c r="VPU138" s="6"/>
      <c r="VPV138" s="6"/>
      <c r="VPW138" s="6"/>
      <c r="VPX138" s="6"/>
      <c r="VPY138" s="6"/>
      <c r="VPZ138" s="6"/>
      <c r="VQA138" s="6"/>
      <c r="VQB138" s="6"/>
      <c r="VQC138" s="6"/>
      <c r="VQD138" s="6"/>
      <c r="VQE138" s="6"/>
      <c r="VQF138" s="6"/>
      <c r="VQG138" s="6"/>
      <c r="VQH138" s="6"/>
      <c r="VQI138" s="6"/>
      <c r="VQJ138" s="6"/>
      <c r="VQK138" s="6"/>
      <c r="VQL138" s="6"/>
      <c r="VQM138" s="6"/>
      <c r="VQN138" s="6"/>
      <c r="VQO138" s="6"/>
      <c r="VQP138" s="6"/>
      <c r="VQQ138" s="6"/>
      <c r="VQR138" s="6"/>
      <c r="VQS138" s="6"/>
      <c r="VQT138" s="6"/>
      <c r="VQU138" s="6"/>
      <c r="VQV138" s="6"/>
      <c r="VQW138" s="6"/>
      <c r="VQX138" s="6"/>
      <c r="VQY138" s="6"/>
      <c r="VQZ138" s="6"/>
      <c r="VRA138" s="6"/>
      <c r="VRB138" s="6"/>
      <c r="VRC138" s="6"/>
      <c r="VRD138" s="6"/>
      <c r="VRE138" s="6"/>
      <c r="VRF138" s="6"/>
      <c r="VRG138" s="6"/>
      <c r="VRH138" s="6"/>
      <c r="VRI138" s="6"/>
      <c r="VRJ138" s="6"/>
      <c r="VRK138" s="6"/>
      <c r="VRL138" s="6"/>
      <c r="VRM138" s="6"/>
      <c r="VRN138" s="6"/>
      <c r="VRO138" s="6"/>
      <c r="VRP138" s="6"/>
      <c r="VRQ138" s="6"/>
      <c r="VRR138" s="6"/>
      <c r="VRS138" s="6"/>
      <c r="VRT138" s="6"/>
      <c r="VRU138" s="6"/>
      <c r="VRV138" s="6"/>
      <c r="VRW138" s="6"/>
      <c r="VRX138" s="6"/>
      <c r="VRY138" s="6"/>
      <c r="VRZ138" s="6"/>
      <c r="VSA138" s="6"/>
      <c r="VSB138" s="6"/>
      <c r="VSC138" s="6"/>
      <c r="VSD138" s="6"/>
      <c r="VSE138" s="6"/>
      <c r="VSF138" s="6"/>
      <c r="VSG138" s="6"/>
      <c r="VSH138" s="6"/>
      <c r="VSI138" s="6"/>
      <c r="VSJ138" s="6"/>
      <c r="VSK138" s="6"/>
      <c r="VSL138" s="6"/>
      <c r="VSM138" s="6"/>
      <c r="VSN138" s="6"/>
      <c r="VSO138" s="6"/>
      <c r="VSP138" s="6"/>
      <c r="VSQ138" s="6"/>
      <c r="VSR138" s="6"/>
      <c r="VSS138" s="6"/>
      <c r="VST138" s="6"/>
      <c r="VSU138" s="6"/>
      <c r="VSV138" s="6"/>
      <c r="VSW138" s="6"/>
      <c r="VSX138" s="6"/>
      <c r="VSY138" s="6"/>
      <c r="VSZ138" s="6"/>
      <c r="VTA138" s="6"/>
      <c r="VTB138" s="6"/>
      <c r="VTC138" s="6"/>
      <c r="VTD138" s="6"/>
      <c r="VTE138" s="6"/>
      <c r="VTF138" s="6"/>
      <c r="VTG138" s="6"/>
      <c r="VTH138" s="6"/>
      <c r="VTI138" s="6"/>
      <c r="VTJ138" s="6"/>
      <c r="VTK138" s="6"/>
      <c r="VTL138" s="6"/>
      <c r="VTM138" s="6"/>
      <c r="VTN138" s="6"/>
      <c r="VTO138" s="6"/>
      <c r="VTP138" s="6"/>
      <c r="VTQ138" s="6"/>
      <c r="VTR138" s="6"/>
      <c r="VTS138" s="6"/>
      <c r="VTT138" s="6"/>
      <c r="VTU138" s="6"/>
      <c r="VTV138" s="6"/>
      <c r="VTW138" s="6"/>
      <c r="VTX138" s="6"/>
      <c r="VTY138" s="6"/>
      <c r="VTZ138" s="6"/>
      <c r="VUA138" s="6"/>
      <c r="VUB138" s="6"/>
      <c r="VUC138" s="6"/>
      <c r="VUD138" s="6"/>
      <c r="VUE138" s="6"/>
      <c r="VUF138" s="6"/>
      <c r="VUG138" s="6"/>
      <c r="VUH138" s="6"/>
      <c r="VUI138" s="6"/>
      <c r="VUJ138" s="6"/>
      <c r="VUK138" s="6"/>
      <c r="VUL138" s="6"/>
      <c r="VUM138" s="6"/>
      <c r="VUN138" s="6"/>
      <c r="VUO138" s="6"/>
      <c r="VUP138" s="6"/>
      <c r="VUQ138" s="6"/>
      <c r="VUR138" s="6"/>
      <c r="VUS138" s="6"/>
      <c r="VUT138" s="6"/>
      <c r="VUU138" s="6"/>
      <c r="VUV138" s="6"/>
      <c r="VUW138" s="6"/>
      <c r="VUX138" s="6"/>
      <c r="VUY138" s="6"/>
      <c r="VUZ138" s="6"/>
      <c r="VVA138" s="6"/>
      <c r="VVB138" s="6"/>
      <c r="VVC138" s="6"/>
      <c r="VVD138" s="6"/>
      <c r="VVE138" s="6"/>
      <c r="VVF138" s="6"/>
      <c r="VVG138" s="6"/>
      <c r="VVH138" s="6"/>
      <c r="VVI138" s="6"/>
      <c r="VVJ138" s="6"/>
      <c r="VVK138" s="6"/>
      <c r="VVL138" s="6"/>
      <c r="VVM138" s="6"/>
      <c r="VVN138" s="6"/>
      <c r="VVO138" s="6"/>
      <c r="VVP138" s="6"/>
      <c r="VVQ138" s="6"/>
      <c r="VVR138" s="6"/>
      <c r="VVS138" s="6"/>
      <c r="VVT138" s="6"/>
      <c r="VVU138" s="6"/>
      <c r="VVV138" s="6"/>
      <c r="VVW138" s="6"/>
      <c r="VVX138" s="6"/>
      <c r="VVY138" s="6"/>
      <c r="VVZ138" s="6"/>
      <c r="VWA138" s="6"/>
      <c r="VWB138" s="6"/>
      <c r="VWC138" s="6"/>
      <c r="VWD138" s="6"/>
      <c r="VWE138" s="6"/>
      <c r="VWF138" s="6"/>
      <c r="VWG138" s="6"/>
      <c r="VWH138" s="6"/>
      <c r="VWI138" s="6"/>
      <c r="VWJ138" s="6"/>
      <c r="VWK138" s="6"/>
      <c r="VWL138" s="6"/>
      <c r="VWM138" s="6"/>
      <c r="VWN138" s="6"/>
      <c r="VWO138" s="6"/>
      <c r="VWP138" s="6"/>
      <c r="VWQ138" s="6"/>
      <c r="VWR138" s="6"/>
      <c r="VWS138" s="6"/>
      <c r="VWT138" s="6"/>
      <c r="VWU138" s="6"/>
      <c r="VWV138" s="6"/>
      <c r="VWW138" s="6"/>
      <c r="VWX138" s="6"/>
      <c r="VWY138" s="6"/>
      <c r="VWZ138" s="6"/>
      <c r="VXA138" s="6"/>
      <c r="VXB138" s="6"/>
      <c r="VXC138" s="6"/>
      <c r="VXD138" s="6"/>
      <c r="VXE138" s="6"/>
      <c r="VXF138" s="6"/>
      <c r="VXG138" s="6"/>
      <c r="VXH138" s="6"/>
      <c r="VXI138" s="6"/>
      <c r="VXJ138" s="6"/>
      <c r="VXK138" s="6"/>
      <c r="VXL138" s="6"/>
      <c r="VXM138" s="6"/>
      <c r="VXN138" s="6"/>
      <c r="VXO138" s="6"/>
      <c r="VXP138" s="6"/>
      <c r="VXQ138" s="6"/>
      <c r="VXR138" s="6"/>
      <c r="VXS138" s="6"/>
      <c r="VXT138" s="6"/>
      <c r="VXU138" s="6"/>
      <c r="VXV138" s="6"/>
      <c r="VXW138" s="6"/>
      <c r="VXX138" s="6"/>
      <c r="VXY138" s="6"/>
      <c r="VXZ138" s="6"/>
      <c r="VYA138" s="6"/>
      <c r="VYB138" s="6"/>
      <c r="VYC138" s="6"/>
      <c r="VYD138" s="6"/>
      <c r="VYE138" s="6"/>
      <c r="VYF138" s="6"/>
      <c r="VYG138" s="6"/>
      <c r="VYH138" s="6"/>
      <c r="VYI138" s="6"/>
      <c r="VYJ138" s="6"/>
      <c r="VYK138" s="6"/>
      <c r="VYL138" s="6"/>
      <c r="VYM138" s="6"/>
      <c r="VYN138" s="6"/>
      <c r="VYO138" s="6"/>
      <c r="VYP138" s="6"/>
      <c r="VYQ138" s="6"/>
      <c r="VYR138" s="6"/>
      <c r="VYS138" s="6"/>
      <c r="VYT138" s="6"/>
      <c r="VYU138" s="6"/>
      <c r="VYV138" s="6"/>
      <c r="VYW138" s="6"/>
      <c r="VYX138" s="6"/>
      <c r="VYY138" s="6"/>
      <c r="VYZ138" s="6"/>
      <c r="VZA138" s="6"/>
      <c r="VZB138" s="6"/>
      <c r="VZC138" s="6"/>
      <c r="VZD138" s="6"/>
      <c r="VZE138" s="6"/>
      <c r="VZF138" s="6"/>
      <c r="VZG138" s="6"/>
      <c r="VZH138" s="6"/>
      <c r="VZI138" s="6"/>
      <c r="VZJ138" s="6"/>
      <c r="VZK138" s="6"/>
      <c r="VZL138" s="6"/>
      <c r="VZM138" s="6"/>
      <c r="VZN138" s="6"/>
      <c r="VZO138" s="6"/>
      <c r="VZP138" s="6"/>
      <c r="VZQ138" s="6"/>
      <c r="VZR138" s="6"/>
      <c r="VZS138" s="6"/>
      <c r="VZT138" s="6"/>
      <c r="VZU138" s="6"/>
      <c r="VZV138" s="6"/>
      <c r="VZW138" s="6"/>
      <c r="VZX138" s="6"/>
      <c r="VZY138" s="6"/>
      <c r="VZZ138" s="6"/>
      <c r="WAA138" s="6"/>
      <c r="WAB138" s="6"/>
      <c r="WAC138" s="6"/>
      <c r="WAD138" s="6"/>
      <c r="WAE138" s="6"/>
      <c r="WAF138" s="6"/>
      <c r="WAG138" s="6"/>
      <c r="WAH138" s="6"/>
      <c r="WAI138" s="6"/>
      <c r="WAJ138" s="6"/>
      <c r="WAK138" s="6"/>
      <c r="WAL138" s="6"/>
      <c r="WAM138" s="6"/>
      <c r="WAN138" s="6"/>
      <c r="WAO138" s="6"/>
      <c r="WAP138" s="6"/>
      <c r="WAQ138" s="6"/>
      <c r="WAR138" s="6"/>
      <c r="WAS138" s="6"/>
      <c r="WAT138" s="6"/>
      <c r="WAU138" s="6"/>
      <c r="WAV138" s="6"/>
      <c r="WAW138" s="6"/>
      <c r="WAX138" s="6"/>
      <c r="WAY138" s="6"/>
      <c r="WAZ138" s="6"/>
      <c r="WBA138" s="6"/>
      <c r="WBB138" s="6"/>
      <c r="WBC138" s="6"/>
      <c r="WBD138" s="6"/>
      <c r="WBE138" s="6"/>
      <c r="WBF138" s="6"/>
      <c r="WBG138" s="6"/>
      <c r="WBH138" s="6"/>
      <c r="WBI138" s="6"/>
      <c r="WBJ138" s="6"/>
      <c r="WBK138" s="6"/>
      <c r="WBL138" s="6"/>
      <c r="WBM138" s="6"/>
      <c r="WBN138" s="6"/>
      <c r="WBO138" s="6"/>
      <c r="WBP138" s="6"/>
      <c r="WBQ138" s="6"/>
      <c r="WBR138" s="6"/>
      <c r="WBS138" s="6"/>
      <c r="WBT138" s="6"/>
      <c r="WBU138" s="6"/>
      <c r="WBV138" s="6"/>
      <c r="WBW138" s="6"/>
      <c r="WBX138" s="6"/>
      <c r="WBY138" s="6"/>
      <c r="WBZ138" s="6"/>
      <c r="WCA138" s="6"/>
      <c r="WCB138" s="6"/>
      <c r="WCC138" s="6"/>
      <c r="WCD138" s="6"/>
      <c r="WCE138" s="6"/>
      <c r="WCF138" s="6"/>
      <c r="WCG138" s="6"/>
      <c r="WCH138" s="6"/>
      <c r="WCI138" s="6"/>
      <c r="WCJ138" s="6"/>
      <c r="WCK138" s="6"/>
      <c r="WCL138" s="6"/>
      <c r="WCM138" s="6"/>
      <c r="WCN138" s="6"/>
      <c r="WCO138" s="6"/>
      <c r="WCP138" s="6"/>
      <c r="WCQ138" s="6"/>
      <c r="WCR138" s="6"/>
      <c r="WCS138" s="6"/>
      <c r="WCT138" s="6"/>
      <c r="WCU138" s="6"/>
      <c r="WCV138" s="6"/>
      <c r="WCW138" s="6"/>
      <c r="WCX138" s="6"/>
      <c r="WCY138" s="6"/>
      <c r="WCZ138" s="6"/>
      <c r="WDA138" s="6"/>
      <c r="WDB138" s="6"/>
      <c r="WDC138" s="6"/>
      <c r="WDD138" s="6"/>
      <c r="WDE138" s="6"/>
      <c r="WDF138" s="6"/>
      <c r="WDG138" s="6"/>
      <c r="WDH138" s="6"/>
      <c r="WDI138" s="6"/>
      <c r="WDJ138" s="6"/>
      <c r="WDK138" s="6"/>
      <c r="WDL138" s="6"/>
      <c r="WDM138" s="6"/>
      <c r="WDN138" s="6"/>
      <c r="WDO138" s="6"/>
      <c r="WDP138" s="6"/>
      <c r="WDQ138" s="6"/>
      <c r="WDR138" s="6"/>
      <c r="WDS138" s="6"/>
      <c r="WDT138" s="6"/>
      <c r="WDU138" s="6"/>
      <c r="WDV138" s="6"/>
      <c r="WDW138" s="6"/>
      <c r="WDX138" s="6"/>
      <c r="WDY138" s="6"/>
      <c r="WDZ138" s="6"/>
      <c r="WEA138" s="6"/>
      <c r="WEB138" s="6"/>
      <c r="WEC138" s="6"/>
      <c r="WED138" s="6"/>
      <c r="WEE138" s="6"/>
      <c r="WEF138" s="6"/>
      <c r="WEG138" s="6"/>
      <c r="WEH138" s="6"/>
      <c r="WEI138" s="6"/>
      <c r="WEJ138" s="6"/>
      <c r="WEK138" s="6"/>
      <c r="WEL138" s="6"/>
      <c r="WEM138" s="6"/>
      <c r="WEN138" s="6"/>
      <c r="WEO138" s="6"/>
      <c r="WEP138" s="6"/>
      <c r="WEQ138" s="6"/>
      <c r="WER138" s="6"/>
      <c r="WES138" s="6"/>
      <c r="WET138" s="6"/>
      <c r="WEU138" s="6"/>
      <c r="WEV138" s="6"/>
      <c r="WEW138" s="6"/>
      <c r="WEX138" s="6"/>
      <c r="WEY138" s="6"/>
      <c r="WEZ138" s="6"/>
      <c r="WFA138" s="6"/>
      <c r="WFB138" s="6"/>
      <c r="WFC138" s="6"/>
      <c r="WFD138" s="6"/>
      <c r="WFE138" s="6"/>
      <c r="WFF138" s="6"/>
      <c r="WFG138" s="6"/>
      <c r="WFH138" s="6"/>
      <c r="WFI138" s="6"/>
      <c r="WFJ138" s="6"/>
      <c r="WFK138" s="6"/>
      <c r="WFL138" s="6"/>
      <c r="WFM138" s="6"/>
      <c r="WFN138" s="6"/>
      <c r="WFO138" s="6"/>
      <c r="WFP138" s="6"/>
      <c r="WFQ138" s="6"/>
      <c r="WFR138" s="6"/>
      <c r="WFS138" s="6"/>
      <c r="WFT138" s="6"/>
      <c r="WFU138" s="6"/>
      <c r="WFV138" s="6"/>
      <c r="WFW138" s="6"/>
      <c r="WFX138" s="6"/>
      <c r="WFY138" s="6"/>
      <c r="WFZ138" s="6"/>
      <c r="WGA138" s="6"/>
      <c r="WGB138" s="6"/>
      <c r="WGC138" s="6"/>
      <c r="WGD138" s="6"/>
      <c r="WGE138" s="6"/>
      <c r="WGF138" s="6"/>
      <c r="WGG138" s="6"/>
      <c r="WGH138" s="6"/>
      <c r="WGI138" s="6"/>
      <c r="WGJ138" s="6"/>
      <c r="WGK138" s="6"/>
      <c r="WGL138" s="6"/>
      <c r="WGM138" s="6"/>
      <c r="WGN138" s="6"/>
      <c r="WGO138" s="6"/>
      <c r="WGP138" s="6"/>
      <c r="WGQ138" s="6"/>
      <c r="WGR138" s="6"/>
      <c r="WGS138" s="6"/>
      <c r="WGT138" s="6"/>
      <c r="WGU138" s="6"/>
      <c r="WGV138" s="6"/>
      <c r="WGW138" s="6"/>
      <c r="WGX138" s="6"/>
      <c r="WGY138" s="6"/>
      <c r="WGZ138" s="6"/>
      <c r="WHA138" s="6"/>
      <c r="WHB138" s="6"/>
      <c r="WHC138" s="6"/>
      <c r="WHD138" s="6"/>
      <c r="WHE138" s="6"/>
      <c r="WHF138" s="6"/>
      <c r="WHG138" s="6"/>
      <c r="WHH138" s="6"/>
      <c r="WHI138" s="6"/>
      <c r="WHJ138" s="6"/>
      <c r="WHK138" s="6"/>
      <c r="WHL138" s="6"/>
      <c r="WHM138" s="6"/>
      <c r="WHN138" s="6"/>
      <c r="WHO138" s="6"/>
      <c r="WHP138" s="6"/>
      <c r="WHQ138" s="6"/>
      <c r="WHR138" s="6"/>
      <c r="WHS138" s="6"/>
      <c r="WHT138" s="6"/>
      <c r="WHU138" s="6"/>
      <c r="WHV138" s="6"/>
      <c r="WHW138" s="6"/>
      <c r="WHX138" s="6"/>
      <c r="WHY138" s="6"/>
      <c r="WHZ138" s="6"/>
      <c r="WIA138" s="6"/>
      <c r="WIB138" s="6"/>
      <c r="WIC138" s="6"/>
      <c r="WID138" s="6"/>
      <c r="WIE138" s="6"/>
      <c r="WIF138" s="6"/>
      <c r="WIG138" s="6"/>
      <c r="WIH138" s="6"/>
      <c r="WII138" s="6"/>
      <c r="WIJ138" s="6"/>
      <c r="WIK138" s="6"/>
      <c r="WIL138" s="6"/>
      <c r="WIM138" s="6"/>
      <c r="WIN138" s="6"/>
      <c r="WIO138" s="6"/>
      <c r="WIP138" s="6"/>
      <c r="WIQ138" s="6"/>
      <c r="WIR138" s="6"/>
      <c r="WIS138" s="6"/>
      <c r="WIT138" s="6"/>
      <c r="WIU138" s="6"/>
      <c r="WIV138" s="6"/>
      <c r="WIW138" s="6"/>
      <c r="WIX138" s="6"/>
      <c r="WIY138" s="6"/>
      <c r="WIZ138" s="6"/>
      <c r="WJA138" s="6"/>
      <c r="WJB138" s="6"/>
      <c r="WJC138" s="6"/>
      <c r="WJD138" s="6"/>
      <c r="WJE138" s="6"/>
      <c r="WJF138" s="6"/>
      <c r="WJG138" s="6"/>
      <c r="WJH138" s="6"/>
      <c r="WJI138" s="6"/>
      <c r="WJJ138" s="6"/>
      <c r="WJK138" s="6"/>
      <c r="WJL138" s="6"/>
      <c r="WJM138" s="6"/>
      <c r="WJN138" s="6"/>
      <c r="WJO138" s="6"/>
      <c r="WJP138" s="6"/>
      <c r="WJQ138" s="6"/>
      <c r="WJR138" s="6"/>
      <c r="WJS138" s="6"/>
      <c r="WJT138" s="6"/>
      <c r="WJU138" s="6"/>
      <c r="WJV138" s="6"/>
      <c r="WJW138" s="6"/>
      <c r="WJX138" s="6"/>
      <c r="WJY138" s="6"/>
      <c r="WJZ138" s="6"/>
      <c r="WKA138" s="6"/>
      <c r="WKB138" s="6"/>
      <c r="WKC138" s="6"/>
      <c r="WKD138" s="6"/>
      <c r="WKE138" s="6"/>
      <c r="WKF138" s="6"/>
      <c r="WKG138" s="6"/>
      <c r="WKH138" s="6"/>
      <c r="WKI138" s="6"/>
      <c r="WKJ138" s="6"/>
      <c r="WKK138" s="6"/>
      <c r="WKL138" s="6"/>
      <c r="WKM138" s="6"/>
      <c r="WKN138" s="6"/>
      <c r="WKO138" s="6"/>
      <c r="WKP138" s="6"/>
      <c r="WKQ138" s="6"/>
      <c r="WKR138" s="6"/>
      <c r="WKS138" s="6"/>
      <c r="WKT138" s="6"/>
      <c r="WKU138" s="6"/>
      <c r="WKV138" s="6"/>
      <c r="WKW138" s="6"/>
      <c r="WKX138" s="6"/>
      <c r="WKY138" s="6"/>
      <c r="WKZ138" s="6"/>
      <c r="WLA138" s="6"/>
      <c r="WLB138" s="6"/>
      <c r="WLC138" s="6"/>
      <c r="WLD138" s="6"/>
      <c r="WLE138" s="6"/>
      <c r="WLF138" s="6"/>
      <c r="WLG138" s="6"/>
      <c r="WLH138" s="6"/>
      <c r="WLI138" s="6"/>
      <c r="WLJ138" s="6"/>
      <c r="WLK138" s="6"/>
      <c r="WLL138" s="6"/>
      <c r="WLM138" s="6"/>
      <c r="WLN138" s="6"/>
      <c r="WLO138" s="6"/>
      <c r="WLP138" s="6"/>
      <c r="WLQ138" s="6"/>
      <c r="WLR138" s="6"/>
      <c r="WLS138" s="6"/>
      <c r="WLT138" s="6"/>
      <c r="WLU138" s="6"/>
      <c r="WLV138" s="6"/>
      <c r="WLW138" s="6"/>
      <c r="WLX138" s="6"/>
      <c r="WLY138" s="6"/>
      <c r="WLZ138" s="6"/>
      <c r="WMA138" s="6"/>
      <c r="WMB138" s="6"/>
      <c r="WMC138" s="6"/>
      <c r="WMD138" s="6"/>
      <c r="WME138" s="6"/>
      <c r="WMF138" s="6"/>
      <c r="WMG138" s="6"/>
      <c r="WMH138" s="6"/>
      <c r="WMI138" s="6"/>
      <c r="WMJ138" s="6"/>
      <c r="WMK138" s="6"/>
      <c r="WML138" s="6"/>
      <c r="WMM138" s="6"/>
      <c r="WMN138" s="6"/>
      <c r="WMO138" s="6"/>
      <c r="WMP138" s="6"/>
      <c r="WMQ138" s="6"/>
      <c r="WMR138" s="6"/>
      <c r="WMS138" s="6"/>
      <c r="WMT138" s="6"/>
      <c r="WMU138" s="6"/>
      <c r="WMV138" s="6"/>
      <c r="WMW138" s="6"/>
      <c r="WMX138" s="6"/>
      <c r="WMY138" s="6"/>
      <c r="WMZ138" s="6"/>
      <c r="WNA138" s="6"/>
      <c r="WNB138" s="6"/>
      <c r="WNC138" s="6"/>
      <c r="WND138" s="6"/>
      <c r="WNE138" s="6"/>
      <c r="WNF138" s="6"/>
      <c r="WNG138" s="6"/>
      <c r="WNH138" s="6"/>
      <c r="WNI138" s="6"/>
      <c r="WNJ138" s="6"/>
      <c r="WNK138" s="6"/>
      <c r="WNL138" s="6"/>
      <c r="WNM138" s="6"/>
      <c r="WNN138" s="6"/>
      <c r="WNO138" s="6"/>
      <c r="WNP138" s="6"/>
      <c r="WNQ138" s="6"/>
      <c r="WNR138" s="6"/>
      <c r="WNS138" s="6"/>
      <c r="WNT138" s="6"/>
      <c r="WNU138" s="6"/>
      <c r="WNV138" s="6"/>
      <c r="WNW138" s="6"/>
      <c r="WNX138" s="6"/>
      <c r="WNY138" s="6"/>
      <c r="WNZ138" s="6"/>
      <c r="WOA138" s="6"/>
      <c r="WOB138" s="6"/>
      <c r="WOC138" s="6"/>
      <c r="WOD138" s="6"/>
      <c r="WOE138" s="6"/>
      <c r="WOF138" s="6"/>
      <c r="WOG138" s="6"/>
      <c r="WOH138" s="6"/>
      <c r="WOI138" s="6"/>
      <c r="WOJ138" s="6"/>
      <c r="WOK138" s="6"/>
      <c r="WOL138" s="6"/>
      <c r="WOM138" s="6"/>
      <c r="WON138" s="6"/>
      <c r="WOO138" s="6"/>
      <c r="WOP138" s="6"/>
      <c r="WOQ138" s="6"/>
      <c r="WOR138" s="6"/>
      <c r="WOS138" s="6"/>
      <c r="WOT138" s="6"/>
      <c r="WOU138" s="6"/>
      <c r="WOV138" s="6"/>
      <c r="WOW138" s="6"/>
      <c r="WOX138" s="6"/>
      <c r="WOY138" s="6"/>
      <c r="WOZ138" s="6"/>
      <c r="WPA138" s="6"/>
      <c r="WPB138" s="6"/>
      <c r="WPC138" s="6"/>
      <c r="WPD138" s="6"/>
      <c r="WPE138" s="6"/>
      <c r="WPF138" s="6"/>
      <c r="WPG138" s="6"/>
      <c r="WPH138" s="6"/>
      <c r="WPI138" s="6"/>
      <c r="WPJ138" s="6"/>
      <c r="WPK138" s="6"/>
      <c r="WPL138" s="6"/>
      <c r="WPM138" s="6"/>
      <c r="WPN138" s="6"/>
      <c r="WPO138" s="6"/>
      <c r="WPP138" s="6"/>
      <c r="WPQ138" s="6"/>
      <c r="WPR138" s="6"/>
      <c r="WPS138" s="6"/>
      <c r="WPT138" s="6"/>
      <c r="WPU138" s="6"/>
      <c r="WPV138" s="6"/>
      <c r="WPW138" s="6"/>
      <c r="WPX138" s="6"/>
      <c r="WPY138" s="6"/>
      <c r="WPZ138" s="6"/>
      <c r="WQA138" s="6"/>
      <c r="WQB138" s="6"/>
      <c r="WQC138" s="6"/>
      <c r="WQD138" s="6"/>
      <c r="WQE138" s="6"/>
      <c r="WQF138" s="6"/>
      <c r="WQG138" s="6"/>
      <c r="WQH138" s="6"/>
      <c r="WQI138" s="6"/>
      <c r="WQJ138" s="6"/>
      <c r="WQK138" s="6"/>
      <c r="WQL138" s="6"/>
      <c r="WQM138" s="6"/>
      <c r="WQN138" s="6"/>
      <c r="WQO138" s="6"/>
      <c r="WQP138" s="6"/>
      <c r="WQQ138" s="6"/>
      <c r="WQR138" s="6"/>
      <c r="WQS138" s="6"/>
      <c r="WQT138" s="6"/>
      <c r="WQU138" s="6"/>
      <c r="WQV138" s="6"/>
      <c r="WQW138" s="6"/>
      <c r="WQX138" s="6"/>
      <c r="WQY138" s="6"/>
      <c r="WQZ138" s="6"/>
      <c r="WRA138" s="6"/>
      <c r="WRB138" s="6"/>
      <c r="WRC138" s="6"/>
      <c r="WRD138" s="6"/>
      <c r="WRE138" s="6"/>
      <c r="WRF138" s="6"/>
      <c r="WRG138" s="6"/>
      <c r="WRH138" s="6"/>
      <c r="WRI138" s="6"/>
      <c r="WRJ138" s="6"/>
      <c r="WRK138" s="6"/>
      <c r="WRL138" s="6"/>
      <c r="WRM138" s="6"/>
      <c r="WRN138" s="6"/>
      <c r="WRO138" s="6"/>
      <c r="WRP138" s="6"/>
      <c r="WRQ138" s="6"/>
      <c r="WRR138" s="6"/>
      <c r="WRS138" s="6"/>
      <c r="WRT138" s="6"/>
      <c r="WRU138" s="6"/>
      <c r="WRV138" s="6"/>
      <c r="WRW138" s="6"/>
      <c r="WRX138" s="6"/>
      <c r="WRY138" s="6"/>
      <c r="WRZ138" s="6"/>
      <c r="WSA138" s="6"/>
      <c r="WSB138" s="6"/>
      <c r="WSC138" s="6"/>
      <c r="WSD138" s="6"/>
      <c r="WSE138" s="6"/>
      <c r="WSF138" s="6"/>
      <c r="WSG138" s="6"/>
      <c r="WSH138" s="6"/>
      <c r="WSI138" s="6"/>
      <c r="WSJ138" s="6"/>
      <c r="WSK138" s="6"/>
      <c r="WSL138" s="6"/>
      <c r="WSM138" s="6"/>
      <c r="WSN138" s="6"/>
      <c r="WSO138" s="6"/>
      <c r="WSP138" s="6"/>
      <c r="WSQ138" s="6"/>
      <c r="WSR138" s="6"/>
      <c r="WSS138" s="6"/>
      <c r="WST138" s="6"/>
      <c r="WSU138" s="6"/>
      <c r="WSV138" s="6"/>
      <c r="WSW138" s="6"/>
      <c r="WSX138" s="6"/>
      <c r="WSY138" s="6"/>
      <c r="WSZ138" s="6"/>
      <c r="WTA138" s="6"/>
      <c r="WTB138" s="6"/>
      <c r="WTC138" s="6"/>
      <c r="WTD138" s="6"/>
      <c r="WTE138" s="6"/>
      <c r="WTF138" s="6"/>
      <c r="WTG138" s="6"/>
      <c r="WTH138" s="6"/>
      <c r="WTI138" s="6"/>
      <c r="WTJ138" s="6"/>
      <c r="WTK138" s="6"/>
      <c r="WTL138" s="6"/>
      <c r="WTM138" s="6"/>
      <c r="WTN138" s="6"/>
      <c r="WTO138" s="6"/>
      <c r="WTP138" s="6"/>
      <c r="WTQ138" s="6"/>
      <c r="WTR138" s="6"/>
      <c r="WTS138" s="6"/>
      <c r="WTT138" s="6"/>
      <c r="WTU138" s="6"/>
      <c r="WTV138" s="6"/>
      <c r="WTW138" s="6"/>
      <c r="WTX138" s="6"/>
      <c r="WTY138" s="6"/>
      <c r="WTZ138" s="6"/>
      <c r="WUA138" s="6"/>
      <c r="WUB138" s="6"/>
      <c r="WUC138" s="6"/>
      <c r="WUD138" s="6"/>
      <c r="WUE138" s="6"/>
      <c r="WUF138" s="6"/>
      <c r="WUG138" s="6"/>
      <c r="WUH138" s="6"/>
      <c r="WUI138" s="6"/>
      <c r="WUJ138" s="6"/>
      <c r="WUK138" s="6"/>
      <c r="WUL138" s="6"/>
      <c r="WUM138" s="6"/>
      <c r="WUN138" s="6"/>
      <c r="WUO138" s="6"/>
      <c r="WUP138" s="6"/>
      <c r="WUQ138" s="6"/>
      <c r="WUR138" s="6"/>
      <c r="WUS138" s="6"/>
      <c r="WUT138" s="6"/>
      <c r="WUU138" s="6"/>
      <c r="WUV138" s="6"/>
      <c r="WUW138" s="6"/>
      <c r="WUX138" s="6"/>
      <c r="WUY138" s="6"/>
      <c r="WUZ138" s="6"/>
      <c r="WVA138" s="6"/>
      <c r="WVB138" s="6"/>
      <c r="WVC138" s="6"/>
      <c r="WVD138" s="6"/>
      <c r="WVE138" s="6"/>
      <c r="WVF138" s="6"/>
      <c r="WVG138" s="6"/>
      <c r="WVH138" s="6"/>
      <c r="WVI138" s="6"/>
      <c r="WVJ138" s="6"/>
      <c r="WVK138" s="6"/>
      <c r="WVL138" s="6"/>
      <c r="WVM138" s="6"/>
      <c r="WVN138" s="6"/>
      <c r="WVO138" s="6"/>
      <c r="WVP138" s="6"/>
      <c r="WVQ138" s="6"/>
      <c r="WVR138" s="6"/>
      <c r="WVS138" s="6"/>
      <c r="WVT138" s="6"/>
      <c r="WVU138" s="6"/>
      <c r="WVV138" s="6"/>
      <c r="WVW138" s="6"/>
      <c r="WVX138" s="6"/>
      <c r="WVY138" s="6"/>
      <c r="WVZ138" s="6"/>
      <c r="WWA138" s="6"/>
      <c r="WWB138" s="6"/>
      <c r="WWC138" s="6"/>
      <c r="WWD138" s="6"/>
      <c r="WWE138" s="6"/>
      <c r="WWF138" s="6"/>
      <c r="WWG138" s="6"/>
      <c r="WWH138" s="6"/>
      <c r="WWI138" s="6"/>
      <c r="WWJ138" s="6"/>
      <c r="WWK138" s="6"/>
      <c r="WWL138" s="6"/>
      <c r="WWM138" s="6"/>
      <c r="WWN138" s="6"/>
      <c r="WWO138" s="6"/>
      <c r="WWP138" s="6"/>
      <c r="WWQ138" s="6"/>
      <c r="WWR138" s="6"/>
      <c r="WWS138" s="6"/>
      <c r="WWT138" s="6"/>
      <c r="WWU138" s="6"/>
      <c r="WWV138" s="6"/>
      <c r="WWW138" s="6"/>
      <c r="WWX138" s="6"/>
      <c r="WWY138" s="6"/>
      <c r="WWZ138" s="6"/>
      <c r="WXA138" s="6"/>
      <c r="WXB138" s="6"/>
      <c r="WXC138" s="6"/>
      <c r="WXD138" s="6"/>
      <c r="WXE138" s="6"/>
      <c r="WXF138" s="6"/>
      <c r="WXG138" s="6"/>
      <c r="WXH138" s="6"/>
      <c r="WXI138" s="6"/>
      <c r="WXJ138" s="6"/>
      <c r="WXK138" s="6"/>
      <c r="WXL138" s="6"/>
      <c r="WXM138" s="6"/>
      <c r="WXN138" s="6"/>
      <c r="WXO138" s="6"/>
      <c r="WXP138" s="6"/>
      <c r="WXQ138" s="6"/>
      <c r="WXR138" s="6"/>
      <c r="WXS138" s="6"/>
      <c r="WXT138" s="6"/>
      <c r="WXU138" s="6"/>
      <c r="WXV138" s="6"/>
      <c r="WXW138" s="6"/>
      <c r="WXX138" s="6"/>
      <c r="WXY138" s="6"/>
      <c r="WXZ138" s="6"/>
      <c r="WYA138" s="6"/>
      <c r="WYB138" s="6"/>
      <c r="WYC138" s="6"/>
      <c r="WYD138" s="6"/>
      <c r="WYE138" s="6"/>
      <c r="WYF138" s="6"/>
      <c r="WYG138" s="6"/>
      <c r="WYH138" s="6"/>
      <c r="WYI138" s="6"/>
      <c r="WYJ138" s="6"/>
      <c r="WYK138" s="6"/>
      <c r="WYL138" s="6"/>
      <c r="WYM138" s="6"/>
      <c r="WYN138" s="6"/>
      <c r="WYO138" s="6"/>
      <c r="WYP138" s="6"/>
      <c r="WYQ138" s="6"/>
      <c r="WYR138" s="6"/>
      <c r="WYS138" s="6"/>
      <c r="WYT138" s="6"/>
      <c r="WYU138" s="6"/>
      <c r="WYV138" s="6"/>
      <c r="WYW138" s="6"/>
      <c r="WYX138" s="6"/>
      <c r="WYY138" s="6"/>
      <c r="WYZ138" s="6"/>
      <c r="WZA138" s="6"/>
      <c r="WZB138" s="6"/>
      <c r="WZC138" s="6"/>
      <c r="WZD138" s="6"/>
      <c r="WZE138" s="6"/>
      <c r="WZF138" s="6"/>
      <c r="WZG138" s="6"/>
      <c r="WZH138" s="6"/>
      <c r="WZI138" s="6"/>
      <c r="WZJ138" s="6"/>
      <c r="WZK138" s="6"/>
      <c r="WZL138" s="6"/>
      <c r="WZM138" s="6"/>
      <c r="WZN138" s="6"/>
      <c r="WZO138" s="6"/>
      <c r="WZP138" s="6"/>
      <c r="WZQ138" s="6"/>
      <c r="WZR138" s="6"/>
      <c r="WZS138" s="6"/>
      <c r="WZT138" s="6"/>
      <c r="WZU138" s="6"/>
      <c r="WZV138" s="6"/>
      <c r="WZW138" s="6"/>
      <c r="WZX138" s="6"/>
      <c r="WZY138" s="6"/>
      <c r="WZZ138" s="6"/>
      <c r="XAA138" s="6"/>
      <c r="XAB138" s="6"/>
      <c r="XAC138" s="6"/>
      <c r="XAD138" s="6"/>
      <c r="XAE138" s="6"/>
      <c r="XAF138" s="6"/>
      <c r="XAG138" s="6"/>
      <c r="XAH138" s="6"/>
      <c r="XAI138" s="6"/>
      <c r="XAJ138" s="6"/>
      <c r="XAK138" s="6"/>
      <c r="XAL138" s="6"/>
      <c r="XAM138" s="6"/>
      <c r="XAN138" s="6"/>
      <c r="XAO138" s="6"/>
      <c r="XAP138" s="6"/>
      <c r="XAQ138" s="6"/>
      <c r="XAR138" s="6"/>
      <c r="XAS138" s="6"/>
      <c r="XAT138" s="6"/>
      <c r="XAU138" s="6"/>
      <c r="XAV138" s="6"/>
      <c r="XAW138" s="6"/>
      <c r="XAX138" s="6"/>
      <c r="XAY138" s="6"/>
      <c r="XAZ138" s="6"/>
      <c r="XBA138" s="6"/>
      <c r="XBB138" s="6"/>
      <c r="XBC138" s="6"/>
      <c r="XBD138" s="6"/>
      <c r="XBE138" s="6"/>
      <c r="XBF138" s="6"/>
      <c r="XBG138" s="6"/>
      <c r="XBH138" s="6"/>
      <c r="XBI138" s="6"/>
      <c r="XBJ138" s="6"/>
      <c r="XBK138" s="6"/>
      <c r="XBL138" s="6"/>
    </row>
    <row r="139" spans="1:16288" s="243" customFormat="1" x14ac:dyDescent="0.25">
      <c r="A139" s="154"/>
      <c r="B139" s="193"/>
      <c r="C139" s="194"/>
      <c r="D139" s="122"/>
      <c r="E139" s="122"/>
      <c r="F139" s="122"/>
      <c r="G139" s="6"/>
      <c r="H139" s="6"/>
      <c r="I139" s="6"/>
      <c r="J139" s="6"/>
      <c r="K139" s="6"/>
      <c r="L139" s="6"/>
      <c r="M139" s="175"/>
      <c r="N139" s="176"/>
      <c r="O139" s="328"/>
      <c r="P139" s="175"/>
      <c r="Q139" s="175"/>
      <c r="R139" s="6"/>
      <c r="S139" s="6"/>
      <c r="T139" s="6"/>
      <c r="U139" s="6"/>
      <c r="V139" s="6"/>
      <c r="W139" s="329"/>
      <c r="X139" s="256"/>
      <c r="AA139" s="256"/>
      <c r="AD139" s="25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  <c r="XK139" s="6"/>
      <c r="XL139" s="6"/>
      <c r="XM139" s="6"/>
      <c r="XN139" s="6"/>
      <c r="XO139" s="6"/>
      <c r="XP139" s="6"/>
      <c r="XQ139" s="6"/>
      <c r="XR139" s="6"/>
      <c r="XS139" s="6"/>
      <c r="XT139" s="6"/>
      <c r="XU139" s="6"/>
      <c r="XV139" s="6"/>
      <c r="XW139" s="6"/>
      <c r="XX139" s="6"/>
      <c r="XY139" s="6"/>
      <c r="XZ139" s="6"/>
      <c r="YA139" s="6"/>
      <c r="YB139" s="6"/>
      <c r="YC139" s="6"/>
      <c r="YD139" s="6"/>
      <c r="YE139" s="6"/>
      <c r="YF139" s="6"/>
      <c r="YG139" s="6"/>
      <c r="YH139" s="6"/>
      <c r="YI139" s="6"/>
      <c r="YJ139" s="6"/>
      <c r="YK139" s="6"/>
      <c r="YL139" s="6"/>
      <c r="YM139" s="6"/>
      <c r="YN139" s="6"/>
      <c r="YO139" s="6"/>
      <c r="YP139" s="6"/>
      <c r="YQ139" s="6"/>
      <c r="YR139" s="6"/>
      <c r="YS139" s="6"/>
      <c r="YT139" s="6"/>
      <c r="YU139" s="6"/>
      <c r="YV139" s="6"/>
      <c r="YW139" s="6"/>
      <c r="YX139" s="6"/>
      <c r="YY139" s="6"/>
      <c r="YZ139" s="6"/>
      <c r="ZA139" s="6"/>
      <c r="ZB139" s="6"/>
      <c r="ZC139" s="6"/>
      <c r="ZD139" s="6"/>
      <c r="ZE139" s="6"/>
      <c r="ZF139" s="6"/>
      <c r="ZG139" s="6"/>
      <c r="ZH139" s="6"/>
      <c r="ZI139" s="6"/>
      <c r="ZJ139" s="6"/>
      <c r="ZK139" s="6"/>
      <c r="ZL139" s="6"/>
      <c r="ZM139" s="6"/>
      <c r="ZN139" s="6"/>
      <c r="ZO139" s="6"/>
      <c r="ZP139" s="6"/>
      <c r="ZQ139" s="6"/>
      <c r="ZR139" s="6"/>
      <c r="ZS139" s="6"/>
      <c r="ZT139" s="6"/>
      <c r="ZU139" s="6"/>
      <c r="ZV139" s="6"/>
      <c r="ZW139" s="6"/>
      <c r="ZX139" s="6"/>
      <c r="ZY139" s="6"/>
      <c r="ZZ139" s="6"/>
      <c r="AAA139" s="6"/>
      <c r="AAB139" s="6"/>
      <c r="AAC139" s="6"/>
      <c r="AAD139" s="6"/>
      <c r="AAE139" s="6"/>
      <c r="AAF139" s="6"/>
      <c r="AAG139" s="6"/>
      <c r="AAH139" s="6"/>
      <c r="AAI139" s="6"/>
      <c r="AAJ139" s="6"/>
      <c r="AAK139" s="6"/>
      <c r="AAL139" s="6"/>
      <c r="AAM139" s="6"/>
      <c r="AAN139" s="6"/>
      <c r="AAO139" s="6"/>
      <c r="AAP139" s="6"/>
      <c r="AAQ139" s="6"/>
      <c r="AAR139" s="6"/>
      <c r="AAS139" s="6"/>
      <c r="AAT139" s="6"/>
      <c r="AAU139" s="6"/>
      <c r="AAV139" s="6"/>
      <c r="AAW139" s="6"/>
      <c r="AAX139" s="6"/>
      <c r="AAY139" s="6"/>
      <c r="AAZ139" s="6"/>
      <c r="ABA139" s="6"/>
      <c r="ABB139" s="6"/>
      <c r="ABC139" s="6"/>
      <c r="ABD139" s="6"/>
      <c r="ABE139" s="6"/>
      <c r="ABF139" s="6"/>
      <c r="ABG139" s="6"/>
      <c r="ABH139" s="6"/>
      <c r="ABI139" s="6"/>
      <c r="ABJ139" s="6"/>
      <c r="ABK139" s="6"/>
      <c r="ABL139" s="6"/>
      <c r="ABM139" s="6"/>
      <c r="ABN139" s="6"/>
      <c r="ABO139" s="6"/>
      <c r="ABP139" s="6"/>
      <c r="ABQ139" s="6"/>
      <c r="ABR139" s="6"/>
      <c r="ABS139" s="6"/>
      <c r="ABT139" s="6"/>
      <c r="ABU139" s="6"/>
      <c r="ABV139" s="6"/>
      <c r="ABW139" s="6"/>
      <c r="ABX139" s="6"/>
      <c r="ABY139" s="6"/>
      <c r="ABZ139" s="6"/>
      <c r="ACA139" s="6"/>
      <c r="ACB139" s="6"/>
      <c r="ACC139" s="6"/>
      <c r="ACD139" s="6"/>
      <c r="ACE139" s="6"/>
      <c r="ACF139" s="6"/>
      <c r="ACG139" s="6"/>
      <c r="ACH139" s="6"/>
      <c r="ACI139" s="6"/>
      <c r="ACJ139" s="6"/>
      <c r="ACK139" s="6"/>
      <c r="ACL139" s="6"/>
      <c r="ACM139" s="6"/>
      <c r="ACN139" s="6"/>
      <c r="ACO139" s="6"/>
      <c r="ACP139" s="6"/>
      <c r="ACQ139" s="6"/>
      <c r="ACR139" s="6"/>
      <c r="ACS139" s="6"/>
      <c r="ACT139" s="6"/>
      <c r="ACU139" s="6"/>
      <c r="ACV139" s="6"/>
      <c r="ACW139" s="6"/>
      <c r="ACX139" s="6"/>
      <c r="ACY139" s="6"/>
      <c r="ACZ139" s="6"/>
      <c r="ADA139" s="6"/>
      <c r="ADB139" s="6"/>
      <c r="ADC139" s="6"/>
      <c r="ADD139" s="6"/>
      <c r="ADE139" s="6"/>
      <c r="ADF139" s="6"/>
      <c r="ADG139" s="6"/>
      <c r="ADH139" s="6"/>
      <c r="ADI139" s="6"/>
      <c r="ADJ139" s="6"/>
      <c r="ADK139" s="6"/>
      <c r="ADL139" s="6"/>
      <c r="ADM139" s="6"/>
      <c r="ADN139" s="6"/>
      <c r="ADO139" s="6"/>
      <c r="ADP139" s="6"/>
      <c r="ADQ139" s="6"/>
      <c r="ADR139" s="6"/>
      <c r="ADS139" s="6"/>
      <c r="ADT139" s="6"/>
      <c r="ADU139" s="6"/>
      <c r="ADV139" s="6"/>
      <c r="ADW139" s="6"/>
      <c r="ADX139" s="6"/>
      <c r="ADY139" s="6"/>
      <c r="ADZ139" s="6"/>
      <c r="AEA139" s="6"/>
      <c r="AEB139" s="6"/>
      <c r="AEC139" s="6"/>
      <c r="AED139" s="6"/>
      <c r="AEE139" s="6"/>
      <c r="AEF139" s="6"/>
      <c r="AEG139" s="6"/>
      <c r="AEH139" s="6"/>
      <c r="AEI139" s="6"/>
      <c r="AEJ139" s="6"/>
      <c r="AEK139" s="6"/>
      <c r="AEL139" s="6"/>
      <c r="AEM139" s="6"/>
      <c r="AEN139" s="6"/>
      <c r="AEO139" s="6"/>
      <c r="AEP139" s="6"/>
      <c r="AEQ139" s="6"/>
      <c r="AER139" s="6"/>
      <c r="AES139" s="6"/>
      <c r="AET139" s="6"/>
      <c r="AEU139" s="6"/>
      <c r="AEV139" s="6"/>
      <c r="AEW139" s="6"/>
      <c r="AEX139" s="6"/>
      <c r="AEY139" s="6"/>
      <c r="AEZ139" s="6"/>
      <c r="AFA139" s="6"/>
      <c r="AFB139" s="6"/>
      <c r="AFC139" s="6"/>
      <c r="AFD139" s="6"/>
      <c r="AFE139" s="6"/>
      <c r="AFF139" s="6"/>
      <c r="AFG139" s="6"/>
      <c r="AFH139" s="6"/>
      <c r="AFI139" s="6"/>
      <c r="AFJ139" s="6"/>
      <c r="AFK139" s="6"/>
      <c r="AFL139" s="6"/>
      <c r="AFM139" s="6"/>
      <c r="AFN139" s="6"/>
      <c r="AFO139" s="6"/>
      <c r="AFP139" s="6"/>
      <c r="AFQ139" s="6"/>
      <c r="AFR139" s="6"/>
      <c r="AFS139" s="6"/>
      <c r="AFT139" s="6"/>
      <c r="AFU139" s="6"/>
      <c r="AFV139" s="6"/>
      <c r="AFW139" s="6"/>
      <c r="AFX139" s="6"/>
      <c r="AFY139" s="6"/>
      <c r="AFZ139" s="6"/>
      <c r="AGA139" s="6"/>
      <c r="AGB139" s="6"/>
      <c r="AGC139" s="6"/>
      <c r="AGD139" s="6"/>
      <c r="AGE139" s="6"/>
      <c r="AGF139" s="6"/>
      <c r="AGG139" s="6"/>
      <c r="AGH139" s="6"/>
      <c r="AGI139" s="6"/>
      <c r="AGJ139" s="6"/>
      <c r="AGK139" s="6"/>
      <c r="AGL139" s="6"/>
      <c r="AGM139" s="6"/>
      <c r="AGN139" s="6"/>
      <c r="AGO139" s="6"/>
      <c r="AGP139" s="6"/>
      <c r="AGQ139" s="6"/>
      <c r="AGR139" s="6"/>
      <c r="AGS139" s="6"/>
      <c r="AGT139" s="6"/>
      <c r="AGU139" s="6"/>
      <c r="AGV139" s="6"/>
      <c r="AGW139" s="6"/>
      <c r="AGX139" s="6"/>
      <c r="AGY139" s="6"/>
      <c r="AGZ139" s="6"/>
      <c r="AHA139" s="6"/>
      <c r="AHB139" s="6"/>
      <c r="AHC139" s="6"/>
      <c r="AHD139" s="6"/>
      <c r="AHE139" s="6"/>
      <c r="AHF139" s="6"/>
      <c r="AHG139" s="6"/>
      <c r="AHH139" s="6"/>
      <c r="AHI139" s="6"/>
      <c r="AHJ139" s="6"/>
      <c r="AHK139" s="6"/>
      <c r="AHL139" s="6"/>
      <c r="AHM139" s="6"/>
      <c r="AHN139" s="6"/>
      <c r="AHO139" s="6"/>
      <c r="AHP139" s="6"/>
      <c r="AHQ139" s="6"/>
      <c r="AHR139" s="6"/>
      <c r="AHS139" s="6"/>
      <c r="AHT139" s="6"/>
      <c r="AHU139" s="6"/>
      <c r="AHV139" s="6"/>
      <c r="AHW139" s="6"/>
      <c r="AHX139" s="6"/>
      <c r="AHY139" s="6"/>
      <c r="AHZ139" s="6"/>
      <c r="AIA139" s="6"/>
      <c r="AIB139" s="6"/>
      <c r="AIC139" s="6"/>
      <c r="AID139" s="6"/>
      <c r="AIE139" s="6"/>
      <c r="AIF139" s="6"/>
      <c r="AIG139" s="6"/>
      <c r="AIH139" s="6"/>
      <c r="AII139" s="6"/>
      <c r="AIJ139" s="6"/>
      <c r="AIK139" s="6"/>
      <c r="AIL139" s="6"/>
      <c r="AIM139" s="6"/>
      <c r="AIN139" s="6"/>
      <c r="AIO139" s="6"/>
      <c r="AIP139" s="6"/>
      <c r="AIQ139" s="6"/>
      <c r="AIR139" s="6"/>
      <c r="AIS139" s="6"/>
      <c r="AIT139" s="6"/>
      <c r="AIU139" s="6"/>
      <c r="AIV139" s="6"/>
      <c r="AIW139" s="6"/>
      <c r="AIX139" s="6"/>
      <c r="AIY139" s="6"/>
      <c r="AIZ139" s="6"/>
      <c r="AJA139" s="6"/>
      <c r="AJB139" s="6"/>
      <c r="AJC139" s="6"/>
      <c r="AJD139" s="6"/>
      <c r="AJE139" s="6"/>
      <c r="AJF139" s="6"/>
      <c r="AJG139" s="6"/>
      <c r="AJH139" s="6"/>
      <c r="AJI139" s="6"/>
      <c r="AJJ139" s="6"/>
      <c r="AJK139" s="6"/>
      <c r="AJL139" s="6"/>
      <c r="AJM139" s="6"/>
      <c r="AJN139" s="6"/>
      <c r="AJO139" s="6"/>
      <c r="AJP139" s="6"/>
      <c r="AJQ139" s="6"/>
      <c r="AJR139" s="6"/>
      <c r="AJS139" s="6"/>
      <c r="AJT139" s="6"/>
      <c r="AJU139" s="6"/>
      <c r="AJV139" s="6"/>
      <c r="AJW139" s="6"/>
      <c r="AJX139" s="6"/>
      <c r="AJY139" s="6"/>
      <c r="AJZ139" s="6"/>
      <c r="AKA139" s="6"/>
      <c r="AKB139" s="6"/>
      <c r="AKC139" s="6"/>
      <c r="AKD139" s="6"/>
      <c r="AKE139" s="6"/>
      <c r="AKF139" s="6"/>
      <c r="AKG139" s="6"/>
      <c r="AKH139" s="6"/>
      <c r="AKI139" s="6"/>
      <c r="AKJ139" s="6"/>
      <c r="AKK139" s="6"/>
      <c r="AKL139" s="6"/>
      <c r="AKM139" s="6"/>
      <c r="AKN139" s="6"/>
      <c r="AKO139" s="6"/>
      <c r="AKP139" s="6"/>
      <c r="AKQ139" s="6"/>
      <c r="AKR139" s="6"/>
      <c r="AKS139" s="6"/>
      <c r="AKT139" s="6"/>
      <c r="AKU139" s="6"/>
      <c r="AKV139" s="6"/>
      <c r="AKW139" s="6"/>
      <c r="AKX139" s="6"/>
      <c r="AKY139" s="6"/>
      <c r="AKZ139" s="6"/>
      <c r="ALA139" s="6"/>
      <c r="ALB139" s="6"/>
      <c r="ALC139" s="6"/>
      <c r="ALD139" s="6"/>
      <c r="ALE139" s="6"/>
      <c r="ALF139" s="6"/>
      <c r="ALG139" s="6"/>
      <c r="ALH139" s="6"/>
      <c r="ALI139" s="6"/>
      <c r="ALJ139" s="6"/>
      <c r="ALK139" s="6"/>
      <c r="ALL139" s="6"/>
      <c r="ALM139" s="6"/>
      <c r="ALN139" s="6"/>
      <c r="ALO139" s="6"/>
      <c r="ALP139" s="6"/>
      <c r="ALQ139" s="6"/>
      <c r="ALR139" s="6"/>
      <c r="ALS139" s="6"/>
      <c r="ALT139" s="6"/>
      <c r="ALU139" s="6"/>
      <c r="ALV139" s="6"/>
      <c r="ALW139" s="6"/>
      <c r="ALX139" s="6"/>
      <c r="ALY139" s="6"/>
      <c r="ALZ139" s="6"/>
      <c r="AMA139" s="6"/>
      <c r="AMB139" s="6"/>
      <c r="AMC139" s="6"/>
      <c r="AMD139" s="6"/>
      <c r="AME139" s="6"/>
      <c r="AMF139" s="6"/>
      <c r="AMG139" s="6"/>
      <c r="AMH139" s="6"/>
      <c r="AMI139" s="6"/>
      <c r="AMJ139" s="6"/>
      <c r="AMK139" s="6"/>
      <c r="AML139" s="6"/>
      <c r="AMM139" s="6"/>
      <c r="AMN139" s="6"/>
      <c r="AMO139" s="6"/>
      <c r="AMP139" s="6"/>
      <c r="AMQ139" s="6"/>
      <c r="AMR139" s="6"/>
      <c r="AMS139" s="6"/>
      <c r="AMT139" s="6"/>
      <c r="AMU139" s="6"/>
      <c r="AMV139" s="6"/>
      <c r="AMW139" s="6"/>
      <c r="AMX139" s="6"/>
      <c r="AMY139" s="6"/>
      <c r="AMZ139" s="6"/>
      <c r="ANA139" s="6"/>
      <c r="ANB139" s="6"/>
      <c r="ANC139" s="6"/>
      <c r="AND139" s="6"/>
      <c r="ANE139" s="6"/>
      <c r="ANF139" s="6"/>
      <c r="ANG139" s="6"/>
      <c r="ANH139" s="6"/>
      <c r="ANI139" s="6"/>
      <c r="ANJ139" s="6"/>
      <c r="ANK139" s="6"/>
      <c r="ANL139" s="6"/>
      <c r="ANM139" s="6"/>
      <c r="ANN139" s="6"/>
      <c r="ANO139" s="6"/>
      <c r="ANP139" s="6"/>
      <c r="ANQ139" s="6"/>
      <c r="ANR139" s="6"/>
      <c r="ANS139" s="6"/>
      <c r="ANT139" s="6"/>
      <c r="ANU139" s="6"/>
      <c r="ANV139" s="6"/>
      <c r="ANW139" s="6"/>
      <c r="ANX139" s="6"/>
      <c r="ANY139" s="6"/>
      <c r="ANZ139" s="6"/>
      <c r="AOA139" s="6"/>
      <c r="AOB139" s="6"/>
      <c r="AOC139" s="6"/>
      <c r="AOD139" s="6"/>
      <c r="AOE139" s="6"/>
      <c r="AOF139" s="6"/>
      <c r="AOG139" s="6"/>
      <c r="AOH139" s="6"/>
      <c r="AOI139" s="6"/>
      <c r="AOJ139" s="6"/>
      <c r="AOK139" s="6"/>
      <c r="AOL139" s="6"/>
      <c r="AOM139" s="6"/>
      <c r="AON139" s="6"/>
      <c r="AOO139" s="6"/>
      <c r="AOP139" s="6"/>
      <c r="AOQ139" s="6"/>
      <c r="AOR139" s="6"/>
      <c r="AOS139" s="6"/>
      <c r="AOT139" s="6"/>
      <c r="AOU139" s="6"/>
      <c r="AOV139" s="6"/>
      <c r="AOW139" s="6"/>
      <c r="AOX139" s="6"/>
      <c r="AOY139" s="6"/>
      <c r="AOZ139" s="6"/>
      <c r="APA139" s="6"/>
      <c r="APB139" s="6"/>
      <c r="APC139" s="6"/>
      <c r="APD139" s="6"/>
      <c r="APE139" s="6"/>
      <c r="APF139" s="6"/>
      <c r="APG139" s="6"/>
      <c r="APH139" s="6"/>
      <c r="API139" s="6"/>
      <c r="APJ139" s="6"/>
      <c r="APK139" s="6"/>
      <c r="APL139" s="6"/>
      <c r="APM139" s="6"/>
      <c r="APN139" s="6"/>
      <c r="APO139" s="6"/>
      <c r="APP139" s="6"/>
      <c r="APQ139" s="6"/>
      <c r="APR139" s="6"/>
      <c r="APS139" s="6"/>
      <c r="APT139" s="6"/>
      <c r="APU139" s="6"/>
      <c r="APV139" s="6"/>
      <c r="APW139" s="6"/>
      <c r="APX139" s="6"/>
      <c r="APY139" s="6"/>
      <c r="APZ139" s="6"/>
      <c r="AQA139" s="6"/>
      <c r="AQB139" s="6"/>
      <c r="AQC139" s="6"/>
      <c r="AQD139" s="6"/>
      <c r="AQE139" s="6"/>
      <c r="AQF139" s="6"/>
      <c r="AQG139" s="6"/>
      <c r="AQH139" s="6"/>
      <c r="AQI139" s="6"/>
      <c r="AQJ139" s="6"/>
      <c r="AQK139" s="6"/>
      <c r="AQL139" s="6"/>
      <c r="AQM139" s="6"/>
      <c r="AQN139" s="6"/>
      <c r="AQO139" s="6"/>
      <c r="AQP139" s="6"/>
      <c r="AQQ139" s="6"/>
      <c r="AQR139" s="6"/>
      <c r="AQS139" s="6"/>
      <c r="AQT139" s="6"/>
      <c r="AQU139" s="6"/>
      <c r="AQV139" s="6"/>
      <c r="AQW139" s="6"/>
      <c r="AQX139" s="6"/>
      <c r="AQY139" s="6"/>
      <c r="AQZ139" s="6"/>
      <c r="ARA139" s="6"/>
      <c r="ARB139" s="6"/>
      <c r="ARC139" s="6"/>
      <c r="ARD139" s="6"/>
      <c r="ARE139" s="6"/>
      <c r="ARF139" s="6"/>
      <c r="ARG139" s="6"/>
      <c r="ARH139" s="6"/>
      <c r="ARI139" s="6"/>
      <c r="ARJ139" s="6"/>
      <c r="ARK139" s="6"/>
      <c r="ARL139" s="6"/>
      <c r="ARM139" s="6"/>
      <c r="ARN139" s="6"/>
      <c r="ARO139" s="6"/>
      <c r="ARP139" s="6"/>
      <c r="ARQ139" s="6"/>
      <c r="ARR139" s="6"/>
      <c r="ARS139" s="6"/>
      <c r="ART139" s="6"/>
      <c r="ARU139" s="6"/>
      <c r="ARV139" s="6"/>
      <c r="ARW139" s="6"/>
      <c r="ARX139" s="6"/>
      <c r="ARY139" s="6"/>
      <c r="ARZ139" s="6"/>
      <c r="ASA139" s="6"/>
      <c r="ASB139" s="6"/>
      <c r="ASC139" s="6"/>
      <c r="ASD139" s="6"/>
      <c r="ASE139" s="6"/>
      <c r="ASF139" s="6"/>
      <c r="ASG139" s="6"/>
      <c r="ASH139" s="6"/>
      <c r="ASI139" s="6"/>
      <c r="ASJ139" s="6"/>
      <c r="ASK139" s="6"/>
      <c r="ASL139" s="6"/>
      <c r="ASM139" s="6"/>
      <c r="ASN139" s="6"/>
      <c r="ASO139" s="6"/>
      <c r="ASP139" s="6"/>
      <c r="ASQ139" s="6"/>
      <c r="ASR139" s="6"/>
      <c r="ASS139" s="6"/>
      <c r="AST139" s="6"/>
      <c r="ASU139" s="6"/>
      <c r="ASV139" s="6"/>
      <c r="ASW139" s="6"/>
      <c r="ASX139" s="6"/>
      <c r="ASY139" s="6"/>
      <c r="ASZ139" s="6"/>
      <c r="ATA139" s="6"/>
      <c r="ATB139" s="6"/>
      <c r="ATC139" s="6"/>
      <c r="ATD139" s="6"/>
      <c r="ATE139" s="6"/>
      <c r="ATF139" s="6"/>
      <c r="ATG139" s="6"/>
      <c r="ATH139" s="6"/>
      <c r="ATI139" s="6"/>
      <c r="ATJ139" s="6"/>
      <c r="ATK139" s="6"/>
      <c r="ATL139" s="6"/>
      <c r="ATM139" s="6"/>
      <c r="ATN139" s="6"/>
      <c r="ATO139" s="6"/>
      <c r="ATP139" s="6"/>
      <c r="ATQ139" s="6"/>
      <c r="ATR139" s="6"/>
      <c r="ATS139" s="6"/>
      <c r="ATT139" s="6"/>
      <c r="ATU139" s="6"/>
      <c r="ATV139" s="6"/>
      <c r="ATW139" s="6"/>
      <c r="ATX139" s="6"/>
      <c r="ATY139" s="6"/>
      <c r="ATZ139" s="6"/>
      <c r="AUA139" s="6"/>
      <c r="AUB139" s="6"/>
      <c r="AUC139" s="6"/>
      <c r="AUD139" s="6"/>
      <c r="AUE139" s="6"/>
      <c r="AUF139" s="6"/>
      <c r="AUG139" s="6"/>
      <c r="AUH139" s="6"/>
      <c r="AUI139" s="6"/>
      <c r="AUJ139" s="6"/>
      <c r="AUK139" s="6"/>
      <c r="AUL139" s="6"/>
      <c r="AUM139" s="6"/>
      <c r="AUN139" s="6"/>
      <c r="AUO139" s="6"/>
      <c r="AUP139" s="6"/>
      <c r="AUQ139" s="6"/>
      <c r="AUR139" s="6"/>
      <c r="AUS139" s="6"/>
      <c r="AUT139" s="6"/>
      <c r="AUU139" s="6"/>
      <c r="AUV139" s="6"/>
      <c r="AUW139" s="6"/>
      <c r="AUX139" s="6"/>
      <c r="AUY139" s="6"/>
      <c r="AUZ139" s="6"/>
      <c r="AVA139" s="6"/>
      <c r="AVB139" s="6"/>
      <c r="AVC139" s="6"/>
      <c r="AVD139" s="6"/>
      <c r="AVE139" s="6"/>
      <c r="AVF139" s="6"/>
      <c r="AVG139" s="6"/>
      <c r="AVH139" s="6"/>
      <c r="AVI139" s="6"/>
      <c r="AVJ139" s="6"/>
      <c r="AVK139" s="6"/>
      <c r="AVL139" s="6"/>
      <c r="AVM139" s="6"/>
      <c r="AVN139" s="6"/>
      <c r="AVO139" s="6"/>
      <c r="AVP139" s="6"/>
      <c r="AVQ139" s="6"/>
      <c r="AVR139" s="6"/>
      <c r="AVS139" s="6"/>
      <c r="AVT139" s="6"/>
      <c r="AVU139" s="6"/>
      <c r="AVV139" s="6"/>
      <c r="AVW139" s="6"/>
      <c r="AVX139" s="6"/>
      <c r="AVY139" s="6"/>
      <c r="AVZ139" s="6"/>
      <c r="AWA139" s="6"/>
      <c r="AWB139" s="6"/>
      <c r="AWC139" s="6"/>
      <c r="AWD139" s="6"/>
      <c r="AWE139" s="6"/>
      <c r="AWF139" s="6"/>
      <c r="AWG139" s="6"/>
      <c r="AWH139" s="6"/>
      <c r="AWI139" s="6"/>
      <c r="AWJ139" s="6"/>
      <c r="AWK139" s="6"/>
      <c r="AWL139" s="6"/>
      <c r="AWM139" s="6"/>
      <c r="AWN139" s="6"/>
      <c r="AWO139" s="6"/>
      <c r="AWP139" s="6"/>
      <c r="AWQ139" s="6"/>
      <c r="AWR139" s="6"/>
      <c r="AWS139" s="6"/>
      <c r="AWT139" s="6"/>
      <c r="AWU139" s="6"/>
      <c r="AWV139" s="6"/>
      <c r="AWW139" s="6"/>
      <c r="AWX139" s="6"/>
      <c r="AWY139" s="6"/>
      <c r="AWZ139" s="6"/>
      <c r="AXA139" s="6"/>
      <c r="AXB139" s="6"/>
      <c r="AXC139" s="6"/>
      <c r="AXD139" s="6"/>
      <c r="AXE139" s="6"/>
      <c r="AXF139" s="6"/>
      <c r="AXG139" s="6"/>
      <c r="AXH139" s="6"/>
      <c r="AXI139" s="6"/>
      <c r="AXJ139" s="6"/>
      <c r="AXK139" s="6"/>
      <c r="AXL139" s="6"/>
      <c r="AXM139" s="6"/>
      <c r="AXN139" s="6"/>
      <c r="AXO139" s="6"/>
      <c r="AXP139" s="6"/>
      <c r="AXQ139" s="6"/>
      <c r="AXR139" s="6"/>
      <c r="AXS139" s="6"/>
      <c r="AXT139" s="6"/>
      <c r="AXU139" s="6"/>
      <c r="AXV139" s="6"/>
      <c r="AXW139" s="6"/>
      <c r="AXX139" s="6"/>
      <c r="AXY139" s="6"/>
      <c r="AXZ139" s="6"/>
      <c r="AYA139" s="6"/>
      <c r="AYB139" s="6"/>
      <c r="AYC139" s="6"/>
      <c r="AYD139" s="6"/>
      <c r="AYE139" s="6"/>
      <c r="AYF139" s="6"/>
      <c r="AYG139" s="6"/>
      <c r="AYH139" s="6"/>
      <c r="AYI139" s="6"/>
      <c r="AYJ139" s="6"/>
      <c r="AYK139" s="6"/>
      <c r="AYL139" s="6"/>
      <c r="AYM139" s="6"/>
      <c r="AYN139" s="6"/>
      <c r="AYO139" s="6"/>
      <c r="AYP139" s="6"/>
      <c r="AYQ139" s="6"/>
      <c r="AYR139" s="6"/>
      <c r="AYS139" s="6"/>
      <c r="AYT139" s="6"/>
      <c r="AYU139" s="6"/>
      <c r="AYV139" s="6"/>
      <c r="AYW139" s="6"/>
      <c r="AYX139" s="6"/>
      <c r="AYY139" s="6"/>
      <c r="AYZ139" s="6"/>
      <c r="AZA139" s="6"/>
      <c r="AZB139" s="6"/>
      <c r="AZC139" s="6"/>
      <c r="AZD139" s="6"/>
      <c r="AZE139" s="6"/>
      <c r="AZF139" s="6"/>
      <c r="AZG139" s="6"/>
      <c r="AZH139" s="6"/>
      <c r="AZI139" s="6"/>
      <c r="AZJ139" s="6"/>
      <c r="AZK139" s="6"/>
      <c r="AZL139" s="6"/>
      <c r="AZM139" s="6"/>
      <c r="AZN139" s="6"/>
      <c r="AZO139" s="6"/>
      <c r="AZP139" s="6"/>
      <c r="AZQ139" s="6"/>
      <c r="AZR139" s="6"/>
      <c r="AZS139" s="6"/>
      <c r="AZT139" s="6"/>
      <c r="AZU139" s="6"/>
      <c r="AZV139" s="6"/>
      <c r="AZW139" s="6"/>
      <c r="AZX139" s="6"/>
      <c r="AZY139" s="6"/>
      <c r="AZZ139" s="6"/>
      <c r="BAA139" s="6"/>
      <c r="BAB139" s="6"/>
      <c r="BAC139" s="6"/>
      <c r="BAD139" s="6"/>
      <c r="BAE139" s="6"/>
      <c r="BAF139" s="6"/>
      <c r="BAG139" s="6"/>
      <c r="BAH139" s="6"/>
      <c r="BAI139" s="6"/>
      <c r="BAJ139" s="6"/>
      <c r="BAK139" s="6"/>
      <c r="BAL139" s="6"/>
      <c r="BAM139" s="6"/>
      <c r="BAN139" s="6"/>
      <c r="BAO139" s="6"/>
      <c r="BAP139" s="6"/>
      <c r="BAQ139" s="6"/>
      <c r="BAR139" s="6"/>
      <c r="BAS139" s="6"/>
      <c r="BAT139" s="6"/>
      <c r="BAU139" s="6"/>
      <c r="BAV139" s="6"/>
      <c r="BAW139" s="6"/>
      <c r="BAX139" s="6"/>
      <c r="BAY139" s="6"/>
      <c r="BAZ139" s="6"/>
      <c r="BBA139" s="6"/>
      <c r="BBB139" s="6"/>
      <c r="BBC139" s="6"/>
      <c r="BBD139" s="6"/>
      <c r="BBE139" s="6"/>
      <c r="BBF139" s="6"/>
      <c r="BBG139" s="6"/>
      <c r="BBH139" s="6"/>
      <c r="BBI139" s="6"/>
      <c r="BBJ139" s="6"/>
      <c r="BBK139" s="6"/>
      <c r="BBL139" s="6"/>
      <c r="BBM139" s="6"/>
      <c r="BBN139" s="6"/>
      <c r="BBO139" s="6"/>
      <c r="BBP139" s="6"/>
      <c r="BBQ139" s="6"/>
      <c r="BBR139" s="6"/>
      <c r="BBS139" s="6"/>
      <c r="BBT139" s="6"/>
      <c r="BBU139" s="6"/>
      <c r="BBV139" s="6"/>
      <c r="BBW139" s="6"/>
      <c r="BBX139" s="6"/>
      <c r="BBY139" s="6"/>
      <c r="BBZ139" s="6"/>
      <c r="BCA139" s="6"/>
      <c r="BCB139" s="6"/>
      <c r="BCC139" s="6"/>
      <c r="BCD139" s="6"/>
      <c r="BCE139" s="6"/>
      <c r="BCF139" s="6"/>
      <c r="BCG139" s="6"/>
      <c r="BCH139" s="6"/>
      <c r="BCI139" s="6"/>
      <c r="BCJ139" s="6"/>
      <c r="BCK139" s="6"/>
      <c r="BCL139" s="6"/>
      <c r="BCM139" s="6"/>
      <c r="BCN139" s="6"/>
      <c r="BCO139" s="6"/>
      <c r="BCP139" s="6"/>
      <c r="BCQ139" s="6"/>
      <c r="BCR139" s="6"/>
      <c r="BCS139" s="6"/>
      <c r="BCT139" s="6"/>
      <c r="BCU139" s="6"/>
      <c r="BCV139" s="6"/>
      <c r="BCW139" s="6"/>
      <c r="BCX139" s="6"/>
      <c r="BCY139" s="6"/>
      <c r="BCZ139" s="6"/>
      <c r="BDA139" s="6"/>
      <c r="BDB139" s="6"/>
      <c r="BDC139" s="6"/>
      <c r="BDD139" s="6"/>
      <c r="BDE139" s="6"/>
      <c r="BDF139" s="6"/>
      <c r="BDG139" s="6"/>
      <c r="BDH139" s="6"/>
      <c r="BDI139" s="6"/>
      <c r="BDJ139" s="6"/>
      <c r="BDK139" s="6"/>
      <c r="BDL139" s="6"/>
      <c r="BDM139" s="6"/>
      <c r="BDN139" s="6"/>
      <c r="BDO139" s="6"/>
      <c r="BDP139" s="6"/>
      <c r="BDQ139" s="6"/>
      <c r="BDR139" s="6"/>
      <c r="BDS139" s="6"/>
      <c r="BDT139" s="6"/>
      <c r="BDU139" s="6"/>
      <c r="BDV139" s="6"/>
      <c r="BDW139" s="6"/>
      <c r="BDX139" s="6"/>
      <c r="BDY139" s="6"/>
      <c r="BDZ139" s="6"/>
      <c r="BEA139" s="6"/>
      <c r="BEB139" s="6"/>
      <c r="BEC139" s="6"/>
      <c r="BED139" s="6"/>
      <c r="BEE139" s="6"/>
      <c r="BEF139" s="6"/>
      <c r="BEG139" s="6"/>
      <c r="BEH139" s="6"/>
      <c r="BEI139" s="6"/>
      <c r="BEJ139" s="6"/>
      <c r="BEK139" s="6"/>
      <c r="BEL139" s="6"/>
      <c r="BEM139" s="6"/>
      <c r="BEN139" s="6"/>
      <c r="BEO139" s="6"/>
      <c r="BEP139" s="6"/>
      <c r="BEQ139" s="6"/>
      <c r="BER139" s="6"/>
      <c r="BES139" s="6"/>
      <c r="BET139" s="6"/>
      <c r="BEU139" s="6"/>
      <c r="BEV139" s="6"/>
      <c r="BEW139" s="6"/>
      <c r="BEX139" s="6"/>
      <c r="BEY139" s="6"/>
      <c r="BEZ139" s="6"/>
      <c r="BFA139" s="6"/>
      <c r="BFB139" s="6"/>
      <c r="BFC139" s="6"/>
      <c r="BFD139" s="6"/>
      <c r="BFE139" s="6"/>
      <c r="BFF139" s="6"/>
      <c r="BFG139" s="6"/>
      <c r="BFH139" s="6"/>
      <c r="BFI139" s="6"/>
      <c r="BFJ139" s="6"/>
      <c r="BFK139" s="6"/>
      <c r="BFL139" s="6"/>
      <c r="BFM139" s="6"/>
      <c r="BFN139" s="6"/>
      <c r="BFO139" s="6"/>
      <c r="BFP139" s="6"/>
      <c r="BFQ139" s="6"/>
      <c r="BFR139" s="6"/>
      <c r="BFS139" s="6"/>
      <c r="BFT139" s="6"/>
      <c r="BFU139" s="6"/>
      <c r="BFV139" s="6"/>
      <c r="BFW139" s="6"/>
      <c r="BFX139" s="6"/>
      <c r="BFY139" s="6"/>
      <c r="BFZ139" s="6"/>
      <c r="BGA139" s="6"/>
      <c r="BGB139" s="6"/>
      <c r="BGC139" s="6"/>
      <c r="BGD139" s="6"/>
      <c r="BGE139" s="6"/>
      <c r="BGF139" s="6"/>
      <c r="BGG139" s="6"/>
      <c r="BGH139" s="6"/>
      <c r="BGI139" s="6"/>
      <c r="BGJ139" s="6"/>
      <c r="BGK139" s="6"/>
      <c r="BGL139" s="6"/>
      <c r="BGM139" s="6"/>
      <c r="BGN139" s="6"/>
      <c r="BGO139" s="6"/>
      <c r="BGP139" s="6"/>
      <c r="BGQ139" s="6"/>
      <c r="BGR139" s="6"/>
      <c r="BGS139" s="6"/>
      <c r="BGT139" s="6"/>
      <c r="BGU139" s="6"/>
      <c r="BGV139" s="6"/>
      <c r="BGW139" s="6"/>
      <c r="BGX139" s="6"/>
      <c r="BGY139" s="6"/>
      <c r="BGZ139" s="6"/>
      <c r="BHA139" s="6"/>
      <c r="BHB139" s="6"/>
      <c r="BHC139" s="6"/>
      <c r="BHD139" s="6"/>
      <c r="BHE139" s="6"/>
      <c r="BHF139" s="6"/>
      <c r="BHG139" s="6"/>
      <c r="BHH139" s="6"/>
      <c r="BHI139" s="6"/>
      <c r="BHJ139" s="6"/>
      <c r="BHK139" s="6"/>
      <c r="BHL139" s="6"/>
      <c r="BHM139" s="6"/>
      <c r="BHN139" s="6"/>
      <c r="BHO139" s="6"/>
      <c r="BHP139" s="6"/>
      <c r="BHQ139" s="6"/>
      <c r="BHR139" s="6"/>
      <c r="BHS139" s="6"/>
      <c r="BHT139" s="6"/>
      <c r="BHU139" s="6"/>
      <c r="BHV139" s="6"/>
      <c r="BHW139" s="6"/>
      <c r="BHX139" s="6"/>
      <c r="BHY139" s="6"/>
      <c r="BHZ139" s="6"/>
      <c r="BIA139" s="6"/>
      <c r="BIB139" s="6"/>
      <c r="BIC139" s="6"/>
      <c r="BID139" s="6"/>
      <c r="BIE139" s="6"/>
      <c r="BIF139" s="6"/>
      <c r="BIG139" s="6"/>
      <c r="BIH139" s="6"/>
      <c r="BII139" s="6"/>
      <c r="BIJ139" s="6"/>
      <c r="BIK139" s="6"/>
      <c r="BIL139" s="6"/>
      <c r="BIM139" s="6"/>
      <c r="BIN139" s="6"/>
      <c r="BIO139" s="6"/>
      <c r="BIP139" s="6"/>
      <c r="BIQ139" s="6"/>
      <c r="BIR139" s="6"/>
      <c r="BIS139" s="6"/>
      <c r="BIT139" s="6"/>
      <c r="BIU139" s="6"/>
      <c r="BIV139" s="6"/>
      <c r="BIW139" s="6"/>
      <c r="BIX139" s="6"/>
      <c r="BIY139" s="6"/>
      <c r="BIZ139" s="6"/>
      <c r="BJA139" s="6"/>
      <c r="BJB139" s="6"/>
      <c r="BJC139" s="6"/>
      <c r="BJD139" s="6"/>
      <c r="BJE139" s="6"/>
      <c r="BJF139" s="6"/>
      <c r="BJG139" s="6"/>
      <c r="BJH139" s="6"/>
      <c r="BJI139" s="6"/>
      <c r="BJJ139" s="6"/>
      <c r="BJK139" s="6"/>
      <c r="BJL139" s="6"/>
      <c r="BJM139" s="6"/>
      <c r="BJN139" s="6"/>
      <c r="BJO139" s="6"/>
      <c r="BJP139" s="6"/>
      <c r="BJQ139" s="6"/>
      <c r="BJR139" s="6"/>
      <c r="BJS139" s="6"/>
      <c r="BJT139" s="6"/>
      <c r="BJU139" s="6"/>
      <c r="BJV139" s="6"/>
      <c r="BJW139" s="6"/>
      <c r="BJX139" s="6"/>
      <c r="BJY139" s="6"/>
      <c r="BJZ139" s="6"/>
      <c r="BKA139" s="6"/>
      <c r="BKB139" s="6"/>
      <c r="BKC139" s="6"/>
      <c r="BKD139" s="6"/>
      <c r="BKE139" s="6"/>
      <c r="BKF139" s="6"/>
      <c r="BKG139" s="6"/>
      <c r="BKH139" s="6"/>
      <c r="BKI139" s="6"/>
      <c r="BKJ139" s="6"/>
      <c r="BKK139" s="6"/>
      <c r="BKL139" s="6"/>
      <c r="BKM139" s="6"/>
      <c r="BKN139" s="6"/>
      <c r="BKO139" s="6"/>
      <c r="BKP139" s="6"/>
      <c r="BKQ139" s="6"/>
      <c r="BKR139" s="6"/>
      <c r="BKS139" s="6"/>
      <c r="BKT139" s="6"/>
      <c r="BKU139" s="6"/>
      <c r="BKV139" s="6"/>
      <c r="BKW139" s="6"/>
      <c r="BKX139" s="6"/>
      <c r="BKY139" s="6"/>
      <c r="BKZ139" s="6"/>
      <c r="BLA139" s="6"/>
      <c r="BLB139" s="6"/>
      <c r="BLC139" s="6"/>
      <c r="BLD139" s="6"/>
      <c r="BLE139" s="6"/>
      <c r="BLF139" s="6"/>
      <c r="BLG139" s="6"/>
      <c r="BLH139" s="6"/>
      <c r="BLI139" s="6"/>
      <c r="BLJ139" s="6"/>
      <c r="BLK139" s="6"/>
      <c r="BLL139" s="6"/>
      <c r="BLM139" s="6"/>
      <c r="BLN139" s="6"/>
      <c r="BLO139" s="6"/>
      <c r="BLP139" s="6"/>
      <c r="BLQ139" s="6"/>
      <c r="BLR139" s="6"/>
      <c r="BLS139" s="6"/>
      <c r="BLT139" s="6"/>
      <c r="BLU139" s="6"/>
      <c r="BLV139" s="6"/>
      <c r="BLW139" s="6"/>
      <c r="BLX139" s="6"/>
      <c r="BLY139" s="6"/>
      <c r="BLZ139" s="6"/>
      <c r="BMA139" s="6"/>
      <c r="BMB139" s="6"/>
      <c r="BMC139" s="6"/>
      <c r="BMD139" s="6"/>
      <c r="BME139" s="6"/>
      <c r="BMF139" s="6"/>
      <c r="BMG139" s="6"/>
      <c r="BMH139" s="6"/>
      <c r="BMI139" s="6"/>
      <c r="BMJ139" s="6"/>
      <c r="BMK139" s="6"/>
      <c r="BML139" s="6"/>
      <c r="BMM139" s="6"/>
      <c r="BMN139" s="6"/>
      <c r="BMO139" s="6"/>
      <c r="BMP139" s="6"/>
      <c r="BMQ139" s="6"/>
      <c r="BMR139" s="6"/>
      <c r="BMS139" s="6"/>
      <c r="BMT139" s="6"/>
      <c r="BMU139" s="6"/>
      <c r="BMV139" s="6"/>
      <c r="BMW139" s="6"/>
      <c r="BMX139" s="6"/>
      <c r="BMY139" s="6"/>
      <c r="BMZ139" s="6"/>
      <c r="BNA139" s="6"/>
      <c r="BNB139" s="6"/>
      <c r="BNC139" s="6"/>
      <c r="BND139" s="6"/>
      <c r="BNE139" s="6"/>
      <c r="BNF139" s="6"/>
      <c r="BNG139" s="6"/>
      <c r="BNH139" s="6"/>
      <c r="BNI139" s="6"/>
      <c r="BNJ139" s="6"/>
      <c r="BNK139" s="6"/>
      <c r="BNL139" s="6"/>
      <c r="BNM139" s="6"/>
      <c r="BNN139" s="6"/>
      <c r="BNO139" s="6"/>
      <c r="BNP139" s="6"/>
      <c r="BNQ139" s="6"/>
      <c r="BNR139" s="6"/>
      <c r="BNS139" s="6"/>
      <c r="BNT139" s="6"/>
      <c r="BNU139" s="6"/>
      <c r="BNV139" s="6"/>
      <c r="BNW139" s="6"/>
      <c r="BNX139" s="6"/>
      <c r="BNY139" s="6"/>
      <c r="BNZ139" s="6"/>
      <c r="BOA139" s="6"/>
      <c r="BOB139" s="6"/>
      <c r="BOC139" s="6"/>
      <c r="BOD139" s="6"/>
      <c r="BOE139" s="6"/>
      <c r="BOF139" s="6"/>
      <c r="BOG139" s="6"/>
      <c r="BOH139" s="6"/>
      <c r="BOI139" s="6"/>
      <c r="BOJ139" s="6"/>
      <c r="BOK139" s="6"/>
      <c r="BOL139" s="6"/>
      <c r="BOM139" s="6"/>
      <c r="BON139" s="6"/>
      <c r="BOO139" s="6"/>
      <c r="BOP139" s="6"/>
      <c r="BOQ139" s="6"/>
      <c r="BOR139" s="6"/>
      <c r="BOS139" s="6"/>
      <c r="BOT139" s="6"/>
      <c r="BOU139" s="6"/>
      <c r="BOV139" s="6"/>
      <c r="BOW139" s="6"/>
      <c r="BOX139" s="6"/>
      <c r="BOY139" s="6"/>
      <c r="BOZ139" s="6"/>
      <c r="BPA139" s="6"/>
      <c r="BPB139" s="6"/>
      <c r="BPC139" s="6"/>
      <c r="BPD139" s="6"/>
      <c r="BPE139" s="6"/>
      <c r="BPF139" s="6"/>
      <c r="BPG139" s="6"/>
      <c r="BPH139" s="6"/>
      <c r="BPI139" s="6"/>
      <c r="BPJ139" s="6"/>
      <c r="BPK139" s="6"/>
      <c r="BPL139" s="6"/>
      <c r="BPM139" s="6"/>
      <c r="BPN139" s="6"/>
      <c r="BPO139" s="6"/>
      <c r="BPP139" s="6"/>
      <c r="BPQ139" s="6"/>
      <c r="BPR139" s="6"/>
      <c r="BPS139" s="6"/>
      <c r="BPT139" s="6"/>
      <c r="BPU139" s="6"/>
      <c r="BPV139" s="6"/>
      <c r="BPW139" s="6"/>
      <c r="BPX139" s="6"/>
      <c r="BPY139" s="6"/>
      <c r="BPZ139" s="6"/>
      <c r="BQA139" s="6"/>
      <c r="BQB139" s="6"/>
      <c r="BQC139" s="6"/>
      <c r="BQD139" s="6"/>
      <c r="BQE139" s="6"/>
      <c r="BQF139" s="6"/>
      <c r="BQG139" s="6"/>
      <c r="BQH139" s="6"/>
      <c r="BQI139" s="6"/>
      <c r="BQJ139" s="6"/>
      <c r="BQK139" s="6"/>
      <c r="BQL139" s="6"/>
      <c r="BQM139" s="6"/>
      <c r="BQN139" s="6"/>
      <c r="BQO139" s="6"/>
      <c r="BQP139" s="6"/>
      <c r="BQQ139" s="6"/>
      <c r="BQR139" s="6"/>
      <c r="BQS139" s="6"/>
      <c r="BQT139" s="6"/>
      <c r="BQU139" s="6"/>
      <c r="BQV139" s="6"/>
      <c r="BQW139" s="6"/>
      <c r="BQX139" s="6"/>
      <c r="BQY139" s="6"/>
      <c r="BQZ139" s="6"/>
      <c r="BRA139" s="6"/>
      <c r="BRB139" s="6"/>
      <c r="BRC139" s="6"/>
      <c r="BRD139" s="6"/>
      <c r="BRE139" s="6"/>
      <c r="BRF139" s="6"/>
      <c r="BRG139" s="6"/>
      <c r="BRH139" s="6"/>
      <c r="BRI139" s="6"/>
      <c r="BRJ139" s="6"/>
      <c r="BRK139" s="6"/>
      <c r="BRL139" s="6"/>
      <c r="BRM139" s="6"/>
      <c r="BRN139" s="6"/>
      <c r="BRO139" s="6"/>
      <c r="BRP139" s="6"/>
      <c r="BRQ139" s="6"/>
      <c r="BRR139" s="6"/>
      <c r="BRS139" s="6"/>
      <c r="BRT139" s="6"/>
      <c r="BRU139" s="6"/>
      <c r="BRV139" s="6"/>
      <c r="BRW139" s="6"/>
      <c r="BRX139" s="6"/>
      <c r="BRY139" s="6"/>
      <c r="BRZ139" s="6"/>
      <c r="BSA139" s="6"/>
      <c r="BSB139" s="6"/>
      <c r="BSC139" s="6"/>
      <c r="BSD139" s="6"/>
      <c r="BSE139" s="6"/>
      <c r="BSF139" s="6"/>
      <c r="BSG139" s="6"/>
      <c r="BSH139" s="6"/>
      <c r="BSI139" s="6"/>
      <c r="BSJ139" s="6"/>
      <c r="BSK139" s="6"/>
      <c r="BSL139" s="6"/>
      <c r="BSM139" s="6"/>
      <c r="BSN139" s="6"/>
      <c r="BSO139" s="6"/>
      <c r="BSP139" s="6"/>
      <c r="BSQ139" s="6"/>
      <c r="BSR139" s="6"/>
      <c r="BSS139" s="6"/>
      <c r="BST139" s="6"/>
      <c r="BSU139" s="6"/>
      <c r="BSV139" s="6"/>
      <c r="BSW139" s="6"/>
      <c r="BSX139" s="6"/>
      <c r="BSY139" s="6"/>
      <c r="BSZ139" s="6"/>
      <c r="BTA139" s="6"/>
      <c r="BTB139" s="6"/>
      <c r="BTC139" s="6"/>
      <c r="BTD139" s="6"/>
      <c r="BTE139" s="6"/>
      <c r="BTF139" s="6"/>
      <c r="BTG139" s="6"/>
      <c r="BTH139" s="6"/>
      <c r="BTI139" s="6"/>
      <c r="BTJ139" s="6"/>
      <c r="BTK139" s="6"/>
      <c r="BTL139" s="6"/>
      <c r="BTM139" s="6"/>
      <c r="BTN139" s="6"/>
      <c r="BTO139" s="6"/>
      <c r="BTP139" s="6"/>
      <c r="BTQ139" s="6"/>
      <c r="BTR139" s="6"/>
      <c r="BTS139" s="6"/>
      <c r="BTT139" s="6"/>
      <c r="BTU139" s="6"/>
      <c r="BTV139" s="6"/>
      <c r="BTW139" s="6"/>
      <c r="BTX139" s="6"/>
      <c r="BTY139" s="6"/>
      <c r="BTZ139" s="6"/>
      <c r="BUA139" s="6"/>
      <c r="BUB139" s="6"/>
      <c r="BUC139" s="6"/>
      <c r="BUD139" s="6"/>
      <c r="BUE139" s="6"/>
      <c r="BUF139" s="6"/>
      <c r="BUG139" s="6"/>
      <c r="BUH139" s="6"/>
      <c r="BUI139" s="6"/>
      <c r="BUJ139" s="6"/>
      <c r="BUK139" s="6"/>
      <c r="BUL139" s="6"/>
      <c r="BUM139" s="6"/>
      <c r="BUN139" s="6"/>
      <c r="BUO139" s="6"/>
      <c r="BUP139" s="6"/>
      <c r="BUQ139" s="6"/>
      <c r="BUR139" s="6"/>
      <c r="BUS139" s="6"/>
      <c r="BUT139" s="6"/>
      <c r="BUU139" s="6"/>
      <c r="BUV139" s="6"/>
      <c r="BUW139" s="6"/>
      <c r="BUX139" s="6"/>
      <c r="BUY139" s="6"/>
      <c r="BUZ139" s="6"/>
      <c r="BVA139" s="6"/>
      <c r="BVB139" s="6"/>
      <c r="BVC139" s="6"/>
      <c r="BVD139" s="6"/>
      <c r="BVE139" s="6"/>
      <c r="BVF139" s="6"/>
      <c r="BVG139" s="6"/>
      <c r="BVH139" s="6"/>
      <c r="BVI139" s="6"/>
      <c r="BVJ139" s="6"/>
      <c r="BVK139" s="6"/>
      <c r="BVL139" s="6"/>
      <c r="BVM139" s="6"/>
      <c r="BVN139" s="6"/>
      <c r="BVO139" s="6"/>
      <c r="BVP139" s="6"/>
      <c r="BVQ139" s="6"/>
      <c r="BVR139" s="6"/>
      <c r="BVS139" s="6"/>
      <c r="BVT139" s="6"/>
      <c r="BVU139" s="6"/>
      <c r="BVV139" s="6"/>
      <c r="BVW139" s="6"/>
      <c r="BVX139" s="6"/>
      <c r="BVY139" s="6"/>
      <c r="BVZ139" s="6"/>
      <c r="BWA139" s="6"/>
      <c r="BWB139" s="6"/>
      <c r="BWC139" s="6"/>
      <c r="BWD139" s="6"/>
      <c r="BWE139" s="6"/>
      <c r="BWF139" s="6"/>
      <c r="BWG139" s="6"/>
      <c r="BWH139" s="6"/>
      <c r="BWI139" s="6"/>
      <c r="BWJ139" s="6"/>
      <c r="BWK139" s="6"/>
      <c r="BWL139" s="6"/>
      <c r="BWM139" s="6"/>
      <c r="BWN139" s="6"/>
      <c r="BWO139" s="6"/>
      <c r="BWP139" s="6"/>
      <c r="BWQ139" s="6"/>
      <c r="BWR139" s="6"/>
      <c r="BWS139" s="6"/>
      <c r="BWT139" s="6"/>
      <c r="BWU139" s="6"/>
      <c r="BWV139" s="6"/>
      <c r="BWW139" s="6"/>
      <c r="BWX139" s="6"/>
      <c r="BWY139" s="6"/>
      <c r="BWZ139" s="6"/>
      <c r="BXA139" s="6"/>
      <c r="BXB139" s="6"/>
      <c r="BXC139" s="6"/>
      <c r="BXD139" s="6"/>
      <c r="BXE139" s="6"/>
      <c r="BXF139" s="6"/>
      <c r="BXG139" s="6"/>
      <c r="BXH139" s="6"/>
      <c r="BXI139" s="6"/>
      <c r="BXJ139" s="6"/>
      <c r="BXK139" s="6"/>
      <c r="BXL139" s="6"/>
      <c r="BXM139" s="6"/>
      <c r="BXN139" s="6"/>
      <c r="BXO139" s="6"/>
      <c r="BXP139" s="6"/>
      <c r="BXQ139" s="6"/>
      <c r="BXR139" s="6"/>
      <c r="BXS139" s="6"/>
      <c r="BXT139" s="6"/>
      <c r="BXU139" s="6"/>
      <c r="BXV139" s="6"/>
      <c r="BXW139" s="6"/>
      <c r="BXX139" s="6"/>
      <c r="BXY139" s="6"/>
      <c r="BXZ139" s="6"/>
      <c r="BYA139" s="6"/>
      <c r="BYB139" s="6"/>
      <c r="BYC139" s="6"/>
      <c r="BYD139" s="6"/>
      <c r="BYE139" s="6"/>
      <c r="BYF139" s="6"/>
      <c r="BYG139" s="6"/>
      <c r="BYH139" s="6"/>
      <c r="BYI139" s="6"/>
      <c r="BYJ139" s="6"/>
      <c r="BYK139" s="6"/>
      <c r="BYL139" s="6"/>
      <c r="BYM139" s="6"/>
      <c r="BYN139" s="6"/>
      <c r="BYO139" s="6"/>
      <c r="BYP139" s="6"/>
      <c r="BYQ139" s="6"/>
      <c r="BYR139" s="6"/>
      <c r="BYS139" s="6"/>
      <c r="BYT139" s="6"/>
      <c r="BYU139" s="6"/>
      <c r="BYV139" s="6"/>
      <c r="BYW139" s="6"/>
      <c r="BYX139" s="6"/>
      <c r="BYY139" s="6"/>
      <c r="BYZ139" s="6"/>
      <c r="BZA139" s="6"/>
      <c r="BZB139" s="6"/>
      <c r="BZC139" s="6"/>
      <c r="BZD139" s="6"/>
      <c r="BZE139" s="6"/>
      <c r="BZF139" s="6"/>
      <c r="BZG139" s="6"/>
      <c r="BZH139" s="6"/>
      <c r="BZI139" s="6"/>
      <c r="BZJ139" s="6"/>
      <c r="BZK139" s="6"/>
      <c r="BZL139" s="6"/>
      <c r="BZM139" s="6"/>
      <c r="BZN139" s="6"/>
      <c r="BZO139" s="6"/>
      <c r="BZP139" s="6"/>
      <c r="BZQ139" s="6"/>
      <c r="BZR139" s="6"/>
      <c r="BZS139" s="6"/>
      <c r="BZT139" s="6"/>
      <c r="BZU139" s="6"/>
      <c r="BZV139" s="6"/>
      <c r="BZW139" s="6"/>
      <c r="BZX139" s="6"/>
      <c r="BZY139" s="6"/>
      <c r="BZZ139" s="6"/>
      <c r="CAA139" s="6"/>
      <c r="CAB139" s="6"/>
      <c r="CAC139" s="6"/>
      <c r="CAD139" s="6"/>
      <c r="CAE139" s="6"/>
      <c r="CAF139" s="6"/>
      <c r="CAG139" s="6"/>
      <c r="CAH139" s="6"/>
      <c r="CAI139" s="6"/>
      <c r="CAJ139" s="6"/>
      <c r="CAK139" s="6"/>
      <c r="CAL139" s="6"/>
      <c r="CAM139" s="6"/>
      <c r="CAN139" s="6"/>
      <c r="CAO139" s="6"/>
      <c r="CAP139" s="6"/>
      <c r="CAQ139" s="6"/>
      <c r="CAR139" s="6"/>
      <c r="CAS139" s="6"/>
      <c r="CAT139" s="6"/>
      <c r="CAU139" s="6"/>
      <c r="CAV139" s="6"/>
      <c r="CAW139" s="6"/>
      <c r="CAX139" s="6"/>
      <c r="CAY139" s="6"/>
      <c r="CAZ139" s="6"/>
      <c r="CBA139" s="6"/>
      <c r="CBB139" s="6"/>
      <c r="CBC139" s="6"/>
      <c r="CBD139" s="6"/>
      <c r="CBE139" s="6"/>
      <c r="CBF139" s="6"/>
      <c r="CBG139" s="6"/>
      <c r="CBH139" s="6"/>
      <c r="CBI139" s="6"/>
      <c r="CBJ139" s="6"/>
      <c r="CBK139" s="6"/>
      <c r="CBL139" s="6"/>
      <c r="CBM139" s="6"/>
      <c r="CBN139" s="6"/>
      <c r="CBO139" s="6"/>
      <c r="CBP139" s="6"/>
      <c r="CBQ139" s="6"/>
      <c r="CBR139" s="6"/>
      <c r="CBS139" s="6"/>
      <c r="CBT139" s="6"/>
      <c r="CBU139" s="6"/>
      <c r="CBV139" s="6"/>
      <c r="CBW139" s="6"/>
      <c r="CBX139" s="6"/>
      <c r="CBY139" s="6"/>
      <c r="CBZ139" s="6"/>
      <c r="CCA139" s="6"/>
      <c r="CCB139" s="6"/>
      <c r="CCC139" s="6"/>
      <c r="CCD139" s="6"/>
      <c r="CCE139" s="6"/>
      <c r="CCF139" s="6"/>
      <c r="CCG139" s="6"/>
      <c r="CCH139" s="6"/>
      <c r="CCI139" s="6"/>
      <c r="CCJ139" s="6"/>
      <c r="CCK139" s="6"/>
      <c r="CCL139" s="6"/>
      <c r="CCM139" s="6"/>
      <c r="CCN139" s="6"/>
      <c r="CCO139" s="6"/>
      <c r="CCP139" s="6"/>
      <c r="CCQ139" s="6"/>
      <c r="CCR139" s="6"/>
      <c r="CCS139" s="6"/>
      <c r="CCT139" s="6"/>
      <c r="CCU139" s="6"/>
      <c r="CCV139" s="6"/>
      <c r="CCW139" s="6"/>
      <c r="CCX139" s="6"/>
      <c r="CCY139" s="6"/>
      <c r="CCZ139" s="6"/>
      <c r="CDA139" s="6"/>
      <c r="CDB139" s="6"/>
      <c r="CDC139" s="6"/>
      <c r="CDD139" s="6"/>
      <c r="CDE139" s="6"/>
      <c r="CDF139" s="6"/>
      <c r="CDG139" s="6"/>
      <c r="CDH139" s="6"/>
      <c r="CDI139" s="6"/>
      <c r="CDJ139" s="6"/>
      <c r="CDK139" s="6"/>
      <c r="CDL139" s="6"/>
      <c r="CDM139" s="6"/>
      <c r="CDN139" s="6"/>
      <c r="CDO139" s="6"/>
      <c r="CDP139" s="6"/>
      <c r="CDQ139" s="6"/>
      <c r="CDR139" s="6"/>
      <c r="CDS139" s="6"/>
      <c r="CDT139" s="6"/>
      <c r="CDU139" s="6"/>
      <c r="CDV139" s="6"/>
      <c r="CDW139" s="6"/>
      <c r="CDX139" s="6"/>
      <c r="CDY139" s="6"/>
      <c r="CDZ139" s="6"/>
      <c r="CEA139" s="6"/>
      <c r="CEB139" s="6"/>
      <c r="CEC139" s="6"/>
      <c r="CED139" s="6"/>
      <c r="CEE139" s="6"/>
      <c r="CEF139" s="6"/>
      <c r="CEG139" s="6"/>
      <c r="CEH139" s="6"/>
      <c r="CEI139" s="6"/>
      <c r="CEJ139" s="6"/>
      <c r="CEK139" s="6"/>
      <c r="CEL139" s="6"/>
      <c r="CEM139" s="6"/>
      <c r="CEN139" s="6"/>
      <c r="CEO139" s="6"/>
      <c r="CEP139" s="6"/>
      <c r="CEQ139" s="6"/>
      <c r="CER139" s="6"/>
      <c r="CES139" s="6"/>
      <c r="CET139" s="6"/>
      <c r="CEU139" s="6"/>
      <c r="CEV139" s="6"/>
      <c r="CEW139" s="6"/>
      <c r="CEX139" s="6"/>
      <c r="CEY139" s="6"/>
      <c r="CEZ139" s="6"/>
      <c r="CFA139" s="6"/>
      <c r="CFB139" s="6"/>
      <c r="CFC139" s="6"/>
      <c r="CFD139" s="6"/>
      <c r="CFE139" s="6"/>
      <c r="CFF139" s="6"/>
      <c r="CFG139" s="6"/>
      <c r="CFH139" s="6"/>
      <c r="CFI139" s="6"/>
      <c r="CFJ139" s="6"/>
      <c r="CFK139" s="6"/>
      <c r="CFL139" s="6"/>
      <c r="CFM139" s="6"/>
      <c r="CFN139" s="6"/>
      <c r="CFO139" s="6"/>
      <c r="CFP139" s="6"/>
      <c r="CFQ139" s="6"/>
      <c r="CFR139" s="6"/>
      <c r="CFS139" s="6"/>
      <c r="CFT139" s="6"/>
      <c r="CFU139" s="6"/>
      <c r="CFV139" s="6"/>
      <c r="CFW139" s="6"/>
      <c r="CFX139" s="6"/>
      <c r="CFY139" s="6"/>
      <c r="CFZ139" s="6"/>
      <c r="CGA139" s="6"/>
      <c r="CGB139" s="6"/>
      <c r="CGC139" s="6"/>
      <c r="CGD139" s="6"/>
      <c r="CGE139" s="6"/>
      <c r="CGF139" s="6"/>
      <c r="CGG139" s="6"/>
      <c r="CGH139" s="6"/>
      <c r="CGI139" s="6"/>
      <c r="CGJ139" s="6"/>
      <c r="CGK139" s="6"/>
      <c r="CGL139" s="6"/>
      <c r="CGM139" s="6"/>
      <c r="CGN139" s="6"/>
      <c r="CGO139" s="6"/>
      <c r="CGP139" s="6"/>
      <c r="CGQ139" s="6"/>
      <c r="CGR139" s="6"/>
      <c r="CGS139" s="6"/>
      <c r="CGT139" s="6"/>
      <c r="CGU139" s="6"/>
      <c r="CGV139" s="6"/>
      <c r="CGW139" s="6"/>
      <c r="CGX139" s="6"/>
      <c r="CGY139" s="6"/>
      <c r="CGZ139" s="6"/>
      <c r="CHA139" s="6"/>
      <c r="CHB139" s="6"/>
      <c r="CHC139" s="6"/>
      <c r="CHD139" s="6"/>
      <c r="CHE139" s="6"/>
      <c r="CHF139" s="6"/>
      <c r="CHG139" s="6"/>
      <c r="CHH139" s="6"/>
      <c r="CHI139" s="6"/>
      <c r="CHJ139" s="6"/>
      <c r="CHK139" s="6"/>
      <c r="CHL139" s="6"/>
      <c r="CHM139" s="6"/>
      <c r="CHN139" s="6"/>
      <c r="CHO139" s="6"/>
      <c r="CHP139" s="6"/>
      <c r="CHQ139" s="6"/>
      <c r="CHR139" s="6"/>
      <c r="CHS139" s="6"/>
      <c r="CHT139" s="6"/>
      <c r="CHU139" s="6"/>
      <c r="CHV139" s="6"/>
      <c r="CHW139" s="6"/>
      <c r="CHX139" s="6"/>
      <c r="CHY139" s="6"/>
      <c r="CHZ139" s="6"/>
      <c r="CIA139" s="6"/>
      <c r="CIB139" s="6"/>
      <c r="CIC139" s="6"/>
      <c r="CID139" s="6"/>
      <c r="CIE139" s="6"/>
      <c r="CIF139" s="6"/>
      <c r="CIG139" s="6"/>
      <c r="CIH139" s="6"/>
      <c r="CII139" s="6"/>
      <c r="CIJ139" s="6"/>
      <c r="CIK139" s="6"/>
      <c r="CIL139" s="6"/>
      <c r="CIM139" s="6"/>
      <c r="CIN139" s="6"/>
      <c r="CIO139" s="6"/>
      <c r="CIP139" s="6"/>
      <c r="CIQ139" s="6"/>
      <c r="CIR139" s="6"/>
      <c r="CIS139" s="6"/>
      <c r="CIT139" s="6"/>
      <c r="CIU139" s="6"/>
      <c r="CIV139" s="6"/>
      <c r="CIW139" s="6"/>
      <c r="CIX139" s="6"/>
      <c r="CIY139" s="6"/>
      <c r="CIZ139" s="6"/>
      <c r="CJA139" s="6"/>
      <c r="CJB139" s="6"/>
      <c r="CJC139" s="6"/>
      <c r="CJD139" s="6"/>
      <c r="CJE139" s="6"/>
      <c r="CJF139" s="6"/>
      <c r="CJG139" s="6"/>
      <c r="CJH139" s="6"/>
      <c r="CJI139" s="6"/>
      <c r="CJJ139" s="6"/>
      <c r="CJK139" s="6"/>
      <c r="CJL139" s="6"/>
      <c r="CJM139" s="6"/>
      <c r="CJN139" s="6"/>
      <c r="CJO139" s="6"/>
      <c r="CJP139" s="6"/>
      <c r="CJQ139" s="6"/>
      <c r="CJR139" s="6"/>
      <c r="CJS139" s="6"/>
      <c r="CJT139" s="6"/>
      <c r="CJU139" s="6"/>
      <c r="CJV139" s="6"/>
      <c r="CJW139" s="6"/>
      <c r="CJX139" s="6"/>
      <c r="CJY139" s="6"/>
      <c r="CJZ139" s="6"/>
      <c r="CKA139" s="6"/>
      <c r="CKB139" s="6"/>
      <c r="CKC139" s="6"/>
      <c r="CKD139" s="6"/>
      <c r="CKE139" s="6"/>
      <c r="CKF139" s="6"/>
      <c r="CKG139" s="6"/>
      <c r="CKH139" s="6"/>
      <c r="CKI139" s="6"/>
      <c r="CKJ139" s="6"/>
      <c r="CKK139" s="6"/>
      <c r="CKL139" s="6"/>
      <c r="CKM139" s="6"/>
      <c r="CKN139" s="6"/>
      <c r="CKO139" s="6"/>
      <c r="CKP139" s="6"/>
      <c r="CKQ139" s="6"/>
      <c r="CKR139" s="6"/>
      <c r="CKS139" s="6"/>
      <c r="CKT139" s="6"/>
      <c r="CKU139" s="6"/>
      <c r="CKV139" s="6"/>
      <c r="CKW139" s="6"/>
      <c r="CKX139" s="6"/>
      <c r="CKY139" s="6"/>
      <c r="CKZ139" s="6"/>
      <c r="CLA139" s="6"/>
      <c r="CLB139" s="6"/>
      <c r="CLC139" s="6"/>
      <c r="CLD139" s="6"/>
      <c r="CLE139" s="6"/>
      <c r="CLF139" s="6"/>
      <c r="CLG139" s="6"/>
      <c r="CLH139" s="6"/>
      <c r="CLI139" s="6"/>
      <c r="CLJ139" s="6"/>
      <c r="CLK139" s="6"/>
      <c r="CLL139" s="6"/>
      <c r="CLM139" s="6"/>
      <c r="CLN139" s="6"/>
      <c r="CLO139" s="6"/>
      <c r="CLP139" s="6"/>
      <c r="CLQ139" s="6"/>
      <c r="CLR139" s="6"/>
      <c r="CLS139" s="6"/>
      <c r="CLT139" s="6"/>
      <c r="CLU139" s="6"/>
      <c r="CLV139" s="6"/>
      <c r="CLW139" s="6"/>
      <c r="CLX139" s="6"/>
      <c r="CLY139" s="6"/>
      <c r="CLZ139" s="6"/>
      <c r="CMA139" s="6"/>
      <c r="CMB139" s="6"/>
      <c r="CMC139" s="6"/>
      <c r="CMD139" s="6"/>
      <c r="CME139" s="6"/>
      <c r="CMF139" s="6"/>
      <c r="CMG139" s="6"/>
      <c r="CMH139" s="6"/>
      <c r="CMI139" s="6"/>
      <c r="CMJ139" s="6"/>
      <c r="CMK139" s="6"/>
      <c r="CML139" s="6"/>
      <c r="CMM139" s="6"/>
      <c r="CMN139" s="6"/>
      <c r="CMO139" s="6"/>
      <c r="CMP139" s="6"/>
      <c r="CMQ139" s="6"/>
      <c r="CMR139" s="6"/>
      <c r="CMS139" s="6"/>
      <c r="CMT139" s="6"/>
      <c r="CMU139" s="6"/>
      <c r="CMV139" s="6"/>
      <c r="CMW139" s="6"/>
      <c r="CMX139" s="6"/>
      <c r="CMY139" s="6"/>
      <c r="CMZ139" s="6"/>
      <c r="CNA139" s="6"/>
      <c r="CNB139" s="6"/>
      <c r="CNC139" s="6"/>
      <c r="CND139" s="6"/>
      <c r="CNE139" s="6"/>
      <c r="CNF139" s="6"/>
      <c r="CNG139" s="6"/>
      <c r="CNH139" s="6"/>
      <c r="CNI139" s="6"/>
      <c r="CNJ139" s="6"/>
      <c r="CNK139" s="6"/>
      <c r="CNL139" s="6"/>
      <c r="CNM139" s="6"/>
      <c r="CNN139" s="6"/>
      <c r="CNO139" s="6"/>
      <c r="CNP139" s="6"/>
      <c r="CNQ139" s="6"/>
      <c r="CNR139" s="6"/>
      <c r="CNS139" s="6"/>
      <c r="CNT139" s="6"/>
      <c r="CNU139" s="6"/>
      <c r="CNV139" s="6"/>
      <c r="CNW139" s="6"/>
      <c r="CNX139" s="6"/>
      <c r="CNY139" s="6"/>
      <c r="CNZ139" s="6"/>
      <c r="COA139" s="6"/>
      <c r="COB139" s="6"/>
      <c r="COC139" s="6"/>
      <c r="COD139" s="6"/>
      <c r="COE139" s="6"/>
      <c r="COF139" s="6"/>
      <c r="COG139" s="6"/>
      <c r="COH139" s="6"/>
      <c r="COI139" s="6"/>
      <c r="COJ139" s="6"/>
      <c r="COK139" s="6"/>
      <c r="COL139" s="6"/>
      <c r="COM139" s="6"/>
      <c r="CON139" s="6"/>
      <c r="COO139" s="6"/>
      <c r="COP139" s="6"/>
      <c r="COQ139" s="6"/>
      <c r="COR139" s="6"/>
      <c r="COS139" s="6"/>
      <c r="COT139" s="6"/>
      <c r="COU139" s="6"/>
      <c r="COV139" s="6"/>
      <c r="COW139" s="6"/>
      <c r="COX139" s="6"/>
      <c r="COY139" s="6"/>
      <c r="COZ139" s="6"/>
      <c r="CPA139" s="6"/>
      <c r="CPB139" s="6"/>
      <c r="CPC139" s="6"/>
      <c r="CPD139" s="6"/>
      <c r="CPE139" s="6"/>
      <c r="CPF139" s="6"/>
      <c r="CPG139" s="6"/>
      <c r="CPH139" s="6"/>
      <c r="CPI139" s="6"/>
      <c r="CPJ139" s="6"/>
      <c r="CPK139" s="6"/>
      <c r="CPL139" s="6"/>
      <c r="CPM139" s="6"/>
      <c r="CPN139" s="6"/>
      <c r="CPO139" s="6"/>
      <c r="CPP139" s="6"/>
      <c r="CPQ139" s="6"/>
      <c r="CPR139" s="6"/>
      <c r="CPS139" s="6"/>
      <c r="CPT139" s="6"/>
      <c r="CPU139" s="6"/>
      <c r="CPV139" s="6"/>
      <c r="CPW139" s="6"/>
      <c r="CPX139" s="6"/>
      <c r="CPY139" s="6"/>
      <c r="CPZ139" s="6"/>
      <c r="CQA139" s="6"/>
      <c r="CQB139" s="6"/>
      <c r="CQC139" s="6"/>
      <c r="CQD139" s="6"/>
      <c r="CQE139" s="6"/>
      <c r="CQF139" s="6"/>
      <c r="CQG139" s="6"/>
      <c r="CQH139" s="6"/>
      <c r="CQI139" s="6"/>
      <c r="CQJ139" s="6"/>
      <c r="CQK139" s="6"/>
      <c r="CQL139" s="6"/>
      <c r="CQM139" s="6"/>
      <c r="CQN139" s="6"/>
      <c r="CQO139" s="6"/>
      <c r="CQP139" s="6"/>
      <c r="CQQ139" s="6"/>
      <c r="CQR139" s="6"/>
      <c r="CQS139" s="6"/>
      <c r="CQT139" s="6"/>
      <c r="CQU139" s="6"/>
      <c r="CQV139" s="6"/>
      <c r="CQW139" s="6"/>
      <c r="CQX139" s="6"/>
      <c r="CQY139" s="6"/>
      <c r="CQZ139" s="6"/>
      <c r="CRA139" s="6"/>
      <c r="CRB139" s="6"/>
      <c r="CRC139" s="6"/>
      <c r="CRD139" s="6"/>
      <c r="CRE139" s="6"/>
      <c r="CRF139" s="6"/>
      <c r="CRG139" s="6"/>
      <c r="CRH139" s="6"/>
      <c r="CRI139" s="6"/>
      <c r="CRJ139" s="6"/>
      <c r="CRK139" s="6"/>
      <c r="CRL139" s="6"/>
      <c r="CRM139" s="6"/>
      <c r="CRN139" s="6"/>
      <c r="CRO139" s="6"/>
      <c r="CRP139" s="6"/>
      <c r="CRQ139" s="6"/>
      <c r="CRR139" s="6"/>
      <c r="CRS139" s="6"/>
      <c r="CRT139" s="6"/>
      <c r="CRU139" s="6"/>
      <c r="CRV139" s="6"/>
      <c r="CRW139" s="6"/>
      <c r="CRX139" s="6"/>
      <c r="CRY139" s="6"/>
      <c r="CRZ139" s="6"/>
      <c r="CSA139" s="6"/>
      <c r="CSB139" s="6"/>
      <c r="CSC139" s="6"/>
      <c r="CSD139" s="6"/>
      <c r="CSE139" s="6"/>
      <c r="CSF139" s="6"/>
      <c r="CSG139" s="6"/>
      <c r="CSH139" s="6"/>
      <c r="CSI139" s="6"/>
      <c r="CSJ139" s="6"/>
      <c r="CSK139" s="6"/>
      <c r="CSL139" s="6"/>
      <c r="CSM139" s="6"/>
      <c r="CSN139" s="6"/>
      <c r="CSO139" s="6"/>
      <c r="CSP139" s="6"/>
      <c r="CSQ139" s="6"/>
      <c r="CSR139" s="6"/>
      <c r="CSS139" s="6"/>
      <c r="CST139" s="6"/>
      <c r="CSU139" s="6"/>
      <c r="CSV139" s="6"/>
      <c r="CSW139" s="6"/>
      <c r="CSX139" s="6"/>
      <c r="CSY139" s="6"/>
      <c r="CSZ139" s="6"/>
      <c r="CTA139" s="6"/>
      <c r="CTB139" s="6"/>
      <c r="CTC139" s="6"/>
      <c r="CTD139" s="6"/>
      <c r="CTE139" s="6"/>
      <c r="CTF139" s="6"/>
      <c r="CTG139" s="6"/>
      <c r="CTH139" s="6"/>
      <c r="CTI139" s="6"/>
      <c r="CTJ139" s="6"/>
      <c r="CTK139" s="6"/>
      <c r="CTL139" s="6"/>
      <c r="CTM139" s="6"/>
      <c r="CTN139" s="6"/>
      <c r="CTO139" s="6"/>
      <c r="CTP139" s="6"/>
      <c r="CTQ139" s="6"/>
      <c r="CTR139" s="6"/>
      <c r="CTS139" s="6"/>
      <c r="CTT139" s="6"/>
      <c r="CTU139" s="6"/>
      <c r="CTV139" s="6"/>
      <c r="CTW139" s="6"/>
      <c r="CTX139" s="6"/>
      <c r="CTY139" s="6"/>
      <c r="CTZ139" s="6"/>
      <c r="CUA139" s="6"/>
      <c r="CUB139" s="6"/>
      <c r="CUC139" s="6"/>
      <c r="CUD139" s="6"/>
      <c r="CUE139" s="6"/>
      <c r="CUF139" s="6"/>
      <c r="CUG139" s="6"/>
      <c r="CUH139" s="6"/>
      <c r="CUI139" s="6"/>
      <c r="CUJ139" s="6"/>
      <c r="CUK139" s="6"/>
      <c r="CUL139" s="6"/>
      <c r="CUM139" s="6"/>
      <c r="CUN139" s="6"/>
      <c r="CUO139" s="6"/>
      <c r="CUP139" s="6"/>
      <c r="CUQ139" s="6"/>
      <c r="CUR139" s="6"/>
      <c r="CUS139" s="6"/>
      <c r="CUT139" s="6"/>
      <c r="CUU139" s="6"/>
      <c r="CUV139" s="6"/>
      <c r="CUW139" s="6"/>
      <c r="CUX139" s="6"/>
      <c r="CUY139" s="6"/>
      <c r="CUZ139" s="6"/>
      <c r="CVA139" s="6"/>
      <c r="CVB139" s="6"/>
      <c r="CVC139" s="6"/>
      <c r="CVD139" s="6"/>
      <c r="CVE139" s="6"/>
      <c r="CVF139" s="6"/>
      <c r="CVG139" s="6"/>
      <c r="CVH139" s="6"/>
      <c r="CVI139" s="6"/>
      <c r="CVJ139" s="6"/>
      <c r="CVK139" s="6"/>
      <c r="CVL139" s="6"/>
      <c r="CVM139" s="6"/>
      <c r="CVN139" s="6"/>
      <c r="CVO139" s="6"/>
      <c r="CVP139" s="6"/>
      <c r="CVQ139" s="6"/>
      <c r="CVR139" s="6"/>
      <c r="CVS139" s="6"/>
      <c r="CVT139" s="6"/>
      <c r="CVU139" s="6"/>
      <c r="CVV139" s="6"/>
      <c r="CVW139" s="6"/>
      <c r="CVX139" s="6"/>
      <c r="CVY139" s="6"/>
      <c r="CVZ139" s="6"/>
      <c r="CWA139" s="6"/>
      <c r="CWB139" s="6"/>
      <c r="CWC139" s="6"/>
      <c r="CWD139" s="6"/>
      <c r="CWE139" s="6"/>
      <c r="CWF139" s="6"/>
      <c r="CWG139" s="6"/>
      <c r="CWH139" s="6"/>
      <c r="CWI139" s="6"/>
      <c r="CWJ139" s="6"/>
      <c r="CWK139" s="6"/>
      <c r="CWL139" s="6"/>
      <c r="CWM139" s="6"/>
      <c r="CWN139" s="6"/>
      <c r="CWO139" s="6"/>
      <c r="CWP139" s="6"/>
      <c r="CWQ139" s="6"/>
      <c r="CWR139" s="6"/>
      <c r="CWS139" s="6"/>
      <c r="CWT139" s="6"/>
      <c r="CWU139" s="6"/>
      <c r="CWV139" s="6"/>
      <c r="CWW139" s="6"/>
      <c r="CWX139" s="6"/>
      <c r="CWY139" s="6"/>
      <c r="CWZ139" s="6"/>
      <c r="CXA139" s="6"/>
      <c r="CXB139" s="6"/>
      <c r="CXC139" s="6"/>
      <c r="CXD139" s="6"/>
      <c r="CXE139" s="6"/>
      <c r="CXF139" s="6"/>
      <c r="CXG139" s="6"/>
      <c r="CXH139" s="6"/>
      <c r="CXI139" s="6"/>
      <c r="CXJ139" s="6"/>
      <c r="CXK139" s="6"/>
      <c r="CXL139" s="6"/>
      <c r="CXM139" s="6"/>
      <c r="CXN139" s="6"/>
      <c r="CXO139" s="6"/>
      <c r="CXP139" s="6"/>
      <c r="CXQ139" s="6"/>
      <c r="CXR139" s="6"/>
      <c r="CXS139" s="6"/>
      <c r="CXT139" s="6"/>
      <c r="CXU139" s="6"/>
      <c r="CXV139" s="6"/>
      <c r="CXW139" s="6"/>
      <c r="CXX139" s="6"/>
      <c r="CXY139" s="6"/>
      <c r="CXZ139" s="6"/>
      <c r="CYA139" s="6"/>
      <c r="CYB139" s="6"/>
      <c r="CYC139" s="6"/>
      <c r="CYD139" s="6"/>
      <c r="CYE139" s="6"/>
      <c r="CYF139" s="6"/>
      <c r="CYG139" s="6"/>
      <c r="CYH139" s="6"/>
      <c r="CYI139" s="6"/>
      <c r="CYJ139" s="6"/>
      <c r="CYK139" s="6"/>
      <c r="CYL139" s="6"/>
      <c r="CYM139" s="6"/>
      <c r="CYN139" s="6"/>
      <c r="CYO139" s="6"/>
      <c r="CYP139" s="6"/>
      <c r="CYQ139" s="6"/>
      <c r="CYR139" s="6"/>
      <c r="CYS139" s="6"/>
      <c r="CYT139" s="6"/>
      <c r="CYU139" s="6"/>
      <c r="CYV139" s="6"/>
      <c r="CYW139" s="6"/>
      <c r="CYX139" s="6"/>
      <c r="CYY139" s="6"/>
      <c r="CYZ139" s="6"/>
      <c r="CZA139" s="6"/>
      <c r="CZB139" s="6"/>
      <c r="CZC139" s="6"/>
      <c r="CZD139" s="6"/>
      <c r="CZE139" s="6"/>
      <c r="CZF139" s="6"/>
      <c r="CZG139" s="6"/>
      <c r="CZH139" s="6"/>
      <c r="CZI139" s="6"/>
      <c r="CZJ139" s="6"/>
      <c r="CZK139" s="6"/>
      <c r="CZL139" s="6"/>
      <c r="CZM139" s="6"/>
      <c r="CZN139" s="6"/>
      <c r="CZO139" s="6"/>
      <c r="CZP139" s="6"/>
      <c r="CZQ139" s="6"/>
      <c r="CZR139" s="6"/>
      <c r="CZS139" s="6"/>
      <c r="CZT139" s="6"/>
      <c r="CZU139" s="6"/>
      <c r="CZV139" s="6"/>
      <c r="CZW139" s="6"/>
      <c r="CZX139" s="6"/>
      <c r="CZY139" s="6"/>
      <c r="CZZ139" s="6"/>
      <c r="DAA139" s="6"/>
      <c r="DAB139" s="6"/>
      <c r="DAC139" s="6"/>
      <c r="DAD139" s="6"/>
      <c r="DAE139" s="6"/>
      <c r="DAF139" s="6"/>
      <c r="DAG139" s="6"/>
      <c r="DAH139" s="6"/>
      <c r="DAI139" s="6"/>
      <c r="DAJ139" s="6"/>
      <c r="DAK139" s="6"/>
      <c r="DAL139" s="6"/>
      <c r="DAM139" s="6"/>
      <c r="DAN139" s="6"/>
      <c r="DAO139" s="6"/>
      <c r="DAP139" s="6"/>
      <c r="DAQ139" s="6"/>
      <c r="DAR139" s="6"/>
      <c r="DAS139" s="6"/>
      <c r="DAT139" s="6"/>
      <c r="DAU139" s="6"/>
      <c r="DAV139" s="6"/>
      <c r="DAW139" s="6"/>
      <c r="DAX139" s="6"/>
      <c r="DAY139" s="6"/>
      <c r="DAZ139" s="6"/>
      <c r="DBA139" s="6"/>
      <c r="DBB139" s="6"/>
      <c r="DBC139" s="6"/>
      <c r="DBD139" s="6"/>
      <c r="DBE139" s="6"/>
      <c r="DBF139" s="6"/>
      <c r="DBG139" s="6"/>
      <c r="DBH139" s="6"/>
      <c r="DBI139" s="6"/>
      <c r="DBJ139" s="6"/>
      <c r="DBK139" s="6"/>
      <c r="DBL139" s="6"/>
      <c r="DBM139" s="6"/>
      <c r="DBN139" s="6"/>
      <c r="DBO139" s="6"/>
      <c r="DBP139" s="6"/>
      <c r="DBQ139" s="6"/>
      <c r="DBR139" s="6"/>
      <c r="DBS139" s="6"/>
      <c r="DBT139" s="6"/>
      <c r="DBU139" s="6"/>
      <c r="DBV139" s="6"/>
      <c r="DBW139" s="6"/>
      <c r="DBX139" s="6"/>
      <c r="DBY139" s="6"/>
      <c r="DBZ139" s="6"/>
      <c r="DCA139" s="6"/>
      <c r="DCB139" s="6"/>
      <c r="DCC139" s="6"/>
      <c r="DCD139" s="6"/>
      <c r="DCE139" s="6"/>
      <c r="DCF139" s="6"/>
      <c r="DCG139" s="6"/>
      <c r="DCH139" s="6"/>
      <c r="DCI139" s="6"/>
      <c r="DCJ139" s="6"/>
      <c r="DCK139" s="6"/>
      <c r="DCL139" s="6"/>
      <c r="DCM139" s="6"/>
      <c r="DCN139" s="6"/>
      <c r="DCO139" s="6"/>
      <c r="DCP139" s="6"/>
      <c r="DCQ139" s="6"/>
      <c r="DCR139" s="6"/>
      <c r="DCS139" s="6"/>
      <c r="DCT139" s="6"/>
      <c r="DCU139" s="6"/>
      <c r="DCV139" s="6"/>
      <c r="DCW139" s="6"/>
      <c r="DCX139" s="6"/>
      <c r="DCY139" s="6"/>
      <c r="DCZ139" s="6"/>
      <c r="DDA139" s="6"/>
      <c r="DDB139" s="6"/>
      <c r="DDC139" s="6"/>
      <c r="DDD139" s="6"/>
      <c r="DDE139" s="6"/>
      <c r="DDF139" s="6"/>
      <c r="DDG139" s="6"/>
      <c r="DDH139" s="6"/>
      <c r="DDI139" s="6"/>
      <c r="DDJ139" s="6"/>
      <c r="DDK139" s="6"/>
      <c r="DDL139" s="6"/>
      <c r="DDM139" s="6"/>
      <c r="DDN139" s="6"/>
      <c r="DDO139" s="6"/>
      <c r="DDP139" s="6"/>
      <c r="DDQ139" s="6"/>
      <c r="DDR139" s="6"/>
      <c r="DDS139" s="6"/>
      <c r="DDT139" s="6"/>
      <c r="DDU139" s="6"/>
      <c r="DDV139" s="6"/>
      <c r="DDW139" s="6"/>
      <c r="DDX139" s="6"/>
      <c r="DDY139" s="6"/>
      <c r="DDZ139" s="6"/>
      <c r="DEA139" s="6"/>
      <c r="DEB139" s="6"/>
      <c r="DEC139" s="6"/>
      <c r="DED139" s="6"/>
      <c r="DEE139" s="6"/>
      <c r="DEF139" s="6"/>
      <c r="DEG139" s="6"/>
      <c r="DEH139" s="6"/>
      <c r="DEI139" s="6"/>
      <c r="DEJ139" s="6"/>
      <c r="DEK139" s="6"/>
      <c r="DEL139" s="6"/>
      <c r="DEM139" s="6"/>
      <c r="DEN139" s="6"/>
      <c r="DEO139" s="6"/>
      <c r="DEP139" s="6"/>
      <c r="DEQ139" s="6"/>
      <c r="DER139" s="6"/>
      <c r="DES139" s="6"/>
      <c r="DET139" s="6"/>
      <c r="DEU139" s="6"/>
      <c r="DEV139" s="6"/>
      <c r="DEW139" s="6"/>
      <c r="DEX139" s="6"/>
      <c r="DEY139" s="6"/>
      <c r="DEZ139" s="6"/>
      <c r="DFA139" s="6"/>
      <c r="DFB139" s="6"/>
      <c r="DFC139" s="6"/>
      <c r="DFD139" s="6"/>
      <c r="DFE139" s="6"/>
      <c r="DFF139" s="6"/>
      <c r="DFG139" s="6"/>
      <c r="DFH139" s="6"/>
      <c r="DFI139" s="6"/>
      <c r="DFJ139" s="6"/>
      <c r="DFK139" s="6"/>
      <c r="DFL139" s="6"/>
      <c r="DFM139" s="6"/>
      <c r="DFN139" s="6"/>
      <c r="DFO139" s="6"/>
      <c r="DFP139" s="6"/>
      <c r="DFQ139" s="6"/>
      <c r="DFR139" s="6"/>
      <c r="DFS139" s="6"/>
      <c r="DFT139" s="6"/>
      <c r="DFU139" s="6"/>
      <c r="DFV139" s="6"/>
      <c r="DFW139" s="6"/>
      <c r="DFX139" s="6"/>
      <c r="DFY139" s="6"/>
      <c r="DFZ139" s="6"/>
      <c r="DGA139" s="6"/>
      <c r="DGB139" s="6"/>
      <c r="DGC139" s="6"/>
      <c r="DGD139" s="6"/>
      <c r="DGE139" s="6"/>
      <c r="DGF139" s="6"/>
      <c r="DGG139" s="6"/>
      <c r="DGH139" s="6"/>
      <c r="DGI139" s="6"/>
      <c r="DGJ139" s="6"/>
      <c r="DGK139" s="6"/>
      <c r="DGL139" s="6"/>
      <c r="DGM139" s="6"/>
      <c r="DGN139" s="6"/>
      <c r="DGO139" s="6"/>
      <c r="DGP139" s="6"/>
      <c r="DGQ139" s="6"/>
      <c r="DGR139" s="6"/>
      <c r="DGS139" s="6"/>
      <c r="DGT139" s="6"/>
      <c r="DGU139" s="6"/>
      <c r="DGV139" s="6"/>
      <c r="DGW139" s="6"/>
      <c r="DGX139" s="6"/>
      <c r="DGY139" s="6"/>
      <c r="DGZ139" s="6"/>
      <c r="DHA139" s="6"/>
      <c r="DHB139" s="6"/>
      <c r="DHC139" s="6"/>
      <c r="DHD139" s="6"/>
      <c r="DHE139" s="6"/>
      <c r="DHF139" s="6"/>
      <c r="DHG139" s="6"/>
      <c r="DHH139" s="6"/>
      <c r="DHI139" s="6"/>
      <c r="DHJ139" s="6"/>
      <c r="DHK139" s="6"/>
      <c r="DHL139" s="6"/>
      <c r="DHM139" s="6"/>
      <c r="DHN139" s="6"/>
      <c r="DHO139" s="6"/>
      <c r="DHP139" s="6"/>
      <c r="DHQ139" s="6"/>
      <c r="DHR139" s="6"/>
      <c r="DHS139" s="6"/>
      <c r="DHT139" s="6"/>
      <c r="DHU139" s="6"/>
      <c r="DHV139" s="6"/>
      <c r="DHW139" s="6"/>
      <c r="DHX139" s="6"/>
      <c r="DHY139" s="6"/>
      <c r="DHZ139" s="6"/>
      <c r="DIA139" s="6"/>
      <c r="DIB139" s="6"/>
      <c r="DIC139" s="6"/>
      <c r="DID139" s="6"/>
      <c r="DIE139" s="6"/>
      <c r="DIF139" s="6"/>
      <c r="DIG139" s="6"/>
      <c r="DIH139" s="6"/>
      <c r="DII139" s="6"/>
      <c r="DIJ139" s="6"/>
      <c r="DIK139" s="6"/>
      <c r="DIL139" s="6"/>
      <c r="DIM139" s="6"/>
      <c r="DIN139" s="6"/>
      <c r="DIO139" s="6"/>
      <c r="DIP139" s="6"/>
      <c r="DIQ139" s="6"/>
      <c r="DIR139" s="6"/>
      <c r="DIS139" s="6"/>
      <c r="DIT139" s="6"/>
      <c r="DIU139" s="6"/>
      <c r="DIV139" s="6"/>
      <c r="DIW139" s="6"/>
      <c r="DIX139" s="6"/>
      <c r="DIY139" s="6"/>
      <c r="DIZ139" s="6"/>
      <c r="DJA139" s="6"/>
      <c r="DJB139" s="6"/>
      <c r="DJC139" s="6"/>
      <c r="DJD139" s="6"/>
      <c r="DJE139" s="6"/>
      <c r="DJF139" s="6"/>
      <c r="DJG139" s="6"/>
      <c r="DJH139" s="6"/>
      <c r="DJI139" s="6"/>
      <c r="DJJ139" s="6"/>
      <c r="DJK139" s="6"/>
      <c r="DJL139" s="6"/>
      <c r="DJM139" s="6"/>
      <c r="DJN139" s="6"/>
      <c r="DJO139" s="6"/>
      <c r="DJP139" s="6"/>
      <c r="DJQ139" s="6"/>
      <c r="DJR139" s="6"/>
      <c r="DJS139" s="6"/>
      <c r="DJT139" s="6"/>
      <c r="DJU139" s="6"/>
      <c r="DJV139" s="6"/>
      <c r="DJW139" s="6"/>
      <c r="DJX139" s="6"/>
      <c r="DJY139" s="6"/>
      <c r="DJZ139" s="6"/>
      <c r="DKA139" s="6"/>
      <c r="DKB139" s="6"/>
      <c r="DKC139" s="6"/>
      <c r="DKD139" s="6"/>
      <c r="DKE139" s="6"/>
      <c r="DKF139" s="6"/>
      <c r="DKG139" s="6"/>
      <c r="DKH139" s="6"/>
      <c r="DKI139" s="6"/>
      <c r="DKJ139" s="6"/>
      <c r="DKK139" s="6"/>
      <c r="DKL139" s="6"/>
      <c r="DKM139" s="6"/>
      <c r="DKN139" s="6"/>
      <c r="DKO139" s="6"/>
      <c r="DKP139" s="6"/>
      <c r="DKQ139" s="6"/>
      <c r="DKR139" s="6"/>
      <c r="DKS139" s="6"/>
      <c r="DKT139" s="6"/>
      <c r="DKU139" s="6"/>
      <c r="DKV139" s="6"/>
      <c r="DKW139" s="6"/>
      <c r="DKX139" s="6"/>
      <c r="DKY139" s="6"/>
      <c r="DKZ139" s="6"/>
      <c r="DLA139" s="6"/>
      <c r="DLB139" s="6"/>
      <c r="DLC139" s="6"/>
      <c r="DLD139" s="6"/>
      <c r="DLE139" s="6"/>
      <c r="DLF139" s="6"/>
      <c r="DLG139" s="6"/>
      <c r="DLH139" s="6"/>
      <c r="DLI139" s="6"/>
      <c r="DLJ139" s="6"/>
      <c r="DLK139" s="6"/>
      <c r="DLL139" s="6"/>
      <c r="DLM139" s="6"/>
      <c r="DLN139" s="6"/>
      <c r="DLO139" s="6"/>
      <c r="DLP139" s="6"/>
      <c r="DLQ139" s="6"/>
      <c r="DLR139" s="6"/>
      <c r="DLS139" s="6"/>
      <c r="DLT139" s="6"/>
      <c r="DLU139" s="6"/>
      <c r="DLV139" s="6"/>
      <c r="DLW139" s="6"/>
      <c r="DLX139" s="6"/>
      <c r="DLY139" s="6"/>
      <c r="DLZ139" s="6"/>
      <c r="DMA139" s="6"/>
      <c r="DMB139" s="6"/>
      <c r="DMC139" s="6"/>
      <c r="DMD139" s="6"/>
      <c r="DME139" s="6"/>
      <c r="DMF139" s="6"/>
      <c r="DMG139" s="6"/>
      <c r="DMH139" s="6"/>
      <c r="DMI139" s="6"/>
      <c r="DMJ139" s="6"/>
      <c r="DMK139" s="6"/>
      <c r="DML139" s="6"/>
      <c r="DMM139" s="6"/>
      <c r="DMN139" s="6"/>
      <c r="DMO139" s="6"/>
      <c r="DMP139" s="6"/>
      <c r="DMQ139" s="6"/>
      <c r="DMR139" s="6"/>
      <c r="DMS139" s="6"/>
      <c r="DMT139" s="6"/>
      <c r="DMU139" s="6"/>
      <c r="DMV139" s="6"/>
      <c r="DMW139" s="6"/>
      <c r="DMX139" s="6"/>
      <c r="DMY139" s="6"/>
      <c r="DMZ139" s="6"/>
      <c r="DNA139" s="6"/>
      <c r="DNB139" s="6"/>
      <c r="DNC139" s="6"/>
      <c r="DND139" s="6"/>
      <c r="DNE139" s="6"/>
      <c r="DNF139" s="6"/>
      <c r="DNG139" s="6"/>
      <c r="DNH139" s="6"/>
      <c r="DNI139" s="6"/>
      <c r="DNJ139" s="6"/>
      <c r="DNK139" s="6"/>
      <c r="DNL139" s="6"/>
      <c r="DNM139" s="6"/>
      <c r="DNN139" s="6"/>
      <c r="DNO139" s="6"/>
      <c r="DNP139" s="6"/>
      <c r="DNQ139" s="6"/>
      <c r="DNR139" s="6"/>
      <c r="DNS139" s="6"/>
      <c r="DNT139" s="6"/>
      <c r="DNU139" s="6"/>
      <c r="DNV139" s="6"/>
      <c r="DNW139" s="6"/>
      <c r="DNX139" s="6"/>
      <c r="DNY139" s="6"/>
      <c r="DNZ139" s="6"/>
      <c r="DOA139" s="6"/>
      <c r="DOB139" s="6"/>
      <c r="DOC139" s="6"/>
      <c r="DOD139" s="6"/>
      <c r="DOE139" s="6"/>
      <c r="DOF139" s="6"/>
      <c r="DOG139" s="6"/>
      <c r="DOH139" s="6"/>
      <c r="DOI139" s="6"/>
      <c r="DOJ139" s="6"/>
      <c r="DOK139" s="6"/>
      <c r="DOL139" s="6"/>
      <c r="DOM139" s="6"/>
      <c r="DON139" s="6"/>
      <c r="DOO139" s="6"/>
      <c r="DOP139" s="6"/>
      <c r="DOQ139" s="6"/>
      <c r="DOR139" s="6"/>
      <c r="DOS139" s="6"/>
      <c r="DOT139" s="6"/>
      <c r="DOU139" s="6"/>
      <c r="DOV139" s="6"/>
      <c r="DOW139" s="6"/>
      <c r="DOX139" s="6"/>
      <c r="DOY139" s="6"/>
      <c r="DOZ139" s="6"/>
      <c r="DPA139" s="6"/>
      <c r="DPB139" s="6"/>
      <c r="DPC139" s="6"/>
      <c r="DPD139" s="6"/>
      <c r="DPE139" s="6"/>
      <c r="DPF139" s="6"/>
      <c r="DPG139" s="6"/>
      <c r="DPH139" s="6"/>
      <c r="DPI139" s="6"/>
      <c r="DPJ139" s="6"/>
      <c r="DPK139" s="6"/>
      <c r="DPL139" s="6"/>
      <c r="DPM139" s="6"/>
      <c r="DPN139" s="6"/>
      <c r="DPO139" s="6"/>
      <c r="DPP139" s="6"/>
      <c r="DPQ139" s="6"/>
      <c r="DPR139" s="6"/>
      <c r="DPS139" s="6"/>
      <c r="DPT139" s="6"/>
      <c r="DPU139" s="6"/>
      <c r="DPV139" s="6"/>
      <c r="DPW139" s="6"/>
      <c r="DPX139" s="6"/>
      <c r="DPY139" s="6"/>
      <c r="DPZ139" s="6"/>
      <c r="DQA139" s="6"/>
      <c r="DQB139" s="6"/>
      <c r="DQC139" s="6"/>
      <c r="DQD139" s="6"/>
      <c r="DQE139" s="6"/>
      <c r="DQF139" s="6"/>
      <c r="DQG139" s="6"/>
      <c r="DQH139" s="6"/>
      <c r="DQI139" s="6"/>
      <c r="DQJ139" s="6"/>
      <c r="DQK139" s="6"/>
      <c r="DQL139" s="6"/>
      <c r="DQM139" s="6"/>
      <c r="DQN139" s="6"/>
      <c r="DQO139" s="6"/>
      <c r="DQP139" s="6"/>
      <c r="DQQ139" s="6"/>
      <c r="DQR139" s="6"/>
      <c r="DQS139" s="6"/>
      <c r="DQT139" s="6"/>
      <c r="DQU139" s="6"/>
      <c r="DQV139" s="6"/>
      <c r="DQW139" s="6"/>
      <c r="DQX139" s="6"/>
      <c r="DQY139" s="6"/>
      <c r="DQZ139" s="6"/>
      <c r="DRA139" s="6"/>
      <c r="DRB139" s="6"/>
      <c r="DRC139" s="6"/>
      <c r="DRD139" s="6"/>
      <c r="DRE139" s="6"/>
      <c r="DRF139" s="6"/>
      <c r="DRG139" s="6"/>
      <c r="DRH139" s="6"/>
      <c r="DRI139" s="6"/>
      <c r="DRJ139" s="6"/>
      <c r="DRK139" s="6"/>
      <c r="DRL139" s="6"/>
      <c r="DRM139" s="6"/>
      <c r="DRN139" s="6"/>
      <c r="DRO139" s="6"/>
      <c r="DRP139" s="6"/>
      <c r="DRQ139" s="6"/>
      <c r="DRR139" s="6"/>
      <c r="DRS139" s="6"/>
      <c r="DRT139" s="6"/>
      <c r="DRU139" s="6"/>
      <c r="DRV139" s="6"/>
      <c r="DRW139" s="6"/>
      <c r="DRX139" s="6"/>
      <c r="DRY139" s="6"/>
      <c r="DRZ139" s="6"/>
      <c r="DSA139" s="6"/>
      <c r="DSB139" s="6"/>
      <c r="DSC139" s="6"/>
      <c r="DSD139" s="6"/>
      <c r="DSE139" s="6"/>
      <c r="DSF139" s="6"/>
      <c r="DSG139" s="6"/>
      <c r="DSH139" s="6"/>
      <c r="DSI139" s="6"/>
      <c r="DSJ139" s="6"/>
      <c r="DSK139" s="6"/>
      <c r="DSL139" s="6"/>
      <c r="DSM139" s="6"/>
      <c r="DSN139" s="6"/>
      <c r="DSO139" s="6"/>
      <c r="DSP139" s="6"/>
      <c r="DSQ139" s="6"/>
      <c r="DSR139" s="6"/>
      <c r="DSS139" s="6"/>
      <c r="DST139" s="6"/>
      <c r="DSU139" s="6"/>
      <c r="DSV139" s="6"/>
      <c r="DSW139" s="6"/>
      <c r="DSX139" s="6"/>
      <c r="DSY139" s="6"/>
      <c r="DSZ139" s="6"/>
      <c r="DTA139" s="6"/>
      <c r="DTB139" s="6"/>
      <c r="DTC139" s="6"/>
      <c r="DTD139" s="6"/>
      <c r="DTE139" s="6"/>
      <c r="DTF139" s="6"/>
      <c r="DTG139" s="6"/>
      <c r="DTH139" s="6"/>
      <c r="DTI139" s="6"/>
      <c r="DTJ139" s="6"/>
      <c r="DTK139" s="6"/>
      <c r="DTL139" s="6"/>
      <c r="DTM139" s="6"/>
      <c r="DTN139" s="6"/>
      <c r="DTO139" s="6"/>
      <c r="DTP139" s="6"/>
      <c r="DTQ139" s="6"/>
      <c r="DTR139" s="6"/>
      <c r="DTS139" s="6"/>
      <c r="DTT139" s="6"/>
      <c r="DTU139" s="6"/>
      <c r="DTV139" s="6"/>
      <c r="DTW139" s="6"/>
      <c r="DTX139" s="6"/>
      <c r="DTY139" s="6"/>
      <c r="DTZ139" s="6"/>
      <c r="DUA139" s="6"/>
      <c r="DUB139" s="6"/>
      <c r="DUC139" s="6"/>
      <c r="DUD139" s="6"/>
      <c r="DUE139" s="6"/>
      <c r="DUF139" s="6"/>
      <c r="DUG139" s="6"/>
      <c r="DUH139" s="6"/>
      <c r="DUI139" s="6"/>
      <c r="DUJ139" s="6"/>
      <c r="DUK139" s="6"/>
      <c r="DUL139" s="6"/>
      <c r="DUM139" s="6"/>
      <c r="DUN139" s="6"/>
      <c r="DUO139" s="6"/>
      <c r="DUP139" s="6"/>
      <c r="DUQ139" s="6"/>
      <c r="DUR139" s="6"/>
      <c r="DUS139" s="6"/>
      <c r="DUT139" s="6"/>
      <c r="DUU139" s="6"/>
      <c r="DUV139" s="6"/>
      <c r="DUW139" s="6"/>
      <c r="DUX139" s="6"/>
      <c r="DUY139" s="6"/>
      <c r="DUZ139" s="6"/>
      <c r="DVA139" s="6"/>
      <c r="DVB139" s="6"/>
      <c r="DVC139" s="6"/>
      <c r="DVD139" s="6"/>
      <c r="DVE139" s="6"/>
      <c r="DVF139" s="6"/>
      <c r="DVG139" s="6"/>
      <c r="DVH139" s="6"/>
      <c r="DVI139" s="6"/>
      <c r="DVJ139" s="6"/>
      <c r="DVK139" s="6"/>
      <c r="DVL139" s="6"/>
      <c r="DVM139" s="6"/>
      <c r="DVN139" s="6"/>
      <c r="DVO139" s="6"/>
      <c r="DVP139" s="6"/>
      <c r="DVQ139" s="6"/>
      <c r="DVR139" s="6"/>
      <c r="DVS139" s="6"/>
      <c r="DVT139" s="6"/>
      <c r="DVU139" s="6"/>
      <c r="DVV139" s="6"/>
      <c r="DVW139" s="6"/>
      <c r="DVX139" s="6"/>
      <c r="DVY139" s="6"/>
      <c r="DVZ139" s="6"/>
      <c r="DWA139" s="6"/>
      <c r="DWB139" s="6"/>
      <c r="DWC139" s="6"/>
      <c r="DWD139" s="6"/>
      <c r="DWE139" s="6"/>
      <c r="DWF139" s="6"/>
      <c r="DWG139" s="6"/>
      <c r="DWH139" s="6"/>
      <c r="DWI139" s="6"/>
      <c r="DWJ139" s="6"/>
      <c r="DWK139" s="6"/>
      <c r="DWL139" s="6"/>
      <c r="DWM139" s="6"/>
      <c r="DWN139" s="6"/>
      <c r="DWO139" s="6"/>
      <c r="DWP139" s="6"/>
      <c r="DWQ139" s="6"/>
      <c r="DWR139" s="6"/>
      <c r="DWS139" s="6"/>
      <c r="DWT139" s="6"/>
      <c r="DWU139" s="6"/>
      <c r="DWV139" s="6"/>
      <c r="DWW139" s="6"/>
      <c r="DWX139" s="6"/>
      <c r="DWY139" s="6"/>
      <c r="DWZ139" s="6"/>
      <c r="DXA139" s="6"/>
      <c r="DXB139" s="6"/>
      <c r="DXC139" s="6"/>
      <c r="DXD139" s="6"/>
      <c r="DXE139" s="6"/>
      <c r="DXF139" s="6"/>
      <c r="DXG139" s="6"/>
      <c r="DXH139" s="6"/>
      <c r="DXI139" s="6"/>
      <c r="DXJ139" s="6"/>
      <c r="DXK139" s="6"/>
      <c r="DXL139" s="6"/>
      <c r="DXM139" s="6"/>
      <c r="DXN139" s="6"/>
      <c r="DXO139" s="6"/>
      <c r="DXP139" s="6"/>
      <c r="DXQ139" s="6"/>
      <c r="DXR139" s="6"/>
      <c r="DXS139" s="6"/>
      <c r="DXT139" s="6"/>
      <c r="DXU139" s="6"/>
      <c r="DXV139" s="6"/>
      <c r="DXW139" s="6"/>
      <c r="DXX139" s="6"/>
      <c r="DXY139" s="6"/>
      <c r="DXZ139" s="6"/>
      <c r="DYA139" s="6"/>
      <c r="DYB139" s="6"/>
      <c r="DYC139" s="6"/>
      <c r="DYD139" s="6"/>
      <c r="DYE139" s="6"/>
      <c r="DYF139" s="6"/>
      <c r="DYG139" s="6"/>
      <c r="DYH139" s="6"/>
      <c r="DYI139" s="6"/>
      <c r="DYJ139" s="6"/>
      <c r="DYK139" s="6"/>
      <c r="DYL139" s="6"/>
      <c r="DYM139" s="6"/>
      <c r="DYN139" s="6"/>
      <c r="DYO139" s="6"/>
      <c r="DYP139" s="6"/>
      <c r="DYQ139" s="6"/>
      <c r="DYR139" s="6"/>
      <c r="DYS139" s="6"/>
      <c r="DYT139" s="6"/>
      <c r="DYU139" s="6"/>
      <c r="DYV139" s="6"/>
      <c r="DYW139" s="6"/>
      <c r="DYX139" s="6"/>
      <c r="DYY139" s="6"/>
      <c r="DYZ139" s="6"/>
      <c r="DZA139" s="6"/>
      <c r="DZB139" s="6"/>
      <c r="DZC139" s="6"/>
      <c r="DZD139" s="6"/>
      <c r="DZE139" s="6"/>
      <c r="DZF139" s="6"/>
      <c r="DZG139" s="6"/>
      <c r="DZH139" s="6"/>
      <c r="DZI139" s="6"/>
      <c r="DZJ139" s="6"/>
      <c r="DZK139" s="6"/>
      <c r="DZL139" s="6"/>
      <c r="DZM139" s="6"/>
      <c r="DZN139" s="6"/>
      <c r="DZO139" s="6"/>
      <c r="DZP139" s="6"/>
      <c r="DZQ139" s="6"/>
      <c r="DZR139" s="6"/>
      <c r="DZS139" s="6"/>
      <c r="DZT139" s="6"/>
      <c r="DZU139" s="6"/>
      <c r="DZV139" s="6"/>
      <c r="DZW139" s="6"/>
      <c r="DZX139" s="6"/>
      <c r="DZY139" s="6"/>
      <c r="DZZ139" s="6"/>
      <c r="EAA139" s="6"/>
      <c r="EAB139" s="6"/>
      <c r="EAC139" s="6"/>
      <c r="EAD139" s="6"/>
      <c r="EAE139" s="6"/>
      <c r="EAF139" s="6"/>
      <c r="EAG139" s="6"/>
      <c r="EAH139" s="6"/>
      <c r="EAI139" s="6"/>
      <c r="EAJ139" s="6"/>
      <c r="EAK139" s="6"/>
      <c r="EAL139" s="6"/>
      <c r="EAM139" s="6"/>
      <c r="EAN139" s="6"/>
      <c r="EAO139" s="6"/>
      <c r="EAP139" s="6"/>
      <c r="EAQ139" s="6"/>
      <c r="EAR139" s="6"/>
      <c r="EAS139" s="6"/>
      <c r="EAT139" s="6"/>
      <c r="EAU139" s="6"/>
      <c r="EAV139" s="6"/>
      <c r="EAW139" s="6"/>
      <c r="EAX139" s="6"/>
      <c r="EAY139" s="6"/>
      <c r="EAZ139" s="6"/>
      <c r="EBA139" s="6"/>
      <c r="EBB139" s="6"/>
      <c r="EBC139" s="6"/>
      <c r="EBD139" s="6"/>
      <c r="EBE139" s="6"/>
      <c r="EBF139" s="6"/>
      <c r="EBG139" s="6"/>
      <c r="EBH139" s="6"/>
      <c r="EBI139" s="6"/>
      <c r="EBJ139" s="6"/>
      <c r="EBK139" s="6"/>
      <c r="EBL139" s="6"/>
      <c r="EBM139" s="6"/>
      <c r="EBN139" s="6"/>
      <c r="EBO139" s="6"/>
      <c r="EBP139" s="6"/>
      <c r="EBQ139" s="6"/>
      <c r="EBR139" s="6"/>
      <c r="EBS139" s="6"/>
      <c r="EBT139" s="6"/>
      <c r="EBU139" s="6"/>
      <c r="EBV139" s="6"/>
      <c r="EBW139" s="6"/>
      <c r="EBX139" s="6"/>
      <c r="EBY139" s="6"/>
      <c r="EBZ139" s="6"/>
      <c r="ECA139" s="6"/>
      <c r="ECB139" s="6"/>
      <c r="ECC139" s="6"/>
      <c r="ECD139" s="6"/>
      <c r="ECE139" s="6"/>
      <c r="ECF139" s="6"/>
      <c r="ECG139" s="6"/>
      <c r="ECH139" s="6"/>
      <c r="ECI139" s="6"/>
      <c r="ECJ139" s="6"/>
      <c r="ECK139" s="6"/>
      <c r="ECL139" s="6"/>
      <c r="ECM139" s="6"/>
      <c r="ECN139" s="6"/>
      <c r="ECO139" s="6"/>
      <c r="ECP139" s="6"/>
      <c r="ECQ139" s="6"/>
      <c r="ECR139" s="6"/>
      <c r="ECS139" s="6"/>
      <c r="ECT139" s="6"/>
      <c r="ECU139" s="6"/>
      <c r="ECV139" s="6"/>
      <c r="ECW139" s="6"/>
      <c r="ECX139" s="6"/>
      <c r="ECY139" s="6"/>
      <c r="ECZ139" s="6"/>
      <c r="EDA139" s="6"/>
      <c r="EDB139" s="6"/>
      <c r="EDC139" s="6"/>
      <c r="EDD139" s="6"/>
      <c r="EDE139" s="6"/>
      <c r="EDF139" s="6"/>
      <c r="EDG139" s="6"/>
      <c r="EDH139" s="6"/>
      <c r="EDI139" s="6"/>
      <c r="EDJ139" s="6"/>
      <c r="EDK139" s="6"/>
      <c r="EDL139" s="6"/>
      <c r="EDM139" s="6"/>
      <c r="EDN139" s="6"/>
      <c r="EDO139" s="6"/>
      <c r="EDP139" s="6"/>
      <c r="EDQ139" s="6"/>
      <c r="EDR139" s="6"/>
      <c r="EDS139" s="6"/>
      <c r="EDT139" s="6"/>
      <c r="EDU139" s="6"/>
      <c r="EDV139" s="6"/>
      <c r="EDW139" s="6"/>
      <c r="EDX139" s="6"/>
      <c r="EDY139" s="6"/>
      <c r="EDZ139" s="6"/>
      <c r="EEA139" s="6"/>
      <c r="EEB139" s="6"/>
      <c r="EEC139" s="6"/>
      <c r="EED139" s="6"/>
      <c r="EEE139" s="6"/>
      <c r="EEF139" s="6"/>
      <c r="EEG139" s="6"/>
      <c r="EEH139" s="6"/>
      <c r="EEI139" s="6"/>
      <c r="EEJ139" s="6"/>
      <c r="EEK139" s="6"/>
      <c r="EEL139" s="6"/>
      <c r="EEM139" s="6"/>
      <c r="EEN139" s="6"/>
      <c r="EEO139" s="6"/>
      <c r="EEP139" s="6"/>
      <c r="EEQ139" s="6"/>
      <c r="EER139" s="6"/>
      <c r="EES139" s="6"/>
      <c r="EET139" s="6"/>
      <c r="EEU139" s="6"/>
      <c r="EEV139" s="6"/>
      <c r="EEW139" s="6"/>
      <c r="EEX139" s="6"/>
      <c r="EEY139" s="6"/>
      <c r="EEZ139" s="6"/>
      <c r="EFA139" s="6"/>
      <c r="EFB139" s="6"/>
      <c r="EFC139" s="6"/>
      <c r="EFD139" s="6"/>
      <c r="EFE139" s="6"/>
      <c r="EFF139" s="6"/>
      <c r="EFG139" s="6"/>
      <c r="EFH139" s="6"/>
      <c r="EFI139" s="6"/>
      <c r="EFJ139" s="6"/>
      <c r="EFK139" s="6"/>
      <c r="EFL139" s="6"/>
      <c r="EFM139" s="6"/>
      <c r="EFN139" s="6"/>
      <c r="EFO139" s="6"/>
      <c r="EFP139" s="6"/>
      <c r="EFQ139" s="6"/>
      <c r="EFR139" s="6"/>
      <c r="EFS139" s="6"/>
      <c r="EFT139" s="6"/>
      <c r="EFU139" s="6"/>
      <c r="EFV139" s="6"/>
      <c r="EFW139" s="6"/>
      <c r="EFX139" s="6"/>
      <c r="EFY139" s="6"/>
      <c r="EFZ139" s="6"/>
      <c r="EGA139" s="6"/>
      <c r="EGB139" s="6"/>
      <c r="EGC139" s="6"/>
      <c r="EGD139" s="6"/>
      <c r="EGE139" s="6"/>
      <c r="EGF139" s="6"/>
      <c r="EGG139" s="6"/>
      <c r="EGH139" s="6"/>
      <c r="EGI139" s="6"/>
      <c r="EGJ139" s="6"/>
      <c r="EGK139" s="6"/>
      <c r="EGL139" s="6"/>
      <c r="EGM139" s="6"/>
      <c r="EGN139" s="6"/>
      <c r="EGO139" s="6"/>
      <c r="EGP139" s="6"/>
      <c r="EGQ139" s="6"/>
      <c r="EGR139" s="6"/>
      <c r="EGS139" s="6"/>
      <c r="EGT139" s="6"/>
      <c r="EGU139" s="6"/>
      <c r="EGV139" s="6"/>
      <c r="EGW139" s="6"/>
      <c r="EGX139" s="6"/>
      <c r="EGY139" s="6"/>
      <c r="EGZ139" s="6"/>
      <c r="EHA139" s="6"/>
      <c r="EHB139" s="6"/>
      <c r="EHC139" s="6"/>
      <c r="EHD139" s="6"/>
      <c r="EHE139" s="6"/>
      <c r="EHF139" s="6"/>
      <c r="EHG139" s="6"/>
      <c r="EHH139" s="6"/>
      <c r="EHI139" s="6"/>
      <c r="EHJ139" s="6"/>
      <c r="EHK139" s="6"/>
      <c r="EHL139" s="6"/>
      <c r="EHM139" s="6"/>
      <c r="EHN139" s="6"/>
      <c r="EHO139" s="6"/>
      <c r="EHP139" s="6"/>
      <c r="EHQ139" s="6"/>
      <c r="EHR139" s="6"/>
      <c r="EHS139" s="6"/>
      <c r="EHT139" s="6"/>
      <c r="EHU139" s="6"/>
      <c r="EHV139" s="6"/>
      <c r="EHW139" s="6"/>
      <c r="EHX139" s="6"/>
      <c r="EHY139" s="6"/>
      <c r="EHZ139" s="6"/>
      <c r="EIA139" s="6"/>
      <c r="EIB139" s="6"/>
      <c r="EIC139" s="6"/>
      <c r="EID139" s="6"/>
      <c r="EIE139" s="6"/>
      <c r="EIF139" s="6"/>
      <c r="EIG139" s="6"/>
      <c r="EIH139" s="6"/>
      <c r="EII139" s="6"/>
      <c r="EIJ139" s="6"/>
      <c r="EIK139" s="6"/>
      <c r="EIL139" s="6"/>
      <c r="EIM139" s="6"/>
      <c r="EIN139" s="6"/>
      <c r="EIO139" s="6"/>
      <c r="EIP139" s="6"/>
      <c r="EIQ139" s="6"/>
      <c r="EIR139" s="6"/>
      <c r="EIS139" s="6"/>
      <c r="EIT139" s="6"/>
      <c r="EIU139" s="6"/>
      <c r="EIV139" s="6"/>
      <c r="EIW139" s="6"/>
      <c r="EIX139" s="6"/>
      <c r="EIY139" s="6"/>
      <c r="EIZ139" s="6"/>
      <c r="EJA139" s="6"/>
      <c r="EJB139" s="6"/>
      <c r="EJC139" s="6"/>
      <c r="EJD139" s="6"/>
      <c r="EJE139" s="6"/>
      <c r="EJF139" s="6"/>
      <c r="EJG139" s="6"/>
      <c r="EJH139" s="6"/>
      <c r="EJI139" s="6"/>
      <c r="EJJ139" s="6"/>
      <c r="EJK139" s="6"/>
      <c r="EJL139" s="6"/>
      <c r="EJM139" s="6"/>
      <c r="EJN139" s="6"/>
      <c r="EJO139" s="6"/>
      <c r="EJP139" s="6"/>
      <c r="EJQ139" s="6"/>
      <c r="EJR139" s="6"/>
      <c r="EJS139" s="6"/>
      <c r="EJT139" s="6"/>
      <c r="EJU139" s="6"/>
      <c r="EJV139" s="6"/>
      <c r="EJW139" s="6"/>
      <c r="EJX139" s="6"/>
      <c r="EJY139" s="6"/>
      <c r="EJZ139" s="6"/>
      <c r="EKA139" s="6"/>
      <c r="EKB139" s="6"/>
      <c r="EKC139" s="6"/>
      <c r="EKD139" s="6"/>
      <c r="EKE139" s="6"/>
      <c r="EKF139" s="6"/>
      <c r="EKG139" s="6"/>
      <c r="EKH139" s="6"/>
      <c r="EKI139" s="6"/>
      <c r="EKJ139" s="6"/>
      <c r="EKK139" s="6"/>
      <c r="EKL139" s="6"/>
      <c r="EKM139" s="6"/>
      <c r="EKN139" s="6"/>
      <c r="EKO139" s="6"/>
      <c r="EKP139" s="6"/>
      <c r="EKQ139" s="6"/>
      <c r="EKR139" s="6"/>
      <c r="EKS139" s="6"/>
      <c r="EKT139" s="6"/>
      <c r="EKU139" s="6"/>
      <c r="EKV139" s="6"/>
      <c r="EKW139" s="6"/>
      <c r="EKX139" s="6"/>
      <c r="EKY139" s="6"/>
      <c r="EKZ139" s="6"/>
      <c r="ELA139" s="6"/>
      <c r="ELB139" s="6"/>
      <c r="ELC139" s="6"/>
      <c r="ELD139" s="6"/>
      <c r="ELE139" s="6"/>
      <c r="ELF139" s="6"/>
      <c r="ELG139" s="6"/>
      <c r="ELH139" s="6"/>
      <c r="ELI139" s="6"/>
      <c r="ELJ139" s="6"/>
      <c r="ELK139" s="6"/>
      <c r="ELL139" s="6"/>
      <c r="ELM139" s="6"/>
      <c r="ELN139" s="6"/>
      <c r="ELO139" s="6"/>
      <c r="ELP139" s="6"/>
      <c r="ELQ139" s="6"/>
      <c r="ELR139" s="6"/>
      <c r="ELS139" s="6"/>
      <c r="ELT139" s="6"/>
      <c r="ELU139" s="6"/>
      <c r="ELV139" s="6"/>
      <c r="ELW139" s="6"/>
      <c r="ELX139" s="6"/>
      <c r="ELY139" s="6"/>
      <c r="ELZ139" s="6"/>
      <c r="EMA139" s="6"/>
      <c r="EMB139" s="6"/>
      <c r="EMC139" s="6"/>
      <c r="EMD139" s="6"/>
      <c r="EME139" s="6"/>
      <c r="EMF139" s="6"/>
      <c r="EMG139" s="6"/>
      <c r="EMH139" s="6"/>
      <c r="EMI139" s="6"/>
      <c r="EMJ139" s="6"/>
      <c r="EMK139" s="6"/>
      <c r="EML139" s="6"/>
      <c r="EMM139" s="6"/>
      <c r="EMN139" s="6"/>
      <c r="EMO139" s="6"/>
      <c r="EMP139" s="6"/>
      <c r="EMQ139" s="6"/>
      <c r="EMR139" s="6"/>
      <c r="EMS139" s="6"/>
      <c r="EMT139" s="6"/>
      <c r="EMU139" s="6"/>
      <c r="EMV139" s="6"/>
      <c r="EMW139" s="6"/>
      <c r="EMX139" s="6"/>
      <c r="EMY139" s="6"/>
      <c r="EMZ139" s="6"/>
      <c r="ENA139" s="6"/>
      <c r="ENB139" s="6"/>
      <c r="ENC139" s="6"/>
      <c r="END139" s="6"/>
      <c r="ENE139" s="6"/>
      <c r="ENF139" s="6"/>
      <c r="ENG139" s="6"/>
      <c r="ENH139" s="6"/>
      <c r="ENI139" s="6"/>
      <c r="ENJ139" s="6"/>
      <c r="ENK139" s="6"/>
      <c r="ENL139" s="6"/>
      <c r="ENM139" s="6"/>
      <c r="ENN139" s="6"/>
      <c r="ENO139" s="6"/>
      <c r="ENP139" s="6"/>
      <c r="ENQ139" s="6"/>
      <c r="ENR139" s="6"/>
      <c r="ENS139" s="6"/>
      <c r="ENT139" s="6"/>
      <c r="ENU139" s="6"/>
      <c r="ENV139" s="6"/>
      <c r="ENW139" s="6"/>
      <c r="ENX139" s="6"/>
      <c r="ENY139" s="6"/>
      <c r="ENZ139" s="6"/>
      <c r="EOA139" s="6"/>
      <c r="EOB139" s="6"/>
      <c r="EOC139" s="6"/>
      <c r="EOD139" s="6"/>
      <c r="EOE139" s="6"/>
      <c r="EOF139" s="6"/>
      <c r="EOG139" s="6"/>
      <c r="EOH139" s="6"/>
      <c r="EOI139" s="6"/>
      <c r="EOJ139" s="6"/>
      <c r="EOK139" s="6"/>
      <c r="EOL139" s="6"/>
      <c r="EOM139" s="6"/>
      <c r="EON139" s="6"/>
      <c r="EOO139" s="6"/>
      <c r="EOP139" s="6"/>
      <c r="EOQ139" s="6"/>
      <c r="EOR139" s="6"/>
      <c r="EOS139" s="6"/>
      <c r="EOT139" s="6"/>
      <c r="EOU139" s="6"/>
      <c r="EOV139" s="6"/>
      <c r="EOW139" s="6"/>
      <c r="EOX139" s="6"/>
      <c r="EOY139" s="6"/>
      <c r="EOZ139" s="6"/>
      <c r="EPA139" s="6"/>
      <c r="EPB139" s="6"/>
      <c r="EPC139" s="6"/>
      <c r="EPD139" s="6"/>
      <c r="EPE139" s="6"/>
      <c r="EPF139" s="6"/>
      <c r="EPG139" s="6"/>
      <c r="EPH139" s="6"/>
      <c r="EPI139" s="6"/>
      <c r="EPJ139" s="6"/>
      <c r="EPK139" s="6"/>
      <c r="EPL139" s="6"/>
      <c r="EPM139" s="6"/>
      <c r="EPN139" s="6"/>
      <c r="EPO139" s="6"/>
      <c r="EPP139" s="6"/>
      <c r="EPQ139" s="6"/>
      <c r="EPR139" s="6"/>
      <c r="EPS139" s="6"/>
      <c r="EPT139" s="6"/>
      <c r="EPU139" s="6"/>
      <c r="EPV139" s="6"/>
      <c r="EPW139" s="6"/>
      <c r="EPX139" s="6"/>
      <c r="EPY139" s="6"/>
      <c r="EPZ139" s="6"/>
      <c r="EQA139" s="6"/>
      <c r="EQB139" s="6"/>
      <c r="EQC139" s="6"/>
      <c r="EQD139" s="6"/>
      <c r="EQE139" s="6"/>
      <c r="EQF139" s="6"/>
      <c r="EQG139" s="6"/>
      <c r="EQH139" s="6"/>
      <c r="EQI139" s="6"/>
      <c r="EQJ139" s="6"/>
      <c r="EQK139" s="6"/>
      <c r="EQL139" s="6"/>
      <c r="EQM139" s="6"/>
      <c r="EQN139" s="6"/>
      <c r="EQO139" s="6"/>
      <c r="EQP139" s="6"/>
      <c r="EQQ139" s="6"/>
      <c r="EQR139" s="6"/>
      <c r="EQS139" s="6"/>
      <c r="EQT139" s="6"/>
      <c r="EQU139" s="6"/>
      <c r="EQV139" s="6"/>
      <c r="EQW139" s="6"/>
      <c r="EQX139" s="6"/>
      <c r="EQY139" s="6"/>
      <c r="EQZ139" s="6"/>
      <c r="ERA139" s="6"/>
      <c r="ERB139" s="6"/>
      <c r="ERC139" s="6"/>
      <c r="ERD139" s="6"/>
      <c r="ERE139" s="6"/>
      <c r="ERF139" s="6"/>
      <c r="ERG139" s="6"/>
      <c r="ERH139" s="6"/>
      <c r="ERI139" s="6"/>
      <c r="ERJ139" s="6"/>
      <c r="ERK139" s="6"/>
      <c r="ERL139" s="6"/>
      <c r="ERM139" s="6"/>
      <c r="ERN139" s="6"/>
      <c r="ERO139" s="6"/>
      <c r="ERP139" s="6"/>
      <c r="ERQ139" s="6"/>
      <c r="ERR139" s="6"/>
      <c r="ERS139" s="6"/>
      <c r="ERT139" s="6"/>
      <c r="ERU139" s="6"/>
      <c r="ERV139" s="6"/>
      <c r="ERW139" s="6"/>
      <c r="ERX139" s="6"/>
      <c r="ERY139" s="6"/>
      <c r="ERZ139" s="6"/>
      <c r="ESA139" s="6"/>
      <c r="ESB139" s="6"/>
      <c r="ESC139" s="6"/>
      <c r="ESD139" s="6"/>
      <c r="ESE139" s="6"/>
      <c r="ESF139" s="6"/>
      <c r="ESG139" s="6"/>
      <c r="ESH139" s="6"/>
      <c r="ESI139" s="6"/>
      <c r="ESJ139" s="6"/>
      <c r="ESK139" s="6"/>
      <c r="ESL139" s="6"/>
      <c r="ESM139" s="6"/>
      <c r="ESN139" s="6"/>
      <c r="ESO139" s="6"/>
      <c r="ESP139" s="6"/>
      <c r="ESQ139" s="6"/>
      <c r="ESR139" s="6"/>
      <c r="ESS139" s="6"/>
      <c r="EST139" s="6"/>
      <c r="ESU139" s="6"/>
      <c r="ESV139" s="6"/>
      <c r="ESW139" s="6"/>
      <c r="ESX139" s="6"/>
      <c r="ESY139" s="6"/>
      <c r="ESZ139" s="6"/>
      <c r="ETA139" s="6"/>
      <c r="ETB139" s="6"/>
      <c r="ETC139" s="6"/>
      <c r="ETD139" s="6"/>
      <c r="ETE139" s="6"/>
      <c r="ETF139" s="6"/>
      <c r="ETG139" s="6"/>
      <c r="ETH139" s="6"/>
      <c r="ETI139" s="6"/>
      <c r="ETJ139" s="6"/>
      <c r="ETK139" s="6"/>
      <c r="ETL139" s="6"/>
      <c r="ETM139" s="6"/>
      <c r="ETN139" s="6"/>
      <c r="ETO139" s="6"/>
      <c r="ETP139" s="6"/>
      <c r="ETQ139" s="6"/>
      <c r="ETR139" s="6"/>
      <c r="ETS139" s="6"/>
      <c r="ETT139" s="6"/>
      <c r="ETU139" s="6"/>
      <c r="ETV139" s="6"/>
      <c r="ETW139" s="6"/>
      <c r="ETX139" s="6"/>
      <c r="ETY139" s="6"/>
      <c r="ETZ139" s="6"/>
      <c r="EUA139" s="6"/>
      <c r="EUB139" s="6"/>
      <c r="EUC139" s="6"/>
      <c r="EUD139" s="6"/>
      <c r="EUE139" s="6"/>
      <c r="EUF139" s="6"/>
      <c r="EUG139" s="6"/>
      <c r="EUH139" s="6"/>
      <c r="EUI139" s="6"/>
      <c r="EUJ139" s="6"/>
      <c r="EUK139" s="6"/>
      <c r="EUL139" s="6"/>
      <c r="EUM139" s="6"/>
      <c r="EUN139" s="6"/>
      <c r="EUO139" s="6"/>
      <c r="EUP139" s="6"/>
      <c r="EUQ139" s="6"/>
      <c r="EUR139" s="6"/>
      <c r="EUS139" s="6"/>
      <c r="EUT139" s="6"/>
      <c r="EUU139" s="6"/>
      <c r="EUV139" s="6"/>
      <c r="EUW139" s="6"/>
      <c r="EUX139" s="6"/>
      <c r="EUY139" s="6"/>
      <c r="EUZ139" s="6"/>
      <c r="EVA139" s="6"/>
      <c r="EVB139" s="6"/>
      <c r="EVC139" s="6"/>
      <c r="EVD139" s="6"/>
      <c r="EVE139" s="6"/>
      <c r="EVF139" s="6"/>
      <c r="EVG139" s="6"/>
      <c r="EVH139" s="6"/>
      <c r="EVI139" s="6"/>
      <c r="EVJ139" s="6"/>
      <c r="EVK139" s="6"/>
      <c r="EVL139" s="6"/>
      <c r="EVM139" s="6"/>
      <c r="EVN139" s="6"/>
      <c r="EVO139" s="6"/>
      <c r="EVP139" s="6"/>
      <c r="EVQ139" s="6"/>
      <c r="EVR139" s="6"/>
      <c r="EVS139" s="6"/>
      <c r="EVT139" s="6"/>
      <c r="EVU139" s="6"/>
      <c r="EVV139" s="6"/>
      <c r="EVW139" s="6"/>
      <c r="EVX139" s="6"/>
      <c r="EVY139" s="6"/>
      <c r="EVZ139" s="6"/>
      <c r="EWA139" s="6"/>
      <c r="EWB139" s="6"/>
      <c r="EWC139" s="6"/>
      <c r="EWD139" s="6"/>
      <c r="EWE139" s="6"/>
      <c r="EWF139" s="6"/>
      <c r="EWG139" s="6"/>
      <c r="EWH139" s="6"/>
      <c r="EWI139" s="6"/>
      <c r="EWJ139" s="6"/>
      <c r="EWK139" s="6"/>
      <c r="EWL139" s="6"/>
      <c r="EWM139" s="6"/>
      <c r="EWN139" s="6"/>
      <c r="EWO139" s="6"/>
      <c r="EWP139" s="6"/>
      <c r="EWQ139" s="6"/>
      <c r="EWR139" s="6"/>
      <c r="EWS139" s="6"/>
      <c r="EWT139" s="6"/>
      <c r="EWU139" s="6"/>
      <c r="EWV139" s="6"/>
      <c r="EWW139" s="6"/>
      <c r="EWX139" s="6"/>
      <c r="EWY139" s="6"/>
      <c r="EWZ139" s="6"/>
      <c r="EXA139" s="6"/>
      <c r="EXB139" s="6"/>
      <c r="EXC139" s="6"/>
      <c r="EXD139" s="6"/>
      <c r="EXE139" s="6"/>
      <c r="EXF139" s="6"/>
      <c r="EXG139" s="6"/>
      <c r="EXH139" s="6"/>
      <c r="EXI139" s="6"/>
      <c r="EXJ139" s="6"/>
      <c r="EXK139" s="6"/>
      <c r="EXL139" s="6"/>
      <c r="EXM139" s="6"/>
      <c r="EXN139" s="6"/>
      <c r="EXO139" s="6"/>
      <c r="EXP139" s="6"/>
      <c r="EXQ139" s="6"/>
      <c r="EXR139" s="6"/>
      <c r="EXS139" s="6"/>
      <c r="EXT139" s="6"/>
      <c r="EXU139" s="6"/>
      <c r="EXV139" s="6"/>
      <c r="EXW139" s="6"/>
      <c r="EXX139" s="6"/>
      <c r="EXY139" s="6"/>
      <c r="EXZ139" s="6"/>
      <c r="EYA139" s="6"/>
      <c r="EYB139" s="6"/>
      <c r="EYC139" s="6"/>
      <c r="EYD139" s="6"/>
      <c r="EYE139" s="6"/>
      <c r="EYF139" s="6"/>
      <c r="EYG139" s="6"/>
      <c r="EYH139" s="6"/>
      <c r="EYI139" s="6"/>
      <c r="EYJ139" s="6"/>
      <c r="EYK139" s="6"/>
      <c r="EYL139" s="6"/>
      <c r="EYM139" s="6"/>
      <c r="EYN139" s="6"/>
      <c r="EYO139" s="6"/>
      <c r="EYP139" s="6"/>
      <c r="EYQ139" s="6"/>
      <c r="EYR139" s="6"/>
      <c r="EYS139" s="6"/>
      <c r="EYT139" s="6"/>
      <c r="EYU139" s="6"/>
      <c r="EYV139" s="6"/>
      <c r="EYW139" s="6"/>
      <c r="EYX139" s="6"/>
      <c r="EYY139" s="6"/>
      <c r="EYZ139" s="6"/>
      <c r="EZA139" s="6"/>
      <c r="EZB139" s="6"/>
      <c r="EZC139" s="6"/>
      <c r="EZD139" s="6"/>
      <c r="EZE139" s="6"/>
      <c r="EZF139" s="6"/>
      <c r="EZG139" s="6"/>
      <c r="EZH139" s="6"/>
      <c r="EZI139" s="6"/>
      <c r="EZJ139" s="6"/>
      <c r="EZK139" s="6"/>
      <c r="EZL139" s="6"/>
      <c r="EZM139" s="6"/>
      <c r="EZN139" s="6"/>
      <c r="EZO139" s="6"/>
      <c r="EZP139" s="6"/>
      <c r="EZQ139" s="6"/>
      <c r="EZR139" s="6"/>
      <c r="EZS139" s="6"/>
      <c r="EZT139" s="6"/>
      <c r="EZU139" s="6"/>
      <c r="EZV139" s="6"/>
      <c r="EZW139" s="6"/>
      <c r="EZX139" s="6"/>
      <c r="EZY139" s="6"/>
      <c r="EZZ139" s="6"/>
      <c r="FAA139" s="6"/>
      <c r="FAB139" s="6"/>
      <c r="FAC139" s="6"/>
      <c r="FAD139" s="6"/>
      <c r="FAE139" s="6"/>
      <c r="FAF139" s="6"/>
      <c r="FAG139" s="6"/>
      <c r="FAH139" s="6"/>
      <c r="FAI139" s="6"/>
      <c r="FAJ139" s="6"/>
      <c r="FAK139" s="6"/>
      <c r="FAL139" s="6"/>
      <c r="FAM139" s="6"/>
      <c r="FAN139" s="6"/>
      <c r="FAO139" s="6"/>
      <c r="FAP139" s="6"/>
      <c r="FAQ139" s="6"/>
      <c r="FAR139" s="6"/>
      <c r="FAS139" s="6"/>
      <c r="FAT139" s="6"/>
      <c r="FAU139" s="6"/>
      <c r="FAV139" s="6"/>
      <c r="FAW139" s="6"/>
      <c r="FAX139" s="6"/>
      <c r="FAY139" s="6"/>
      <c r="FAZ139" s="6"/>
      <c r="FBA139" s="6"/>
      <c r="FBB139" s="6"/>
      <c r="FBC139" s="6"/>
      <c r="FBD139" s="6"/>
      <c r="FBE139" s="6"/>
      <c r="FBF139" s="6"/>
      <c r="FBG139" s="6"/>
      <c r="FBH139" s="6"/>
      <c r="FBI139" s="6"/>
      <c r="FBJ139" s="6"/>
      <c r="FBK139" s="6"/>
      <c r="FBL139" s="6"/>
      <c r="FBM139" s="6"/>
      <c r="FBN139" s="6"/>
      <c r="FBO139" s="6"/>
      <c r="FBP139" s="6"/>
      <c r="FBQ139" s="6"/>
      <c r="FBR139" s="6"/>
      <c r="FBS139" s="6"/>
      <c r="FBT139" s="6"/>
      <c r="FBU139" s="6"/>
      <c r="FBV139" s="6"/>
      <c r="FBW139" s="6"/>
      <c r="FBX139" s="6"/>
      <c r="FBY139" s="6"/>
      <c r="FBZ139" s="6"/>
      <c r="FCA139" s="6"/>
      <c r="FCB139" s="6"/>
      <c r="FCC139" s="6"/>
      <c r="FCD139" s="6"/>
      <c r="FCE139" s="6"/>
      <c r="FCF139" s="6"/>
      <c r="FCG139" s="6"/>
      <c r="FCH139" s="6"/>
      <c r="FCI139" s="6"/>
      <c r="FCJ139" s="6"/>
      <c r="FCK139" s="6"/>
      <c r="FCL139" s="6"/>
      <c r="FCM139" s="6"/>
      <c r="FCN139" s="6"/>
      <c r="FCO139" s="6"/>
      <c r="FCP139" s="6"/>
      <c r="FCQ139" s="6"/>
      <c r="FCR139" s="6"/>
      <c r="FCS139" s="6"/>
      <c r="FCT139" s="6"/>
      <c r="FCU139" s="6"/>
      <c r="FCV139" s="6"/>
      <c r="FCW139" s="6"/>
      <c r="FCX139" s="6"/>
      <c r="FCY139" s="6"/>
      <c r="FCZ139" s="6"/>
      <c r="FDA139" s="6"/>
      <c r="FDB139" s="6"/>
      <c r="FDC139" s="6"/>
      <c r="FDD139" s="6"/>
      <c r="FDE139" s="6"/>
      <c r="FDF139" s="6"/>
      <c r="FDG139" s="6"/>
      <c r="FDH139" s="6"/>
      <c r="FDI139" s="6"/>
      <c r="FDJ139" s="6"/>
      <c r="FDK139" s="6"/>
      <c r="FDL139" s="6"/>
      <c r="FDM139" s="6"/>
      <c r="FDN139" s="6"/>
      <c r="FDO139" s="6"/>
      <c r="FDP139" s="6"/>
      <c r="FDQ139" s="6"/>
      <c r="FDR139" s="6"/>
      <c r="FDS139" s="6"/>
      <c r="FDT139" s="6"/>
      <c r="FDU139" s="6"/>
      <c r="FDV139" s="6"/>
      <c r="FDW139" s="6"/>
      <c r="FDX139" s="6"/>
      <c r="FDY139" s="6"/>
      <c r="FDZ139" s="6"/>
      <c r="FEA139" s="6"/>
      <c r="FEB139" s="6"/>
      <c r="FEC139" s="6"/>
      <c r="FED139" s="6"/>
      <c r="FEE139" s="6"/>
      <c r="FEF139" s="6"/>
      <c r="FEG139" s="6"/>
      <c r="FEH139" s="6"/>
      <c r="FEI139" s="6"/>
      <c r="FEJ139" s="6"/>
      <c r="FEK139" s="6"/>
      <c r="FEL139" s="6"/>
      <c r="FEM139" s="6"/>
      <c r="FEN139" s="6"/>
      <c r="FEO139" s="6"/>
      <c r="FEP139" s="6"/>
      <c r="FEQ139" s="6"/>
      <c r="FER139" s="6"/>
      <c r="FES139" s="6"/>
      <c r="FET139" s="6"/>
      <c r="FEU139" s="6"/>
      <c r="FEV139" s="6"/>
      <c r="FEW139" s="6"/>
      <c r="FEX139" s="6"/>
      <c r="FEY139" s="6"/>
      <c r="FEZ139" s="6"/>
      <c r="FFA139" s="6"/>
      <c r="FFB139" s="6"/>
      <c r="FFC139" s="6"/>
      <c r="FFD139" s="6"/>
      <c r="FFE139" s="6"/>
      <c r="FFF139" s="6"/>
      <c r="FFG139" s="6"/>
      <c r="FFH139" s="6"/>
      <c r="FFI139" s="6"/>
      <c r="FFJ139" s="6"/>
      <c r="FFK139" s="6"/>
      <c r="FFL139" s="6"/>
      <c r="FFM139" s="6"/>
      <c r="FFN139" s="6"/>
      <c r="FFO139" s="6"/>
      <c r="FFP139" s="6"/>
      <c r="FFQ139" s="6"/>
      <c r="FFR139" s="6"/>
      <c r="FFS139" s="6"/>
      <c r="FFT139" s="6"/>
      <c r="FFU139" s="6"/>
      <c r="FFV139" s="6"/>
      <c r="FFW139" s="6"/>
      <c r="FFX139" s="6"/>
      <c r="FFY139" s="6"/>
      <c r="FFZ139" s="6"/>
      <c r="FGA139" s="6"/>
      <c r="FGB139" s="6"/>
      <c r="FGC139" s="6"/>
      <c r="FGD139" s="6"/>
      <c r="FGE139" s="6"/>
      <c r="FGF139" s="6"/>
      <c r="FGG139" s="6"/>
      <c r="FGH139" s="6"/>
      <c r="FGI139" s="6"/>
      <c r="FGJ139" s="6"/>
      <c r="FGK139" s="6"/>
      <c r="FGL139" s="6"/>
      <c r="FGM139" s="6"/>
      <c r="FGN139" s="6"/>
      <c r="FGO139" s="6"/>
      <c r="FGP139" s="6"/>
      <c r="FGQ139" s="6"/>
      <c r="FGR139" s="6"/>
      <c r="FGS139" s="6"/>
      <c r="FGT139" s="6"/>
      <c r="FGU139" s="6"/>
      <c r="FGV139" s="6"/>
      <c r="FGW139" s="6"/>
      <c r="FGX139" s="6"/>
      <c r="FGY139" s="6"/>
      <c r="FGZ139" s="6"/>
      <c r="FHA139" s="6"/>
      <c r="FHB139" s="6"/>
      <c r="FHC139" s="6"/>
      <c r="FHD139" s="6"/>
      <c r="FHE139" s="6"/>
      <c r="FHF139" s="6"/>
      <c r="FHG139" s="6"/>
      <c r="FHH139" s="6"/>
      <c r="FHI139" s="6"/>
      <c r="FHJ139" s="6"/>
      <c r="FHK139" s="6"/>
      <c r="FHL139" s="6"/>
      <c r="FHM139" s="6"/>
      <c r="FHN139" s="6"/>
      <c r="FHO139" s="6"/>
      <c r="FHP139" s="6"/>
      <c r="FHQ139" s="6"/>
      <c r="FHR139" s="6"/>
      <c r="FHS139" s="6"/>
      <c r="FHT139" s="6"/>
      <c r="FHU139" s="6"/>
      <c r="FHV139" s="6"/>
      <c r="FHW139" s="6"/>
      <c r="FHX139" s="6"/>
      <c r="FHY139" s="6"/>
      <c r="FHZ139" s="6"/>
      <c r="FIA139" s="6"/>
      <c r="FIB139" s="6"/>
      <c r="FIC139" s="6"/>
      <c r="FID139" s="6"/>
      <c r="FIE139" s="6"/>
      <c r="FIF139" s="6"/>
      <c r="FIG139" s="6"/>
      <c r="FIH139" s="6"/>
      <c r="FII139" s="6"/>
      <c r="FIJ139" s="6"/>
      <c r="FIK139" s="6"/>
      <c r="FIL139" s="6"/>
      <c r="FIM139" s="6"/>
      <c r="FIN139" s="6"/>
      <c r="FIO139" s="6"/>
      <c r="FIP139" s="6"/>
      <c r="FIQ139" s="6"/>
      <c r="FIR139" s="6"/>
      <c r="FIS139" s="6"/>
      <c r="FIT139" s="6"/>
      <c r="FIU139" s="6"/>
      <c r="FIV139" s="6"/>
      <c r="FIW139" s="6"/>
      <c r="FIX139" s="6"/>
      <c r="FIY139" s="6"/>
      <c r="FIZ139" s="6"/>
      <c r="FJA139" s="6"/>
      <c r="FJB139" s="6"/>
      <c r="FJC139" s="6"/>
      <c r="FJD139" s="6"/>
      <c r="FJE139" s="6"/>
      <c r="FJF139" s="6"/>
      <c r="FJG139" s="6"/>
      <c r="FJH139" s="6"/>
      <c r="FJI139" s="6"/>
      <c r="FJJ139" s="6"/>
      <c r="FJK139" s="6"/>
      <c r="FJL139" s="6"/>
      <c r="FJM139" s="6"/>
      <c r="FJN139" s="6"/>
      <c r="FJO139" s="6"/>
      <c r="FJP139" s="6"/>
      <c r="FJQ139" s="6"/>
      <c r="FJR139" s="6"/>
      <c r="FJS139" s="6"/>
      <c r="FJT139" s="6"/>
      <c r="FJU139" s="6"/>
      <c r="FJV139" s="6"/>
      <c r="FJW139" s="6"/>
      <c r="FJX139" s="6"/>
      <c r="FJY139" s="6"/>
      <c r="FJZ139" s="6"/>
      <c r="FKA139" s="6"/>
      <c r="FKB139" s="6"/>
      <c r="FKC139" s="6"/>
      <c r="FKD139" s="6"/>
      <c r="FKE139" s="6"/>
      <c r="FKF139" s="6"/>
      <c r="FKG139" s="6"/>
      <c r="FKH139" s="6"/>
      <c r="FKI139" s="6"/>
      <c r="FKJ139" s="6"/>
      <c r="FKK139" s="6"/>
      <c r="FKL139" s="6"/>
      <c r="FKM139" s="6"/>
      <c r="FKN139" s="6"/>
      <c r="FKO139" s="6"/>
      <c r="FKP139" s="6"/>
      <c r="FKQ139" s="6"/>
      <c r="FKR139" s="6"/>
      <c r="FKS139" s="6"/>
      <c r="FKT139" s="6"/>
      <c r="FKU139" s="6"/>
      <c r="FKV139" s="6"/>
      <c r="FKW139" s="6"/>
      <c r="FKX139" s="6"/>
      <c r="FKY139" s="6"/>
      <c r="FKZ139" s="6"/>
      <c r="FLA139" s="6"/>
      <c r="FLB139" s="6"/>
      <c r="FLC139" s="6"/>
      <c r="FLD139" s="6"/>
      <c r="FLE139" s="6"/>
      <c r="FLF139" s="6"/>
      <c r="FLG139" s="6"/>
      <c r="FLH139" s="6"/>
      <c r="FLI139" s="6"/>
      <c r="FLJ139" s="6"/>
      <c r="FLK139" s="6"/>
      <c r="FLL139" s="6"/>
      <c r="FLM139" s="6"/>
      <c r="FLN139" s="6"/>
      <c r="FLO139" s="6"/>
      <c r="FLP139" s="6"/>
      <c r="FLQ139" s="6"/>
      <c r="FLR139" s="6"/>
      <c r="FLS139" s="6"/>
      <c r="FLT139" s="6"/>
      <c r="FLU139" s="6"/>
      <c r="FLV139" s="6"/>
      <c r="FLW139" s="6"/>
      <c r="FLX139" s="6"/>
      <c r="FLY139" s="6"/>
      <c r="FLZ139" s="6"/>
      <c r="FMA139" s="6"/>
      <c r="FMB139" s="6"/>
      <c r="FMC139" s="6"/>
      <c r="FMD139" s="6"/>
      <c r="FME139" s="6"/>
      <c r="FMF139" s="6"/>
      <c r="FMG139" s="6"/>
      <c r="FMH139" s="6"/>
      <c r="FMI139" s="6"/>
      <c r="FMJ139" s="6"/>
      <c r="FMK139" s="6"/>
      <c r="FML139" s="6"/>
      <c r="FMM139" s="6"/>
      <c r="FMN139" s="6"/>
      <c r="FMO139" s="6"/>
      <c r="FMP139" s="6"/>
      <c r="FMQ139" s="6"/>
      <c r="FMR139" s="6"/>
      <c r="FMS139" s="6"/>
      <c r="FMT139" s="6"/>
      <c r="FMU139" s="6"/>
      <c r="FMV139" s="6"/>
      <c r="FMW139" s="6"/>
      <c r="FMX139" s="6"/>
      <c r="FMY139" s="6"/>
      <c r="FMZ139" s="6"/>
      <c r="FNA139" s="6"/>
      <c r="FNB139" s="6"/>
      <c r="FNC139" s="6"/>
      <c r="FND139" s="6"/>
      <c r="FNE139" s="6"/>
      <c r="FNF139" s="6"/>
      <c r="FNG139" s="6"/>
      <c r="FNH139" s="6"/>
      <c r="FNI139" s="6"/>
      <c r="FNJ139" s="6"/>
      <c r="FNK139" s="6"/>
      <c r="FNL139" s="6"/>
      <c r="FNM139" s="6"/>
      <c r="FNN139" s="6"/>
      <c r="FNO139" s="6"/>
      <c r="FNP139" s="6"/>
      <c r="FNQ139" s="6"/>
      <c r="FNR139" s="6"/>
      <c r="FNS139" s="6"/>
      <c r="FNT139" s="6"/>
      <c r="FNU139" s="6"/>
      <c r="FNV139" s="6"/>
      <c r="FNW139" s="6"/>
      <c r="FNX139" s="6"/>
      <c r="FNY139" s="6"/>
      <c r="FNZ139" s="6"/>
      <c r="FOA139" s="6"/>
      <c r="FOB139" s="6"/>
      <c r="FOC139" s="6"/>
      <c r="FOD139" s="6"/>
      <c r="FOE139" s="6"/>
      <c r="FOF139" s="6"/>
      <c r="FOG139" s="6"/>
      <c r="FOH139" s="6"/>
      <c r="FOI139" s="6"/>
      <c r="FOJ139" s="6"/>
      <c r="FOK139" s="6"/>
      <c r="FOL139" s="6"/>
      <c r="FOM139" s="6"/>
      <c r="FON139" s="6"/>
      <c r="FOO139" s="6"/>
      <c r="FOP139" s="6"/>
      <c r="FOQ139" s="6"/>
      <c r="FOR139" s="6"/>
      <c r="FOS139" s="6"/>
      <c r="FOT139" s="6"/>
      <c r="FOU139" s="6"/>
      <c r="FOV139" s="6"/>
      <c r="FOW139" s="6"/>
      <c r="FOX139" s="6"/>
      <c r="FOY139" s="6"/>
      <c r="FOZ139" s="6"/>
      <c r="FPA139" s="6"/>
      <c r="FPB139" s="6"/>
      <c r="FPC139" s="6"/>
      <c r="FPD139" s="6"/>
      <c r="FPE139" s="6"/>
      <c r="FPF139" s="6"/>
      <c r="FPG139" s="6"/>
      <c r="FPH139" s="6"/>
      <c r="FPI139" s="6"/>
      <c r="FPJ139" s="6"/>
      <c r="FPK139" s="6"/>
      <c r="FPL139" s="6"/>
      <c r="FPM139" s="6"/>
      <c r="FPN139" s="6"/>
      <c r="FPO139" s="6"/>
      <c r="FPP139" s="6"/>
      <c r="FPQ139" s="6"/>
      <c r="FPR139" s="6"/>
      <c r="FPS139" s="6"/>
      <c r="FPT139" s="6"/>
      <c r="FPU139" s="6"/>
      <c r="FPV139" s="6"/>
      <c r="FPW139" s="6"/>
      <c r="FPX139" s="6"/>
      <c r="FPY139" s="6"/>
      <c r="FPZ139" s="6"/>
      <c r="FQA139" s="6"/>
      <c r="FQB139" s="6"/>
      <c r="FQC139" s="6"/>
      <c r="FQD139" s="6"/>
      <c r="FQE139" s="6"/>
      <c r="FQF139" s="6"/>
      <c r="FQG139" s="6"/>
      <c r="FQH139" s="6"/>
      <c r="FQI139" s="6"/>
      <c r="FQJ139" s="6"/>
      <c r="FQK139" s="6"/>
      <c r="FQL139" s="6"/>
      <c r="FQM139" s="6"/>
      <c r="FQN139" s="6"/>
      <c r="FQO139" s="6"/>
      <c r="FQP139" s="6"/>
      <c r="FQQ139" s="6"/>
      <c r="FQR139" s="6"/>
      <c r="FQS139" s="6"/>
      <c r="FQT139" s="6"/>
      <c r="FQU139" s="6"/>
      <c r="FQV139" s="6"/>
      <c r="FQW139" s="6"/>
      <c r="FQX139" s="6"/>
      <c r="FQY139" s="6"/>
      <c r="FQZ139" s="6"/>
      <c r="FRA139" s="6"/>
      <c r="FRB139" s="6"/>
      <c r="FRC139" s="6"/>
      <c r="FRD139" s="6"/>
      <c r="FRE139" s="6"/>
      <c r="FRF139" s="6"/>
      <c r="FRG139" s="6"/>
      <c r="FRH139" s="6"/>
      <c r="FRI139" s="6"/>
      <c r="FRJ139" s="6"/>
      <c r="FRK139" s="6"/>
      <c r="FRL139" s="6"/>
      <c r="FRM139" s="6"/>
      <c r="FRN139" s="6"/>
      <c r="FRO139" s="6"/>
      <c r="FRP139" s="6"/>
      <c r="FRQ139" s="6"/>
      <c r="FRR139" s="6"/>
      <c r="FRS139" s="6"/>
      <c r="FRT139" s="6"/>
      <c r="FRU139" s="6"/>
      <c r="FRV139" s="6"/>
      <c r="FRW139" s="6"/>
      <c r="FRX139" s="6"/>
      <c r="FRY139" s="6"/>
      <c r="FRZ139" s="6"/>
      <c r="FSA139" s="6"/>
      <c r="FSB139" s="6"/>
      <c r="FSC139" s="6"/>
      <c r="FSD139" s="6"/>
      <c r="FSE139" s="6"/>
      <c r="FSF139" s="6"/>
      <c r="FSG139" s="6"/>
      <c r="FSH139" s="6"/>
      <c r="FSI139" s="6"/>
      <c r="FSJ139" s="6"/>
      <c r="FSK139" s="6"/>
      <c r="FSL139" s="6"/>
      <c r="FSM139" s="6"/>
      <c r="FSN139" s="6"/>
      <c r="FSO139" s="6"/>
      <c r="FSP139" s="6"/>
      <c r="FSQ139" s="6"/>
      <c r="FSR139" s="6"/>
      <c r="FSS139" s="6"/>
      <c r="FST139" s="6"/>
      <c r="FSU139" s="6"/>
      <c r="FSV139" s="6"/>
      <c r="FSW139" s="6"/>
      <c r="FSX139" s="6"/>
      <c r="FSY139" s="6"/>
      <c r="FSZ139" s="6"/>
      <c r="FTA139" s="6"/>
      <c r="FTB139" s="6"/>
      <c r="FTC139" s="6"/>
      <c r="FTD139" s="6"/>
      <c r="FTE139" s="6"/>
      <c r="FTF139" s="6"/>
      <c r="FTG139" s="6"/>
      <c r="FTH139" s="6"/>
      <c r="FTI139" s="6"/>
      <c r="FTJ139" s="6"/>
      <c r="FTK139" s="6"/>
      <c r="FTL139" s="6"/>
      <c r="FTM139" s="6"/>
      <c r="FTN139" s="6"/>
      <c r="FTO139" s="6"/>
      <c r="FTP139" s="6"/>
      <c r="FTQ139" s="6"/>
      <c r="FTR139" s="6"/>
      <c r="FTS139" s="6"/>
      <c r="FTT139" s="6"/>
      <c r="FTU139" s="6"/>
      <c r="FTV139" s="6"/>
      <c r="FTW139" s="6"/>
      <c r="FTX139" s="6"/>
      <c r="FTY139" s="6"/>
      <c r="FTZ139" s="6"/>
      <c r="FUA139" s="6"/>
      <c r="FUB139" s="6"/>
      <c r="FUC139" s="6"/>
      <c r="FUD139" s="6"/>
      <c r="FUE139" s="6"/>
      <c r="FUF139" s="6"/>
      <c r="FUG139" s="6"/>
      <c r="FUH139" s="6"/>
      <c r="FUI139" s="6"/>
      <c r="FUJ139" s="6"/>
      <c r="FUK139" s="6"/>
      <c r="FUL139" s="6"/>
      <c r="FUM139" s="6"/>
      <c r="FUN139" s="6"/>
      <c r="FUO139" s="6"/>
      <c r="FUP139" s="6"/>
      <c r="FUQ139" s="6"/>
      <c r="FUR139" s="6"/>
      <c r="FUS139" s="6"/>
      <c r="FUT139" s="6"/>
      <c r="FUU139" s="6"/>
      <c r="FUV139" s="6"/>
      <c r="FUW139" s="6"/>
      <c r="FUX139" s="6"/>
      <c r="FUY139" s="6"/>
      <c r="FUZ139" s="6"/>
      <c r="FVA139" s="6"/>
      <c r="FVB139" s="6"/>
      <c r="FVC139" s="6"/>
      <c r="FVD139" s="6"/>
      <c r="FVE139" s="6"/>
      <c r="FVF139" s="6"/>
      <c r="FVG139" s="6"/>
      <c r="FVH139" s="6"/>
      <c r="FVI139" s="6"/>
      <c r="FVJ139" s="6"/>
      <c r="FVK139" s="6"/>
      <c r="FVL139" s="6"/>
      <c r="FVM139" s="6"/>
      <c r="FVN139" s="6"/>
      <c r="FVO139" s="6"/>
      <c r="FVP139" s="6"/>
      <c r="FVQ139" s="6"/>
      <c r="FVR139" s="6"/>
      <c r="FVS139" s="6"/>
      <c r="FVT139" s="6"/>
      <c r="FVU139" s="6"/>
      <c r="FVV139" s="6"/>
      <c r="FVW139" s="6"/>
      <c r="FVX139" s="6"/>
      <c r="FVY139" s="6"/>
      <c r="FVZ139" s="6"/>
      <c r="FWA139" s="6"/>
      <c r="FWB139" s="6"/>
      <c r="FWC139" s="6"/>
      <c r="FWD139" s="6"/>
      <c r="FWE139" s="6"/>
      <c r="FWF139" s="6"/>
      <c r="FWG139" s="6"/>
      <c r="FWH139" s="6"/>
      <c r="FWI139" s="6"/>
      <c r="FWJ139" s="6"/>
      <c r="FWK139" s="6"/>
      <c r="FWL139" s="6"/>
      <c r="FWM139" s="6"/>
      <c r="FWN139" s="6"/>
      <c r="FWO139" s="6"/>
      <c r="FWP139" s="6"/>
      <c r="FWQ139" s="6"/>
      <c r="FWR139" s="6"/>
      <c r="FWS139" s="6"/>
      <c r="FWT139" s="6"/>
      <c r="FWU139" s="6"/>
      <c r="FWV139" s="6"/>
      <c r="FWW139" s="6"/>
      <c r="FWX139" s="6"/>
      <c r="FWY139" s="6"/>
      <c r="FWZ139" s="6"/>
      <c r="FXA139" s="6"/>
      <c r="FXB139" s="6"/>
      <c r="FXC139" s="6"/>
      <c r="FXD139" s="6"/>
      <c r="FXE139" s="6"/>
      <c r="FXF139" s="6"/>
      <c r="FXG139" s="6"/>
      <c r="FXH139" s="6"/>
      <c r="FXI139" s="6"/>
      <c r="FXJ139" s="6"/>
      <c r="FXK139" s="6"/>
      <c r="FXL139" s="6"/>
      <c r="FXM139" s="6"/>
      <c r="FXN139" s="6"/>
      <c r="FXO139" s="6"/>
      <c r="FXP139" s="6"/>
      <c r="FXQ139" s="6"/>
      <c r="FXR139" s="6"/>
      <c r="FXS139" s="6"/>
      <c r="FXT139" s="6"/>
      <c r="FXU139" s="6"/>
      <c r="FXV139" s="6"/>
      <c r="FXW139" s="6"/>
      <c r="FXX139" s="6"/>
      <c r="FXY139" s="6"/>
      <c r="FXZ139" s="6"/>
      <c r="FYA139" s="6"/>
      <c r="FYB139" s="6"/>
      <c r="FYC139" s="6"/>
      <c r="FYD139" s="6"/>
      <c r="FYE139" s="6"/>
      <c r="FYF139" s="6"/>
      <c r="FYG139" s="6"/>
      <c r="FYH139" s="6"/>
      <c r="FYI139" s="6"/>
      <c r="FYJ139" s="6"/>
      <c r="FYK139" s="6"/>
      <c r="FYL139" s="6"/>
      <c r="FYM139" s="6"/>
      <c r="FYN139" s="6"/>
      <c r="FYO139" s="6"/>
      <c r="FYP139" s="6"/>
      <c r="FYQ139" s="6"/>
      <c r="FYR139" s="6"/>
      <c r="FYS139" s="6"/>
      <c r="FYT139" s="6"/>
      <c r="FYU139" s="6"/>
      <c r="FYV139" s="6"/>
      <c r="FYW139" s="6"/>
      <c r="FYX139" s="6"/>
      <c r="FYY139" s="6"/>
      <c r="FYZ139" s="6"/>
      <c r="FZA139" s="6"/>
      <c r="FZB139" s="6"/>
      <c r="FZC139" s="6"/>
      <c r="FZD139" s="6"/>
      <c r="FZE139" s="6"/>
      <c r="FZF139" s="6"/>
      <c r="FZG139" s="6"/>
      <c r="FZH139" s="6"/>
      <c r="FZI139" s="6"/>
      <c r="FZJ139" s="6"/>
      <c r="FZK139" s="6"/>
      <c r="FZL139" s="6"/>
      <c r="FZM139" s="6"/>
      <c r="FZN139" s="6"/>
      <c r="FZO139" s="6"/>
      <c r="FZP139" s="6"/>
      <c r="FZQ139" s="6"/>
      <c r="FZR139" s="6"/>
      <c r="FZS139" s="6"/>
      <c r="FZT139" s="6"/>
      <c r="FZU139" s="6"/>
      <c r="FZV139" s="6"/>
      <c r="FZW139" s="6"/>
      <c r="FZX139" s="6"/>
      <c r="FZY139" s="6"/>
      <c r="FZZ139" s="6"/>
      <c r="GAA139" s="6"/>
      <c r="GAB139" s="6"/>
      <c r="GAC139" s="6"/>
      <c r="GAD139" s="6"/>
      <c r="GAE139" s="6"/>
      <c r="GAF139" s="6"/>
      <c r="GAG139" s="6"/>
      <c r="GAH139" s="6"/>
      <c r="GAI139" s="6"/>
      <c r="GAJ139" s="6"/>
      <c r="GAK139" s="6"/>
      <c r="GAL139" s="6"/>
      <c r="GAM139" s="6"/>
      <c r="GAN139" s="6"/>
      <c r="GAO139" s="6"/>
      <c r="GAP139" s="6"/>
      <c r="GAQ139" s="6"/>
      <c r="GAR139" s="6"/>
      <c r="GAS139" s="6"/>
      <c r="GAT139" s="6"/>
      <c r="GAU139" s="6"/>
      <c r="GAV139" s="6"/>
      <c r="GAW139" s="6"/>
      <c r="GAX139" s="6"/>
      <c r="GAY139" s="6"/>
      <c r="GAZ139" s="6"/>
      <c r="GBA139" s="6"/>
      <c r="GBB139" s="6"/>
      <c r="GBC139" s="6"/>
      <c r="GBD139" s="6"/>
      <c r="GBE139" s="6"/>
      <c r="GBF139" s="6"/>
      <c r="GBG139" s="6"/>
      <c r="GBH139" s="6"/>
      <c r="GBI139" s="6"/>
      <c r="GBJ139" s="6"/>
      <c r="GBK139" s="6"/>
      <c r="GBL139" s="6"/>
      <c r="GBM139" s="6"/>
      <c r="GBN139" s="6"/>
      <c r="GBO139" s="6"/>
      <c r="GBP139" s="6"/>
      <c r="GBQ139" s="6"/>
      <c r="GBR139" s="6"/>
      <c r="GBS139" s="6"/>
      <c r="GBT139" s="6"/>
      <c r="GBU139" s="6"/>
      <c r="GBV139" s="6"/>
      <c r="GBW139" s="6"/>
      <c r="GBX139" s="6"/>
      <c r="GBY139" s="6"/>
      <c r="GBZ139" s="6"/>
      <c r="GCA139" s="6"/>
      <c r="GCB139" s="6"/>
      <c r="GCC139" s="6"/>
      <c r="GCD139" s="6"/>
      <c r="GCE139" s="6"/>
      <c r="GCF139" s="6"/>
      <c r="GCG139" s="6"/>
      <c r="GCH139" s="6"/>
      <c r="GCI139" s="6"/>
      <c r="GCJ139" s="6"/>
      <c r="GCK139" s="6"/>
      <c r="GCL139" s="6"/>
      <c r="GCM139" s="6"/>
      <c r="GCN139" s="6"/>
      <c r="GCO139" s="6"/>
      <c r="GCP139" s="6"/>
      <c r="GCQ139" s="6"/>
      <c r="GCR139" s="6"/>
      <c r="GCS139" s="6"/>
      <c r="GCT139" s="6"/>
      <c r="GCU139" s="6"/>
      <c r="GCV139" s="6"/>
      <c r="GCW139" s="6"/>
      <c r="GCX139" s="6"/>
      <c r="GCY139" s="6"/>
      <c r="GCZ139" s="6"/>
      <c r="GDA139" s="6"/>
      <c r="GDB139" s="6"/>
      <c r="GDC139" s="6"/>
      <c r="GDD139" s="6"/>
      <c r="GDE139" s="6"/>
      <c r="GDF139" s="6"/>
      <c r="GDG139" s="6"/>
      <c r="GDH139" s="6"/>
      <c r="GDI139" s="6"/>
      <c r="GDJ139" s="6"/>
      <c r="GDK139" s="6"/>
      <c r="GDL139" s="6"/>
      <c r="GDM139" s="6"/>
      <c r="GDN139" s="6"/>
      <c r="GDO139" s="6"/>
      <c r="GDP139" s="6"/>
      <c r="GDQ139" s="6"/>
      <c r="GDR139" s="6"/>
      <c r="GDS139" s="6"/>
      <c r="GDT139" s="6"/>
      <c r="GDU139" s="6"/>
      <c r="GDV139" s="6"/>
      <c r="GDW139" s="6"/>
      <c r="GDX139" s="6"/>
      <c r="GDY139" s="6"/>
      <c r="GDZ139" s="6"/>
      <c r="GEA139" s="6"/>
      <c r="GEB139" s="6"/>
      <c r="GEC139" s="6"/>
      <c r="GED139" s="6"/>
      <c r="GEE139" s="6"/>
      <c r="GEF139" s="6"/>
      <c r="GEG139" s="6"/>
      <c r="GEH139" s="6"/>
      <c r="GEI139" s="6"/>
      <c r="GEJ139" s="6"/>
      <c r="GEK139" s="6"/>
      <c r="GEL139" s="6"/>
      <c r="GEM139" s="6"/>
      <c r="GEN139" s="6"/>
      <c r="GEO139" s="6"/>
      <c r="GEP139" s="6"/>
      <c r="GEQ139" s="6"/>
      <c r="GER139" s="6"/>
      <c r="GES139" s="6"/>
      <c r="GET139" s="6"/>
      <c r="GEU139" s="6"/>
      <c r="GEV139" s="6"/>
      <c r="GEW139" s="6"/>
      <c r="GEX139" s="6"/>
      <c r="GEY139" s="6"/>
      <c r="GEZ139" s="6"/>
      <c r="GFA139" s="6"/>
      <c r="GFB139" s="6"/>
      <c r="GFC139" s="6"/>
      <c r="GFD139" s="6"/>
      <c r="GFE139" s="6"/>
      <c r="GFF139" s="6"/>
      <c r="GFG139" s="6"/>
      <c r="GFH139" s="6"/>
      <c r="GFI139" s="6"/>
      <c r="GFJ139" s="6"/>
      <c r="GFK139" s="6"/>
      <c r="GFL139" s="6"/>
      <c r="GFM139" s="6"/>
      <c r="GFN139" s="6"/>
      <c r="GFO139" s="6"/>
      <c r="GFP139" s="6"/>
      <c r="GFQ139" s="6"/>
      <c r="GFR139" s="6"/>
      <c r="GFS139" s="6"/>
      <c r="GFT139" s="6"/>
      <c r="GFU139" s="6"/>
      <c r="GFV139" s="6"/>
      <c r="GFW139" s="6"/>
      <c r="GFX139" s="6"/>
      <c r="GFY139" s="6"/>
      <c r="GFZ139" s="6"/>
      <c r="GGA139" s="6"/>
      <c r="GGB139" s="6"/>
      <c r="GGC139" s="6"/>
      <c r="GGD139" s="6"/>
      <c r="GGE139" s="6"/>
      <c r="GGF139" s="6"/>
      <c r="GGG139" s="6"/>
      <c r="GGH139" s="6"/>
      <c r="GGI139" s="6"/>
      <c r="GGJ139" s="6"/>
      <c r="GGK139" s="6"/>
      <c r="GGL139" s="6"/>
      <c r="GGM139" s="6"/>
      <c r="GGN139" s="6"/>
      <c r="GGO139" s="6"/>
      <c r="GGP139" s="6"/>
      <c r="GGQ139" s="6"/>
      <c r="GGR139" s="6"/>
      <c r="GGS139" s="6"/>
      <c r="GGT139" s="6"/>
      <c r="GGU139" s="6"/>
      <c r="GGV139" s="6"/>
      <c r="GGW139" s="6"/>
      <c r="GGX139" s="6"/>
      <c r="GGY139" s="6"/>
      <c r="GGZ139" s="6"/>
      <c r="GHA139" s="6"/>
      <c r="GHB139" s="6"/>
      <c r="GHC139" s="6"/>
      <c r="GHD139" s="6"/>
      <c r="GHE139" s="6"/>
      <c r="GHF139" s="6"/>
      <c r="GHG139" s="6"/>
      <c r="GHH139" s="6"/>
      <c r="GHI139" s="6"/>
      <c r="GHJ139" s="6"/>
      <c r="GHK139" s="6"/>
      <c r="GHL139" s="6"/>
      <c r="GHM139" s="6"/>
      <c r="GHN139" s="6"/>
      <c r="GHO139" s="6"/>
      <c r="GHP139" s="6"/>
      <c r="GHQ139" s="6"/>
      <c r="GHR139" s="6"/>
      <c r="GHS139" s="6"/>
      <c r="GHT139" s="6"/>
      <c r="GHU139" s="6"/>
      <c r="GHV139" s="6"/>
      <c r="GHW139" s="6"/>
      <c r="GHX139" s="6"/>
      <c r="GHY139" s="6"/>
      <c r="GHZ139" s="6"/>
      <c r="GIA139" s="6"/>
      <c r="GIB139" s="6"/>
      <c r="GIC139" s="6"/>
      <c r="GID139" s="6"/>
      <c r="GIE139" s="6"/>
      <c r="GIF139" s="6"/>
      <c r="GIG139" s="6"/>
      <c r="GIH139" s="6"/>
      <c r="GII139" s="6"/>
      <c r="GIJ139" s="6"/>
      <c r="GIK139" s="6"/>
      <c r="GIL139" s="6"/>
      <c r="GIM139" s="6"/>
      <c r="GIN139" s="6"/>
      <c r="GIO139" s="6"/>
      <c r="GIP139" s="6"/>
      <c r="GIQ139" s="6"/>
      <c r="GIR139" s="6"/>
      <c r="GIS139" s="6"/>
      <c r="GIT139" s="6"/>
      <c r="GIU139" s="6"/>
      <c r="GIV139" s="6"/>
      <c r="GIW139" s="6"/>
      <c r="GIX139" s="6"/>
      <c r="GIY139" s="6"/>
      <c r="GIZ139" s="6"/>
      <c r="GJA139" s="6"/>
      <c r="GJB139" s="6"/>
      <c r="GJC139" s="6"/>
      <c r="GJD139" s="6"/>
      <c r="GJE139" s="6"/>
      <c r="GJF139" s="6"/>
      <c r="GJG139" s="6"/>
      <c r="GJH139" s="6"/>
      <c r="GJI139" s="6"/>
      <c r="GJJ139" s="6"/>
      <c r="GJK139" s="6"/>
      <c r="GJL139" s="6"/>
      <c r="GJM139" s="6"/>
      <c r="GJN139" s="6"/>
      <c r="GJO139" s="6"/>
      <c r="GJP139" s="6"/>
      <c r="GJQ139" s="6"/>
      <c r="GJR139" s="6"/>
      <c r="GJS139" s="6"/>
      <c r="GJT139" s="6"/>
      <c r="GJU139" s="6"/>
      <c r="GJV139" s="6"/>
      <c r="GJW139" s="6"/>
      <c r="GJX139" s="6"/>
      <c r="GJY139" s="6"/>
      <c r="GJZ139" s="6"/>
      <c r="GKA139" s="6"/>
      <c r="GKB139" s="6"/>
      <c r="GKC139" s="6"/>
      <c r="GKD139" s="6"/>
      <c r="GKE139" s="6"/>
      <c r="GKF139" s="6"/>
      <c r="GKG139" s="6"/>
      <c r="GKH139" s="6"/>
      <c r="GKI139" s="6"/>
      <c r="GKJ139" s="6"/>
      <c r="GKK139" s="6"/>
      <c r="GKL139" s="6"/>
      <c r="GKM139" s="6"/>
      <c r="GKN139" s="6"/>
      <c r="GKO139" s="6"/>
      <c r="GKP139" s="6"/>
      <c r="GKQ139" s="6"/>
      <c r="GKR139" s="6"/>
      <c r="GKS139" s="6"/>
      <c r="GKT139" s="6"/>
      <c r="GKU139" s="6"/>
      <c r="GKV139" s="6"/>
      <c r="GKW139" s="6"/>
      <c r="GKX139" s="6"/>
      <c r="GKY139" s="6"/>
      <c r="GKZ139" s="6"/>
      <c r="GLA139" s="6"/>
      <c r="GLB139" s="6"/>
      <c r="GLC139" s="6"/>
      <c r="GLD139" s="6"/>
      <c r="GLE139" s="6"/>
      <c r="GLF139" s="6"/>
      <c r="GLG139" s="6"/>
      <c r="GLH139" s="6"/>
      <c r="GLI139" s="6"/>
      <c r="GLJ139" s="6"/>
      <c r="GLK139" s="6"/>
      <c r="GLL139" s="6"/>
      <c r="GLM139" s="6"/>
      <c r="GLN139" s="6"/>
      <c r="GLO139" s="6"/>
      <c r="GLP139" s="6"/>
      <c r="GLQ139" s="6"/>
      <c r="GLR139" s="6"/>
      <c r="GLS139" s="6"/>
      <c r="GLT139" s="6"/>
      <c r="GLU139" s="6"/>
      <c r="GLV139" s="6"/>
      <c r="GLW139" s="6"/>
      <c r="GLX139" s="6"/>
      <c r="GLY139" s="6"/>
      <c r="GLZ139" s="6"/>
      <c r="GMA139" s="6"/>
      <c r="GMB139" s="6"/>
      <c r="GMC139" s="6"/>
      <c r="GMD139" s="6"/>
      <c r="GME139" s="6"/>
      <c r="GMF139" s="6"/>
      <c r="GMG139" s="6"/>
      <c r="GMH139" s="6"/>
      <c r="GMI139" s="6"/>
      <c r="GMJ139" s="6"/>
      <c r="GMK139" s="6"/>
      <c r="GML139" s="6"/>
      <c r="GMM139" s="6"/>
      <c r="GMN139" s="6"/>
      <c r="GMO139" s="6"/>
      <c r="GMP139" s="6"/>
      <c r="GMQ139" s="6"/>
      <c r="GMR139" s="6"/>
      <c r="GMS139" s="6"/>
      <c r="GMT139" s="6"/>
      <c r="GMU139" s="6"/>
      <c r="GMV139" s="6"/>
      <c r="GMW139" s="6"/>
      <c r="GMX139" s="6"/>
      <c r="GMY139" s="6"/>
      <c r="GMZ139" s="6"/>
      <c r="GNA139" s="6"/>
      <c r="GNB139" s="6"/>
      <c r="GNC139" s="6"/>
      <c r="GND139" s="6"/>
      <c r="GNE139" s="6"/>
      <c r="GNF139" s="6"/>
      <c r="GNG139" s="6"/>
      <c r="GNH139" s="6"/>
      <c r="GNI139" s="6"/>
      <c r="GNJ139" s="6"/>
      <c r="GNK139" s="6"/>
      <c r="GNL139" s="6"/>
      <c r="GNM139" s="6"/>
      <c r="GNN139" s="6"/>
      <c r="GNO139" s="6"/>
      <c r="GNP139" s="6"/>
      <c r="GNQ139" s="6"/>
      <c r="GNR139" s="6"/>
      <c r="GNS139" s="6"/>
      <c r="GNT139" s="6"/>
      <c r="GNU139" s="6"/>
      <c r="GNV139" s="6"/>
      <c r="GNW139" s="6"/>
      <c r="GNX139" s="6"/>
      <c r="GNY139" s="6"/>
      <c r="GNZ139" s="6"/>
      <c r="GOA139" s="6"/>
      <c r="GOB139" s="6"/>
      <c r="GOC139" s="6"/>
      <c r="GOD139" s="6"/>
      <c r="GOE139" s="6"/>
      <c r="GOF139" s="6"/>
      <c r="GOG139" s="6"/>
      <c r="GOH139" s="6"/>
      <c r="GOI139" s="6"/>
      <c r="GOJ139" s="6"/>
      <c r="GOK139" s="6"/>
      <c r="GOL139" s="6"/>
      <c r="GOM139" s="6"/>
      <c r="GON139" s="6"/>
      <c r="GOO139" s="6"/>
      <c r="GOP139" s="6"/>
      <c r="GOQ139" s="6"/>
      <c r="GOR139" s="6"/>
      <c r="GOS139" s="6"/>
      <c r="GOT139" s="6"/>
      <c r="GOU139" s="6"/>
      <c r="GOV139" s="6"/>
      <c r="GOW139" s="6"/>
      <c r="GOX139" s="6"/>
      <c r="GOY139" s="6"/>
      <c r="GOZ139" s="6"/>
      <c r="GPA139" s="6"/>
      <c r="GPB139" s="6"/>
      <c r="GPC139" s="6"/>
      <c r="GPD139" s="6"/>
      <c r="GPE139" s="6"/>
      <c r="GPF139" s="6"/>
      <c r="GPG139" s="6"/>
      <c r="GPH139" s="6"/>
      <c r="GPI139" s="6"/>
      <c r="GPJ139" s="6"/>
      <c r="GPK139" s="6"/>
      <c r="GPL139" s="6"/>
      <c r="GPM139" s="6"/>
      <c r="GPN139" s="6"/>
      <c r="GPO139" s="6"/>
      <c r="GPP139" s="6"/>
      <c r="GPQ139" s="6"/>
      <c r="GPR139" s="6"/>
      <c r="GPS139" s="6"/>
      <c r="GPT139" s="6"/>
      <c r="GPU139" s="6"/>
      <c r="GPV139" s="6"/>
      <c r="GPW139" s="6"/>
      <c r="GPX139" s="6"/>
      <c r="GPY139" s="6"/>
      <c r="GPZ139" s="6"/>
      <c r="GQA139" s="6"/>
      <c r="GQB139" s="6"/>
      <c r="GQC139" s="6"/>
      <c r="GQD139" s="6"/>
      <c r="GQE139" s="6"/>
      <c r="GQF139" s="6"/>
      <c r="GQG139" s="6"/>
      <c r="GQH139" s="6"/>
      <c r="GQI139" s="6"/>
      <c r="GQJ139" s="6"/>
      <c r="GQK139" s="6"/>
      <c r="GQL139" s="6"/>
      <c r="GQM139" s="6"/>
      <c r="GQN139" s="6"/>
      <c r="GQO139" s="6"/>
      <c r="GQP139" s="6"/>
      <c r="GQQ139" s="6"/>
      <c r="GQR139" s="6"/>
      <c r="GQS139" s="6"/>
      <c r="GQT139" s="6"/>
      <c r="GQU139" s="6"/>
      <c r="GQV139" s="6"/>
      <c r="GQW139" s="6"/>
      <c r="GQX139" s="6"/>
      <c r="GQY139" s="6"/>
      <c r="GQZ139" s="6"/>
      <c r="GRA139" s="6"/>
      <c r="GRB139" s="6"/>
      <c r="GRC139" s="6"/>
      <c r="GRD139" s="6"/>
      <c r="GRE139" s="6"/>
      <c r="GRF139" s="6"/>
      <c r="GRG139" s="6"/>
      <c r="GRH139" s="6"/>
      <c r="GRI139" s="6"/>
      <c r="GRJ139" s="6"/>
      <c r="GRK139" s="6"/>
      <c r="GRL139" s="6"/>
      <c r="GRM139" s="6"/>
      <c r="GRN139" s="6"/>
      <c r="GRO139" s="6"/>
      <c r="GRP139" s="6"/>
      <c r="GRQ139" s="6"/>
      <c r="GRR139" s="6"/>
      <c r="GRS139" s="6"/>
      <c r="GRT139" s="6"/>
      <c r="GRU139" s="6"/>
      <c r="GRV139" s="6"/>
      <c r="GRW139" s="6"/>
      <c r="GRX139" s="6"/>
      <c r="GRY139" s="6"/>
      <c r="GRZ139" s="6"/>
      <c r="GSA139" s="6"/>
      <c r="GSB139" s="6"/>
      <c r="GSC139" s="6"/>
      <c r="GSD139" s="6"/>
      <c r="GSE139" s="6"/>
      <c r="GSF139" s="6"/>
      <c r="GSG139" s="6"/>
      <c r="GSH139" s="6"/>
      <c r="GSI139" s="6"/>
      <c r="GSJ139" s="6"/>
      <c r="GSK139" s="6"/>
      <c r="GSL139" s="6"/>
      <c r="GSM139" s="6"/>
      <c r="GSN139" s="6"/>
      <c r="GSO139" s="6"/>
      <c r="GSP139" s="6"/>
      <c r="GSQ139" s="6"/>
      <c r="GSR139" s="6"/>
      <c r="GSS139" s="6"/>
      <c r="GST139" s="6"/>
      <c r="GSU139" s="6"/>
      <c r="GSV139" s="6"/>
      <c r="GSW139" s="6"/>
      <c r="GSX139" s="6"/>
      <c r="GSY139" s="6"/>
      <c r="GSZ139" s="6"/>
      <c r="GTA139" s="6"/>
      <c r="GTB139" s="6"/>
      <c r="GTC139" s="6"/>
      <c r="GTD139" s="6"/>
      <c r="GTE139" s="6"/>
      <c r="GTF139" s="6"/>
      <c r="GTG139" s="6"/>
      <c r="GTH139" s="6"/>
      <c r="GTI139" s="6"/>
      <c r="GTJ139" s="6"/>
      <c r="GTK139" s="6"/>
      <c r="GTL139" s="6"/>
      <c r="GTM139" s="6"/>
      <c r="GTN139" s="6"/>
      <c r="GTO139" s="6"/>
      <c r="GTP139" s="6"/>
      <c r="GTQ139" s="6"/>
      <c r="GTR139" s="6"/>
      <c r="GTS139" s="6"/>
      <c r="GTT139" s="6"/>
      <c r="GTU139" s="6"/>
      <c r="GTV139" s="6"/>
      <c r="GTW139" s="6"/>
      <c r="GTX139" s="6"/>
      <c r="GTY139" s="6"/>
      <c r="GTZ139" s="6"/>
      <c r="GUA139" s="6"/>
      <c r="GUB139" s="6"/>
      <c r="GUC139" s="6"/>
      <c r="GUD139" s="6"/>
      <c r="GUE139" s="6"/>
      <c r="GUF139" s="6"/>
      <c r="GUG139" s="6"/>
      <c r="GUH139" s="6"/>
      <c r="GUI139" s="6"/>
      <c r="GUJ139" s="6"/>
      <c r="GUK139" s="6"/>
      <c r="GUL139" s="6"/>
      <c r="GUM139" s="6"/>
      <c r="GUN139" s="6"/>
      <c r="GUO139" s="6"/>
      <c r="GUP139" s="6"/>
      <c r="GUQ139" s="6"/>
      <c r="GUR139" s="6"/>
      <c r="GUS139" s="6"/>
      <c r="GUT139" s="6"/>
      <c r="GUU139" s="6"/>
      <c r="GUV139" s="6"/>
      <c r="GUW139" s="6"/>
      <c r="GUX139" s="6"/>
      <c r="GUY139" s="6"/>
      <c r="GUZ139" s="6"/>
      <c r="GVA139" s="6"/>
      <c r="GVB139" s="6"/>
      <c r="GVC139" s="6"/>
      <c r="GVD139" s="6"/>
      <c r="GVE139" s="6"/>
      <c r="GVF139" s="6"/>
      <c r="GVG139" s="6"/>
      <c r="GVH139" s="6"/>
      <c r="GVI139" s="6"/>
      <c r="GVJ139" s="6"/>
      <c r="GVK139" s="6"/>
      <c r="GVL139" s="6"/>
      <c r="GVM139" s="6"/>
      <c r="GVN139" s="6"/>
      <c r="GVO139" s="6"/>
      <c r="GVP139" s="6"/>
      <c r="GVQ139" s="6"/>
      <c r="GVR139" s="6"/>
      <c r="GVS139" s="6"/>
      <c r="GVT139" s="6"/>
      <c r="GVU139" s="6"/>
      <c r="GVV139" s="6"/>
      <c r="GVW139" s="6"/>
      <c r="GVX139" s="6"/>
      <c r="GVY139" s="6"/>
      <c r="GVZ139" s="6"/>
      <c r="GWA139" s="6"/>
      <c r="GWB139" s="6"/>
      <c r="GWC139" s="6"/>
      <c r="GWD139" s="6"/>
      <c r="GWE139" s="6"/>
      <c r="GWF139" s="6"/>
      <c r="GWG139" s="6"/>
      <c r="GWH139" s="6"/>
      <c r="GWI139" s="6"/>
      <c r="GWJ139" s="6"/>
      <c r="GWK139" s="6"/>
      <c r="GWL139" s="6"/>
      <c r="GWM139" s="6"/>
      <c r="GWN139" s="6"/>
      <c r="GWO139" s="6"/>
      <c r="GWP139" s="6"/>
      <c r="GWQ139" s="6"/>
      <c r="GWR139" s="6"/>
      <c r="GWS139" s="6"/>
      <c r="GWT139" s="6"/>
      <c r="GWU139" s="6"/>
      <c r="GWV139" s="6"/>
      <c r="GWW139" s="6"/>
      <c r="GWX139" s="6"/>
      <c r="GWY139" s="6"/>
      <c r="GWZ139" s="6"/>
      <c r="GXA139" s="6"/>
      <c r="GXB139" s="6"/>
      <c r="GXC139" s="6"/>
      <c r="GXD139" s="6"/>
      <c r="GXE139" s="6"/>
      <c r="GXF139" s="6"/>
      <c r="GXG139" s="6"/>
      <c r="GXH139" s="6"/>
      <c r="GXI139" s="6"/>
      <c r="GXJ139" s="6"/>
      <c r="GXK139" s="6"/>
      <c r="GXL139" s="6"/>
      <c r="GXM139" s="6"/>
      <c r="GXN139" s="6"/>
      <c r="GXO139" s="6"/>
      <c r="GXP139" s="6"/>
      <c r="GXQ139" s="6"/>
      <c r="GXR139" s="6"/>
      <c r="GXS139" s="6"/>
      <c r="GXT139" s="6"/>
      <c r="GXU139" s="6"/>
      <c r="GXV139" s="6"/>
      <c r="GXW139" s="6"/>
      <c r="GXX139" s="6"/>
      <c r="GXY139" s="6"/>
      <c r="GXZ139" s="6"/>
      <c r="GYA139" s="6"/>
      <c r="GYB139" s="6"/>
      <c r="GYC139" s="6"/>
      <c r="GYD139" s="6"/>
      <c r="GYE139" s="6"/>
      <c r="GYF139" s="6"/>
      <c r="GYG139" s="6"/>
      <c r="GYH139" s="6"/>
      <c r="GYI139" s="6"/>
      <c r="GYJ139" s="6"/>
      <c r="GYK139" s="6"/>
      <c r="GYL139" s="6"/>
      <c r="GYM139" s="6"/>
      <c r="GYN139" s="6"/>
      <c r="GYO139" s="6"/>
      <c r="GYP139" s="6"/>
      <c r="GYQ139" s="6"/>
      <c r="GYR139" s="6"/>
      <c r="GYS139" s="6"/>
      <c r="GYT139" s="6"/>
      <c r="GYU139" s="6"/>
      <c r="GYV139" s="6"/>
      <c r="GYW139" s="6"/>
      <c r="GYX139" s="6"/>
      <c r="GYY139" s="6"/>
      <c r="GYZ139" s="6"/>
      <c r="GZA139" s="6"/>
      <c r="GZB139" s="6"/>
      <c r="GZC139" s="6"/>
      <c r="GZD139" s="6"/>
      <c r="GZE139" s="6"/>
      <c r="GZF139" s="6"/>
      <c r="GZG139" s="6"/>
      <c r="GZH139" s="6"/>
      <c r="GZI139" s="6"/>
      <c r="GZJ139" s="6"/>
      <c r="GZK139" s="6"/>
      <c r="GZL139" s="6"/>
      <c r="GZM139" s="6"/>
      <c r="GZN139" s="6"/>
      <c r="GZO139" s="6"/>
      <c r="GZP139" s="6"/>
      <c r="GZQ139" s="6"/>
      <c r="GZR139" s="6"/>
      <c r="GZS139" s="6"/>
      <c r="GZT139" s="6"/>
      <c r="GZU139" s="6"/>
      <c r="GZV139" s="6"/>
      <c r="GZW139" s="6"/>
      <c r="GZX139" s="6"/>
      <c r="GZY139" s="6"/>
      <c r="GZZ139" s="6"/>
      <c r="HAA139" s="6"/>
      <c r="HAB139" s="6"/>
      <c r="HAC139" s="6"/>
      <c r="HAD139" s="6"/>
      <c r="HAE139" s="6"/>
      <c r="HAF139" s="6"/>
      <c r="HAG139" s="6"/>
      <c r="HAH139" s="6"/>
      <c r="HAI139" s="6"/>
      <c r="HAJ139" s="6"/>
      <c r="HAK139" s="6"/>
      <c r="HAL139" s="6"/>
      <c r="HAM139" s="6"/>
      <c r="HAN139" s="6"/>
      <c r="HAO139" s="6"/>
      <c r="HAP139" s="6"/>
      <c r="HAQ139" s="6"/>
      <c r="HAR139" s="6"/>
      <c r="HAS139" s="6"/>
      <c r="HAT139" s="6"/>
      <c r="HAU139" s="6"/>
      <c r="HAV139" s="6"/>
      <c r="HAW139" s="6"/>
      <c r="HAX139" s="6"/>
      <c r="HAY139" s="6"/>
      <c r="HAZ139" s="6"/>
      <c r="HBA139" s="6"/>
      <c r="HBB139" s="6"/>
      <c r="HBC139" s="6"/>
      <c r="HBD139" s="6"/>
      <c r="HBE139" s="6"/>
      <c r="HBF139" s="6"/>
      <c r="HBG139" s="6"/>
      <c r="HBH139" s="6"/>
      <c r="HBI139" s="6"/>
      <c r="HBJ139" s="6"/>
      <c r="HBK139" s="6"/>
      <c r="HBL139" s="6"/>
      <c r="HBM139" s="6"/>
      <c r="HBN139" s="6"/>
      <c r="HBO139" s="6"/>
      <c r="HBP139" s="6"/>
      <c r="HBQ139" s="6"/>
      <c r="HBR139" s="6"/>
      <c r="HBS139" s="6"/>
      <c r="HBT139" s="6"/>
      <c r="HBU139" s="6"/>
      <c r="HBV139" s="6"/>
      <c r="HBW139" s="6"/>
      <c r="HBX139" s="6"/>
      <c r="HBY139" s="6"/>
      <c r="HBZ139" s="6"/>
      <c r="HCA139" s="6"/>
      <c r="HCB139" s="6"/>
      <c r="HCC139" s="6"/>
      <c r="HCD139" s="6"/>
      <c r="HCE139" s="6"/>
      <c r="HCF139" s="6"/>
      <c r="HCG139" s="6"/>
      <c r="HCH139" s="6"/>
      <c r="HCI139" s="6"/>
      <c r="HCJ139" s="6"/>
      <c r="HCK139" s="6"/>
      <c r="HCL139" s="6"/>
      <c r="HCM139" s="6"/>
      <c r="HCN139" s="6"/>
      <c r="HCO139" s="6"/>
      <c r="HCP139" s="6"/>
      <c r="HCQ139" s="6"/>
      <c r="HCR139" s="6"/>
      <c r="HCS139" s="6"/>
      <c r="HCT139" s="6"/>
      <c r="HCU139" s="6"/>
      <c r="HCV139" s="6"/>
      <c r="HCW139" s="6"/>
      <c r="HCX139" s="6"/>
      <c r="HCY139" s="6"/>
      <c r="HCZ139" s="6"/>
      <c r="HDA139" s="6"/>
      <c r="HDB139" s="6"/>
      <c r="HDC139" s="6"/>
      <c r="HDD139" s="6"/>
      <c r="HDE139" s="6"/>
      <c r="HDF139" s="6"/>
      <c r="HDG139" s="6"/>
      <c r="HDH139" s="6"/>
      <c r="HDI139" s="6"/>
      <c r="HDJ139" s="6"/>
      <c r="HDK139" s="6"/>
      <c r="HDL139" s="6"/>
      <c r="HDM139" s="6"/>
      <c r="HDN139" s="6"/>
      <c r="HDO139" s="6"/>
      <c r="HDP139" s="6"/>
      <c r="HDQ139" s="6"/>
      <c r="HDR139" s="6"/>
      <c r="HDS139" s="6"/>
      <c r="HDT139" s="6"/>
      <c r="HDU139" s="6"/>
      <c r="HDV139" s="6"/>
      <c r="HDW139" s="6"/>
      <c r="HDX139" s="6"/>
      <c r="HDY139" s="6"/>
      <c r="HDZ139" s="6"/>
      <c r="HEA139" s="6"/>
      <c r="HEB139" s="6"/>
      <c r="HEC139" s="6"/>
      <c r="HED139" s="6"/>
      <c r="HEE139" s="6"/>
      <c r="HEF139" s="6"/>
      <c r="HEG139" s="6"/>
      <c r="HEH139" s="6"/>
      <c r="HEI139" s="6"/>
      <c r="HEJ139" s="6"/>
      <c r="HEK139" s="6"/>
      <c r="HEL139" s="6"/>
      <c r="HEM139" s="6"/>
      <c r="HEN139" s="6"/>
      <c r="HEO139" s="6"/>
      <c r="HEP139" s="6"/>
      <c r="HEQ139" s="6"/>
      <c r="HER139" s="6"/>
      <c r="HES139" s="6"/>
      <c r="HET139" s="6"/>
      <c r="HEU139" s="6"/>
      <c r="HEV139" s="6"/>
      <c r="HEW139" s="6"/>
      <c r="HEX139" s="6"/>
      <c r="HEY139" s="6"/>
      <c r="HEZ139" s="6"/>
      <c r="HFA139" s="6"/>
      <c r="HFB139" s="6"/>
      <c r="HFC139" s="6"/>
      <c r="HFD139" s="6"/>
      <c r="HFE139" s="6"/>
      <c r="HFF139" s="6"/>
      <c r="HFG139" s="6"/>
      <c r="HFH139" s="6"/>
      <c r="HFI139" s="6"/>
      <c r="HFJ139" s="6"/>
      <c r="HFK139" s="6"/>
      <c r="HFL139" s="6"/>
      <c r="HFM139" s="6"/>
      <c r="HFN139" s="6"/>
      <c r="HFO139" s="6"/>
      <c r="HFP139" s="6"/>
      <c r="HFQ139" s="6"/>
      <c r="HFR139" s="6"/>
      <c r="HFS139" s="6"/>
      <c r="HFT139" s="6"/>
      <c r="HFU139" s="6"/>
      <c r="HFV139" s="6"/>
      <c r="HFW139" s="6"/>
      <c r="HFX139" s="6"/>
      <c r="HFY139" s="6"/>
      <c r="HFZ139" s="6"/>
      <c r="HGA139" s="6"/>
      <c r="HGB139" s="6"/>
      <c r="HGC139" s="6"/>
      <c r="HGD139" s="6"/>
      <c r="HGE139" s="6"/>
      <c r="HGF139" s="6"/>
      <c r="HGG139" s="6"/>
      <c r="HGH139" s="6"/>
      <c r="HGI139" s="6"/>
      <c r="HGJ139" s="6"/>
      <c r="HGK139" s="6"/>
      <c r="HGL139" s="6"/>
      <c r="HGM139" s="6"/>
      <c r="HGN139" s="6"/>
      <c r="HGO139" s="6"/>
      <c r="HGP139" s="6"/>
      <c r="HGQ139" s="6"/>
      <c r="HGR139" s="6"/>
      <c r="HGS139" s="6"/>
      <c r="HGT139" s="6"/>
      <c r="HGU139" s="6"/>
      <c r="HGV139" s="6"/>
      <c r="HGW139" s="6"/>
      <c r="HGX139" s="6"/>
      <c r="HGY139" s="6"/>
      <c r="HGZ139" s="6"/>
      <c r="HHA139" s="6"/>
      <c r="HHB139" s="6"/>
      <c r="HHC139" s="6"/>
      <c r="HHD139" s="6"/>
      <c r="HHE139" s="6"/>
      <c r="HHF139" s="6"/>
      <c r="HHG139" s="6"/>
      <c r="HHH139" s="6"/>
      <c r="HHI139" s="6"/>
      <c r="HHJ139" s="6"/>
      <c r="HHK139" s="6"/>
      <c r="HHL139" s="6"/>
      <c r="HHM139" s="6"/>
      <c r="HHN139" s="6"/>
      <c r="HHO139" s="6"/>
      <c r="HHP139" s="6"/>
      <c r="HHQ139" s="6"/>
      <c r="HHR139" s="6"/>
      <c r="HHS139" s="6"/>
      <c r="HHT139" s="6"/>
      <c r="HHU139" s="6"/>
      <c r="HHV139" s="6"/>
      <c r="HHW139" s="6"/>
      <c r="HHX139" s="6"/>
      <c r="HHY139" s="6"/>
      <c r="HHZ139" s="6"/>
      <c r="HIA139" s="6"/>
      <c r="HIB139" s="6"/>
      <c r="HIC139" s="6"/>
      <c r="HID139" s="6"/>
      <c r="HIE139" s="6"/>
      <c r="HIF139" s="6"/>
      <c r="HIG139" s="6"/>
      <c r="HIH139" s="6"/>
      <c r="HII139" s="6"/>
      <c r="HIJ139" s="6"/>
      <c r="HIK139" s="6"/>
      <c r="HIL139" s="6"/>
      <c r="HIM139" s="6"/>
      <c r="HIN139" s="6"/>
      <c r="HIO139" s="6"/>
      <c r="HIP139" s="6"/>
      <c r="HIQ139" s="6"/>
      <c r="HIR139" s="6"/>
      <c r="HIS139" s="6"/>
      <c r="HIT139" s="6"/>
      <c r="HIU139" s="6"/>
      <c r="HIV139" s="6"/>
      <c r="HIW139" s="6"/>
      <c r="HIX139" s="6"/>
      <c r="HIY139" s="6"/>
      <c r="HIZ139" s="6"/>
      <c r="HJA139" s="6"/>
      <c r="HJB139" s="6"/>
      <c r="HJC139" s="6"/>
      <c r="HJD139" s="6"/>
      <c r="HJE139" s="6"/>
      <c r="HJF139" s="6"/>
      <c r="HJG139" s="6"/>
      <c r="HJH139" s="6"/>
      <c r="HJI139" s="6"/>
      <c r="HJJ139" s="6"/>
      <c r="HJK139" s="6"/>
      <c r="HJL139" s="6"/>
      <c r="HJM139" s="6"/>
      <c r="HJN139" s="6"/>
      <c r="HJO139" s="6"/>
      <c r="HJP139" s="6"/>
      <c r="HJQ139" s="6"/>
      <c r="HJR139" s="6"/>
      <c r="HJS139" s="6"/>
      <c r="HJT139" s="6"/>
      <c r="HJU139" s="6"/>
      <c r="HJV139" s="6"/>
      <c r="HJW139" s="6"/>
      <c r="HJX139" s="6"/>
      <c r="HJY139" s="6"/>
      <c r="HJZ139" s="6"/>
      <c r="HKA139" s="6"/>
      <c r="HKB139" s="6"/>
      <c r="HKC139" s="6"/>
      <c r="HKD139" s="6"/>
      <c r="HKE139" s="6"/>
      <c r="HKF139" s="6"/>
      <c r="HKG139" s="6"/>
      <c r="HKH139" s="6"/>
      <c r="HKI139" s="6"/>
      <c r="HKJ139" s="6"/>
      <c r="HKK139" s="6"/>
      <c r="HKL139" s="6"/>
      <c r="HKM139" s="6"/>
      <c r="HKN139" s="6"/>
      <c r="HKO139" s="6"/>
      <c r="HKP139" s="6"/>
      <c r="HKQ139" s="6"/>
      <c r="HKR139" s="6"/>
      <c r="HKS139" s="6"/>
      <c r="HKT139" s="6"/>
      <c r="HKU139" s="6"/>
      <c r="HKV139" s="6"/>
      <c r="HKW139" s="6"/>
      <c r="HKX139" s="6"/>
      <c r="HKY139" s="6"/>
      <c r="HKZ139" s="6"/>
      <c r="HLA139" s="6"/>
      <c r="HLB139" s="6"/>
      <c r="HLC139" s="6"/>
      <c r="HLD139" s="6"/>
      <c r="HLE139" s="6"/>
      <c r="HLF139" s="6"/>
      <c r="HLG139" s="6"/>
      <c r="HLH139" s="6"/>
      <c r="HLI139" s="6"/>
      <c r="HLJ139" s="6"/>
      <c r="HLK139" s="6"/>
      <c r="HLL139" s="6"/>
      <c r="HLM139" s="6"/>
      <c r="HLN139" s="6"/>
      <c r="HLO139" s="6"/>
      <c r="HLP139" s="6"/>
      <c r="HLQ139" s="6"/>
      <c r="HLR139" s="6"/>
      <c r="HLS139" s="6"/>
      <c r="HLT139" s="6"/>
      <c r="HLU139" s="6"/>
      <c r="HLV139" s="6"/>
      <c r="HLW139" s="6"/>
      <c r="HLX139" s="6"/>
      <c r="HLY139" s="6"/>
      <c r="HLZ139" s="6"/>
      <c r="HMA139" s="6"/>
      <c r="HMB139" s="6"/>
      <c r="HMC139" s="6"/>
      <c r="HMD139" s="6"/>
      <c r="HME139" s="6"/>
      <c r="HMF139" s="6"/>
      <c r="HMG139" s="6"/>
      <c r="HMH139" s="6"/>
      <c r="HMI139" s="6"/>
      <c r="HMJ139" s="6"/>
      <c r="HMK139" s="6"/>
      <c r="HML139" s="6"/>
      <c r="HMM139" s="6"/>
      <c r="HMN139" s="6"/>
      <c r="HMO139" s="6"/>
      <c r="HMP139" s="6"/>
      <c r="HMQ139" s="6"/>
      <c r="HMR139" s="6"/>
      <c r="HMS139" s="6"/>
      <c r="HMT139" s="6"/>
      <c r="HMU139" s="6"/>
      <c r="HMV139" s="6"/>
      <c r="HMW139" s="6"/>
      <c r="HMX139" s="6"/>
      <c r="HMY139" s="6"/>
      <c r="HMZ139" s="6"/>
      <c r="HNA139" s="6"/>
      <c r="HNB139" s="6"/>
      <c r="HNC139" s="6"/>
      <c r="HND139" s="6"/>
      <c r="HNE139" s="6"/>
      <c r="HNF139" s="6"/>
      <c r="HNG139" s="6"/>
      <c r="HNH139" s="6"/>
      <c r="HNI139" s="6"/>
      <c r="HNJ139" s="6"/>
      <c r="HNK139" s="6"/>
      <c r="HNL139" s="6"/>
      <c r="HNM139" s="6"/>
      <c r="HNN139" s="6"/>
      <c r="HNO139" s="6"/>
      <c r="HNP139" s="6"/>
      <c r="HNQ139" s="6"/>
      <c r="HNR139" s="6"/>
      <c r="HNS139" s="6"/>
      <c r="HNT139" s="6"/>
      <c r="HNU139" s="6"/>
      <c r="HNV139" s="6"/>
      <c r="HNW139" s="6"/>
      <c r="HNX139" s="6"/>
      <c r="HNY139" s="6"/>
      <c r="HNZ139" s="6"/>
      <c r="HOA139" s="6"/>
      <c r="HOB139" s="6"/>
      <c r="HOC139" s="6"/>
      <c r="HOD139" s="6"/>
      <c r="HOE139" s="6"/>
      <c r="HOF139" s="6"/>
      <c r="HOG139" s="6"/>
      <c r="HOH139" s="6"/>
      <c r="HOI139" s="6"/>
      <c r="HOJ139" s="6"/>
      <c r="HOK139" s="6"/>
      <c r="HOL139" s="6"/>
      <c r="HOM139" s="6"/>
      <c r="HON139" s="6"/>
      <c r="HOO139" s="6"/>
      <c r="HOP139" s="6"/>
      <c r="HOQ139" s="6"/>
      <c r="HOR139" s="6"/>
      <c r="HOS139" s="6"/>
      <c r="HOT139" s="6"/>
      <c r="HOU139" s="6"/>
      <c r="HOV139" s="6"/>
      <c r="HOW139" s="6"/>
      <c r="HOX139" s="6"/>
      <c r="HOY139" s="6"/>
      <c r="HOZ139" s="6"/>
      <c r="HPA139" s="6"/>
      <c r="HPB139" s="6"/>
      <c r="HPC139" s="6"/>
      <c r="HPD139" s="6"/>
      <c r="HPE139" s="6"/>
      <c r="HPF139" s="6"/>
      <c r="HPG139" s="6"/>
      <c r="HPH139" s="6"/>
      <c r="HPI139" s="6"/>
      <c r="HPJ139" s="6"/>
      <c r="HPK139" s="6"/>
      <c r="HPL139" s="6"/>
      <c r="HPM139" s="6"/>
      <c r="HPN139" s="6"/>
      <c r="HPO139" s="6"/>
      <c r="HPP139" s="6"/>
      <c r="HPQ139" s="6"/>
      <c r="HPR139" s="6"/>
      <c r="HPS139" s="6"/>
      <c r="HPT139" s="6"/>
      <c r="HPU139" s="6"/>
      <c r="HPV139" s="6"/>
      <c r="HPW139" s="6"/>
      <c r="HPX139" s="6"/>
      <c r="HPY139" s="6"/>
      <c r="HPZ139" s="6"/>
      <c r="HQA139" s="6"/>
      <c r="HQB139" s="6"/>
      <c r="HQC139" s="6"/>
      <c r="HQD139" s="6"/>
      <c r="HQE139" s="6"/>
      <c r="HQF139" s="6"/>
      <c r="HQG139" s="6"/>
      <c r="HQH139" s="6"/>
      <c r="HQI139" s="6"/>
      <c r="HQJ139" s="6"/>
      <c r="HQK139" s="6"/>
      <c r="HQL139" s="6"/>
      <c r="HQM139" s="6"/>
      <c r="HQN139" s="6"/>
      <c r="HQO139" s="6"/>
      <c r="HQP139" s="6"/>
      <c r="HQQ139" s="6"/>
      <c r="HQR139" s="6"/>
      <c r="HQS139" s="6"/>
      <c r="HQT139" s="6"/>
      <c r="HQU139" s="6"/>
      <c r="HQV139" s="6"/>
      <c r="HQW139" s="6"/>
      <c r="HQX139" s="6"/>
      <c r="HQY139" s="6"/>
      <c r="HQZ139" s="6"/>
      <c r="HRA139" s="6"/>
      <c r="HRB139" s="6"/>
      <c r="HRC139" s="6"/>
      <c r="HRD139" s="6"/>
      <c r="HRE139" s="6"/>
      <c r="HRF139" s="6"/>
      <c r="HRG139" s="6"/>
      <c r="HRH139" s="6"/>
      <c r="HRI139" s="6"/>
      <c r="HRJ139" s="6"/>
      <c r="HRK139" s="6"/>
      <c r="HRL139" s="6"/>
      <c r="HRM139" s="6"/>
      <c r="HRN139" s="6"/>
      <c r="HRO139" s="6"/>
      <c r="HRP139" s="6"/>
      <c r="HRQ139" s="6"/>
      <c r="HRR139" s="6"/>
      <c r="HRS139" s="6"/>
      <c r="HRT139" s="6"/>
      <c r="HRU139" s="6"/>
      <c r="HRV139" s="6"/>
      <c r="HRW139" s="6"/>
      <c r="HRX139" s="6"/>
      <c r="HRY139" s="6"/>
      <c r="HRZ139" s="6"/>
      <c r="HSA139" s="6"/>
      <c r="HSB139" s="6"/>
      <c r="HSC139" s="6"/>
      <c r="HSD139" s="6"/>
      <c r="HSE139" s="6"/>
      <c r="HSF139" s="6"/>
      <c r="HSG139" s="6"/>
      <c r="HSH139" s="6"/>
      <c r="HSI139" s="6"/>
      <c r="HSJ139" s="6"/>
      <c r="HSK139" s="6"/>
      <c r="HSL139" s="6"/>
      <c r="HSM139" s="6"/>
      <c r="HSN139" s="6"/>
      <c r="HSO139" s="6"/>
      <c r="HSP139" s="6"/>
      <c r="HSQ139" s="6"/>
      <c r="HSR139" s="6"/>
      <c r="HSS139" s="6"/>
      <c r="HST139" s="6"/>
      <c r="HSU139" s="6"/>
      <c r="HSV139" s="6"/>
      <c r="HSW139" s="6"/>
      <c r="HSX139" s="6"/>
      <c r="HSY139" s="6"/>
      <c r="HSZ139" s="6"/>
      <c r="HTA139" s="6"/>
      <c r="HTB139" s="6"/>
      <c r="HTC139" s="6"/>
      <c r="HTD139" s="6"/>
      <c r="HTE139" s="6"/>
      <c r="HTF139" s="6"/>
      <c r="HTG139" s="6"/>
      <c r="HTH139" s="6"/>
      <c r="HTI139" s="6"/>
      <c r="HTJ139" s="6"/>
      <c r="HTK139" s="6"/>
      <c r="HTL139" s="6"/>
      <c r="HTM139" s="6"/>
      <c r="HTN139" s="6"/>
      <c r="HTO139" s="6"/>
      <c r="HTP139" s="6"/>
      <c r="HTQ139" s="6"/>
      <c r="HTR139" s="6"/>
      <c r="HTS139" s="6"/>
      <c r="HTT139" s="6"/>
      <c r="HTU139" s="6"/>
      <c r="HTV139" s="6"/>
      <c r="HTW139" s="6"/>
      <c r="HTX139" s="6"/>
      <c r="HTY139" s="6"/>
      <c r="HTZ139" s="6"/>
      <c r="HUA139" s="6"/>
      <c r="HUB139" s="6"/>
      <c r="HUC139" s="6"/>
      <c r="HUD139" s="6"/>
      <c r="HUE139" s="6"/>
      <c r="HUF139" s="6"/>
      <c r="HUG139" s="6"/>
      <c r="HUH139" s="6"/>
      <c r="HUI139" s="6"/>
      <c r="HUJ139" s="6"/>
      <c r="HUK139" s="6"/>
      <c r="HUL139" s="6"/>
      <c r="HUM139" s="6"/>
      <c r="HUN139" s="6"/>
      <c r="HUO139" s="6"/>
      <c r="HUP139" s="6"/>
      <c r="HUQ139" s="6"/>
      <c r="HUR139" s="6"/>
      <c r="HUS139" s="6"/>
      <c r="HUT139" s="6"/>
      <c r="HUU139" s="6"/>
      <c r="HUV139" s="6"/>
      <c r="HUW139" s="6"/>
      <c r="HUX139" s="6"/>
      <c r="HUY139" s="6"/>
      <c r="HUZ139" s="6"/>
      <c r="HVA139" s="6"/>
      <c r="HVB139" s="6"/>
      <c r="HVC139" s="6"/>
      <c r="HVD139" s="6"/>
      <c r="HVE139" s="6"/>
      <c r="HVF139" s="6"/>
      <c r="HVG139" s="6"/>
      <c r="HVH139" s="6"/>
      <c r="HVI139" s="6"/>
      <c r="HVJ139" s="6"/>
      <c r="HVK139" s="6"/>
      <c r="HVL139" s="6"/>
      <c r="HVM139" s="6"/>
      <c r="HVN139" s="6"/>
      <c r="HVO139" s="6"/>
      <c r="HVP139" s="6"/>
      <c r="HVQ139" s="6"/>
      <c r="HVR139" s="6"/>
      <c r="HVS139" s="6"/>
      <c r="HVT139" s="6"/>
      <c r="HVU139" s="6"/>
      <c r="HVV139" s="6"/>
      <c r="HVW139" s="6"/>
      <c r="HVX139" s="6"/>
      <c r="HVY139" s="6"/>
      <c r="HVZ139" s="6"/>
      <c r="HWA139" s="6"/>
      <c r="HWB139" s="6"/>
      <c r="HWC139" s="6"/>
      <c r="HWD139" s="6"/>
      <c r="HWE139" s="6"/>
      <c r="HWF139" s="6"/>
      <c r="HWG139" s="6"/>
      <c r="HWH139" s="6"/>
      <c r="HWI139" s="6"/>
      <c r="HWJ139" s="6"/>
      <c r="HWK139" s="6"/>
      <c r="HWL139" s="6"/>
      <c r="HWM139" s="6"/>
      <c r="HWN139" s="6"/>
      <c r="HWO139" s="6"/>
      <c r="HWP139" s="6"/>
      <c r="HWQ139" s="6"/>
      <c r="HWR139" s="6"/>
      <c r="HWS139" s="6"/>
      <c r="HWT139" s="6"/>
      <c r="HWU139" s="6"/>
      <c r="HWV139" s="6"/>
      <c r="HWW139" s="6"/>
      <c r="HWX139" s="6"/>
      <c r="HWY139" s="6"/>
      <c r="HWZ139" s="6"/>
      <c r="HXA139" s="6"/>
      <c r="HXB139" s="6"/>
      <c r="HXC139" s="6"/>
      <c r="HXD139" s="6"/>
      <c r="HXE139" s="6"/>
      <c r="HXF139" s="6"/>
      <c r="HXG139" s="6"/>
      <c r="HXH139" s="6"/>
      <c r="HXI139" s="6"/>
      <c r="HXJ139" s="6"/>
      <c r="HXK139" s="6"/>
      <c r="HXL139" s="6"/>
      <c r="HXM139" s="6"/>
      <c r="HXN139" s="6"/>
      <c r="HXO139" s="6"/>
      <c r="HXP139" s="6"/>
      <c r="HXQ139" s="6"/>
      <c r="HXR139" s="6"/>
      <c r="HXS139" s="6"/>
      <c r="HXT139" s="6"/>
      <c r="HXU139" s="6"/>
      <c r="HXV139" s="6"/>
      <c r="HXW139" s="6"/>
      <c r="HXX139" s="6"/>
      <c r="HXY139" s="6"/>
      <c r="HXZ139" s="6"/>
      <c r="HYA139" s="6"/>
      <c r="HYB139" s="6"/>
      <c r="HYC139" s="6"/>
      <c r="HYD139" s="6"/>
      <c r="HYE139" s="6"/>
      <c r="HYF139" s="6"/>
      <c r="HYG139" s="6"/>
      <c r="HYH139" s="6"/>
      <c r="HYI139" s="6"/>
      <c r="HYJ139" s="6"/>
      <c r="HYK139" s="6"/>
      <c r="HYL139" s="6"/>
      <c r="HYM139" s="6"/>
      <c r="HYN139" s="6"/>
      <c r="HYO139" s="6"/>
      <c r="HYP139" s="6"/>
      <c r="HYQ139" s="6"/>
      <c r="HYR139" s="6"/>
      <c r="HYS139" s="6"/>
      <c r="HYT139" s="6"/>
      <c r="HYU139" s="6"/>
      <c r="HYV139" s="6"/>
      <c r="HYW139" s="6"/>
      <c r="HYX139" s="6"/>
      <c r="HYY139" s="6"/>
      <c r="HYZ139" s="6"/>
      <c r="HZA139" s="6"/>
      <c r="HZB139" s="6"/>
      <c r="HZC139" s="6"/>
      <c r="HZD139" s="6"/>
      <c r="HZE139" s="6"/>
      <c r="HZF139" s="6"/>
      <c r="HZG139" s="6"/>
      <c r="HZH139" s="6"/>
      <c r="HZI139" s="6"/>
      <c r="HZJ139" s="6"/>
      <c r="HZK139" s="6"/>
      <c r="HZL139" s="6"/>
      <c r="HZM139" s="6"/>
      <c r="HZN139" s="6"/>
      <c r="HZO139" s="6"/>
      <c r="HZP139" s="6"/>
      <c r="HZQ139" s="6"/>
      <c r="HZR139" s="6"/>
      <c r="HZS139" s="6"/>
      <c r="HZT139" s="6"/>
      <c r="HZU139" s="6"/>
      <c r="HZV139" s="6"/>
      <c r="HZW139" s="6"/>
      <c r="HZX139" s="6"/>
      <c r="HZY139" s="6"/>
      <c r="HZZ139" s="6"/>
      <c r="IAA139" s="6"/>
      <c r="IAB139" s="6"/>
      <c r="IAC139" s="6"/>
      <c r="IAD139" s="6"/>
      <c r="IAE139" s="6"/>
      <c r="IAF139" s="6"/>
      <c r="IAG139" s="6"/>
      <c r="IAH139" s="6"/>
      <c r="IAI139" s="6"/>
      <c r="IAJ139" s="6"/>
      <c r="IAK139" s="6"/>
      <c r="IAL139" s="6"/>
      <c r="IAM139" s="6"/>
      <c r="IAN139" s="6"/>
      <c r="IAO139" s="6"/>
      <c r="IAP139" s="6"/>
      <c r="IAQ139" s="6"/>
      <c r="IAR139" s="6"/>
      <c r="IAS139" s="6"/>
      <c r="IAT139" s="6"/>
      <c r="IAU139" s="6"/>
      <c r="IAV139" s="6"/>
      <c r="IAW139" s="6"/>
      <c r="IAX139" s="6"/>
      <c r="IAY139" s="6"/>
      <c r="IAZ139" s="6"/>
      <c r="IBA139" s="6"/>
      <c r="IBB139" s="6"/>
      <c r="IBC139" s="6"/>
      <c r="IBD139" s="6"/>
      <c r="IBE139" s="6"/>
      <c r="IBF139" s="6"/>
      <c r="IBG139" s="6"/>
      <c r="IBH139" s="6"/>
      <c r="IBI139" s="6"/>
      <c r="IBJ139" s="6"/>
      <c r="IBK139" s="6"/>
      <c r="IBL139" s="6"/>
      <c r="IBM139" s="6"/>
      <c r="IBN139" s="6"/>
      <c r="IBO139" s="6"/>
      <c r="IBP139" s="6"/>
      <c r="IBQ139" s="6"/>
      <c r="IBR139" s="6"/>
      <c r="IBS139" s="6"/>
      <c r="IBT139" s="6"/>
      <c r="IBU139" s="6"/>
      <c r="IBV139" s="6"/>
      <c r="IBW139" s="6"/>
      <c r="IBX139" s="6"/>
      <c r="IBY139" s="6"/>
      <c r="IBZ139" s="6"/>
      <c r="ICA139" s="6"/>
      <c r="ICB139" s="6"/>
      <c r="ICC139" s="6"/>
      <c r="ICD139" s="6"/>
      <c r="ICE139" s="6"/>
      <c r="ICF139" s="6"/>
      <c r="ICG139" s="6"/>
      <c r="ICH139" s="6"/>
      <c r="ICI139" s="6"/>
      <c r="ICJ139" s="6"/>
      <c r="ICK139" s="6"/>
      <c r="ICL139" s="6"/>
      <c r="ICM139" s="6"/>
      <c r="ICN139" s="6"/>
      <c r="ICO139" s="6"/>
      <c r="ICP139" s="6"/>
      <c r="ICQ139" s="6"/>
      <c r="ICR139" s="6"/>
      <c r="ICS139" s="6"/>
      <c r="ICT139" s="6"/>
      <c r="ICU139" s="6"/>
      <c r="ICV139" s="6"/>
      <c r="ICW139" s="6"/>
      <c r="ICX139" s="6"/>
      <c r="ICY139" s="6"/>
      <c r="ICZ139" s="6"/>
      <c r="IDA139" s="6"/>
      <c r="IDB139" s="6"/>
      <c r="IDC139" s="6"/>
      <c r="IDD139" s="6"/>
      <c r="IDE139" s="6"/>
      <c r="IDF139" s="6"/>
      <c r="IDG139" s="6"/>
      <c r="IDH139" s="6"/>
      <c r="IDI139" s="6"/>
      <c r="IDJ139" s="6"/>
      <c r="IDK139" s="6"/>
      <c r="IDL139" s="6"/>
      <c r="IDM139" s="6"/>
      <c r="IDN139" s="6"/>
      <c r="IDO139" s="6"/>
      <c r="IDP139" s="6"/>
      <c r="IDQ139" s="6"/>
      <c r="IDR139" s="6"/>
      <c r="IDS139" s="6"/>
      <c r="IDT139" s="6"/>
      <c r="IDU139" s="6"/>
      <c r="IDV139" s="6"/>
      <c r="IDW139" s="6"/>
      <c r="IDX139" s="6"/>
      <c r="IDY139" s="6"/>
      <c r="IDZ139" s="6"/>
      <c r="IEA139" s="6"/>
      <c r="IEB139" s="6"/>
      <c r="IEC139" s="6"/>
      <c r="IED139" s="6"/>
      <c r="IEE139" s="6"/>
      <c r="IEF139" s="6"/>
      <c r="IEG139" s="6"/>
      <c r="IEH139" s="6"/>
      <c r="IEI139" s="6"/>
      <c r="IEJ139" s="6"/>
      <c r="IEK139" s="6"/>
      <c r="IEL139" s="6"/>
      <c r="IEM139" s="6"/>
      <c r="IEN139" s="6"/>
      <c r="IEO139" s="6"/>
      <c r="IEP139" s="6"/>
      <c r="IEQ139" s="6"/>
      <c r="IER139" s="6"/>
      <c r="IES139" s="6"/>
      <c r="IET139" s="6"/>
      <c r="IEU139" s="6"/>
      <c r="IEV139" s="6"/>
      <c r="IEW139" s="6"/>
      <c r="IEX139" s="6"/>
      <c r="IEY139" s="6"/>
      <c r="IEZ139" s="6"/>
      <c r="IFA139" s="6"/>
      <c r="IFB139" s="6"/>
      <c r="IFC139" s="6"/>
      <c r="IFD139" s="6"/>
      <c r="IFE139" s="6"/>
      <c r="IFF139" s="6"/>
      <c r="IFG139" s="6"/>
      <c r="IFH139" s="6"/>
      <c r="IFI139" s="6"/>
      <c r="IFJ139" s="6"/>
      <c r="IFK139" s="6"/>
      <c r="IFL139" s="6"/>
      <c r="IFM139" s="6"/>
      <c r="IFN139" s="6"/>
      <c r="IFO139" s="6"/>
      <c r="IFP139" s="6"/>
      <c r="IFQ139" s="6"/>
      <c r="IFR139" s="6"/>
      <c r="IFS139" s="6"/>
      <c r="IFT139" s="6"/>
      <c r="IFU139" s="6"/>
      <c r="IFV139" s="6"/>
      <c r="IFW139" s="6"/>
      <c r="IFX139" s="6"/>
      <c r="IFY139" s="6"/>
      <c r="IFZ139" s="6"/>
      <c r="IGA139" s="6"/>
      <c r="IGB139" s="6"/>
      <c r="IGC139" s="6"/>
      <c r="IGD139" s="6"/>
      <c r="IGE139" s="6"/>
      <c r="IGF139" s="6"/>
      <c r="IGG139" s="6"/>
      <c r="IGH139" s="6"/>
      <c r="IGI139" s="6"/>
      <c r="IGJ139" s="6"/>
      <c r="IGK139" s="6"/>
      <c r="IGL139" s="6"/>
      <c r="IGM139" s="6"/>
      <c r="IGN139" s="6"/>
      <c r="IGO139" s="6"/>
      <c r="IGP139" s="6"/>
      <c r="IGQ139" s="6"/>
      <c r="IGR139" s="6"/>
      <c r="IGS139" s="6"/>
      <c r="IGT139" s="6"/>
      <c r="IGU139" s="6"/>
      <c r="IGV139" s="6"/>
      <c r="IGW139" s="6"/>
      <c r="IGX139" s="6"/>
      <c r="IGY139" s="6"/>
      <c r="IGZ139" s="6"/>
      <c r="IHA139" s="6"/>
      <c r="IHB139" s="6"/>
      <c r="IHC139" s="6"/>
      <c r="IHD139" s="6"/>
      <c r="IHE139" s="6"/>
      <c r="IHF139" s="6"/>
      <c r="IHG139" s="6"/>
      <c r="IHH139" s="6"/>
      <c r="IHI139" s="6"/>
      <c r="IHJ139" s="6"/>
      <c r="IHK139" s="6"/>
      <c r="IHL139" s="6"/>
      <c r="IHM139" s="6"/>
      <c r="IHN139" s="6"/>
      <c r="IHO139" s="6"/>
      <c r="IHP139" s="6"/>
      <c r="IHQ139" s="6"/>
      <c r="IHR139" s="6"/>
      <c r="IHS139" s="6"/>
      <c r="IHT139" s="6"/>
      <c r="IHU139" s="6"/>
      <c r="IHV139" s="6"/>
      <c r="IHW139" s="6"/>
      <c r="IHX139" s="6"/>
      <c r="IHY139" s="6"/>
      <c r="IHZ139" s="6"/>
      <c r="IIA139" s="6"/>
      <c r="IIB139" s="6"/>
      <c r="IIC139" s="6"/>
      <c r="IID139" s="6"/>
      <c r="IIE139" s="6"/>
      <c r="IIF139" s="6"/>
      <c r="IIG139" s="6"/>
      <c r="IIH139" s="6"/>
      <c r="III139" s="6"/>
      <c r="IIJ139" s="6"/>
      <c r="IIK139" s="6"/>
      <c r="IIL139" s="6"/>
      <c r="IIM139" s="6"/>
      <c r="IIN139" s="6"/>
      <c r="IIO139" s="6"/>
      <c r="IIP139" s="6"/>
      <c r="IIQ139" s="6"/>
      <c r="IIR139" s="6"/>
      <c r="IIS139" s="6"/>
      <c r="IIT139" s="6"/>
      <c r="IIU139" s="6"/>
      <c r="IIV139" s="6"/>
      <c r="IIW139" s="6"/>
      <c r="IIX139" s="6"/>
      <c r="IIY139" s="6"/>
      <c r="IIZ139" s="6"/>
      <c r="IJA139" s="6"/>
      <c r="IJB139" s="6"/>
      <c r="IJC139" s="6"/>
      <c r="IJD139" s="6"/>
      <c r="IJE139" s="6"/>
      <c r="IJF139" s="6"/>
      <c r="IJG139" s="6"/>
      <c r="IJH139" s="6"/>
      <c r="IJI139" s="6"/>
      <c r="IJJ139" s="6"/>
      <c r="IJK139" s="6"/>
      <c r="IJL139" s="6"/>
      <c r="IJM139" s="6"/>
      <c r="IJN139" s="6"/>
      <c r="IJO139" s="6"/>
      <c r="IJP139" s="6"/>
      <c r="IJQ139" s="6"/>
      <c r="IJR139" s="6"/>
      <c r="IJS139" s="6"/>
      <c r="IJT139" s="6"/>
      <c r="IJU139" s="6"/>
      <c r="IJV139" s="6"/>
      <c r="IJW139" s="6"/>
      <c r="IJX139" s="6"/>
      <c r="IJY139" s="6"/>
      <c r="IJZ139" s="6"/>
      <c r="IKA139" s="6"/>
      <c r="IKB139" s="6"/>
      <c r="IKC139" s="6"/>
      <c r="IKD139" s="6"/>
      <c r="IKE139" s="6"/>
      <c r="IKF139" s="6"/>
      <c r="IKG139" s="6"/>
      <c r="IKH139" s="6"/>
      <c r="IKI139" s="6"/>
      <c r="IKJ139" s="6"/>
      <c r="IKK139" s="6"/>
      <c r="IKL139" s="6"/>
      <c r="IKM139" s="6"/>
      <c r="IKN139" s="6"/>
      <c r="IKO139" s="6"/>
      <c r="IKP139" s="6"/>
      <c r="IKQ139" s="6"/>
      <c r="IKR139" s="6"/>
      <c r="IKS139" s="6"/>
      <c r="IKT139" s="6"/>
      <c r="IKU139" s="6"/>
      <c r="IKV139" s="6"/>
      <c r="IKW139" s="6"/>
      <c r="IKX139" s="6"/>
      <c r="IKY139" s="6"/>
      <c r="IKZ139" s="6"/>
      <c r="ILA139" s="6"/>
      <c r="ILB139" s="6"/>
      <c r="ILC139" s="6"/>
      <c r="ILD139" s="6"/>
      <c r="ILE139" s="6"/>
      <c r="ILF139" s="6"/>
      <c r="ILG139" s="6"/>
      <c r="ILH139" s="6"/>
      <c r="ILI139" s="6"/>
      <c r="ILJ139" s="6"/>
      <c r="ILK139" s="6"/>
      <c r="ILL139" s="6"/>
      <c r="ILM139" s="6"/>
      <c r="ILN139" s="6"/>
      <c r="ILO139" s="6"/>
      <c r="ILP139" s="6"/>
      <c r="ILQ139" s="6"/>
      <c r="ILR139" s="6"/>
      <c r="ILS139" s="6"/>
      <c r="ILT139" s="6"/>
      <c r="ILU139" s="6"/>
      <c r="ILV139" s="6"/>
      <c r="ILW139" s="6"/>
      <c r="ILX139" s="6"/>
      <c r="ILY139" s="6"/>
      <c r="ILZ139" s="6"/>
      <c r="IMA139" s="6"/>
      <c r="IMB139" s="6"/>
      <c r="IMC139" s="6"/>
      <c r="IMD139" s="6"/>
      <c r="IME139" s="6"/>
      <c r="IMF139" s="6"/>
      <c r="IMG139" s="6"/>
      <c r="IMH139" s="6"/>
      <c r="IMI139" s="6"/>
      <c r="IMJ139" s="6"/>
      <c r="IMK139" s="6"/>
      <c r="IML139" s="6"/>
      <c r="IMM139" s="6"/>
      <c r="IMN139" s="6"/>
      <c r="IMO139" s="6"/>
      <c r="IMP139" s="6"/>
      <c r="IMQ139" s="6"/>
      <c r="IMR139" s="6"/>
      <c r="IMS139" s="6"/>
      <c r="IMT139" s="6"/>
      <c r="IMU139" s="6"/>
      <c r="IMV139" s="6"/>
      <c r="IMW139" s="6"/>
      <c r="IMX139" s="6"/>
      <c r="IMY139" s="6"/>
      <c r="IMZ139" s="6"/>
      <c r="INA139" s="6"/>
      <c r="INB139" s="6"/>
      <c r="INC139" s="6"/>
      <c r="IND139" s="6"/>
      <c r="INE139" s="6"/>
      <c r="INF139" s="6"/>
      <c r="ING139" s="6"/>
      <c r="INH139" s="6"/>
      <c r="INI139" s="6"/>
      <c r="INJ139" s="6"/>
      <c r="INK139" s="6"/>
      <c r="INL139" s="6"/>
      <c r="INM139" s="6"/>
      <c r="INN139" s="6"/>
      <c r="INO139" s="6"/>
      <c r="INP139" s="6"/>
      <c r="INQ139" s="6"/>
      <c r="INR139" s="6"/>
      <c r="INS139" s="6"/>
      <c r="INT139" s="6"/>
      <c r="INU139" s="6"/>
      <c r="INV139" s="6"/>
      <c r="INW139" s="6"/>
      <c r="INX139" s="6"/>
      <c r="INY139" s="6"/>
      <c r="INZ139" s="6"/>
      <c r="IOA139" s="6"/>
      <c r="IOB139" s="6"/>
      <c r="IOC139" s="6"/>
      <c r="IOD139" s="6"/>
      <c r="IOE139" s="6"/>
      <c r="IOF139" s="6"/>
      <c r="IOG139" s="6"/>
      <c r="IOH139" s="6"/>
      <c r="IOI139" s="6"/>
      <c r="IOJ139" s="6"/>
      <c r="IOK139" s="6"/>
      <c r="IOL139" s="6"/>
      <c r="IOM139" s="6"/>
      <c r="ION139" s="6"/>
      <c r="IOO139" s="6"/>
      <c r="IOP139" s="6"/>
      <c r="IOQ139" s="6"/>
      <c r="IOR139" s="6"/>
      <c r="IOS139" s="6"/>
      <c r="IOT139" s="6"/>
      <c r="IOU139" s="6"/>
      <c r="IOV139" s="6"/>
      <c r="IOW139" s="6"/>
      <c r="IOX139" s="6"/>
      <c r="IOY139" s="6"/>
      <c r="IOZ139" s="6"/>
      <c r="IPA139" s="6"/>
      <c r="IPB139" s="6"/>
      <c r="IPC139" s="6"/>
      <c r="IPD139" s="6"/>
      <c r="IPE139" s="6"/>
      <c r="IPF139" s="6"/>
      <c r="IPG139" s="6"/>
      <c r="IPH139" s="6"/>
      <c r="IPI139" s="6"/>
      <c r="IPJ139" s="6"/>
      <c r="IPK139" s="6"/>
      <c r="IPL139" s="6"/>
      <c r="IPM139" s="6"/>
      <c r="IPN139" s="6"/>
      <c r="IPO139" s="6"/>
      <c r="IPP139" s="6"/>
      <c r="IPQ139" s="6"/>
      <c r="IPR139" s="6"/>
      <c r="IPS139" s="6"/>
      <c r="IPT139" s="6"/>
      <c r="IPU139" s="6"/>
      <c r="IPV139" s="6"/>
      <c r="IPW139" s="6"/>
      <c r="IPX139" s="6"/>
      <c r="IPY139" s="6"/>
      <c r="IPZ139" s="6"/>
      <c r="IQA139" s="6"/>
      <c r="IQB139" s="6"/>
      <c r="IQC139" s="6"/>
      <c r="IQD139" s="6"/>
      <c r="IQE139" s="6"/>
      <c r="IQF139" s="6"/>
      <c r="IQG139" s="6"/>
      <c r="IQH139" s="6"/>
      <c r="IQI139" s="6"/>
      <c r="IQJ139" s="6"/>
      <c r="IQK139" s="6"/>
      <c r="IQL139" s="6"/>
      <c r="IQM139" s="6"/>
      <c r="IQN139" s="6"/>
      <c r="IQO139" s="6"/>
      <c r="IQP139" s="6"/>
      <c r="IQQ139" s="6"/>
      <c r="IQR139" s="6"/>
      <c r="IQS139" s="6"/>
      <c r="IQT139" s="6"/>
      <c r="IQU139" s="6"/>
      <c r="IQV139" s="6"/>
      <c r="IQW139" s="6"/>
      <c r="IQX139" s="6"/>
      <c r="IQY139" s="6"/>
      <c r="IQZ139" s="6"/>
      <c r="IRA139" s="6"/>
      <c r="IRB139" s="6"/>
      <c r="IRC139" s="6"/>
      <c r="IRD139" s="6"/>
      <c r="IRE139" s="6"/>
      <c r="IRF139" s="6"/>
      <c r="IRG139" s="6"/>
      <c r="IRH139" s="6"/>
      <c r="IRI139" s="6"/>
      <c r="IRJ139" s="6"/>
      <c r="IRK139" s="6"/>
      <c r="IRL139" s="6"/>
      <c r="IRM139" s="6"/>
      <c r="IRN139" s="6"/>
      <c r="IRO139" s="6"/>
      <c r="IRP139" s="6"/>
      <c r="IRQ139" s="6"/>
      <c r="IRR139" s="6"/>
      <c r="IRS139" s="6"/>
      <c r="IRT139" s="6"/>
      <c r="IRU139" s="6"/>
      <c r="IRV139" s="6"/>
      <c r="IRW139" s="6"/>
      <c r="IRX139" s="6"/>
      <c r="IRY139" s="6"/>
      <c r="IRZ139" s="6"/>
      <c r="ISA139" s="6"/>
      <c r="ISB139" s="6"/>
      <c r="ISC139" s="6"/>
      <c r="ISD139" s="6"/>
      <c r="ISE139" s="6"/>
      <c r="ISF139" s="6"/>
      <c r="ISG139" s="6"/>
      <c r="ISH139" s="6"/>
      <c r="ISI139" s="6"/>
      <c r="ISJ139" s="6"/>
      <c r="ISK139" s="6"/>
      <c r="ISL139" s="6"/>
      <c r="ISM139" s="6"/>
      <c r="ISN139" s="6"/>
      <c r="ISO139" s="6"/>
      <c r="ISP139" s="6"/>
      <c r="ISQ139" s="6"/>
      <c r="ISR139" s="6"/>
      <c r="ISS139" s="6"/>
      <c r="IST139" s="6"/>
      <c r="ISU139" s="6"/>
      <c r="ISV139" s="6"/>
      <c r="ISW139" s="6"/>
      <c r="ISX139" s="6"/>
      <c r="ISY139" s="6"/>
      <c r="ISZ139" s="6"/>
      <c r="ITA139" s="6"/>
      <c r="ITB139" s="6"/>
      <c r="ITC139" s="6"/>
      <c r="ITD139" s="6"/>
      <c r="ITE139" s="6"/>
      <c r="ITF139" s="6"/>
      <c r="ITG139" s="6"/>
      <c r="ITH139" s="6"/>
      <c r="ITI139" s="6"/>
      <c r="ITJ139" s="6"/>
      <c r="ITK139" s="6"/>
      <c r="ITL139" s="6"/>
      <c r="ITM139" s="6"/>
      <c r="ITN139" s="6"/>
      <c r="ITO139" s="6"/>
      <c r="ITP139" s="6"/>
      <c r="ITQ139" s="6"/>
      <c r="ITR139" s="6"/>
      <c r="ITS139" s="6"/>
      <c r="ITT139" s="6"/>
      <c r="ITU139" s="6"/>
      <c r="ITV139" s="6"/>
      <c r="ITW139" s="6"/>
      <c r="ITX139" s="6"/>
      <c r="ITY139" s="6"/>
      <c r="ITZ139" s="6"/>
      <c r="IUA139" s="6"/>
      <c r="IUB139" s="6"/>
      <c r="IUC139" s="6"/>
      <c r="IUD139" s="6"/>
      <c r="IUE139" s="6"/>
      <c r="IUF139" s="6"/>
      <c r="IUG139" s="6"/>
      <c r="IUH139" s="6"/>
      <c r="IUI139" s="6"/>
      <c r="IUJ139" s="6"/>
      <c r="IUK139" s="6"/>
      <c r="IUL139" s="6"/>
      <c r="IUM139" s="6"/>
      <c r="IUN139" s="6"/>
      <c r="IUO139" s="6"/>
      <c r="IUP139" s="6"/>
      <c r="IUQ139" s="6"/>
      <c r="IUR139" s="6"/>
      <c r="IUS139" s="6"/>
      <c r="IUT139" s="6"/>
      <c r="IUU139" s="6"/>
      <c r="IUV139" s="6"/>
      <c r="IUW139" s="6"/>
      <c r="IUX139" s="6"/>
      <c r="IUY139" s="6"/>
      <c r="IUZ139" s="6"/>
      <c r="IVA139" s="6"/>
      <c r="IVB139" s="6"/>
      <c r="IVC139" s="6"/>
      <c r="IVD139" s="6"/>
      <c r="IVE139" s="6"/>
      <c r="IVF139" s="6"/>
      <c r="IVG139" s="6"/>
      <c r="IVH139" s="6"/>
      <c r="IVI139" s="6"/>
      <c r="IVJ139" s="6"/>
      <c r="IVK139" s="6"/>
      <c r="IVL139" s="6"/>
      <c r="IVM139" s="6"/>
      <c r="IVN139" s="6"/>
      <c r="IVO139" s="6"/>
      <c r="IVP139" s="6"/>
      <c r="IVQ139" s="6"/>
      <c r="IVR139" s="6"/>
      <c r="IVS139" s="6"/>
      <c r="IVT139" s="6"/>
      <c r="IVU139" s="6"/>
      <c r="IVV139" s="6"/>
      <c r="IVW139" s="6"/>
      <c r="IVX139" s="6"/>
      <c r="IVY139" s="6"/>
      <c r="IVZ139" s="6"/>
      <c r="IWA139" s="6"/>
      <c r="IWB139" s="6"/>
      <c r="IWC139" s="6"/>
      <c r="IWD139" s="6"/>
      <c r="IWE139" s="6"/>
      <c r="IWF139" s="6"/>
      <c r="IWG139" s="6"/>
      <c r="IWH139" s="6"/>
      <c r="IWI139" s="6"/>
      <c r="IWJ139" s="6"/>
      <c r="IWK139" s="6"/>
      <c r="IWL139" s="6"/>
      <c r="IWM139" s="6"/>
      <c r="IWN139" s="6"/>
      <c r="IWO139" s="6"/>
      <c r="IWP139" s="6"/>
      <c r="IWQ139" s="6"/>
      <c r="IWR139" s="6"/>
      <c r="IWS139" s="6"/>
      <c r="IWT139" s="6"/>
      <c r="IWU139" s="6"/>
      <c r="IWV139" s="6"/>
      <c r="IWW139" s="6"/>
      <c r="IWX139" s="6"/>
      <c r="IWY139" s="6"/>
      <c r="IWZ139" s="6"/>
      <c r="IXA139" s="6"/>
      <c r="IXB139" s="6"/>
      <c r="IXC139" s="6"/>
      <c r="IXD139" s="6"/>
      <c r="IXE139" s="6"/>
      <c r="IXF139" s="6"/>
      <c r="IXG139" s="6"/>
      <c r="IXH139" s="6"/>
      <c r="IXI139" s="6"/>
      <c r="IXJ139" s="6"/>
      <c r="IXK139" s="6"/>
      <c r="IXL139" s="6"/>
      <c r="IXM139" s="6"/>
      <c r="IXN139" s="6"/>
      <c r="IXO139" s="6"/>
      <c r="IXP139" s="6"/>
      <c r="IXQ139" s="6"/>
      <c r="IXR139" s="6"/>
      <c r="IXS139" s="6"/>
      <c r="IXT139" s="6"/>
      <c r="IXU139" s="6"/>
      <c r="IXV139" s="6"/>
      <c r="IXW139" s="6"/>
      <c r="IXX139" s="6"/>
      <c r="IXY139" s="6"/>
      <c r="IXZ139" s="6"/>
      <c r="IYA139" s="6"/>
      <c r="IYB139" s="6"/>
      <c r="IYC139" s="6"/>
      <c r="IYD139" s="6"/>
      <c r="IYE139" s="6"/>
      <c r="IYF139" s="6"/>
      <c r="IYG139" s="6"/>
      <c r="IYH139" s="6"/>
      <c r="IYI139" s="6"/>
      <c r="IYJ139" s="6"/>
      <c r="IYK139" s="6"/>
      <c r="IYL139" s="6"/>
      <c r="IYM139" s="6"/>
      <c r="IYN139" s="6"/>
      <c r="IYO139" s="6"/>
      <c r="IYP139" s="6"/>
      <c r="IYQ139" s="6"/>
      <c r="IYR139" s="6"/>
      <c r="IYS139" s="6"/>
      <c r="IYT139" s="6"/>
      <c r="IYU139" s="6"/>
      <c r="IYV139" s="6"/>
      <c r="IYW139" s="6"/>
      <c r="IYX139" s="6"/>
      <c r="IYY139" s="6"/>
      <c r="IYZ139" s="6"/>
      <c r="IZA139" s="6"/>
      <c r="IZB139" s="6"/>
      <c r="IZC139" s="6"/>
      <c r="IZD139" s="6"/>
      <c r="IZE139" s="6"/>
      <c r="IZF139" s="6"/>
      <c r="IZG139" s="6"/>
      <c r="IZH139" s="6"/>
      <c r="IZI139" s="6"/>
      <c r="IZJ139" s="6"/>
      <c r="IZK139" s="6"/>
      <c r="IZL139" s="6"/>
      <c r="IZM139" s="6"/>
      <c r="IZN139" s="6"/>
      <c r="IZO139" s="6"/>
      <c r="IZP139" s="6"/>
      <c r="IZQ139" s="6"/>
      <c r="IZR139" s="6"/>
      <c r="IZS139" s="6"/>
      <c r="IZT139" s="6"/>
      <c r="IZU139" s="6"/>
      <c r="IZV139" s="6"/>
      <c r="IZW139" s="6"/>
      <c r="IZX139" s="6"/>
      <c r="IZY139" s="6"/>
      <c r="IZZ139" s="6"/>
      <c r="JAA139" s="6"/>
      <c r="JAB139" s="6"/>
      <c r="JAC139" s="6"/>
      <c r="JAD139" s="6"/>
      <c r="JAE139" s="6"/>
      <c r="JAF139" s="6"/>
      <c r="JAG139" s="6"/>
      <c r="JAH139" s="6"/>
      <c r="JAI139" s="6"/>
      <c r="JAJ139" s="6"/>
      <c r="JAK139" s="6"/>
      <c r="JAL139" s="6"/>
      <c r="JAM139" s="6"/>
      <c r="JAN139" s="6"/>
      <c r="JAO139" s="6"/>
      <c r="JAP139" s="6"/>
      <c r="JAQ139" s="6"/>
      <c r="JAR139" s="6"/>
      <c r="JAS139" s="6"/>
      <c r="JAT139" s="6"/>
      <c r="JAU139" s="6"/>
      <c r="JAV139" s="6"/>
      <c r="JAW139" s="6"/>
      <c r="JAX139" s="6"/>
      <c r="JAY139" s="6"/>
      <c r="JAZ139" s="6"/>
      <c r="JBA139" s="6"/>
      <c r="JBB139" s="6"/>
      <c r="JBC139" s="6"/>
      <c r="JBD139" s="6"/>
      <c r="JBE139" s="6"/>
      <c r="JBF139" s="6"/>
      <c r="JBG139" s="6"/>
      <c r="JBH139" s="6"/>
      <c r="JBI139" s="6"/>
      <c r="JBJ139" s="6"/>
      <c r="JBK139" s="6"/>
      <c r="JBL139" s="6"/>
      <c r="JBM139" s="6"/>
      <c r="JBN139" s="6"/>
      <c r="JBO139" s="6"/>
      <c r="JBP139" s="6"/>
      <c r="JBQ139" s="6"/>
      <c r="JBR139" s="6"/>
      <c r="JBS139" s="6"/>
      <c r="JBT139" s="6"/>
      <c r="JBU139" s="6"/>
      <c r="JBV139" s="6"/>
      <c r="JBW139" s="6"/>
      <c r="JBX139" s="6"/>
      <c r="JBY139" s="6"/>
      <c r="JBZ139" s="6"/>
      <c r="JCA139" s="6"/>
      <c r="JCB139" s="6"/>
      <c r="JCC139" s="6"/>
      <c r="JCD139" s="6"/>
      <c r="JCE139" s="6"/>
      <c r="JCF139" s="6"/>
      <c r="JCG139" s="6"/>
      <c r="JCH139" s="6"/>
      <c r="JCI139" s="6"/>
      <c r="JCJ139" s="6"/>
      <c r="JCK139" s="6"/>
      <c r="JCL139" s="6"/>
      <c r="JCM139" s="6"/>
      <c r="JCN139" s="6"/>
      <c r="JCO139" s="6"/>
      <c r="JCP139" s="6"/>
      <c r="JCQ139" s="6"/>
      <c r="JCR139" s="6"/>
      <c r="JCS139" s="6"/>
      <c r="JCT139" s="6"/>
      <c r="JCU139" s="6"/>
      <c r="JCV139" s="6"/>
      <c r="JCW139" s="6"/>
      <c r="JCX139" s="6"/>
      <c r="JCY139" s="6"/>
      <c r="JCZ139" s="6"/>
      <c r="JDA139" s="6"/>
      <c r="JDB139" s="6"/>
      <c r="JDC139" s="6"/>
      <c r="JDD139" s="6"/>
      <c r="JDE139" s="6"/>
      <c r="JDF139" s="6"/>
      <c r="JDG139" s="6"/>
      <c r="JDH139" s="6"/>
      <c r="JDI139" s="6"/>
      <c r="JDJ139" s="6"/>
      <c r="JDK139" s="6"/>
      <c r="JDL139" s="6"/>
      <c r="JDM139" s="6"/>
      <c r="JDN139" s="6"/>
      <c r="JDO139" s="6"/>
      <c r="JDP139" s="6"/>
      <c r="JDQ139" s="6"/>
      <c r="JDR139" s="6"/>
      <c r="JDS139" s="6"/>
      <c r="JDT139" s="6"/>
      <c r="JDU139" s="6"/>
      <c r="JDV139" s="6"/>
      <c r="JDW139" s="6"/>
      <c r="JDX139" s="6"/>
      <c r="JDY139" s="6"/>
      <c r="JDZ139" s="6"/>
      <c r="JEA139" s="6"/>
      <c r="JEB139" s="6"/>
      <c r="JEC139" s="6"/>
      <c r="JED139" s="6"/>
      <c r="JEE139" s="6"/>
      <c r="JEF139" s="6"/>
      <c r="JEG139" s="6"/>
      <c r="JEH139" s="6"/>
      <c r="JEI139" s="6"/>
      <c r="JEJ139" s="6"/>
      <c r="JEK139" s="6"/>
      <c r="JEL139" s="6"/>
      <c r="JEM139" s="6"/>
      <c r="JEN139" s="6"/>
      <c r="JEO139" s="6"/>
      <c r="JEP139" s="6"/>
      <c r="JEQ139" s="6"/>
      <c r="JER139" s="6"/>
      <c r="JES139" s="6"/>
      <c r="JET139" s="6"/>
      <c r="JEU139" s="6"/>
      <c r="JEV139" s="6"/>
      <c r="JEW139" s="6"/>
      <c r="JEX139" s="6"/>
      <c r="JEY139" s="6"/>
      <c r="JEZ139" s="6"/>
      <c r="JFA139" s="6"/>
      <c r="JFB139" s="6"/>
      <c r="JFC139" s="6"/>
      <c r="JFD139" s="6"/>
      <c r="JFE139" s="6"/>
      <c r="JFF139" s="6"/>
      <c r="JFG139" s="6"/>
      <c r="JFH139" s="6"/>
      <c r="JFI139" s="6"/>
      <c r="JFJ139" s="6"/>
      <c r="JFK139" s="6"/>
      <c r="JFL139" s="6"/>
      <c r="JFM139" s="6"/>
      <c r="JFN139" s="6"/>
      <c r="JFO139" s="6"/>
      <c r="JFP139" s="6"/>
      <c r="JFQ139" s="6"/>
      <c r="JFR139" s="6"/>
      <c r="JFS139" s="6"/>
      <c r="JFT139" s="6"/>
      <c r="JFU139" s="6"/>
      <c r="JFV139" s="6"/>
      <c r="JFW139" s="6"/>
      <c r="JFX139" s="6"/>
      <c r="JFY139" s="6"/>
      <c r="JFZ139" s="6"/>
      <c r="JGA139" s="6"/>
      <c r="JGB139" s="6"/>
      <c r="JGC139" s="6"/>
      <c r="JGD139" s="6"/>
      <c r="JGE139" s="6"/>
      <c r="JGF139" s="6"/>
      <c r="JGG139" s="6"/>
      <c r="JGH139" s="6"/>
      <c r="JGI139" s="6"/>
      <c r="JGJ139" s="6"/>
      <c r="JGK139" s="6"/>
      <c r="JGL139" s="6"/>
      <c r="JGM139" s="6"/>
      <c r="JGN139" s="6"/>
      <c r="JGO139" s="6"/>
      <c r="JGP139" s="6"/>
      <c r="JGQ139" s="6"/>
      <c r="JGR139" s="6"/>
      <c r="JGS139" s="6"/>
      <c r="JGT139" s="6"/>
      <c r="JGU139" s="6"/>
      <c r="JGV139" s="6"/>
      <c r="JGW139" s="6"/>
      <c r="JGX139" s="6"/>
      <c r="JGY139" s="6"/>
      <c r="JGZ139" s="6"/>
      <c r="JHA139" s="6"/>
      <c r="JHB139" s="6"/>
      <c r="JHC139" s="6"/>
      <c r="JHD139" s="6"/>
      <c r="JHE139" s="6"/>
      <c r="JHF139" s="6"/>
      <c r="JHG139" s="6"/>
      <c r="JHH139" s="6"/>
      <c r="JHI139" s="6"/>
      <c r="JHJ139" s="6"/>
      <c r="JHK139" s="6"/>
      <c r="JHL139" s="6"/>
      <c r="JHM139" s="6"/>
      <c r="JHN139" s="6"/>
      <c r="JHO139" s="6"/>
      <c r="JHP139" s="6"/>
      <c r="JHQ139" s="6"/>
      <c r="JHR139" s="6"/>
      <c r="JHS139" s="6"/>
      <c r="JHT139" s="6"/>
      <c r="JHU139" s="6"/>
      <c r="JHV139" s="6"/>
      <c r="JHW139" s="6"/>
      <c r="JHX139" s="6"/>
      <c r="JHY139" s="6"/>
      <c r="JHZ139" s="6"/>
      <c r="JIA139" s="6"/>
      <c r="JIB139" s="6"/>
      <c r="JIC139" s="6"/>
      <c r="JID139" s="6"/>
      <c r="JIE139" s="6"/>
      <c r="JIF139" s="6"/>
      <c r="JIG139" s="6"/>
      <c r="JIH139" s="6"/>
      <c r="JII139" s="6"/>
      <c r="JIJ139" s="6"/>
      <c r="JIK139" s="6"/>
      <c r="JIL139" s="6"/>
      <c r="JIM139" s="6"/>
      <c r="JIN139" s="6"/>
      <c r="JIO139" s="6"/>
      <c r="JIP139" s="6"/>
      <c r="JIQ139" s="6"/>
      <c r="JIR139" s="6"/>
      <c r="JIS139" s="6"/>
      <c r="JIT139" s="6"/>
      <c r="JIU139" s="6"/>
      <c r="JIV139" s="6"/>
      <c r="JIW139" s="6"/>
      <c r="JIX139" s="6"/>
      <c r="JIY139" s="6"/>
      <c r="JIZ139" s="6"/>
      <c r="JJA139" s="6"/>
      <c r="JJB139" s="6"/>
      <c r="JJC139" s="6"/>
      <c r="JJD139" s="6"/>
      <c r="JJE139" s="6"/>
      <c r="JJF139" s="6"/>
      <c r="JJG139" s="6"/>
      <c r="JJH139" s="6"/>
      <c r="JJI139" s="6"/>
      <c r="JJJ139" s="6"/>
      <c r="JJK139" s="6"/>
      <c r="JJL139" s="6"/>
      <c r="JJM139" s="6"/>
      <c r="JJN139" s="6"/>
      <c r="JJO139" s="6"/>
      <c r="JJP139" s="6"/>
      <c r="JJQ139" s="6"/>
      <c r="JJR139" s="6"/>
      <c r="JJS139" s="6"/>
      <c r="JJT139" s="6"/>
      <c r="JJU139" s="6"/>
      <c r="JJV139" s="6"/>
      <c r="JJW139" s="6"/>
      <c r="JJX139" s="6"/>
      <c r="JJY139" s="6"/>
      <c r="JJZ139" s="6"/>
      <c r="JKA139" s="6"/>
      <c r="JKB139" s="6"/>
      <c r="JKC139" s="6"/>
      <c r="JKD139" s="6"/>
      <c r="JKE139" s="6"/>
      <c r="JKF139" s="6"/>
      <c r="JKG139" s="6"/>
      <c r="JKH139" s="6"/>
      <c r="JKI139" s="6"/>
      <c r="JKJ139" s="6"/>
      <c r="JKK139" s="6"/>
      <c r="JKL139" s="6"/>
      <c r="JKM139" s="6"/>
      <c r="JKN139" s="6"/>
      <c r="JKO139" s="6"/>
      <c r="JKP139" s="6"/>
      <c r="JKQ139" s="6"/>
      <c r="JKR139" s="6"/>
      <c r="JKS139" s="6"/>
      <c r="JKT139" s="6"/>
      <c r="JKU139" s="6"/>
      <c r="JKV139" s="6"/>
      <c r="JKW139" s="6"/>
      <c r="JKX139" s="6"/>
      <c r="JKY139" s="6"/>
      <c r="JKZ139" s="6"/>
      <c r="JLA139" s="6"/>
      <c r="JLB139" s="6"/>
      <c r="JLC139" s="6"/>
      <c r="JLD139" s="6"/>
      <c r="JLE139" s="6"/>
      <c r="JLF139" s="6"/>
      <c r="JLG139" s="6"/>
      <c r="JLH139" s="6"/>
      <c r="JLI139" s="6"/>
      <c r="JLJ139" s="6"/>
      <c r="JLK139" s="6"/>
      <c r="JLL139" s="6"/>
      <c r="JLM139" s="6"/>
      <c r="JLN139" s="6"/>
      <c r="JLO139" s="6"/>
      <c r="JLP139" s="6"/>
      <c r="JLQ139" s="6"/>
      <c r="JLR139" s="6"/>
      <c r="JLS139" s="6"/>
      <c r="JLT139" s="6"/>
      <c r="JLU139" s="6"/>
      <c r="JLV139" s="6"/>
      <c r="JLW139" s="6"/>
      <c r="JLX139" s="6"/>
      <c r="JLY139" s="6"/>
      <c r="JLZ139" s="6"/>
      <c r="JMA139" s="6"/>
      <c r="JMB139" s="6"/>
      <c r="JMC139" s="6"/>
      <c r="JMD139" s="6"/>
      <c r="JME139" s="6"/>
      <c r="JMF139" s="6"/>
      <c r="JMG139" s="6"/>
      <c r="JMH139" s="6"/>
      <c r="JMI139" s="6"/>
      <c r="JMJ139" s="6"/>
      <c r="JMK139" s="6"/>
      <c r="JML139" s="6"/>
      <c r="JMM139" s="6"/>
      <c r="JMN139" s="6"/>
      <c r="JMO139" s="6"/>
      <c r="JMP139" s="6"/>
      <c r="JMQ139" s="6"/>
      <c r="JMR139" s="6"/>
      <c r="JMS139" s="6"/>
      <c r="JMT139" s="6"/>
      <c r="JMU139" s="6"/>
      <c r="JMV139" s="6"/>
      <c r="JMW139" s="6"/>
      <c r="JMX139" s="6"/>
      <c r="JMY139" s="6"/>
      <c r="JMZ139" s="6"/>
      <c r="JNA139" s="6"/>
      <c r="JNB139" s="6"/>
      <c r="JNC139" s="6"/>
      <c r="JND139" s="6"/>
      <c r="JNE139" s="6"/>
      <c r="JNF139" s="6"/>
      <c r="JNG139" s="6"/>
      <c r="JNH139" s="6"/>
      <c r="JNI139" s="6"/>
      <c r="JNJ139" s="6"/>
      <c r="JNK139" s="6"/>
      <c r="JNL139" s="6"/>
      <c r="JNM139" s="6"/>
      <c r="JNN139" s="6"/>
      <c r="JNO139" s="6"/>
      <c r="JNP139" s="6"/>
      <c r="JNQ139" s="6"/>
      <c r="JNR139" s="6"/>
      <c r="JNS139" s="6"/>
      <c r="JNT139" s="6"/>
      <c r="JNU139" s="6"/>
      <c r="JNV139" s="6"/>
      <c r="JNW139" s="6"/>
      <c r="JNX139" s="6"/>
      <c r="JNY139" s="6"/>
      <c r="JNZ139" s="6"/>
      <c r="JOA139" s="6"/>
      <c r="JOB139" s="6"/>
      <c r="JOC139" s="6"/>
      <c r="JOD139" s="6"/>
      <c r="JOE139" s="6"/>
      <c r="JOF139" s="6"/>
      <c r="JOG139" s="6"/>
      <c r="JOH139" s="6"/>
      <c r="JOI139" s="6"/>
      <c r="JOJ139" s="6"/>
      <c r="JOK139" s="6"/>
      <c r="JOL139" s="6"/>
      <c r="JOM139" s="6"/>
      <c r="JON139" s="6"/>
      <c r="JOO139" s="6"/>
      <c r="JOP139" s="6"/>
      <c r="JOQ139" s="6"/>
      <c r="JOR139" s="6"/>
      <c r="JOS139" s="6"/>
      <c r="JOT139" s="6"/>
      <c r="JOU139" s="6"/>
      <c r="JOV139" s="6"/>
      <c r="JOW139" s="6"/>
      <c r="JOX139" s="6"/>
      <c r="JOY139" s="6"/>
      <c r="JOZ139" s="6"/>
      <c r="JPA139" s="6"/>
      <c r="JPB139" s="6"/>
      <c r="JPC139" s="6"/>
      <c r="JPD139" s="6"/>
      <c r="JPE139" s="6"/>
      <c r="JPF139" s="6"/>
      <c r="JPG139" s="6"/>
      <c r="JPH139" s="6"/>
      <c r="JPI139" s="6"/>
      <c r="JPJ139" s="6"/>
      <c r="JPK139" s="6"/>
      <c r="JPL139" s="6"/>
      <c r="JPM139" s="6"/>
      <c r="JPN139" s="6"/>
      <c r="JPO139" s="6"/>
      <c r="JPP139" s="6"/>
      <c r="JPQ139" s="6"/>
      <c r="JPR139" s="6"/>
      <c r="JPS139" s="6"/>
      <c r="JPT139" s="6"/>
      <c r="JPU139" s="6"/>
      <c r="JPV139" s="6"/>
      <c r="JPW139" s="6"/>
      <c r="JPX139" s="6"/>
      <c r="JPY139" s="6"/>
      <c r="JPZ139" s="6"/>
      <c r="JQA139" s="6"/>
      <c r="JQB139" s="6"/>
      <c r="JQC139" s="6"/>
      <c r="JQD139" s="6"/>
      <c r="JQE139" s="6"/>
      <c r="JQF139" s="6"/>
      <c r="JQG139" s="6"/>
      <c r="JQH139" s="6"/>
      <c r="JQI139" s="6"/>
      <c r="JQJ139" s="6"/>
      <c r="JQK139" s="6"/>
      <c r="JQL139" s="6"/>
      <c r="JQM139" s="6"/>
      <c r="JQN139" s="6"/>
      <c r="JQO139" s="6"/>
      <c r="JQP139" s="6"/>
      <c r="JQQ139" s="6"/>
      <c r="JQR139" s="6"/>
      <c r="JQS139" s="6"/>
      <c r="JQT139" s="6"/>
      <c r="JQU139" s="6"/>
      <c r="JQV139" s="6"/>
      <c r="JQW139" s="6"/>
      <c r="JQX139" s="6"/>
      <c r="JQY139" s="6"/>
      <c r="JQZ139" s="6"/>
      <c r="JRA139" s="6"/>
      <c r="JRB139" s="6"/>
      <c r="JRC139" s="6"/>
      <c r="JRD139" s="6"/>
      <c r="JRE139" s="6"/>
      <c r="JRF139" s="6"/>
      <c r="JRG139" s="6"/>
      <c r="JRH139" s="6"/>
      <c r="JRI139" s="6"/>
      <c r="JRJ139" s="6"/>
      <c r="JRK139" s="6"/>
      <c r="JRL139" s="6"/>
      <c r="JRM139" s="6"/>
      <c r="JRN139" s="6"/>
      <c r="JRO139" s="6"/>
      <c r="JRP139" s="6"/>
      <c r="JRQ139" s="6"/>
      <c r="JRR139" s="6"/>
      <c r="JRS139" s="6"/>
      <c r="JRT139" s="6"/>
      <c r="JRU139" s="6"/>
      <c r="JRV139" s="6"/>
      <c r="JRW139" s="6"/>
      <c r="JRX139" s="6"/>
      <c r="JRY139" s="6"/>
      <c r="JRZ139" s="6"/>
      <c r="JSA139" s="6"/>
      <c r="JSB139" s="6"/>
      <c r="JSC139" s="6"/>
      <c r="JSD139" s="6"/>
      <c r="JSE139" s="6"/>
      <c r="JSF139" s="6"/>
      <c r="JSG139" s="6"/>
      <c r="JSH139" s="6"/>
      <c r="JSI139" s="6"/>
      <c r="JSJ139" s="6"/>
      <c r="JSK139" s="6"/>
      <c r="JSL139" s="6"/>
      <c r="JSM139" s="6"/>
      <c r="JSN139" s="6"/>
      <c r="JSO139" s="6"/>
      <c r="JSP139" s="6"/>
      <c r="JSQ139" s="6"/>
      <c r="JSR139" s="6"/>
      <c r="JSS139" s="6"/>
      <c r="JST139" s="6"/>
      <c r="JSU139" s="6"/>
      <c r="JSV139" s="6"/>
      <c r="JSW139" s="6"/>
      <c r="JSX139" s="6"/>
      <c r="JSY139" s="6"/>
      <c r="JSZ139" s="6"/>
      <c r="JTA139" s="6"/>
      <c r="JTB139" s="6"/>
      <c r="JTC139" s="6"/>
      <c r="JTD139" s="6"/>
      <c r="JTE139" s="6"/>
      <c r="JTF139" s="6"/>
      <c r="JTG139" s="6"/>
      <c r="JTH139" s="6"/>
      <c r="JTI139" s="6"/>
      <c r="JTJ139" s="6"/>
      <c r="JTK139" s="6"/>
      <c r="JTL139" s="6"/>
      <c r="JTM139" s="6"/>
      <c r="JTN139" s="6"/>
      <c r="JTO139" s="6"/>
      <c r="JTP139" s="6"/>
      <c r="JTQ139" s="6"/>
      <c r="JTR139" s="6"/>
      <c r="JTS139" s="6"/>
      <c r="JTT139" s="6"/>
      <c r="JTU139" s="6"/>
      <c r="JTV139" s="6"/>
      <c r="JTW139" s="6"/>
      <c r="JTX139" s="6"/>
      <c r="JTY139" s="6"/>
      <c r="JTZ139" s="6"/>
      <c r="JUA139" s="6"/>
      <c r="JUB139" s="6"/>
      <c r="JUC139" s="6"/>
      <c r="JUD139" s="6"/>
      <c r="JUE139" s="6"/>
      <c r="JUF139" s="6"/>
      <c r="JUG139" s="6"/>
      <c r="JUH139" s="6"/>
      <c r="JUI139" s="6"/>
      <c r="JUJ139" s="6"/>
      <c r="JUK139" s="6"/>
      <c r="JUL139" s="6"/>
      <c r="JUM139" s="6"/>
      <c r="JUN139" s="6"/>
      <c r="JUO139" s="6"/>
      <c r="JUP139" s="6"/>
      <c r="JUQ139" s="6"/>
      <c r="JUR139" s="6"/>
      <c r="JUS139" s="6"/>
      <c r="JUT139" s="6"/>
      <c r="JUU139" s="6"/>
      <c r="JUV139" s="6"/>
      <c r="JUW139" s="6"/>
      <c r="JUX139" s="6"/>
      <c r="JUY139" s="6"/>
      <c r="JUZ139" s="6"/>
      <c r="JVA139" s="6"/>
      <c r="JVB139" s="6"/>
      <c r="JVC139" s="6"/>
      <c r="JVD139" s="6"/>
      <c r="JVE139" s="6"/>
      <c r="JVF139" s="6"/>
      <c r="JVG139" s="6"/>
      <c r="JVH139" s="6"/>
      <c r="JVI139" s="6"/>
      <c r="JVJ139" s="6"/>
      <c r="JVK139" s="6"/>
      <c r="JVL139" s="6"/>
      <c r="JVM139" s="6"/>
      <c r="JVN139" s="6"/>
      <c r="JVO139" s="6"/>
      <c r="JVP139" s="6"/>
      <c r="JVQ139" s="6"/>
      <c r="JVR139" s="6"/>
      <c r="JVS139" s="6"/>
      <c r="JVT139" s="6"/>
      <c r="JVU139" s="6"/>
      <c r="JVV139" s="6"/>
      <c r="JVW139" s="6"/>
      <c r="JVX139" s="6"/>
      <c r="JVY139" s="6"/>
      <c r="JVZ139" s="6"/>
      <c r="JWA139" s="6"/>
      <c r="JWB139" s="6"/>
      <c r="JWC139" s="6"/>
      <c r="JWD139" s="6"/>
      <c r="JWE139" s="6"/>
      <c r="JWF139" s="6"/>
      <c r="JWG139" s="6"/>
      <c r="JWH139" s="6"/>
      <c r="JWI139" s="6"/>
      <c r="JWJ139" s="6"/>
      <c r="JWK139" s="6"/>
      <c r="JWL139" s="6"/>
      <c r="JWM139" s="6"/>
      <c r="JWN139" s="6"/>
      <c r="JWO139" s="6"/>
      <c r="JWP139" s="6"/>
      <c r="JWQ139" s="6"/>
      <c r="JWR139" s="6"/>
      <c r="JWS139" s="6"/>
      <c r="JWT139" s="6"/>
      <c r="JWU139" s="6"/>
      <c r="JWV139" s="6"/>
      <c r="JWW139" s="6"/>
      <c r="JWX139" s="6"/>
      <c r="JWY139" s="6"/>
      <c r="JWZ139" s="6"/>
      <c r="JXA139" s="6"/>
      <c r="JXB139" s="6"/>
      <c r="JXC139" s="6"/>
      <c r="JXD139" s="6"/>
      <c r="JXE139" s="6"/>
      <c r="JXF139" s="6"/>
      <c r="JXG139" s="6"/>
      <c r="JXH139" s="6"/>
      <c r="JXI139" s="6"/>
      <c r="JXJ139" s="6"/>
      <c r="JXK139" s="6"/>
      <c r="JXL139" s="6"/>
      <c r="JXM139" s="6"/>
      <c r="JXN139" s="6"/>
      <c r="JXO139" s="6"/>
      <c r="JXP139" s="6"/>
      <c r="JXQ139" s="6"/>
      <c r="JXR139" s="6"/>
      <c r="JXS139" s="6"/>
      <c r="JXT139" s="6"/>
      <c r="JXU139" s="6"/>
      <c r="JXV139" s="6"/>
      <c r="JXW139" s="6"/>
      <c r="JXX139" s="6"/>
      <c r="JXY139" s="6"/>
      <c r="JXZ139" s="6"/>
      <c r="JYA139" s="6"/>
      <c r="JYB139" s="6"/>
      <c r="JYC139" s="6"/>
      <c r="JYD139" s="6"/>
      <c r="JYE139" s="6"/>
      <c r="JYF139" s="6"/>
      <c r="JYG139" s="6"/>
      <c r="JYH139" s="6"/>
      <c r="JYI139" s="6"/>
      <c r="JYJ139" s="6"/>
      <c r="JYK139" s="6"/>
      <c r="JYL139" s="6"/>
      <c r="JYM139" s="6"/>
      <c r="JYN139" s="6"/>
      <c r="JYO139" s="6"/>
      <c r="JYP139" s="6"/>
      <c r="JYQ139" s="6"/>
      <c r="JYR139" s="6"/>
      <c r="JYS139" s="6"/>
      <c r="JYT139" s="6"/>
      <c r="JYU139" s="6"/>
      <c r="JYV139" s="6"/>
      <c r="JYW139" s="6"/>
      <c r="JYX139" s="6"/>
      <c r="JYY139" s="6"/>
      <c r="JYZ139" s="6"/>
      <c r="JZA139" s="6"/>
      <c r="JZB139" s="6"/>
      <c r="JZC139" s="6"/>
      <c r="JZD139" s="6"/>
      <c r="JZE139" s="6"/>
      <c r="JZF139" s="6"/>
      <c r="JZG139" s="6"/>
      <c r="JZH139" s="6"/>
      <c r="JZI139" s="6"/>
      <c r="JZJ139" s="6"/>
      <c r="JZK139" s="6"/>
      <c r="JZL139" s="6"/>
      <c r="JZM139" s="6"/>
      <c r="JZN139" s="6"/>
      <c r="JZO139" s="6"/>
      <c r="JZP139" s="6"/>
      <c r="JZQ139" s="6"/>
      <c r="JZR139" s="6"/>
      <c r="JZS139" s="6"/>
      <c r="JZT139" s="6"/>
      <c r="JZU139" s="6"/>
      <c r="JZV139" s="6"/>
      <c r="JZW139" s="6"/>
      <c r="JZX139" s="6"/>
      <c r="JZY139" s="6"/>
      <c r="JZZ139" s="6"/>
      <c r="KAA139" s="6"/>
      <c r="KAB139" s="6"/>
      <c r="KAC139" s="6"/>
      <c r="KAD139" s="6"/>
      <c r="KAE139" s="6"/>
      <c r="KAF139" s="6"/>
      <c r="KAG139" s="6"/>
      <c r="KAH139" s="6"/>
      <c r="KAI139" s="6"/>
      <c r="KAJ139" s="6"/>
      <c r="KAK139" s="6"/>
      <c r="KAL139" s="6"/>
      <c r="KAM139" s="6"/>
      <c r="KAN139" s="6"/>
      <c r="KAO139" s="6"/>
      <c r="KAP139" s="6"/>
      <c r="KAQ139" s="6"/>
      <c r="KAR139" s="6"/>
      <c r="KAS139" s="6"/>
      <c r="KAT139" s="6"/>
      <c r="KAU139" s="6"/>
      <c r="KAV139" s="6"/>
      <c r="KAW139" s="6"/>
      <c r="KAX139" s="6"/>
      <c r="KAY139" s="6"/>
      <c r="KAZ139" s="6"/>
      <c r="KBA139" s="6"/>
      <c r="KBB139" s="6"/>
      <c r="KBC139" s="6"/>
      <c r="KBD139" s="6"/>
      <c r="KBE139" s="6"/>
      <c r="KBF139" s="6"/>
      <c r="KBG139" s="6"/>
      <c r="KBH139" s="6"/>
      <c r="KBI139" s="6"/>
      <c r="KBJ139" s="6"/>
      <c r="KBK139" s="6"/>
      <c r="KBL139" s="6"/>
      <c r="KBM139" s="6"/>
      <c r="KBN139" s="6"/>
      <c r="KBO139" s="6"/>
      <c r="KBP139" s="6"/>
      <c r="KBQ139" s="6"/>
      <c r="KBR139" s="6"/>
      <c r="KBS139" s="6"/>
      <c r="KBT139" s="6"/>
      <c r="KBU139" s="6"/>
      <c r="KBV139" s="6"/>
      <c r="KBW139" s="6"/>
      <c r="KBX139" s="6"/>
      <c r="KBY139" s="6"/>
      <c r="KBZ139" s="6"/>
      <c r="KCA139" s="6"/>
      <c r="KCB139" s="6"/>
      <c r="KCC139" s="6"/>
      <c r="KCD139" s="6"/>
      <c r="KCE139" s="6"/>
      <c r="KCF139" s="6"/>
      <c r="KCG139" s="6"/>
      <c r="KCH139" s="6"/>
      <c r="KCI139" s="6"/>
      <c r="KCJ139" s="6"/>
      <c r="KCK139" s="6"/>
      <c r="KCL139" s="6"/>
      <c r="KCM139" s="6"/>
      <c r="KCN139" s="6"/>
      <c r="KCO139" s="6"/>
      <c r="KCP139" s="6"/>
      <c r="KCQ139" s="6"/>
      <c r="KCR139" s="6"/>
      <c r="KCS139" s="6"/>
      <c r="KCT139" s="6"/>
      <c r="KCU139" s="6"/>
      <c r="KCV139" s="6"/>
      <c r="KCW139" s="6"/>
      <c r="KCX139" s="6"/>
      <c r="KCY139" s="6"/>
      <c r="KCZ139" s="6"/>
      <c r="KDA139" s="6"/>
      <c r="KDB139" s="6"/>
      <c r="KDC139" s="6"/>
      <c r="KDD139" s="6"/>
      <c r="KDE139" s="6"/>
      <c r="KDF139" s="6"/>
      <c r="KDG139" s="6"/>
      <c r="KDH139" s="6"/>
      <c r="KDI139" s="6"/>
      <c r="KDJ139" s="6"/>
      <c r="KDK139" s="6"/>
      <c r="KDL139" s="6"/>
      <c r="KDM139" s="6"/>
      <c r="KDN139" s="6"/>
      <c r="KDO139" s="6"/>
      <c r="KDP139" s="6"/>
      <c r="KDQ139" s="6"/>
      <c r="KDR139" s="6"/>
      <c r="KDS139" s="6"/>
      <c r="KDT139" s="6"/>
      <c r="KDU139" s="6"/>
      <c r="KDV139" s="6"/>
      <c r="KDW139" s="6"/>
      <c r="KDX139" s="6"/>
      <c r="KDY139" s="6"/>
      <c r="KDZ139" s="6"/>
      <c r="KEA139" s="6"/>
      <c r="KEB139" s="6"/>
      <c r="KEC139" s="6"/>
      <c r="KED139" s="6"/>
      <c r="KEE139" s="6"/>
      <c r="KEF139" s="6"/>
      <c r="KEG139" s="6"/>
      <c r="KEH139" s="6"/>
      <c r="KEI139" s="6"/>
      <c r="KEJ139" s="6"/>
      <c r="KEK139" s="6"/>
      <c r="KEL139" s="6"/>
      <c r="KEM139" s="6"/>
      <c r="KEN139" s="6"/>
      <c r="KEO139" s="6"/>
      <c r="KEP139" s="6"/>
      <c r="KEQ139" s="6"/>
      <c r="KER139" s="6"/>
      <c r="KES139" s="6"/>
      <c r="KET139" s="6"/>
      <c r="KEU139" s="6"/>
      <c r="KEV139" s="6"/>
      <c r="KEW139" s="6"/>
      <c r="KEX139" s="6"/>
      <c r="KEY139" s="6"/>
      <c r="KEZ139" s="6"/>
      <c r="KFA139" s="6"/>
      <c r="KFB139" s="6"/>
      <c r="KFC139" s="6"/>
      <c r="KFD139" s="6"/>
      <c r="KFE139" s="6"/>
      <c r="KFF139" s="6"/>
      <c r="KFG139" s="6"/>
      <c r="KFH139" s="6"/>
      <c r="KFI139" s="6"/>
      <c r="KFJ139" s="6"/>
      <c r="KFK139" s="6"/>
      <c r="KFL139" s="6"/>
      <c r="KFM139" s="6"/>
      <c r="KFN139" s="6"/>
      <c r="KFO139" s="6"/>
      <c r="KFP139" s="6"/>
      <c r="KFQ139" s="6"/>
      <c r="KFR139" s="6"/>
      <c r="KFS139" s="6"/>
      <c r="KFT139" s="6"/>
      <c r="KFU139" s="6"/>
      <c r="KFV139" s="6"/>
      <c r="KFW139" s="6"/>
      <c r="KFX139" s="6"/>
      <c r="KFY139" s="6"/>
      <c r="KFZ139" s="6"/>
      <c r="KGA139" s="6"/>
      <c r="KGB139" s="6"/>
      <c r="KGC139" s="6"/>
      <c r="KGD139" s="6"/>
      <c r="KGE139" s="6"/>
      <c r="KGF139" s="6"/>
      <c r="KGG139" s="6"/>
      <c r="KGH139" s="6"/>
      <c r="KGI139" s="6"/>
      <c r="KGJ139" s="6"/>
      <c r="KGK139" s="6"/>
      <c r="KGL139" s="6"/>
      <c r="KGM139" s="6"/>
      <c r="KGN139" s="6"/>
      <c r="KGO139" s="6"/>
      <c r="KGP139" s="6"/>
      <c r="KGQ139" s="6"/>
      <c r="KGR139" s="6"/>
      <c r="KGS139" s="6"/>
      <c r="KGT139" s="6"/>
      <c r="KGU139" s="6"/>
      <c r="KGV139" s="6"/>
      <c r="KGW139" s="6"/>
      <c r="KGX139" s="6"/>
      <c r="KGY139" s="6"/>
      <c r="KGZ139" s="6"/>
      <c r="KHA139" s="6"/>
      <c r="KHB139" s="6"/>
      <c r="KHC139" s="6"/>
      <c r="KHD139" s="6"/>
      <c r="KHE139" s="6"/>
      <c r="KHF139" s="6"/>
      <c r="KHG139" s="6"/>
      <c r="KHH139" s="6"/>
      <c r="KHI139" s="6"/>
      <c r="KHJ139" s="6"/>
      <c r="KHK139" s="6"/>
      <c r="KHL139" s="6"/>
      <c r="KHM139" s="6"/>
      <c r="KHN139" s="6"/>
      <c r="KHO139" s="6"/>
      <c r="KHP139" s="6"/>
      <c r="KHQ139" s="6"/>
      <c r="KHR139" s="6"/>
      <c r="KHS139" s="6"/>
      <c r="KHT139" s="6"/>
      <c r="KHU139" s="6"/>
      <c r="KHV139" s="6"/>
      <c r="KHW139" s="6"/>
      <c r="KHX139" s="6"/>
      <c r="KHY139" s="6"/>
      <c r="KHZ139" s="6"/>
      <c r="KIA139" s="6"/>
      <c r="KIB139" s="6"/>
      <c r="KIC139" s="6"/>
      <c r="KID139" s="6"/>
      <c r="KIE139" s="6"/>
      <c r="KIF139" s="6"/>
      <c r="KIG139" s="6"/>
      <c r="KIH139" s="6"/>
      <c r="KII139" s="6"/>
      <c r="KIJ139" s="6"/>
      <c r="KIK139" s="6"/>
      <c r="KIL139" s="6"/>
      <c r="KIM139" s="6"/>
      <c r="KIN139" s="6"/>
      <c r="KIO139" s="6"/>
      <c r="KIP139" s="6"/>
      <c r="KIQ139" s="6"/>
      <c r="KIR139" s="6"/>
      <c r="KIS139" s="6"/>
      <c r="KIT139" s="6"/>
      <c r="KIU139" s="6"/>
      <c r="KIV139" s="6"/>
      <c r="KIW139" s="6"/>
      <c r="KIX139" s="6"/>
      <c r="KIY139" s="6"/>
      <c r="KIZ139" s="6"/>
      <c r="KJA139" s="6"/>
      <c r="KJB139" s="6"/>
      <c r="KJC139" s="6"/>
      <c r="KJD139" s="6"/>
      <c r="KJE139" s="6"/>
      <c r="KJF139" s="6"/>
      <c r="KJG139" s="6"/>
      <c r="KJH139" s="6"/>
      <c r="KJI139" s="6"/>
      <c r="KJJ139" s="6"/>
      <c r="KJK139" s="6"/>
      <c r="KJL139" s="6"/>
      <c r="KJM139" s="6"/>
      <c r="KJN139" s="6"/>
      <c r="KJO139" s="6"/>
      <c r="KJP139" s="6"/>
      <c r="KJQ139" s="6"/>
      <c r="KJR139" s="6"/>
      <c r="KJS139" s="6"/>
      <c r="KJT139" s="6"/>
      <c r="KJU139" s="6"/>
      <c r="KJV139" s="6"/>
      <c r="KJW139" s="6"/>
      <c r="KJX139" s="6"/>
      <c r="KJY139" s="6"/>
      <c r="KJZ139" s="6"/>
      <c r="KKA139" s="6"/>
      <c r="KKB139" s="6"/>
      <c r="KKC139" s="6"/>
      <c r="KKD139" s="6"/>
      <c r="KKE139" s="6"/>
      <c r="KKF139" s="6"/>
      <c r="KKG139" s="6"/>
      <c r="KKH139" s="6"/>
      <c r="KKI139" s="6"/>
      <c r="KKJ139" s="6"/>
      <c r="KKK139" s="6"/>
      <c r="KKL139" s="6"/>
      <c r="KKM139" s="6"/>
      <c r="KKN139" s="6"/>
      <c r="KKO139" s="6"/>
      <c r="KKP139" s="6"/>
      <c r="KKQ139" s="6"/>
      <c r="KKR139" s="6"/>
      <c r="KKS139" s="6"/>
      <c r="KKT139" s="6"/>
      <c r="KKU139" s="6"/>
      <c r="KKV139" s="6"/>
      <c r="KKW139" s="6"/>
      <c r="KKX139" s="6"/>
      <c r="KKY139" s="6"/>
      <c r="KKZ139" s="6"/>
      <c r="KLA139" s="6"/>
      <c r="KLB139" s="6"/>
      <c r="KLC139" s="6"/>
      <c r="KLD139" s="6"/>
      <c r="KLE139" s="6"/>
      <c r="KLF139" s="6"/>
      <c r="KLG139" s="6"/>
      <c r="KLH139" s="6"/>
      <c r="KLI139" s="6"/>
      <c r="KLJ139" s="6"/>
      <c r="KLK139" s="6"/>
      <c r="KLL139" s="6"/>
      <c r="KLM139" s="6"/>
      <c r="KLN139" s="6"/>
      <c r="KLO139" s="6"/>
      <c r="KLP139" s="6"/>
      <c r="KLQ139" s="6"/>
      <c r="KLR139" s="6"/>
      <c r="KLS139" s="6"/>
      <c r="KLT139" s="6"/>
      <c r="KLU139" s="6"/>
      <c r="KLV139" s="6"/>
      <c r="KLW139" s="6"/>
      <c r="KLX139" s="6"/>
      <c r="KLY139" s="6"/>
      <c r="KLZ139" s="6"/>
      <c r="KMA139" s="6"/>
      <c r="KMB139" s="6"/>
      <c r="KMC139" s="6"/>
      <c r="KMD139" s="6"/>
      <c r="KME139" s="6"/>
      <c r="KMF139" s="6"/>
      <c r="KMG139" s="6"/>
      <c r="KMH139" s="6"/>
      <c r="KMI139" s="6"/>
      <c r="KMJ139" s="6"/>
      <c r="KMK139" s="6"/>
      <c r="KML139" s="6"/>
      <c r="KMM139" s="6"/>
      <c r="KMN139" s="6"/>
      <c r="KMO139" s="6"/>
      <c r="KMP139" s="6"/>
      <c r="KMQ139" s="6"/>
      <c r="KMR139" s="6"/>
      <c r="KMS139" s="6"/>
      <c r="KMT139" s="6"/>
      <c r="KMU139" s="6"/>
      <c r="KMV139" s="6"/>
      <c r="KMW139" s="6"/>
      <c r="KMX139" s="6"/>
      <c r="KMY139" s="6"/>
      <c r="KMZ139" s="6"/>
      <c r="KNA139" s="6"/>
      <c r="KNB139" s="6"/>
      <c r="KNC139" s="6"/>
      <c r="KND139" s="6"/>
      <c r="KNE139" s="6"/>
      <c r="KNF139" s="6"/>
      <c r="KNG139" s="6"/>
      <c r="KNH139" s="6"/>
      <c r="KNI139" s="6"/>
      <c r="KNJ139" s="6"/>
      <c r="KNK139" s="6"/>
      <c r="KNL139" s="6"/>
      <c r="KNM139" s="6"/>
      <c r="KNN139" s="6"/>
      <c r="KNO139" s="6"/>
      <c r="KNP139" s="6"/>
      <c r="KNQ139" s="6"/>
      <c r="KNR139" s="6"/>
      <c r="KNS139" s="6"/>
      <c r="KNT139" s="6"/>
      <c r="KNU139" s="6"/>
      <c r="KNV139" s="6"/>
      <c r="KNW139" s="6"/>
      <c r="KNX139" s="6"/>
      <c r="KNY139" s="6"/>
      <c r="KNZ139" s="6"/>
      <c r="KOA139" s="6"/>
      <c r="KOB139" s="6"/>
      <c r="KOC139" s="6"/>
      <c r="KOD139" s="6"/>
      <c r="KOE139" s="6"/>
      <c r="KOF139" s="6"/>
      <c r="KOG139" s="6"/>
      <c r="KOH139" s="6"/>
      <c r="KOI139" s="6"/>
      <c r="KOJ139" s="6"/>
      <c r="KOK139" s="6"/>
      <c r="KOL139" s="6"/>
      <c r="KOM139" s="6"/>
      <c r="KON139" s="6"/>
      <c r="KOO139" s="6"/>
      <c r="KOP139" s="6"/>
      <c r="KOQ139" s="6"/>
      <c r="KOR139" s="6"/>
      <c r="KOS139" s="6"/>
      <c r="KOT139" s="6"/>
      <c r="KOU139" s="6"/>
      <c r="KOV139" s="6"/>
      <c r="KOW139" s="6"/>
      <c r="KOX139" s="6"/>
      <c r="KOY139" s="6"/>
      <c r="KOZ139" s="6"/>
      <c r="KPA139" s="6"/>
      <c r="KPB139" s="6"/>
      <c r="KPC139" s="6"/>
      <c r="KPD139" s="6"/>
      <c r="KPE139" s="6"/>
      <c r="KPF139" s="6"/>
      <c r="KPG139" s="6"/>
      <c r="KPH139" s="6"/>
      <c r="KPI139" s="6"/>
      <c r="KPJ139" s="6"/>
      <c r="KPK139" s="6"/>
      <c r="KPL139" s="6"/>
      <c r="KPM139" s="6"/>
      <c r="KPN139" s="6"/>
      <c r="KPO139" s="6"/>
      <c r="KPP139" s="6"/>
      <c r="KPQ139" s="6"/>
      <c r="KPR139" s="6"/>
      <c r="KPS139" s="6"/>
      <c r="KPT139" s="6"/>
      <c r="KPU139" s="6"/>
      <c r="KPV139" s="6"/>
      <c r="KPW139" s="6"/>
      <c r="KPX139" s="6"/>
      <c r="KPY139" s="6"/>
      <c r="KPZ139" s="6"/>
      <c r="KQA139" s="6"/>
      <c r="KQB139" s="6"/>
      <c r="KQC139" s="6"/>
      <c r="KQD139" s="6"/>
      <c r="KQE139" s="6"/>
      <c r="KQF139" s="6"/>
      <c r="KQG139" s="6"/>
      <c r="KQH139" s="6"/>
      <c r="KQI139" s="6"/>
      <c r="KQJ139" s="6"/>
      <c r="KQK139" s="6"/>
      <c r="KQL139" s="6"/>
      <c r="KQM139" s="6"/>
      <c r="KQN139" s="6"/>
      <c r="KQO139" s="6"/>
      <c r="KQP139" s="6"/>
      <c r="KQQ139" s="6"/>
      <c r="KQR139" s="6"/>
      <c r="KQS139" s="6"/>
      <c r="KQT139" s="6"/>
      <c r="KQU139" s="6"/>
      <c r="KQV139" s="6"/>
      <c r="KQW139" s="6"/>
      <c r="KQX139" s="6"/>
      <c r="KQY139" s="6"/>
      <c r="KQZ139" s="6"/>
      <c r="KRA139" s="6"/>
      <c r="KRB139" s="6"/>
      <c r="KRC139" s="6"/>
      <c r="KRD139" s="6"/>
      <c r="KRE139" s="6"/>
      <c r="KRF139" s="6"/>
      <c r="KRG139" s="6"/>
      <c r="KRH139" s="6"/>
      <c r="KRI139" s="6"/>
      <c r="KRJ139" s="6"/>
      <c r="KRK139" s="6"/>
      <c r="KRL139" s="6"/>
      <c r="KRM139" s="6"/>
      <c r="KRN139" s="6"/>
      <c r="KRO139" s="6"/>
      <c r="KRP139" s="6"/>
      <c r="KRQ139" s="6"/>
      <c r="KRR139" s="6"/>
      <c r="KRS139" s="6"/>
      <c r="KRT139" s="6"/>
      <c r="KRU139" s="6"/>
      <c r="KRV139" s="6"/>
      <c r="KRW139" s="6"/>
      <c r="KRX139" s="6"/>
      <c r="KRY139" s="6"/>
      <c r="KRZ139" s="6"/>
      <c r="KSA139" s="6"/>
      <c r="KSB139" s="6"/>
      <c r="KSC139" s="6"/>
      <c r="KSD139" s="6"/>
      <c r="KSE139" s="6"/>
      <c r="KSF139" s="6"/>
      <c r="KSG139" s="6"/>
      <c r="KSH139" s="6"/>
      <c r="KSI139" s="6"/>
      <c r="KSJ139" s="6"/>
      <c r="KSK139" s="6"/>
      <c r="KSL139" s="6"/>
      <c r="KSM139" s="6"/>
      <c r="KSN139" s="6"/>
      <c r="KSO139" s="6"/>
      <c r="KSP139" s="6"/>
      <c r="KSQ139" s="6"/>
      <c r="KSR139" s="6"/>
      <c r="KSS139" s="6"/>
      <c r="KST139" s="6"/>
      <c r="KSU139" s="6"/>
      <c r="KSV139" s="6"/>
      <c r="KSW139" s="6"/>
      <c r="KSX139" s="6"/>
      <c r="KSY139" s="6"/>
      <c r="KSZ139" s="6"/>
      <c r="KTA139" s="6"/>
      <c r="KTB139" s="6"/>
      <c r="KTC139" s="6"/>
      <c r="KTD139" s="6"/>
      <c r="KTE139" s="6"/>
      <c r="KTF139" s="6"/>
      <c r="KTG139" s="6"/>
      <c r="KTH139" s="6"/>
      <c r="KTI139" s="6"/>
      <c r="KTJ139" s="6"/>
      <c r="KTK139" s="6"/>
      <c r="KTL139" s="6"/>
      <c r="KTM139" s="6"/>
      <c r="KTN139" s="6"/>
      <c r="KTO139" s="6"/>
      <c r="KTP139" s="6"/>
      <c r="KTQ139" s="6"/>
      <c r="KTR139" s="6"/>
      <c r="KTS139" s="6"/>
      <c r="KTT139" s="6"/>
      <c r="KTU139" s="6"/>
      <c r="KTV139" s="6"/>
      <c r="KTW139" s="6"/>
      <c r="KTX139" s="6"/>
      <c r="KTY139" s="6"/>
      <c r="KTZ139" s="6"/>
      <c r="KUA139" s="6"/>
      <c r="KUB139" s="6"/>
      <c r="KUC139" s="6"/>
      <c r="KUD139" s="6"/>
      <c r="KUE139" s="6"/>
      <c r="KUF139" s="6"/>
      <c r="KUG139" s="6"/>
      <c r="KUH139" s="6"/>
      <c r="KUI139" s="6"/>
      <c r="KUJ139" s="6"/>
      <c r="KUK139" s="6"/>
      <c r="KUL139" s="6"/>
      <c r="KUM139" s="6"/>
      <c r="KUN139" s="6"/>
      <c r="KUO139" s="6"/>
      <c r="KUP139" s="6"/>
      <c r="KUQ139" s="6"/>
      <c r="KUR139" s="6"/>
      <c r="KUS139" s="6"/>
      <c r="KUT139" s="6"/>
      <c r="KUU139" s="6"/>
      <c r="KUV139" s="6"/>
      <c r="KUW139" s="6"/>
      <c r="KUX139" s="6"/>
      <c r="KUY139" s="6"/>
      <c r="KUZ139" s="6"/>
      <c r="KVA139" s="6"/>
      <c r="KVB139" s="6"/>
      <c r="KVC139" s="6"/>
      <c r="KVD139" s="6"/>
      <c r="KVE139" s="6"/>
      <c r="KVF139" s="6"/>
      <c r="KVG139" s="6"/>
      <c r="KVH139" s="6"/>
      <c r="KVI139" s="6"/>
      <c r="KVJ139" s="6"/>
      <c r="KVK139" s="6"/>
      <c r="KVL139" s="6"/>
      <c r="KVM139" s="6"/>
      <c r="KVN139" s="6"/>
      <c r="KVO139" s="6"/>
      <c r="KVP139" s="6"/>
      <c r="KVQ139" s="6"/>
      <c r="KVR139" s="6"/>
      <c r="KVS139" s="6"/>
      <c r="KVT139" s="6"/>
      <c r="KVU139" s="6"/>
      <c r="KVV139" s="6"/>
      <c r="KVW139" s="6"/>
      <c r="KVX139" s="6"/>
      <c r="KVY139" s="6"/>
      <c r="KVZ139" s="6"/>
      <c r="KWA139" s="6"/>
      <c r="KWB139" s="6"/>
      <c r="KWC139" s="6"/>
      <c r="KWD139" s="6"/>
      <c r="KWE139" s="6"/>
      <c r="KWF139" s="6"/>
      <c r="KWG139" s="6"/>
      <c r="KWH139" s="6"/>
      <c r="KWI139" s="6"/>
      <c r="KWJ139" s="6"/>
      <c r="KWK139" s="6"/>
      <c r="KWL139" s="6"/>
      <c r="KWM139" s="6"/>
      <c r="KWN139" s="6"/>
      <c r="KWO139" s="6"/>
      <c r="KWP139" s="6"/>
      <c r="KWQ139" s="6"/>
      <c r="KWR139" s="6"/>
      <c r="KWS139" s="6"/>
      <c r="KWT139" s="6"/>
      <c r="KWU139" s="6"/>
      <c r="KWV139" s="6"/>
      <c r="KWW139" s="6"/>
      <c r="KWX139" s="6"/>
      <c r="KWY139" s="6"/>
      <c r="KWZ139" s="6"/>
      <c r="KXA139" s="6"/>
      <c r="KXB139" s="6"/>
      <c r="KXC139" s="6"/>
      <c r="KXD139" s="6"/>
      <c r="KXE139" s="6"/>
      <c r="KXF139" s="6"/>
      <c r="KXG139" s="6"/>
      <c r="KXH139" s="6"/>
      <c r="KXI139" s="6"/>
      <c r="KXJ139" s="6"/>
      <c r="KXK139" s="6"/>
      <c r="KXL139" s="6"/>
      <c r="KXM139" s="6"/>
      <c r="KXN139" s="6"/>
      <c r="KXO139" s="6"/>
      <c r="KXP139" s="6"/>
      <c r="KXQ139" s="6"/>
      <c r="KXR139" s="6"/>
      <c r="KXS139" s="6"/>
      <c r="KXT139" s="6"/>
      <c r="KXU139" s="6"/>
      <c r="KXV139" s="6"/>
      <c r="KXW139" s="6"/>
      <c r="KXX139" s="6"/>
      <c r="KXY139" s="6"/>
      <c r="KXZ139" s="6"/>
      <c r="KYA139" s="6"/>
      <c r="KYB139" s="6"/>
      <c r="KYC139" s="6"/>
      <c r="KYD139" s="6"/>
      <c r="KYE139" s="6"/>
      <c r="KYF139" s="6"/>
      <c r="KYG139" s="6"/>
      <c r="KYH139" s="6"/>
      <c r="KYI139" s="6"/>
      <c r="KYJ139" s="6"/>
      <c r="KYK139" s="6"/>
      <c r="KYL139" s="6"/>
      <c r="KYM139" s="6"/>
      <c r="KYN139" s="6"/>
      <c r="KYO139" s="6"/>
      <c r="KYP139" s="6"/>
      <c r="KYQ139" s="6"/>
      <c r="KYR139" s="6"/>
      <c r="KYS139" s="6"/>
      <c r="KYT139" s="6"/>
      <c r="KYU139" s="6"/>
      <c r="KYV139" s="6"/>
      <c r="KYW139" s="6"/>
      <c r="KYX139" s="6"/>
      <c r="KYY139" s="6"/>
      <c r="KYZ139" s="6"/>
      <c r="KZA139" s="6"/>
      <c r="KZB139" s="6"/>
      <c r="KZC139" s="6"/>
      <c r="KZD139" s="6"/>
      <c r="KZE139" s="6"/>
      <c r="KZF139" s="6"/>
      <c r="KZG139" s="6"/>
      <c r="KZH139" s="6"/>
      <c r="KZI139" s="6"/>
      <c r="KZJ139" s="6"/>
      <c r="KZK139" s="6"/>
      <c r="KZL139" s="6"/>
      <c r="KZM139" s="6"/>
      <c r="KZN139" s="6"/>
      <c r="KZO139" s="6"/>
      <c r="KZP139" s="6"/>
      <c r="KZQ139" s="6"/>
      <c r="KZR139" s="6"/>
      <c r="KZS139" s="6"/>
      <c r="KZT139" s="6"/>
      <c r="KZU139" s="6"/>
      <c r="KZV139" s="6"/>
      <c r="KZW139" s="6"/>
      <c r="KZX139" s="6"/>
      <c r="KZY139" s="6"/>
      <c r="KZZ139" s="6"/>
      <c r="LAA139" s="6"/>
      <c r="LAB139" s="6"/>
      <c r="LAC139" s="6"/>
      <c r="LAD139" s="6"/>
      <c r="LAE139" s="6"/>
      <c r="LAF139" s="6"/>
      <c r="LAG139" s="6"/>
      <c r="LAH139" s="6"/>
      <c r="LAI139" s="6"/>
      <c r="LAJ139" s="6"/>
      <c r="LAK139" s="6"/>
      <c r="LAL139" s="6"/>
      <c r="LAM139" s="6"/>
      <c r="LAN139" s="6"/>
      <c r="LAO139" s="6"/>
      <c r="LAP139" s="6"/>
      <c r="LAQ139" s="6"/>
      <c r="LAR139" s="6"/>
      <c r="LAS139" s="6"/>
      <c r="LAT139" s="6"/>
      <c r="LAU139" s="6"/>
      <c r="LAV139" s="6"/>
      <c r="LAW139" s="6"/>
      <c r="LAX139" s="6"/>
      <c r="LAY139" s="6"/>
      <c r="LAZ139" s="6"/>
      <c r="LBA139" s="6"/>
      <c r="LBB139" s="6"/>
      <c r="LBC139" s="6"/>
      <c r="LBD139" s="6"/>
      <c r="LBE139" s="6"/>
      <c r="LBF139" s="6"/>
      <c r="LBG139" s="6"/>
      <c r="LBH139" s="6"/>
      <c r="LBI139" s="6"/>
      <c r="LBJ139" s="6"/>
      <c r="LBK139" s="6"/>
      <c r="LBL139" s="6"/>
      <c r="LBM139" s="6"/>
      <c r="LBN139" s="6"/>
      <c r="LBO139" s="6"/>
      <c r="LBP139" s="6"/>
      <c r="LBQ139" s="6"/>
      <c r="LBR139" s="6"/>
      <c r="LBS139" s="6"/>
      <c r="LBT139" s="6"/>
      <c r="LBU139" s="6"/>
      <c r="LBV139" s="6"/>
      <c r="LBW139" s="6"/>
      <c r="LBX139" s="6"/>
      <c r="LBY139" s="6"/>
      <c r="LBZ139" s="6"/>
      <c r="LCA139" s="6"/>
      <c r="LCB139" s="6"/>
      <c r="LCC139" s="6"/>
      <c r="LCD139" s="6"/>
      <c r="LCE139" s="6"/>
      <c r="LCF139" s="6"/>
      <c r="LCG139" s="6"/>
      <c r="LCH139" s="6"/>
      <c r="LCI139" s="6"/>
      <c r="LCJ139" s="6"/>
      <c r="LCK139" s="6"/>
      <c r="LCL139" s="6"/>
      <c r="LCM139" s="6"/>
      <c r="LCN139" s="6"/>
      <c r="LCO139" s="6"/>
      <c r="LCP139" s="6"/>
      <c r="LCQ139" s="6"/>
      <c r="LCR139" s="6"/>
      <c r="LCS139" s="6"/>
      <c r="LCT139" s="6"/>
      <c r="LCU139" s="6"/>
      <c r="LCV139" s="6"/>
      <c r="LCW139" s="6"/>
      <c r="LCX139" s="6"/>
      <c r="LCY139" s="6"/>
      <c r="LCZ139" s="6"/>
      <c r="LDA139" s="6"/>
      <c r="LDB139" s="6"/>
      <c r="LDC139" s="6"/>
      <c r="LDD139" s="6"/>
      <c r="LDE139" s="6"/>
      <c r="LDF139" s="6"/>
      <c r="LDG139" s="6"/>
      <c r="LDH139" s="6"/>
      <c r="LDI139" s="6"/>
      <c r="LDJ139" s="6"/>
      <c r="LDK139" s="6"/>
      <c r="LDL139" s="6"/>
      <c r="LDM139" s="6"/>
      <c r="LDN139" s="6"/>
      <c r="LDO139" s="6"/>
      <c r="LDP139" s="6"/>
      <c r="LDQ139" s="6"/>
      <c r="LDR139" s="6"/>
      <c r="LDS139" s="6"/>
      <c r="LDT139" s="6"/>
      <c r="LDU139" s="6"/>
      <c r="LDV139" s="6"/>
      <c r="LDW139" s="6"/>
      <c r="LDX139" s="6"/>
      <c r="LDY139" s="6"/>
      <c r="LDZ139" s="6"/>
      <c r="LEA139" s="6"/>
      <c r="LEB139" s="6"/>
      <c r="LEC139" s="6"/>
      <c r="LED139" s="6"/>
      <c r="LEE139" s="6"/>
      <c r="LEF139" s="6"/>
      <c r="LEG139" s="6"/>
      <c r="LEH139" s="6"/>
      <c r="LEI139" s="6"/>
      <c r="LEJ139" s="6"/>
      <c r="LEK139" s="6"/>
      <c r="LEL139" s="6"/>
      <c r="LEM139" s="6"/>
      <c r="LEN139" s="6"/>
      <c r="LEO139" s="6"/>
      <c r="LEP139" s="6"/>
      <c r="LEQ139" s="6"/>
      <c r="LER139" s="6"/>
      <c r="LES139" s="6"/>
      <c r="LET139" s="6"/>
      <c r="LEU139" s="6"/>
      <c r="LEV139" s="6"/>
      <c r="LEW139" s="6"/>
      <c r="LEX139" s="6"/>
      <c r="LEY139" s="6"/>
      <c r="LEZ139" s="6"/>
      <c r="LFA139" s="6"/>
      <c r="LFB139" s="6"/>
      <c r="LFC139" s="6"/>
      <c r="LFD139" s="6"/>
      <c r="LFE139" s="6"/>
      <c r="LFF139" s="6"/>
      <c r="LFG139" s="6"/>
      <c r="LFH139" s="6"/>
      <c r="LFI139" s="6"/>
      <c r="LFJ139" s="6"/>
      <c r="LFK139" s="6"/>
      <c r="LFL139" s="6"/>
      <c r="LFM139" s="6"/>
      <c r="LFN139" s="6"/>
      <c r="LFO139" s="6"/>
      <c r="LFP139" s="6"/>
      <c r="LFQ139" s="6"/>
      <c r="LFR139" s="6"/>
      <c r="LFS139" s="6"/>
      <c r="LFT139" s="6"/>
      <c r="LFU139" s="6"/>
      <c r="LFV139" s="6"/>
      <c r="LFW139" s="6"/>
      <c r="LFX139" s="6"/>
      <c r="LFY139" s="6"/>
      <c r="LFZ139" s="6"/>
      <c r="LGA139" s="6"/>
      <c r="LGB139" s="6"/>
      <c r="LGC139" s="6"/>
      <c r="LGD139" s="6"/>
      <c r="LGE139" s="6"/>
      <c r="LGF139" s="6"/>
      <c r="LGG139" s="6"/>
      <c r="LGH139" s="6"/>
      <c r="LGI139" s="6"/>
      <c r="LGJ139" s="6"/>
      <c r="LGK139" s="6"/>
      <c r="LGL139" s="6"/>
      <c r="LGM139" s="6"/>
      <c r="LGN139" s="6"/>
      <c r="LGO139" s="6"/>
      <c r="LGP139" s="6"/>
      <c r="LGQ139" s="6"/>
      <c r="LGR139" s="6"/>
      <c r="LGS139" s="6"/>
      <c r="LGT139" s="6"/>
      <c r="LGU139" s="6"/>
      <c r="LGV139" s="6"/>
      <c r="LGW139" s="6"/>
      <c r="LGX139" s="6"/>
      <c r="LGY139" s="6"/>
      <c r="LGZ139" s="6"/>
      <c r="LHA139" s="6"/>
      <c r="LHB139" s="6"/>
      <c r="LHC139" s="6"/>
      <c r="LHD139" s="6"/>
      <c r="LHE139" s="6"/>
      <c r="LHF139" s="6"/>
      <c r="LHG139" s="6"/>
      <c r="LHH139" s="6"/>
      <c r="LHI139" s="6"/>
      <c r="LHJ139" s="6"/>
      <c r="LHK139" s="6"/>
      <c r="LHL139" s="6"/>
      <c r="LHM139" s="6"/>
      <c r="LHN139" s="6"/>
      <c r="LHO139" s="6"/>
      <c r="LHP139" s="6"/>
      <c r="LHQ139" s="6"/>
      <c r="LHR139" s="6"/>
      <c r="LHS139" s="6"/>
      <c r="LHT139" s="6"/>
      <c r="LHU139" s="6"/>
      <c r="LHV139" s="6"/>
      <c r="LHW139" s="6"/>
      <c r="LHX139" s="6"/>
      <c r="LHY139" s="6"/>
      <c r="LHZ139" s="6"/>
      <c r="LIA139" s="6"/>
      <c r="LIB139" s="6"/>
      <c r="LIC139" s="6"/>
      <c r="LID139" s="6"/>
      <c r="LIE139" s="6"/>
      <c r="LIF139" s="6"/>
      <c r="LIG139" s="6"/>
      <c r="LIH139" s="6"/>
      <c r="LII139" s="6"/>
      <c r="LIJ139" s="6"/>
      <c r="LIK139" s="6"/>
      <c r="LIL139" s="6"/>
      <c r="LIM139" s="6"/>
      <c r="LIN139" s="6"/>
      <c r="LIO139" s="6"/>
      <c r="LIP139" s="6"/>
      <c r="LIQ139" s="6"/>
      <c r="LIR139" s="6"/>
      <c r="LIS139" s="6"/>
      <c r="LIT139" s="6"/>
      <c r="LIU139" s="6"/>
      <c r="LIV139" s="6"/>
      <c r="LIW139" s="6"/>
      <c r="LIX139" s="6"/>
      <c r="LIY139" s="6"/>
      <c r="LIZ139" s="6"/>
      <c r="LJA139" s="6"/>
      <c r="LJB139" s="6"/>
      <c r="LJC139" s="6"/>
      <c r="LJD139" s="6"/>
      <c r="LJE139" s="6"/>
      <c r="LJF139" s="6"/>
      <c r="LJG139" s="6"/>
      <c r="LJH139" s="6"/>
      <c r="LJI139" s="6"/>
      <c r="LJJ139" s="6"/>
      <c r="LJK139" s="6"/>
      <c r="LJL139" s="6"/>
      <c r="LJM139" s="6"/>
      <c r="LJN139" s="6"/>
      <c r="LJO139" s="6"/>
      <c r="LJP139" s="6"/>
      <c r="LJQ139" s="6"/>
      <c r="LJR139" s="6"/>
      <c r="LJS139" s="6"/>
      <c r="LJT139" s="6"/>
      <c r="LJU139" s="6"/>
      <c r="LJV139" s="6"/>
      <c r="LJW139" s="6"/>
      <c r="LJX139" s="6"/>
      <c r="LJY139" s="6"/>
      <c r="LJZ139" s="6"/>
      <c r="LKA139" s="6"/>
      <c r="LKB139" s="6"/>
      <c r="LKC139" s="6"/>
      <c r="LKD139" s="6"/>
      <c r="LKE139" s="6"/>
      <c r="LKF139" s="6"/>
      <c r="LKG139" s="6"/>
      <c r="LKH139" s="6"/>
      <c r="LKI139" s="6"/>
      <c r="LKJ139" s="6"/>
      <c r="LKK139" s="6"/>
      <c r="LKL139" s="6"/>
      <c r="LKM139" s="6"/>
      <c r="LKN139" s="6"/>
      <c r="LKO139" s="6"/>
      <c r="LKP139" s="6"/>
      <c r="LKQ139" s="6"/>
      <c r="LKR139" s="6"/>
      <c r="LKS139" s="6"/>
      <c r="LKT139" s="6"/>
      <c r="LKU139" s="6"/>
      <c r="LKV139" s="6"/>
      <c r="LKW139" s="6"/>
      <c r="LKX139" s="6"/>
      <c r="LKY139" s="6"/>
      <c r="LKZ139" s="6"/>
      <c r="LLA139" s="6"/>
      <c r="LLB139" s="6"/>
      <c r="LLC139" s="6"/>
      <c r="LLD139" s="6"/>
      <c r="LLE139" s="6"/>
      <c r="LLF139" s="6"/>
      <c r="LLG139" s="6"/>
      <c r="LLH139" s="6"/>
      <c r="LLI139" s="6"/>
      <c r="LLJ139" s="6"/>
      <c r="LLK139" s="6"/>
      <c r="LLL139" s="6"/>
      <c r="LLM139" s="6"/>
      <c r="LLN139" s="6"/>
      <c r="LLO139" s="6"/>
      <c r="LLP139" s="6"/>
      <c r="LLQ139" s="6"/>
      <c r="LLR139" s="6"/>
      <c r="LLS139" s="6"/>
      <c r="LLT139" s="6"/>
      <c r="LLU139" s="6"/>
      <c r="LLV139" s="6"/>
      <c r="LLW139" s="6"/>
      <c r="LLX139" s="6"/>
      <c r="LLY139" s="6"/>
      <c r="LLZ139" s="6"/>
      <c r="LMA139" s="6"/>
      <c r="LMB139" s="6"/>
      <c r="LMC139" s="6"/>
      <c r="LMD139" s="6"/>
      <c r="LME139" s="6"/>
      <c r="LMF139" s="6"/>
      <c r="LMG139" s="6"/>
      <c r="LMH139" s="6"/>
      <c r="LMI139" s="6"/>
      <c r="LMJ139" s="6"/>
      <c r="LMK139" s="6"/>
      <c r="LML139" s="6"/>
      <c r="LMM139" s="6"/>
      <c r="LMN139" s="6"/>
      <c r="LMO139" s="6"/>
      <c r="LMP139" s="6"/>
      <c r="LMQ139" s="6"/>
      <c r="LMR139" s="6"/>
      <c r="LMS139" s="6"/>
      <c r="LMT139" s="6"/>
      <c r="LMU139" s="6"/>
      <c r="LMV139" s="6"/>
      <c r="LMW139" s="6"/>
      <c r="LMX139" s="6"/>
      <c r="LMY139" s="6"/>
      <c r="LMZ139" s="6"/>
      <c r="LNA139" s="6"/>
      <c r="LNB139" s="6"/>
      <c r="LNC139" s="6"/>
      <c r="LND139" s="6"/>
      <c r="LNE139" s="6"/>
      <c r="LNF139" s="6"/>
      <c r="LNG139" s="6"/>
      <c r="LNH139" s="6"/>
      <c r="LNI139" s="6"/>
      <c r="LNJ139" s="6"/>
      <c r="LNK139" s="6"/>
      <c r="LNL139" s="6"/>
      <c r="LNM139" s="6"/>
      <c r="LNN139" s="6"/>
      <c r="LNO139" s="6"/>
      <c r="LNP139" s="6"/>
      <c r="LNQ139" s="6"/>
      <c r="LNR139" s="6"/>
      <c r="LNS139" s="6"/>
      <c r="LNT139" s="6"/>
      <c r="LNU139" s="6"/>
      <c r="LNV139" s="6"/>
      <c r="LNW139" s="6"/>
      <c r="LNX139" s="6"/>
      <c r="LNY139" s="6"/>
      <c r="LNZ139" s="6"/>
      <c r="LOA139" s="6"/>
      <c r="LOB139" s="6"/>
      <c r="LOC139" s="6"/>
      <c r="LOD139" s="6"/>
      <c r="LOE139" s="6"/>
      <c r="LOF139" s="6"/>
      <c r="LOG139" s="6"/>
      <c r="LOH139" s="6"/>
      <c r="LOI139" s="6"/>
      <c r="LOJ139" s="6"/>
      <c r="LOK139" s="6"/>
      <c r="LOL139" s="6"/>
      <c r="LOM139" s="6"/>
      <c r="LON139" s="6"/>
      <c r="LOO139" s="6"/>
      <c r="LOP139" s="6"/>
      <c r="LOQ139" s="6"/>
      <c r="LOR139" s="6"/>
      <c r="LOS139" s="6"/>
      <c r="LOT139" s="6"/>
      <c r="LOU139" s="6"/>
      <c r="LOV139" s="6"/>
      <c r="LOW139" s="6"/>
      <c r="LOX139" s="6"/>
      <c r="LOY139" s="6"/>
      <c r="LOZ139" s="6"/>
      <c r="LPA139" s="6"/>
      <c r="LPB139" s="6"/>
      <c r="LPC139" s="6"/>
      <c r="LPD139" s="6"/>
      <c r="LPE139" s="6"/>
      <c r="LPF139" s="6"/>
      <c r="LPG139" s="6"/>
      <c r="LPH139" s="6"/>
      <c r="LPI139" s="6"/>
      <c r="LPJ139" s="6"/>
      <c r="LPK139" s="6"/>
      <c r="LPL139" s="6"/>
      <c r="LPM139" s="6"/>
      <c r="LPN139" s="6"/>
      <c r="LPO139" s="6"/>
      <c r="LPP139" s="6"/>
      <c r="LPQ139" s="6"/>
      <c r="LPR139" s="6"/>
      <c r="LPS139" s="6"/>
      <c r="LPT139" s="6"/>
      <c r="LPU139" s="6"/>
      <c r="LPV139" s="6"/>
      <c r="LPW139" s="6"/>
      <c r="LPX139" s="6"/>
      <c r="LPY139" s="6"/>
      <c r="LPZ139" s="6"/>
      <c r="LQA139" s="6"/>
      <c r="LQB139" s="6"/>
      <c r="LQC139" s="6"/>
      <c r="LQD139" s="6"/>
      <c r="LQE139" s="6"/>
      <c r="LQF139" s="6"/>
      <c r="LQG139" s="6"/>
      <c r="LQH139" s="6"/>
      <c r="LQI139" s="6"/>
      <c r="LQJ139" s="6"/>
      <c r="LQK139" s="6"/>
      <c r="LQL139" s="6"/>
      <c r="LQM139" s="6"/>
      <c r="LQN139" s="6"/>
      <c r="LQO139" s="6"/>
      <c r="LQP139" s="6"/>
      <c r="LQQ139" s="6"/>
      <c r="LQR139" s="6"/>
      <c r="LQS139" s="6"/>
      <c r="LQT139" s="6"/>
      <c r="LQU139" s="6"/>
      <c r="LQV139" s="6"/>
      <c r="LQW139" s="6"/>
      <c r="LQX139" s="6"/>
      <c r="LQY139" s="6"/>
      <c r="LQZ139" s="6"/>
      <c r="LRA139" s="6"/>
      <c r="LRB139" s="6"/>
      <c r="LRC139" s="6"/>
      <c r="LRD139" s="6"/>
      <c r="LRE139" s="6"/>
      <c r="LRF139" s="6"/>
      <c r="LRG139" s="6"/>
      <c r="LRH139" s="6"/>
      <c r="LRI139" s="6"/>
      <c r="LRJ139" s="6"/>
      <c r="LRK139" s="6"/>
      <c r="LRL139" s="6"/>
      <c r="LRM139" s="6"/>
      <c r="LRN139" s="6"/>
      <c r="LRO139" s="6"/>
      <c r="LRP139" s="6"/>
      <c r="LRQ139" s="6"/>
      <c r="LRR139" s="6"/>
      <c r="LRS139" s="6"/>
      <c r="LRT139" s="6"/>
      <c r="LRU139" s="6"/>
      <c r="LRV139" s="6"/>
      <c r="LRW139" s="6"/>
      <c r="LRX139" s="6"/>
      <c r="LRY139" s="6"/>
      <c r="LRZ139" s="6"/>
      <c r="LSA139" s="6"/>
      <c r="LSB139" s="6"/>
      <c r="LSC139" s="6"/>
      <c r="LSD139" s="6"/>
      <c r="LSE139" s="6"/>
      <c r="LSF139" s="6"/>
      <c r="LSG139" s="6"/>
      <c r="LSH139" s="6"/>
      <c r="LSI139" s="6"/>
      <c r="LSJ139" s="6"/>
      <c r="LSK139" s="6"/>
      <c r="LSL139" s="6"/>
      <c r="LSM139" s="6"/>
      <c r="LSN139" s="6"/>
      <c r="LSO139" s="6"/>
      <c r="LSP139" s="6"/>
      <c r="LSQ139" s="6"/>
      <c r="LSR139" s="6"/>
      <c r="LSS139" s="6"/>
      <c r="LST139" s="6"/>
      <c r="LSU139" s="6"/>
      <c r="LSV139" s="6"/>
      <c r="LSW139" s="6"/>
      <c r="LSX139" s="6"/>
      <c r="LSY139" s="6"/>
      <c r="LSZ139" s="6"/>
      <c r="LTA139" s="6"/>
      <c r="LTB139" s="6"/>
      <c r="LTC139" s="6"/>
      <c r="LTD139" s="6"/>
      <c r="LTE139" s="6"/>
      <c r="LTF139" s="6"/>
      <c r="LTG139" s="6"/>
      <c r="LTH139" s="6"/>
      <c r="LTI139" s="6"/>
      <c r="LTJ139" s="6"/>
      <c r="LTK139" s="6"/>
      <c r="LTL139" s="6"/>
      <c r="LTM139" s="6"/>
      <c r="LTN139" s="6"/>
      <c r="LTO139" s="6"/>
      <c r="LTP139" s="6"/>
      <c r="LTQ139" s="6"/>
      <c r="LTR139" s="6"/>
      <c r="LTS139" s="6"/>
      <c r="LTT139" s="6"/>
      <c r="LTU139" s="6"/>
      <c r="LTV139" s="6"/>
      <c r="LTW139" s="6"/>
      <c r="LTX139" s="6"/>
      <c r="LTY139" s="6"/>
      <c r="LTZ139" s="6"/>
      <c r="LUA139" s="6"/>
      <c r="LUB139" s="6"/>
      <c r="LUC139" s="6"/>
      <c r="LUD139" s="6"/>
      <c r="LUE139" s="6"/>
      <c r="LUF139" s="6"/>
      <c r="LUG139" s="6"/>
      <c r="LUH139" s="6"/>
      <c r="LUI139" s="6"/>
      <c r="LUJ139" s="6"/>
      <c r="LUK139" s="6"/>
      <c r="LUL139" s="6"/>
      <c r="LUM139" s="6"/>
      <c r="LUN139" s="6"/>
      <c r="LUO139" s="6"/>
      <c r="LUP139" s="6"/>
      <c r="LUQ139" s="6"/>
      <c r="LUR139" s="6"/>
      <c r="LUS139" s="6"/>
      <c r="LUT139" s="6"/>
      <c r="LUU139" s="6"/>
      <c r="LUV139" s="6"/>
      <c r="LUW139" s="6"/>
      <c r="LUX139" s="6"/>
      <c r="LUY139" s="6"/>
      <c r="LUZ139" s="6"/>
      <c r="LVA139" s="6"/>
      <c r="LVB139" s="6"/>
      <c r="LVC139" s="6"/>
      <c r="LVD139" s="6"/>
      <c r="LVE139" s="6"/>
      <c r="LVF139" s="6"/>
      <c r="LVG139" s="6"/>
      <c r="LVH139" s="6"/>
      <c r="LVI139" s="6"/>
      <c r="LVJ139" s="6"/>
      <c r="LVK139" s="6"/>
      <c r="LVL139" s="6"/>
      <c r="LVM139" s="6"/>
      <c r="LVN139" s="6"/>
      <c r="LVO139" s="6"/>
      <c r="LVP139" s="6"/>
      <c r="LVQ139" s="6"/>
      <c r="LVR139" s="6"/>
      <c r="LVS139" s="6"/>
      <c r="LVT139" s="6"/>
      <c r="LVU139" s="6"/>
      <c r="LVV139" s="6"/>
      <c r="LVW139" s="6"/>
      <c r="LVX139" s="6"/>
      <c r="LVY139" s="6"/>
      <c r="LVZ139" s="6"/>
      <c r="LWA139" s="6"/>
      <c r="LWB139" s="6"/>
      <c r="LWC139" s="6"/>
      <c r="LWD139" s="6"/>
      <c r="LWE139" s="6"/>
      <c r="LWF139" s="6"/>
      <c r="LWG139" s="6"/>
      <c r="LWH139" s="6"/>
      <c r="LWI139" s="6"/>
      <c r="LWJ139" s="6"/>
      <c r="LWK139" s="6"/>
      <c r="LWL139" s="6"/>
      <c r="LWM139" s="6"/>
      <c r="LWN139" s="6"/>
      <c r="LWO139" s="6"/>
      <c r="LWP139" s="6"/>
      <c r="LWQ139" s="6"/>
      <c r="LWR139" s="6"/>
      <c r="LWS139" s="6"/>
      <c r="LWT139" s="6"/>
      <c r="LWU139" s="6"/>
      <c r="LWV139" s="6"/>
      <c r="LWW139" s="6"/>
      <c r="LWX139" s="6"/>
      <c r="LWY139" s="6"/>
      <c r="LWZ139" s="6"/>
      <c r="LXA139" s="6"/>
      <c r="LXB139" s="6"/>
      <c r="LXC139" s="6"/>
      <c r="LXD139" s="6"/>
      <c r="LXE139" s="6"/>
      <c r="LXF139" s="6"/>
      <c r="LXG139" s="6"/>
      <c r="LXH139" s="6"/>
      <c r="LXI139" s="6"/>
      <c r="LXJ139" s="6"/>
      <c r="LXK139" s="6"/>
      <c r="LXL139" s="6"/>
      <c r="LXM139" s="6"/>
      <c r="LXN139" s="6"/>
      <c r="LXO139" s="6"/>
      <c r="LXP139" s="6"/>
      <c r="LXQ139" s="6"/>
      <c r="LXR139" s="6"/>
      <c r="LXS139" s="6"/>
      <c r="LXT139" s="6"/>
      <c r="LXU139" s="6"/>
      <c r="LXV139" s="6"/>
      <c r="LXW139" s="6"/>
      <c r="LXX139" s="6"/>
      <c r="LXY139" s="6"/>
      <c r="LXZ139" s="6"/>
      <c r="LYA139" s="6"/>
      <c r="LYB139" s="6"/>
      <c r="LYC139" s="6"/>
      <c r="LYD139" s="6"/>
      <c r="LYE139" s="6"/>
      <c r="LYF139" s="6"/>
      <c r="LYG139" s="6"/>
      <c r="LYH139" s="6"/>
      <c r="LYI139" s="6"/>
      <c r="LYJ139" s="6"/>
      <c r="LYK139" s="6"/>
      <c r="LYL139" s="6"/>
      <c r="LYM139" s="6"/>
      <c r="LYN139" s="6"/>
      <c r="LYO139" s="6"/>
      <c r="LYP139" s="6"/>
      <c r="LYQ139" s="6"/>
      <c r="LYR139" s="6"/>
      <c r="LYS139" s="6"/>
      <c r="LYT139" s="6"/>
      <c r="LYU139" s="6"/>
      <c r="LYV139" s="6"/>
      <c r="LYW139" s="6"/>
      <c r="LYX139" s="6"/>
      <c r="LYY139" s="6"/>
      <c r="LYZ139" s="6"/>
      <c r="LZA139" s="6"/>
      <c r="LZB139" s="6"/>
      <c r="LZC139" s="6"/>
      <c r="LZD139" s="6"/>
      <c r="LZE139" s="6"/>
      <c r="LZF139" s="6"/>
      <c r="LZG139" s="6"/>
      <c r="LZH139" s="6"/>
      <c r="LZI139" s="6"/>
      <c r="LZJ139" s="6"/>
      <c r="LZK139" s="6"/>
      <c r="LZL139" s="6"/>
      <c r="LZM139" s="6"/>
      <c r="LZN139" s="6"/>
      <c r="LZO139" s="6"/>
      <c r="LZP139" s="6"/>
      <c r="LZQ139" s="6"/>
      <c r="LZR139" s="6"/>
      <c r="LZS139" s="6"/>
      <c r="LZT139" s="6"/>
      <c r="LZU139" s="6"/>
      <c r="LZV139" s="6"/>
      <c r="LZW139" s="6"/>
      <c r="LZX139" s="6"/>
      <c r="LZY139" s="6"/>
      <c r="LZZ139" s="6"/>
      <c r="MAA139" s="6"/>
      <c r="MAB139" s="6"/>
      <c r="MAC139" s="6"/>
      <c r="MAD139" s="6"/>
      <c r="MAE139" s="6"/>
      <c r="MAF139" s="6"/>
      <c r="MAG139" s="6"/>
      <c r="MAH139" s="6"/>
      <c r="MAI139" s="6"/>
      <c r="MAJ139" s="6"/>
      <c r="MAK139" s="6"/>
      <c r="MAL139" s="6"/>
      <c r="MAM139" s="6"/>
      <c r="MAN139" s="6"/>
      <c r="MAO139" s="6"/>
      <c r="MAP139" s="6"/>
      <c r="MAQ139" s="6"/>
      <c r="MAR139" s="6"/>
      <c r="MAS139" s="6"/>
      <c r="MAT139" s="6"/>
      <c r="MAU139" s="6"/>
      <c r="MAV139" s="6"/>
      <c r="MAW139" s="6"/>
      <c r="MAX139" s="6"/>
      <c r="MAY139" s="6"/>
      <c r="MAZ139" s="6"/>
      <c r="MBA139" s="6"/>
      <c r="MBB139" s="6"/>
      <c r="MBC139" s="6"/>
      <c r="MBD139" s="6"/>
      <c r="MBE139" s="6"/>
      <c r="MBF139" s="6"/>
      <c r="MBG139" s="6"/>
      <c r="MBH139" s="6"/>
      <c r="MBI139" s="6"/>
      <c r="MBJ139" s="6"/>
      <c r="MBK139" s="6"/>
      <c r="MBL139" s="6"/>
      <c r="MBM139" s="6"/>
      <c r="MBN139" s="6"/>
      <c r="MBO139" s="6"/>
      <c r="MBP139" s="6"/>
      <c r="MBQ139" s="6"/>
      <c r="MBR139" s="6"/>
      <c r="MBS139" s="6"/>
      <c r="MBT139" s="6"/>
      <c r="MBU139" s="6"/>
      <c r="MBV139" s="6"/>
      <c r="MBW139" s="6"/>
      <c r="MBX139" s="6"/>
      <c r="MBY139" s="6"/>
      <c r="MBZ139" s="6"/>
      <c r="MCA139" s="6"/>
      <c r="MCB139" s="6"/>
      <c r="MCC139" s="6"/>
      <c r="MCD139" s="6"/>
      <c r="MCE139" s="6"/>
      <c r="MCF139" s="6"/>
      <c r="MCG139" s="6"/>
      <c r="MCH139" s="6"/>
      <c r="MCI139" s="6"/>
      <c r="MCJ139" s="6"/>
      <c r="MCK139" s="6"/>
      <c r="MCL139" s="6"/>
      <c r="MCM139" s="6"/>
      <c r="MCN139" s="6"/>
      <c r="MCO139" s="6"/>
      <c r="MCP139" s="6"/>
      <c r="MCQ139" s="6"/>
      <c r="MCR139" s="6"/>
      <c r="MCS139" s="6"/>
      <c r="MCT139" s="6"/>
      <c r="MCU139" s="6"/>
      <c r="MCV139" s="6"/>
      <c r="MCW139" s="6"/>
      <c r="MCX139" s="6"/>
      <c r="MCY139" s="6"/>
      <c r="MCZ139" s="6"/>
      <c r="MDA139" s="6"/>
      <c r="MDB139" s="6"/>
      <c r="MDC139" s="6"/>
      <c r="MDD139" s="6"/>
      <c r="MDE139" s="6"/>
      <c r="MDF139" s="6"/>
      <c r="MDG139" s="6"/>
      <c r="MDH139" s="6"/>
      <c r="MDI139" s="6"/>
      <c r="MDJ139" s="6"/>
      <c r="MDK139" s="6"/>
      <c r="MDL139" s="6"/>
      <c r="MDM139" s="6"/>
      <c r="MDN139" s="6"/>
      <c r="MDO139" s="6"/>
      <c r="MDP139" s="6"/>
      <c r="MDQ139" s="6"/>
      <c r="MDR139" s="6"/>
      <c r="MDS139" s="6"/>
      <c r="MDT139" s="6"/>
      <c r="MDU139" s="6"/>
      <c r="MDV139" s="6"/>
      <c r="MDW139" s="6"/>
      <c r="MDX139" s="6"/>
      <c r="MDY139" s="6"/>
      <c r="MDZ139" s="6"/>
      <c r="MEA139" s="6"/>
      <c r="MEB139" s="6"/>
      <c r="MEC139" s="6"/>
      <c r="MED139" s="6"/>
      <c r="MEE139" s="6"/>
      <c r="MEF139" s="6"/>
      <c r="MEG139" s="6"/>
      <c r="MEH139" s="6"/>
      <c r="MEI139" s="6"/>
      <c r="MEJ139" s="6"/>
      <c r="MEK139" s="6"/>
      <c r="MEL139" s="6"/>
      <c r="MEM139" s="6"/>
      <c r="MEN139" s="6"/>
      <c r="MEO139" s="6"/>
      <c r="MEP139" s="6"/>
      <c r="MEQ139" s="6"/>
      <c r="MER139" s="6"/>
      <c r="MES139" s="6"/>
      <c r="MET139" s="6"/>
      <c r="MEU139" s="6"/>
      <c r="MEV139" s="6"/>
      <c r="MEW139" s="6"/>
      <c r="MEX139" s="6"/>
      <c r="MEY139" s="6"/>
      <c r="MEZ139" s="6"/>
      <c r="MFA139" s="6"/>
      <c r="MFB139" s="6"/>
      <c r="MFC139" s="6"/>
      <c r="MFD139" s="6"/>
      <c r="MFE139" s="6"/>
      <c r="MFF139" s="6"/>
      <c r="MFG139" s="6"/>
      <c r="MFH139" s="6"/>
      <c r="MFI139" s="6"/>
      <c r="MFJ139" s="6"/>
      <c r="MFK139" s="6"/>
      <c r="MFL139" s="6"/>
      <c r="MFM139" s="6"/>
      <c r="MFN139" s="6"/>
      <c r="MFO139" s="6"/>
      <c r="MFP139" s="6"/>
      <c r="MFQ139" s="6"/>
      <c r="MFR139" s="6"/>
      <c r="MFS139" s="6"/>
      <c r="MFT139" s="6"/>
      <c r="MFU139" s="6"/>
      <c r="MFV139" s="6"/>
      <c r="MFW139" s="6"/>
      <c r="MFX139" s="6"/>
      <c r="MFY139" s="6"/>
      <c r="MFZ139" s="6"/>
      <c r="MGA139" s="6"/>
      <c r="MGB139" s="6"/>
      <c r="MGC139" s="6"/>
      <c r="MGD139" s="6"/>
      <c r="MGE139" s="6"/>
      <c r="MGF139" s="6"/>
      <c r="MGG139" s="6"/>
      <c r="MGH139" s="6"/>
      <c r="MGI139" s="6"/>
      <c r="MGJ139" s="6"/>
      <c r="MGK139" s="6"/>
      <c r="MGL139" s="6"/>
      <c r="MGM139" s="6"/>
      <c r="MGN139" s="6"/>
      <c r="MGO139" s="6"/>
      <c r="MGP139" s="6"/>
      <c r="MGQ139" s="6"/>
      <c r="MGR139" s="6"/>
      <c r="MGS139" s="6"/>
      <c r="MGT139" s="6"/>
      <c r="MGU139" s="6"/>
      <c r="MGV139" s="6"/>
      <c r="MGW139" s="6"/>
      <c r="MGX139" s="6"/>
      <c r="MGY139" s="6"/>
      <c r="MGZ139" s="6"/>
      <c r="MHA139" s="6"/>
      <c r="MHB139" s="6"/>
      <c r="MHC139" s="6"/>
      <c r="MHD139" s="6"/>
      <c r="MHE139" s="6"/>
      <c r="MHF139" s="6"/>
      <c r="MHG139" s="6"/>
      <c r="MHH139" s="6"/>
      <c r="MHI139" s="6"/>
      <c r="MHJ139" s="6"/>
      <c r="MHK139" s="6"/>
      <c r="MHL139" s="6"/>
      <c r="MHM139" s="6"/>
      <c r="MHN139" s="6"/>
      <c r="MHO139" s="6"/>
      <c r="MHP139" s="6"/>
      <c r="MHQ139" s="6"/>
      <c r="MHR139" s="6"/>
      <c r="MHS139" s="6"/>
      <c r="MHT139" s="6"/>
      <c r="MHU139" s="6"/>
      <c r="MHV139" s="6"/>
      <c r="MHW139" s="6"/>
      <c r="MHX139" s="6"/>
      <c r="MHY139" s="6"/>
      <c r="MHZ139" s="6"/>
      <c r="MIA139" s="6"/>
      <c r="MIB139" s="6"/>
      <c r="MIC139" s="6"/>
      <c r="MID139" s="6"/>
      <c r="MIE139" s="6"/>
      <c r="MIF139" s="6"/>
      <c r="MIG139" s="6"/>
      <c r="MIH139" s="6"/>
      <c r="MII139" s="6"/>
      <c r="MIJ139" s="6"/>
      <c r="MIK139" s="6"/>
      <c r="MIL139" s="6"/>
      <c r="MIM139" s="6"/>
      <c r="MIN139" s="6"/>
      <c r="MIO139" s="6"/>
      <c r="MIP139" s="6"/>
      <c r="MIQ139" s="6"/>
      <c r="MIR139" s="6"/>
      <c r="MIS139" s="6"/>
      <c r="MIT139" s="6"/>
      <c r="MIU139" s="6"/>
      <c r="MIV139" s="6"/>
      <c r="MIW139" s="6"/>
      <c r="MIX139" s="6"/>
      <c r="MIY139" s="6"/>
      <c r="MIZ139" s="6"/>
      <c r="MJA139" s="6"/>
      <c r="MJB139" s="6"/>
      <c r="MJC139" s="6"/>
      <c r="MJD139" s="6"/>
      <c r="MJE139" s="6"/>
      <c r="MJF139" s="6"/>
      <c r="MJG139" s="6"/>
      <c r="MJH139" s="6"/>
      <c r="MJI139" s="6"/>
      <c r="MJJ139" s="6"/>
      <c r="MJK139" s="6"/>
      <c r="MJL139" s="6"/>
      <c r="MJM139" s="6"/>
      <c r="MJN139" s="6"/>
      <c r="MJO139" s="6"/>
      <c r="MJP139" s="6"/>
      <c r="MJQ139" s="6"/>
      <c r="MJR139" s="6"/>
      <c r="MJS139" s="6"/>
      <c r="MJT139" s="6"/>
      <c r="MJU139" s="6"/>
      <c r="MJV139" s="6"/>
      <c r="MJW139" s="6"/>
      <c r="MJX139" s="6"/>
      <c r="MJY139" s="6"/>
      <c r="MJZ139" s="6"/>
      <c r="MKA139" s="6"/>
      <c r="MKB139" s="6"/>
      <c r="MKC139" s="6"/>
      <c r="MKD139" s="6"/>
      <c r="MKE139" s="6"/>
      <c r="MKF139" s="6"/>
      <c r="MKG139" s="6"/>
      <c r="MKH139" s="6"/>
      <c r="MKI139" s="6"/>
      <c r="MKJ139" s="6"/>
      <c r="MKK139" s="6"/>
      <c r="MKL139" s="6"/>
      <c r="MKM139" s="6"/>
      <c r="MKN139" s="6"/>
      <c r="MKO139" s="6"/>
      <c r="MKP139" s="6"/>
      <c r="MKQ139" s="6"/>
      <c r="MKR139" s="6"/>
      <c r="MKS139" s="6"/>
      <c r="MKT139" s="6"/>
      <c r="MKU139" s="6"/>
      <c r="MKV139" s="6"/>
      <c r="MKW139" s="6"/>
      <c r="MKX139" s="6"/>
      <c r="MKY139" s="6"/>
      <c r="MKZ139" s="6"/>
      <c r="MLA139" s="6"/>
      <c r="MLB139" s="6"/>
      <c r="MLC139" s="6"/>
      <c r="MLD139" s="6"/>
      <c r="MLE139" s="6"/>
      <c r="MLF139" s="6"/>
      <c r="MLG139" s="6"/>
      <c r="MLH139" s="6"/>
      <c r="MLI139" s="6"/>
      <c r="MLJ139" s="6"/>
      <c r="MLK139" s="6"/>
      <c r="MLL139" s="6"/>
      <c r="MLM139" s="6"/>
      <c r="MLN139" s="6"/>
      <c r="MLO139" s="6"/>
      <c r="MLP139" s="6"/>
      <c r="MLQ139" s="6"/>
      <c r="MLR139" s="6"/>
      <c r="MLS139" s="6"/>
      <c r="MLT139" s="6"/>
      <c r="MLU139" s="6"/>
      <c r="MLV139" s="6"/>
      <c r="MLW139" s="6"/>
      <c r="MLX139" s="6"/>
      <c r="MLY139" s="6"/>
      <c r="MLZ139" s="6"/>
      <c r="MMA139" s="6"/>
      <c r="MMB139" s="6"/>
      <c r="MMC139" s="6"/>
      <c r="MMD139" s="6"/>
      <c r="MME139" s="6"/>
      <c r="MMF139" s="6"/>
      <c r="MMG139" s="6"/>
      <c r="MMH139" s="6"/>
      <c r="MMI139" s="6"/>
      <c r="MMJ139" s="6"/>
      <c r="MMK139" s="6"/>
      <c r="MML139" s="6"/>
      <c r="MMM139" s="6"/>
      <c r="MMN139" s="6"/>
      <c r="MMO139" s="6"/>
      <c r="MMP139" s="6"/>
      <c r="MMQ139" s="6"/>
      <c r="MMR139" s="6"/>
      <c r="MMS139" s="6"/>
      <c r="MMT139" s="6"/>
      <c r="MMU139" s="6"/>
      <c r="MMV139" s="6"/>
      <c r="MMW139" s="6"/>
      <c r="MMX139" s="6"/>
      <c r="MMY139" s="6"/>
      <c r="MMZ139" s="6"/>
      <c r="MNA139" s="6"/>
      <c r="MNB139" s="6"/>
      <c r="MNC139" s="6"/>
      <c r="MND139" s="6"/>
      <c r="MNE139" s="6"/>
      <c r="MNF139" s="6"/>
      <c r="MNG139" s="6"/>
      <c r="MNH139" s="6"/>
      <c r="MNI139" s="6"/>
      <c r="MNJ139" s="6"/>
      <c r="MNK139" s="6"/>
      <c r="MNL139" s="6"/>
      <c r="MNM139" s="6"/>
      <c r="MNN139" s="6"/>
      <c r="MNO139" s="6"/>
      <c r="MNP139" s="6"/>
      <c r="MNQ139" s="6"/>
      <c r="MNR139" s="6"/>
      <c r="MNS139" s="6"/>
      <c r="MNT139" s="6"/>
      <c r="MNU139" s="6"/>
      <c r="MNV139" s="6"/>
      <c r="MNW139" s="6"/>
      <c r="MNX139" s="6"/>
      <c r="MNY139" s="6"/>
      <c r="MNZ139" s="6"/>
      <c r="MOA139" s="6"/>
      <c r="MOB139" s="6"/>
      <c r="MOC139" s="6"/>
      <c r="MOD139" s="6"/>
      <c r="MOE139" s="6"/>
      <c r="MOF139" s="6"/>
      <c r="MOG139" s="6"/>
      <c r="MOH139" s="6"/>
      <c r="MOI139" s="6"/>
      <c r="MOJ139" s="6"/>
      <c r="MOK139" s="6"/>
      <c r="MOL139" s="6"/>
      <c r="MOM139" s="6"/>
      <c r="MON139" s="6"/>
      <c r="MOO139" s="6"/>
      <c r="MOP139" s="6"/>
      <c r="MOQ139" s="6"/>
      <c r="MOR139" s="6"/>
      <c r="MOS139" s="6"/>
      <c r="MOT139" s="6"/>
      <c r="MOU139" s="6"/>
      <c r="MOV139" s="6"/>
      <c r="MOW139" s="6"/>
      <c r="MOX139" s="6"/>
      <c r="MOY139" s="6"/>
      <c r="MOZ139" s="6"/>
      <c r="MPA139" s="6"/>
      <c r="MPB139" s="6"/>
      <c r="MPC139" s="6"/>
      <c r="MPD139" s="6"/>
      <c r="MPE139" s="6"/>
      <c r="MPF139" s="6"/>
      <c r="MPG139" s="6"/>
      <c r="MPH139" s="6"/>
      <c r="MPI139" s="6"/>
      <c r="MPJ139" s="6"/>
      <c r="MPK139" s="6"/>
      <c r="MPL139" s="6"/>
      <c r="MPM139" s="6"/>
      <c r="MPN139" s="6"/>
      <c r="MPO139" s="6"/>
      <c r="MPP139" s="6"/>
      <c r="MPQ139" s="6"/>
      <c r="MPR139" s="6"/>
      <c r="MPS139" s="6"/>
      <c r="MPT139" s="6"/>
      <c r="MPU139" s="6"/>
      <c r="MPV139" s="6"/>
      <c r="MPW139" s="6"/>
      <c r="MPX139" s="6"/>
      <c r="MPY139" s="6"/>
      <c r="MPZ139" s="6"/>
      <c r="MQA139" s="6"/>
      <c r="MQB139" s="6"/>
      <c r="MQC139" s="6"/>
      <c r="MQD139" s="6"/>
      <c r="MQE139" s="6"/>
      <c r="MQF139" s="6"/>
      <c r="MQG139" s="6"/>
      <c r="MQH139" s="6"/>
      <c r="MQI139" s="6"/>
      <c r="MQJ139" s="6"/>
      <c r="MQK139" s="6"/>
      <c r="MQL139" s="6"/>
      <c r="MQM139" s="6"/>
      <c r="MQN139" s="6"/>
      <c r="MQO139" s="6"/>
      <c r="MQP139" s="6"/>
      <c r="MQQ139" s="6"/>
      <c r="MQR139" s="6"/>
      <c r="MQS139" s="6"/>
      <c r="MQT139" s="6"/>
      <c r="MQU139" s="6"/>
      <c r="MQV139" s="6"/>
      <c r="MQW139" s="6"/>
      <c r="MQX139" s="6"/>
      <c r="MQY139" s="6"/>
      <c r="MQZ139" s="6"/>
      <c r="MRA139" s="6"/>
      <c r="MRB139" s="6"/>
      <c r="MRC139" s="6"/>
      <c r="MRD139" s="6"/>
      <c r="MRE139" s="6"/>
      <c r="MRF139" s="6"/>
      <c r="MRG139" s="6"/>
      <c r="MRH139" s="6"/>
      <c r="MRI139" s="6"/>
      <c r="MRJ139" s="6"/>
      <c r="MRK139" s="6"/>
      <c r="MRL139" s="6"/>
      <c r="MRM139" s="6"/>
      <c r="MRN139" s="6"/>
      <c r="MRO139" s="6"/>
      <c r="MRP139" s="6"/>
      <c r="MRQ139" s="6"/>
      <c r="MRR139" s="6"/>
      <c r="MRS139" s="6"/>
      <c r="MRT139" s="6"/>
      <c r="MRU139" s="6"/>
      <c r="MRV139" s="6"/>
      <c r="MRW139" s="6"/>
      <c r="MRX139" s="6"/>
      <c r="MRY139" s="6"/>
      <c r="MRZ139" s="6"/>
      <c r="MSA139" s="6"/>
      <c r="MSB139" s="6"/>
      <c r="MSC139" s="6"/>
      <c r="MSD139" s="6"/>
      <c r="MSE139" s="6"/>
      <c r="MSF139" s="6"/>
      <c r="MSG139" s="6"/>
      <c r="MSH139" s="6"/>
      <c r="MSI139" s="6"/>
      <c r="MSJ139" s="6"/>
      <c r="MSK139" s="6"/>
      <c r="MSL139" s="6"/>
      <c r="MSM139" s="6"/>
      <c r="MSN139" s="6"/>
      <c r="MSO139" s="6"/>
      <c r="MSP139" s="6"/>
      <c r="MSQ139" s="6"/>
      <c r="MSR139" s="6"/>
      <c r="MSS139" s="6"/>
      <c r="MST139" s="6"/>
      <c r="MSU139" s="6"/>
      <c r="MSV139" s="6"/>
      <c r="MSW139" s="6"/>
      <c r="MSX139" s="6"/>
      <c r="MSY139" s="6"/>
      <c r="MSZ139" s="6"/>
      <c r="MTA139" s="6"/>
      <c r="MTB139" s="6"/>
      <c r="MTC139" s="6"/>
      <c r="MTD139" s="6"/>
      <c r="MTE139" s="6"/>
      <c r="MTF139" s="6"/>
      <c r="MTG139" s="6"/>
      <c r="MTH139" s="6"/>
      <c r="MTI139" s="6"/>
      <c r="MTJ139" s="6"/>
      <c r="MTK139" s="6"/>
      <c r="MTL139" s="6"/>
      <c r="MTM139" s="6"/>
      <c r="MTN139" s="6"/>
      <c r="MTO139" s="6"/>
      <c r="MTP139" s="6"/>
      <c r="MTQ139" s="6"/>
      <c r="MTR139" s="6"/>
      <c r="MTS139" s="6"/>
      <c r="MTT139" s="6"/>
      <c r="MTU139" s="6"/>
      <c r="MTV139" s="6"/>
      <c r="MTW139" s="6"/>
      <c r="MTX139" s="6"/>
      <c r="MTY139" s="6"/>
      <c r="MTZ139" s="6"/>
      <c r="MUA139" s="6"/>
      <c r="MUB139" s="6"/>
      <c r="MUC139" s="6"/>
      <c r="MUD139" s="6"/>
      <c r="MUE139" s="6"/>
      <c r="MUF139" s="6"/>
      <c r="MUG139" s="6"/>
      <c r="MUH139" s="6"/>
      <c r="MUI139" s="6"/>
      <c r="MUJ139" s="6"/>
      <c r="MUK139" s="6"/>
      <c r="MUL139" s="6"/>
      <c r="MUM139" s="6"/>
      <c r="MUN139" s="6"/>
      <c r="MUO139" s="6"/>
      <c r="MUP139" s="6"/>
      <c r="MUQ139" s="6"/>
      <c r="MUR139" s="6"/>
      <c r="MUS139" s="6"/>
      <c r="MUT139" s="6"/>
      <c r="MUU139" s="6"/>
      <c r="MUV139" s="6"/>
      <c r="MUW139" s="6"/>
      <c r="MUX139" s="6"/>
      <c r="MUY139" s="6"/>
      <c r="MUZ139" s="6"/>
      <c r="MVA139" s="6"/>
      <c r="MVB139" s="6"/>
      <c r="MVC139" s="6"/>
      <c r="MVD139" s="6"/>
      <c r="MVE139" s="6"/>
      <c r="MVF139" s="6"/>
      <c r="MVG139" s="6"/>
      <c r="MVH139" s="6"/>
      <c r="MVI139" s="6"/>
      <c r="MVJ139" s="6"/>
      <c r="MVK139" s="6"/>
      <c r="MVL139" s="6"/>
      <c r="MVM139" s="6"/>
      <c r="MVN139" s="6"/>
      <c r="MVO139" s="6"/>
      <c r="MVP139" s="6"/>
      <c r="MVQ139" s="6"/>
      <c r="MVR139" s="6"/>
      <c r="MVS139" s="6"/>
      <c r="MVT139" s="6"/>
      <c r="MVU139" s="6"/>
      <c r="MVV139" s="6"/>
      <c r="MVW139" s="6"/>
      <c r="MVX139" s="6"/>
      <c r="MVY139" s="6"/>
      <c r="MVZ139" s="6"/>
      <c r="MWA139" s="6"/>
      <c r="MWB139" s="6"/>
      <c r="MWC139" s="6"/>
      <c r="MWD139" s="6"/>
      <c r="MWE139" s="6"/>
      <c r="MWF139" s="6"/>
      <c r="MWG139" s="6"/>
      <c r="MWH139" s="6"/>
      <c r="MWI139" s="6"/>
      <c r="MWJ139" s="6"/>
      <c r="MWK139" s="6"/>
      <c r="MWL139" s="6"/>
      <c r="MWM139" s="6"/>
      <c r="MWN139" s="6"/>
      <c r="MWO139" s="6"/>
      <c r="MWP139" s="6"/>
      <c r="MWQ139" s="6"/>
      <c r="MWR139" s="6"/>
      <c r="MWS139" s="6"/>
      <c r="MWT139" s="6"/>
      <c r="MWU139" s="6"/>
      <c r="MWV139" s="6"/>
      <c r="MWW139" s="6"/>
      <c r="MWX139" s="6"/>
      <c r="MWY139" s="6"/>
      <c r="MWZ139" s="6"/>
      <c r="MXA139" s="6"/>
      <c r="MXB139" s="6"/>
      <c r="MXC139" s="6"/>
      <c r="MXD139" s="6"/>
      <c r="MXE139" s="6"/>
      <c r="MXF139" s="6"/>
      <c r="MXG139" s="6"/>
      <c r="MXH139" s="6"/>
      <c r="MXI139" s="6"/>
      <c r="MXJ139" s="6"/>
      <c r="MXK139" s="6"/>
      <c r="MXL139" s="6"/>
      <c r="MXM139" s="6"/>
      <c r="MXN139" s="6"/>
      <c r="MXO139" s="6"/>
      <c r="MXP139" s="6"/>
      <c r="MXQ139" s="6"/>
      <c r="MXR139" s="6"/>
      <c r="MXS139" s="6"/>
      <c r="MXT139" s="6"/>
      <c r="MXU139" s="6"/>
      <c r="MXV139" s="6"/>
      <c r="MXW139" s="6"/>
      <c r="MXX139" s="6"/>
      <c r="MXY139" s="6"/>
      <c r="MXZ139" s="6"/>
      <c r="MYA139" s="6"/>
      <c r="MYB139" s="6"/>
      <c r="MYC139" s="6"/>
      <c r="MYD139" s="6"/>
      <c r="MYE139" s="6"/>
      <c r="MYF139" s="6"/>
      <c r="MYG139" s="6"/>
      <c r="MYH139" s="6"/>
      <c r="MYI139" s="6"/>
      <c r="MYJ139" s="6"/>
      <c r="MYK139" s="6"/>
      <c r="MYL139" s="6"/>
      <c r="MYM139" s="6"/>
      <c r="MYN139" s="6"/>
      <c r="MYO139" s="6"/>
      <c r="MYP139" s="6"/>
      <c r="MYQ139" s="6"/>
      <c r="MYR139" s="6"/>
      <c r="MYS139" s="6"/>
      <c r="MYT139" s="6"/>
      <c r="MYU139" s="6"/>
      <c r="MYV139" s="6"/>
      <c r="MYW139" s="6"/>
      <c r="MYX139" s="6"/>
      <c r="MYY139" s="6"/>
      <c r="MYZ139" s="6"/>
      <c r="MZA139" s="6"/>
      <c r="MZB139" s="6"/>
      <c r="MZC139" s="6"/>
      <c r="MZD139" s="6"/>
      <c r="MZE139" s="6"/>
      <c r="MZF139" s="6"/>
      <c r="MZG139" s="6"/>
      <c r="MZH139" s="6"/>
      <c r="MZI139" s="6"/>
      <c r="MZJ139" s="6"/>
      <c r="MZK139" s="6"/>
      <c r="MZL139" s="6"/>
      <c r="MZM139" s="6"/>
      <c r="MZN139" s="6"/>
      <c r="MZO139" s="6"/>
      <c r="MZP139" s="6"/>
      <c r="MZQ139" s="6"/>
      <c r="MZR139" s="6"/>
      <c r="MZS139" s="6"/>
      <c r="MZT139" s="6"/>
      <c r="MZU139" s="6"/>
      <c r="MZV139" s="6"/>
      <c r="MZW139" s="6"/>
      <c r="MZX139" s="6"/>
      <c r="MZY139" s="6"/>
      <c r="MZZ139" s="6"/>
      <c r="NAA139" s="6"/>
      <c r="NAB139" s="6"/>
      <c r="NAC139" s="6"/>
      <c r="NAD139" s="6"/>
      <c r="NAE139" s="6"/>
      <c r="NAF139" s="6"/>
      <c r="NAG139" s="6"/>
      <c r="NAH139" s="6"/>
      <c r="NAI139" s="6"/>
      <c r="NAJ139" s="6"/>
      <c r="NAK139" s="6"/>
      <c r="NAL139" s="6"/>
      <c r="NAM139" s="6"/>
      <c r="NAN139" s="6"/>
      <c r="NAO139" s="6"/>
      <c r="NAP139" s="6"/>
      <c r="NAQ139" s="6"/>
      <c r="NAR139" s="6"/>
      <c r="NAS139" s="6"/>
      <c r="NAT139" s="6"/>
      <c r="NAU139" s="6"/>
      <c r="NAV139" s="6"/>
      <c r="NAW139" s="6"/>
      <c r="NAX139" s="6"/>
      <c r="NAY139" s="6"/>
      <c r="NAZ139" s="6"/>
      <c r="NBA139" s="6"/>
      <c r="NBB139" s="6"/>
      <c r="NBC139" s="6"/>
      <c r="NBD139" s="6"/>
      <c r="NBE139" s="6"/>
      <c r="NBF139" s="6"/>
      <c r="NBG139" s="6"/>
      <c r="NBH139" s="6"/>
      <c r="NBI139" s="6"/>
      <c r="NBJ139" s="6"/>
      <c r="NBK139" s="6"/>
      <c r="NBL139" s="6"/>
      <c r="NBM139" s="6"/>
      <c r="NBN139" s="6"/>
      <c r="NBO139" s="6"/>
      <c r="NBP139" s="6"/>
      <c r="NBQ139" s="6"/>
      <c r="NBR139" s="6"/>
      <c r="NBS139" s="6"/>
      <c r="NBT139" s="6"/>
      <c r="NBU139" s="6"/>
      <c r="NBV139" s="6"/>
      <c r="NBW139" s="6"/>
      <c r="NBX139" s="6"/>
      <c r="NBY139" s="6"/>
      <c r="NBZ139" s="6"/>
      <c r="NCA139" s="6"/>
      <c r="NCB139" s="6"/>
      <c r="NCC139" s="6"/>
      <c r="NCD139" s="6"/>
      <c r="NCE139" s="6"/>
      <c r="NCF139" s="6"/>
      <c r="NCG139" s="6"/>
      <c r="NCH139" s="6"/>
      <c r="NCI139" s="6"/>
      <c r="NCJ139" s="6"/>
      <c r="NCK139" s="6"/>
      <c r="NCL139" s="6"/>
      <c r="NCM139" s="6"/>
      <c r="NCN139" s="6"/>
      <c r="NCO139" s="6"/>
      <c r="NCP139" s="6"/>
      <c r="NCQ139" s="6"/>
      <c r="NCR139" s="6"/>
      <c r="NCS139" s="6"/>
      <c r="NCT139" s="6"/>
      <c r="NCU139" s="6"/>
      <c r="NCV139" s="6"/>
      <c r="NCW139" s="6"/>
      <c r="NCX139" s="6"/>
      <c r="NCY139" s="6"/>
      <c r="NCZ139" s="6"/>
      <c r="NDA139" s="6"/>
      <c r="NDB139" s="6"/>
      <c r="NDC139" s="6"/>
      <c r="NDD139" s="6"/>
      <c r="NDE139" s="6"/>
      <c r="NDF139" s="6"/>
      <c r="NDG139" s="6"/>
      <c r="NDH139" s="6"/>
      <c r="NDI139" s="6"/>
      <c r="NDJ139" s="6"/>
      <c r="NDK139" s="6"/>
      <c r="NDL139" s="6"/>
      <c r="NDM139" s="6"/>
      <c r="NDN139" s="6"/>
      <c r="NDO139" s="6"/>
      <c r="NDP139" s="6"/>
      <c r="NDQ139" s="6"/>
      <c r="NDR139" s="6"/>
      <c r="NDS139" s="6"/>
      <c r="NDT139" s="6"/>
      <c r="NDU139" s="6"/>
      <c r="NDV139" s="6"/>
      <c r="NDW139" s="6"/>
      <c r="NDX139" s="6"/>
      <c r="NDY139" s="6"/>
      <c r="NDZ139" s="6"/>
      <c r="NEA139" s="6"/>
      <c r="NEB139" s="6"/>
      <c r="NEC139" s="6"/>
      <c r="NED139" s="6"/>
      <c r="NEE139" s="6"/>
      <c r="NEF139" s="6"/>
      <c r="NEG139" s="6"/>
      <c r="NEH139" s="6"/>
      <c r="NEI139" s="6"/>
      <c r="NEJ139" s="6"/>
      <c r="NEK139" s="6"/>
      <c r="NEL139" s="6"/>
      <c r="NEM139" s="6"/>
      <c r="NEN139" s="6"/>
      <c r="NEO139" s="6"/>
      <c r="NEP139" s="6"/>
      <c r="NEQ139" s="6"/>
      <c r="NER139" s="6"/>
      <c r="NES139" s="6"/>
      <c r="NET139" s="6"/>
      <c r="NEU139" s="6"/>
      <c r="NEV139" s="6"/>
      <c r="NEW139" s="6"/>
      <c r="NEX139" s="6"/>
      <c r="NEY139" s="6"/>
      <c r="NEZ139" s="6"/>
      <c r="NFA139" s="6"/>
      <c r="NFB139" s="6"/>
      <c r="NFC139" s="6"/>
      <c r="NFD139" s="6"/>
      <c r="NFE139" s="6"/>
      <c r="NFF139" s="6"/>
      <c r="NFG139" s="6"/>
      <c r="NFH139" s="6"/>
      <c r="NFI139" s="6"/>
      <c r="NFJ139" s="6"/>
      <c r="NFK139" s="6"/>
      <c r="NFL139" s="6"/>
      <c r="NFM139" s="6"/>
      <c r="NFN139" s="6"/>
      <c r="NFO139" s="6"/>
      <c r="NFP139" s="6"/>
      <c r="NFQ139" s="6"/>
      <c r="NFR139" s="6"/>
      <c r="NFS139" s="6"/>
      <c r="NFT139" s="6"/>
      <c r="NFU139" s="6"/>
      <c r="NFV139" s="6"/>
      <c r="NFW139" s="6"/>
      <c r="NFX139" s="6"/>
      <c r="NFY139" s="6"/>
      <c r="NFZ139" s="6"/>
      <c r="NGA139" s="6"/>
      <c r="NGB139" s="6"/>
      <c r="NGC139" s="6"/>
      <c r="NGD139" s="6"/>
      <c r="NGE139" s="6"/>
      <c r="NGF139" s="6"/>
      <c r="NGG139" s="6"/>
      <c r="NGH139" s="6"/>
      <c r="NGI139" s="6"/>
      <c r="NGJ139" s="6"/>
      <c r="NGK139" s="6"/>
      <c r="NGL139" s="6"/>
      <c r="NGM139" s="6"/>
      <c r="NGN139" s="6"/>
      <c r="NGO139" s="6"/>
      <c r="NGP139" s="6"/>
      <c r="NGQ139" s="6"/>
      <c r="NGR139" s="6"/>
      <c r="NGS139" s="6"/>
      <c r="NGT139" s="6"/>
      <c r="NGU139" s="6"/>
      <c r="NGV139" s="6"/>
      <c r="NGW139" s="6"/>
      <c r="NGX139" s="6"/>
      <c r="NGY139" s="6"/>
      <c r="NGZ139" s="6"/>
      <c r="NHA139" s="6"/>
      <c r="NHB139" s="6"/>
      <c r="NHC139" s="6"/>
      <c r="NHD139" s="6"/>
      <c r="NHE139" s="6"/>
      <c r="NHF139" s="6"/>
      <c r="NHG139" s="6"/>
      <c r="NHH139" s="6"/>
      <c r="NHI139" s="6"/>
      <c r="NHJ139" s="6"/>
      <c r="NHK139" s="6"/>
      <c r="NHL139" s="6"/>
      <c r="NHM139" s="6"/>
      <c r="NHN139" s="6"/>
      <c r="NHO139" s="6"/>
      <c r="NHP139" s="6"/>
      <c r="NHQ139" s="6"/>
      <c r="NHR139" s="6"/>
      <c r="NHS139" s="6"/>
      <c r="NHT139" s="6"/>
      <c r="NHU139" s="6"/>
      <c r="NHV139" s="6"/>
      <c r="NHW139" s="6"/>
      <c r="NHX139" s="6"/>
      <c r="NHY139" s="6"/>
      <c r="NHZ139" s="6"/>
      <c r="NIA139" s="6"/>
      <c r="NIB139" s="6"/>
      <c r="NIC139" s="6"/>
      <c r="NID139" s="6"/>
      <c r="NIE139" s="6"/>
      <c r="NIF139" s="6"/>
      <c r="NIG139" s="6"/>
      <c r="NIH139" s="6"/>
      <c r="NII139" s="6"/>
      <c r="NIJ139" s="6"/>
      <c r="NIK139" s="6"/>
      <c r="NIL139" s="6"/>
      <c r="NIM139" s="6"/>
      <c r="NIN139" s="6"/>
      <c r="NIO139" s="6"/>
      <c r="NIP139" s="6"/>
      <c r="NIQ139" s="6"/>
      <c r="NIR139" s="6"/>
      <c r="NIS139" s="6"/>
      <c r="NIT139" s="6"/>
      <c r="NIU139" s="6"/>
      <c r="NIV139" s="6"/>
      <c r="NIW139" s="6"/>
      <c r="NIX139" s="6"/>
      <c r="NIY139" s="6"/>
      <c r="NIZ139" s="6"/>
      <c r="NJA139" s="6"/>
      <c r="NJB139" s="6"/>
      <c r="NJC139" s="6"/>
      <c r="NJD139" s="6"/>
      <c r="NJE139" s="6"/>
      <c r="NJF139" s="6"/>
      <c r="NJG139" s="6"/>
      <c r="NJH139" s="6"/>
      <c r="NJI139" s="6"/>
      <c r="NJJ139" s="6"/>
      <c r="NJK139" s="6"/>
      <c r="NJL139" s="6"/>
      <c r="NJM139" s="6"/>
      <c r="NJN139" s="6"/>
      <c r="NJO139" s="6"/>
      <c r="NJP139" s="6"/>
      <c r="NJQ139" s="6"/>
      <c r="NJR139" s="6"/>
      <c r="NJS139" s="6"/>
      <c r="NJT139" s="6"/>
      <c r="NJU139" s="6"/>
      <c r="NJV139" s="6"/>
      <c r="NJW139" s="6"/>
      <c r="NJX139" s="6"/>
      <c r="NJY139" s="6"/>
      <c r="NJZ139" s="6"/>
      <c r="NKA139" s="6"/>
      <c r="NKB139" s="6"/>
      <c r="NKC139" s="6"/>
      <c r="NKD139" s="6"/>
      <c r="NKE139" s="6"/>
      <c r="NKF139" s="6"/>
      <c r="NKG139" s="6"/>
      <c r="NKH139" s="6"/>
      <c r="NKI139" s="6"/>
      <c r="NKJ139" s="6"/>
      <c r="NKK139" s="6"/>
      <c r="NKL139" s="6"/>
      <c r="NKM139" s="6"/>
      <c r="NKN139" s="6"/>
      <c r="NKO139" s="6"/>
      <c r="NKP139" s="6"/>
      <c r="NKQ139" s="6"/>
      <c r="NKR139" s="6"/>
      <c r="NKS139" s="6"/>
      <c r="NKT139" s="6"/>
      <c r="NKU139" s="6"/>
      <c r="NKV139" s="6"/>
      <c r="NKW139" s="6"/>
      <c r="NKX139" s="6"/>
      <c r="NKY139" s="6"/>
      <c r="NKZ139" s="6"/>
      <c r="NLA139" s="6"/>
      <c r="NLB139" s="6"/>
      <c r="NLC139" s="6"/>
      <c r="NLD139" s="6"/>
      <c r="NLE139" s="6"/>
      <c r="NLF139" s="6"/>
      <c r="NLG139" s="6"/>
      <c r="NLH139" s="6"/>
      <c r="NLI139" s="6"/>
      <c r="NLJ139" s="6"/>
      <c r="NLK139" s="6"/>
      <c r="NLL139" s="6"/>
      <c r="NLM139" s="6"/>
      <c r="NLN139" s="6"/>
      <c r="NLO139" s="6"/>
      <c r="NLP139" s="6"/>
      <c r="NLQ139" s="6"/>
      <c r="NLR139" s="6"/>
      <c r="NLS139" s="6"/>
      <c r="NLT139" s="6"/>
      <c r="NLU139" s="6"/>
      <c r="NLV139" s="6"/>
      <c r="NLW139" s="6"/>
      <c r="NLX139" s="6"/>
      <c r="NLY139" s="6"/>
      <c r="NLZ139" s="6"/>
      <c r="NMA139" s="6"/>
      <c r="NMB139" s="6"/>
      <c r="NMC139" s="6"/>
      <c r="NMD139" s="6"/>
      <c r="NME139" s="6"/>
      <c r="NMF139" s="6"/>
      <c r="NMG139" s="6"/>
      <c r="NMH139" s="6"/>
      <c r="NMI139" s="6"/>
      <c r="NMJ139" s="6"/>
      <c r="NMK139" s="6"/>
      <c r="NML139" s="6"/>
      <c r="NMM139" s="6"/>
      <c r="NMN139" s="6"/>
      <c r="NMO139" s="6"/>
      <c r="NMP139" s="6"/>
      <c r="NMQ139" s="6"/>
      <c r="NMR139" s="6"/>
      <c r="NMS139" s="6"/>
      <c r="NMT139" s="6"/>
      <c r="NMU139" s="6"/>
      <c r="NMV139" s="6"/>
      <c r="NMW139" s="6"/>
      <c r="NMX139" s="6"/>
      <c r="NMY139" s="6"/>
      <c r="NMZ139" s="6"/>
      <c r="NNA139" s="6"/>
      <c r="NNB139" s="6"/>
      <c r="NNC139" s="6"/>
      <c r="NND139" s="6"/>
      <c r="NNE139" s="6"/>
      <c r="NNF139" s="6"/>
      <c r="NNG139" s="6"/>
      <c r="NNH139" s="6"/>
      <c r="NNI139" s="6"/>
      <c r="NNJ139" s="6"/>
      <c r="NNK139" s="6"/>
      <c r="NNL139" s="6"/>
      <c r="NNM139" s="6"/>
      <c r="NNN139" s="6"/>
      <c r="NNO139" s="6"/>
      <c r="NNP139" s="6"/>
      <c r="NNQ139" s="6"/>
      <c r="NNR139" s="6"/>
      <c r="NNS139" s="6"/>
      <c r="NNT139" s="6"/>
      <c r="NNU139" s="6"/>
      <c r="NNV139" s="6"/>
      <c r="NNW139" s="6"/>
      <c r="NNX139" s="6"/>
      <c r="NNY139" s="6"/>
      <c r="NNZ139" s="6"/>
      <c r="NOA139" s="6"/>
      <c r="NOB139" s="6"/>
      <c r="NOC139" s="6"/>
      <c r="NOD139" s="6"/>
      <c r="NOE139" s="6"/>
      <c r="NOF139" s="6"/>
      <c r="NOG139" s="6"/>
      <c r="NOH139" s="6"/>
      <c r="NOI139" s="6"/>
      <c r="NOJ139" s="6"/>
      <c r="NOK139" s="6"/>
      <c r="NOL139" s="6"/>
      <c r="NOM139" s="6"/>
      <c r="NON139" s="6"/>
      <c r="NOO139" s="6"/>
      <c r="NOP139" s="6"/>
      <c r="NOQ139" s="6"/>
      <c r="NOR139" s="6"/>
      <c r="NOS139" s="6"/>
      <c r="NOT139" s="6"/>
      <c r="NOU139" s="6"/>
      <c r="NOV139" s="6"/>
      <c r="NOW139" s="6"/>
      <c r="NOX139" s="6"/>
      <c r="NOY139" s="6"/>
      <c r="NOZ139" s="6"/>
      <c r="NPA139" s="6"/>
      <c r="NPB139" s="6"/>
      <c r="NPC139" s="6"/>
      <c r="NPD139" s="6"/>
      <c r="NPE139" s="6"/>
      <c r="NPF139" s="6"/>
      <c r="NPG139" s="6"/>
      <c r="NPH139" s="6"/>
      <c r="NPI139" s="6"/>
      <c r="NPJ139" s="6"/>
      <c r="NPK139" s="6"/>
      <c r="NPL139" s="6"/>
      <c r="NPM139" s="6"/>
      <c r="NPN139" s="6"/>
      <c r="NPO139" s="6"/>
      <c r="NPP139" s="6"/>
      <c r="NPQ139" s="6"/>
      <c r="NPR139" s="6"/>
      <c r="NPS139" s="6"/>
      <c r="NPT139" s="6"/>
      <c r="NPU139" s="6"/>
      <c r="NPV139" s="6"/>
      <c r="NPW139" s="6"/>
      <c r="NPX139" s="6"/>
      <c r="NPY139" s="6"/>
      <c r="NPZ139" s="6"/>
      <c r="NQA139" s="6"/>
      <c r="NQB139" s="6"/>
      <c r="NQC139" s="6"/>
      <c r="NQD139" s="6"/>
      <c r="NQE139" s="6"/>
      <c r="NQF139" s="6"/>
      <c r="NQG139" s="6"/>
      <c r="NQH139" s="6"/>
      <c r="NQI139" s="6"/>
      <c r="NQJ139" s="6"/>
      <c r="NQK139" s="6"/>
      <c r="NQL139" s="6"/>
      <c r="NQM139" s="6"/>
      <c r="NQN139" s="6"/>
      <c r="NQO139" s="6"/>
      <c r="NQP139" s="6"/>
      <c r="NQQ139" s="6"/>
      <c r="NQR139" s="6"/>
      <c r="NQS139" s="6"/>
      <c r="NQT139" s="6"/>
      <c r="NQU139" s="6"/>
      <c r="NQV139" s="6"/>
      <c r="NQW139" s="6"/>
      <c r="NQX139" s="6"/>
      <c r="NQY139" s="6"/>
      <c r="NQZ139" s="6"/>
      <c r="NRA139" s="6"/>
      <c r="NRB139" s="6"/>
      <c r="NRC139" s="6"/>
      <c r="NRD139" s="6"/>
      <c r="NRE139" s="6"/>
      <c r="NRF139" s="6"/>
      <c r="NRG139" s="6"/>
      <c r="NRH139" s="6"/>
      <c r="NRI139" s="6"/>
      <c r="NRJ139" s="6"/>
      <c r="NRK139" s="6"/>
      <c r="NRL139" s="6"/>
      <c r="NRM139" s="6"/>
      <c r="NRN139" s="6"/>
      <c r="NRO139" s="6"/>
      <c r="NRP139" s="6"/>
      <c r="NRQ139" s="6"/>
      <c r="NRR139" s="6"/>
      <c r="NRS139" s="6"/>
      <c r="NRT139" s="6"/>
      <c r="NRU139" s="6"/>
      <c r="NRV139" s="6"/>
      <c r="NRW139" s="6"/>
      <c r="NRX139" s="6"/>
      <c r="NRY139" s="6"/>
      <c r="NRZ139" s="6"/>
      <c r="NSA139" s="6"/>
      <c r="NSB139" s="6"/>
      <c r="NSC139" s="6"/>
      <c r="NSD139" s="6"/>
      <c r="NSE139" s="6"/>
      <c r="NSF139" s="6"/>
      <c r="NSG139" s="6"/>
      <c r="NSH139" s="6"/>
      <c r="NSI139" s="6"/>
      <c r="NSJ139" s="6"/>
      <c r="NSK139" s="6"/>
      <c r="NSL139" s="6"/>
      <c r="NSM139" s="6"/>
      <c r="NSN139" s="6"/>
      <c r="NSO139" s="6"/>
      <c r="NSP139" s="6"/>
      <c r="NSQ139" s="6"/>
      <c r="NSR139" s="6"/>
      <c r="NSS139" s="6"/>
      <c r="NST139" s="6"/>
      <c r="NSU139" s="6"/>
      <c r="NSV139" s="6"/>
      <c r="NSW139" s="6"/>
      <c r="NSX139" s="6"/>
      <c r="NSY139" s="6"/>
      <c r="NSZ139" s="6"/>
      <c r="NTA139" s="6"/>
      <c r="NTB139" s="6"/>
      <c r="NTC139" s="6"/>
      <c r="NTD139" s="6"/>
      <c r="NTE139" s="6"/>
      <c r="NTF139" s="6"/>
      <c r="NTG139" s="6"/>
      <c r="NTH139" s="6"/>
      <c r="NTI139" s="6"/>
      <c r="NTJ139" s="6"/>
      <c r="NTK139" s="6"/>
      <c r="NTL139" s="6"/>
      <c r="NTM139" s="6"/>
      <c r="NTN139" s="6"/>
      <c r="NTO139" s="6"/>
      <c r="NTP139" s="6"/>
      <c r="NTQ139" s="6"/>
      <c r="NTR139" s="6"/>
      <c r="NTS139" s="6"/>
      <c r="NTT139" s="6"/>
      <c r="NTU139" s="6"/>
      <c r="NTV139" s="6"/>
      <c r="NTW139" s="6"/>
      <c r="NTX139" s="6"/>
      <c r="NTY139" s="6"/>
      <c r="NTZ139" s="6"/>
      <c r="NUA139" s="6"/>
      <c r="NUB139" s="6"/>
      <c r="NUC139" s="6"/>
      <c r="NUD139" s="6"/>
      <c r="NUE139" s="6"/>
      <c r="NUF139" s="6"/>
      <c r="NUG139" s="6"/>
      <c r="NUH139" s="6"/>
      <c r="NUI139" s="6"/>
      <c r="NUJ139" s="6"/>
      <c r="NUK139" s="6"/>
      <c r="NUL139" s="6"/>
      <c r="NUM139" s="6"/>
      <c r="NUN139" s="6"/>
      <c r="NUO139" s="6"/>
      <c r="NUP139" s="6"/>
      <c r="NUQ139" s="6"/>
      <c r="NUR139" s="6"/>
      <c r="NUS139" s="6"/>
      <c r="NUT139" s="6"/>
      <c r="NUU139" s="6"/>
      <c r="NUV139" s="6"/>
      <c r="NUW139" s="6"/>
      <c r="NUX139" s="6"/>
      <c r="NUY139" s="6"/>
      <c r="NUZ139" s="6"/>
      <c r="NVA139" s="6"/>
      <c r="NVB139" s="6"/>
      <c r="NVC139" s="6"/>
      <c r="NVD139" s="6"/>
      <c r="NVE139" s="6"/>
      <c r="NVF139" s="6"/>
      <c r="NVG139" s="6"/>
      <c r="NVH139" s="6"/>
      <c r="NVI139" s="6"/>
      <c r="NVJ139" s="6"/>
      <c r="NVK139" s="6"/>
      <c r="NVL139" s="6"/>
      <c r="NVM139" s="6"/>
      <c r="NVN139" s="6"/>
      <c r="NVO139" s="6"/>
      <c r="NVP139" s="6"/>
      <c r="NVQ139" s="6"/>
      <c r="NVR139" s="6"/>
      <c r="NVS139" s="6"/>
      <c r="NVT139" s="6"/>
      <c r="NVU139" s="6"/>
      <c r="NVV139" s="6"/>
      <c r="NVW139" s="6"/>
      <c r="NVX139" s="6"/>
      <c r="NVY139" s="6"/>
      <c r="NVZ139" s="6"/>
      <c r="NWA139" s="6"/>
      <c r="NWB139" s="6"/>
      <c r="NWC139" s="6"/>
      <c r="NWD139" s="6"/>
      <c r="NWE139" s="6"/>
      <c r="NWF139" s="6"/>
      <c r="NWG139" s="6"/>
      <c r="NWH139" s="6"/>
      <c r="NWI139" s="6"/>
      <c r="NWJ139" s="6"/>
      <c r="NWK139" s="6"/>
      <c r="NWL139" s="6"/>
      <c r="NWM139" s="6"/>
      <c r="NWN139" s="6"/>
      <c r="NWO139" s="6"/>
      <c r="NWP139" s="6"/>
      <c r="NWQ139" s="6"/>
      <c r="NWR139" s="6"/>
      <c r="NWS139" s="6"/>
      <c r="NWT139" s="6"/>
      <c r="NWU139" s="6"/>
      <c r="NWV139" s="6"/>
      <c r="NWW139" s="6"/>
      <c r="NWX139" s="6"/>
      <c r="NWY139" s="6"/>
      <c r="NWZ139" s="6"/>
      <c r="NXA139" s="6"/>
      <c r="NXB139" s="6"/>
      <c r="NXC139" s="6"/>
      <c r="NXD139" s="6"/>
      <c r="NXE139" s="6"/>
      <c r="NXF139" s="6"/>
      <c r="NXG139" s="6"/>
      <c r="NXH139" s="6"/>
      <c r="NXI139" s="6"/>
      <c r="NXJ139" s="6"/>
      <c r="NXK139" s="6"/>
      <c r="NXL139" s="6"/>
      <c r="NXM139" s="6"/>
      <c r="NXN139" s="6"/>
      <c r="NXO139" s="6"/>
      <c r="NXP139" s="6"/>
      <c r="NXQ139" s="6"/>
      <c r="NXR139" s="6"/>
      <c r="NXS139" s="6"/>
      <c r="NXT139" s="6"/>
      <c r="NXU139" s="6"/>
      <c r="NXV139" s="6"/>
      <c r="NXW139" s="6"/>
      <c r="NXX139" s="6"/>
      <c r="NXY139" s="6"/>
      <c r="NXZ139" s="6"/>
      <c r="NYA139" s="6"/>
      <c r="NYB139" s="6"/>
      <c r="NYC139" s="6"/>
      <c r="NYD139" s="6"/>
      <c r="NYE139" s="6"/>
      <c r="NYF139" s="6"/>
      <c r="NYG139" s="6"/>
      <c r="NYH139" s="6"/>
      <c r="NYI139" s="6"/>
      <c r="NYJ139" s="6"/>
      <c r="NYK139" s="6"/>
      <c r="NYL139" s="6"/>
      <c r="NYM139" s="6"/>
      <c r="NYN139" s="6"/>
      <c r="NYO139" s="6"/>
      <c r="NYP139" s="6"/>
      <c r="NYQ139" s="6"/>
      <c r="NYR139" s="6"/>
      <c r="NYS139" s="6"/>
      <c r="NYT139" s="6"/>
      <c r="NYU139" s="6"/>
      <c r="NYV139" s="6"/>
      <c r="NYW139" s="6"/>
      <c r="NYX139" s="6"/>
      <c r="NYY139" s="6"/>
      <c r="NYZ139" s="6"/>
      <c r="NZA139" s="6"/>
      <c r="NZB139" s="6"/>
      <c r="NZC139" s="6"/>
      <c r="NZD139" s="6"/>
      <c r="NZE139" s="6"/>
      <c r="NZF139" s="6"/>
      <c r="NZG139" s="6"/>
      <c r="NZH139" s="6"/>
      <c r="NZI139" s="6"/>
      <c r="NZJ139" s="6"/>
      <c r="NZK139" s="6"/>
      <c r="NZL139" s="6"/>
      <c r="NZM139" s="6"/>
      <c r="NZN139" s="6"/>
      <c r="NZO139" s="6"/>
      <c r="NZP139" s="6"/>
      <c r="NZQ139" s="6"/>
      <c r="NZR139" s="6"/>
      <c r="NZS139" s="6"/>
      <c r="NZT139" s="6"/>
      <c r="NZU139" s="6"/>
      <c r="NZV139" s="6"/>
      <c r="NZW139" s="6"/>
      <c r="NZX139" s="6"/>
      <c r="NZY139" s="6"/>
      <c r="NZZ139" s="6"/>
      <c r="OAA139" s="6"/>
      <c r="OAB139" s="6"/>
      <c r="OAC139" s="6"/>
      <c r="OAD139" s="6"/>
      <c r="OAE139" s="6"/>
      <c r="OAF139" s="6"/>
      <c r="OAG139" s="6"/>
      <c r="OAH139" s="6"/>
      <c r="OAI139" s="6"/>
      <c r="OAJ139" s="6"/>
      <c r="OAK139" s="6"/>
      <c r="OAL139" s="6"/>
      <c r="OAM139" s="6"/>
      <c r="OAN139" s="6"/>
      <c r="OAO139" s="6"/>
      <c r="OAP139" s="6"/>
      <c r="OAQ139" s="6"/>
      <c r="OAR139" s="6"/>
      <c r="OAS139" s="6"/>
      <c r="OAT139" s="6"/>
      <c r="OAU139" s="6"/>
      <c r="OAV139" s="6"/>
      <c r="OAW139" s="6"/>
      <c r="OAX139" s="6"/>
      <c r="OAY139" s="6"/>
      <c r="OAZ139" s="6"/>
      <c r="OBA139" s="6"/>
      <c r="OBB139" s="6"/>
      <c r="OBC139" s="6"/>
      <c r="OBD139" s="6"/>
      <c r="OBE139" s="6"/>
      <c r="OBF139" s="6"/>
      <c r="OBG139" s="6"/>
      <c r="OBH139" s="6"/>
      <c r="OBI139" s="6"/>
      <c r="OBJ139" s="6"/>
      <c r="OBK139" s="6"/>
      <c r="OBL139" s="6"/>
      <c r="OBM139" s="6"/>
      <c r="OBN139" s="6"/>
      <c r="OBO139" s="6"/>
      <c r="OBP139" s="6"/>
      <c r="OBQ139" s="6"/>
      <c r="OBR139" s="6"/>
      <c r="OBS139" s="6"/>
      <c r="OBT139" s="6"/>
      <c r="OBU139" s="6"/>
      <c r="OBV139" s="6"/>
      <c r="OBW139" s="6"/>
      <c r="OBX139" s="6"/>
      <c r="OBY139" s="6"/>
      <c r="OBZ139" s="6"/>
      <c r="OCA139" s="6"/>
      <c r="OCB139" s="6"/>
      <c r="OCC139" s="6"/>
      <c r="OCD139" s="6"/>
      <c r="OCE139" s="6"/>
      <c r="OCF139" s="6"/>
      <c r="OCG139" s="6"/>
      <c r="OCH139" s="6"/>
      <c r="OCI139" s="6"/>
      <c r="OCJ139" s="6"/>
      <c r="OCK139" s="6"/>
      <c r="OCL139" s="6"/>
      <c r="OCM139" s="6"/>
      <c r="OCN139" s="6"/>
      <c r="OCO139" s="6"/>
      <c r="OCP139" s="6"/>
      <c r="OCQ139" s="6"/>
      <c r="OCR139" s="6"/>
      <c r="OCS139" s="6"/>
      <c r="OCT139" s="6"/>
      <c r="OCU139" s="6"/>
      <c r="OCV139" s="6"/>
      <c r="OCW139" s="6"/>
      <c r="OCX139" s="6"/>
      <c r="OCY139" s="6"/>
      <c r="OCZ139" s="6"/>
      <c r="ODA139" s="6"/>
      <c r="ODB139" s="6"/>
      <c r="ODC139" s="6"/>
      <c r="ODD139" s="6"/>
      <c r="ODE139" s="6"/>
      <c r="ODF139" s="6"/>
      <c r="ODG139" s="6"/>
      <c r="ODH139" s="6"/>
      <c r="ODI139" s="6"/>
      <c r="ODJ139" s="6"/>
      <c r="ODK139" s="6"/>
      <c r="ODL139" s="6"/>
      <c r="ODM139" s="6"/>
      <c r="ODN139" s="6"/>
      <c r="ODO139" s="6"/>
      <c r="ODP139" s="6"/>
      <c r="ODQ139" s="6"/>
      <c r="ODR139" s="6"/>
      <c r="ODS139" s="6"/>
      <c r="ODT139" s="6"/>
      <c r="ODU139" s="6"/>
      <c r="ODV139" s="6"/>
      <c r="ODW139" s="6"/>
      <c r="ODX139" s="6"/>
      <c r="ODY139" s="6"/>
      <c r="ODZ139" s="6"/>
      <c r="OEA139" s="6"/>
      <c r="OEB139" s="6"/>
      <c r="OEC139" s="6"/>
      <c r="OED139" s="6"/>
      <c r="OEE139" s="6"/>
      <c r="OEF139" s="6"/>
      <c r="OEG139" s="6"/>
      <c r="OEH139" s="6"/>
      <c r="OEI139" s="6"/>
      <c r="OEJ139" s="6"/>
      <c r="OEK139" s="6"/>
      <c r="OEL139" s="6"/>
      <c r="OEM139" s="6"/>
      <c r="OEN139" s="6"/>
      <c r="OEO139" s="6"/>
      <c r="OEP139" s="6"/>
      <c r="OEQ139" s="6"/>
      <c r="OER139" s="6"/>
      <c r="OES139" s="6"/>
      <c r="OET139" s="6"/>
      <c r="OEU139" s="6"/>
      <c r="OEV139" s="6"/>
      <c r="OEW139" s="6"/>
      <c r="OEX139" s="6"/>
      <c r="OEY139" s="6"/>
      <c r="OEZ139" s="6"/>
      <c r="OFA139" s="6"/>
      <c r="OFB139" s="6"/>
      <c r="OFC139" s="6"/>
      <c r="OFD139" s="6"/>
      <c r="OFE139" s="6"/>
      <c r="OFF139" s="6"/>
      <c r="OFG139" s="6"/>
      <c r="OFH139" s="6"/>
      <c r="OFI139" s="6"/>
      <c r="OFJ139" s="6"/>
      <c r="OFK139" s="6"/>
      <c r="OFL139" s="6"/>
      <c r="OFM139" s="6"/>
      <c r="OFN139" s="6"/>
      <c r="OFO139" s="6"/>
      <c r="OFP139" s="6"/>
      <c r="OFQ139" s="6"/>
      <c r="OFR139" s="6"/>
      <c r="OFS139" s="6"/>
      <c r="OFT139" s="6"/>
      <c r="OFU139" s="6"/>
      <c r="OFV139" s="6"/>
      <c r="OFW139" s="6"/>
      <c r="OFX139" s="6"/>
      <c r="OFY139" s="6"/>
      <c r="OFZ139" s="6"/>
      <c r="OGA139" s="6"/>
      <c r="OGB139" s="6"/>
      <c r="OGC139" s="6"/>
      <c r="OGD139" s="6"/>
      <c r="OGE139" s="6"/>
      <c r="OGF139" s="6"/>
      <c r="OGG139" s="6"/>
      <c r="OGH139" s="6"/>
      <c r="OGI139" s="6"/>
      <c r="OGJ139" s="6"/>
      <c r="OGK139" s="6"/>
      <c r="OGL139" s="6"/>
      <c r="OGM139" s="6"/>
      <c r="OGN139" s="6"/>
      <c r="OGO139" s="6"/>
      <c r="OGP139" s="6"/>
      <c r="OGQ139" s="6"/>
      <c r="OGR139" s="6"/>
      <c r="OGS139" s="6"/>
      <c r="OGT139" s="6"/>
      <c r="OGU139" s="6"/>
      <c r="OGV139" s="6"/>
      <c r="OGW139" s="6"/>
      <c r="OGX139" s="6"/>
      <c r="OGY139" s="6"/>
      <c r="OGZ139" s="6"/>
      <c r="OHA139" s="6"/>
      <c r="OHB139" s="6"/>
      <c r="OHC139" s="6"/>
      <c r="OHD139" s="6"/>
      <c r="OHE139" s="6"/>
      <c r="OHF139" s="6"/>
      <c r="OHG139" s="6"/>
      <c r="OHH139" s="6"/>
      <c r="OHI139" s="6"/>
      <c r="OHJ139" s="6"/>
      <c r="OHK139" s="6"/>
      <c r="OHL139" s="6"/>
      <c r="OHM139" s="6"/>
      <c r="OHN139" s="6"/>
      <c r="OHO139" s="6"/>
      <c r="OHP139" s="6"/>
      <c r="OHQ139" s="6"/>
      <c r="OHR139" s="6"/>
      <c r="OHS139" s="6"/>
      <c r="OHT139" s="6"/>
      <c r="OHU139" s="6"/>
      <c r="OHV139" s="6"/>
      <c r="OHW139" s="6"/>
      <c r="OHX139" s="6"/>
      <c r="OHY139" s="6"/>
      <c r="OHZ139" s="6"/>
      <c r="OIA139" s="6"/>
      <c r="OIB139" s="6"/>
      <c r="OIC139" s="6"/>
      <c r="OID139" s="6"/>
      <c r="OIE139" s="6"/>
      <c r="OIF139" s="6"/>
      <c r="OIG139" s="6"/>
      <c r="OIH139" s="6"/>
      <c r="OII139" s="6"/>
      <c r="OIJ139" s="6"/>
      <c r="OIK139" s="6"/>
      <c r="OIL139" s="6"/>
      <c r="OIM139" s="6"/>
      <c r="OIN139" s="6"/>
      <c r="OIO139" s="6"/>
      <c r="OIP139" s="6"/>
      <c r="OIQ139" s="6"/>
      <c r="OIR139" s="6"/>
      <c r="OIS139" s="6"/>
      <c r="OIT139" s="6"/>
      <c r="OIU139" s="6"/>
      <c r="OIV139" s="6"/>
      <c r="OIW139" s="6"/>
      <c r="OIX139" s="6"/>
      <c r="OIY139" s="6"/>
      <c r="OIZ139" s="6"/>
      <c r="OJA139" s="6"/>
      <c r="OJB139" s="6"/>
      <c r="OJC139" s="6"/>
      <c r="OJD139" s="6"/>
      <c r="OJE139" s="6"/>
      <c r="OJF139" s="6"/>
      <c r="OJG139" s="6"/>
      <c r="OJH139" s="6"/>
      <c r="OJI139" s="6"/>
      <c r="OJJ139" s="6"/>
      <c r="OJK139" s="6"/>
      <c r="OJL139" s="6"/>
      <c r="OJM139" s="6"/>
      <c r="OJN139" s="6"/>
      <c r="OJO139" s="6"/>
      <c r="OJP139" s="6"/>
      <c r="OJQ139" s="6"/>
      <c r="OJR139" s="6"/>
      <c r="OJS139" s="6"/>
      <c r="OJT139" s="6"/>
      <c r="OJU139" s="6"/>
      <c r="OJV139" s="6"/>
      <c r="OJW139" s="6"/>
      <c r="OJX139" s="6"/>
      <c r="OJY139" s="6"/>
      <c r="OJZ139" s="6"/>
      <c r="OKA139" s="6"/>
      <c r="OKB139" s="6"/>
      <c r="OKC139" s="6"/>
      <c r="OKD139" s="6"/>
      <c r="OKE139" s="6"/>
      <c r="OKF139" s="6"/>
      <c r="OKG139" s="6"/>
      <c r="OKH139" s="6"/>
      <c r="OKI139" s="6"/>
      <c r="OKJ139" s="6"/>
      <c r="OKK139" s="6"/>
      <c r="OKL139" s="6"/>
      <c r="OKM139" s="6"/>
      <c r="OKN139" s="6"/>
      <c r="OKO139" s="6"/>
      <c r="OKP139" s="6"/>
      <c r="OKQ139" s="6"/>
      <c r="OKR139" s="6"/>
      <c r="OKS139" s="6"/>
      <c r="OKT139" s="6"/>
      <c r="OKU139" s="6"/>
      <c r="OKV139" s="6"/>
      <c r="OKW139" s="6"/>
      <c r="OKX139" s="6"/>
      <c r="OKY139" s="6"/>
      <c r="OKZ139" s="6"/>
      <c r="OLA139" s="6"/>
      <c r="OLB139" s="6"/>
      <c r="OLC139" s="6"/>
      <c r="OLD139" s="6"/>
      <c r="OLE139" s="6"/>
      <c r="OLF139" s="6"/>
      <c r="OLG139" s="6"/>
      <c r="OLH139" s="6"/>
      <c r="OLI139" s="6"/>
      <c r="OLJ139" s="6"/>
      <c r="OLK139" s="6"/>
      <c r="OLL139" s="6"/>
      <c r="OLM139" s="6"/>
      <c r="OLN139" s="6"/>
      <c r="OLO139" s="6"/>
      <c r="OLP139" s="6"/>
      <c r="OLQ139" s="6"/>
      <c r="OLR139" s="6"/>
      <c r="OLS139" s="6"/>
      <c r="OLT139" s="6"/>
      <c r="OLU139" s="6"/>
      <c r="OLV139" s="6"/>
      <c r="OLW139" s="6"/>
      <c r="OLX139" s="6"/>
      <c r="OLY139" s="6"/>
      <c r="OLZ139" s="6"/>
      <c r="OMA139" s="6"/>
      <c r="OMB139" s="6"/>
      <c r="OMC139" s="6"/>
      <c r="OMD139" s="6"/>
      <c r="OME139" s="6"/>
      <c r="OMF139" s="6"/>
      <c r="OMG139" s="6"/>
      <c r="OMH139" s="6"/>
      <c r="OMI139" s="6"/>
      <c r="OMJ139" s="6"/>
      <c r="OMK139" s="6"/>
      <c r="OML139" s="6"/>
      <c r="OMM139" s="6"/>
      <c r="OMN139" s="6"/>
      <c r="OMO139" s="6"/>
      <c r="OMP139" s="6"/>
      <c r="OMQ139" s="6"/>
      <c r="OMR139" s="6"/>
      <c r="OMS139" s="6"/>
      <c r="OMT139" s="6"/>
      <c r="OMU139" s="6"/>
      <c r="OMV139" s="6"/>
      <c r="OMW139" s="6"/>
      <c r="OMX139" s="6"/>
      <c r="OMY139" s="6"/>
      <c r="OMZ139" s="6"/>
      <c r="ONA139" s="6"/>
      <c r="ONB139" s="6"/>
      <c r="ONC139" s="6"/>
      <c r="OND139" s="6"/>
      <c r="ONE139" s="6"/>
      <c r="ONF139" s="6"/>
      <c r="ONG139" s="6"/>
      <c r="ONH139" s="6"/>
      <c r="ONI139" s="6"/>
      <c r="ONJ139" s="6"/>
      <c r="ONK139" s="6"/>
      <c r="ONL139" s="6"/>
      <c r="ONM139" s="6"/>
      <c r="ONN139" s="6"/>
      <c r="ONO139" s="6"/>
      <c r="ONP139" s="6"/>
      <c r="ONQ139" s="6"/>
      <c r="ONR139" s="6"/>
      <c r="ONS139" s="6"/>
      <c r="ONT139" s="6"/>
      <c r="ONU139" s="6"/>
      <c r="ONV139" s="6"/>
      <c r="ONW139" s="6"/>
      <c r="ONX139" s="6"/>
      <c r="ONY139" s="6"/>
      <c r="ONZ139" s="6"/>
      <c r="OOA139" s="6"/>
      <c r="OOB139" s="6"/>
      <c r="OOC139" s="6"/>
      <c r="OOD139" s="6"/>
      <c r="OOE139" s="6"/>
      <c r="OOF139" s="6"/>
      <c r="OOG139" s="6"/>
      <c r="OOH139" s="6"/>
      <c r="OOI139" s="6"/>
      <c r="OOJ139" s="6"/>
      <c r="OOK139" s="6"/>
      <c r="OOL139" s="6"/>
      <c r="OOM139" s="6"/>
      <c r="OON139" s="6"/>
      <c r="OOO139" s="6"/>
      <c r="OOP139" s="6"/>
      <c r="OOQ139" s="6"/>
      <c r="OOR139" s="6"/>
      <c r="OOS139" s="6"/>
      <c r="OOT139" s="6"/>
      <c r="OOU139" s="6"/>
      <c r="OOV139" s="6"/>
      <c r="OOW139" s="6"/>
      <c r="OOX139" s="6"/>
      <c r="OOY139" s="6"/>
      <c r="OOZ139" s="6"/>
      <c r="OPA139" s="6"/>
      <c r="OPB139" s="6"/>
      <c r="OPC139" s="6"/>
      <c r="OPD139" s="6"/>
      <c r="OPE139" s="6"/>
      <c r="OPF139" s="6"/>
      <c r="OPG139" s="6"/>
      <c r="OPH139" s="6"/>
      <c r="OPI139" s="6"/>
      <c r="OPJ139" s="6"/>
      <c r="OPK139" s="6"/>
      <c r="OPL139" s="6"/>
      <c r="OPM139" s="6"/>
      <c r="OPN139" s="6"/>
      <c r="OPO139" s="6"/>
      <c r="OPP139" s="6"/>
      <c r="OPQ139" s="6"/>
      <c r="OPR139" s="6"/>
      <c r="OPS139" s="6"/>
      <c r="OPT139" s="6"/>
      <c r="OPU139" s="6"/>
      <c r="OPV139" s="6"/>
      <c r="OPW139" s="6"/>
      <c r="OPX139" s="6"/>
      <c r="OPY139" s="6"/>
      <c r="OPZ139" s="6"/>
      <c r="OQA139" s="6"/>
      <c r="OQB139" s="6"/>
      <c r="OQC139" s="6"/>
      <c r="OQD139" s="6"/>
      <c r="OQE139" s="6"/>
      <c r="OQF139" s="6"/>
      <c r="OQG139" s="6"/>
      <c r="OQH139" s="6"/>
      <c r="OQI139" s="6"/>
      <c r="OQJ139" s="6"/>
      <c r="OQK139" s="6"/>
      <c r="OQL139" s="6"/>
      <c r="OQM139" s="6"/>
      <c r="OQN139" s="6"/>
      <c r="OQO139" s="6"/>
      <c r="OQP139" s="6"/>
      <c r="OQQ139" s="6"/>
      <c r="OQR139" s="6"/>
      <c r="OQS139" s="6"/>
      <c r="OQT139" s="6"/>
      <c r="OQU139" s="6"/>
      <c r="OQV139" s="6"/>
      <c r="OQW139" s="6"/>
      <c r="OQX139" s="6"/>
      <c r="OQY139" s="6"/>
      <c r="OQZ139" s="6"/>
      <c r="ORA139" s="6"/>
      <c r="ORB139" s="6"/>
      <c r="ORC139" s="6"/>
      <c r="ORD139" s="6"/>
      <c r="ORE139" s="6"/>
      <c r="ORF139" s="6"/>
      <c r="ORG139" s="6"/>
      <c r="ORH139" s="6"/>
      <c r="ORI139" s="6"/>
      <c r="ORJ139" s="6"/>
      <c r="ORK139" s="6"/>
      <c r="ORL139" s="6"/>
      <c r="ORM139" s="6"/>
      <c r="ORN139" s="6"/>
      <c r="ORO139" s="6"/>
      <c r="ORP139" s="6"/>
      <c r="ORQ139" s="6"/>
      <c r="ORR139" s="6"/>
      <c r="ORS139" s="6"/>
      <c r="ORT139" s="6"/>
      <c r="ORU139" s="6"/>
      <c r="ORV139" s="6"/>
      <c r="ORW139" s="6"/>
      <c r="ORX139" s="6"/>
      <c r="ORY139" s="6"/>
      <c r="ORZ139" s="6"/>
      <c r="OSA139" s="6"/>
      <c r="OSB139" s="6"/>
      <c r="OSC139" s="6"/>
      <c r="OSD139" s="6"/>
      <c r="OSE139" s="6"/>
      <c r="OSF139" s="6"/>
      <c r="OSG139" s="6"/>
      <c r="OSH139" s="6"/>
      <c r="OSI139" s="6"/>
      <c r="OSJ139" s="6"/>
      <c r="OSK139" s="6"/>
      <c r="OSL139" s="6"/>
      <c r="OSM139" s="6"/>
      <c r="OSN139" s="6"/>
      <c r="OSO139" s="6"/>
      <c r="OSP139" s="6"/>
      <c r="OSQ139" s="6"/>
      <c r="OSR139" s="6"/>
      <c r="OSS139" s="6"/>
      <c r="OST139" s="6"/>
      <c r="OSU139" s="6"/>
      <c r="OSV139" s="6"/>
      <c r="OSW139" s="6"/>
      <c r="OSX139" s="6"/>
      <c r="OSY139" s="6"/>
      <c r="OSZ139" s="6"/>
      <c r="OTA139" s="6"/>
      <c r="OTB139" s="6"/>
      <c r="OTC139" s="6"/>
      <c r="OTD139" s="6"/>
      <c r="OTE139" s="6"/>
      <c r="OTF139" s="6"/>
      <c r="OTG139" s="6"/>
      <c r="OTH139" s="6"/>
      <c r="OTI139" s="6"/>
      <c r="OTJ139" s="6"/>
      <c r="OTK139" s="6"/>
      <c r="OTL139" s="6"/>
      <c r="OTM139" s="6"/>
      <c r="OTN139" s="6"/>
      <c r="OTO139" s="6"/>
      <c r="OTP139" s="6"/>
      <c r="OTQ139" s="6"/>
      <c r="OTR139" s="6"/>
      <c r="OTS139" s="6"/>
      <c r="OTT139" s="6"/>
      <c r="OTU139" s="6"/>
      <c r="OTV139" s="6"/>
      <c r="OTW139" s="6"/>
      <c r="OTX139" s="6"/>
      <c r="OTY139" s="6"/>
      <c r="OTZ139" s="6"/>
      <c r="OUA139" s="6"/>
      <c r="OUB139" s="6"/>
      <c r="OUC139" s="6"/>
      <c r="OUD139" s="6"/>
      <c r="OUE139" s="6"/>
      <c r="OUF139" s="6"/>
      <c r="OUG139" s="6"/>
      <c r="OUH139" s="6"/>
      <c r="OUI139" s="6"/>
      <c r="OUJ139" s="6"/>
      <c r="OUK139" s="6"/>
      <c r="OUL139" s="6"/>
      <c r="OUM139" s="6"/>
      <c r="OUN139" s="6"/>
      <c r="OUO139" s="6"/>
      <c r="OUP139" s="6"/>
      <c r="OUQ139" s="6"/>
      <c r="OUR139" s="6"/>
      <c r="OUS139" s="6"/>
      <c r="OUT139" s="6"/>
      <c r="OUU139" s="6"/>
      <c r="OUV139" s="6"/>
      <c r="OUW139" s="6"/>
      <c r="OUX139" s="6"/>
      <c r="OUY139" s="6"/>
      <c r="OUZ139" s="6"/>
      <c r="OVA139" s="6"/>
      <c r="OVB139" s="6"/>
      <c r="OVC139" s="6"/>
      <c r="OVD139" s="6"/>
      <c r="OVE139" s="6"/>
      <c r="OVF139" s="6"/>
      <c r="OVG139" s="6"/>
      <c r="OVH139" s="6"/>
      <c r="OVI139" s="6"/>
      <c r="OVJ139" s="6"/>
      <c r="OVK139" s="6"/>
      <c r="OVL139" s="6"/>
      <c r="OVM139" s="6"/>
      <c r="OVN139" s="6"/>
      <c r="OVO139" s="6"/>
      <c r="OVP139" s="6"/>
      <c r="OVQ139" s="6"/>
      <c r="OVR139" s="6"/>
      <c r="OVS139" s="6"/>
      <c r="OVT139" s="6"/>
      <c r="OVU139" s="6"/>
      <c r="OVV139" s="6"/>
      <c r="OVW139" s="6"/>
      <c r="OVX139" s="6"/>
      <c r="OVY139" s="6"/>
      <c r="OVZ139" s="6"/>
      <c r="OWA139" s="6"/>
      <c r="OWB139" s="6"/>
      <c r="OWC139" s="6"/>
      <c r="OWD139" s="6"/>
      <c r="OWE139" s="6"/>
      <c r="OWF139" s="6"/>
      <c r="OWG139" s="6"/>
      <c r="OWH139" s="6"/>
      <c r="OWI139" s="6"/>
      <c r="OWJ139" s="6"/>
      <c r="OWK139" s="6"/>
      <c r="OWL139" s="6"/>
      <c r="OWM139" s="6"/>
      <c r="OWN139" s="6"/>
      <c r="OWO139" s="6"/>
      <c r="OWP139" s="6"/>
      <c r="OWQ139" s="6"/>
      <c r="OWR139" s="6"/>
      <c r="OWS139" s="6"/>
      <c r="OWT139" s="6"/>
      <c r="OWU139" s="6"/>
      <c r="OWV139" s="6"/>
      <c r="OWW139" s="6"/>
      <c r="OWX139" s="6"/>
      <c r="OWY139" s="6"/>
      <c r="OWZ139" s="6"/>
      <c r="OXA139" s="6"/>
      <c r="OXB139" s="6"/>
      <c r="OXC139" s="6"/>
      <c r="OXD139" s="6"/>
      <c r="OXE139" s="6"/>
      <c r="OXF139" s="6"/>
      <c r="OXG139" s="6"/>
      <c r="OXH139" s="6"/>
      <c r="OXI139" s="6"/>
      <c r="OXJ139" s="6"/>
      <c r="OXK139" s="6"/>
      <c r="OXL139" s="6"/>
      <c r="OXM139" s="6"/>
      <c r="OXN139" s="6"/>
      <c r="OXO139" s="6"/>
      <c r="OXP139" s="6"/>
      <c r="OXQ139" s="6"/>
      <c r="OXR139" s="6"/>
      <c r="OXS139" s="6"/>
      <c r="OXT139" s="6"/>
      <c r="OXU139" s="6"/>
      <c r="OXV139" s="6"/>
      <c r="OXW139" s="6"/>
      <c r="OXX139" s="6"/>
      <c r="OXY139" s="6"/>
      <c r="OXZ139" s="6"/>
      <c r="OYA139" s="6"/>
      <c r="OYB139" s="6"/>
      <c r="OYC139" s="6"/>
      <c r="OYD139" s="6"/>
      <c r="OYE139" s="6"/>
      <c r="OYF139" s="6"/>
      <c r="OYG139" s="6"/>
      <c r="OYH139" s="6"/>
      <c r="OYI139" s="6"/>
      <c r="OYJ139" s="6"/>
      <c r="OYK139" s="6"/>
      <c r="OYL139" s="6"/>
      <c r="OYM139" s="6"/>
      <c r="OYN139" s="6"/>
      <c r="OYO139" s="6"/>
      <c r="OYP139" s="6"/>
      <c r="OYQ139" s="6"/>
      <c r="OYR139" s="6"/>
      <c r="OYS139" s="6"/>
      <c r="OYT139" s="6"/>
      <c r="OYU139" s="6"/>
      <c r="OYV139" s="6"/>
      <c r="OYW139" s="6"/>
      <c r="OYX139" s="6"/>
      <c r="OYY139" s="6"/>
      <c r="OYZ139" s="6"/>
      <c r="OZA139" s="6"/>
      <c r="OZB139" s="6"/>
      <c r="OZC139" s="6"/>
      <c r="OZD139" s="6"/>
      <c r="OZE139" s="6"/>
      <c r="OZF139" s="6"/>
      <c r="OZG139" s="6"/>
      <c r="OZH139" s="6"/>
      <c r="OZI139" s="6"/>
      <c r="OZJ139" s="6"/>
      <c r="OZK139" s="6"/>
      <c r="OZL139" s="6"/>
      <c r="OZM139" s="6"/>
      <c r="OZN139" s="6"/>
      <c r="OZO139" s="6"/>
      <c r="OZP139" s="6"/>
      <c r="OZQ139" s="6"/>
      <c r="OZR139" s="6"/>
      <c r="OZS139" s="6"/>
      <c r="OZT139" s="6"/>
      <c r="OZU139" s="6"/>
      <c r="OZV139" s="6"/>
      <c r="OZW139" s="6"/>
      <c r="OZX139" s="6"/>
      <c r="OZY139" s="6"/>
      <c r="OZZ139" s="6"/>
      <c r="PAA139" s="6"/>
      <c r="PAB139" s="6"/>
      <c r="PAC139" s="6"/>
      <c r="PAD139" s="6"/>
      <c r="PAE139" s="6"/>
      <c r="PAF139" s="6"/>
      <c r="PAG139" s="6"/>
      <c r="PAH139" s="6"/>
      <c r="PAI139" s="6"/>
      <c r="PAJ139" s="6"/>
      <c r="PAK139" s="6"/>
      <c r="PAL139" s="6"/>
      <c r="PAM139" s="6"/>
      <c r="PAN139" s="6"/>
      <c r="PAO139" s="6"/>
      <c r="PAP139" s="6"/>
      <c r="PAQ139" s="6"/>
      <c r="PAR139" s="6"/>
      <c r="PAS139" s="6"/>
      <c r="PAT139" s="6"/>
      <c r="PAU139" s="6"/>
      <c r="PAV139" s="6"/>
      <c r="PAW139" s="6"/>
      <c r="PAX139" s="6"/>
      <c r="PAY139" s="6"/>
      <c r="PAZ139" s="6"/>
      <c r="PBA139" s="6"/>
      <c r="PBB139" s="6"/>
      <c r="PBC139" s="6"/>
      <c r="PBD139" s="6"/>
      <c r="PBE139" s="6"/>
      <c r="PBF139" s="6"/>
      <c r="PBG139" s="6"/>
      <c r="PBH139" s="6"/>
      <c r="PBI139" s="6"/>
      <c r="PBJ139" s="6"/>
      <c r="PBK139" s="6"/>
      <c r="PBL139" s="6"/>
      <c r="PBM139" s="6"/>
      <c r="PBN139" s="6"/>
      <c r="PBO139" s="6"/>
      <c r="PBP139" s="6"/>
      <c r="PBQ139" s="6"/>
      <c r="PBR139" s="6"/>
      <c r="PBS139" s="6"/>
      <c r="PBT139" s="6"/>
      <c r="PBU139" s="6"/>
      <c r="PBV139" s="6"/>
      <c r="PBW139" s="6"/>
      <c r="PBX139" s="6"/>
      <c r="PBY139" s="6"/>
      <c r="PBZ139" s="6"/>
      <c r="PCA139" s="6"/>
      <c r="PCB139" s="6"/>
      <c r="PCC139" s="6"/>
      <c r="PCD139" s="6"/>
      <c r="PCE139" s="6"/>
      <c r="PCF139" s="6"/>
      <c r="PCG139" s="6"/>
      <c r="PCH139" s="6"/>
      <c r="PCI139" s="6"/>
      <c r="PCJ139" s="6"/>
      <c r="PCK139" s="6"/>
      <c r="PCL139" s="6"/>
      <c r="PCM139" s="6"/>
      <c r="PCN139" s="6"/>
      <c r="PCO139" s="6"/>
      <c r="PCP139" s="6"/>
      <c r="PCQ139" s="6"/>
      <c r="PCR139" s="6"/>
      <c r="PCS139" s="6"/>
      <c r="PCT139" s="6"/>
      <c r="PCU139" s="6"/>
      <c r="PCV139" s="6"/>
      <c r="PCW139" s="6"/>
      <c r="PCX139" s="6"/>
      <c r="PCY139" s="6"/>
      <c r="PCZ139" s="6"/>
      <c r="PDA139" s="6"/>
      <c r="PDB139" s="6"/>
      <c r="PDC139" s="6"/>
      <c r="PDD139" s="6"/>
      <c r="PDE139" s="6"/>
      <c r="PDF139" s="6"/>
      <c r="PDG139" s="6"/>
      <c r="PDH139" s="6"/>
      <c r="PDI139" s="6"/>
      <c r="PDJ139" s="6"/>
      <c r="PDK139" s="6"/>
      <c r="PDL139" s="6"/>
      <c r="PDM139" s="6"/>
      <c r="PDN139" s="6"/>
      <c r="PDO139" s="6"/>
      <c r="PDP139" s="6"/>
      <c r="PDQ139" s="6"/>
      <c r="PDR139" s="6"/>
      <c r="PDS139" s="6"/>
      <c r="PDT139" s="6"/>
      <c r="PDU139" s="6"/>
      <c r="PDV139" s="6"/>
      <c r="PDW139" s="6"/>
      <c r="PDX139" s="6"/>
      <c r="PDY139" s="6"/>
      <c r="PDZ139" s="6"/>
      <c r="PEA139" s="6"/>
      <c r="PEB139" s="6"/>
      <c r="PEC139" s="6"/>
      <c r="PED139" s="6"/>
      <c r="PEE139" s="6"/>
      <c r="PEF139" s="6"/>
      <c r="PEG139" s="6"/>
      <c r="PEH139" s="6"/>
      <c r="PEI139" s="6"/>
      <c r="PEJ139" s="6"/>
      <c r="PEK139" s="6"/>
      <c r="PEL139" s="6"/>
      <c r="PEM139" s="6"/>
      <c r="PEN139" s="6"/>
      <c r="PEO139" s="6"/>
      <c r="PEP139" s="6"/>
      <c r="PEQ139" s="6"/>
      <c r="PER139" s="6"/>
      <c r="PES139" s="6"/>
      <c r="PET139" s="6"/>
      <c r="PEU139" s="6"/>
      <c r="PEV139" s="6"/>
      <c r="PEW139" s="6"/>
      <c r="PEX139" s="6"/>
      <c r="PEY139" s="6"/>
      <c r="PEZ139" s="6"/>
      <c r="PFA139" s="6"/>
      <c r="PFB139" s="6"/>
      <c r="PFC139" s="6"/>
      <c r="PFD139" s="6"/>
      <c r="PFE139" s="6"/>
      <c r="PFF139" s="6"/>
      <c r="PFG139" s="6"/>
      <c r="PFH139" s="6"/>
      <c r="PFI139" s="6"/>
      <c r="PFJ139" s="6"/>
      <c r="PFK139" s="6"/>
      <c r="PFL139" s="6"/>
      <c r="PFM139" s="6"/>
      <c r="PFN139" s="6"/>
      <c r="PFO139" s="6"/>
      <c r="PFP139" s="6"/>
      <c r="PFQ139" s="6"/>
      <c r="PFR139" s="6"/>
      <c r="PFS139" s="6"/>
      <c r="PFT139" s="6"/>
      <c r="PFU139" s="6"/>
      <c r="PFV139" s="6"/>
      <c r="PFW139" s="6"/>
      <c r="PFX139" s="6"/>
      <c r="PFY139" s="6"/>
      <c r="PFZ139" s="6"/>
      <c r="PGA139" s="6"/>
      <c r="PGB139" s="6"/>
      <c r="PGC139" s="6"/>
      <c r="PGD139" s="6"/>
      <c r="PGE139" s="6"/>
      <c r="PGF139" s="6"/>
      <c r="PGG139" s="6"/>
      <c r="PGH139" s="6"/>
      <c r="PGI139" s="6"/>
      <c r="PGJ139" s="6"/>
      <c r="PGK139" s="6"/>
      <c r="PGL139" s="6"/>
      <c r="PGM139" s="6"/>
      <c r="PGN139" s="6"/>
      <c r="PGO139" s="6"/>
      <c r="PGP139" s="6"/>
      <c r="PGQ139" s="6"/>
      <c r="PGR139" s="6"/>
      <c r="PGS139" s="6"/>
      <c r="PGT139" s="6"/>
      <c r="PGU139" s="6"/>
      <c r="PGV139" s="6"/>
      <c r="PGW139" s="6"/>
      <c r="PGX139" s="6"/>
      <c r="PGY139" s="6"/>
      <c r="PGZ139" s="6"/>
      <c r="PHA139" s="6"/>
      <c r="PHB139" s="6"/>
      <c r="PHC139" s="6"/>
      <c r="PHD139" s="6"/>
      <c r="PHE139" s="6"/>
      <c r="PHF139" s="6"/>
      <c r="PHG139" s="6"/>
      <c r="PHH139" s="6"/>
      <c r="PHI139" s="6"/>
      <c r="PHJ139" s="6"/>
      <c r="PHK139" s="6"/>
      <c r="PHL139" s="6"/>
      <c r="PHM139" s="6"/>
      <c r="PHN139" s="6"/>
      <c r="PHO139" s="6"/>
      <c r="PHP139" s="6"/>
      <c r="PHQ139" s="6"/>
      <c r="PHR139" s="6"/>
      <c r="PHS139" s="6"/>
      <c r="PHT139" s="6"/>
      <c r="PHU139" s="6"/>
      <c r="PHV139" s="6"/>
      <c r="PHW139" s="6"/>
      <c r="PHX139" s="6"/>
      <c r="PHY139" s="6"/>
      <c r="PHZ139" s="6"/>
      <c r="PIA139" s="6"/>
      <c r="PIB139" s="6"/>
      <c r="PIC139" s="6"/>
      <c r="PID139" s="6"/>
      <c r="PIE139" s="6"/>
      <c r="PIF139" s="6"/>
      <c r="PIG139" s="6"/>
      <c r="PIH139" s="6"/>
      <c r="PII139" s="6"/>
      <c r="PIJ139" s="6"/>
      <c r="PIK139" s="6"/>
      <c r="PIL139" s="6"/>
      <c r="PIM139" s="6"/>
      <c r="PIN139" s="6"/>
      <c r="PIO139" s="6"/>
      <c r="PIP139" s="6"/>
      <c r="PIQ139" s="6"/>
      <c r="PIR139" s="6"/>
      <c r="PIS139" s="6"/>
      <c r="PIT139" s="6"/>
      <c r="PIU139" s="6"/>
      <c r="PIV139" s="6"/>
      <c r="PIW139" s="6"/>
      <c r="PIX139" s="6"/>
      <c r="PIY139" s="6"/>
      <c r="PIZ139" s="6"/>
      <c r="PJA139" s="6"/>
      <c r="PJB139" s="6"/>
      <c r="PJC139" s="6"/>
      <c r="PJD139" s="6"/>
      <c r="PJE139" s="6"/>
      <c r="PJF139" s="6"/>
      <c r="PJG139" s="6"/>
      <c r="PJH139" s="6"/>
      <c r="PJI139" s="6"/>
      <c r="PJJ139" s="6"/>
      <c r="PJK139" s="6"/>
      <c r="PJL139" s="6"/>
      <c r="PJM139" s="6"/>
      <c r="PJN139" s="6"/>
      <c r="PJO139" s="6"/>
      <c r="PJP139" s="6"/>
      <c r="PJQ139" s="6"/>
      <c r="PJR139" s="6"/>
      <c r="PJS139" s="6"/>
      <c r="PJT139" s="6"/>
      <c r="PJU139" s="6"/>
      <c r="PJV139" s="6"/>
      <c r="PJW139" s="6"/>
      <c r="PJX139" s="6"/>
      <c r="PJY139" s="6"/>
      <c r="PJZ139" s="6"/>
      <c r="PKA139" s="6"/>
      <c r="PKB139" s="6"/>
      <c r="PKC139" s="6"/>
      <c r="PKD139" s="6"/>
      <c r="PKE139" s="6"/>
      <c r="PKF139" s="6"/>
      <c r="PKG139" s="6"/>
      <c r="PKH139" s="6"/>
      <c r="PKI139" s="6"/>
      <c r="PKJ139" s="6"/>
      <c r="PKK139" s="6"/>
      <c r="PKL139" s="6"/>
      <c r="PKM139" s="6"/>
      <c r="PKN139" s="6"/>
      <c r="PKO139" s="6"/>
      <c r="PKP139" s="6"/>
      <c r="PKQ139" s="6"/>
      <c r="PKR139" s="6"/>
      <c r="PKS139" s="6"/>
      <c r="PKT139" s="6"/>
      <c r="PKU139" s="6"/>
      <c r="PKV139" s="6"/>
      <c r="PKW139" s="6"/>
      <c r="PKX139" s="6"/>
      <c r="PKY139" s="6"/>
      <c r="PKZ139" s="6"/>
      <c r="PLA139" s="6"/>
      <c r="PLB139" s="6"/>
      <c r="PLC139" s="6"/>
      <c r="PLD139" s="6"/>
      <c r="PLE139" s="6"/>
      <c r="PLF139" s="6"/>
      <c r="PLG139" s="6"/>
      <c r="PLH139" s="6"/>
      <c r="PLI139" s="6"/>
      <c r="PLJ139" s="6"/>
      <c r="PLK139" s="6"/>
      <c r="PLL139" s="6"/>
      <c r="PLM139" s="6"/>
      <c r="PLN139" s="6"/>
      <c r="PLO139" s="6"/>
      <c r="PLP139" s="6"/>
      <c r="PLQ139" s="6"/>
      <c r="PLR139" s="6"/>
      <c r="PLS139" s="6"/>
      <c r="PLT139" s="6"/>
      <c r="PLU139" s="6"/>
      <c r="PLV139" s="6"/>
      <c r="PLW139" s="6"/>
      <c r="PLX139" s="6"/>
      <c r="PLY139" s="6"/>
      <c r="PLZ139" s="6"/>
      <c r="PMA139" s="6"/>
      <c r="PMB139" s="6"/>
      <c r="PMC139" s="6"/>
      <c r="PMD139" s="6"/>
      <c r="PME139" s="6"/>
      <c r="PMF139" s="6"/>
      <c r="PMG139" s="6"/>
      <c r="PMH139" s="6"/>
      <c r="PMI139" s="6"/>
      <c r="PMJ139" s="6"/>
      <c r="PMK139" s="6"/>
      <c r="PML139" s="6"/>
      <c r="PMM139" s="6"/>
      <c r="PMN139" s="6"/>
      <c r="PMO139" s="6"/>
      <c r="PMP139" s="6"/>
      <c r="PMQ139" s="6"/>
      <c r="PMR139" s="6"/>
      <c r="PMS139" s="6"/>
      <c r="PMT139" s="6"/>
      <c r="PMU139" s="6"/>
      <c r="PMV139" s="6"/>
      <c r="PMW139" s="6"/>
      <c r="PMX139" s="6"/>
      <c r="PMY139" s="6"/>
      <c r="PMZ139" s="6"/>
      <c r="PNA139" s="6"/>
      <c r="PNB139" s="6"/>
      <c r="PNC139" s="6"/>
      <c r="PND139" s="6"/>
      <c r="PNE139" s="6"/>
      <c r="PNF139" s="6"/>
      <c r="PNG139" s="6"/>
      <c r="PNH139" s="6"/>
      <c r="PNI139" s="6"/>
      <c r="PNJ139" s="6"/>
      <c r="PNK139" s="6"/>
      <c r="PNL139" s="6"/>
      <c r="PNM139" s="6"/>
      <c r="PNN139" s="6"/>
      <c r="PNO139" s="6"/>
      <c r="PNP139" s="6"/>
      <c r="PNQ139" s="6"/>
      <c r="PNR139" s="6"/>
      <c r="PNS139" s="6"/>
      <c r="PNT139" s="6"/>
      <c r="PNU139" s="6"/>
      <c r="PNV139" s="6"/>
      <c r="PNW139" s="6"/>
      <c r="PNX139" s="6"/>
      <c r="PNY139" s="6"/>
      <c r="PNZ139" s="6"/>
      <c r="POA139" s="6"/>
      <c r="POB139" s="6"/>
      <c r="POC139" s="6"/>
      <c r="POD139" s="6"/>
      <c r="POE139" s="6"/>
      <c r="POF139" s="6"/>
      <c r="POG139" s="6"/>
      <c r="POH139" s="6"/>
      <c r="POI139" s="6"/>
      <c r="POJ139" s="6"/>
      <c r="POK139" s="6"/>
      <c r="POL139" s="6"/>
      <c r="POM139" s="6"/>
      <c r="PON139" s="6"/>
      <c r="POO139" s="6"/>
      <c r="POP139" s="6"/>
      <c r="POQ139" s="6"/>
      <c r="POR139" s="6"/>
      <c r="POS139" s="6"/>
      <c r="POT139" s="6"/>
      <c r="POU139" s="6"/>
      <c r="POV139" s="6"/>
      <c r="POW139" s="6"/>
      <c r="POX139" s="6"/>
      <c r="POY139" s="6"/>
      <c r="POZ139" s="6"/>
      <c r="PPA139" s="6"/>
      <c r="PPB139" s="6"/>
      <c r="PPC139" s="6"/>
      <c r="PPD139" s="6"/>
      <c r="PPE139" s="6"/>
      <c r="PPF139" s="6"/>
      <c r="PPG139" s="6"/>
      <c r="PPH139" s="6"/>
      <c r="PPI139" s="6"/>
      <c r="PPJ139" s="6"/>
      <c r="PPK139" s="6"/>
      <c r="PPL139" s="6"/>
      <c r="PPM139" s="6"/>
      <c r="PPN139" s="6"/>
      <c r="PPO139" s="6"/>
      <c r="PPP139" s="6"/>
      <c r="PPQ139" s="6"/>
      <c r="PPR139" s="6"/>
      <c r="PPS139" s="6"/>
      <c r="PPT139" s="6"/>
      <c r="PPU139" s="6"/>
      <c r="PPV139" s="6"/>
      <c r="PPW139" s="6"/>
      <c r="PPX139" s="6"/>
      <c r="PPY139" s="6"/>
      <c r="PPZ139" s="6"/>
      <c r="PQA139" s="6"/>
      <c r="PQB139" s="6"/>
      <c r="PQC139" s="6"/>
      <c r="PQD139" s="6"/>
      <c r="PQE139" s="6"/>
      <c r="PQF139" s="6"/>
      <c r="PQG139" s="6"/>
      <c r="PQH139" s="6"/>
      <c r="PQI139" s="6"/>
      <c r="PQJ139" s="6"/>
      <c r="PQK139" s="6"/>
      <c r="PQL139" s="6"/>
      <c r="PQM139" s="6"/>
      <c r="PQN139" s="6"/>
      <c r="PQO139" s="6"/>
      <c r="PQP139" s="6"/>
      <c r="PQQ139" s="6"/>
      <c r="PQR139" s="6"/>
      <c r="PQS139" s="6"/>
      <c r="PQT139" s="6"/>
      <c r="PQU139" s="6"/>
      <c r="PQV139" s="6"/>
      <c r="PQW139" s="6"/>
      <c r="PQX139" s="6"/>
      <c r="PQY139" s="6"/>
      <c r="PQZ139" s="6"/>
      <c r="PRA139" s="6"/>
      <c r="PRB139" s="6"/>
      <c r="PRC139" s="6"/>
      <c r="PRD139" s="6"/>
      <c r="PRE139" s="6"/>
      <c r="PRF139" s="6"/>
      <c r="PRG139" s="6"/>
      <c r="PRH139" s="6"/>
      <c r="PRI139" s="6"/>
      <c r="PRJ139" s="6"/>
      <c r="PRK139" s="6"/>
      <c r="PRL139" s="6"/>
      <c r="PRM139" s="6"/>
      <c r="PRN139" s="6"/>
      <c r="PRO139" s="6"/>
      <c r="PRP139" s="6"/>
      <c r="PRQ139" s="6"/>
      <c r="PRR139" s="6"/>
      <c r="PRS139" s="6"/>
      <c r="PRT139" s="6"/>
      <c r="PRU139" s="6"/>
      <c r="PRV139" s="6"/>
      <c r="PRW139" s="6"/>
      <c r="PRX139" s="6"/>
      <c r="PRY139" s="6"/>
      <c r="PRZ139" s="6"/>
      <c r="PSA139" s="6"/>
      <c r="PSB139" s="6"/>
      <c r="PSC139" s="6"/>
      <c r="PSD139" s="6"/>
      <c r="PSE139" s="6"/>
      <c r="PSF139" s="6"/>
      <c r="PSG139" s="6"/>
      <c r="PSH139" s="6"/>
      <c r="PSI139" s="6"/>
      <c r="PSJ139" s="6"/>
      <c r="PSK139" s="6"/>
      <c r="PSL139" s="6"/>
      <c r="PSM139" s="6"/>
      <c r="PSN139" s="6"/>
      <c r="PSO139" s="6"/>
      <c r="PSP139" s="6"/>
      <c r="PSQ139" s="6"/>
      <c r="PSR139" s="6"/>
      <c r="PSS139" s="6"/>
      <c r="PST139" s="6"/>
      <c r="PSU139" s="6"/>
      <c r="PSV139" s="6"/>
      <c r="PSW139" s="6"/>
      <c r="PSX139" s="6"/>
      <c r="PSY139" s="6"/>
      <c r="PSZ139" s="6"/>
      <c r="PTA139" s="6"/>
      <c r="PTB139" s="6"/>
      <c r="PTC139" s="6"/>
      <c r="PTD139" s="6"/>
      <c r="PTE139" s="6"/>
      <c r="PTF139" s="6"/>
      <c r="PTG139" s="6"/>
      <c r="PTH139" s="6"/>
      <c r="PTI139" s="6"/>
      <c r="PTJ139" s="6"/>
      <c r="PTK139" s="6"/>
      <c r="PTL139" s="6"/>
      <c r="PTM139" s="6"/>
      <c r="PTN139" s="6"/>
      <c r="PTO139" s="6"/>
      <c r="PTP139" s="6"/>
      <c r="PTQ139" s="6"/>
      <c r="PTR139" s="6"/>
      <c r="PTS139" s="6"/>
      <c r="PTT139" s="6"/>
      <c r="PTU139" s="6"/>
      <c r="PTV139" s="6"/>
      <c r="PTW139" s="6"/>
      <c r="PTX139" s="6"/>
      <c r="PTY139" s="6"/>
      <c r="PTZ139" s="6"/>
      <c r="PUA139" s="6"/>
      <c r="PUB139" s="6"/>
      <c r="PUC139" s="6"/>
      <c r="PUD139" s="6"/>
      <c r="PUE139" s="6"/>
      <c r="PUF139" s="6"/>
      <c r="PUG139" s="6"/>
      <c r="PUH139" s="6"/>
      <c r="PUI139" s="6"/>
      <c r="PUJ139" s="6"/>
      <c r="PUK139" s="6"/>
      <c r="PUL139" s="6"/>
      <c r="PUM139" s="6"/>
      <c r="PUN139" s="6"/>
      <c r="PUO139" s="6"/>
      <c r="PUP139" s="6"/>
      <c r="PUQ139" s="6"/>
      <c r="PUR139" s="6"/>
      <c r="PUS139" s="6"/>
      <c r="PUT139" s="6"/>
      <c r="PUU139" s="6"/>
      <c r="PUV139" s="6"/>
      <c r="PUW139" s="6"/>
      <c r="PUX139" s="6"/>
      <c r="PUY139" s="6"/>
      <c r="PUZ139" s="6"/>
      <c r="PVA139" s="6"/>
      <c r="PVB139" s="6"/>
      <c r="PVC139" s="6"/>
      <c r="PVD139" s="6"/>
      <c r="PVE139" s="6"/>
      <c r="PVF139" s="6"/>
      <c r="PVG139" s="6"/>
      <c r="PVH139" s="6"/>
      <c r="PVI139" s="6"/>
      <c r="PVJ139" s="6"/>
      <c r="PVK139" s="6"/>
      <c r="PVL139" s="6"/>
      <c r="PVM139" s="6"/>
      <c r="PVN139" s="6"/>
      <c r="PVO139" s="6"/>
      <c r="PVP139" s="6"/>
      <c r="PVQ139" s="6"/>
      <c r="PVR139" s="6"/>
      <c r="PVS139" s="6"/>
      <c r="PVT139" s="6"/>
      <c r="PVU139" s="6"/>
      <c r="PVV139" s="6"/>
      <c r="PVW139" s="6"/>
      <c r="PVX139" s="6"/>
      <c r="PVY139" s="6"/>
      <c r="PVZ139" s="6"/>
      <c r="PWA139" s="6"/>
      <c r="PWB139" s="6"/>
      <c r="PWC139" s="6"/>
      <c r="PWD139" s="6"/>
      <c r="PWE139" s="6"/>
      <c r="PWF139" s="6"/>
      <c r="PWG139" s="6"/>
      <c r="PWH139" s="6"/>
      <c r="PWI139" s="6"/>
      <c r="PWJ139" s="6"/>
      <c r="PWK139" s="6"/>
      <c r="PWL139" s="6"/>
      <c r="PWM139" s="6"/>
      <c r="PWN139" s="6"/>
      <c r="PWO139" s="6"/>
      <c r="PWP139" s="6"/>
      <c r="PWQ139" s="6"/>
      <c r="PWR139" s="6"/>
      <c r="PWS139" s="6"/>
      <c r="PWT139" s="6"/>
      <c r="PWU139" s="6"/>
      <c r="PWV139" s="6"/>
      <c r="PWW139" s="6"/>
      <c r="PWX139" s="6"/>
      <c r="PWY139" s="6"/>
      <c r="PWZ139" s="6"/>
      <c r="PXA139" s="6"/>
      <c r="PXB139" s="6"/>
      <c r="PXC139" s="6"/>
      <c r="PXD139" s="6"/>
      <c r="PXE139" s="6"/>
      <c r="PXF139" s="6"/>
      <c r="PXG139" s="6"/>
      <c r="PXH139" s="6"/>
      <c r="PXI139" s="6"/>
      <c r="PXJ139" s="6"/>
      <c r="PXK139" s="6"/>
      <c r="PXL139" s="6"/>
      <c r="PXM139" s="6"/>
      <c r="PXN139" s="6"/>
      <c r="PXO139" s="6"/>
      <c r="PXP139" s="6"/>
      <c r="PXQ139" s="6"/>
      <c r="PXR139" s="6"/>
      <c r="PXS139" s="6"/>
      <c r="PXT139" s="6"/>
      <c r="PXU139" s="6"/>
      <c r="PXV139" s="6"/>
      <c r="PXW139" s="6"/>
      <c r="PXX139" s="6"/>
      <c r="PXY139" s="6"/>
      <c r="PXZ139" s="6"/>
      <c r="PYA139" s="6"/>
      <c r="PYB139" s="6"/>
      <c r="PYC139" s="6"/>
      <c r="PYD139" s="6"/>
      <c r="PYE139" s="6"/>
      <c r="PYF139" s="6"/>
      <c r="PYG139" s="6"/>
      <c r="PYH139" s="6"/>
      <c r="PYI139" s="6"/>
      <c r="PYJ139" s="6"/>
      <c r="PYK139" s="6"/>
      <c r="PYL139" s="6"/>
      <c r="PYM139" s="6"/>
      <c r="PYN139" s="6"/>
      <c r="PYO139" s="6"/>
      <c r="PYP139" s="6"/>
      <c r="PYQ139" s="6"/>
      <c r="PYR139" s="6"/>
      <c r="PYS139" s="6"/>
      <c r="PYT139" s="6"/>
      <c r="PYU139" s="6"/>
      <c r="PYV139" s="6"/>
      <c r="PYW139" s="6"/>
      <c r="PYX139" s="6"/>
      <c r="PYY139" s="6"/>
      <c r="PYZ139" s="6"/>
      <c r="PZA139" s="6"/>
      <c r="PZB139" s="6"/>
      <c r="PZC139" s="6"/>
      <c r="PZD139" s="6"/>
      <c r="PZE139" s="6"/>
      <c r="PZF139" s="6"/>
      <c r="PZG139" s="6"/>
      <c r="PZH139" s="6"/>
      <c r="PZI139" s="6"/>
      <c r="PZJ139" s="6"/>
      <c r="PZK139" s="6"/>
      <c r="PZL139" s="6"/>
      <c r="PZM139" s="6"/>
      <c r="PZN139" s="6"/>
      <c r="PZO139" s="6"/>
      <c r="PZP139" s="6"/>
      <c r="PZQ139" s="6"/>
      <c r="PZR139" s="6"/>
      <c r="PZS139" s="6"/>
      <c r="PZT139" s="6"/>
      <c r="PZU139" s="6"/>
      <c r="PZV139" s="6"/>
      <c r="PZW139" s="6"/>
      <c r="PZX139" s="6"/>
      <c r="PZY139" s="6"/>
      <c r="PZZ139" s="6"/>
      <c r="QAA139" s="6"/>
      <c r="QAB139" s="6"/>
      <c r="QAC139" s="6"/>
      <c r="QAD139" s="6"/>
      <c r="QAE139" s="6"/>
      <c r="QAF139" s="6"/>
      <c r="QAG139" s="6"/>
      <c r="QAH139" s="6"/>
      <c r="QAI139" s="6"/>
      <c r="QAJ139" s="6"/>
      <c r="QAK139" s="6"/>
      <c r="QAL139" s="6"/>
      <c r="QAM139" s="6"/>
      <c r="QAN139" s="6"/>
      <c r="QAO139" s="6"/>
      <c r="QAP139" s="6"/>
      <c r="QAQ139" s="6"/>
      <c r="QAR139" s="6"/>
      <c r="QAS139" s="6"/>
      <c r="QAT139" s="6"/>
      <c r="QAU139" s="6"/>
      <c r="QAV139" s="6"/>
      <c r="QAW139" s="6"/>
      <c r="QAX139" s="6"/>
      <c r="QAY139" s="6"/>
      <c r="QAZ139" s="6"/>
      <c r="QBA139" s="6"/>
      <c r="QBB139" s="6"/>
      <c r="QBC139" s="6"/>
      <c r="QBD139" s="6"/>
      <c r="QBE139" s="6"/>
      <c r="QBF139" s="6"/>
      <c r="QBG139" s="6"/>
      <c r="QBH139" s="6"/>
      <c r="QBI139" s="6"/>
      <c r="QBJ139" s="6"/>
      <c r="QBK139" s="6"/>
      <c r="QBL139" s="6"/>
      <c r="QBM139" s="6"/>
      <c r="QBN139" s="6"/>
      <c r="QBO139" s="6"/>
      <c r="QBP139" s="6"/>
      <c r="QBQ139" s="6"/>
      <c r="QBR139" s="6"/>
      <c r="QBS139" s="6"/>
      <c r="QBT139" s="6"/>
      <c r="QBU139" s="6"/>
      <c r="QBV139" s="6"/>
      <c r="QBW139" s="6"/>
      <c r="QBX139" s="6"/>
      <c r="QBY139" s="6"/>
      <c r="QBZ139" s="6"/>
      <c r="QCA139" s="6"/>
      <c r="QCB139" s="6"/>
      <c r="QCC139" s="6"/>
      <c r="QCD139" s="6"/>
      <c r="QCE139" s="6"/>
      <c r="QCF139" s="6"/>
      <c r="QCG139" s="6"/>
      <c r="QCH139" s="6"/>
      <c r="QCI139" s="6"/>
      <c r="QCJ139" s="6"/>
      <c r="QCK139" s="6"/>
      <c r="QCL139" s="6"/>
      <c r="QCM139" s="6"/>
      <c r="QCN139" s="6"/>
      <c r="QCO139" s="6"/>
      <c r="QCP139" s="6"/>
      <c r="QCQ139" s="6"/>
      <c r="QCR139" s="6"/>
      <c r="QCS139" s="6"/>
      <c r="QCT139" s="6"/>
      <c r="QCU139" s="6"/>
      <c r="QCV139" s="6"/>
      <c r="QCW139" s="6"/>
      <c r="QCX139" s="6"/>
      <c r="QCY139" s="6"/>
      <c r="QCZ139" s="6"/>
      <c r="QDA139" s="6"/>
      <c r="QDB139" s="6"/>
      <c r="QDC139" s="6"/>
      <c r="QDD139" s="6"/>
      <c r="QDE139" s="6"/>
      <c r="QDF139" s="6"/>
      <c r="QDG139" s="6"/>
      <c r="QDH139" s="6"/>
      <c r="QDI139" s="6"/>
      <c r="QDJ139" s="6"/>
      <c r="QDK139" s="6"/>
      <c r="QDL139" s="6"/>
      <c r="QDM139" s="6"/>
      <c r="QDN139" s="6"/>
      <c r="QDO139" s="6"/>
      <c r="QDP139" s="6"/>
      <c r="QDQ139" s="6"/>
      <c r="QDR139" s="6"/>
      <c r="QDS139" s="6"/>
      <c r="QDT139" s="6"/>
      <c r="QDU139" s="6"/>
      <c r="QDV139" s="6"/>
      <c r="QDW139" s="6"/>
      <c r="QDX139" s="6"/>
      <c r="QDY139" s="6"/>
      <c r="QDZ139" s="6"/>
      <c r="QEA139" s="6"/>
      <c r="QEB139" s="6"/>
      <c r="QEC139" s="6"/>
      <c r="QED139" s="6"/>
      <c r="QEE139" s="6"/>
      <c r="QEF139" s="6"/>
      <c r="QEG139" s="6"/>
      <c r="QEH139" s="6"/>
      <c r="QEI139" s="6"/>
      <c r="QEJ139" s="6"/>
      <c r="QEK139" s="6"/>
      <c r="QEL139" s="6"/>
      <c r="QEM139" s="6"/>
      <c r="QEN139" s="6"/>
      <c r="QEO139" s="6"/>
      <c r="QEP139" s="6"/>
      <c r="QEQ139" s="6"/>
      <c r="QER139" s="6"/>
      <c r="QES139" s="6"/>
      <c r="QET139" s="6"/>
      <c r="QEU139" s="6"/>
      <c r="QEV139" s="6"/>
      <c r="QEW139" s="6"/>
      <c r="QEX139" s="6"/>
      <c r="QEY139" s="6"/>
      <c r="QEZ139" s="6"/>
      <c r="QFA139" s="6"/>
      <c r="QFB139" s="6"/>
      <c r="QFC139" s="6"/>
      <c r="QFD139" s="6"/>
      <c r="QFE139" s="6"/>
      <c r="QFF139" s="6"/>
      <c r="QFG139" s="6"/>
      <c r="QFH139" s="6"/>
      <c r="QFI139" s="6"/>
      <c r="QFJ139" s="6"/>
      <c r="QFK139" s="6"/>
      <c r="QFL139" s="6"/>
      <c r="QFM139" s="6"/>
      <c r="QFN139" s="6"/>
      <c r="QFO139" s="6"/>
      <c r="QFP139" s="6"/>
      <c r="QFQ139" s="6"/>
      <c r="QFR139" s="6"/>
      <c r="QFS139" s="6"/>
      <c r="QFT139" s="6"/>
      <c r="QFU139" s="6"/>
      <c r="QFV139" s="6"/>
      <c r="QFW139" s="6"/>
      <c r="QFX139" s="6"/>
      <c r="QFY139" s="6"/>
      <c r="QFZ139" s="6"/>
      <c r="QGA139" s="6"/>
      <c r="QGB139" s="6"/>
      <c r="QGC139" s="6"/>
      <c r="QGD139" s="6"/>
      <c r="QGE139" s="6"/>
      <c r="QGF139" s="6"/>
      <c r="QGG139" s="6"/>
      <c r="QGH139" s="6"/>
      <c r="QGI139" s="6"/>
      <c r="QGJ139" s="6"/>
      <c r="QGK139" s="6"/>
      <c r="QGL139" s="6"/>
      <c r="QGM139" s="6"/>
      <c r="QGN139" s="6"/>
      <c r="QGO139" s="6"/>
      <c r="QGP139" s="6"/>
      <c r="QGQ139" s="6"/>
      <c r="QGR139" s="6"/>
      <c r="QGS139" s="6"/>
      <c r="QGT139" s="6"/>
      <c r="QGU139" s="6"/>
      <c r="QGV139" s="6"/>
      <c r="QGW139" s="6"/>
      <c r="QGX139" s="6"/>
      <c r="QGY139" s="6"/>
      <c r="QGZ139" s="6"/>
      <c r="QHA139" s="6"/>
      <c r="QHB139" s="6"/>
      <c r="QHC139" s="6"/>
      <c r="QHD139" s="6"/>
      <c r="QHE139" s="6"/>
      <c r="QHF139" s="6"/>
      <c r="QHG139" s="6"/>
      <c r="QHH139" s="6"/>
      <c r="QHI139" s="6"/>
      <c r="QHJ139" s="6"/>
      <c r="QHK139" s="6"/>
      <c r="QHL139" s="6"/>
      <c r="QHM139" s="6"/>
      <c r="QHN139" s="6"/>
      <c r="QHO139" s="6"/>
      <c r="QHP139" s="6"/>
      <c r="QHQ139" s="6"/>
      <c r="QHR139" s="6"/>
      <c r="QHS139" s="6"/>
      <c r="QHT139" s="6"/>
      <c r="QHU139" s="6"/>
      <c r="QHV139" s="6"/>
      <c r="QHW139" s="6"/>
      <c r="QHX139" s="6"/>
      <c r="QHY139" s="6"/>
      <c r="QHZ139" s="6"/>
      <c r="QIA139" s="6"/>
      <c r="QIB139" s="6"/>
      <c r="QIC139" s="6"/>
      <c r="QID139" s="6"/>
      <c r="QIE139" s="6"/>
      <c r="QIF139" s="6"/>
      <c r="QIG139" s="6"/>
      <c r="QIH139" s="6"/>
      <c r="QII139" s="6"/>
      <c r="QIJ139" s="6"/>
      <c r="QIK139" s="6"/>
      <c r="QIL139" s="6"/>
      <c r="QIM139" s="6"/>
      <c r="QIN139" s="6"/>
      <c r="QIO139" s="6"/>
      <c r="QIP139" s="6"/>
      <c r="QIQ139" s="6"/>
      <c r="QIR139" s="6"/>
      <c r="QIS139" s="6"/>
      <c r="QIT139" s="6"/>
      <c r="QIU139" s="6"/>
      <c r="QIV139" s="6"/>
      <c r="QIW139" s="6"/>
      <c r="QIX139" s="6"/>
      <c r="QIY139" s="6"/>
      <c r="QIZ139" s="6"/>
      <c r="QJA139" s="6"/>
      <c r="QJB139" s="6"/>
      <c r="QJC139" s="6"/>
      <c r="QJD139" s="6"/>
      <c r="QJE139" s="6"/>
      <c r="QJF139" s="6"/>
      <c r="QJG139" s="6"/>
      <c r="QJH139" s="6"/>
      <c r="QJI139" s="6"/>
      <c r="QJJ139" s="6"/>
      <c r="QJK139" s="6"/>
      <c r="QJL139" s="6"/>
      <c r="QJM139" s="6"/>
      <c r="QJN139" s="6"/>
      <c r="QJO139" s="6"/>
      <c r="QJP139" s="6"/>
      <c r="QJQ139" s="6"/>
      <c r="QJR139" s="6"/>
      <c r="QJS139" s="6"/>
      <c r="QJT139" s="6"/>
      <c r="QJU139" s="6"/>
      <c r="QJV139" s="6"/>
      <c r="QJW139" s="6"/>
      <c r="QJX139" s="6"/>
      <c r="QJY139" s="6"/>
      <c r="QJZ139" s="6"/>
      <c r="QKA139" s="6"/>
      <c r="QKB139" s="6"/>
      <c r="QKC139" s="6"/>
      <c r="QKD139" s="6"/>
      <c r="QKE139" s="6"/>
      <c r="QKF139" s="6"/>
      <c r="QKG139" s="6"/>
      <c r="QKH139" s="6"/>
      <c r="QKI139" s="6"/>
      <c r="QKJ139" s="6"/>
      <c r="QKK139" s="6"/>
      <c r="QKL139" s="6"/>
      <c r="QKM139" s="6"/>
      <c r="QKN139" s="6"/>
      <c r="QKO139" s="6"/>
      <c r="QKP139" s="6"/>
      <c r="QKQ139" s="6"/>
      <c r="QKR139" s="6"/>
      <c r="QKS139" s="6"/>
      <c r="QKT139" s="6"/>
      <c r="QKU139" s="6"/>
      <c r="QKV139" s="6"/>
      <c r="QKW139" s="6"/>
      <c r="QKX139" s="6"/>
      <c r="QKY139" s="6"/>
      <c r="QKZ139" s="6"/>
      <c r="QLA139" s="6"/>
      <c r="QLB139" s="6"/>
      <c r="QLC139" s="6"/>
      <c r="QLD139" s="6"/>
      <c r="QLE139" s="6"/>
      <c r="QLF139" s="6"/>
      <c r="QLG139" s="6"/>
      <c r="QLH139" s="6"/>
      <c r="QLI139" s="6"/>
      <c r="QLJ139" s="6"/>
      <c r="QLK139" s="6"/>
      <c r="QLL139" s="6"/>
      <c r="QLM139" s="6"/>
      <c r="QLN139" s="6"/>
      <c r="QLO139" s="6"/>
      <c r="QLP139" s="6"/>
      <c r="QLQ139" s="6"/>
      <c r="QLR139" s="6"/>
      <c r="QLS139" s="6"/>
      <c r="QLT139" s="6"/>
      <c r="QLU139" s="6"/>
      <c r="QLV139" s="6"/>
      <c r="QLW139" s="6"/>
      <c r="QLX139" s="6"/>
      <c r="QLY139" s="6"/>
      <c r="QLZ139" s="6"/>
      <c r="QMA139" s="6"/>
      <c r="QMB139" s="6"/>
      <c r="QMC139" s="6"/>
      <c r="QMD139" s="6"/>
      <c r="QME139" s="6"/>
      <c r="QMF139" s="6"/>
      <c r="QMG139" s="6"/>
      <c r="QMH139" s="6"/>
      <c r="QMI139" s="6"/>
      <c r="QMJ139" s="6"/>
      <c r="QMK139" s="6"/>
      <c r="QML139" s="6"/>
      <c r="QMM139" s="6"/>
      <c r="QMN139" s="6"/>
      <c r="QMO139" s="6"/>
      <c r="QMP139" s="6"/>
      <c r="QMQ139" s="6"/>
      <c r="QMR139" s="6"/>
      <c r="QMS139" s="6"/>
      <c r="QMT139" s="6"/>
      <c r="QMU139" s="6"/>
      <c r="QMV139" s="6"/>
      <c r="QMW139" s="6"/>
      <c r="QMX139" s="6"/>
      <c r="QMY139" s="6"/>
      <c r="QMZ139" s="6"/>
      <c r="QNA139" s="6"/>
      <c r="QNB139" s="6"/>
      <c r="QNC139" s="6"/>
      <c r="QND139" s="6"/>
      <c r="QNE139" s="6"/>
      <c r="QNF139" s="6"/>
      <c r="QNG139" s="6"/>
      <c r="QNH139" s="6"/>
      <c r="QNI139" s="6"/>
      <c r="QNJ139" s="6"/>
      <c r="QNK139" s="6"/>
      <c r="QNL139" s="6"/>
      <c r="QNM139" s="6"/>
      <c r="QNN139" s="6"/>
      <c r="QNO139" s="6"/>
      <c r="QNP139" s="6"/>
      <c r="QNQ139" s="6"/>
      <c r="QNR139" s="6"/>
      <c r="QNS139" s="6"/>
      <c r="QNT139" s="6"/>
      <c r="QNU139" s="6"/>
      <c r="QNV139" s="6"/>
      <c r="QNW139" s="6"/>
      <c r="QNX139" s="6"/>
      <c r="QNY139" s="6"/>
      <c r="QNZ139" s="6"/>
      <c r="QOA139" s="6"/>
      <c r="QOB139" s="6"/>
      <c r="QOC139" s="6"/>
      <c r="QOD139" s="6"/>
      <c r="QOE139" s="6"/>
      <c r="QOF139" s="6"/>
      <c r="QOG139" s="6"/>
      <c r="QOH139" s="6"/>
      <c r="QOI139" s="6"/>
      <c r="QOJ139" s="6"/>
      <c r="QOK139" s="6"/>
      <c r="QOL139" s="6"/>
      <c r="QOM139" s="6"/>
      <c r="QON139" s="6"/>
      <c r="QOO139" s="6"/>
      <c r="QOP139" s="6"/>
      <c r="QOQ139" s="6"/>
      <c r="QOR139" s="6"/>
      <c r="QOS139" s="6"/>
      <c r="QOT139" s="6"/>
      <c r="QOU139" s="6"/>
      <c r="QOV139" s="6"/>
      <c r="QOW139" s="6"/>
      <c r="QOX139" s="6"/>
      <c r="QOY139" s="6"/>
      <c r="QOZ139" s="6"/>
      <c r="QPA139" s="6"/>
      <c r="QPB139" s="6"/>
      <c r="QPC139" s="6"/>
      <c r="QPD139" s="6"/>
      <c r="QPE139" s="6"/>
      <c r="QPF139" s="6"/>
      <c r="QPG139" s="6"/>
      <c r="QPH139" s="6"/>
      <c r="QPI139" s="6"/>
      <c r="QPJ139" s="6"/>
      <c r="QPK139" s="6"/>
      <c r="QPL139" s="6"/>
      <c r="QPM139" s="6"/>
      <c r="QPN139" s="6"/>
      <c r="QPO139" s="6"/>
      <c r="QPP139" s="6"/>
      <c r="QPQ139" s="6"/>
      <c r="QPR139" s="6"/>
      <c r="QPS139" s="6"/>
      <c r="QPT139" s="6"/>
      <c r="QPU139" s="6"/>
      <c r="QPV139" s="6"/>
      <c r="QPW139" s="6"/>
      <c r="QPX139" s="6"/>
      <c r="QPY139" s="6"/>
      <c r="QPZ139" s="6"/>
      <c r="QQA139" s="6"/>
      <c r="QQB139" s="6"/>
      <c r="QQC139" s="6"/>
      <c r="QQD139" s="6"/>
      <c r="QQE139" s="6"/>
      <c r="QQF139" s="6"/>
      <c r="QQG139" s="6"/>
      <c r="QQH139" s="6"/>
      <c r="QQI139" s="6"/>
      <c r="QQJ139" s="6"/>
      <c r="QQK139" s="6"/>
      <c r="QQL139" s="6"/>
      <c r="QQM139" s="6"/>
      <c r="QQN139" s="6"/>
      <c r="QQO139" s="6"/>
      <c r="QQP139" s="6"/>
      <c r="QQQ139" s="6"/>
      <c r="QQR139" s="6"/>
      <c r="QQS139" s="6"/>
      <c r="QQT139" s="6"/>
      <c r="QQU139" s="6"/>
      <c r="QQV139" s="6"/>
      <c r="QQW139" s="6"/>
      <c r="QQX139" s="6"/>
      <c r="QQY139" s="6"/>
      <c r="QQZ139" s="6"/>
      <c r="QRA139" s="6"/>
      <c r="QRB139" s="6"/>
      <c r="QRC139" s="6"/>
      <c r="QRD139" s="6"/>
      <c r="QRE139" s="6"/>
      <c r="QRF139" s="6"/>
      <c r="QRG139" s="6"/>
      <c r="QRH139" s="6"/>
      <c r="QRI139" s="6"/>
      <c r="QRJ139" s="6"/>
      <c r="QRK139" s="6"/>
      <c r="QRL139" s="6"/>
      <c r="QRM139" s="6"/>
      <c r="QRN139" s="6"/>
      <c r="QRO139" s="6"/>
      <c r="QRP139" s="6"/>
      <c r="QRQ139" s="6"/>
      <c r="QRR139" s="6"/>
      <c r="QRS139" s="6"/>
      <c r="QRT139" s="6"/>
      <c r="QRU139" s="6"/>
      <c r="QRV139" s="6"/>
      <c r="QRW139" s="6"/>
      <c r="QRX139" s="6"/>
      <c r="QRY139" s="6"/>
      <c r="QRZ139" s="6"/>
      <c r="QSA139" s="6"/>
      <c r="QSB139" s="6"/>
      <c r="QSC139" s="6"/>
      <c r="QSD139" s="6"/>
      <c r="QSE139" s="6"/>
      <c r="QSF139" s="6"/>
      <c r="QSG139" s="6"/>
      <c r="QSH139" s="6"/>
      <c r="QSI139" s="6"/>
      <c r="QSJ139" s="6"/>
      <c r="QSK139" s="6"/>
      <c r="QSL139" s="6"/>
      <c r="QSM139" s="6"/>
      <c r="QSN139" s="6"/>
      <c r="QSO139" s="6"/>
      <c r="QSP139" s="6"/>
      <c r="QSQ139" s="6"/>
      <c r="QSR139" s="6"/>
      <c r="QSS139" s="6"/>
      <c r="QST139" s="6"/>
      <c r="QSU139" s="6"/>
      <c r="QSV139" s="6"/>
      <c r="QSW139" s="6"/>
      <c r="QSX139" s="6"/>
      <c r="QSY139" s="6"/>
      <c r="QSZ139" s="6"/>
      <c r="QTA139" s="6"/>
      <c r="QTB139" s="6"/>
      <c r="QTC139" s="6"/>
      <c r="QTD139" s="6"/>
      <c r="QTE139" s="6"/>
      <c r="QTF139" s="6"/>
      <c r="QTG139" s="6"/>
      <c r="QTH139" s="6"/>
      <c r="QTI139" s="6"/>
      <c r="QTJ139" s="6"/>
      <c r="QTK139" s="6"/>
      <c r="QTL139" s="6"/>
      <c r="QTM139" s="6"/>
      <c r="QTN139" s="6"/>
      <c r="QTO139" s="6"/>
      <c r="QTP139" s="6"/>
      <c r="QTQ139" s="6"/>
      <c r="QTR139" s="6"/>
      <c r="QTS139" s="6"/>
      <c r="QTT139" s="6"/>
      <c r="QTU139" s="6"/>
      <c r="QTV139" s="6"/>
      <c r="QTW139" s="6"/>
      <c r="QTX139" s="6"/>
      <c r="QTY139" s="6"/>
      <c r="QTZ139" s="6"/>
      <c r="QUA139" s="6"/>
      <c r="QUB139" s="6"/>
      <c r="QUC139" s="6"/>
      <c r="QUD139" s="6"/>
      <c r="QUE139" s="6"/>
      <c r="QUF139" s="6"/>
      <c r="QUG139" s="6"/>
      <c r="QUH139" s="6"/>
      <c r="QUI139" s="6"/>
      <c r="QUJ139" s="6"/>
      <c r="QUK139" s="6"/>
      <c r="QUL139" s="6"/>
      <c r="QUM139" s="6"/>
      <c r="QUN139" s="6"/>
      <c r="QUO139" s="6"/>
      <c r="QUP139" s="6"/>
      <c r="QUQ139" s="6"/>
      <c r="QUR139" s="6"/>
      <c r="QUS139" s="6"/>
      <c r="QUT139" s="6"/>
      <c r="QUU139" s="6"/>
      <c r="QUV139" s="6"/>
      <c r="QUW139" s="6"/>
      <c r="QUX139" s="6"/>
      <c r="QUY139" s="6"/>
      <c r="QUZ139" s="6"/>
      <c r="QVA139" s="6"/>
      <c r="QVB139" s="6"/>
      <c r="QVC139" s="6"/>
      <c r="QVD139" s="6"/>
      <c r="QVE139" s="6"/>
      <c r="QVF139" s="6"/>
      <c r="QVG139" s="6"/>
      <c r="QVH139" s="6"/>
      <c r="QVI139" s="6"/>
      <c r="QVJ139" s="6"/>
      <c r="QVK139" s="6"/>
      <c r="QVL139" s="6"/>
      <c r="QVM139" s="6"/>
      <c r="QVN139" s="6"/>
      <c r="QVO139" s="6"/>
      <c r="QVP139" s="6"/>
      <c r="QVQ139" s="6"/>
      <c r="QVR139" s="6"/>
      <c r="QVS139" s="6"/>
      <c r="QVT139" s="6"/>
      <c r="QVU139" s="6"/>
      <c r="QVV139" s="6"/>
      <c r="QVW139" s="6"/>
      <c r="QVX139" s="6"/>
      <c r="QVY139" s="6"/>
      <c r="QVZ139" s="6"/>
      <c r="QWA139" s="6"/>
      <c r="QWB139" s="6"/>
      <c r="QWC139" s="6"/>
      <c r="QWD139" s="6"/>
      <c r="QWE139" s="6"/>
      <c r="QWF139" s="6"/>
      <c r="QWG139" s="6"/>
      <c r="QWH139" s="6"/>
      <c r="QWI139" s="6"/>
      <c r="QWJ139" s="6"/>
      <c r="QWK139" s="6"/>
      <c r="QWL139" s="6"/>
      <c r="QWM139" s="6"/>
      <c r="QWN139" s="6"/>
      <c r="QWO139" s="6"/>
      <c r="QWP139" s="6"/>
      <c r="QWQ139" s="6"/>
      <c r="QWR139" s="6"/>
      <c r="QWS139" s="6"/>
      <c r="QWT139" s="6"/>
      <c r="QWU139" s="6"/>
      <c r="QWV139" s="6"/>
      <c r="QWW139" s="6"/>
      <c r="QWX139" s="6"/>
      <c r="QWY139" s="6"/>
      <c r="QWZ139" s="6"/>
      <c r="QXA139" s="6"/>
      <c r="QXB139" s="6"/>
      <c r="QXC139" s="6"/>
      <c r="QXD139" s="6"/>
      <c r="QXE139" s="6"/>
      <c r="QXF139" s="6"/>
      <c r="QXG139" s="6"/>
      <c r="QXH139" s="6"/>
      <c r="QXI139" s="6"/>
      <c r="QXJ139" s="6"/>
      <c r="QXK139" s="6"/>
      <c r="QXL139" s="6"/>
      <c r="QXM139" s="6"/>
      <c r="QXN139" s="6"/>
      <c r="QXO139" s="6"/>
      <c r="QXP139" s="6"/>
      <c r="QXQ139" s="6"/>
      <c r="QXR139" s="6"/>
      <c r="QXS139" s="6"/>
      <c r="QXT139" s="6"/>
      <c r="QXU139" s="6"/>
      <c r="QXV139" s="6"/>
      <c r="QXW139" s="6"/>
      <c r="QXX139" s="6"/>
      <c r="QXY139" s="6"/>
      <c r="QXZ139" s="6"/>
      <c r="QYA139" s="6"/>
      <c r="QYB139" s="6"/>
      <c r="QYC139" s="6"/>
      <c r="QYD139" s="6"/>
      <c r="QYE139" s="6"/>
      <c r="QYF139" s="6"/>
      <c r="QYG139" s="6"/>
      <c r="QYH139" s="6"/>
      <c r="QYI139" s="6"/>
      <c r="QYJ139" s="6"/>
      <c r="QYK139" s="6"/>
      <c r="QYL139" s="6"/>
      <c r="QYM139" s="6"/>
      <c r="QYN139" s="6"/>
      <c r="QYO139" s="6"/>
      <c r="QYP139" s="6"/>
      <c r="QYQ139" s="6"/>
      <c r="QYR139" s="6"/>
      <c r="QYS139" s="6"/>
      <c r="QYT139" s="6"/>
      <c r="QYU139" s="6"/>
      <c r="QYV139" s="6"/>
      <c r="QYW139" s="6"/>
      <c r="QYX139" s="6"/>
      <c r="QYY139" s="6"/>
      <c r="QYZ139" s="6"/>
      <c r="QZA139" s="6"/>
      <c r="QZB139" s="6"/>
      <c r="QZC139" s="6"/>
      <c r="QZD139" s="6"/>
      <c r="QZE139" s="6"/>
      <c r="QZF139" s="6"/>
      <c r="QZG139" s="6"/>
      <c r="QZH139" s="6"/>
      <c r="QZI139" s="6"/>
      <c r="QZJ139" s="6"/>
      <c r="QZK139" s="6"/>
      <c r="QZL139" s="6"/>
      <c r="QZM139" s="6"/>
      <c r="QZN139" s="6"/>
      <c r="QZO139" s="6"/>
      <c r="QZP139" s="6"/>
      <c r="QZQ139" s="6"/>
      <c r="QZR139" s="6"/>
      <c r="QZS139" s="6"/>
      <c r="QZT139" s="6"/>
      <c r="QZU139" s="6"/>
      <c r="QZV139" s="6"/>
      <c r="QZW139" s="6"/>
      <c r="QZX139" s="6"/>
      <c r="QZY139" s="6"/>
      <c r="QZZ139" s="6"/>
      <c r="RAA139" s="6"/>
      <c r="RAB139" s="6"/>
      <c r="RAC139" s="6"/>
      <c r="RAD139" s="6"/>
      <c r="RAE139" s="6"/>
      <c r="RAF139" s="6"/>
      <c r="RAG139" s="6"/>
      <c r="RAH139" s="6"/>
      <c r="RAI139" s="6"/>
      <c r="RAJ139" s="6"/>
      <c r="RAK139" s="6"/>
      <c r="RAL139" s="6"/>
      <c r="RAM139" s="6"/>
      <c r="RAN139" s="6"/>
      <c r="RAO139" s="6"/>
      <c r="RAP139" s="6"/>
      <c r="RAQ139" s="6"/>
      <c r="RAR139" s="6"/>
      <c r="RAS139" s="6"/>
      <c r="RAT139" s="6"/>
      <c r="RAU139" s="6"/>
      <c r="RAV139" s="6"/>
      <c r="RAW139" s="6"/>
      <c r="RAX139" s="6"/>
      <c r="RAY139" s="6"/>
      <c r="RAZ139" s="6"/>
      <c r="RBA139" s="6"/>
      <c r="RBB139" s="6"/>
      <c r="RBC139" s="6"/>
      <c r="RBD139" s="6"/>
      <c r="RBE139" s="6"/>
      <c r="RBF139" s="6"/>
      <c r="RBG139" s="6"/>
      <c r="RBH139" s="6"/>
      <c r="RBI139" s="6"/>
      <c r="RBJ139" s="6"/>
      <c r="RBK139" s="6"/>
      <c r="RBL139" s="6"/>
      <c r="RBM139" s="6"/>
      <c r="RBN139" s="6"/>
      <c r="RBO139" s="6"/>
      <c r="RBP139" s="6"/>
      <c r="RBQ139" s="6"/>
      <c r="RBR139" s="6"/>
      <c r="RBS139" s="6"/>
      <c r="RBT139" s="6"/>
      <c r="RBU139" s="6"/>
      <c r="RBV139" s="6"/>
      <c r="RBW139" s="6"/>
      <c r="RBX139" s="6"/>
      <c r="RBY139" s="6"/>
      <c r="RBZ139" s="6"/>
      <c r="RCA139" s="6"/>
      <c r="RCB139" s="6"/>
      <c r="RCC139" s="6"/>
      <c r="RCD139" s="6"/>
      <c r="RCE139" s="6"/>
      <c r="RCF139" s="6"/>
      <c r="RCG139" s="6"/>
      <c r="RCH139" s="6"/>
      <c r="RCI139" s="6"/>
      <c r="RCJ139" s="6"/>
      <c r="RCK139" s="6"/>
      <c r="RCL139" s="6"/>
      <c r="RCM139" s="6"/>
      <c r="RCN139" s="6"/>
      <c r="RCO139" s="6"/>
      <c r="RCP139" s="6"/>
      <c r="RCQ139" s="6"/>
      <c r="RCR139" s="6"/>
      <c r="RCS139" s="6"/>
      <c r="RCT139" s="6"/>
      <c r="RCU139" s="6"/>
      <c r="RCV139" s="6"/>
      <c r="RCW139" s="6"/>
      <c r="RCX139" s="6"/>
      <c r="RCY139" s="6"/>
      <c r="RCZ139" s="6"/>
      <c r="RDA139" s="6"/>
      <c r="RDB139" s="6"/>
      <c r="RDC139" s="6"/>
      <c r="RDD139" s="6"/>
      <c r="RDE139" s="6"/>
      <c r="RDF139" s="6"/>
      <c r="RDG139" s="6"/>
      <c r="RDH139" s="6"/>
      <c r="RDI139" s="6"/>
      <c r="RDJ139" s="6"/>
      <c r="RDK139" s="6"/>
      <c r="RDL139" s="6"/>
      <c r="RDM139" s="6"/>
      <c r="RDN139" s="6"/>
      <c r="RDO139" s="6"/>
      <c r="RDP139" s="6"/>
      <c r="RDQ139" s="6"/>
      <c r="RDR139" s="6"/>
      <c r="RDS139" s="6"/>
      <c r="RDT139" s="6"/>
      <c r="RDU139" s="6"/>
      <c r="RDV139" s="6"/>
      <c r="RDW139" s="6"/>
      <c r="RDX139" s="6"/>
      <c r="RDY139" s="6"/>
      <c r="RDZ139" s="6"/>
      <c r="REA139" s="6"/>
      <c r="REB139" s="6"/>
      <c r="REC139" s="6"/>
      <c r="RED139" s="6"/>
      <c r="REE139" s="6"/>
      <c r="REF139" s="6"/>
      <c r="REG139" s="6"/>
      <c r="REH139" s="6"/>
      <c r="REI139" s="6"/>
      <c r="REJ139" s="6"/>
      <c r="REK139" s="6"/>
      <c r="REL139" s="6"/>
      <c r="REM139" s="6"/>
      <c r="REN139" s="6"/>
      <c r="REO139" s="6"/>
      <c r="REP139" s="6"/>
      <c r="REQ139" s="6"/>
      <c r="RER139" s="6"/>
      <c r="RES139" s="6"/>
      <c r="RET139" s="6"/>
      <c r="REU139" s="6"/>
      <c r="REV139" s="6"/>
      <c r="REW139" s="6"/>
      <c r="REX139" s="6"/>
      <c r="REY139" s="6"/>
      <c r="REZ139" s="6"/>
      <c r="RFA139" s="6"/>
      <c r="RFB139" s="6"/>
      <c r="RFC139" s="6"/>
      <c r="RFD139" s="6"/>
      <c r="RFE139" s="6"/>
      <c r="RFF139" s="6"/>
      <c r="RFG139" s="6"/>
      <c r="RFH139" s="6"/>
      <c r="RFI139" s="6"/>
      <c r="RFJ139" s="6"/>
      <c r="RFK139" s="6"/>
      <c r="RFL139" s="6"/>
      <c r="RFM139" s="6"/>
      <c r="RFN139" s="6"/>
      <c r="RFO139" s="6"/>
      <c r="RFP139" s="6"/>
      <c r="RFQ139" s="6"/>
      <c r="RFR139" s="6"/>
      <c r="RFS139" s="6"/>
      <c r="RFT139" s="6"/>
      <c r="RFU139" s="6"/>
      <c r="RFV139" s="6"/>
      <c r="RFW139" s="6"/>
      <c r="RFX139" s="6"/>
      <c r="RFY139" s="6"/>
      <c r="RFZ139" s="6"/>
      <c r="RGA139" s="6"/>
      <c r="RGB139" s="6"/>
      <c r="RGC139" s="6"/>
      <c r="RGD139" s="6"/>
      <c r="RGE139" s="6"/>
      <c r="RGF139" s="6"/>
      <c r="RGG139" s="6"/>
      <c r="RGH139" s="6"/>
      <c r="RGI139" s="6"/>
      <c r="RGJ139" s="6"/>
      <c r="RGK139" s="6"/>
      <c r="RGL139" s="6"/>
      <c r="RGM139" s="6"/>
      <c r="RGN139" s="6"/>
      <c r="RGO139" s="6"/>
      <c r="RGP139" s="6"/>
      <c r="RGQ139" s="6"/>
      <c r="RGR139" s="6"/>
      <c r="RGS139" s="6"/>
      <c r="RGT139" s="6"/>
      <c r="RGU139" s="6"/>
      <c r="RGV139" s="6"/>
      <c r="RGW139" s="6"/>
      <c r="RGX139" s="6"/>
      <c r="RGY139" s="6"/>
      <c r="RGZ139" s="6"/>
      <c r="RHA139" s="6"/>
      <c r="RHB139" s="6"/>
      <c r="RHC139" s="6"/>
      <c r="RHD139" s="6"/>
      <c r="RHE139" s="6"/>
      <c r="RHF139" s="6"/>
      <c r="RHG139" s="6"/>
      <c r="RHH139" s="6"/>
      <c r="RHI139" s="6"/>
      <c r="RHJ139" s="6"/>
      <c r="RHK139" s="6"/>
      <c r="RHL139" s="6"/>
      <c r="RHM139" s="6"/>
      <c r="RHN139" s="6"/>
      <c r="RHO139" s="6"/>
      <c r="RHP139" s="6"/>
      <c r="RHQ139" s="6"/>
      <c r="RHR139" s="6"/>
      <c r="RHS139" s="6"/>
      <c r="RHT139" s="6"/>
      <c r="RHU139" s="6"/>
      <c r="RHV139" s="6"/>
      <c r="RHW139" s="6"/>
      <c r="RHX139" s="6"/>
      <c r="RHY139" s="6"/>
      <c r="RHZ139" s="6"/>
      <c r="RIA139" s="6"/>
      <c r="RIB139" s="6"/>
      <c r="RIC139" s="6"/>
      <c r="RID139" s="6"/>
      <c r="RIE139" s="6"/>
      <c r="RIF139" s="6"/>
      <c r="RIG139" s="6"/>
      <c r="RIH139" s="6"/>
      <c r="RII139" s="6"/>
      <c r="RIJ139" s="6"/>
      <c r="RIK139" s="6"/>
      <c r="RIL139" s="6"/>
      <c r="RIM139" s="6"/>
      <c r="RIN139" s="6"/>
      <c r="RIO139" s="6"/>
      <c r="RIP139" s="6"/>
      <c r="RIQ139" s="6"/>
      <c r="RIR139" s="6"/>
      <c r="RIS139" s="6"/>
      <c r="RIT139" s="6"/>
      <c r="RIU139" s="6"/>
      <c r="RIV139" s="6"/>
      <c r="RIW139" s="6"/>
      <c r="RIX139" s="6"/>
      <c r="RIY139" s="6"/>
      <c r="RIZ139" s="6"/>
      <c r="RJA139" s="6"/>
      <c r="RJB139" s="6"/>
      <c r="RJC139" s="6"/>
      <c r="RJD139" s="6"/>
      <c r="RJE139" s="6"/>
      <c r="RJF139" s="6"/>
      <c r="RJG139" s="6"/>
      <c r="RJH139" s="6"/>
      <c r="RJI139" s="6"/>
      <c r="RJJ139" s="6"/>
      <c r="RJK139" s="6"/>
      <c r="RJL139" s="6"/>
      <c r="RJM139" s="6"/>
      <c r="RJN139" s="6"/>
      <c r="RJO139" s="6"/>
      <c r="RJP139" s="6"/>
      <c r="RJQ139" s="6"/>
      <c r="RJR139" s="6"/>
      <c r="RJS139" s="6"/>
      <c r="RJT139" s="6"/>
      <c r="RJU139" s="6"/>
      <c r="RJV139" s="6"/>
      <c r="RJW139" s="6"/>
      <c r="RJX139" s="6"/>
      <c r="RJY139" s="6"/>
      <c r="RJZ139" s="6"/>
      <c r="RKA139" s="6"/>
      <c r="RKB139" s="6"/>
      <c r="RKC139" s="6"/>
      <c r="RKD139" s="6"/>
      <c r="RKE139" s="6"/>
      <c r="RKF139" s="6"/>
      <c r="RKG139" s="6"/>
      <c r="RKH139" s="6"/>
      <c r="RKI139" s="6"/>
      <c r="RKJ139" s="6"/>
      <c r="RKK139" s="6"/>
      <c r="RKL139" s="6"/>
      <c r="RKM139" s="6"/>
      <c r="RKN139" s="6"/>
      <c r="RKO139" s="6"/>
      <c r="RKP139" s="6"/>
      <c r="RKQ139" s="6"/>
      <c r="RKR139" s="6"/>
      <c r="RKS139" s="6"/>
      <c r="RKT139" s="6"/>
      <c r="RKU139" s="6"/>
      <c r="RKV139" s="6"/>
      <c r="RKW139" s="6"/>
      <c r="RKX139" s="6"/>
      <c r="RKY139" s="6"/>
      <c r="RKZ139" s="6"/>
      <c r="RLA139" s="6"/>
      <c r="RLB139" s="6"/>
      <c r="RLC139" s="6"/>
      <c r="RLD139" s="6"/>
      <c r="RLE139" s="6"/>
      <c r="RLF139" s="6"/>
      <c r="RLG139" s="6"/>
      <c r="RLH139" s="6"/>
      <c r="RLI139" s="6"/>
      <c r="RLJ139" s="6"/>
      <c r="RLK139" s="6"/>
      <c r="RLL139" s="6"/>
      <c r="RLM139" s="6"/>
      <c r="RLN139" s="6"/>
      <c r="RLO139" s="6"/>
      <c r="RLP139" s="6"/>
      <c r="RLQ139" s="6"/>
      <c r="RLR139" s="6"/>
      <c r="RLS139" s="6"/>
      <c r="RLT139" s="6"/>
      <c r="RLU139" s="6"/>
      <c r="RLV139" s="6"/>
      <c r="RLW139" s="6"/>
      <c r="RLX139" s="6"/>
      <c r="RLY139" s="6"/>
      <c r="RLZ139" s="6"/>
      <c r="RMA139" s="6"/>
      <c r="RMB139" s="6"/>
      <c r="RMC139" s="6"/>
      <c r="RMD139" s="6"/>
      <c r="RME139" s="6"/>
      <c r="RMF139" s="6"/>
      <c r="RMG139" s="6"/>
      <c r="RMH139" s="6"/>
      <c r="RMI139" s="6"/>
      <c r="RMJ139" s="6"/>
      <c r="RMK139" s="6"/>
      <c r="RML139" s="6"/>
      <c r="RMM139" s="6"/>
      <c r="RMN139" s="6"/>
      <c r="RMO139" s="6"/>
      <c r="RMP139" s="6"/>
      <c r="RMQ139" s="6"/>
      <c r="RMR139" s="6"/>
      <c r="RMS139" s="6"/>
      <c r="RMT139" s="6"/>
      <c r="RMU139" s="6"/>
      <c r="RMV139" s="6"/>
      <c r="RMW139" s="6"/>
      <c r="RMX139" s="6"/>
      <c r="RMY139" s="6"/>
      <c r="RMZ139" s="6"/>
      <c r="RNA139" s="6"/>
      <c r="RNB139" s="6"/>
      <c r="RNC139" s="6"/>
      <c r="RND139" s="6"/>
      <c r="RNE139" s="6"/>
      <c r="RNF139" s="6"/>
      <c r="RNG139" s="6"/>
      <c r="RNH139" s="6"/>
      <c r="RNI139" s="6"/>
      <c r="RNJ139" s="6"/>
      <c r="RNK139" s="6"/>
      <c r="RNL139" s="6"/>
      <c r="RNM139" s="6"/>
      <c r="RNN139" s="6"/>
      <c r="RNO139" s="6"/>
      <c r="RNP139" s="6"/>
      <c r="RNQ139" s="6"/>
      <c r="RNR139" s="6"/>
      <c r="RNS139" s="6"/>
      <c r="RNT139" s="6"/>
      <c r="RNU139" s="6"/>
      <c r="RNV139" s="6"/>
      <c r="RNW139" s="6"/>
      <c r="RNX139" s="6"/>
      <c r="RNY139" s="6"/>
      <c r="RNZ139" s="6"/>
      <c r="ROA139" s="6"/>
      <c r="ROB139" s="6"/>
      <c r="ROC139" s="6"/>
      <c r="ROD139" s="6"/>
      <c r="ROE139" s="6"/>
      <c r="ROF139" s="6"/>
      <c r="ROG139" s="6"/>
      <c r="ROH139" s="6"/>
      <c r="ROI139" s="6"/>
      <c r="ROJ139" s="6"/>
      <c r="ROK139" s="6"/>
      <c r="ROL139" s="6"/>
      <c r="ROM139" s="6"/>
      <c r="RON139" s="6"/>
      <c r="ROO139" s="6"/>
      <c r="ROP139" s="6"/>
      <c r="ROQ139" s="6"/>
      <c r="ROR139" s="6"/>
      <c r="ROS139" s="6"/>
      <c r="ROT139" s="6"/>
      <c r="ROU139" s="6"/>
      <c r="ROV139" s="6"/>
      <c r="ROW139" s="6"/>
      <c r="ROX139" s="6"/>
      <c r="ROY139" s="6"/>
      <c r="ROZ139" s="6"/>
      <c r="RPA139" s="6"/>
      <c r="RPB139" s="6"/>
      <c r="RPC139" s="6"/>
      <c r="RPD139" s="6"/>
      <c r="RPE139" s="6"/>
      <c r="RPF139" s="6"/>
      <c r="RPG139" s="6"/>
      <c r="RPH139" s="6"/>
      <c r="RPI139" s="6"/>
      <c r="RPJ139" s="6"/>
      <c r="RPK139" s="6"/>
      <c r="RPL139" s="6"/>
      <c r="RPM139" s="6"/>
      <c r="RPN139" s="6"/>
      <c r="RPO139" s="6"/>
      <c r="RPP139" s="6"/>
      <c r="RPQ139" s="6"/>
      <c r="RPR139" s="6"/>
      <c r="RPS139" s="6"/>
      <c r="RPT139" s="6"/>
      <c r="RPU139" s="6"/>
      <c r="RPV139" s="6"/>
      <c r="RPW139" s="6"/>
      <c r="RPX139" s="6"/>
      <c r="RPY139" s="6"/>
      <c r="RPZ139" s="6"/>
      <c r="RQA139" s="6"/>
      <c r="RQB139" s="6"/>
      <c r="RQC139" s="6"/>
      <c r="RQD139" s="6"/>
      <c r="RQE139" s="6"/>
      <c r="RQF139" s="6"/>
      <c r="RQG139" s="6"/>
      <c r="RQH139" s="6"/>
      <c r="RQI139" s="6"/>
      <c r="RQJ139" s="6"/>
      <c r="RQK139" s="6"/>
      <c r="RQL139" s="6"/>
      <c r="RQM139" s="6"/>
      <c r="RQN139" s="6"/>
      <c r="RQO139" s="6"/>
      <c r="RQP139" s="6"/>
      <c r="RQQ139" s="6"/>
      <c r="RQR139" s="6"/>
      <c r="RQS139" s="6"/>
      <c r="RQT139" s="6"/>
      <c r="RQU139" s="6"/>
      <c r="RQV139" s="6"/>
      <c r="RQW139" s="6"/>
      <c r="RQX139" s="6"/>
      <c r="RQY139" s="6"/>
      <c r="RQZ139" s="6"/>
      <c r="RRA139" s="6"/>
      <c r="RRB139" s="6"/>
      <c r="RRC139" s="6"/>
      <c r="RRD139" s="6"/>
      <c r="RRE139" s="6"/>
      <c r="RRF139" s="6"/>
      <c r="RRG139" s="6"/>
      <c r="RRH139" s="6"/>
      <c r="RRI139" s="6"/>
      <c r="RRJ139" s="6"/>
      <c r="RRK139" s="6"/>
      <c r="RRL139" s="6"/>
      <c r="RRM139" s="6"/>
      <c r="RRN139" s="6"/>
      <c r="RRO139" s="6"/>
      <c r="RRP139" s="6"/>
      <c r="RRQ139" s="6"/>
      <c r="RRR139" s="6"/>
      <c r="RRS139" s="6"/>
      <c r="RRT139" s="6"/>
      <c r="RRU139" s="6"/>
      <c r="RRV139" s="6"/>
      <c r="RRW139" s="6"/>
      <c r="RRX139" s="6"/>
      <c r="RRY139" s="6"/>
      <c r="RRZ139" s="6"/>
      <c r="RSA139" s="6"/>
      <c r="RSB139" s="6"/>
      <c r="RSC139" s="6"/>
      <c r="RSD139" s="6"/>
      <c r="RSE139" s="6"/>
      <c r="RSF139" s="6"/>
      <c r="RSG139" s="6"/>
      <c r="RSH139" s="6"/>
      <c r="RSI139" s="6"/>
      <c r="RSJ139" s="6"/>
      <c r="RSK139" s="6"/>
      <c r="RSL139" s="6"/>
      <c r="RSM139" s="6"/>
      <c r="RSN139" s="6"/>
      <c r="RSO139" s="6"/>
      <c r="RSP139" s="6"/>
      <c r="RSQ139" s="6"/>
      <c r="RSR139" s="6"/>
      <c r="RSS139" s="6"/>
      <c r="RST139" s="6"/>
      <c r="RSU139" s="6"/>
      <c r="RSV139" s="6"/>
      <c r="RSW139" s="6"/>
      <c r="RSX139" s="6"/>
      <c r="RSY139" s="6"/>
      <c r="RSZ139" s="6"/>
      <c r="RTA139" s="6"/>
      <c r="RTB139" s="6"/>
      <c r="RTC139" s="6"/>
      <c r="RTD139" s="6"/>
      <c r="RTE139" s="6"/>
      <c r="RTF139" s="6"/>
      <c r="RTG139" s="6"/>
      <c r="RTH139" s="6"/>
      <c r="RTI139" s="6"/>
      <c r="RTJ139" s="6"/>
      <c r="RTK139" s="6"/>
      <c r="RTL139" s="6"/>
      <c r="RTM139" s="6"/>
      <c r="RTN139" s="6"/>
      <c r="RTO139" s="6"/>
      <c r="RTP139" s="6"/>
      <c r="RTQ139" s="6"/>
      <c r="RTR139" s="6"/>
      <c r="RTS139" s="6"/>
      <c r="RTT139" s="6"/>
      <c r="RTU139" s="6"/>
      <c r="RTV139" s="6"/>
      <c r="RTW139" s="6"/>
      <c r="RTX139" s="6"/>
      <c r="RTY139" s="6"/>
      <c r="RTZ139" s="6"/>
      <c r="RUA139" s="6"/>
      <c r="RUB139" s="6"/>
      <c r="RUC139" s="6"/>
      <c r="RUD139" s="6"/>
      <c r="RUE139" s="6"/>
      <c r="RUF139" s="6"/>
      <c r="RUG139" s="6"/>
      <c r="RUH139" s="6"/>
      <c r="RUI139" s="6"/>
      <c r="RUJ139" s="6"/>
      <c r="RUK139" s="6"/>
      <c r="RUL139" s="6"/>
      <c r="RUM139" s="6"/>
      <c r="RUN139" s="6"/>
      <c r="RUO139" s="6"/>
      <c r="RUP139" s="6"/>
      <c r="RUQ139" s="6"/>
      <c r="RUR139" s="6"/>
      <c r="RUS139" s="6"/>
      <c r="RUT139" s="6"/>
      <c r="RUU139" s="6"/>
      <c r="RUV139" s="6"/>
      <c r="RUW139" s="6"/>
      <c r="RUX139" s="6"/>
      <c r="RUY139" s="6"/>
      <c r="RUZ139" s="6"/>
      <c r="RVA139" s="6"/>
      <c r="RVB139" s="6"/>
      <c r="RVC139" s="6"/>
      <c r="RVD139" s="6"/>
      <c r="RVE139" s="6"/>
      <c r="RVF139" s="6"/>
      <c r="RVG139" s="6"/>
      <c r="RVH139" s="6"/>
      <c r="RVI139" s="6"/>
      <c r="RVJ139" s="6"/>
      <c r="RVK139" s="6"/>
      <c r="RVL139" s="6"/>
      <c r="RVM139" s="6"/>
      <c r="RVN139" s="6"/>
      <c r="RVO139" s="6"/>
      <c r="RVP139" s="6"/>
      <c r="RVQ139" s="6"/>
      <c r="RVR139" s="6"/>
      <c r="RVS139" s="6"/>
      <c r="RVT139" s="6"/>
      <c r="RVU139" s="6"/>
      <c r="RVV139" s="6"/>
      <c r="RVW139" s="6"/>
      <c r="RVX139" s="6"/>
      <c r="RVY139" s="6"/>
      <c r="RVZ139" s="6"/>
      <c r="RWA139" s="6"/>
      <c r="RWB139" s="6"/>
      <c r="RWC139" s="6"/>
      <c r="RWD139" s="6"/>
      <c r="RWE139" s="6"/>
      <c r="RWF139" s="6"/>
      <c r="RWG139" s="6"/>
      <c r="RWH139" s="6"/>
      <c r="RWI139" s="6"/>
      <c r="RWJ139" s="6"/>
      <c r="RWK139" s="6"/>
      <c r="RWL139" s="6"/>
      <c r="RWM139" s="6"/>
      <c r="RWN139" s="6"/>
      <c r="RWO139" s="6"/>
      <c r="RWP139" s="6"/>
      <c r="RWQ139" s="6"/>
      <c r="RWR139" s="6"/>
      <c r="RWS139" s="6"/>
      <c r="RWT139" s="6"/>
      <c r="RWU139" s="6"/>
      <c r="RWV139" s="6"/>
      <c r="RWW139" s="6"/>
      <c r="RWX139" s="6"/>
      <c r="RWY139" s="6"/>
      <c r="RWZ139" s="6"/>
      <c r="RXA139" s="6"/>
      <c r="RXB139" s="6"/>
      <c r="RXC139" s="6"/>
      <c r="RXD139" s="6"/>
      <c r="RXE139" s="6"/>
      <c r="RXF139" s="6"/>
      <c r="RXG139" s="6"/>
      <c r="RXH139" s="6"/>
      <c r="RXI139" s="6"/>
      <c r="RXJ139" s="6"/>
      <c r="RXK139" s="6"/>
      <c r="RXL139" s="6"/>
      <c r="RXM139" s="6"/>
      <c r="RXN139" s="6"/>
      <c r="RXO139" s="6"/>
      <c r="RXP139" s="6"/>
      <c r="RXQ139" s="6"/>
      <c r="RXR139" s="6"/>
      <c r="RXS139" s="6"/>
      <c r="RXT139" s="6"/>
      <c r="RXU139" s="6"/>
      <c r="RXV139" s="6"/>
      <c r="RXW139" s="6"/>
      <c r="RXX139" s="6"/>
      <c r="RXY139" s="6"/>
      <c r="RXZ139" s="6"/>
      <c r="RYA139" s="6"/>
      <c r="RYB139" s="6"/>
      <c r="RYC139" s="6"/>
      <c r="RYD139" s="6"/>
      <c r="RYE139" s="6"/>
      <c r="RYF139" s="6"/>
      <c r="RYG139" s="6"/>
      <c r="RYH139" s="6"/>
      <c r="RYI139" s="6"/>
      <c r="RYJ139" s="6"/>
      <c r="RYK139" s="6"/>
      <c r="RYL139" s="6"/>
      <c r="RYM139" s="6"/>
      <c r="RYN139" s="6"/>
      <c r="RYO139" s="6"/>
      <c r="RYP139" s="6"/>
      <c r="RYQ139" s="6"/>
      <c r="RYR139" s="6"/>
      <c r="RYS139" s="6"/>
      <c r="RYT139" s="6"/>
      <c r="RYU139" s="6"/>
      <c r="RYV139" s="6"/>
      <c r="RYW139" s="6"/>
      <c r="RYX139" s="6"/>
      <c r="RYY139" s="6"/>
      <c r="RYZ139" s="6"/>
      <c r="RZA139" s="6"/>
      <c r="RZB139" s="6"/>
      <c r="RZC139" s="6"/>
      <c r="RZD139" s="6"/>
      <c r="RZE139" s="6"/>
      <c r="RZF139" s="6"/>
      <c r="RZG139" s="6"/>
      <c r="RZH139" s="6"/>
      <c r="RZI139" s="6"/>
      <c r="RZJ139" s="6"/>
      <c r="RZK139" s="6"/>
      <c r="RZL139" s="6"/>
      <c r="RZM139" s="6"/>
      <c r="RZN139" s="6"/>
      <c r="RZO139" s="6"/>
      <c r="RZP139" s="6"/>
      <c r="RZQ139" s="6"/>
      <c r="RZR139" s="6"/>
      <c r="RZS139" s="6"/>
      <c r="RZT139" s="6"/>
      <c r="RZU139" s="6"/>
      <c r="RZV139" s="6"/>
      <c r="RZW139" s="6"/>
      <c r="RZX139" s="6"/>
      <c r="RZY139" s="6"/>
      <c r="RZZ139" s="6"/>
      <c r="SAA139" s="6"/>
      <c r="SAB139" s="6"/>
      <c r="SAC139" s="6"/>
      <c r="SAD139" s="6"/>
      <c r="SAE139" s="6"/>
      <c r="SAF139" s="6"/>
      <c r="SAG139" s="6"/>
      <c r="SAH139" s="6"/>
      <c r="SAI139" s="6"/>
      <c r="SAJ139" s="6"/>
      <c r="SAK139" s="6"/>
      <c r="SAL139" s="6"/>
      <c r="SAM139" s="6"/>
      <c r="SAN139" s="6"/>
      <c r="SAO139" s="6"/>
      <c r="SAP139" s="6"/>
      <c r="SAQ139" s="6"/>
      <c r="SAR139" s="6"/>
      <c r="SAS139" s="6"/>
      <c r="SAT139" s="6"/>
      <c r="SAU139" s="6"/>
      <c r="SAV139" s="6"/>
      <c r="SAW139" s="6"/>
      <c r="SAX139" s="6"/>
      <c r="SAY139" s="6"/>
      <c r="SAZ139" s="6"/>
      <c r="SBA139" s="6"/>
      <c r="SBB139" s="6"/>
      <c r="SBC139" s="6"/>
      <c r="SBD139" s="6"/>
      <c r="SBE139" s="6"/>
      <c r="SBF139" s="6"/>
      <c r="SBG139" s="6"/>
      <c r="SBH139" s="6"/>
      <c r="SBI139" s="6"/>
      <c r="SBJ139" s="6"/>
      <c r="SBK139" s="6"/>
      <c r="SBL139" s="6"/>
      <c r="SBM139" s="6"/>
      <c r="SBN139" s="6"/>
      <c r="SBO139" s="6"/>
      <c r="SBP139" s="6"/>
      <c r="SBQ139" s="6"/>
      <c r="SBR139" s="6"/>
      <c r="SBS139" s="6"/>
      <c r="SBT139" s="6"/>
      <c r="SBU139" s="6"/>
      <c r="SBV139" s="6"/>
      <c r="SBW139" s="6"/>
      <c r="SBX139" s="6"/>
      <c r="SBY139" s="6"/>
      <c r="SBZ139" s="6"/>
      <c r="SCA139" s="6"/>
      <c r="SCB139" s="6"/>
      <c r="SCC139" s="6"/>
      <c r="SCD139" s="6"/>
      <c r="SCE139" s="6"/>
      <c r="SCF139" s="6"/>
      <c r="SCG139" s="6"/>
      <c r="SCH139" s="6"/>
      <c r="SCI139" s="6"/>
      <c r="SCJ139" s="6"/>
      <c r="SCK139" s="6"/>
      <c r="SCL139" s="6"/>
      <c r="SCM139" s="6"/>
      <c r="SCN139" s="6"/>
      <c r="SCO139" s="6"/>
      <c r="SCP139" s="6"/>
      <c r="SCQ139" s="6"/>
      <c r="SCR139" s="6"/>
      <c r="SCS139" s="6"/>
      <c r="SCT139" s="6"/>
      <c r="SCU139" s="6"/>
      <c r="SCV139" s="6"/>
      <c r="SCW139" s="6"/>
      <c r="SCX139" s="6"/>
      <c r="SCY139" s="6"/>
      <c r="SCZ139" s="6"/>
      <c r="SDA139" s="6"/>
      <c r="SDB139" s="6"/>
      <c r="SDC139" s="6"/>
      <c r="SDD139" s="6"/>
      <c r="SDE139" s="6"/>
      <c r="SDF139" s="6"/>
      <c r="SDG139" s="6"/>
      <c r="SDH139" s="6"/>
      <c r="SDI139" s="6"/>
      <c r="SDJ139" s="6"/>
      <c r="SDK139" s="6"/>
      <c r="SDL139" s="6"/>
      <c r="SDM139" s="6"/>
      <c r="SDN139" s="6"/>
      <c r="SDO139" s="6"/>
      <c r="SDP139" s="6"/>
      <c r="SDQ139" s="6"/>
      <c r="SDR139" s="6"/>
      <c r="SDS139" s="6"/>
      <c r="SDT139" s="6"/>
      <c r="SDU139" s="6"/>
      <c r="SDV139" s="6"/>
      <c r="SDW139" s="6"/>
      <c r="SDX139" s="6"/>
      <c r="SDY139" s="6"/>
      <c r="SDZ139" s="6"/>
      <c r="SEA139" s="6"/>
      <c r="SEB139" s="6"/>
      <c r="SEC139" s="6"/>
      <c r="SED139" s="6"/>
      <c r="SEE139" s="6"/>
      <c r="SEF139" s="6"/>
      <c r="SEG139" s="6"/>
      <c r="SEH139" s="6"/>
      <c r="SEI139" s="6"/>
      <c r="SEJ139" s="6"/>
      <c r="SEK139" s="6"/>
      <c r="SEL139" s="6"/>
      <c r="SEM139" s="6"/>
      <c r="SEN139" s="6"/>
      <c r="SEO139" s="6"/>
      <c r="SEP139" s="6"/>
      <c r="SEQ139" s="6"/>
      <c r="SER139" s="6"/>
      <c r="SES139" s="6"/>
      <c r="SET139" s="6"/>
      <c r="SEU139" s="6"/>
      <c r="SEV139" s="6"/>
      <c r="SEW139" s="6"/>
      <c r="SEX139" s="6"/>
      <c r="SEY139" s="6"/>
      <c r="SEZ139" s="6"/>
      <c r="SFA139" s="6"/>
      <c r="SFB139" s="6"/>
      <c r="SFC139" s="6"/>
      <c r="SFD139" s="6"/>
      <c r="SFE139" s="6"/>
      <c r="SFF139" s="6"/>
      <c r="SFG139" s="6"/>
      <c r="SFH139" s="6"/>
      <c r="SFI139" s="6"/>
      <c r="SFJ139" s="6"/>
      <c r="SFK139" s="6"/>
      <c r="SFL139" s="6"/>
      <c r="SFM139" s="6"/>
      <c r="SFN139" s="6"/>
      <c r="SFO139" s="6"/>
      <c r="SFP139" s="6"/>
      <c r="SFQ139" s="6"/>
      <c r="SFR139" s="6"/>
      <c r="SFS139" s="6"/>
      <c r="SFT139" s="6"/>
      <c r="SFU139" s="6"/>
      <c r="SFV139" s="6"/>
      <c r="SFW139" s="6"/>
      <c r="SFX139" s="6"/>
      <c r="SFY139" s="6"/>
      <c r="SFZ139" s="6"/>
      <c r="SGA139" s="6"/>
      <c r="SGB139" s="6"/>
      <c r="SGC139" s="6"/>
      <c r="SGD139" s="6"/>
      <c r="SGE139" s="6"/>
      <c r="SGF139" s="6"/>
      <c r="SGG139" s="6"/>
      <c r="SGH139" s="6"/>
      <c r="SGI139" s="6"/>
      <c r="SGJ139" s="6"/>
      <c r="SGK139" s="6"/>
      <c r="SGL139" s="6"/>
      <c r="SGM139" s="6"/>
      <c r="SGN139" s="6"/>
      <c r="SGO139" s="6"/>
      <c r="SGP139" s="6"/>
      <c r="SGQ139" s="6"/>
      <c r="SGR139" s="6"/>
      <c r="SGS139" s="6"/>
      <c r="SGT139" s="6"/>
      <c r="SGU139" s="6"/>
      <c r="SGV139" s="6"/>
      <c r="SGW139" s="6"/>
      <c r="SGX139" s="6"/>
      <c r="SGY139" s="6"/>
      <c r="SGZ139" s="6"/>
      <c r="SHA139" s="6"/>
      <c r="SHB139" s="6"/>
      <c r="SHC139" s="6"/>
      <c r="SHD139" s="6"/>
      <c r="SHE139" s="6"/>
      <c r="SHF139" s="6"/>
      <c r="SHG139" s="6"/>
      <c r="SHH139" s="6"/>
      <c r="SHI139" s="6"/>
      <c r="SHJ139" s="6"/>
      <c r="SHK139" s="6"/>
      <c r="SHL139" s="6"/>
      <c r="SHM139" s="6"/>
      <c r="SHN139" s="6"/>
      <c r="SHO139" s="6"/>
      <c r="SHP139" s="6"/>
      <c r="SHQ139" s="6"/>
      <c r="SHR139" s="6"/>
      <c r="SHS139" s="6"/>
      <c r="SHT139" s="6"/>
      <c r="SHU139" s="6"/>
      <c r="SHV139" s="6"/>
      <c r="SHW139" s="6"/>
      <c r="SHX139" s="6"/>
      <c r="SHY139" s="6"/>
      <c r="SHZ139" s="6"/>
      <c r="SIA139" s="6"/>
      <c r="SIB139" s="6"/>
      <c r="SIC139" s="6"/>
      <c r="SID139" s="6"/>
      <c r="SIE139" s="6"/>
      <c r="SIF139" s="6"/>
      <c r="SIG139" s="6"/>
      <c r="SIH139" s="6"/>
      <c r="SII139" s="6"/>
      <c r="SIJ139" s="6"/>
      <c r="SIK139" s="6"/>
      <c r="SIL139" s="6"/>
      <c r="SIM139" s="6"/>
      <c r="SIN139" s="6"/>
      <c r="SIO139" s="6"/>
      <c r="SIP139" s="6"/>
      <c r="SIQ139" s="6"/>
      <c r="SIR139" s="6"/>
      <c r="SIS139" s="6"/>
      <c r="SIT139" s="6"/>
      <c r="SIU139" s="6"/>
      <c r="SIV139" s="6"/>
      <c r="SIW139" s="6"/>
      <c r="SIX139" s="6"/>
      <c r="SIY139" s="6"/>
      <c r="SIZ139" s="6"/>
      <c r="SJA139" s="6"/>
      <c r="SJB139" s="6"/>
      <c r="SJC139" s="6"/>
      <c r="SJD139" s="6"/>
      <c r="SJE139" s="6"/>
      <c r="SJF139" s="6"/>
      <c r="SJG139" s="6"/>
      <c r="SJH139" s="6"/>
      <c r="SJI139" s="6"/>
      <c r="SJJ139" s="6"/>
      <c r="SJK139" s="6"/>
      <c r="SJL139" s="6"/>
      <c r="SJM139" s="6"/>
      <c r="SJN139" s="6"/>
      <c r="SJO139" s="6"/>
      <c r="SJP139" s="6"/>
      <c r="SJQ139" s="6"/>
      <c r="SJR139" s="6"/>
      <c r="SJS139" s="6"/>
      <c r="SJT139" s="6"/>
      <c r="SJU139" s="6"/>
      <c r="SJV139" s="6"/>
      <c r="SJW139" s="6"/>
      <c r="SJX139" s="6"/>
      <c r="SJY139" s="6"/>
      <c r="SJZ139" s="6"/>
      <c r="SKA139" s="6"/>
      <c r="SKB139" s="6"/>
      <c r="SKC139" s="6"/>
      <c r="SKD139" s="6"/>
      <c r="SKE139" s="6"/>
      <c r="SKF139" s="6"/>
      <c r="SKG139" s="6"/>
      <c r="SKH139" s="6"/>
      <c r="SKI139" s="6"/>
      <c r="SKJ139" s="6"/>
      <c r="SKK139" s="6"/>
      <c r="SKL139" s="6"/>
      <c r="SKM139" s="6"/>
      <c r="SKN139" s="6"/>
      <c r="SKO139" s="6"/>
      <c r="SKP139" s="6"/>
      <c r="SKQ139" s="6"/>
      <c r="SKR139" s="6"/>
      <c r="SKS139" s="6"/>
      <c r="SKT139" s="6"/>
      <c r="SKU139" s="6"/>
      <c r="SKV139" s="6"/>
      <c r="SKW139" s="6"/>
      <c r="SKX139" s="6"/>
      <c r="SKY139" s="6"/>
      <c r="SKZ139" s="6"/>
      <c r="SLA139" s="6"/>
      <c r="SLB139" s="6"/>
      <c r="SLC139" s="6"/>
      <c r="SLD139" s="6"/>
      <c r="SLE139" s="6"/>
      <c r="SLF139" s="6"/>
      <c r="SLG139" s="6"/>
      <c r="SLH139" s="6"/>
      <c r="SLI139" s="6"/>
      <c r="SLJ139" s="6"/>
      <c r="SLK139" s="6"/>
      <c r="SLL139" s="6"/>
      <c r="SLM139" s="6"/>
      <c r="SLN139" s="6"/>
      <c r="SLO139" s="6"/>
      <c r="SLP139" s="6"/>
      <c r="SLQ139" s="6"/>
      <c r="SLR139" s="6"/>
      <c r="SLS139" s="6"/>
      <c r="SLT139" s="6"/>
      <c r="SLU139" s="6"/>
      <c r="SLV139" s="6"/>
      <c r="SLW139" s="6"/>
      <c r="SLX139" s="6"/>
      <c r="SLY139" s="6"/>
      <c r="SLZ139" s="6"/>
      <c r="SMA139" s="6"/>
      <c r="SMB139" s="6"/>
      <c r="SMC139" s="6"/>
      <c r="SMD139" s="6"/>
      <c r="SME139" s="6"/>
      <c r="SMF139" s="6"/>
      <c r="SMG139" s="6"/>
      <c r="SMH139" s="6"/>
      <c r="SMI139" s="6"/>
      <c r="SMJ139" s="6"/>
      <c r="SMK139" s="6"/>
      <c r="SML139" s="6"/>
      <c r="SMM139" s="6"/>
      <c r="SMN139" s="6"/>
      <c r="SMO139" s="6"/>
      <c r="SMP139" s="6"/>
      <c r="SMQ139" s="6"/>
      <c r="SMR139" s="6"/>
      <c r="SMS139" s="6"/>
      <c r="SMT139" s="6"/>
      <c r="SMU139" s="6"/>
      <c r="SMV139" s="6"/>
      <c r="SMW139" s="6"/>
      <c r="SMX139" s="6"/>
      <c r="SMY139" s="6"/>
      <c r="SMZ139" s="6"/>
      <c r="SNA139" s="6"/>
      <c r="SNB139" s="6"/>
      <c r="SNC139" s="6"/>
      <c r="SND139" s="6"/>
      <c r="SNE139" s="6"/>
      <c r="SNF139" s="6"/>
      <c r="SNG139" s="6"/>
      <c r="SNH139" s="6"/>
      <c r="SNI139" s="6"/>
      <c r="SNJ139" s="6"/>
      <c r="SNK139" s="6"/>
      <c r="SNL139" s="6"/>
      <c r="SNM139" s="6"/>
      <c r="SNN139" s="6"/>
      <c r="SNO139" s="6"/>
      <c r="SNP139" s="6"/>
      <c r="SNQ139" s="6"/>
      <c r="SNR139" s="6"/>
      <c r="SNS139" s="6"/>
      <c r="SNT139" s="6"/>
      <c r="SNU139" s="6"/>
      <c r="SNV139" s="6"/>
      <c r="SNW139" s="6"/>
      <c r="SNX139" s="6"/>
      <c r="SNY139" s="6"/>
      <c r="SNZ139" s="6"/>
      <c r="SOA139" s="6"/>
      <c r="SOB139" s="6"/>
      <c r="SOC139" s="6"/>
      <c r="SOD139" s="6"/>
      <c r="SOE139" s="6"/>
      <c r="SOF139" s="6"/>
      <c r="SOG139" s="6"/>
      <c r="SOH139" s="6"/>
      <c r="SOI139" s="6"/>
      <c r="SOJ139" s="6"/>
      <c r="SOK139" s="6"/>
      <c r="SOL139" s="6"/>
      <c r="SOM139" s="6"/>
      <c r="SON139" s="6"/>
      <c r="SOO139" s="6"/>
      <c r="SOP139" s="6"/>
      <c r="SOQ139" s="6"/>
      <c r="SOR139" s="6"/>
      <c r="SOS139" s="6"/>
      <c r="SOT139" s="6"/>
      <c r="SOU139" s="6"/>
      <c r="SOV139" s="6"/>
      <c r="SOW139" s="6"/>
      <c r="SOX139" s="6"/>
      <c r="SOY139" s="6"/>
      <c r="SOZ139" s="6"/>
      <c r="SPA139" s="6"/>
      <c r="SPB139" s="6"/>
      <c r="SPC139" s="6"/>
      <c r="SPD139" s="6"/>
      <c r="SPE139" s="6"/>
      <c r="SPF139" s="6"/>
      <c r="SPG139" s="6"/>
      <c r="SPH139" s="6"/>
      <c r="SPI139" s="6"/>
      <c r="SPJ139" s="6"/>
      <c r="SPK139" s="6"/>
      <c r="SPL139" s="6"/>
      <c r="SPM139" s="6"/>
      <c r="SPN139" s="6"/>
      <c r="SPO139" s="6"/>
      <c r="SPP139" s="6"/>
      <c r="SPQ139" s="6"/>
      <c r="SPR139" s="6"/>
      <c r="SPS139" s="6"/>
      <c r="SPT139" s="6"/>
      <c r="SPU139" s="6"/>
      <c r="SPV139" s="6"/>
      <c r="SPW139" s="6"/>
      <c r="SPX139" s="6"/>
      <c r="SPY139" s="6"/>
      <c r="SPZ139" s="6"/>
      <c r="SQA139" s="6"/>
      <c r="SQB139" s="6"/>
      <c r="SQC139" s="6"/>
      <c r="SQD139" s="6"/>
      <c r="SQE139" s="6"/>
      <c r="SQF139" s="6"/>
      <c r="SQG139" s="6"/>
      <c r="SQH139" s="6"/>
      <c r="SQI139" s="6"/>
      <c r="SQJ139" s="6"/>
      <c r="SQK139" s="6"/>
      <c r="SQL139" s="6"/>
      <c r="SQM139" s="6"/>
      <c r="SQN139" s="6"/>
      <c r="SQO139" s="6"/>
      <c r="SQP139" s="6"/>
      <c r="SQQ139" s="6"/>
      <c r="SQR139" s="6"/>
      <c r="SQS139" s="6"/>
      <c r="SQT139" s="6"/>
      <c r="SQU139" s="6"/>
      <c r="SQV139" s="6"/>
      <c r="SQW139" s="6"/>
      <c r="SQX139" s="6"/>
      <c r="SQY139" s="6"/>
      <c r="SQZ139" s="6"/>
      <c r="SRA139" s="6"/>
      <c r="SRB139" s="6"/>
      <c r="SRC139" s="6"/>
      <c r="SRD139" s="6"/>
      <c r="SRE139" s="6"/>
      <c r="SRF139" s="6"/>
      <c r="SRG139" s="6"/>
      <c r="SRH139" s="6"/>
      <c r="SRI139" s="6"/>
      <c r="SRJ139" s="6"/>
      <c r="SRK139" s="6"/>
      <c r="SRL139" s="6"/>
      <c r="SRM139" s="6"/>
      <c r="SRN139" s="6"/>
      <c r="SRO139" s="6"/>
      <c r="SRP139" s="6"/>
      <c r="SRQ139" s="6"/>
      <c r="SRR139" s="6"/>
      <c r="SRS139" s="6"/>
      <c r="SRT139" s="6"/>
      <c r="SRU139" s="6"/>
      <c r="SRV139" s="6"/>
      <c r="SRW139" s="6"/>
      <c r="SRX139" s="6"/>
      <c r="SRY139" s="6"/>
      <c r="SRZ139" s="6"/>
      <c r="SSA139" s="6"/>
      <c r="SSB139" s="6"/>
      <c r="SSC139" s="6"/>
      <c r="SSD139" s="6"/>
      <c r="SSE139" s="6"/>
      <c r="SSF139" s="6"/>
      <c r="SSG139" s="6"/>
      <c r="SSH139" s="6"/>
      <c r="SSI139" s="6"/>
      <c r="SSJ139" s="6"/>
      <c r="SSK139" s="6"/>
      <c r="SSL139" s="6"/>
      <c r="SSM139" s="6"/>
      <c r="SSN139" s="6"/>
      <c r="SSO139" s="6"/>
      <c r="SSP139" s="6"/>
      <c r="SSQ139" s="6"/>
      <c r="SSR139" s="6"/>
      <c r="SSS139" s="6"/>
      <c r="SST139" s="6"/>
      <c r="SSU139" s="6"/>
      <c r="SSV139" s="6"/>
      <c r="SSW139" s="6"/>
      <c r="SSX139" s="6"/>
      <c r="SSY139" s="6"/>
      <c r="SSZ139" s="6"/>
      <c r="STA139" s="6"/>
      <c r="STB139" s="6"/>
      <c r="STC139" s="6"/>
      <c r="STD139" s="6"/>
      <c r="STE139" s="6"/>
      <c r="STF139" s="6"/>
      <c r="STG139" s="6"/>
      <c r="STH139" s="6"/>
      <c r="STI139" s="6"/>
      <c r="STJ139" s="6"/>
      <c r="STK139" s="6"/>
      <c r="STL139" s="6"/>
      <c r="STM139" s="6"/>
      <c r="STN139" s="6"/>
      <c r="STO139" s="6"/>
      <c r="STP139" s="6"/>
      <c r="STQ139" s="6"/>
      <c r="STR139" s="6"/>
      <c r="STS139" s="6"/>
      <c r="STT139" s="6"/>
      <c r="STU139" s="6"/>
      <c r="STV139" s="6"/>
      <c r="STW139" s="6"/>
      <c r="STX139" s="6"/>
      <c r="STY139" s="6"/>
      <c r="STZ139" s="6"/>
      <c r="SUA139" s="6"/>
      <c r="SUB139" s="6"/>
      <c r="SUC139" s="6"/>
      <c r="SUD139" s="6"/>
      <c r="SUE139" s="6"/>
      <c r="SUF139" s="6"/>
      <c r="SUG139" s="6"/>
      <c r="SUH139" s="6"/>
      <c r="SUI139" s="6"/>
      <c r="SUJ139" s="6"/>
      <c r="SUK139" s="6"/>
      <c r="SUL139" s="6"/>
      <c r="SUM139" s="6"/>
      <c r="SUN139" s="6"/>
      <c r="SUO139" s="6"/>
      <c r="SUP139" s="6"/>
      <c r="SUQ139" s="6"/>
      <c r="SUR139" s="6"/>
      <c r="SUS139" s="6"/>
      <c r="SUT139" s="6"/>
      <c r="SUU139" s="6"/>
      <c r="SUV139" s="6"/>
      <c r="SUW139" s="6"/>
      <c r="SUX139" s="6"/>
      <c r="SUY139" s="6"/>
      <c r="SUZ139" s="6"/>
      <c r="SVA139" s="6"/>
      <c r="SVB139" s="6"/>
      <c r="SVC139" s="6"/>
      <c r="SVD139" s="6"/>
      <c r="SVE139" s="6"/>
      <c r="SVF139" s="6"/>
      <c r="SVG139" s="6"/>
      <c r="SVH139" s="6"/>
      <c r="SVI139" s="6"/>
      <c r="SVJ139" s="6"/>
      <c r="SVK139" s="6"/>
      <c r="SVL139" s="6"/>
      <c r="SVM139" s="6"/>
      <c r="SVN139" s="6"/>
      <c r="SVO139" s="6"/>
      <c r="SVP139" s="6"/>
      <c r="SVQ139" s="6"/>
      <c r="SVR139" s="6"/>
      <c r="SVS139" s="6"/>
      <c r="SVT139" s="6"/>
      <c r="SVU139" s="6"/>
      <c r="SVV139" s="6"/>
      <c r="SVW139" s="6"/>
      <c r="SVX139" s="6"/>
      <c r="SVY139" s="6"/>
      <c r="SVZ139" s="6"/>
      <c r="SWA139" s="6"/>
      <c r="SWB139" s="6"/>
      <c r="SWC139" s="6"/>
      <c r="SWD139" s="6"/>
      <c r="SWE139" s="6"/>
      <c r="SWF139" s="6"/>
      <c r="SWG139" s="6"/>
      <c r="SWH139" s="6"/>
      <c r="SWI139" s="6"/>
      <c r="SWJ139" s="6"/>
      <c r="SWK139" s="6"/>
      <c r="SWL139" s="6"/>
      <c r="SWM139" s="6"/>
      <c r="SWN139" s="6"/>
      <c r="SWO139" s="6"/>
      <c r="SWP139" s="6"/>
      <c r="SWQ139" s="6"/>
      <c r="SWR139" s="6"/>
      <c r="SWS139" s="6"/>
      <c r="SWT139" s="6"/>
      <c r="SWU139" s="6"/>
      <c r="SWV139" s="6"/>
      <c r="SWW139" s="6"/>
      <c r="SWX139" s="6"/>
      <c r="SWY139" s="6"/>
      <c r="SWZ139" s="6"/>
      <c r="SXA139" s="6"/>
      <c r="SXB139" s="6"/>
      <c r="SXC139" s="6"/>
      <c r="SXD139" s="6"/>
      <c r="SXE139" s="6"/>
      <c r="SXF139" s="6"/>
      <c r="SXG139" s="6"/>
      <c r="SXH139" s="6"/>
      <c r="SXI139" s="6"/>
      <c r="SXJ139" s="6"/>
      <c r="SXK139" s="6"/>
      <c r="SXL139" s="6"/>
      <c r="SXM139" s="6"/>
      <c r="SXN139" s="6"/>
      <c r="SXO139" s="6"/>
      <c r="SXP139" s="6"/>
      <c r="SXQ139" s="6"/>
      <c r="SXR139" s="6"/>
      <c r="SXS139" s="6"/>
      <c r="SXT139" s="6"/>
      <c r="SXU139" s="6"/>
      <c r="SXV139" s="6"/>
      <c r="SXW139" s="6"/>
      <c r="SXX139" s="6"/>
      <c r="SXY139" s="6"/>
      <c r="SXZ139" s="6"/>
      <c r="SYA139" s="6"/>
      <c r="SYB139" s="6"/>
      <c r="SYC139" s="6"/>
      <c r="SYD139" s="6"/>
      <c r="SYE139" s="6"/>
      <c r="SYF139" s="6"/>
      <c r="SYG139" s="6"/>
      <c r="SYH139" s="6"/>
      <c r="SYI139" s="6"/>
      <c r="SYJ139" s="6"/>
      <c r="SYK139" s="6"/>
      <c r="SYL139" s="6"/>
      <c r="SYM139" s="6"/>
      <c r="SYN139" s="6"/>
      <c r="SYO139" s="6"/>
      <c r="SYP139" s="6"/>
      <c r="SYQ139" s="6"/>
      <c r="SYR139" s="6"/>
      <c r="SYS139" s="6"/>
      <c r="SYT139" s="6"/>
      <c r="SYU139" s="6"/>
      <c r="SYV139" s="6"/>
      <c r="SYW139" s="6"/>
      <c r="SYX139" s="6"/>
      <c r="SYY139" s="6"/>
      <c r="SYZ139" s="6"/>
      <c r="SZA139" s="6"/>
      <c r="SZB139" s="6"/>
      <c r="SZC139" s="6"/>
      <c r="SZD139" s="6"/>
      <c r="SZE139" s="6"/>
      <c r="SZF139" s="6"/>
      <c r="SZG139" s="6"/>
      <c r="SZH139" s="6"/>
      <c r="SZI139" s="6"/>
      <c r="SZJ139" s="6"/>
      <c r="SZK139" s="6"/>
      <c r="SZL139" s="6"/>
      <c r="SZM139" s="6"/>
      <c r="SZN139" s="6"/>
      <c r="SZO139" s="6"/>
      <c r="SZP139" s="6"/>
      <c r="SZQ139" s="6"/>
      <c r="SZR139" s="6"/>
      <c r="SZS139" s="6"/>
      <c r="SZT139" s="6"/>
      <c r="SZU139" s="6"/>
      <c r="SZV139" s="6"/>
      <c r="SZW139" s="6"/>
      <c r="SZX139" s="6"/>
      <c r="SZY139" s="6"/>
      <c r="SZZ139" s="6"/>
      <c r="TAA139" s="6"/>
      <c r="TAB139" s="6"/>
      <c r="TAC139" s="6"/>
      <c r="TAD139" s="6"/>
      <c r="TAE139" s="6"/>
      <c r="TAF139" s="6"/>
      <c r="TAG139" s="6"/>
      <c r="TAH139" s="6"/>
      <c r="TAI139" s="6"/>
      <c r="TAJ139" s="6"/>
      <c r="TAK139" s="6"/>
      <c r="TAL139" s="6"/>
      <c r="TAM139" s="6"/>
      <c r="TAN139" s="6"/>
      <c r="TAO139" s="6"/>
      <c r="TAP139" s="6"/>
      <c r="TAQ139" s="6"/>
      <c r="TAR139" s="6"/>
      <c r="TAS139" s="6"/>
      <c r="TAT139" s="6"/>
      <c r="TAU139" s="6"/>
      <c r="TAV139" s="6"/>
      <c r="TAW139" s="6"/>
      <c r="TAX139" s="6"/>
      <c r="TAY139" s="6"/>
      <c r="TAZ139" s="6"/>
      <c r="TBA139" s="6"/>
      <c r="TBB139" s="6"/>
      <c r="TBC139" s="6"/>
      <c r="TBD139" s="6"/>
      <c r="TBE139" s="6"/>
      <c r="TBF139" s="6"/>
      <c r="TBG139" s="6"/>
      <c r="TBH139" s="6"/>
      <c r="TBI139" s="6"/>
      <c r="TBJ139" s="6"/>
      <c r="TBK139" s="6"/>
      <c r="TBL139" s="6"/>
      <c r="TBM139" s="6"/>
      <c r="TBN139" s="6"/>
      <c r="TBO139" s="6"/>
      <c r="TBP139" s="6"/>
      <c r="TBQ139" s="6"/>
      <c r="TBR139" s="6"/>
      <c r="TBS139" s="6"/>
      <c r="TBT139" s="6"/>
      <c r="TBU139" s="6"/>
      <c r="TBV139" s="6"/>
      <c r="TBW139" s="6"/>
      <c r="TBX139" s="6"/>
      <c r="TBY139" s="6"/>
      <c r="TBZ139" s="6"/>
      <c r="TCA139" s="6"/>
      <c r="TCB139" s="6"/>
      <c r="TCC139" s="6"/>
      <c r="TCD139" s="6"/>
      <c r="TCE139" s="6"/>
      <c r="TCF139" s="6"/>
      <c r="TCG139" s="6"/>
      <c r="TCH139" s="6"/>
      <c r="TCI139" s="6"/>
      <c r="TCJ139" s="6"/>
      <c r="TCK139" s="6"/>
      <c r="TCL139" s="6"/>
      <c r="TCM139" s="6"/>
      <c r="TCN139" s="6"/>
      <c r="TCO139" s="6"/>
      <c r="TCP139" s="6"/>
      <c r="TCQ139" s="6"/>
      <c r="TCR139" s="6"/>
      <c r="TCS139" s="6"/>
      <c r="TCT139" s="6"/>
      <c r="TCU139" s="6"/>
      <c r="TCV139" s="6"/>
      <c r="TCW139" s="6"/>
      <c r="TCX139" s="6"/>
      <c r="TCY139" s="6"/>
      <c r="TCZ139" s="6"/>
      <c r="TDA139" s="6"/>
      <c r="TDB139" s="6"/>
      <c r="TDC139" s="6"/>
      <c r="TDD139" s="6"/>
      <c r="TDE139" s="6"/>
      <c r="TDF139" s="6"/>
      <c r="TDG139" s="6"/>
      <c r="TDH139" s="6"/>
      <c r="TDI139" s="6"/>
      <c r="TDJ139" s="6"/>
      <c r="TDK139" s="6"/>
      <c r="TDL139" s="6"/>
      <c r="TDM139" s="6"/>
      <c r="TDN139" s="6"/>
      <c r="TDO139" s="6"/>
      <c r="TDP139" s="6"/>
      <c r="TDQ139" s="6"/>
      <c r="TDR139" s="6"/>
      <c r="TDS139" s="6"/>
      <c r="TDT139" s="6"/>
      <c r="TDU139" s="6"/>
      <c r="TDV139" s="6"/>
      <c r="TDW139" s="6"/>
      <c r="TDX139" s="6"/>
      <c r="TDY139" s="6"/>
      <c r="TDZ139" s="6"/>
      <c r="TEA139" s="6"/>
      <c r="TEB139" s="6"/>
      <c r="TEC139" s="6"/>
      <c r="TED139" s="6"/>
      <c r="TEE139" s="6"/>
      <c r="TEF139" s="6"/>
      <c r="TEG139" s="6"/>
      <c r="TEH139" s="6"/>
      <c r="TEI139" s="6"/>
      <c r="TEJ139" s="6"/>
      <c r="TEK139" s="6"/>
      <c r="TEL139" s="6"/>
      <c r="TEM139" s="6"/>
      <c r="TEN139" s="6"/>
      <c r="TEO139" s="6"/>
      <c r="TEP139" s="6"/>
      <c r="TEQ139" s="6"/>
      <c r="TER139" s="6"/>
      <c r="TES139" s="6"/>
      <c r="TET139" s="6"/>
      <c r="TEU139" s="6"/>
      <c r="TEV139" s="6"/>
      <c r="TEW139" s="6"/>
      <c r="TEX139" s="6"/>
      <c r="TEY139" s="6"/>
      <c r="TEZ139" s="6"/>
      <c r="TFA139" s="6"/>
      <c r="TFB139" s="6"/>
      <c r="TFC139" s="6"/>
      <c r="TFD139" s="6"/>
      <c r="TFE139" s="6"/>
      <c r="TFF139" s="6"/>
      <c r="TFG139" s="6"/>
      <c r="TFH139" s="6"/>
      <c r="TFI139" s="6"/>
      <c r="TFJ139" s="6"/>
      <c r="TFK139" s="6"/>
      <c r="TFL139" s="6"/>
      <c r="TFM139" s="6"/>
      <c r="TFN139" s="6"/>
      <c r="TFO139" s="6"/>
      <c r="TFP139" s="6"/>
      <c r="TFQ139" s="6"/>
      <c r="TFR139" s="6"/>
      <c r="TFS139" s="6"/>
      <c r="TFT139" s="6"/>
      <c r="TFU139" s="6"/>
      <c r="TFV139" s="6"/>
      <c r="TFW139" s="6"/>
      <c r="TFX139" s="6"/>
      <c r="TFY139" s="6"/>
      <c r="TFZ139" s="6"/>
      <c r="TGA139" s="6"/>
      <c r="TGB139" s="6"/>
      <c r="TGC139" s="6"/>
      <c r="TGD139" s="6"/>
      <c r="TGE139" s="6"/>
      <c r="TGF139" s="6"/>
      <c r="TGG139" s="6"/>
      <c r="TGH139" s="6"/>
      <c r="TGI139" s="6"/>
      <c r="TGJ139" s="6"/>
      <c r="TGK139" s="6"/>
      <c r="TGL139" s="6"/>
      <c r="TGM139" s="6"/>
      <c r="TGN139" s="6"/>
      <c r="TGO139" s="6"/>
      <c r="TGP139" s="6"/>
      <c r="TGQ139" s="6"/>
      <c r="TGR139" s="6"/>
      <c r="TGS139" s="6"/>
      <c r="TGT139" s="6"/>
      <c r="TGU139" s="6"/>
      <c r="TGV139" s="6"/>
      <c r="TGW139" s="6"/>
      <c r="TGX139" s="6"/>
      <c r="TGY139" s="6"/>
      <c r="TGZ139" s="6"/>
      <c r="THA139" s="6"/>
      <c r="THB139" s="6"/>
      <c r="THC139" s="6"/>
      <c r="THD139" s="6"/>
      <c r="THE139" s="6"/>
      <c r="THF139" s="6"/>
      <c r="THG139" s="6"/>
      <c r="THH139" s="6"/>
      <c r="THI139" s="6"/>
      <c r="THJ139" s="6"/>
      <c r="THK139" s="6"/>
      <c r="THL139" s="6"/>
      <c r="THM139" s="6"/>
      <c r="THN139" s="6"/>
      <c r="THO139" s="6"/>
      <c r="THP139" s="6"/>
      <c r="THQ139" s="6"/>
      <c r="THR139" s="6"/>
      <c r="THS139" s="6"/>
      <c r="THT139" s="6"/>
      <c r="THU139" s="6"/>
      <c r="THV139" s="6"/>
      <c r="THW139" s="6"/>
      <c r="THX139" s="6"/>
      <c r="THY139" s="6"/>
      <c r="THZ139" s="6"/>
      <c r="TIA139" s="6"/>
      <c r="TIB139" s="6"/>
      <c r="TIC139" s="6"/>
      <c r="TID139" s="6"/>
      <c r="TIE139" s="6"/>
      <c r="TIF139" s="6"/>
      <c r="TIG139" s="6"/>
      <c r="TIH139" s="6"/>
      <c r="TII139" s="6"/>
      <c r="TIJ139" s="6"/>
      <c r="TIK139" s="6"/>
      <c r="TIL139" s="6"/>
      <c r="TIM139" s="6"/>
      <c r="TIN139" s="6"/>
      <c r="TIO139" s="6"/>
      <c r="TIP139" s="6"/>
      <c r="TIQ139" s="6"/>
      <c r="TIR139" s="6"/>
      <c r="TIS139" s="6"/>
      <c r="TIT139" s="6"/>
      <c r="TIU139" s="6"/>
      <c r="TIV139" s="6"/>
      <c r="TIW139" s="6"/>
      <c r="TIX139" s="6"/>
      <c r="TIY139" s="6"/>
      <c r="TIZ139" s="6"/>
      <c r="TJA139" s="6"/>
      <c r="TJB139" s="6"/>
      <c r="TJC139" s="6"/>
      <c r="TJD139" s="6"/>
      <c r="TJE139" s="6"/>
      <c r="TJF139" s="6"/>
      <c r="TJG139" s="6"/>
      <c r="TJH139" s="6"/>
      <c r="TJI139" s="6"/>
      <c r="TJJ139" s="6"/>
      <c r="TJK139" s="6"/>
      <c r="TJL139" s="6"/>
      <c r="TJM139" s="6"/>
      <c r="TJN139" s="6"/>
      <c r="TJO139" s="6"/>
      <c r="TJP139" s="6"/>
      <c r="TJQ139" s="6"/>
      <c r="TJR139" s="6"/>
      <c r="TJS139" s="6"/>
      <c r="TJT139" s="6"/>
      <c r="TJU139" s="6"/>
      <c r="TJV139" s="6"/>
      <c r="TJW139" s="6"/>
      <c r="TJX139" s="6"/>
      <c r="TJY139" s="6"/>
      <c r="TJZ139" s="6"/>
      <c r="TKA139" s="6"/>
      <c r="TKB139" s="6"/>
      <c r="TKC139" s="6"/>
      <c r="TKD139" s="6"/>
      <c r="TKE139" s="6"/>
      <c r="TKF139" s="6"/>
      <c r="TKG139" s="6"/>
      <c r="TKH139" s="6"/>
      <c r="TKI139" s="6"/>
      <c r="TKJ139" s="6"/>
      <c r="TKK139" s="6"/>
      <c r="TKL139" s="6"/>
      <c r="TKM139" s="6"/>
      <c r="TKN139" s="6"/>
      <c r="TKO139" s="6"/>
      <c r="TKP139" s="6"/>
      <c r="TKQ139" s="6"/>
      <c r="TKR139" s="6"/>
      <c r="TKS139" s="6"/>
      <c r="TKT139" s="6"/>
      <c r="TKU139" s="6"/>
      <c r="TKV139" s="6"/>
      <c r="TKW139" s="6"/>
      <c r="TKX139" s="6"/>
      <c r="TKY139" s="6"/>
      <c r="TKZ139" s="6"/>
      <c r="TLA139" s="6"/>
      <c r="TLB139" s="6"/>
      <c r="TLC139" s="6"/>
      <c r="TLD139" s="6"/>
      <c r="TLE139" s="6"/>
      <c r="TLF139" s="6"/>
      <c r="TLG139" s="6"/>
      <c r="TLH139" s="6"/>
      <c r="TLI139" s="6"/>
      <c r="TLJ139" s="6"/>
      <c r="TLK139" s="6"/>
      <c r="TLL139" s="6"/>
      <c r="TLM139" s="6"/>
      <c r="TLN139" s="6"/>
      <c r="TLO139" s="6"/>
      <c r="TLP139" s="6"/>
      <c r="TLQ139" s="6"/>
      <c r="TLR139" s="6"/>
      <c r="TLS139" s="6"/>
      <c r="TLT139" s="6"/>
      <c r="TLU139" s="6"/>
      <c r="TLV139" s="6"/>
      <c r="TLW139" s="6"/>
      <c r="TLX139" s="6"/>
      <c r="TLY139" s="6"/>
      <c r="TLZ139" s="6"/>
      <c r="TMA139" s="6"/>
      <c r="TMB139" s="6"/>
      <c r="TMC139" s="6"/>
      <c r="TMD139" s="6"/>
      <c r="TME139" s="6"/>
      <c r="TMF139" s="6"/>
      <c r="TMG139" s="6"/>
      <c r="TMH139" s="6"/>
      <c r="TMI139" s="6"/>
      <c r="TMJ139" s="6"/>
      <c r="TMK139" s="6"/>
      <c r="TML139" s="6"/>
      <c r="TMM139" s="6"/>
      <c r="TMN139" s="6"/>
      <c r="TMO139" s="6"/>
      <c r="TMP139" s="6"/>
      <c r="TMQ139" s="6"/>
      <c r="TMR139" s="6"/>
      <c r="TMS139" s="6"/>
      <c r="TMT139" s="6"/>
      <c r="TMU139" s="6"/>
      <c r="TMV139" s="6"/>
      <c r="TMW139" s="6"/>
      <c r="TMX139" s="6"/>
      <c r="TMY139" s="6"/>
      <c r="TMZ139" s="6"/>
      <c r="TNA139" s="6"/>
      <c r="TNB139" s="6"/>
      <c r="TNC139" s="6"/>
      <c r="TND139" s="6"/>
      <c r="TNE139" s="6"/>
      <c r="TNF139" s="6"/>
      <c r="TNG139" s="6"/>
      <c r="TNH139" s="6"/>
      <c r="TNI139" s="6"/>
      <c r="TNJ139" s="6"/>
      <c r="TNK139" s="6"/>
      <c r="TNL139" s="6"/>
      <c r="TNM139" s="6"/>
      <c r="TNN139" s="6"/>
      <c r="TNO139" s="6"/>
      <c r="TNP139" s="6"/>
      <c r="TNQ139" s="6"/>
      <c r="TNR139" s="6"/>
      <c r="TNS139" s="6"/>
      <c r="TNT139" s="6"/>
      <c r="TNU139" s="6"/>
      <c r="TNV139" s="6"/>
      <c r="TNW139" s="6"/>
      <c r="TNX139" s="6"/>
      <c r="TNY139" s="6"/>
      <c r="TNZ139" s="6"/>
      <c r="TOA139" s="6"/>
      <c r="TOB139" s="6"/>
      <c r="TOC139" s="6"/>
      <c r="TOD139" s="6"/>
      <c r="TOE139" s="6"/>
      <c r="TOF139" s="6"/>
      <c r="TOG139" s="6"/>
      <c r="TOH139" s="6"/>
      <c r="TOI139" s="6"/>
      <c r="TOJ139" s="6"/>
      <c r="TOK139" s="6"/>
      <c r="TOL139" s="6"/>
      <c r="TOM139" s="6"/>
      <c r="TON139" s="6"/>
      <c r="TOO139" s="6"/>
      <c r="TOP139" s="6"/>
      <c r="TOQ139" s="6"/>
      <c r="TOR139" s="6"/>
      <c r="TOS139" s="6"/>
      <c r="TOT139" s="6"/>
      <c r="TOU139" s="6"/>
      <c r="TOV139" s="6"/>
      <c r="TOW139" s="6"/>
      <c r="TOX139" s="6"/>
      <c r="TOY139" s="6"/>
      <c r="TOZ139" s="6"/>
      <c r="TPA139" s="6"/>
      <c r="TPB139" s="6"/>
      <c r="TPC139" s="6"/>
      <c r="TPD139" s="6"/>
      <c r="TPE139" s="6"/>
      <c r="TPF139" s="6"/>
      <c r="TPG139" s="6"/>
      <c r="TPH139" s="6"/>
      <c r="TPI139" s="6"/>
      <c r="TPJ139" s="6"/>
      <c r="TPK139" s="6"/>
      <c r="TPL139" s="6"/>
      <c r="TPM139" s="6"/>
      <c r="TPN139" s="6"/>
      <c r="TPO139" s="6"/>
      <c r="TPP139" s="6"/>
      <c r="TPQ139" s="6"/>
      <c r="TPR139" s="6"/>
      <c r="TPS139" s="6"/>
      <c r="TPT139" s="6"/>
      <c r="TPU139" s="6"/>
      <c r="TPV139" s="6"/>
      <c r="TPW139" s="6"/>
      <c r="TPX139" s="6"/>
      <c r="TPY139" s="6"/>
      <c r="TPZ139" s="6"/>
      <c r="TQA139" s="6"/>
      <c r="TQB139" s="6"/>
      <c r="TQC139" s="6"/>
      <c r="TQD139" s="6"/>
      <c r="TQE139" s="6"/>
      <c r="TQF139" s="6"/>
      <c r="TQG139" s="6"/>
      <c r="TQH139" s="6"/>
      <c r="TQI139" s="6"/>
      <c r="TQJ139" s="6"/>
      <c r="TQK139" s="6"/>
      <c r="TQL139" s="6"/>
      <c r="TQM139" s="6"/>
      <c r="TQN139" s="6"/>
      <c r="TQO139" s="6"/>
      <c r="TQP139" s="6"/>
      <c r="TQQ139" s="6"/>
      <c r="TQR139" s="6"/>
      <c r="TQS139" s="6"/>
      <c r="TQT139" s="6"/>
      <c r="TQU139" s="6"/>
      <c r="TQV139" s="6"/>
      <c r="TQW139" s="6"/>
      <c r="TQX139" s="6"/>
      <c r="TQY139" s="6"/>
      <c r="TQZ139" s="6"/>
      <c r="TRA139" s="6"/>
      <c r="TRB139" s="6"/>
      <c r="TRC139" s="6"/>
      <c r="TRD139" s="6"/>
      <c r="TRE139" s="6"/>
      <c r="TRF139" s="6"/>
      <c r="TRG139" s="6"/>
      <c r="TRH139" s="6"/>
      <c r="TRI139" s="6"/>
      <c r="TRJ139" s="6"/>
      <c r="TRK139" s="6"/>
      <c r="TRL139" s="6"/>
      <c r="TRM139" s="6"/>
      <c r="TRN139" s="6"/>
      <c r="TRO139" s="6"/>
      <c r="TRP139" s="6"/>
      <c r="TRQ139" s="6"/>
      <c r="TRR139" s="6"/>
      <c r="TRS139" s="6"/>
      <c r="TRT139" s="6"/>
      <c r="TRU139" s="6"/>
      <c r="TRV139" s="6"/>
      <c r="TRW139" s="6"/>
      <c r="TRX139" s="6"/>
      <c r="TRY139" s="6"/>
      <c r="TRZ139" s="6"/>
      <c r="TSA139" s="6"/>
      <c r="TSB139" s="6"/>
      <c r="TSC139" s="6"/>
      <c r="TSD139" s="6"/>
      <c r="TSE139" s="6"/>
      <c r="TSF139" s="6"/>
      <c r="TSG139" s="6"/>
      <c r="TSH139" s="6"/>
      <c r="TSI139" s="6"/>
      <c r="TSJ139" s="6"/>
      <c r="TSK139" s="6"/>
      <c r="TSL139" s="6"/>
      <c r="TSM139" s="6"/>
      <c r="TSN139" s="6"/>
      <c r="TSO139" s="6"/>
      <c r="TSP139" s="6"/>
      <c r="TSQ139" s="6"/>
      <c r="TSR139" s="6"/>
      <c r="TSS139" s="6"/>
      <c r="TST139" s="6"/>
      <c r="TSU139" s="6"/>
      <c r="TSV139" s="6"/>
      <c r="TSW139" s="6"/>
      <c r="TSX139" s="6"/>
      <c r="TSY139" s="6"/>
      <c r="TSZ139" s="6"/>
      <c r="TTA139" s="6"/>
      <c r="TTB139" s="6"/>
      <c r="TTC139" s="6"/>
      <c r="TTD139" s="6"/>
      <c r="TTE139" s="6"/>
      <c r="TTF139" s="6"/>
      <c r="TTG139" s="6"/>
      <c r="TTH139" s="6"/>
      <c r="TTI139" s="6"/>
      <c r="TTJ139" s="6"/>
      <c r="TTK139" s="6"/>
      <c r="TTL139" s="6"/>
      <c r="TTM139" s="6"/>
      <c r="TTN139" s="6"/>
      <c r="TTO139" s="6"/>
      <c r="TTP139" s="6"/>
      <c r="TTQ139" s="6"/>
      <c r="TTR139" s="6"/>
      <c r="TTS139" s="6"/>
      <c r="TTT139" s="6"/>
      <c r="TTU139" s="6"/>
      <c r="TTV139" s="6"/>
      <c r="TTW139" s="6"/>
      <c r="TTX139" s="6"/>
      <c r="TTY139" s="6"/>
      <c r="TTZ139" s="6"/>
      <c r="TUA139" s="6"/>
      <c r="TUB139" s="6"/>
      <c r="TUC139" s="6"/>
      <c r="TUD139" s="6"/>
      <c r="TUE139" s="6"/>
      <c r="TUF139" s="6"/>
      <c r="TUG139" s="6"/>
      <c r="TUH139" s="6"/>
      <c r="TUI139" s="6"/>
      <c r="TUJ139" s="6"/>
      <c r="TUK139" s="6"/>
      <c r="TUL139" s="6"/>
      <c r="TUM139" s="6"/>
      <c r="TUN139" s="6"/>
      <c r="TUO139" s="6"/>
      <c r="TUP139" s="6"/>
      <c r="TUQ139" s="6"/>
      <c r="TUR139" s="6"/>
      <c r="TUS139" s="6"/>
      <c r="TUT139" s="6"/>
      <c r="TUU139" s="6"/>
      <c r="TUV139" s="6"/>
      <c r="TUW139" s="6"/>
      <c r="TUX139" s="6"/>
      <c r="TUY139" s="6"/>
      <c r="TUZ139" s="6"/>
      <c r="TVA139" s="6"/>
      <c r="TVB139" s="6"/>
      <c r="TVC139" s="6"/>
      <c r="TVD139" s="6"/>
      <c r="TVE139" s="6"/>
      <c r="TVF139" s="6"/>
      <c r="TVG139" s="6"/>
      <c r="TVH139" s="6"/>
      <c r="TVI139" s="6"/>
      <c r="TVJ139" s="6"/>
      <c r="TVK139" s="6"/>
      <c r="TVL139" s="6"/>
      <c r="TVM139" s="6"/>
      <c r="TVN139" s="6"/>
      <c r="TVO139" s="6"/>
      <c r="TVP139" s="6"/>
      <c r="TVQ139" s="6"/>
      <c r="TVR139" s="6"/>
      <c r="TVS139" s="6"/>
      <c r="TVT139" s="6"/>
      <c r="TVU139" s="6"/>
      <c r="TVV139" s="6"/>
      <c r="TVW139" s="6"/>
      <c r="TVX139" s="6"/>
      <c r="TVY139" s="6"/>
      <c r="TVZ139" s="6"/>
      <c r="TWA139" s="6"/>
      <c r="TWB139" s="6"/>
      <c r="TWC139" s="6"/>
      <c r="TWD139" s="6"/>
      <c r="TWE139" s="6"/>
      <c r="TWF139" s="6"/>
      <c r="TWG139" s="6"/>
      <c r="TWH139" s="6"/>
      <c r="TWI139" s="6"/>
      <c r="TWJ139" s="6"/>
      <c r="TWK139" s="6"/>
      <c r="TWL139" s="6"/>
      <c r="TWM139" s="6"/>
      <c r="TWN139" s="6"/>
      <c r="TWO139" s="6"/>
      <c r="TWP139" s="6"/>
      <c r="TWQ139" s="6"/>
      <c r="TWR139" s="6"/>
      <c r="TWS139" s="6"/>
      <c r="TWT139" s="6"/>
      <c r="TWU139" s="6"/>
      <c r="TWV139" s="6"/>
      <c r="TWW139" s="6"/>
      <c r="TWX139" s="6"/>
      <c r="TWY139" s="6"/>
      <c r="TWZ139" s="6"/>
      <c r="TXA139" s="6"/>
      <c r="TXB139" s="6"/>
      <c r="TXC139" s="6"/>
      <c r="TXD139" s="6"/>
      <c r="TXE139" s="6"/>
      <c r="TXF139" s="6"/>
      <c r="TXG139" s="6"/>
      <c r="TXH139" s="6"/>
      <c r="TXI139" s="6"/>
      <c r="TXJ139" s="6"/>
      <c r="TXK139" s="6"/>
      <c r="TXL139" s="6"/>
      <c r="TXM139" s="6"/>
      <c r="TXN139" s="6"/>
      <c r="TXO139" s="6"/>
      <c r="TXP139" s="6"/>
      <c r="TXQ139" s="6"/>
      <c r="TXR139" s="6"/>
      <c r="TXS139" s="6"/>
      <c r="TXT139" s="6"/>
      <c r="TXU139" s="6"/>
      <c r="TXV139" s="6"/>
      <c r="TXW139" s="6"/>
      <c r="TXX139" s="6"/>
      <c r="TXY139" s="6"/>
      <c r="TXZ139" s="6"/>
      <c r="TYA139" s="6"/>
      <c r="TYB139" s="6"/>
      <c r="TYC139" s="6"/>
      <c r="TYD139" s="6"/>
      <c r="TYE139" s="6"/>
      <c r="TYF139" s="6"/>
      <c r="TYG139" s="6"/>
      <c r="TYH139" s="6"/>
      <c r="TYI139" s="6"/>
      <c r="TYJ139" s="6"/>
      <c r="TYK139" s="6"/>
      <c r="TYL139" s="6"/>
      <c r="TYM139" s="6"/>
      <c r="TYN139" s="6"/>
      <c r="TYO139" s="6"/>
      <c r="TYP139" s="6"/>
      <c r="TYQ139" s="6"/>
      <c r="TYR139" s="6"/>
      <c r="TYS139" s="6"/>
      <c r="TYT139" s="6"/>
      <c r="TYU139" s="6"/>
      <c r="TYV139" s="6"/>
      <c r="TYW139" s="6"/>
      <c r="TYX139" s="6"/>
      <c r="TYY139" s="6"/>
      <c r="TYZ139" s="6"/>
      <c r="TZA139" s="6"/>
      <c r="TZB139" s="6"/>
      <c r="TZC139" s="6"/>
      <c r="TZD139" s="6"/>
      <c r="TZE139" s="6"/>
      <c r="TZF139" s="6"/>
      <c r="TZG139" s="6"/>
      <c r="TZH139" s="6"/>
      <c r="TZI139" s="6"/>
      <c r="TZJ139" s="6"/>
      <c r="TZK139" s="6"/>
      <c r="TZL139" s="6"/>
      <c r="TZM139" s="6"/>
      <c r="TZN139" s="6"/>
      <c r="TZO139" s="6"/>
      <c r="TZP139" s="6"/>
      <c r="TZQ139" s="6"/>
      <c r="TZR139" s="6"/>
      <c r="TZS139" s="6"/>
      <c r="TZT139" s="6"/>
      <c r="TZU139" s="6"/>
      <c r="TZV139" s="6"/>
      <c r="TZW139" s="6"/>
      <c r="TZX139" s="6"/>
      <c r="TZY139" s="6"/>
      <c r="TZZ139" s="6"/>
      <c r="UAA139" s="6"/>
      <c r="UAB139" s="6"/>
      <c r="UAC139" s="6"/>
      <c r="UAD139" s="6"/>
      <c r="UAE139" s="6"/>
      <c r="UAF139" s="6"/>
      <c r="UAG139" s="6"/>
      <c r="UAH139" s="6"/>
      <c r="UAI139" s="6"/>
      <c r="UAJ139" s="6"/>
      <c r="UAK139" s="6"/>
      <c r="UAL139" s="6"/>
      <c r="UAM139" s="6"/>
      <c r="UAN139" s="6"/>
      <c r="UAO139" s="6"/>
      <c r="UAP139" s="6"/>
      <c r="UAQ139" s="6"/>
      <c r="UAR139" s="6"/>
      <c r="UAS139" s="6"/>
      <c r="UAT139" s="6"/>
      <c r="UAU139" s="6"/>
      <c r="UAV139" s="6"/>
      <c r="UAW139" s="6"/>
      <c r="UAX139" s="6"/>
      <c r="UAY139" s="6"/>
      <c r="UAZ139" s="6"/>
      <c r="UBA139" s="6"/>
      <c r="UBB139" s="6"/>
      <c r="UBC139" s="6"/>
      <c r="UBD139" s="6"/>
      <c r="UBE139" s="6"/>
      <c r="UBF139" s="6"/>
      <c r="UBG139" s="6"/>
      <c r="UBH139" s="6"/>
      <c r="UBI139" s="6"/>
      <c r="UBJ139" s="6"/>
      <c r="UBK139" s="6"/>
      <c r="UBL139" s="6"/>
      <c r="UBM139" s="6"/>
      <c r="UBN139" s="6"/>
      <c r="UBO139" s="6"/>
      <c r="UBP139" s="6"/>
      <c r="UBQ139" s="6"/>
      <c r="UBR139" s="6"/>
      <c r="UBS139" s="6"/>
      <c r="UBT139" s="6"/>
      <c r="UBU139" s="6"/>
      <c r="UBV139" s="6"/>
      <c r="UBW139" s="6"/>
      <c r="UBX139" s="6"/>
      <c r="UBY139" s="6"/>
      <c r="UBZ139" s="6"/>
      <c r="UCA139" s="6"/>
      <c r="UCB139" s="6"/>
      <c r="UCC139" s="6"/>
      <c r="UCD139" s="6"/>
      <c r="UCE139" s="6"/>
      <c r="UCF139" s="6"/>
      <c r="UCG139" s="6"/>
      <c r="UCH139" s="6"/>
      <c r="UCI139" s="6"/>
      <c r="UCJ139" s="6"/>
      <c r="UCK139" s="6"/>
      <c r="UCL139" s="6"/>
      <c r="UCM139" s="6"/>
      <c r="UCN139" s="6"/>
      <c r="UCO139" s="6"/>
      <c r="UCP139" s="6"/>
      <c r="UCQ139" s="6"/>
      <c r="UCR139" s="6"/>
      <c r="UCS139" s="6"/>
      <c r="UCT139" s="6"/>
      <c r="UCU139" s="6"/>
      <c r="UCV139" s="6"/>
      <c r="UCW139" s="6"/>
      <c r="UCX139" s="6"/>
      <c r="UCY139" s="6"/>
      <c r="UCZ139" s="6"/>
      <c r="UDA139" s="6"/>
      <c r="UDB139" s="6"/>
      <c r="UDC139" s="6"/>
      <c r="UDD139" s="6"/>
      <c r="UDE139" s="6"/>
      <c r="UDF139" s="6"/>
      <c r="UDG139" s="6"/>
      <c r="UDH139" s="6"/>
      <c r="UDI139" s="6"/>
      <c r="UDJ139" s="6"/>
      <c r="UDK139" s="6"/>
      <c r="UDL139" s="6"/>
      <c r="UDM139" s="6"/>
      <c r="UDN139" s="6"/>
      <c r="UDO139" s="6"/>
      <c r="UDP139" s="6"/>
      <c r="UDQ139" s="6"/>
      <c r="UDR139" s="6"/>
      <c r="UDS139" s="6"/>
      <c r="UDT139" s="6"/>
      <c r="UDU139" s="6"/>
      <c r="UDV139" s="6"/>
      <c r="UDW139" s="6"/>
      <c r="UDX139" s="6"/>
      <c r="UDY139" s="6"/>
      <c r="UDZ139" s="6"/>
      <c r="UEA139" s="6"/>
      <c r="UEB139" s="6"/>
      <c r="UEC139" s="6"/>
      <c r="UED139" s="6"/>
      <c r="UEE139" s="6"/>
      <c r="UEF139" s="6"/>
      <c r="UEG139" s="6"/>
      <c r="UEH139" s="6"/>
      <c r="UEI139" s="6"/>
      <c r="UEJ139" s="6"/>
      <c r="UEK139" s="6"/>
      <c r="UEL139" s="6"/>
      <c r="UEM139" s="6"/>
      <c r="UEN139" s="6"/>
      <c r="UEO139" s="6"/>
      <c r="UEP139" s="6"/>
      <c r="UEQ139" s="6"/>
      <c r="UER139" s="6"/>
      <c r="UES139" s="6"/>
      <c r="UET139" s="6"/>
      <c r="UEU139" s="6"/>
      <c r="UEV139" s="6"/>
      <c r="UEW139" s="6"/>
      <c r="UEX139" s="6"/>
      <c r="UEY139" s="6"/>
      <c r="UEZ139" s="6"/>
      <c r="UFA139" s="6"/>
      <c r="UFB139" s="6"/>
      <c r="UFC139" s="6"/>
      <c r="UFD139" s="6"/>
      <c r="UFE139" s="6"/>
      <c r="UFF139" s="6"/>
      <c r="UFG139" s="6"/>
      <c r="UFH139" s="6"/>
      <c r="UFI139" s="6"/>
      <c r="UFJ139" s="6"/>
      <c r="UFK139" s="6"/>
      <c r="UFL139" s="6"/>
      <c r="UFM139" s="6"/>
      <c r="UFN139" s="6"/>
      <c r="UFO139" s="6"/>
      <c r="UFP139" s="6"/>
      <c r="UFQ139" s="6"/>
      <c r="UFR139" s="6"/>
      <c r="UFS139" s="6"/>
      <c r="UFT139" s="6"/>
      <c r="UFU139" s="6"/>
      <c r="UFV139" s="6"/>
      <c r="UFW139" s="6"/>
      <c r="UFX139" s="6"/>
      <c r="UFY139" s="6"/>
      <c r="UFZ139" s="6"/>
      <c r="UGA139" s="6"/>
      <c r="UGB139" s="6"/>
      <c r="UGC139" s="6"/>
      <c r="UGD139" s="6"/>
      <c r="UGE139" s="6"/>
      <c r="UGF139" s="6"/>
      <c r="UGG139" s="6"/>
      <c r="UGH139" s="6"/>
      <c r="UGI139" s="6"/>
      <c r="UGJ139" s="6"/>
      <c r="UGK139" s="6"/>
      <c r="UGL139" s="6"/>
      <c r="UGM139" s="6"/>
      <c r="UGN139" s="6"/>
      <c r="UGO139" s="6"/>
      <c r="UGP139" s="6"/>
      <c r="UGQ139" s="6"/>
      <c r="UGR139" s="6"/>
      <c r="UGS139" s="6"/>
      <c r="UGT139" s="6"/>
      <c r="UGU139" s="6"/>
      <c r="UGV139" s="6"/>
      <c r="UGW139" s="6"/>
      <c r="UGX139" s="6"/>
      <c r="UGY139" s="6"/>
      <c r="UGZ139" s="6"/>
      <c r="UHA139" s="6"/>
      <c r="UHB139" s="6"/>
      <c r="UHC139" s="6"/>
      <c r="UHD139" s="6"/>
      <c r="UHE139" s="6"/>
      <c r="UHF139" s="6"/>
      <c r="UHG139" s="6"/>
      <c r="UHH139" s="6"/>
      <c r="UHI139" s="6"/>
      <c r="UHJ139" s="6"/>
      <c r="UHK139" s="6"/>
      <c r="UHL139" s="6"/>
      <c r="UHM139" s="6"/>
      <c r="UHN139" s="6"/>
      <c r="UHO139" s="6"/>
      <c r="UHP139" s="6"/>
      <c r="UHQ139" s="6"/>
      <c r="UHR139" s="6"/>
      <c r="UHS139" s="6"/>
      <c r="UHT139" s="6"/>
      <c r="UHU139" s="6"/>
      <c r="UHV139" s="6"/>
      <c r="UHW139" s="6"/>
      <c r="UHX139" s="6"/>
      <c r="UHY139" s="6"/>
      <c r="UHZ139" s="6"/>
      <c r="UIA139" s="6"/>
      <c r="UIB139" s="6"/>
      <c r="UIC139" s="6"/>
      <c r="UID139" s="6"/>
      <c r="UIE139" s="6"/>
      <c r="UIF139" s="6"/>
      <c r="UIG139" s="6"/>
      <c r="UIH139" s="6"/>
      <c r="UII139" s="6"/>
      <c r="UIJ139" s="6"/>
      <c r="UIK139" s="6"/>
      <c r="UIL139" s="6"/>
      <c r="UIM139" s="6"/>
      <c r="UIN139" s="6"/>
      <c r="UIO139" s="6"/>
      <c r="UIP139" s="6"/>
      <c r="UIQ139" s="6"/>
      <c r="UIR139" s="6"/>
      <c r="UIS139" s="6"/>
      <c r="UIT139" s="6"/>
      <c r="UIU139" s="6"/>
      <c r="UIV139" s="6"/>
      <c r="UIW139" s="6"/>
      <c r="UIX139" s="6"/>
      <c r="UIY139" s="6"/>
      <c r="UIZ139" s="6"/>
      <c r="UJA139" s="6"/>
      <c r="UJB139" s="6"/>
      <c r="UJC139" s="6"/>
      <c r="UJD139" s="6"/>
      <c r="UJE139" s="6"/>
      <c r="UJF139" s="6"/>
      <c r="UJG139" s="6"/>
      <c r="UJH139" s="6"/>
      <c r="UJI139" s="6"/>
      <c r="UJJ139" s="6"/>
      <c r="UJK139" s="6"/>
      <c r="UJL139" s="6"/>
      <c r="UJM139" s="6"/>
      <c r="UJN139" s="6"/>
      <c r="UJO139" s="6"/>
      <c r="UJP139" s="6"/>
      <c r="UJQ139" s="6"/>
      <c r="UJR139" s="6"/>
      <c r="UJS139" s="6"/>
      <c r="UJT139" s="6"/>
      <c r="UJU139" s="6"/>
      <c r="UJV139" s="6"/>
      <c r="UJW139" s="6"/>
      <c r="UJX139" s="6"/>
      <c r="UJY139" s="6"/>
      <c r="UJZ139" s="6"/>
      <c r="UKA139" s="6"/>
      <c r="UKB139" s="6"/>
      <c r="UKC139" s="6"/>
      <c r="UKD139" s="6"/>
      <c r="UKE139" s="6"/>
      <c r="UKF139" s="6"/>
      <c r="UKG139" s="6"/>
      <c r="UKH139" s="6"/>
      <c r="UKI139" s="6"/>
      <c r="UKJ139" s="6"/>
      <c r="UKK139" s="6"/>
      <c r="UKL139" s="6"/>
      <c r="UKM139" s="6"/>
      <c r="UKN139" s="6"/>
      <c r="UKO139" s="6"/>
      <c r="UKP139" s="6"/>
      <c r="UKQ139" s="6"/>
      <c r="UKR139" s="6"/>
      <c r="UKS139" s="6"/>
      <c r="UKT139" s="6"/>
      <c r="UKU139" s="6"/>
      <c r="UKV139" s="6"/>
      <c r="UKW139" s="6"/>
      <c r="UKX139" s="6"/>
      <c r="UKY139" s="6"/>
      <c r="UKZ139" s="6"/>
      <c r="ULA139" s="6"/>
      <c r="ULB139" s="6"/>
      <c r="ULC139" s="6"/>
      <c r="ULD139" s="6"/>
      <c r="ULE139" s="6"/>
      <c r="ULF139" s="6"/>
      <c r="ULG139" s="6"/>
      <c r="ULH139" s="6"/>
      <c r="ULI139" s="6"/>
      <c r="ULJ139" s="6"/>
      <c r="ULK139" s="6"/>
      <c r="ULL139" s="6"/>
      <c r="ULM139" s="6"/>
      <c r="ULN139" s="6"/>
      <c r="ULO139" s="6"/>
      <c r="ULP139" s="6"/>
      <c r="ULQ139" s="6"/>
      <c r="ULR139" s="6"/>
      <c r="ULS139" s="6"/>
      <c r="ULT139" s="6"/>
      <c r="ULU139" s="6"/>
      <c r="ULV139" s="6"/>
      <c r="ULW139" s="6"/>
      <c r="ULX139" s="6"/>
      <c r="ULY139" s="6"/>
      <c r="ULZ139" s="6"/>
      <c r="UMA139" s="6"/>
      <c r="UMB139" s="6"/>
      <c r="UMC139" s="6"/>
      <c r="UMD139" s="6"/>
      <c r="UME139" s="6"/>
      <c r="UMF139" s="6"/>
      <c r="UMG139" s="6"/>
      <c r="UMH139" s="6"/>
      <c r="UMI139" s="6"/>
      <c r="UMJ139" s="6"/>
      <c r="UMK139" s="6"/>
      <c r="UML139" s="6"/>
      <c r="UMM139" s="6"/>
      <c r="UMN139" s="6"/>
      <c r="UMO139" s="6"/>
      <c r="UMP139" s="6"/>
      <c r="UMQ139" s="6"/>
      <c r="UMR139" s="6"/>
      <c r="UMS139" s="6"/>
      <c r="UMT139" s="6"/>
      <c r="UMU139" s="6"/>
      <c r="UMV139" s="6"/>
      <c r="UMW139" s="6"/>
      <c r="UMX139" s="6"/>
      <c r="UMY139" s="6"/>
      <c r="UMZ139" s="6"/>
      <c r="UNA139" s="6"/>
      <c r="UNB139" s="6"/>
      <c r="UNC139" s="6"/>
      <c r="UND139" s="6"/>
      <c r="UNE139" s="6"/>
      <c r="UNF139" s="6"/>
      <c r="UNG139" s="6"/>
      <c r="UNH139" s="6"/>
      <c r="UNI139" s="6"/>
      <c r="UNJ139" s="6"/>
      <c r="UNK139" s="6"/>
      <c r="UNL139" s="6"/>
      <c r="UNM139" s="6"/>
      <c r="UNN139" s="6"/>
      <c r="UNO139" s="6"/>
      <c r="UNP139" s="6"/>
      <c r="UNQ139" s="6"/>
      <c r="UNR139" s="6"/>
      <c r="UNS139" s="6"/>
      <c r="UNT139" s="6"/>
      <c r="UNU139" s="6"/>
      <c r="UNV139" s="6"/>
      <c r="UNW139" s="6"/>
      <c r="UNX139" s="6"/>
      <c r="UNY139" s="6"/>
      <c r="UNZ139" s="6"/>
      <c r="UOA139" s="6"/>
      <c r="UOB139" s="6"/>
      <c r="UOC139" s="6"/>
      <c r="UOD139" s="6"/>
      <c r="UOE139" s="6"/>
      <c r="UOF139" s="6"/>
      <c r="UOG139" s="6"/>
      <c r="UOH139" s="6"/>
      <c r="UOI139" s="6"/>
      <c r="UOJ139" s="6"/>
      <c r="UOK139" s="6"/>
      <c r="UOL139" s="6"/>
      <c r="UOM139" s="6"/>
      <c r="UON139" s="6"/>
      <c r="UOO139" s="6"/>
      <c r="UOP139" s="6"/>
      <c r="UOQ139" s="6"/>
      <c r="UOR139" s="6"/>
      <c r="UOS139" s="6"/>
      <c r="UOT139" s="6"/>
      <c r="UOU139" s="6"/>
      <c r="UOV139" s="6"/>
      <c r="UOW139" s="6"/>
      <c r="UOX139" s="6"/>
      <c r="UOY139" s="6"/>
      <c r="UOZ139" s="6"/>
      <c r="UPA139" s="6"/>
      <c r="UPB139" s="6"/>
      <c r="UPC139" s="6"/>
      <c r="UPD139" s="6"/>
      <c r="UPE139" s="6"/>
      <c r="UPF139" s="6"/>
      <c r="UPG139" s="6"/>
      <c r="UPH139" s="6"/>
      <c r="UPI139" s="6"/>
      <c r="UPJ139" s="6"/>
      <c r="UPK139" s="6"/>
      <c r="UPL139" s="6"/>
      <c r="UPM139" s="6"/>
      <c r="UPN139" s="6"/>
      <c r="UPO139" s="6"/>
      <c r="UPP139" s="6"/>
      <c r="UPQ139" s="6"/>
      <c r="UPR139" s="6"/>
      <c r="UPS139" s="6"/>
      <c r="UPT139" s="6"/>
      <c r="UPU139" s="6"/>
      <c r="UPV139" s="6"/>
      <c r="UPW139" s="6"/>
      <c r="UPX139" s="6"/>
      <c r="UPY139" s="6"/>
      <c r="UPZ139" s="6"/>
      <c r="UQA139" s="6"/>
      <c r="UQB139" s="6"/>
      <c r="UQC139" s="6"/>
      <c r="UQD139" s="6"/>
      <c r="UQE139" s="6"/>
      <c r="UQF139" s="6"/>
      <c r="UQG139" s="6"/>
      <c r="UQH139" s="6"/>
      <c r="UQI139" s="6"/>
      <c r="UQJ139" s="6"/>
      <c r="UQK139" s="6"/>
      <c r="UQL139" s="6"/>
      <c r="UQM139" s="6"/>
      <c r="UQN139" s="6"/>
      <c r="UQO139" s="6"/>
      <c r="UQP139" s="6"/>
      <c r="UQQ139" s="6"/>
      <c r="UQR139" s="6"/>
      <c r="UQS139" s="6"/>
      <c r="UQT139" s="6"/>
      <c r="UQU139" s="6"/>
      <c r="UQV139" s="6"/>
      <c r="UQW139" s="6"/>
      <c r="UQX139" s="6"/>
      <c r="UQY139" s="6"/>
      <c r="UQZ139" s="6"/>
      <c r="URA139" s="6"/>
      <c r="URB139" s="6"/>
      <c r="URC139" s="6"/>
      <c r="URD139" s="6"/>
      <c r="URE139" s="6"/>
      <c r="URF139" s="6"/>
      <c r="URG139" s="6"/>
      <c r="URH139" s="6"/>
      <c r="URI139" s="6"/>
      <c r="URJ139" s="6"/>
      <c r="URK139" s="6"/>
      <c r="URL139" s="6"/>
      <c r="URM139" s="6"/>
      <c r="URN139" s="6"/>
      <c r="URO139" s="6"/>
      <c r="URP139" s="6"/>
      <c r="URQ139" s="6"/>
      <c r="URR139" s="6"/>
      <c r="URS139" s="6"/>
      <c r="URT139" s="6"/>
      <c r="URU139" s="6"/>
      <c r="URV139" s="6"/>
      <c r="URW139" s="6"/>
      <c r="URX139" s="6"/>
      <c r="URY139" s="6"/>
      <c r="URZ139" s="6"/>
      <c r="USA139" s="6"/>
      <c r="USB139" s="6"/>
      <c r="USC139" s="6"/>
      <c r="USD139" s="6"/>
      <c r="USE139" s="6"/>
      <c r="USF139" s="6"/>
      <c r="USG139" s="6"/>
      <c r="USH139" s="6"/>
      <c r="USI139" s="6"/>
      <c r="USJ139" s="6"/>
      <c r="USK139" s="6"/>
      <c r="USL139" s="6"/>
      <c r="USM139" s="6"/>
      <c r="USN139" s="6"/>
      <c r="USO139" s="6"/>
      <c r="USP139" s="6"/>
      <c r="USQ139" s="6"/>
      <c r="USR139" s="6"/>
      <c r="USS139" s="6"/>
      <c r="UST139" s="6"/>
      <c r="USU139" s="6"/>
      <c r="USV139" s="6"/>
      <c r="USW139" s="6"/>
      <c r="USX139" s="6"/>
      <c r="USY139" s="6"/>
      <c r="USZ139" s="6"/>
      <c r="UTA139" s="6"/>
      <c r="UTB139" s="6"/>
      <c r="UTC139" s="6"/>
      <c r="UTD139" s="6"/>
      <c r="UTE139" s="6"/>
      <c r="UTF139" s="6"/>
      <c r="UTG139" s="6"/>
      <c r="UTH139" s="6"/>
      <c r="UTI139" s="6"/>
      <c r="UTJ139" s="6"/>
      <c r="UTK139" s="6"/>
      <c r="UTL139" s="6"/>
      <c r="UTM139" s="6"/>
      <c r="UTN139" s="6"/>
      <c r="UTO139" s="6"/>
      <c r="UTP139" s="6"/>
      <c r="UTQ139" s="6"/>
      <c r="UTR139" s="6"/>
      <c r="UTS139" s="6"/>
      <c r="UTT139" s="6"/>
      <c r="UTU139" s="6"/>
      <c r="UTV139" s="6"/>
      <c r="UTW139" s="6"/>
      <c r="UTX139" s="6"/>
      <c r="UTY139" s="6"/>
      <c r="UTZ139" s="6"/>
      <c r="UUA139" s="6"/>
      <c r="UUB139" s="6"/>
      <c r="UUC139" s="6"/>
      <c r="UUD139" s="6"/>
      <c r="UUE139" s="6"/>
      <c r="UUF139" s="6"/>
      <c r="UUG139" s="6"/>
      <c r="UUH139" s="6"/>
      <c r="UUI139" s="6"/>
      <c r="UUJ139" s="6"/>
      <c r="UUK139" s="6"/>
      <c r="UUL139" s="6"/>
      <c r="UUM139" s="6"/>
      <c r="UUN139" s="6"/>
      <c r="UUO139" s="6"/>
      <c r="UUP139" s="6"/>
      <c r="UUQ139" s="6"/>
      <c r="UUR139" s="6"/>
      <c r="UUS139" s="6"/>
      <c r="UUT139" s="6"/>
      <c r="UUU139" s="6"/>
      <c r="UUV139" s="6"/>
      <c r="UUW139" s="6"/>
      <c r="UUX139" s="6"/>
      <c r="UUY139" s="6"/>
      <c r="UUZ139" s="6"/>
      <c r="UVA139" s="6"/>
      <c r="UVB139" s="6"/>
      <c r="UVC139" s="6"/>
      <c r="UVD139" s="6"/>
      <c r="UVE139" s="6"/>
      <c r="UVF139" s="6"/>
      <c r="UVG139" s="6"/>
      <c r="UVH139" s="6"/>
      <c r="UVI139" s="6"/>
      <c r="UVJ139" s="6"/>
      <c r="UVK139" s="6"/>
      <c r="UVL139" s="6"/>
      <c r="UVM139" s="6"/>
      <c r="UVN139" s="6"/>
      <c r="UVO139" s="6"/>
      <c r="UVP139" s="6"/>
      <c r="UVQ139" s="6"/>
      <c r="UVR139" s="6"/>
      <c r="UVS139" s="6"/>
      <c r="UVT139" s="6"/>
      <c r="UVU139" s="6"/>
      <c r="UVV139" s="6"/>
      <c r="UVW139" s="6"/>
      <c r="UVX139" s="6"/>
      <c r="UVY139" s="6"/>
      <c r="UVZ139" s="6"/>
      <c r="UWA139" s="6"/>
      <c r="UWB139" s="6"/>
      <c r="UWC139" s="6"/>
      <c r="UWD139" s="6"/>
      <c r="UWE139" s="6"/>
      <c r="UWF139" s="6"/>
      <c r="UWG139" s="6"/>
      <c r="UWH139" s="6"/>
      <c r="UWI139" s="6"/>
      <c r="UWJ139" s="6"/>
      <c r="UWK139" s="6"/>
      <c r="UWL139" s="6"/>
      <c r="UWM139" s="6"/>
      <c r="UWN139" s="6"/>
      <c r="UWO139" s="6"/>
      <c r="UWP139" s="6"/>
      <c r="UWQ139" s="6"/>
      <c r="UWR139" s="6"/>
      <c r="UWS139" s="6"/>
      <c r="UWT139" s="6"/>
      <c r="UWU139" s="6"/>
      <c r="UWV139" s="6"/>
      <c r="UWW139" s="6"/>
      <c r="UWX139" s="6"/>
      <c r="UWY139" s="6"/>
      <c r="UWZ139" s="6"/>
      <c r="UXA139" s="6"/>
      <c r="UXB139" s="6"/>
      <c r="UXC139" s="6"/>
      <c r="UXD139" s="6"/>
      <c r="UXE139" s="6"/>
      <c r="UXF139" s="6"/>
      <c r="UXG139" s="6"/>
      <c r="UXH139" s="6"/>
      <c r="UXI139" s="6"/>
      <c r="UXJ139" s="6"/>
      <c r="UXK139" s="6"/>
      <c r="UXL139" s="6"/>
      <c r="UXM139" s="6"/>
      <c r="UXN139" s="6"/>
      <c r="UXO139" s="6"/>
      <c r="UXP139" s="6"/>
      <c r="UXQ139" s="6"/>
      <c r="UXR139" s="6"/>
      <c r="UXS139" s="6"/>
      <c r="UXT139" s="6"/>
      <c r="UXU139" s="6"/>
      <c r="UXV139" s="6"/>
      <c r="UXW139" s="6"/>
      <c r="UXX139" s="6"/>
      <c r="UXY139" s="6"/>
      <c r="UXZ139" s="6"/>
      <c r="UYA139" s="6"/>
      <c r="UYB139" s="6"/>
      <c r="UYC139" s="6"/>
      <c r="UYD139" s="6"/>
      <c r="UYE139" s="6"/>
      <c r="UYF139" s="6"/>
      <c r="UYG139" s="6"/>
      <c r="UYH139" s="6"/>
      <c r="UYI139" s="6"/>
      <c r="UYJ139" s="6"/>
      <c r="UYK139" s="6"/>
      <c r="UYL139" s="6"/>
      <c r="UYM139" s="6"/>
      <c r="UYN139" s="6"/>
      <c r="UYO139" s="6"/>
      <c r="UYP139" s="6"/>
      <c r="UYQ139" s="6"/>
      <c r="UYR139" s="6"/>
      <c r="UYS139" s="6"/>
      <c r="UYT139" s="6"/>
      <c r="UYU139" s="6"/>
      <c r="UYV139" s="6"/>
      <c r="UYW139" s="6"/>
      <c r="UYX139" s="6"/>
      <c r="UYY139" s="6"/>
      <c r="UYZ139" s="6"/>
      <c r="UZA139" s="6"/>
      <c r="UZB139" s="6"/>
      <c r="UZC139" s="6"/>
      <c r="UZD139" s="6"/>
      <c r="UZE139" s="6"/>
      <c r="UZF139" s="6"/>
      <c r="UZG139" s="6"/>
      <c r="UZH139" s="6"/>
      <c r="UZI139" s="6"/>
      <c r="UZJ139" s="6"/>
      <c r="UZK139" s="6"/>
      <c r="UZL139" s="6"/>
      <c r="UZM139" s="6"/>
      <c r="UZN139" s="6"/>
      <c r="UZO139" s="6"/>
      <c r="UZP139" s="6"/>
      <c r="UZQ139" s="6"/>
      <c r="UZR139" s="6"/>
      <c r="UZS139" s="6"/>
      <c r="UZT139" s="6"/>
      <c r="UZU139" s="6"/>
      <c r="UZV139" s="6"/>
      <c r="UZW139" s="6"/>
      <c r="UZX139" s="6"/>
      <c r="UZY139" s="6"/>
      <c r="UZZ139" s="6"/>
      <c r="VAA139" s="6"/>
      <c r="VAB139" s="6"/>
      <c r="VAC139" s="6"/>
      <c r="VAD139" s="6"/>
      <c r="VAE139" s="6"/>
      <c r="VAF139" s="6"/>
      <c r="VAG139" s="6"/>
      <c r="VAH139" s="6"/>
      <c r="VAI139" s="6"/>
      <c r="VAJ139" s="6"/>
      <c r="VAK139" s="6"/>
      <c r="VAL139" s="6"/>
      <c r="VAM139" s="6"/>
      <c r="VAN139" s="6"/>
      <c r="VAO139" s="6"/>
      <c r="VAP139" s="6"/>
      <c r="VAQ139" s="6"/>
      <c r="VAR139" s="6"/>
      <c r="VAS139" s="6"/>
      <c r="VAT139" s="6"/>
      <c r="VAU139" s="6"/>
      <c r="VAV139" s="6"/>
      <c r="VAW139" s="6"/>
      <c r="VAX139" s="6"/>
      <c r="VAY139" s="6"/>
      <c r="VAZ139" s="6"/>
      <c r="VBA139" s="6"/>
      <c r="VBB139" s="6"/>
      <c r="VBC139" s="6"/>
      <c r="VBD139" s="6"/>
      <c r="VBE139" s="6"/>
      <c r="VBF139" s="6"/>
      <c r="VBG139" s="6"/>
      <c r="VBH139" s="6"/>
      <c r="VBI139" s="6"/>
      <c r="VBJ139" s="6"/>
      <c r="VBK139" s="6"/>
      <c r="VBL139" s="6"/>
      <c r="VBM139" s="6"/>
      <c r="VBN139" s="6"/>
      <c r="VBO139" s="6"/>
      <c r="VBP139" s="6"/>
      <c r="VBQ139" s="6"/>
      <c r="VBR139" s="6"/>
      <c r="VBS139" s="6"/>
      <c r="VBT139" s="6"/>
      <c r="VBU139" s="6"/>
      <c r="VBV139" s="6"/>
      <c r="VBW139" s="6"/>
      <c r="VBX139" s="6"/>
      <c r="VBY139" s="6"/>
      <c r="VBZ139" s="6"/>
      <c r="VCA139" s="6"/>
      <c r="VCB139" s="6"/>
      <c r="VCC139" s="6"/>
      <c r="VCD139" s="6"/>
      <c r="VCE139" s="6"/>
      <c r="VCF139" s="6"/>
      <c r="VCG139" s="6"/>
      <c r="VCH139" s="6"/>
      <c r="VCI139" s="6"/>
      <c r="VCJ139" s="6"/>
      <c r="VCK139" s="6"/>
      <c r="VCL139" s="6"/>
      <c r="VCM139" s="6"/>
      <c r="VCN139" s="6"/>
      <c r="VCO139" s="6"/>
      <c r="VCP139" s="6"/>
      <c r="VCQ139" s="6"/>
      <c r="VCR139" s="6"/>
      <c r="VCS139" s="6"/>
      <c r="VCT139" s="6"/>
      <c r="VCU139" s="6"/>
      <c r="VCV139" s="6"/>
      <c r="VCW139" s="6"/>
      <c r="VCX139" s="6"/>
      <c r="VCY139" s="6"/>
      <c r="VCZ139" s="6"/>
      <c r="VDA139" s="6"/>
      <c r="VDB139" s="6"/>
      <c r="VDC139" s="6"/>
      <c r="VDD139" s="6"/>
      <c r="VDE139" s="6"/>
      <c r="VDF139" s="6"/>
      <c r="VDG139" s="6"/>
      <c r="VDH139" s="6"/>
      <c r="VDI139" s="6"/>
      <c r="VDJ139" s="6"/>
      <c r="VDK139" s="6"/>
      <c r="VDL139" s="6"/>
      <c r="VDM139" s="6"/>
      <c r="VDN139" s="6"/>
      <c r="VDO139" s="6"/>
      <c r="VDP139" s="6"/>
      <c r="VDQ139" s="6"/>
      <c r="VDR139" s="6"/>
      <c r="VDS139" s="6"/>
      <c r="VDT139" s="6"/>
      <c r="VDU139" s="6"/>
      <c r="VDV139" s="6"/>
      <c r="VDW139" s="6"/>
      <c r="VDX139" s="6"/>
      <c r="VDY139" s="6"/>
      <c r="VDZ139" s="6"/>
      <c r="VEA139" s="6"/>
      <c r="VEB139" s="6"/>
      <c r="VEC139" s="6"/>
      <c r="VED139" s="6"/>
      <c r="VEE139" s="6"/>
      <c r="VEF139" s="6"/>
      <c r="VEG139" s="6"/>
      <c r="VEH139" s="6"/>
      <c r="VEI139" s="6"/>
      <c r="VEJ139" s="6"/>
      <c r="VEK139" s="6"/>
      <c r="VEL139" s="6"/>
      <c r="VEM139" s="6"/>
      <c r="VEN139" s="6"/>
      <c r="VEO139" s="6"/>
      <c r="VEP139" s="6"/>
      <c r="VEQ139" s="6"/>
      <c r="VER139" s="6"/>
      <c r="VES139" s="6"/>
      <c r="VET139" s="6"/>
      <c r="VEU139" s="6"/>
      <c r="VEV139" s="6"/>
      <c r="VEW139" s="6"/>
      <c r="VEX139" s="6"/>
      <c r="VEY139" s="6"/>
      <c r="VEZ139" s="6"/>
      <c r="VFA139" s="6"/>
      <c r="VFB139" s="6"/>
      <c r="VFC139" s="6"/>
      <c r="VFD139" s="6"/>
      <c r="VFE139" s="6"/>
      <c r="VFF139" s="6"/>
      <c r="VFG139" s="6"/>
      <c r="VFH139" s="6"/>
      <c r="VFI139" s="6"/>
      <c r="VFJ139" s="6"/>
      <c r="VFK139" s="6"/>
      <c r="VFL139" s="6"/>
      <c r="VFM139" s="6"/>
      <c r="VFN139" s="6"/>
      <c r="VFO139" s="6"/>
      <c r="VFP139" s="6"/>
      <c r="VFQ139" s="6"/>
      <c r="VFR139" s="6"/>
      <c r="VFS139" s="6"/>
      <c r="VFT139" s="6"/>
      <c r="VFU139" s="6"/>
      <c r="VFV139" s="6"/>
      <c r="VFW139" s="6"/>
      <c r="VFX139" s="6"/>
      <c r="VFY139" s="6"/>
      <c r="VFZ139" s="6"/>
      <c r="VGA139" s="6"/>
      <c r="VGB139" s="6"/>
      <c r="VGC139" s="6"/>
      <c r="VGD139" s="6"/>
      <c r="VGE139" s="6"/>
      <c r="VGF139" s="6"/>
      <c r="VGG139" s="6"/>
      <c r="VGH139" s="6"/>
      <c r="VGI139" s="6"/>
      <c r="VGJ139" s="6"/>
      <c r="VGK139" s="6"/>
      <c r="VGL139" s="6"/>
      <c r="VGM139" s="6"/>
      <c r="VGN139" s="6"/>
      <c r="VGO139" s="6"/>
      <c r="VGP139" s="6"/>
      <c r="VGQ139" s="6"/>
      <c r="VGR139" s="6"/>
      <c r="VGS139" s="6"/>
      <c r="VGT139" s="6"/>
      <c r="VGU139" s="6"/>
      <c r="VGV139" s="6"/>
      <c r="VGW139" s="6"/>
      <c r="VGX139" s="6"/>
      <c r="VGY139" s="6"/>
      <c r="VGZ139" s="6"/>
      <c r="VHA139" s="6"/>
      <c r="VHB139" s="6"/>
      <c r="VHC139" s="6"/>
      <c r="VHD139" s="6"/>
      <c r="VHE139" s="6"/>
      <c r="VHF139" s="6"/>
      <c r="VHG139" s="6"/>
      <c r="VHH139" s="6"/>
      <c r="VHI139" s="6"/>
      <c r="VHJ139" s="6"/>
      <c r="VHK139" s="6"/>
      <c r="VHL139" s="6"/>
      <c r="VHM139" s="6"/>
      <c r="VHN139" s="6"/>
      <c r="VHO139" s="6"/>
      <c r="VHP139" s="6"/>
      <c r="VHQ139" s="6"/>
      <c r="VHR139" s="6"/>
      <c r="VHS139" s="6"/>
      <c r="VHT139" s="6"/>
      <c r="VHU139" s="6"/>
      <c r="VHV139" s="6"/>
      <c r="VHW139" s="6"/>
      <c r="VHX139" s="6"/>
      <c r="VHY139" s="6"/>
      <c r="VHZ139" s="6"/>
      <c r="VIA139" s="6"/>
      <c r="VIB139" s="6"/>
      <c r="VIC139" s="6"/>
      <c r="VID139" s="6"/>
      <c r="VIE139" s="6"/>
      <c r="VIF139" s="6"/>
      <c r="VIG139" s="6"/>
      <c r="VIH139" s="6"/>
      <c r="VII139" s="6"/>
      <c r="VIJ139" s="6"/>
      <c r="VIK139" s="6"/>
      <c r="VIL139" s="6"/>
      <c r="VIM139" s="6"/>
      <c r="VIN139" s="6"/>
      <c r="VIO139" s="6"/>
      <c r="VIP139" s="6"/>
      <c r="VIQ139" s="6"/>
      <c r="VIR139" s="6"/>
      <c r="VIS139" s="6"/>
      <c r="VIT139" s="6"/>
      <c r="VIU139" s="6"/>
      <c r="VIV139" s="6"/>
      <c r="VIW139" s="6"/>
      <c r="VIX139" s="6"/>
      <c r="VIY139" s="6"/>
      <c r="VIZ139" s="6"/>
      <c r="VJA139" s="6"/>
      <c r="VJB139" s="6"/>
      <c r="VJC139" s="6"/>
      <c r="VJD139" s="6"/>
      <c r="VJE139" s="6"/>
      <c r="VJF139" s="6"/>
      <c r="VJG139" s="6"/>
      <c r="VJH139" s="6"/>
      <c r="VJI139" s="6"/>
      <c r="VJJ139" s="6"/>
      <c r="VJK139" s="6"/>
      <c r="VJL139" s="6"/>
      <c r="VJM139" s="6"/>
      <c r="VJN139" s="6"/>
      <c r="VJO139" s="6"/>
      <c r="VJP139" s="6"/>
      <c r="VJQ139" s="6"/>
      <c r="VJR139" s="6"/>
      <c r="VJS139" s="6"/>
      <c r="VJT139" s="6"/>
      <c r="VJU139" s="6"/>
      <c r="VJV139" s="6"/>
      <c r="VJW139" s="6"/>
      <c r="VJX139" s="6"/>
      <c r="VJY139" s="6"/>
      <c r="VJZ139" s="6"/>
      <c r="VKA139" s="6"/>
      <c r="VKB139" s="6"/>
      <c r="VKC139" s="6"/>
      <c r="VKD139" s="6"/>
      <c r="VKE139" s="6"/>
      <c r="VKF139" s="6"/>
      <c r="VKG139" s="6"/>
      <c r="VKH139" s="6"/>
      <c r="VKI139" s="6"/>
      <c r="VKJ139" s="6"/>
      <c r="VKK139" s="6"/>
      <c r="VKL139" s="6"/>
      <c r="VKM139" s="6"/>
      <c r="VKN139" s="6"/>
      <c r="VKO139" s="6"/>
      <c r="VKP139" s="6"/>
      <c r="VKQ139" s="6"/>
      <c r="VKR139" s="6"/>
      <c r="VKS139" s="6"/>
      <c r="VKT139" s="6"/>
      <c r="VKU139" s="6"/>
      <c r="VKV139" s="6"/>
      <c r="VKW139" s="6"/>
      <c r="VKX139" s="6"/>
      <c r="VKY139" s="6"/>
      <c r="VKZ139" s="6"/>
      <c r="VLA139" s="6"/>
      <c r="VLB139" s="6"/>
      <c r="VLC139" s="6"/>
      <c r="VLD139" s="6"/>
      <c r="VLE139" s="6"/>
      <c r="VLF139" s="6"/>
      <c r="VLG139" s="6"/>
      <c r="VLH139" s="6"/>
      <c r="VLI139" s="6"/>
      <c r="VLJ139" s="6"/>
      <c r="VLK139" s="6"/>
      <c r="VLL139" s="6"/>
      <c r="VLM139" s="6"/>
      <c r="VLN139" s="6"/>
      <c r="VLO139" s="6"/>
      <c r="VLP139" s="6"/>
      <c r="VLQ139" s="6"/>
      <c r="VLR139" s="6"/>
      <c r="VLS139" s="6"/>
      <c r="VLT139" s="6"/>
      <c r="VLU139" s="6"/>
      <c r="VLV139" s="6"/>
      <c r="VLW139" s="6"/>
      <c r="VLX139" s="6"/>
      <c r="VLY139" s="6"/>
      <c r="VLZ139" s="6"/>
      <c r="VMA139" s="6"/>
      <c r="VMB139" s="6"/>
      <c r="VMC139" s="6"/>
      <c r="VMD139" s="6"/>
      <c r="VME139" s="6"/>
      <c r="VMF139" s="6"/>
      <c r="VMG139" s="6"/>
      <c r="VMH139" s="6"/>
      <c r="VMI139" s="6"/>
      <c r="VMJ139" s="6"/>
      <c r="VMK139" s="6"/>
      <c r="VML139" s="6"/>
      <c r="VMM139" s="6"/>
      <c r="VMN139" s="6"/>
      <c r="VMO139" s="6"/>
      <c r="VMP139" s="6"/>
      <c r="VMQ139" s="6"/>
      <c r="VMR139" s="6"/>
      <c r="VMS139" s="6"/>
      <c r="VMT139" s="6"/>
      <c r="VMU139" s="6"/>
      <c r="VMV139" s="6"/>
      <c r="VMW139" s="6"/>
      <c r="VMX139" s="6"/>
      <c r="VMY139" s="6"/>
      <c r="VMZ139" s="6"/>
      <c r="VNA139" s="6"/>
      <c r="VNB139" s="6"/>
      <c r="VNC139" s="6"/>
      <c r="VND139" s="6"/>
      <c r="VNE139" s="6"/>
      <c r="VNF139" s="6"/>
      <c r="VNG139" s="6"/>
      <c r="VNH139" s="6"/>
      <c r="VNI139" s="6"/>
      <c r="VNJ139" s="6"/>
      <c r="VNK139" s="6"/>
      <c r="VNL139" s="6"/>
      <c r="VNM139" s="6"/>
      <c r="VNN139" s="6"/>
      <c r="VNO139" s="6"/>
      <c r="VNP139" s="6"/>
      <c r="VNQ139" s="6"/>
      <c r="VNR139" s="6"/>
      <c r="VNS139" s="6"/>
      <c r="VNT139" s="6"/>
      <c r="VNU139" s="6"/>
      <c r="VNV139" s="6"/>
      <c r="VNW139" s="6"/>
      <c r="VNX139" s="6"/>
      <c r="VNY139" s="6"/>
      <c r="VNZ139" s="6"/>
      <c r="VOA139" s="6"/>
      <c r="VOB139" s="6"/>
      <c r="VOC139" s="6"/>
      <c r="VOD139" s="6"/>
      <c r="VOE139" s="6"/>
      <c r="VOF139" s="6"/>
      <c r="VOG139" s="6"/>
      <c r="VOH139" s="6"/>
      <c r="VOI139" s="6"/>
      <c r="VOJ139" s="6"/>
      <c r="VOK139" s="6"/>
      <c r="VOL139" s="6"/>
      <c r="VOM139" s="6"/>
      <c r="VON139" s="6"/>
      <c r="VOO139" s="6"/>
      <c r="VOP139" s="6"/>
      <c r="VOQ139" s="6"/>
      <c r="VOR139" s="6"/>
      <c r="VOS139" s="6"/>
      <c r="VOT139" s="6"/>
      <c r="VOU139" s="6"/>
      <c r="VOV139" s="6"/>
      <c r="VOW139" s="6"/>
      <c r="VOX139" s="6"/>
      <c r="VOY139" s="6"/>
      <c r="VOZ139" s="6"/>
      <c r="VPA139" s="6"/>
      <c r="VPB139" s="6"/>
      <c r="VPC139" s="6"/>
      <c r="VPD139" s="6"/>
      <c r="VPE139" s="6"/>
      <c r="VPF139" s="6"/>
      <c r="VPG139" s="6"/>
      <c r="VPH139" s="6"/>
      <c r="VPI139" s="6"/>
      <c r="VPJ139" s="6"/>
      <c r="VPK139" s="6"/>
      <c r="VPL139" s="6"/>
      <c r="VPM139" s="6"/>
      <c r="VPN139" s="6"/>
      <c r="VPO139" s="6"/>
      <c r="VPP139" s="6"/>
      <c r="VPQ139" s="6"/>
      <c r="VPR139" s="6"/>
      <c r="VPS139" s="6"/>
      <c r="VPT139" s="6"/>
      <c r="VPU139" s="6"/>
      <c r="VPV139" s="6"/>
      <c r="VPW139" s="6"/>
      <c r="VPX139" s="6"/>
      <c r="VPY139" s="6"/>
      <c r="VPZ139" s="6"/>
      <c r="VQA139" s="6"/>
      <c r="VQB139" s="6"/>
      <c r="VQC139" s="6"/>
      <c r="VQD139" s="6"/>
      <c r="VQE139" s="6"/>
      <c r="VQF139" s="6"/>
      <c r="VQG139" s="6"/>
      <c r="VQH139" s="6"/>
      <c r="VQI139" s="6"/>
      <c r="VQJ139" s="6"/>
      <c r="VQK139" s="6"/>
      <c r="VQL139" s="6"/>
      <c r="VQM139" s="6"/>
      <c r="VQN139" s="6"/>
      <c r="VQO139" s="6"/>
      <c r="VQP139" s="6"/>
      <c r="VQQ139" s="6"/>
      <c r="VQR139" s="6"/>
      <c r="VQS139" s="6"/>
      <c r="VQT139" s="6"/>
      <c r="VQU139" s="6"/>
      <c r="VQV139" s="6"/>
      <c r="VQW139" s="6"/>
      <c r="VQX139" s="6"/>
      <c r="VQY139" s="6"/>
      <c r="VQZ139" s="6"/>
      <c r="VRA139" s="6"/>
      <c r="VRB139" s="6"/>
      <c r="VRC139" s="6"/>
      <c r="VRD139" s="6"/>
      <c r="VRE139" s="6"/>
      <c r="VRF139" s="6"/>
      <c r="VRG139" s="6"/>
      <c r="VRH139" s="6"/>
      <c r="VRI139" s="6"/>
      <c r="VRJ139" s="6"/>
      <c r="VRK139" s="6"/>
      <c r="VRL139" s="6"/>
      <c r="VRM139" s="6"/>
      <c r="VRN139" s="6"/>
      <c r="VRO139" s="6"/>
      <c r="VRP139" s="6"/>
      <c r="VRQ139" s="6"/>
      <c r="VRR139" s="6"/>
      <c r="VRS139" s="6"/>
      <c r="VRT139" s="6"/>
      <c r="VRU139" s="6"/>
      <c r="VRV139" s="6"/>
      <c r="VRW139" s="6"/>
      <c r="VRX139" s="6"/>
      <c r="VRY139" s="6"/>
      <c r="VRZ139" s="6"/>
      <c r="VSA139" s="6"/>
      <c r="VSB139" s="6"/>
      <c r="VSC139" s="6"/>
      <c r="VSD139" s="6"/>
      <c r="VSE139" s="6"/>
      <c r="VSF139" s="6"/>
      <c r="VSG139" s="6"/>
      <c r="VSH139" s="6"/>
      <c r="VSI139" s="6"/>
      <c r="VSJ139" s="6"/>
      <c r="VSK139" s="6"/>
      <c r="VSL139" s="6"/>
      <c r="VSM139" s="6"/>
      <c r="VSN139" s="6"/>
      <c r="VSO139" s="6"/>
      <c r="VSP139" s="6"/>
      <c r="VSQ139" s="6"/>
      <c r="VSR139" s="6"/>
      <c r="VSS139" s="6"/>
      <c r="VST139" s="6"/>
      <c r="VSU139" s="6"/>
      <c r="VSV139" s="6"/>
      <c r="VSW139" s="6"/>
      <c r="VSX139" s="6"/>
      <c r="VSY139" s="6"/>
      <c r="VSZ139" s="6"/>
      <c r="VTA139" s="6"/>
      <c r="VTB139" s="6"/>
      <c r="VTC139" s="6"/>
      <c r="VTD139" s="6"/>
      <c r="VTE139" s="6"/>
      <c r="VTF139" s="6"/>
      <c r="VTG139" s="6"/>
      <c r="VTH139" s="6"/>
      <c r="VTI139" s="6"/>
      <c r="VTJ139" s="6"/>
      <c r="VTK139" s="6"/>
      <c r="VTL139" s="6"/>
      <c r="VTM139" s="6"/>
      <c r="VTN139" s="6"/>
      <c r="VTO139" s="6"/>
      <c r="VTP139" s="6"/>
      <c r="VTQ139" s="6"/>
      <c r="VTR139" s="6"/>
      <c r="VTS139" s="6"/>
      <c r="VTT139" s="6"/>
      <c r="VTU139" s="6"/>
      <c r="VTV139" s="6"/>
      <c r="VTW139" s="6"/>
      <c r="VTX139" s="6"/>
      <c r="VTY139" s="6"/>
      <c r="VTZ139" s="6"/>
      <c r="VUA139" s="6"/>
      <c r="VUB139" s="6"/>
      <c r="VUC139" s="6"/>
      <c r="VUD139" s="6"/>
      <c r="VUE139" s="6"/>
      <c r="VUF139" s="6"/>
      <c r="VUG139" s="6"/>
      <c r="VUH139" s="6"/>
      <c r="VUI139" s="6"/>
      <c r="VUJ139" s="6"/>
      <c r="VUK139" s="6"/>
      <c r="VUL139" s="6"/>
      <c r="VUM139" s="6"/>
      <c r="VUN139" s="6"/>
      <c r="VUO139" s="6"/>
      <c r="VUP139" s="6"/>
      <c r="VUQ139" s="6"/>
      <c r="VUR139" s="6"/>
      <c r="VUS139" s="6"/>
      <c r="VUT139" s="6"/>
      <c r="VUU139" s="6"/>
      <c r="VUV139" s="6"/>
      <c r="VUW139" s="6"/>
      <c r="VUX139" s="6"/>
      <c r="VUY139" s="6"/>
      <c r="VUZ139" s="6"/>
      <c r="VVA139" s="6"/>
      <c r="VVB139" s="6"/>
      <c r="VVC139" s="6"/>
      <c r="VVD139" s="6"/>
      <c r="VVE139" s="6"/>
      <c r="VVF139" s="6"/>
      <c r="VVG139" s="6"/>
      <c r="VVH139" s="6"/>
      <c r="VVI139" s="6"/>
      <c r="VVJ139" s="6"/>
      <c r="VVK139" s="6"/>
      <c r="VVL139" s="6"/>
      <c r="VVM139" s="6"/>
      <c r="VVN139" s="6"/>
      <c r="VVO139" s="6"/>
      <c r="VVP139" s="6"/>
      <c r="VVQ139" s="6"/>
      <c r="VVR139" s="6"/>
      <c r="VVS139" s="6"/>
      <c r="VVT139" s="6"/>
      <c r="VVU139" s="6"/>
      <c r="VVV139" s="6"/>
      <c r="VVW139" s="6"/>
      <c r="VVX139" s="6"/>
      <c r="VVY139" s="6"/>
      <c r="VVZ139" s="6"/>
      <c r="VWA139" s="6"/>
      <c r="VWB139" s="6"/>
      <c r="VWC139" s="6"/>
      <c r="VWD139" s="6"/>
      <c r="VWE139" s="6"/>
      <c r="VWF139" s="6"/>
      <c r="VWG139" s="6"/>
      <c r="VWH139" s="6"/>
      <c r="VWI139" s="6"/>
      <c r="VWJ139" s="6"/>
      <c r="VWK139" s="6"/>
      <c r="VWL139" s="6"/>
      <c r="VWM139" s="6"/>
      <c r="VWN139" s="6"/>
      <c r="VWO139" s="6"/>
      <c r="VWP139" s="6"/>
      <c r="VWQ139" s="6"/>
      <c r="VWR139" s="6"/>
      <c r="VWS139" s="6"/>
      <c r="VWT139" s="6"/>
      <c r="VWU139" s="6"/>
      <c r="VWV139" s="6"/>
      <c r="VWW139" s="6"/>
      <c r="VWX139" s="6"/>
      <c r="VWY139" s="6"/>
      <c r="VWZ139" s="6"/>
      <c r="VXA139" s="6"/>
      <c r="VXB139" s="6"/>
      <c r="VXC139" s="6"/>
      <c r="VXD139" s="6"/>
      <c r="VXE139" s="6"/>
      <c r="VXF139" s="6"/>
      <c r="VXG139" s="6"/>
      <c r="VXH139" s="6"/>
      <c r="VXI139" s="6"/>
      <c r="VXJ139" s="6"/>
      <c r="VXK139" s="6"/>
      <c r="VXL139" s="6"/>
      <c r="VXM139" s="6"/>
      <c r="VXN139" s="6"/>
      <c r="VXO139" s="6"/>
      <c r="VXP139" s="6"/>
      <c r="VXQ139" s="6"/>
      <c r="VXR139" s="6"/>
      <c r="VXS139" s="6"/>
      <c r="VXT139" s="6"/>
      <c r="VXU139" s="6"/>
      <c r="VXV139" s="6"/>
      <c r="VXW139" s="6"/>
      <c r="VXX139" s="6"/>
      <c r="VXY139" s="6"/>
      <c r="VXZ139" s="6"/>
      <c r="VYA139" s="6"/>
      <c r="VYB139" s="6"/>
      <c r="VYC139" s="6"/>
      <c r="VYD139" s="6"/>
      <c r="VYE139" s="6"/>
      <c r="VYF139" s="6"/>
      <c r="VYG139" s="6"/>
      <c r="VYH139" s="6"/>
      <c r="VYI139" s="6"/>
      <c r="VYJ139" s="6"/>
      <c r="VYK139" s="6"/>
      <c r="VYL139" s="6"/>
      <c r="VYM139" s="6"/>
      <c r="VYN139" s="6"/>
      <c r="VYO139" s="6"/>
      <c r="VYP139" s="6"/>
      <c r="VYQ139" s="6"/>
      <c r="VYR139" s="6"/>
      <c r="VYS139" s="6"/>
      <c r="VYT139" s="6"/>
      <c r="VYU139" s="6"/>
      <c r="VYV139" s="6"/>
      <c r="VYW139" s="6"/>
      <c r="VYX139" s="6"/>
      <c r="VYY139" s="6"/>
      <c r="VYZ139" s="6"/>
      <c r="VZA139" s="6"/>
      <c r="VZB139" s="6"/>
      <c r="VZC139" s="6"/>
      <c r="VZD139" s="6"/>
      <c r="VZE139" s="6"/>
      <c r="VZF139" s="6"/>
      <c r="VZG139" s="6"/>
      <c r="VZH139" s="6"/>
      <c r="VZI139" s="6"/>
      <c r="VZJ139" s="6"/>
      <c r="VZK139" s="6"/>
      <c r="VZL139" s="6"/>
      <c r="VZM139" s="6"/>
      <c r="VZN139" s="6"/>
      <c r="VZO139" s="6"/>
      <c r="VZP139" s="6"/>
      <c r="VZQ139" s="6"/>
      <c r="VZR139" s="6"/>
      <c r="VZS139" s="6"/>
      <c r="VZT139" s="6"/>
      <c r="VZU139" s="6"/>
      <c r="VZV139" s="6"/>
      <c r="VZW139" s="6"/>
      <c r="VZX139" s="6"/>
      <c r="VZY139" s="6"/>
      <c r="VZZ139" s="6"/>
      <c r="WAA139" s="6"/>
      <c r="WAB139" s="6"/>
      <c r="WAC139" s="6"/>
      <c r="WAD139" s="6"/>
      <c r="WAE139" s="6"/>
      <c r="WAF139" s="6"/>
      <c r="WAG139" s="6"/>
      <c r="WAH139" s="6"/>
      <c r="WAI139" s="6"/>
      <c r="WAJ139" s="6"/>
      <c r="WAK139" s="6"/>
      <c r="WAL139" s="6"/>
      <c r="WAM139" s="6"/>
      <c r="WAN139" s="6"/>
      <c r="WAO139" s="6"/>
      <c r="WAP139" s="6"/>
      <c r="WAQ139" s="6"/>
      <c r="WAR139" s="6"/>
      <c r="WAS139" s="6"/>
      <c r="WAT139" s="6"/>
      <c r="WAU139" s="6"/>
      <c r="WAV139" s="6"/>
      <c r="WAW139" s="6"/>
      <c r="WAX139" s="6"/>
      <c r="WAY139" s="6"/>
      <c r="WAZ139" s="6"/>
      <c r="WBA139" s="6"/>
      <c r="WBB139" s="6"/>
      <c r="WBC139" s="6"/>
      <c r="WBD139" s="6"/>
      <c r="WBE139" s="6"/>
      <c r="WBF139" s="6"/>
      <c r="WBG139" s="6"/>
      <c r="WBH139" s="6"/>
      <c r="WBI139" s="6"/>
      <c r="WBJ139" s="6"/>
      <c r="WBK139" s="6"/>
      <c r="WBL139" s="6"/>
      <c r="WBM139" s="6"/>
      <c r="WBN139" s="6"/>
      <c r="WBO139" s="6"/>
      <c r="WBP139" s="6"/>
      <c r="WBQ139" s="6"/>
      <c r="WBR139" s="6"/>
      <c r="WBS139" s="6"/>
      <c r="WBT139" s="6"/>
      <c r="WBU139" s="6"/>
      <c r="WBV139" s="6"/>
      <c r="WBW139" s="6"/>
      <c r="WBX139" s="6"/>
      <c r="WBY139" s="6"/>
      <c r="WBZ139" s="6"/>
      <c r="WCA139" s="6"/>
      <c r="WCB139" s="6"/>
      <c r="WCC139" s="6"/>
      <c r="WCD139" s="6"/>
      <c r="WCE139" s="6"/>
      <c r="WCF139" s="6"/>
      <c r="WCG139" s="6"/>
      <c r="WCH139" s="6"/>
      <c r="WCI139" s="6"/>
      <c r="WCJ139" s="6"/>
      <c r="WCK139" s="6"/>
      <c r="WCL139" s="6"/>
      <c r="WCM139" s="6"/>
      <c r="WCN139" s="6"/>
      <c r="WCO139" s="6"/>
      <c r="WCP139" s="6"/>
      <c r="WCQ139" s="6"/>
      <c r="WCR139" s="6"/>
      <c r="WCS139" s="6"/>
      <c r="WCT139" s="6"/>
      <c r="WCU139" s="6"/>
      <c r="WCV139" s="6"/>
      <c r="WCW139" s="6"/>
      <c r="WCX139" s="6"/>
      <c r="WCY139" s="6"/>
      <c r="WCZ139" s="6"/>
      <c r="WDA139" s="6"/>
      <c r="WDB139" s="6"/>
      <c r="WDC139" s="6"/>
      <c r="WDD139" s="6"/>
      <c r="WDE139" s="6"/>
      <c r="WDF139" s="6"/>
      <c r="WDG139" s="6"/>
      <c r="WDH139" s="6"/>
      <c r="WDI139" s="6"/>
      <c r="WDJ139" s="6"/>
      <c r="WDK139" s="6"/>
      <c r="WDL139" s="6"/>
      <c r="WDM139" s="6"/>
      <c r="WDN139" s="6"/>
      <c r="WDO139" s="6"/>
      <c r="WDP139" s="6"/>
      <c r="WDQ139" s="6"/>
      <c r="WDR139" s="6"/>
      <c r="WDS139" s="6"/>
      <c r="WDT139" s="6"/>
      <c r="WDU139" s="6"/>
      <c r="WDV139" s="6"/>
      <c r="WDW139" s="6"/>
      <c r="WDX139" s="6"/>
      <c r="WDY139" s="6"/>
      <c r="WDZ139" s="6"/>
      <c r="WEA139" s="6"/>
      <c r="WEB139" s="6"/>
      <c r="WEC139" s="6"/>
      <c r="WED139" s="6"/>
      <c r="WEE139" s="6"/>
      <c r="WEF139" s="6"/>
      <c r="WEG139" s="6"/>
      <c r="WEH139" s="6"/>
      <c r="WEI139" s="6"/>
      <c r="WEJ139" s="6"/>
      <c r="WEK139" s="6"/>
      <c r="WEL139" s="6"/>
      <c r="WEM139" s="6"/>
      <c r="WEN139" s="6"/>
      <c r="WEO139" s="6"/>
      <c r="WEP139" s="6"/>
      <c r="WEQ139" s="6"/>
      <c r="WER139" s="6"/>
      <c r="WES139" s="6"/>
      <c r="WET139" s="6"/>
      <c r="WEU139" s="6"/>
      <c r="WEV139" s="6"/>
      <c r="WEW139" s="6"/>
      <c r="WEX139" s="6"/>
      <c r="WEY139" s="6"/>
      <c r="WEZ139" s="6"/>
      <c r="WFA139" s="6"/>
      <c r="WFB139" s="6"/>
      <c r="WFC139" s="6"/>
      <c r="WFD139" s="6"/>
      <c r="WFE139" s="6"/>
      <c r="WFF139" s="6"/>
      <c r="WFG139" s="6"/>
      <c r="WFH139" s="6"/>
      <c r="WFI139" s="6"/>
      <c r="WFJ139" s="6"/>
      <c r="WFK139" s="6"/>
      <c r="WFL139" s="6"/>
      <c r="WFM139" s="6"/>
      <c r="WFN139" s="6"/>
      <c r="WFO139" s="6"/>
      <c r="WFP139" s="6"/>
      <c r="WFQ139" s="6"/>
      <c r="WFR139" s="6"/>
      <c r="WFS139" s="6"/>
      <c r="WFT139" s="6"/>
      <c r="WFU139" s="6"/>
      <c r="WFV139" s="6"/>
      <c r="WFW139" s="6"/>
      <c r="WFX139" s="6"/>
      <c r="WFY139" s="6"/>
      <c r="WFZ139" s="6"/>
      <c r="WGA139" s="6"/>
      <c r="WGB139" s="6"/>
      <c r="WGC139" s="6"/>
      <c r="WGD139" s="6"/>
      <c r="WGE139" s="6"/>
      <c r="WGF139" s="6"/>
      <c r="WGG139" s="6"/>
      <c r="WGH139" s="6"/>
      <c r="WGI139" s="6"/>
      <c r="WGJ139" s="6"/>
      <c r="WGK139" s="6"/>
      <c r="WGL139" s="6"/>
      <c r="WGM139" s="6"/>
      <c r="WGN139" s="6"/>
      <c r="WGO139" s="6"/>
      <c r="WGP139" s="6"/>
      <c r="WGQ139" s="6"/>
      <c r="WGR139" s="6"/>
      <c r="WGS139" s="6"/>
      <c r="WGT139" s="6"/>
      <c r="WGU139" s="6"/>
      <c r="WGV139" s="6"/>
      <c r="WGW139" s="6"/>
      <c r="WGX139" s="6"/>
      <c r="WGY139" s="6"/>
      <c r="WGZ139" s="6"/>
      <c r="WHA139" s="6"/>
      <c r="WHB139" s="6"/>
      <c r="WHC139" s="6"/>
      <c r="WHD139" s="6"/>
      <c r="WHE139" s="6"/>
      <c r="WHF139" s="6"/>
      <c r="WHG139" s="6"/>
      <c r="WHH139" s="6"/>
      <c r="WHI139" s="6"/>
      <c r="WHJ139" s="6"/>
      <c r="WHK139" s="6"/>
      <c r="WHL139" s="6"/>
      <c r="WHM139" s="6"/>
      <c r="WHN139" s="6"/>
      <c r="WHO139" s="6"/>
      <c r="WHP139" s="6"/>
      <c r="WHQ139" s="6"/>
      <c r="WHR139" s="6"/>
      <c r="WHS139" s="6"/>
      <c r="WHT139" s="6"/>
      <c r="WHU139" s="6"/>
      <c r="WHV139" s="6"/>
      <c r="WHW139" s="6"/>
      <c r="WHX139" s="6"/>
      <c r="WHY139" s="6"/>
      <c r="WHZ139" s="6"/>
      <c r="WIA139" s="6"/>
      <c r="WIB139" s="6"/>
      <c r="WIC139" s="6"/>
      <c r="WID139" s="6"/>
      <c r="WIE139" s="6"/>
      <c r="WIF139" s="6"/>
      <c r="WIG139" s="6"/>
      <c r="WIH139" s="6"/>
      <c r="WII139" s="6"/>
      <c r="WIJ139" s="6"/>
      <c r="WIK139" s="6"/>
      <c r="WIL139" s="6"/>
      <c r="WIM139" s="6"/>
      <c r="WIN139" s="6"/>
      <c r="WIO139" s="6"/>
      <c r="WIP139" s="6"/>
      <c r="WIQ139" s="6"/>
      <c r="WIR139" s="6"/>
      <c r="WIS139" s="6"/>
      <c r="WIT139" s="6"/>
      <c r="WIU139" s="6"/>
      <c r="WIV139" s="6"/>
      <c r="WIW139" s="6"/>
      <c r="WIX139" s="6"/>
      <c r="WIY139" s="6"/>
      <c r="WIZ139" s="6"/>
      <c r="WJA139" s="6"/>
      <c r="WJB139" s="6"/>
      <c r="WJC139" s="6"/>
      <c r="WJD139" s="6"/>
      <c r="WJE139" s="6"/>
      <c r="WJF139" s="6"/>
      <c r="WJG139" s="6"/>
      <c r="WJH139" s="6"/>
      <c r="WJI139" s="6"/>
      <c r="WJJ139" s="6"/>
      <c r="WJK139" s="6"/>
      <c r="WJL139" s="6"/>
      <c r="WJM139" s="6"/>
      <c r="WJN139" s="6"/>
      <c r="WJO139" s="6"/>
      <c r="WJP139" s="6"/>
      <c r="WJQ139" s="6"/>
      <c r="WJR139" s="6"/>
      <c r="WJS139" s="6"/>
      <c r="WJT139" s="6"/>
      <c r="WJU139" s="6"/>
      <c r="WJV139" s="6"/>
      <c r="WJW139" s="6"/>
      <c r="WJX139" s="6"/>
      <c r="WJY139" s="6"/>
      <c r="WJZ139" s="6"/>
      <c r="WKA139" s="6"/>
      <c r="WKB139" s="6"/>
      <c r="WKC139" s="6"/>
      <c r="WKD139" s="6"/>
      <c r="WKE139" s="6"/>
      <c r="WKF139" s="6"/>
      <c r="WKG139" s="6"/>
      <c r="WKH139" s="6"/>
      <c r="WKI139" s="6"/>
      <c r="WKJ139" s="6"/>
      <c r="WKK139" s="6"/>
      <c r="WKL139" s="6"/>
      <c r="WKM139" s="6"/>
      <c r="WKN139" s="6"/>
      <c r="WKO139" s="6"/>
      <c r="WKP139" s="6"/>
      <c r="WKQ139" s="6"/>
      <c r="WKR139" s="6"/>
      <c r="WKS139" s="6"/>
      <c r="WKT139" s="6"/>
      <c r="WKU139" s="6"/>
      <c r="WKV139" s="6"/>
      <c r="WKW139" s="6"/>
      <c r="WKX139" s="6"/>
      <c r="WKY139" s="6"/>
      <c r="WKZ139" s="6"/>
      <c r="WLA139" s="6"/>
      <c r="WLB139" s="6"/>
      <c r="WLC139" s="6"/>
      <c r="WLD139" s="6"/>
      <c r="WLE139" s="6"/>
      <c r="WLF139" s="6"/>
      <c r="WLG139" s="6"/>
      <c r="WLH139" s="6"/>
      <c r="WLI139" s="6"/>
      <c r="WLJ139" s="6"/>
      <c r="WLK139" s="6"/>
      <c r="WLL139" s="6"/>
      <c r="WLM139" s="6"/>
      <c r="WLN139" s="6"/>
      <c r="WLO139" s="6"/>
      <c r="WLP139" s="6"/>
      <c r="WLQ139" s="6"/>
      <c r="WLR139" s="6"/>
      <c r="WLS139" s="6"/>
      <c r="WLT139" s="6"/>
      <c r="WLU139" s="6"/>
      <c r="WLV139" s="6"/>
      <c r="WLW139" s="6"/>
      <c r="WLX139" s="6"/>
      <c r="WLY139" s="6"/>
      <c r="WLZ139" s="6"/>
      <c r="WMA139" s="6"/>
      <c r="WMB139" s="6"/>
      <c r="WMC139" s="6"/>
      <c r="WMD139" s="6"/>
      <c r="WME139" s="6"/>
      <c r="WMF139" s="6"/>
      <c r="WMG139" s="6"/>
      <c r="WMH139" s="6"/>
      <c r="WMI139" s="6"/>
      <c r="WMJ139" s="6"/>
      <c r="WMK139" s="6"/>
      <c r="WML139" s="6"/>
      <c r="WMM139" s="6"/>
      <c r="WMN139" s="6"/>
      <c r="WMO139" s="6"/>
      <c r="WMP139" s="6"/>
      <c r="WMQ139" s="6"/>
      <c r="WMR139" s="6"/>
      <c r="WMS139" s="6"/>
      <c r="WMT139" s="6"/>
      <c r="WMU139" s="6"/>
      <c r="WMV139" s="6"/>
      <c r="WMW139" s="6"/>
      <c r="WMX139" s="6"/>
      <c r="WMY139" s="6"/>
      <c r="WMZ139" s="6"/>
      <c r="WNA139" s="6"/>
      <c r="WNB139" s="6"/>
      <c r="WNC139" s="6"/>
      <c r="WND139" s="6"/>
      <c r="WNE139" s="6"/>
      <c r="WNF139" s="6"/>
      <c r="WNG139" s="6"/>
      <c r="WNH139" s="6"/>
      <c r="WNI139" s="6"/>
      <c r="WNJ139" s="6"/>
      <c r="WNK139" s="6"/>
      <c r="WNL139" s="6"/>
      <c r="WNM139" s="6"/>
      <c r="WNN139" s="6"/>
      <c r="WNO139" s="6"/>
      <c r="WNP139" s="6"/>
      <c r="WNQ139" s="6"/>
      <c r="WNR139" s="6"/>
      <c r="WNS139" s="6"/>
      <c r="WNT139" s="6"/>
      <c r="WNU139" s="6"/>
      <c r="WNV139" s="6"/>
      <c r="WNW139" s="6"/>
      <c r="WNX139" s="6"/>
      <c r="WNY139" s="6"/>
      <c r="WNZ139" s="6"/>
      <c r="WOA139" s="6"/>
      <c r="WOB139" s="6"/>
      <c r="WOC139" s="6"/>
      <c r="WOD139" s="6"/>
      <c r="WOE139" s="6"/>
      <c r="WOF139" s="6"/>
      <c r="WOG139" s="6"/>
      <c r="WOH139" s="6"/>
      <c r="WOI139" s="6"/>
      <c r="WOJ139" s="6"/>
      <c r="WOK139" s="6"/>
      <c r="WOL139" s="6"/>
      <c r="WOM139" s="6"/>
      <c r="WON139" s="6"/>
      <c r="WOO139" s="6"/>
      <c r="WOP139" s="6"/>
      <c r="WOQ139" s="6"/>
      <c r="WOR139" s="6"/>
      <c r="WOS139" s="6"/>
      <c r="WOT139" s="6"/>
      <c r="WOU139" s="6"/>
      <c r="WOV139" s="6"/>
      <c r="WOW139" s="6"/>
      <c r="WOX139" s="6"/>
      <c r="WOY139" s="6"/>
      <c r="WOZ139" s="6"/>
      <c r="WPA139" s="6"/>
      <c r="WPB139" s="6"/>
      <c r="WPC139" s="6"/>
      <c r="WPD139" s="6"/>
      <c r="WPE139" s="6"/>
      <c r="WPF139" s="6"/>
      <c r="WPG139" s="6"/>
      <c r="WPH139" s="6"/>
      <c r="WPI139" s="6"/>
      <c r="WPJ139" s="6"/>
      <c r="WPK139" s="6"/>
      <c r="WPL139" s="6"/>
      <c r="WPM139" s="6"/>
      <c r="WPN139" s="6"/>
      <c r="WPO139" s="6"/>
      <c r="WPP139" s="6"/>
      <c r="WPQ139" s="6"/>
      <c r="WPR139" s="6"/>
      <c r="WPS139" s="6"/>
      <c r="WPT139" s="6"/>
      <c r="WPU139" s="6"/>
      <c r="WPV139" s="6"/>
      <c r="WPW139" s="6"/>
      <c r="WPX139" s="6"/>
      <c r="WPY139" s="6"/>
      <c r="WPZ139" s="6"/>
      <c r="WQA139" s="6"/>
      <c r="WQB139" s="6"/>
      <c r="WQC139" s="6"/>
      <c r="WQD139" s="6"/>
      <c r="WQE139" s="6"/>
      <c r="WQF139" s="6"/>
      <c r="WQG139" s="6"/>
      <c r="WQH139" s="6"/>
      <c r="WQI139" s="6"/>
      <c r="WQJ139" s="6"/>
      <c r="WQK139" s="6"/>
      <c r="WQL139" s="6"/>
      <c r="WQM139" s="6"/>
      <c r="WQN139" s="6"/>
      <c r="WQO139" s="6"/>
      <c r="WQP139" s="6"/>
      <c r="WQQ139" s="6"/>
      <c r="WQR139" s="6"/>
      <c r="WQS139" s="6"/>
      <c r="WQT139" s="6"/>
      <c r="WQU139" s="6"/>
      <c r="WQV139" s="6"/>
      <c r="WQW139" s="6"/>
      <c r="WQX139" s="6"/>
      <c r="WQY139" s="6"/>
      <c r="WQZ139" s="6"/>
      <c r="WRA139" s="6"/>
      <c r="WRB139" s="6"/>
      <c r="WRC139" s="6"/>
      <c r="WRD139" s="6"/>
      <c r="WRE139" s="6"/>
      <c r="WRF139" s="6"/>
      <c r="WRG139" s="6"/>
      <c r="WRH139" s="6"/>
      <c r="WRI139" s="6"/>
      <c r="WRJ139" s="6"/>
      <c r="WRK139" s="6"/>
      <c r="WRL139" s="6"/>
      <c r="WRM139" s="6"/>
      <c r="WRN139" s="6"/>
      <c r="WRO139" s="6"/>
      <c r="WRP139" s="6"/>
      <c r="WRQ139" s="6"/>
      <c r="WRR139" s="6"/>
      <c r="WRS139" s="6"/>
      <c r="WRT139" s="6"/>
      <c r="WRU139" s="6"/>
      <c r="WRV139" s="6"/>
      <c r="WRW139" s="6"/>
      <c r="WRX139" s="6"/>
      <c r="WRY139" s="6"/>
      <c r="WRZ139" s="6"/>
      <c r="WSA139" s="6"/>
      <c r="WSB139" s="6"/>
      <c r="WSC139" s="6"/>
      <c r="WSD139" s="6"/>
      <c r="WSE139" s="6"/>
      <c r="WSF139" s="6"/>
      <c r="WSG139" s="6"/>
      <c r="WSH139" s="6"/>
      <c r="WSI139" s="6"/>
      <c r="WSJ139" s="6"/>
      <c r="WSK139" s="6"/>
      <c r="WSL139" s="6"/>
      <c r="WSM139" s="6"/>
      <c r="WSN139" s="6"/>
      <c r="WSO139" s="6"/>
      <c r="WSP139" s="6"/>
      <c r="WSQ139" s="6"/>
      <c r="WSR139" s="6"/>
      <c r="WSS139" s="6"/>
      <c r="WST139" s="6"/>
      <c r="WSU139" s="6"/>
      <c r="WSV139" s="6"/>
      <c r="WSW139" s="6"/>
      <c r="WSX139" s="6"/>
      <c r="WSY139" s="6"/>
      <c r="WSZ139" s="6"/>
      <c r="WTA139" s="6"/>
      <c r="WTB139" s="6"/>
      <c r="WTC139" s="6"/>
      <c r="WTD139" s="6"/>
      <c r="WTE139" s="6"/>
      <c r="WTF139" s="6"/>
      <c r="WTG139" s="6"/>
      <c r="WTH139" s="6"/>
      <c r="WTI139" s="6"/>
      <c r="WTJ139" s="6"/>
      <c r="WTK139" s="6"/>
      <c r="WTL139" s="6"/>
      <c r="WTM139" s="6"/>
      <c r="WTN139" s="6"/>
      <c r="WTO139" s="6"/>
      <c r="WTP139" s="6"/>
      <c r="WTQ139" s="6"/>
      <c r="WTR139" s="6"/>
      <c r="WTS139" s="6"/>
      <c r="WTT139" s="6"/>
      <c r="WTU139" s="6"/>
      <c r="WTV139" s="6"/>
      <c r="WTW139" s="6"/>
      <c r="WTX139" s="6"/>
      <c r="WTY139" s="6"/>
      <c r="WTZ139" s="6"/>
      <c r="WUA139" s="6"/>
      <c r="WUB139" s="6"/>
      <c r="WUC139" s="6"/>
      <c r="WUD139" s="6"/>
      <c r="WUE139" s="6"/>
      <c r="WUF139" s="6"/>
      <c r="WUG139" s="6"/>
      <c r="WUH139" s="6"/>
      <c r="WUI139" s="6"/>
      <c r="WUJ139" s="6"/>
      <c r="WUK139" s="6"/>
      <c r="WUL139" s="6"/>
      <c r="WUM139" s="6"/>
      <c r="WUN139" s="6"/>
      <c r="WUO139" s="6"/>
      <c r="WUP139" s="6"/>
      <c r="WUQ139" s="6"/>
      <c r="WUR139" s="6"/>
      <c r="WUS139" s="6"/>
      <c r="WUT139" s="6"/>
      <c r="WUU139" s="6"/>
      <c r="WUV139" s="6"/>
      <c r="WUW139" s="6"/>
      <c r="WUX139" s="6"/>
      <c r="WUY139" s="6"/>
      <c r="WUZ139" s="6"/>
      <c r="WVA139" s="6"/>
      <c r="WVB139" s="6"/>
      <c r="WVC139" s="6"/>
      <c r="WVD139" s="6"/>
      <c r="WVE139" s="6"/>
      <c r="WVF139" s="6"/>
      <c r="WVG139" s="6"/>
      <c r="WVH139" s="6"/>
      <c r="WVI139" s="6"/>
      <c r="WVJ139" s="6"/>
      <c r="WVK139" s="6"/>
      <c r="WVL139" s="6"/>
      <c r="WVM139" s="6"/>
      <c r="WVN139" s="6"/>
      <c r="WVO139" s="6"/>
      <c r="WVP139" s="6"/>
      <c r="WVQ139" s="6"/>
      <c r="WVR139" s="6"/>
      <c r="WVS139" s="6"/>
      <c r="WVT139" s="6"/>
      <c r="WVU139" s="6"/>
      <c r="WVV139" s="6"/>
      <c r="WVW139" s="6"/>
      <c r="WVX139" s="6"/>
      <c r="WVY139" s="6"/>
      <c r="WVZ139" s="6"/>
      <c r="WWA139" s="6"/>
      <c r="WWB139" s="6"/>
      <c r="WWC139" s="6"/>
      <c r="WWD139" s="6"/>
      <c r="WWE139" s="6"/>
      <c r="WWF139" s="6"/>
      <c r="WWG139" s="6"/>
      <c r="WWH139" s="6"/>
      <c r="WWI139" s="6"/>
      <c r="WWJ139" s="6"/>
      <c r="WWK139" s="6"/>
      <c r="WWL139" s="6"/>
      <c r="WWM139" s="6"/>
      <c r="WWN139" s="6"/>
      <c r="WWO139" s="6"/>
      <c r="WWP139" s="6"/>
      <c r="WWQ139" s="6"/>
      <c r="WWR139" s="6"/>
      <c r="WWS139" s="6"/>
      <c r="WWT139" s="6"/>
      <c r="WWU139" s="6"/>
      <c r="WWV139" s="6"/>
      <c r="WWW139" s="6"/>
      <c r="WWX139" s="6"/>
      <c r="WWY139" s="6"/>
      <c r="WWZ139" s="6"/>
      <c r="WXA139" s="6"/>
      <c r="WXB139" s="6"/>
      <c r="WXC139" s="6"/>
      <c r="WXD139" s="6"/>
      <c r="WXE139" s="6"/>
      <c r="WXF139" s="6"/>
      <c r="WXG139" s="6"/>
      <c r="WXH139" s="6"/>
      <c r="WXI139" s="6"/>
      <c r="WXJ139" s="6"/>
      <c r="WXK139" s="6"/>
      <c r="WXL139" s="6"/>
      <c r="WXM139" s="6"/>
      <c r="WXN139" s="6"/>
      <c r="WXO139" s="6"/>
      <c r="WXP139" s="6"/>
      <c r="WXQ139" s="6"/>
      <c r="WXR139" s="6"/>
      <c r="WXS139" s="6"/>
      <c r="WXT139" s="6"/>
      <c r="WXU139" s="6"/>
      <c r="WXV139" s="6"/>
      <c r="WXW139" s="6"/>
      <c r="WXX139" s="6"/>
      <c r="WXY139" s="6"/>
      <c r="WXZ139" s="6"/>
      <c r="WYA139" s="6"/>
      <c r="WYB139" s="6"/>
      <c r="WYC139" s="6"/>
      <c r="WYD139" s="6"/>
      <c r="WYE139" s="6"/>
      <c r="WYF139" s="6"/>
      <c r="WYG139" s="6"/>
      <c r="WYH139" s="6"/>
      <c r="WYI139" s="6"/>
      <c r="WYJ139" s="6"/>
      <c r="WYK139" s="6"/>
      <c r="WYL139" s="6"/>
      <c r="WYM139" s="6"/>
      <c r="WYN139" s="6"/>
      <c r="WYO139" s="6"/>
      <c r="WYP139" s="6"/>
      <c r="WYQ139" s="6"/>
      <c r="WYR139" s="6"/>
      <c r="WYS139" s="6"/>
      <c r="WYT139" s="6"/>
      <c r="WYU139" s="6"/>
      <c r="WYV139" s="6"/>
      <c r="WYW139" s="6"/>
      <c r="WYX139" s="6"/>
      <c r="WYY139" s="6"/>
      <c r="WYZ139" s="6"/>
      <c r="WZA139" s="6"/>
      <c r="WZB139" s="6"/>
      <c r="WZC139" s="6"/>
      <c r="WZD139" s="6"/>
      <c r="WZE139" s="6"/>
      <c r="WZF139" s="6"/>
      <c r="WZG139" s="6"/>
      <c r="WZH139" s="6"/>
      <c r="WZI139" s="6"/>
      <c r="WZJ139" s="6"/>
      <c r="WZK139" s="6"/>
      <c r="WZL139" s="6"/>
      <c r="WZM139" s="6"/>
      <c r="WZN139" s="6"/>
      <c r="WZO139" s="6"/>
      <c r="WZP139" s="6"/>
      <c r="WZQ139" s="6"/>
      <c r="WZR139" s="6"/>
      <c r="WZS139" s="6"/>
      <c r="WZT139" s="6"/>
      <c r="WZU139" s="6"/>
      <c r="WZV139" s="6"/>
      <c r="WZW139" s="6"/>
      <c r="WZX139" s="6"/>
      <c r="WZY139" s="6"/>
      <c r="WZZ139" s="6"/>
      <c r="XAA139" s="6"/>
      <c r="XAB139" s="6"/>
      <c r="XAC139" s="6"/>
      <c r="XAD139" s="6"/>
      <c r="XAE139" s="6"/>
      <c r="XAF139" s="6"/>
      <c r="XAG139" s="6"/>
      <c r="XAH139" s="6"/>
      <c r="XAI139" s="6"/>
      <c r="XAJ139" s="6"/>
      <c r="XAK139" s="6"/>
      <c r="XAL139" s="6"/>
      <c r="XAM139" s="6"/>
      <c r="XAN139" s="6"/>
      <c r="XAO139" s="6"/>
      <c r="XAP139" s="6"/>
      <c r="XAQ139" s="6"/>
      <c r="XAR139" s="6"/>
      <c r="XAS139" s="6"/>
      <c r="XAT139" s="6"/>
      <c r="XAU139" s="6"/>
      <c r="XAV139" s="6"/>
      <c r="XAW139" s="6"/>
      <c r="XAX139" s="6"/>
      <c r="XAY139" s="6"/>
      <c r="XAZ139" s="6"/>
      <c r="XBA139" s="6"/>
      <c r="XBB139" s="6"/>
      <c r="XBC139" s="6"/>
      <c r="XBD139" s="6"/>
      <c r="XBE139" s="6"/>
      <c r="XBF139" s="6"/>
      <c r="XBG139" s="6"/>
      <c r="XBH139" s="6"/>
      <c r="XBI139" s="6"/>
      <c r="XBJ139" s="6"/>
      <c r="XBK139" s="6"/>
      <c r="XBL139" s="6"/>
    </row>
    <row r="266" spans="1:33" s="342" customFormat="1" x14ac:dyDescent="0.25">
      <c r="A266" s="154"/>
      <c r="B266" s="193"/>
      <c r="C266" s="194"/>
      <c r="D266" s="122"/>
      <c r="E266" s="122"/>
      <c r="F266" s="122"/>
      <c r="G266" s="6"/>
      <c r="H266" s="6"/>
      <c r="I266" s="6"/>
      <c r="J266" s="6"/>
      <c r="K266" s="6"/>
      <c r="L266" s="6"/>
      <c r="M266" s="6"/>
      <c r="N266" s="6"/>
      <c r="O266" s="267"/>
      <c r="P266" s="6"/>
      <c r="Q266" s="6"/>
      <c r="R266" s="6"/>
      <c r="S266" s="6"/>
      <c r="T266" s="6"/>
      <c r="U266" s="6"/>
      <c r="V266" s="6"/>
      <c r="W266" s="329"/>
      <c r="X266" s="249"/>
      <c r="Y266" s="243"/>
      <c r="Z266" s="243"/>
      <c r="AA266" s="249"/>
      <c r="AB266" s="243"/>
      <c r="AC266" s="243"/>
      <c r="AD266" s="249"/>
      <c r="AE266" s="243"/>
      <c r="AF266" s="243"/>
      <c r="AG266" s="6"/>
    </row>
    <row r="305" spans="1:33" s="267" customFormat="1" x14ac:dyDescent="0.25">
      <c r="A305" s="154"/>
      <c r="B305" s="193"/>
      <c r="C305" s="194"/>
      <c r="D305" s="122"/>
      <c r="E305" s="122"/>
      <c r="F305" s="122"/>
      <c r="G305" s="6"/>
      <c r="H305" s="6"/>
      <c r="I305" s="6"/>
      <c r="J305" s="6"/>
      <c r="K305" s="6"/>
      <c r="L305" s="6"/>
      <c r="M305" s="6"/>
      <c r="N305" s="6"/>
      <c r="P305" s="6"/>
      <c r="Q305" s="6"/>
      <c r="R305" s="6"/>
      <c r="S305" s="6"/>
      <c r="T305" s="6"/>
      <c r="U305" s="6"/>
      <c r="V305" s="6"/>
      <c r="W305" s="329"/>
      <c r="X305" s="249"/>
      <c r="Y305" s="243"/>
      <c r="Z305" s="243"/>
      <c r="AA305" s="249"/>
      <c r="AB305" s="243"/>
      <c r="AC305" s="243"/>
      <c r="AD305" s="249"/>
      <c r="AE305" s="243"/>
      <c r="AF305" s="243"/>
      <c r="AG305" s="6"/>
    </row>
    <row r="346" spans="1:33" s="267" customFormat="1" x14ac:dyDescent="0.25">
      <c r="A346" s="154"/>
      <c r="B346" s="193"/>
      <c r="C346" s="194"/>
      <c r="D346" s="122"/>
      <c r="E346" s="122"/>
      <c r="F346" s="122"/>
      <c r="G346" s="6"/>
      <c r="H346" s="6"/>
      <c r="I346" s="6"/>
      <c r="J346" s="6"/>
      <c r="K346" s="6"/>
      <c r="L346" s="6"/>
      <c r="M346" s="6"/>
      <c r="N346" s="6"/>
      <c r="P346" s="6"/>
      <c r="Q346" s="6"/>
      <c r="R346" s="6"/>
      <c r="S346" s="6"/>
      <c r="T346" s="6"/>
      <c r="U346" s="6"/>
      <c r="V346" s="6"/>
      <c r="W346" s="329"/>
      <c r="X346" s="249"/>
      <c r="Y346" s="243"/>
      <c r="Z346" s="243"/>
      <c r="AA346" s="249"/>
      <c r="AB346" s="243"/>
      <c r="AC346" s="243"/>
      <c r="AD346" s="249"/>
      <c r="AE346" s="243"/>
      <c r="AF346" s="243"/>
      <c r="AG346" s="6"/>
    </row>
  </sheetData>
  <autoFilter ref="A8:W128"/>
  <mergeCells count="18">
    <mergeCell ref="A128:P128"/>
    <mergeCell ref="O4:T5"/>
    <mergeCell ref="U4:V7"/>
    <mergeCell ref="W4:W7"/>
    <mergeCell ref="X4:Z6"/>
    <mergeCell ref="AA4:AC6"/>
    <mergeCell ref="AD4:AF6"/>
    <mergeCell ref="O6:O7"/>
    <mergeCell ref="P6:R6"/>
    <mergeCell ref="S6:T6"/>
    <mergeCell ref="A4:A7"/>
    <mergeCell ref="B4:B7"/>
    <mergeCell ref="C4:C7"/>
    <mergeCell ref="D4:F6"/>
    <mergeCell ref="G4:J5"/>
    <mergeCell ref="K4:N5"/>
    <mergeCell ref="G6:I6"/>
    <mergeCell ref="K6:M6"/>
  </mergeCells>
  <pageMargins left="0.43307086614173229" right="0.23622047244094491" top="0.49" bottom="0.35433070866141736" header="0.31496062992125984" footer="0.31496062992125984"/>
  <pageSetup paperSize="9" scale="76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L413"/>
  <sheetViews>
    <sheetView view="pageBreakPreview" zoomScaleSheetLayoutView="100" workbookViewId="0">
      <pane xSplit="3" ySplit="9" topLeftCell="F10" activePane="bottomRight" state="frozen"/>
      <selection pane="topRight" activeCell="D1" sqref="D1"/>
      <selection pane="bottomLeft" activeCell="A10" sqref="A10"/>
      <selection pane="bottomRight" activeCell="T57" sqref="T57:T95"/>
    </sheetView>
  </sheetViews>
  <sheetFormatPr defaultRowHeight="15.75" outlineLevelCol="1" x14ac:dyDescent="0.25"/>
  <cols>
    <col min="1" max="1" width="6.5703125" style="154" customWidth="1"/>
    <col min="2" max="2" width="34" style="193" customWidth="1"/>
    <col min="3" max="3" width="18.5703125" style="194" customWidth="1"/>
    <col min="4" max="4" width="8.28515625" style="122" hidden="1" customWidth="1" collapsed="1"/>
    <col min="5" max="5" width="8.28515625" style="122" hidden="1" customWidth="1"/>
    <col min="6" max="6" width="11.140625" style="122" customWidth="1"/>
    <col min="7" max="8" width="8.28515625" style="6" hidden="1" customWidth="1"/>
    <col min="9" max="9" width="8.28515625" style="6" customWidth="1"/>
    <col min="10" max="10" width="12.5703125" style="6" customWidth="1"/>
    <col min="11" max="12" width="8.28515625" style="6" hidden="1" customWidth="1"/>
    <col min="13" max="13" width="14" style="6" customWidth="1"/>
    <col min="14" max="14" width="12.5703125" style="6" hidden="1" customWidth="1"/>
    <col min="15" max="15" width="8.28515625" style="267" customWidth="1"/>
    <col min="16" max="16" width="9.140625" style="6"/>
    <col min="17" max="17" width="8" style="6" customWidth="1"/>
    <col min="18" max="18" width="8.140625" style="6" hidden="1" customWidth="1" outlineLevel="1"/>
    <col min="19" max="19" width="9.140625" style="6" collapsed="1"/>
    <col min="20" max="20" width="7.7109375" style="6" customWidth="1"/>
    <col min="21" max="22" width="7.42578125" style="6" hidden="1" customWidth="1" outlineLevel="1"/>
    <col min="23" max="23" width="7.7109375" style="329" customWidth="1" collapsed="1"/>
    <col min="24" max="24" width="9.85546875" style="249" customWidth="1"/>
    <col min="25" max="26" width="9.42578125" style="243" customWidth="1"/>
    <col min="27" max="27" width="9.42578125" style="249" customWidth="1"/>
    <col min="28" max="29" width="9.42578125" style="243" customWidth="1"/>
    <col min="30" max="30" width="9.42578125" style="249" customWidth="1"/>
    <col min="31" max="32" width="9.42578125" style="243" customWidth="1"/>
    <col min="33" max="16384" width="9.140625" style="6"/>
  </cols>
  <sheetData>
    <row r="1" spans="1:16288" s="233" customFormat="1" ht="18.75" x14ac:dyDescent="0.3">
      <c r="A1" s="228"/>
      <c r="B1" s="229"/>
      <c r="C1" s="229"/>
      <c r="D1" s="82"/>
      <c r="E1" s="82"/>
      <c r="F1" s="223"/>
      <c r="G1" s="86"/>
      <c r="H1" s="86"/>
      <c r="K1" s="86"/>
      <c r="L1" s="86"/>
      <c r="R1" s="86"/>
      <c r="W1" s="232"/>
      <c r="X1" s="211"/>
      <c r="AA1" s="211"/>
      <c r="AD1" s="211"/>
    </row>
    <row r="2" spans="1:16288" s="235" customFormat="1" ht="18.75" x14ac:dyDescent="0.3">
      <c r="A2" s="411" t="s">
        <v>790</v>
      </c>
      <c r="B2" s="411"/>
      <c r="C2" s="411"/>
      <c r="D2" s="523"/>
      <c r="E2" s="523"/>
      <c r="F2" s="411"/>
      <c r="G2" s="523"/>
      <c r="H2" s="523"/>
      <c r="I2" s="411"/>
      <c r="J2" s="411"/>
      <c r="K2" s="523"/>
      <c r="L2" s="523"/>
      <c r="M2" s="411"/>
      <c r="N2" s="411"/>
      <c r="O2" s="411"/>
      <c r="P2" s="411"/>
      <c r="Q2" s="411"/>
      <c r="R2" s="523"/>
      <c r="S2" s="411"/>
      <c r="T2" s="411"/>
      <c r="U2" s="374"/>
      <c r="V2" s="374"/>
      <c r="W2" s="331"/>
      <c r="X2" s="234"/>
      <c r="AA2" s="234"/>
      <c r="AD2" s="234"/>
    </row>
    <row r="3" spans="1:16288" s="233" customFormat="1" ht="18.75" x14ac:dyDescent="0.3">
      <c r="A3" s="228"/>
      <c r="B3" s="229"/>
      <c r="C3" s="229"/>
      <c r="D3" s="101"/>
      <c r="E3" s="101"/>
      <c r="F3" s="224"/>
      <c r="G3" s="86"/>
      <c r="H3" s="86"/>
      <c r="K3" s="86"/>
      <c r="L3" s="86"/>
      <c r="R3" s="86"/>
      <c r="W3" s="232"/>
      <c r="X3" s="211"/>
      <c r="AA3" s="211"/>
      <c r="AD3" s="211"/>
    </row>
    <row r="4" spans="1:16288" s="129" customFormat="1" ht="15.75" customHeight="1" x14ac:dyDescent="0.25">
      <c r="A4" s="462" t="s">
        <v>0</v>
      </c>
      <c r="B4" s="462" t="s">
        <v>604</v>
      </c>
      <c r="C4" s="462" t="s">
        <v>603</v>
      </c>
      <c r="D4" s="485" t="s">
        <v>1</v>
      </c>
      <c r="E4" s="485"/>
      <c r="F4" s="485"/>
      <c r="G4" s="464" t="s">
        <v>642</v>
      </c>
      <c r="H4" s="465"/>
      <c r="I4" s="465"/>
      <c r="J4" s="466"/>
      <c r="K4" s="473" t="s">
        <v>625</v>
      </c>
      <c r="L4" s="474"/>
      <c r="M4" s="474"/>
      <c r="N4" s="475"/>
      <c r="O4" s="513" t="s">
        <v>591</v>
      </c>
      <c r="P4" s="416"/>
      <c r="Q4" s="416"/>
      <c r="R4" s="524"/>
      <c r="S4" s="416"/>
      <c r="T4" s="417"/>
      <c r="U4" s="513" t="s">
        <v>930</v>
      </c>
      <c r="V4" s="514"/>
      <c r="W4" s="435" t="s">
        <v>629</v>
      </c>
      <c r="X4" s="402" t="s">
        <v>788</v>
      </c>
      <c r="Y4" s="403"/>
      <c r="Z4" s="404"/>
      <c r="AA4" s="402" t="s">
        <v>789</v>
      </c>
      <c r="AB4" s="403"/>
      <c r="AC4" s="404"/>
      <c r="AD4" s="402" t="s">
        <v>661</v>
      </c>
      <c r="AE4" s="403"/>
      <c r="AF4" s="404"/>
    </row>
    <row r="5" spans="1:16288" s="129" customFormat="1" x14ac:dyDescent="0.25">
      <c r="A5" s="462"/>
      <c r="B5" s="462"/>
      <c r="C5" s="462"/>
      <c r="D5" s="485"/>
      <c r="E5" s="485"/>
      <c r="F5" s="485"/>
      <c r="G5" s="467"/>
      <c r="H5" s="468"/>
      <c r="I5" s="468"/>
      <c r="J5" s="469"/>
      <c r="K5" s="476"/>
      <c r="L5" s="477"/>
      <c r="M5" s="477"/>
      <c r="N5" s="478"/>
      <c r="O5" s="517"/>
      <c r="P5" s="422"/>
      <c r="Q5" s="422"/>
      <c r="R5" s="525"/>
      <c r="S5" s="422"/>
      <c r="T5" s="423"/>
      <c r="U5" s="515"/>
      <c r="V5" s="516"/>
      <c r="W5" s="521"/>
      <c r="X5" s="405"/>
      <c r="Y5" s="406"/>
      <c r="Z5" s="407"/>
      <c r="AA5" s="405"/>
      <c r="AB5" s="406"/>
      <c r="AC5" s="407"/>
      <c r="AD5" s="405"/>
      <c r="AE5" s="406"/>
      <c r="AF5" s="407"/>
    </row>
    <row r="6" spans="1:16288" s="129" customFormat="1" ht="47.25" x14ac:dyDescent="0.25">
      <c r="A6" s="462"/>
      <c r="B6" s="462"/>
      <c r="C6" s="462"/>
      <c r="D6" s="485"/>
      <c r="E6" s="485"/>
      <c r="F6" s="485"/>
      <c r="G6" s="526" t="s">
        <v>622</v>
      </c>
      <c r="H6" s="527"/>
      <c r="I6" s="528"/>
      <c r="J6" s="355" t="s">
        <v>623</v>
      </c>
      <c r="K6" s="487" t="s">
        <v>622</v>
      </c>
      <c r="L6" s="487"/>
      <c r="M6" s="487"/>
      <c r="N6" s="169" t="s">
        <v>623</v>
      </c>
      <c r="O6" s="435" t="s">
        <v>621</v>
      </c>
      <c r="P6" s="441" t="s">
        <v>622</v>
      </c>
      <c r="Q6" s="443"/>
      <c r="R6" s="529"/>
      <c r="S6" s="441" t="s">
        <v>623</v>
      </c>
      <c r="T6" s="530"/>
      <c r="U6" s="515"/>
      <c r="V6" s="516"/>
      <c r="W6" s="521"/>
      <c r="X6" s="408"/>
      <c r="Y6" s="409"/>
      <c r="Z6" s="410"/>
      <c r="AA6" s="408"/>
      <c r="AB6" s="409"/>
      <c r="AC6" s="410"/>
      <c r="AD6" s="408"/>
      <c r="AE6" s="409"/>
      <c r="AF6" s="410"/>
    </row>
    <row r="7" spans="1:16288" s="132" customFormat="1" ht="63" x14ac:dyDescent="0.25">
      <c r="A7" s="463"/>
      <c r="B7" s="463"/>
      <c r="C7" s="463"/>
      <c r="D7" s="355">
        <v>2017</v>
      </c>
      <c r="E7" s="355">
        <v>2018</v>
      </c>
      <c r="F7" s="355">
        <v>2019</v>
      </c>
      <c r="G7" s="355">
        <v>2017</v>
      </c>
      <c r="H7" s="355">
        <v>2018</v>
      </c>
      <c r="I7" s="355">
        <v>2019</v>
      </c>
      <c r="J7" s="354">
        <v>2014</v>
      </c>
      <c r="K7" s="355">
        <v>2018</v>
      </c>
      <c r="L7" s="355">
        <v>2019</v>
      </c>
      <c r="M7" s="355">
        <v>2019</v>
      </c>
      <c r="N7" s="354">
        <v>2014</v>
      </c>
      <c r="O7" s="521"/>
      <c r="P7" s="351" t="s">
        <v>595</v>
      </c>
      <c r="Q7" s="344" t="s">
        <v>592</v>
      </c>
      <c r="R7" s="325" t="s">
        <v>626</v>
      </c>
      <c r="S7" s="351" t="s">
        <v>595</v>
      </c>
      <c r="T7" s="344" t="s">
        <v>592</v>
      </c>
      <c r="U7" s="517"/>
      <c r="V7" s="518"/>
      <c r="W7" s="522"/>
      <c r="X7" s="373" t="s">
        <v>663</v>
      </c>
      <c r="Y7" s="373" t="s">
        <v>662</v>
      </c>
      <c r="Z7" s="373" t="s">
        <v>664</v>
      </c>
      <c r="AA7" s="373" t="s">
        <v>663</v>
      </c>
      <c r="AB7" s="373" t="s">
        <v>662</v>
      </c>
      <c r="AC7" s="373" t="s">
        <v>664</v>
      </c>
      <c r="AD7" s="373" t="s">
        <v>663</v>
      </c>
      <c r="AE7" s="373" t="s">
        <v>662</v>
      </c>
      <c r="AF7" s="373" t="s">
        <v>664</v>
      </c>
    </row>
    <row r="8" spans="1:16288" s="136" customFormat="1" x14ac:dyDescent="0.25">
      <c r="A8" s="133">
        <v>1</v>
      </c>
      <c r="B8" s="133">
        <v>2</v>
      </c>
      <c r="C8" s="133">
        <v>3</v>
      </c>
      <c r="D8" s="133">
        <v>4</v>
      </c>
      <c r="E8" s="133">
        <v>5</v>
      </c>
      <c r="F8" s="133">
        <v>6</v>
      </c>
      <c r="G8" s="133">
        <v>7</v>
      </c>
      <c r="H8" s="133">
        <v>8</v>
      </c>
      <c r="I8" s="133">
        <v>9</v>
      </c>
      <c r="J8" s="133">
        <v>10</v>
      </c>
      <c r="K8" s="133">
        <v>11</v>
      </c>
      <c r="L8" s="133">
        <v>12</v>
      </c>
      <c r="M8" s="133">
        <v>13</v>
      </c>
      <c r="N8" s="133">
        <v>14</v>
      </c>
      <c r="O8" s="257">
        <v>15</v>
      </c>
      <c r="P8" s="133">
        <v>16</v>
      </c>
      <c r="Q8" s="133">
        <v>17</v>
      </c>
      <c r="R8" s="133"/>
      <c r="S8" s="133">
        <v>18</v>
      </c>
      <c r="T8" s="133">
        <v>19</v>
      </c>
      <c r="U8" s="133"/>
      <c r="V8" s="133"/>
      <c r="W8" s="257">
        <v>20</v>
      </c>
      <c r="X8" s="216">
        <v>21</v>
      </c>
      <c r="Y8" s="216">
        <v>22</v>
      </c>
      <c r="Z8" s="216">
        <v>23</v>
      </c>
      <c r="AA8" s="216">
        <v>24</v>
      </c>
      <c r="AB8" s="216">
        <v>25</v>
      </c>
      <c r="AC8" s="216">
        <v>26</v>
      </c>
      <c r="AD8" s="216">
        <v>27</v>
      </c>
      <c r="AE8" s="216">
        <v>28</v>
      </c>
      <c r="AF8" s="216">
        <v>29</v>
      </c>
    </row>
    <row r="9" spans="1:16288" s="172" customFormat="1" x14ac:dyDescent="0.25">
      <c r="A9" s="133">
        <v>1</v>
      </c>
      <c r="B9" s="156" t="s">
        <v>658</v>
      </c>
      <c r="C9" s="188"/>
      <c r="D9" s="138"/>
      <c r="E9" s="139"/>
      <c r="F9" s="139"/>
      <c r="G9" s="137"/>
      <c r="H9" s="137"/>
      <c r="I9" s="137">
        <v>44708</v>
      </c>
      <c r="J9" s="137">
        <v>417582</v>
      </c>
      <c r="K9" s="140"/>
      <c r="L9" s="140"/>
      <c r="M9" s="137"/>
      <c r="N9" s="171"/>
      <c r="O9" s="208">
        <f>SUBTOTAL(9,O10:O95)</f>
        <v>46065</v>
      </c>
      <c r="P9" s="142">
        <f>Q9*100/I9</f>
        <v>10.210700545763622</v>
      </c>
      <c r="Q9" s="142">
        <f>SUBTOTAL(9,Q10:Q95)</f>
        <v>4565</v>
      </c>
      <c r="R9" s="143"/>
      <c r="S9" s="142">
        <f>T9*100/J9</f>
        <v>9.938167832904675</v>
      </c>
      <c r="T9" s="142">
        <f>SUBTOTAL(9,T10:T95)</f>
        <v>41500</v>
      </c>
      <c r="U9" s="142">
        <f>SUBTOTAL(9,U10:U95)</f>
        <v>21610</v>
      </c>
      <c r="V9" s="142">
        <f>SUBTOTAL(9,V10:V95)</f>
        <v>31622</v>
      </c>
      <c r="W9" s="208">
        <v>109840</v>
      </c>
      <c r="X9" s="200">
        <v>50841</v>
      </c>
      <c r="Y9" s="200">
        <v>29100</v>
      </c>
      <c r="Z9" s="240">
        <f>Y9*100/X9</f>
        <v>57.237269133179915</v>
      </c>
      <c r="AA9" s="200">
        <v>53756</v>
      </c>
      <c r="AB9" s="200">
        <v>41908</v>
      </c>
      <c r="AC9" s="240">
        <f>AB9*100/AA9</f>
        <v>77.959669618275171</v>
      </c>
      <c r="AD9" s="200">
        <v>55219</v>
      </c>
      <c r="AE9" s="200">
        <v>43905</v>
      </c>
      <c r="AF9" s="240">
        <f>AE9*100/AD9</f>
        <v>79.51067567322842</v>
      </c>
    </row>
    <row r="10" spans="1:16288" s="144" customFormat="1" ht="48" customHeight="1" x14ac:dyDescent="0.25">
      <c r="A10" s="133"/>
      <c r="B10" s="333" t="s">
        <v>2</v>
      </c>
      <c r="C10" s="156" t="s">
        <v>805</v>
      </c>
      <c r="D10" s="138"/>
      <c r="E10" s="139"/>
      <c r="F10" s="139">
        <v>129000</v>
      </c>
      <c r="G10" s="137"/>
      <c r="H10" s="137"/>
      <c r="I10" s="137">
        <v>10833</v>
      </c>
      <c r="J10" s="162"/>
      <c r="K10" s="140"/>
      <c r="L10" s="140"/>
      <c r="M10" s="140">
        <v>0.6172067039106145</v>
      </c>
      <c r="N10" s="171"/>
      <c r="O10" s="208">
        <f t="shared" ref="O10:O13" si="0">Q10+T10</f>
        <v>9369</v>
      </c>
      <c r="P10" s="141">
        <f>IF(I10&lt;33,0,18)</f>
        <v>18</v>
      </c>
      <c r="Q10" s="200">
        <f t="shared" ref="Q10:Q13" si="1">ROUNDDOWN(R10,0)</f>
        <v>1949</v>
      </c>
      <c r="R10" s="143">
        <f t="shared" ref="R10:R42" si="2">I10*P10/100</f>
        <v>1949.94</v>
      </c>
      <c r="S10" s="197"/>
      <c r="T10" s="142">
        <v>7420</v>
      </c>
      <c r="U10" s="142">
        <v>4230</v>
      </c>
      <c r="V10" s="142">
        <v>4230</v>
      </c>
      <c r="W10" s="208">
        <v>15725</v>
      </c>
      <c r="X10" s="200">
        <v>11900</v>
      </c>
      <c r="Y10" s="200">
        <v>7175</v>
      </c>
      <c r="Z10" s="240">
        <f t="shared" ref="Z10:Z85" si="3">Y10*100/X10</f>
        <v>60.294117647058826</v>
      </c>
      <c r="AA10" s="200">
        <v>8813</v>
      </c>
      <c r="AB10" s="200">
        <v>7544</v>
      </c>
      <c r="AC10" s="240">
        <f t="shared" ref="AC10" si="4">AB10*100/AA10</f>
        <v>85.600816974923404</v>
      </c>
      <c r="AD10" s="200">
        <v>14762</v>
      </c>
      <c r="AE10" s="200">
        <v>11185</v>
      </c>
      <c r="AF10" s="240">
        <f t="shared" ref="AF10" si="5">AE10*100/AD10</f>
        <v>75.768866007316078</v>
      </c>
      <c r="AG10" s="6"/>
    </row>
    <row r="11" spans="1:16288" s="144" customFormat="1" ht="47.25" x14ac:dyDescent="0.25">
      <c r="A11" s="133">
        <v>1</v>
      </c>
      <c r="B11" s="258" t="s">
        <v>828</v>
      </c>
      <c r="C11" s="156" t="s">
        <v>70</v>
      </c>
      <c r="D11" s="138"/>
      <c r="E11" s="139"/>
      <c r="F11" s="139">
        <v>145.46</v>
      </c>
      <c r="G11" s="137"/>
      <c r="H11" s="137"/>
      <c r="I11" s="137">
        <v>4768</v>
      </c>
      <c r="J11" s="162"/>
      <c r="K11" s="140"/>
      <c r="L11" s="140"/>
      <c r="M11" s="140">
        <v>32.778770796095145</v>
      </c>
      <c r="N11" s="171"/>
      <c r="O11" s="208">
        <f t="shared" si="0"/>
        <v>3458</v>
      </c>
      <c r="P11" s="141">
        <f>IF(I11&lt;33,0,18)</f>
        <v>18</v>
      </c>
      <c r="Q11" s="200">
        <f t="shared" si="1"/>
        <v>858</v>
      </c>
      <c r="R11" s="143">
        <f t="shared" si="2"/>
        <v>858.24</v>
      </c>
      <c r="S11" s="197"/>
      <c r="T11" s="200">
        <v>2600</v>
      </c>
      <c r="U11" s="200"/>
      <c r="V11" s="200"/>
      <c r="W11" s="266">
        <v>5100</v>
      </c>
      <c r="X11" s="240" t="s">
        <v>671</v>
      </c>
      <c r="Y11" s="240" t="s">
        <v>671</v>
      </c>
      <c r="Z11" s="240"/>
      <c r="AA11" s="240">
        <v>2300</v>
      </c>
      <c r="AB11" s="240">
        <f>AA11</f>
        <v>2300</v>
      </c>
      <c r="AC11" s="240">
        <f>AB11*100/AA11</f>
        <v>100</v>
      </c>
      <c r="AD11" s="240">
        <v>2300</v>
      </c>
      <c r="AE11" s="240">
        <f>AD11</f>
        <v>2300</v>
      </c>
      <c r="AF11" s="240">
        <f>AE11*100/AD11</f>
        <v>100</v>
      </c>
      <c r="AG11" s="6"/>
    </row>
    <row r="12" spans="1:16288" s="144" customFormat="1" ht="47.25" x14ac:dyDescent="0.25">
      <c r="A12" s="133">
        <v>2</v>
      </c>
      <c r="B12" s="258" t="s">
        <v>829</v>
      </c>
      <c r="C12" s="156" t="s">
        <v>70</v>
      </c>
      <c r="D12" s="138"/>
      <c r="E12" s="139"/>
      <c r="F12" s="139">
        <v>168.9</v>
      </c>
      <c r="G12" s="137"/>
      <c r="H12" s="137"/>
      <c r="I12" s="137">
        <v>845</v>
      </c>
      <c r="J12" s="162"/>
      <c r="K12" s="140"/>
      <c r="L12" s="140"/>
      <c r="M12" s="140">
        <v>5.0029603315571345</v>
      </c>
      <c r="N12" s="171"/>
      <c r="O12" s="208">
        <f t="shared" si="0"/>
        <v>1152</v>
      </c>
      <c r="P12" s="141">
        <f>IF(I12&lt;33,0,18)</f>
        <v>18</v>
      </c>
      <c r="Q12" s="200">
        <f t="shared" si="1"/>
        <v>152</v>
      </c>
      <c r="R12" s="143">
        <f t="shared" si="2"/>
        <v>152.1</v>
      </c>
      <c r="S12" s="197"/>
      <c r="T12" s="200">
        <v>1000</v>
      </c>
      <c r="U12" s="200"/>
      <c r="V12" s="200"/>
      <c r="W12" s="266">
        <v>3150</v>
      </c>
      <c r="X12" s="240">
        <v>800</v>
      </c>
      <c r="Y12" s="240">
        <f>X12</f>
        <v>800</v>
      </c>
      <c r="Z12" s="240">
        <f t="shared" si="3"/>
        <v>100</v>
      </c>
      <c r="AA12" s="240">
        <v>1500</v>
      </c>
      <c r="AB12" s="240">
        <f t="shared" ref="AB12:AB42" si="6">AA12</f>
        <v>1500</v>
      </c>
      <c r="AC12" s="240">
        <f t="shared" ref="AC12:AC86" si="7">AB12*100/AA12</f>
        <v>100</v>
      </c>
      <c r="AD12" s="240">
        <v>1650</v>
      </c>
      <c r="AE12" s="240">
        <f t="shared" ref="AE12:AE18" si="8">AD12</f>
        <v>1650</v>
      </c>
      <c r="AF12" s="240">
        <f t="shared" ref="AF12:AF42" si="9">AE12*100/AD12</f>
        <v>100</v>
      </c>
      <c r="AG12" s="6"/>
    </row>
    <row r="13" spans="1:16288" s="144" customFormat="1" ht="47.25" x14ac:dyDescent="0.25">
      <c r="A13" s="133">
        <v>3</v>
      </c>
      <c r="B13" s="156" t="s">
        <v>830</v>
      </c>
      <c r="C13" s="156" t="s">
        <v>70</v>
      </c>
      <c r="D13" s="138"/>
      <c r="E13" s="139"/>
      <c r="F13" s="139">
        <v>68.5</v>
      </c>
      <c r="G13" s="137"/>
      <c r="H13" s="137"/>
      <c r="I13" s="137">
        <v>46</v>
      </c>
      <c r="J13" s="162"/>
      <c r="K13" s="140"/>
      <c r="L13" s="140"/>
      <c r="M13" s="140">
        <v>0.67153284671532842</v>
      </c>
      <c r="N13" s="171"/>
      <c r="O13" s="208">
        <f t="shared" si="0"/>
        <v>7</v>
      </c>
      <c r="P13" s="141">
        <v>16</v>
      </c>
      <c r="Q13" s="200">
        <f t="shared" si="1"/>
        <v>7</v>
      </c>
      <c r="R13" s="143">
        <f t="shared" si="2"/>
        <v>7.36</v>
      </c>
      <c r="S13" s="197"/>
      <c r="T13" s="200">
        <f t="shared" ref="T13:T22" si="10">ROUNDDOWN(N13*S13/100,0)</f>
        <v>0</v>
      </c>
      <c r="U13" s="200"/>
      <c r="V13" s="200"/>
      <c r="W13" s="266">
        <v>7</v>
      </c>
      <c r="X13" s="240">
        <v>0</v>
      </c>
      <c r="Y13" s="240">
        <f t="shared" ref="Y13:Y16" si="11">X13</f>
        <v>0</v>
      </c>
      <c r="Z13" s="240"/>
      <c r="AA13" s="240">
        <v>0</v>
      </c>
      <c r="AB13" s="240">
        <f t="shared" si="6"/>
        <v>0</v>
      </c>
      <c r="AC13" s="240"/>
      <c r="AD13" s="240">
        <v>6</v>
      </c>
      <c r="AE13" s="240">
        <v>0</v>
      </c>
      <c r="AF13" s="240">
        <f t="shared" si="9"/>
        <v>0</v>
      </c>
      <c r="AG13" s="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  <c r="GO13" s="146"/>
      <c r="GP13" s="146"/>
      <c r="GQ13" s="146"/>
      <c r="GR13" s="146"/>
      <c r="GS13" s="146"/>
      <c r="GT13" s="146"/>
      <c r="GU13" s="146"/>
      <c r="GV13" s="146"/>
      <c r="GW13" s="146"/>
      <c r="GX13" s="146"/>
      <c r="GY13" s="146"/>
      <c r="GZ13" s="146"/>
      <c r="HA13" s="146"/>
      <c r="HB13" s="146"/>
      <c r="HC13" s="146"/>
      <c r="HD13" s="146"/>
      <c r="HE13" s="146"/>
      <c r="HF13" s="146"/>
      <c r="HG13" s="146"/>
      <c r="HH13" s="146"/>
      <c r="HI13" s="146"/>
      <c r="HJ13" s="146"/>
      <c r="HK13" s="146"/>
      <c r="HL13" s="146"/>
      <c r="HM13" s="146"/>
      <c r="HN13" s="146"/>
      <c r="HO13" s="146"/>
      <c r="HP13" s="146"/>
      <c r="HQ13" s="146"/>
      <c r="HR13" s="146"/>
      <c r="HS13" s="146"/>
      <c r="HT13" s="146"/>
      <c r="HU13" s="146"/>
      <c r="HV13" s="146"/>
      <c r="HW13" s="146"/>
      <c r="HX13" s="146"/>
      <c r="HY13" s="146"/>
      <c r="HZ13" s="146"/>
      <c r="IA13" s="146"/>
      <c r="IB13" s="146"/>
      <c r="IC13" s="146"/>
      <c r="ID13" s="146"/>
      <c r="IE13" s="146"/>
      <c r="IF13" s="146"/>
      <c r="IG13" s="146"/>
      <c r="IH13" s="146"/>
      <c r="II13" s="146"/>
      <c r="IJ13" s="146"/>
      <c r="IK13" s="146"/>
      <c r="IL13" s="146"/>
      <c r="IM13" s="146"/>
      <c r="IN13" s="146"/>
      <c r="IO13" s="146"/>
      <c r="IP13" s="146"/>
      <c r="IQ13" s="146"/>
      <c r="IR13" s="146"/>
      <c r="IS13" s="146"/>
      <c r="IT13" s="146"/>
      <c r="IU13" s="146"/>
      <c r="IV13" s="146"/>
      <c r="IW13" s="146"/>
      <c r="IX13" s="146"/>
      <c r="IY13" s="146"/>
      <c r="IZ13" s="146"/>
      <c r="JA13" s="146"/>
      <c r="JB13" s="146"/>
      <c r="JC13" s="146"/>
      <c r="JD13" s="146"/>
      <c r="JE13" s="146"/>
      <c r="JF13" s="146"/>
      <c r="JG13" s="146"/>
      <c r="JH13" s="146"/>
      <c r="JI13" s="146"/>
      <c r="JJ13" s="146"/>
      <c r="JK13" s="146"/>
      <c r="JL13" s="146"/>
      <c r="JM13" s="146"/>
      <c r="JN13" s="146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  <c r="LP13" s="146"/>
      <c r="LQ13" s="146"/>
      <c r="LR13" s="146"/>
      <c r="LS13" s="146"/>
      <c r="LT13" s="146"/>
      <c r="LU13" s="146"/>
      <c r="LV13" s="146"/>
      <c r="LW13" s="146"/>
      <c r="LX13" s="146"/>
      <c r="LY13" s="146"/>
      <c r="LZ13" s="146"/>
      <c r="MA13" s="146"/>
      <c r="MB13" s="146"/>
      <c r="MC13" s="146"/>
      <c r="MD13" s="146"/>
      <c r="ME13" s="146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  <c r="PF13" s="146"/>
      <c r="PG13" s="146"/>
      <c r="PH13" s="146"/>
      <c r="PI13" s="146"/>
      <c r="PJ13" s="146"/>
      <c r="PK13" s="146"/>
      <c r="PL13" s="146"/>
      <c r="PM13" s="146"/>
      <c r="PN13" s="146"/>
      <c r="PO13" s="146"/>
      <c r="PP13" s="146"/>
      <c r="PQ13" s="146"/>
      <c r="PR13" s="146"/>
      <c r="PS13" s="146"/>
      <c r="PT13" s="146"/>
      <c r="PU13" s="146"/>
      <c r="PV13" s="146"/>
      <c r="PW13" s="146"/>
      <c r="PX13" s="146"/>
      <c r="PY13" s="146"/>
      <c r="PZ13" s="146"/>
      <c r="QA13" s="146"/>
      <c r="QB13" s="146"/>
      <c r="QC13" s="146"/>
      <c r="QD13" s="146"/>
      <c r="QE13" s="146"/>
      <c r="QF13" s="146"/>
      <c r="QG13" s="146"/>
      <c r="QH13" s="146"/>
      <c r="QI13" s="146"/>
      <c r="QJ13" s="146"/>
      <c r="QK13" s="146"/>
      <c r="QL13" s="146"/>
      <c r="QM13" s="146"/>
      <c r="QN13" s="146"/>
      <c r="QO13" s="146"/>
      <c r="QP13" s="146"/>
      <c r="QQ13" s="146"/>
      <c r="QR13" s="146"/>
      <c r="QS13" s="146"/>
      <c r="QT13" s="146"/>
      <c r="QU13" s="146"/>
      <c r="QV13" s="146"/>
      <c r="QW13" s="146"/>
      <c r="QX13" s="146"/>
      <c r="QY13" s="146"/>
      <c r="QZ13" s="146"/>
      <c r="RA13" s="146"/>
      <c r="RB13" s="146"/>
      <c r="RC13" s="146"/>
      <c r="RD13" s="146"/>
      <c r="RE13" s="146"/>
      <c r="RF13" s="146"/>
      <c r="RG13" s="146"/>
      <c r="RH13" s="146"/>
      <c r="RI13" s="146"/>
      <c r="RJ13" s="146"/>
      <c r="RK13" s="146"/>
      <c r="RL13" s="146"/>
      <c r="RM13" s="146"/>
      <c r="RN13" s="146"/>
      <c r="RO13" s="146"/>
      <c r="RP13" s="146"/>
      <c r="RQ13" s="146"/>
      <c r="RR13" s="146"/>
      <c r="RS13" s="146"/>
      <c r="RT13" s="146"/>
      <c r="RU13" s="146"/>
      <c r="RV13" s="146"/>
      <c r="RW13" s="146"/>
      <c r="RX13" s="146"/>
      <c r="RY13" s="146"/>
      <c r="RZ13" s="146"/>
      <c r="SA13" s="146"/>
      <c r="SB13" s="146"/>
      <c r="SC13" s="146"/>
      <c r="SD13" s="146"/>
      <c r="SE13" s="146"/>
      <c r="SF13" s="146"/>
      <c r="SG13" s="146"/>
      <c r="SH13" s="146"/>
      <c r="SI13" s="146"/>
      <c r="SJ13" s="146"/>
      <c r="SK13" s="146"/>
      <c r="SL13" s="146"/>
      <c r="SM13" s="146"/>
      <c r="SN13" s="146"/>
      <c r="SO13" s="146"/>
      <c r="SP13" s="146"/>
      <c r="SQ13" s="146"/>
      <c r="SR13" s="146"/>
      <c r="SS13" s="146"/>
      <c r="ST13" s="146"/>
      <c r="SU13" s="146"/>
      <c r="SV13" s="146"/>
      <c r="SW13" s="146"/>
      <c r="SX13" s="146"/>
      <c r="SY13" s="146"/>
      <c r="SZ13" s="146"/>
      <c r="TA13" s="146"/>
      <c r="TB13" s="146"/>
      <c r="TC13" s="146"/>
      <c r="TD13" s="146"/>
      <c r="TE13" s="146"/>
      <c r="TF13" s="146"/>
      <c r="TG13" s="146"/>
      <c r="TH13" s="146"/>
      <c r="TI13" s="146"/>
      <c r="TJ13" s="146"/>
      <c r="TK13" s="146"/>
      <c r="TL13" s="146"/>
      <c r="TM13" s="146"/>
      <c r="TN13" s="146"/>
      <c r="TO13" s="146"/>
      <c r="TP13" s="146"/>
      <c r="TQ13" s="146"/>
      <c r="TR13" s="146"/>
      <c r="TS13" s="146"/>
      <c r="TT13" s="146"/>
      <c r="TU13" s="146"/>
      <c r="TV13" s="146"/>
      <c r="TW13" s="146"/>
      <c r="TX13" s="146"/>
      <c r="TY13" s="146"/>
      <c r="TZ13" s="146"/>
      <c r="UA13" s="146"/>
      <c r="UB13" s="146"/>
      <c r="UC13" s="146"/>
      <c r="UD13" s="146"/>
      <c r="UE13" s="146"/>
      <c r="UF13" s="146"/>
      <c r="UG13" s="146"/>
      <c r="UH13" s="146"/>
      <c r="UI13" s="146"/>
      <c r="UJ13" s="146"/>
      <c r="UK13" s="146"/>
      <c r="UL13" s="146"/>
      <c r="UM13" s="146"/>
      <c r="UN13" s="146"/>
      <c r="UO13" s="146"/>
      <c r="UP13" s="146"/>
      <c r="UQ13" s="146"/>
      <c r="UR13" s="146"/>
      <c r="US13" s="146"/>
      <c r="UT13" s="146"/>
      <c r="UU13" s="146"/>
      <c r="UV13" s="146"/>
      <c r="UW13" s="146"/>
      <c r="UX13" s="146"/>
      <c r="UY13" s="146"/>
      <c r="UZ13" s="146"/>
      <c r="VA13" s="146"/>
      <c r="VB13" s="146"/>
      <c r="VC13" s="146"/>
      <c r="VD13" s="146"/>
      <c r="VE13" s="146"/>
      <c r="VF13" s="146"/>
      <c r="VG13" s="146"/>
      <c r="VH13" s="146"/>
      <c r="VI13" s="146"/>
      <c r="VJ13" s="146"/>
      <c r="VK13" s="146"/>
      <c r="VL13" s="146"/>
      <c r="VM13" s="146"/>
      <c r="VN13" s="146"/>
      <c r="VO13" s="146"/>
      <c r="VP13" s="146"/>
      <c r="VQ13" s="146"/>
      <c r="VR13" s="146"/>
      <c r="VS13" s="146"/>
      <c r="VT13" s="146"/>
      <c r="VU13" s="146"/>
      <c r="VV13" s="146"/>
      <c r="VW13" s="146"/>
      <c r="VX13" s="146"/>
      <c r="VY13" s="146"/>
      <c r="VZ13" s="146"/>
      <c r="WA13" s="146"/>
      <c r="WB13" s="146"/>
      <c r="WC13" s="146"/>
      <c r="WD13" s="146"/>
      <c r="WE13" s="146"/>
      <c r="WF13" s="146"/>
      <c r="WG13" s="146"/>
      <c r="WH13" s="146"/>
      <c r="WI13" s="146"/>
      <c r="WJ13" s="146"/>
      <c r="WK13" s="146"/>
      <c r="WL13" s="146"/>
      <c r="WM13" s="146"/>
      <c r="WN13" s="146"/>
      <c r="WO13" s="146"/>
      <c r="WP13" s="146"/>
      <c r="WQ13" s="146"/>
      <c r="WR13" s="146"/>
      <c r="WS13" s="146"/>
      <c r="WT13" s="146"/>
      <c r="WU13" s="146"/>
      <c r="WV13" s="146"/>
      <c r="WW13" s="146"/>
      <c r="WX13" s="146"/>
      <c r="WY13" s="146"/>
      <c r="WZ13" s="146"/>
      <c r="XA13" s="146"/>
      <c r="XB13" s="146"/>
      <c r="XC13" s="146"/>
      <c r="XD13" s="146"/>
      <c r="XE13" s="146"/>
      <c r="XF13" s="146"/>
      <c r="XG13" s="146"/>
      <c r="XH13" s="146"/>
      <c r="XI13" s="146"/>
      <c r="XJ13" s="146"/>
      <c r="XK13" s="146"/>
      <c r="XL13" s="146"/>
      <c r="XM13" s="146"/>
      <c r="XN13" s="146"/>
      <c r="XO13" s="146"/>
      <c r="XP13" s="146"/>
      <c r="XQ13" s="146"/>
      <c r="XR13" s="146"/>
      <c r="XS13" s="146"/>
      <c r="XT13" s="146"/>
      <c r="XU13" s="146"/>
      <c r="XV13" s="146"/>
      <c r="XW13" s="146"/>
      <c r="XX13" s="146"/>
      <c r="XY13" s="146"/>
      <c r="XZ13" s="146"/>
      <c r="YA13" s="146"/>
      <c r="YB13" s="146"/>
      <c r="YC13" s="146"/>
      <c r="YD13" s="146"/>
      <c r="YE13" s="146"/>
      <c r="YF13" s="146"/>
      <c r="YG13" s="146"/>
      <c r="YH13" s="146"/>
      <c r="YI13" s="146"/>
      <c r="YJ13" s="146"/>
      <c r="YK13" s="146"/>
      <c r="YL13" s="146"/>
      <c r="YM13" s="146"/>
      <c r="YN13" s="146"/>
      <c r="YO13" s="146"/>
      <c r="YP13" s="146"/>
      <c r="YQ13" s="146"/>
      <c r="YR13" s="146"/>
      <c r="YS13" s="146"/>
      <c r="YT13" s="146"/>
      <c r="YU13" s="146"/>
      <c r="YV13" s="146"/>
      <c r="YW13" s="146"/>
      <c r="YX13" s="146"/>
      <c r="YY13" s="146"/>
      <c r="YZ13" s="146"/>
      <c r="ZA13" s="146"/>
      <c r="ZB13" s="146"/>
      <c r="ZC13" s="146"/>
      <c r="ZD13" s="146"/>
      <c r="ZE13" s="146"/>
      <c r="ZF13" s="146"/>
      <c r="ZG13" s="146"/>
      <c r="ZH13" s="146"/>
      <c r="ZI13" s="146"/>
      <c r="ZJ13" s="146"/>
      <c r="ZK13" s="146"/>
      <c r="ZL13" s="146"/>
      <c r="ZM13" s="146"/>
      <c r="ZN13" s="146"/>
      <c r="ZO13" s="146"/>
      <c r="ZP13" s="146"/>
      <c r="ZQ13" s="146"/>
      <c r="ZR13" s="146"/>
      <c r="ZS13" s="146"/>
      <c r="ZT13" s="146"/>
      <c r="ZU13" s="146"/>
      <c r="ZV13" s="146"/>
      <c r="ZW13" s="146"/>
      <c r="ZX13" s="146"/>
      <c r="ZY13" s="146"/>
      <c r="ZZ13" s="146"/>
      <c r="AAA13" s="146"/>
      <c r="AAB13" s="146"/>
      <c r="AAC13" s="146"/>
      <c r="AAD13" s="146"/>
      <c r="AAE13" s="146"/>
      <c r="AAF13" s="146"/>
      <c r="AAG13" s="146"/>
      <c r="AAH13" s="146"/>
      <c r="AAI13" s="146"/>
      <c r="AAJ13" s="146"/>
      <c r="AAK13" s="146"/>
      <c r="AAL13" s="146"/>
      <c r="AAM13" s="146"/>
      <c r="AAN13" s="146"/>
      <c r="AAO13" s="146"/>
      <c r="AAP13" s="146"/>
      <c r="AAQ13" s="146"/>
      <c r="AAR13" s="146"/>
      <c r="AAS13" s="146"/>
      <c r="AAT13" s="146"/>
      <c r="AAU13" s="146"/>
      <c r="AAV13" s="146"/>
      <c r="AAW13" s="146"/>
      <c r="AAX13" s="146"/>
      <c r="AAY13" s="146"/>
      <c r="AAZ13" s="146"/>
      <c r="ABA13" s="146"/>
      <c r="ABB13" s="146"/>
      <c r="ABC13" s="146"/>
      <c r="ABD13" s="146"/>
      <c r="ABE13" s="146"/>
      <c r="ABF13" s="146"/>
      <c r="ABG13" s="146"/>
      <c r="ABH13" s="146"/>
      <c r="ABI13" s="146"/>
      <c r="ABJ13" s="146"/>
      <c r="ABK13" s="146"/>
      <c r="ABL13" s="146"/>
      <c r="ABM13" s="146"/>
      <c r="ABN13" s="146"/>
      <c r="ABO13" s="146"/>
      <c r="ABP13" s="146"/>
      <c r="ABQ13" s="146"/>
      <c r="ABR13" s="146"/>
      <c r="ABS13" s="146"/>
      <c r="ABT13" s="146"/>
      <c r="ABU13" s="146"/>
      <c r="ABV13" s="146"/>
      <c r="ABW13" s="146"/>
      <c r="ABX13" s="146"/>
      <c r="ABY13" s="146"/>
      <c r="ABZ13" s="146"/>
      <c r="ACA13" s="146"/>
      <c r="ACB13" s="146"/>
      <c r="ACC13" s="146"/>
      <c r="ACD13" s="146"/>
      <c r="ACE13" s="146"/>
      <c r="ACF13" s="146"/>
      <c r="ACG13" s="146"/>
      <c r="ACH13" s="146"/>
      <c r="ACI13" s="146"/>
      <c r="ACJ13" s="146"/>
      <c r="ACK13" s="146"/>
      <c r="ACL13" s="146"/>
      <c r="ACM13" s="146"/>
      <c r="ACN13" s="146"/>
      <c r="ACO13" s="146"/>
      <c r="ACP13" s="146"/>
      <c r="ACQ13" s="146"/>
      <c r="ACR13" s="146"/>
      <c r="ACS13" s="146"/>
      <c r="ACT13" s="146"/>
      <c r="ACU13" s="146"/>
      <c r="ACV13" s="146"/>
      <c r="ACW13" s="146"/>
      <c r="ACX13" s="146"/>
      <c r="ACY13" s="146"/>
      <c r="ACZ13" s="146"/>
      <c r="ADA13" s="146"/>
      <c r="ADB13" s="146"/>
      <c r="ADC13" s="146"/>
      <c r="ADD13" s="146"/>
      <c r="ADE13" s="146"/>
      <c r="ADF13" s="146"/>
      <c r="ADG13" s="146"/>
      <c r="ADH13" s="146"/>
      <c r="ADI13" s="146"/>
      <c r="ADJ13" s="146"/>
      <c r="ADK13" s="146"/>
      <c r="ADL13" s="146"/>
      <c r="ADM13" s="146"/>
      <c r="ADN13" s="146"/>
      <c r="ADO13" s="146"/>
      <c r="ADP13" s="146"/>
      <c r="ADQ13" s="146"/>
      <c r="ADR13" s="146"/>
      <c r="ADS13" s="146"/>
      <c r="ADT13" s="146"/>
      <c r="ADU13" s="146"/>
      <c r="ADV13" s="146"/>
      <c r="ADW13" s="146"/>
      <c r="ADX13" s="146"/>
      <c r="ADY13" s="146"/>
      <c r="ADZ13" s="146"/>
      <c r="AEA13" s="146"/>
      <c r="AEB13" s="146"/>
      <c r="AEC13" s="146"/>
      <c r="AED13" s="146"/>
      <c r="AEE13" s="146"/>
      <c r="AEF13" s="146"/>
      <c r="AEG13" s="146"/>
      <c r="AEH13" s="146"/>
      <c r="AEI13" s="146"/>
      <c r="AEJ13" s="146"/>
      <c r="AEK13" s="146"/>
      <c r="AEL13" s="146"/>
      <c r="AEM13" s="146"/>
      <c r="AEN13" s="146"/>
      <c r="AEO13" s="146"/>
      <c r="AEP13" s="146"/>
      <c r="AEQ13" s="146"/>
      <c r="AER13" s="146"/>
      <c r="AES13" s="146"/>
      <c r="AET13" s="146"/>
      <c r="AEU13" s="146"/>
      <c r="AEV13" s="146"/>
      <c r="AEW13" s="146"/>
      <c r="AEX13" s="146"/>
      <c r="AEY13" s="146"/>
      <c r="AEZ13" s="146"/>
      <c r="AFA13" s="146"/>
      <c r="AFB13" s="146"/>
      <c r="AFC13" s="146"/>
      <c r="AFD13" s="146"/>
      <c r="AFE13" s="146"/>
      <c r="AFF13" s="146"/>
      <c r="AFG13" s="146"/>
      <c r="AFH13" s="146"/>
      <c r="AFI13" s="146"/>
      <c r="AFJ13" s="146"/>
      <c r="AFK13" s="146"/>
      <c r="AFL13" s="146"/>
      <c r="AFM13" s="146"/>
      <c r="AFN13" s="146"/>
      <c r="AFO13" s="146"/>
      <c r="AFP13" s="146"/>
      <c r="AFQ13" s="146"/>
      <c r="AFR13" s="146"/>
      <c r="AFS13" s="146"/>
      <c r="AFT13" s="146"/>
      <c r="AFU13" s="146"/>
      <c r="AFV13" s="146"/>
      <c r="AFW13" s="146"/>
      <c r="AFX13" s="146"/>
      <c r="AFY13" s="146"/>
      <c r="AFZ13" s="146"/>
      <c r="AGA13" s="146"/>
      <c r="AGB13" s="146"/>
      <c r="AGC13" s="146"/>
      <c r="AGD13" s="146"/>
      <c r="AGE13" s="146"/>
      <c r="AGF13" s="146"/>
      <c r="AGG13" s="146"/>
      <c r="AGH13" s="146"/>
      <c r="AGI13" s="146"/>
      <c r="AGJ13" s="146"/>
      <c r="AGK13" s="146"/>
      <c r="AGL13" s="146"/>
      <c r="AGM13" s="146"/>
      <c r="AGN13" s="146"/>
      <c r="AGO13" s="146"/>
      <c r="AGP13" s="146"/>
      <c r="AGQ13" s="146"/>
      <c r="AGR13" s="146"/>
      <c r="AGS13" s="146"/>
      <c r="AGT13" s="146"/>
      <c r="AGU13" s="146"/>
      <c r="AGV13" s="146"/>
      <c r="AGW13" s="146"/>
      <c r="AGX13" s="146"/>
      <c r="AGY13" s="146"/>
      <c r="AGZ13" s="146"/>
      <c r="AHA13" s="146"/>
      <c r="AHB13" s="146"/>
      <c r="AHC13" s="146"/>
      <c r="AHD13" s="146"/>
      <c r="AHE13" s="146"/>
      <c r="AHF13" s="146"/>
      <c r="AHG13" s="146"/>
      <c r="AHH13" s="146"/>
      <c r="AHI13" s="146"/>
      <c r="AHJ13" s="146"/>
      <c r="AHK13" s="146"/>
      <c r="AHL13" s="146"/>
      <c r="AHM13" s="146"/>
      <c r="AHN13" s="146"/>
      <c r="AHO13" s="146"/>
      <c r="AHP13" s="146"/>
      <c r="AHQ13" s="146"/>
      <c r="AHR13" s="146"/>
      <c r="AHS13" s="146"/>
      <c r="AHT13" s="146"/>
      <c r="AHU13" s="146"/>
      <c r="AHV13" s="146"/>
      <c r="AHW13" s="146"/>
      <c r="AHX13" s="146"/>
      <c r="AHY13" s="146"/>
      <c r="AHZ13" s="146"/>
      <c r="AIA13" s="146"/>
      <c r="AIB13" s="146"/>
      <c r="AIC13" s="146"/>
      <c r="AID13" s="146"/>
      <c r="AIE13" s="146"/>
      <c r="AIF13" s="146"/>
      <c r="AIG13" s="146"/>
      <c r="AIH13" s="146"/>
      <c r="AII13" s="146"/>
      <c r="AIJ13" s="146"/>
      <c r="AIK13" s="146"/>
      <c r="AIL13" s="146"/>
      <c r="AIM13" s="146"/>
      <c r="AIN13" s="146"/>
      <c r="AIO13" s="146"/>
      <c r="AIP13" s="146"/>
      <c r="AIQ13" s="146"/>
      <c r="AIR13" s="146"/>
      <c r="AIS13" s="146"/>
      <c r="AIT13" s="146"/>
      <c r="AIU13" s="146"/>
      <c r="AIV13" s="146"/>
      <c r="AIW13" s="146"/>
      <c r="AIX13" s="146"/>
      <c r="AIY13" s="146"/>
      <c r="AIZ13" s="146"/>
      <c r="AJA13" s="146"/>
      <c r="AJB13" s="146"/>
      <c r="AJC13" s="146"/>
      <c r="AJD13" s="146"/>
      <c r="AJE13" s="146"/>
      <c r="AJF13" s="146"/>
      <c r="AJG13" s="146"/>
      <c r="AJH13" s="146"/>
      <c r="AJI13" s="146"/>
      <c r="AJJ13" s="146"/>
      <c r="AJK13" s="146"/>
      <c r="AJL13" s="146"/>
      <c r="AJM13" s="146"/>
      <c r="AJN13" s="146"/>
      <c r="AJO13" s="146"/>
      <c r="AJP13" s="146"/>
      <c r="AJQ13" s="146"/>
      <c r="AJR13" s="146"/>
      <c r="AJS13" s="146"/>
      <c r="AJT13" s="146"/>
      <c r="AJU13" s="146"/>
      <c r="AJV13" s="146"/>
      <c r="AJW13" s="146"/>
      <c r="AJX13" s="146"/>
      <c r="AJY13" s="146"/>
      <c r="AJZ13" s="146"/>
      <c r="AKA13" s="146"/>
      <c r="AKB13" s="146"/>
      <c r="AKC13" s="146"/>
      <c r="AKD13" s="146"/>
      <c r="AKE13" s="146"/>
      <c r="AKF13" s="146"/>
      <c r="AKG13" s="146"/>
      <c r="AKH13" s="146"/>
      <c r="AKI13" s="146"/>
      <c r="AKJ13" s="146"/>
      <c r="AKK13" s="146"/>
      <c r="AKL13" s="146"/>
      <c r="AKM13" s="146"/>
      <c r="AKN13" s="146"/>
      <c r="AKO13" s="146"/>
      <c r="AKP13" s="146"/>
      <c r="AKQ13" s="146"/>
      <c r="AKR13" s="146"/>
      <c r="AKS13" s="146"/>
      <c r="AKT13" s="146"/>
      <c r="AKU13" s="146"/>
      <c r="AKV13" s="146"/>
      <c r="AKW13" s="146"/>
      <c r="AKX13" s="146"/>
      <c r="AKY13" s="146"/>
      <c r="AKZ13" s="146"/>
      <c r="ALA13" s="146"/>
      <c r="ALB13" s="146"/>
      <c r="ALC13" s="146"/>
      <c r="ALD13" s="146"/>
      <c r="ALE13" s="146"/>
      <c r="ALF13" s="146"/>
      <c r="ALG13" s="146"/>
      <c r="ALH13" s="146"/>
      <c r="ALI13" s="146"/>
      <c r="ALJ13" s="146"/>
      <c r="ALK13" s="146"/>
      <c r="ALL13" s="146"/>
      <c r="ALM13" s="146"/>
      <c r="ALN13" s="146"/>
      <c r="ALO13" s="146"/>
      <c r="ALP13" s="146"/>
      <c r="ALQ13" s="146"/>
      <c r="ALR13" s="146"/>
      <c r="ALS13" s="146"/>
      <c r="ALT13" s="146"/>
      <c r="ALU13" s="146"/>
      <c r="ALV13" s="146"/>
      <c r="ALW13" s="146"/>
      <c r="ALX13" s="146"/>
      <c r="ALY13" s="146"/>
      <c r="ALZ13" s="146"/>
      <c r="AMA13" s="146"/>
      <c r="AMB13" s="146"/>
      <c r="AMC13" s="146"/>
      <c r="AMD13" s="146"/>
      <c r="AME13" s="146"/>
      <c r="AMF13" s="146"/>
      <c r="AMG13" s="146"/>
      <c r="AMH13" s="146"/>
      <c r="AMI13" s="146"/>
      <c r="AMJ13" s="146"/>
      <c r="AMK13" s="146"/>
      <c r="AML13" s="146"/>
      <c r="AMM13" s="146"/>
      <c r="AMN13" s="146"/>
      <c r="AMO13" s="146"/>
      <c r="AMP13" s="146"/>
      <c r="AMQ13" s="146"/>
      <c r="AMR13" s="146"/>
      <c r="AMS13" s="146"/>
      <c r="AMT13" s="146"/>
      <c r="AMU13" s="146"/>
      <c r="AMV13" s="146"/>
      <c r="AMW13" s="146"/>
      <c r="AMX13" s="146"/>
      <c r="AMY13" s="146"/>
      <c r="AMZ13" s="146"/>
      <c r="ANA13" s="146"/>
      <c r="ANB13" s="146"/>
      <c r="ANC13" s="146"/>
      <c r="AND13" s="146"/>
      <c r="ANE13" s="146"/>
      <c r="ANF13" s="146"/>
      <c r="ANG13" s="146"/>
      <c r="ANH13" s="146"/>
      <c r="ANI13" s="146"/>
      <c r="ANJ13" s="146"/>
      <c r="ANK13" s="146"/>
      <c r="ANL13" s="146"/>
      <c r="ANM13" s="146"/>
      <c r="ANN13" s="146"/>
      <c r="ANO13" s="146"/>
      <c r="ANP13" s="146"/>
      <c r="ANQ13" s="146"/>
      <c r="ANR13" s="146"/>
      <c r="ANS13" s="146"/>
      <c r="ANT13" s="146"/>
      <c r="ANU13" s="146"/>
      <c r="ANV13" s="146"/>
      <c r="ANW13" s="146"/>
      <c r="ANX13" s="146"/>
      <c r="ANY13" s="146"/>
      <c r="ANZ13" s="146"/>
      <c r="AOA13" s="146"/>
      <c r="AOB13" s="146"/>
      <c r="AOC13" s="146"/>
      <c r="AOD13" s="146"/>
      <c r="AOE13" s="146"/>
      <c r="AOF13" s="146"/>
      <c r="AOG13" s="146"/>
      <c r="AOH13" s="146"/>
      <c r="AOI13" s="146"/>
      <c r="AOJ13" s="146"/>
      <c r="AOK13" s="146"/>
      <c r="AOL13" s="146"/>
      <c r="AOM13" s="146"/>
      <c r="AON13" s="146"/>
      <c r="AOO13" s="146"/>
      <c r="AOP13" s="146"/>
      <c r="AOQ13" s="146"/>
      <c r="AOR13" s="146"/>
      <c r="AOS13" s="146"/>
      <c r="AOT13" s="146"/>
      <c r="AOU13" s="146"/>
      <c r="AOV13" s="146"/>
      <c r="AOW13" s="146"/>
      <c r="AOX13" s="146"/>
      <c r="AOY13" s="146"/>
      <c r="AOZ13" s="146"/>
      <c r="APA13" s="146"/>
      <c r="APB13" s="146"/>
      <c r="APC13" s="146"/>
      <c r="APD13" s="146"/>
      <c r="APE13" s="146"/>
      <c r="APF13" s="146"/>
      <c r="APG13" s="146"/>
      <c r="APH13" s="146"/>
      <c r="API13" s="146"/>
      <c r="APJ13" s="146"/>
      <c r="APK13" s="146"/>
      <c r="APL13" s="146"/>
      <c r="APM13" s="146"/>
      <c r="APN13" s="146"/>
      <c r="APO13" s="146"/>
      <c r="APP13" s="146"/>
      <c r="APQ13" s="146"/>
      <c r="APR13" s="146"/>
      <c r="APS13" s="146"/>
      <c r="APT13" s="146"/>
      <c r="APU13" s="146"/>
      <c r="APV13" s="146"/>
      <c r="APW13" s="146"/>
      <c r="APX13" s="146"/>
      <c r="APY13" s="146"/>
      <c r="APZ13" s="146"/>
      <c r="AQA13" s="146"/>
      <c r="AQB13" s="146"/>
      <c r="AQC13" s="146"/>
      <c r="AQD13" s="146"/>
      <c r="AQE13" s="146"/>
      <c r="AQF13" s="146"/>
      <c r="AQG13" s="146"/>
      <c r="AQH13" s="146"/>
      <c r="AQI13" s="146"/>
      <c r="AQJ13" s="146"/>
      <c r="AQK13" s="146"/>
      <c r="AQL13" s="146"/>
      <c r="AQM13" s="146"/>
      <c r="AQN13" s="146"/>
      <c r="AQO13" s="146"/>
      <c r="AQP13" s="146"/>
      <c r="AQQ13" s="146"/>
      <c r="AQR13" s="146"/>
      <c r="AQS13" s="146"/>
      <c r="AQT13" s="146"/>
      <c r="AQU13" s="146"/>
      <c r="AQV13" s="146"/>
      <c r="AQW13" s="146"/>
      <c r="AQX13" s="146"/>
      <c r="AQY13" s="146"/>
      <c r="AQZ13" s="146"/>
      <c r="ARA13" s="146"/>
      <c r="ARB13" s="146"/>
      <c r="ARC13" s="146"/>
      <c r="ARD13" s="146"/>
      <c r="ARE13" s="146"/>
      <c r="ARF13" s="146"/>
      <c r="ARG13" s="146"/>
      <c r="ARH13" s="146"/>
      <c r="ARI13" s="146"/>
      <c r="ARJ13" s="146"/>
      <c r="ARK13" s="146"/>
      <c r="ARL13" s="146"/>
      <c r="ARM13" s="146"/>
      <c r="ARN13" s="146"/>
      <c r="ARO13" s="146"/>
      <c r="ARP13" s="146"/>
      <c r="ARQ13" s="146"/>
      <c r="ARR13" s="146"/>
      <c r="ARS13" s="146"/>
      <c r="ART13" s="146"/>
      <c r="ARU13" s="146"/>
      <c r="ARV13" s="146"/>
      <c r="ARW13" s="146"/>
      <c r="ARX13" s="146"/>
      <c r="ARY13" s="146"/>
      <c r="ARZ13" s="146"/>
      <c r="ASA13" s="146"/>
      <c r="ASB13" s="146"/>
      <c r="ASC13" s="146"/>
      <c r="ASD13" s="146"/>
      <c r="ASE13" s="146"/>
      <c r="ASF13" s="146"/>
      <c r="ASG13" s="146"/>
      <c r="ASH13" s="146"/>
      <c r="ASI13" s="146"/>
      <c r="ASJ13" s="146"/>
      <c r="ASK13" s="146"/>
      <c r="ASL13" s="146"/>
      <c r="ASM13" s="146"/>
      <c r="ASN13" s="146"/>
      <c r="ASO13" s="146"/>
      <c r="ASP13" s="146"/>
      <c r="ASQ13" s="146"/>
      <c r="ASR13" s="146"/>
      <c r="ASS13" s="146"/>
      <c r="AST13" s="146"/>
      <c r="ASU13" s="146"/>
      <c r="ASV13" s="146"/>
      <c r="ASW13" s="146"/>
      <c r="ASX13" s="146"/>
      <c r="ASY13" s="146"/>
      <c r="ASZ13" s="146"/>
      <c r="ATA13" s="146"/>
      <c r="ATB13" s="146"/>
      <c r="ATC13" s="146"/>
      <c r="ATD13" s="146"/>
      <c r="ATE13" s="146"/>
      <c r="ATF13" s="146"/>
      <c r="ATG13" s="146"/>
      <c r="ATH13" s="146"/>
      <c r="ATI13" s="146"/>
      <c r="ATJ13" s="146"/>
      <c r="ATK13" s="146"/>
      <c r="ATL13" s="146"/>
      <c r="ATM13" s="146"/>
      <c r="ATN13" s="146"/>
      <c r="ATO13" s="146"/>
      <c r="ATP13" s="146"/>
      <c r="ATQ13" s="146"/>
      <c r="ATR13" s="146"/>
      <c r="ATS13" s="146"/>
      <c r="ATT13" s="146"/>
      <c r="ATU13" s="146"/>
      <c r="ATV13" s="146"/>
      <c r="ATW13" s="146"/>
      <c r="ATX13" s="146"/>
      <c r="ATY13" s="146"/>
      <c r="ATZ13" s="146"/>
      <c r="AUA13" s="146"/>
      <c r="AUB13" s="146"/>
      <c r="AUC13" s="146"/>
      <c r="AUD13" s="146"/>
      <c r="AUE13" s="146"/>
      <c r="AUF13" s="146"/>
      <c r="AUG13" s="146"/>
      <c r="AUH13" s="146"/>
      <c r="AUI13" s="146"/>
      <c r="AUJ13" s="146"/>
      <c r="AUK13" s="146"/>
      <c r="AUL13" s="146"/>
      <c r="AUM13" s="146"/>
      <c r="AUN13" s="146"/>
      <c r="AUO13" s="146"/>
      <c r="AUP13" s="146"/>
      <c r="AUQ13" s="146"/>
      <c r="AUR13" s="146"/>
      <c r="AUS13" s="146"/>
      <c r="AUT13" s="146"/>
      <c r="AUU13" s="146"/>
      <c r="AUV13" s="146"/>
      <c r="AUW13" s="146"/>
      <c r="AUX13" s="146"/>
      <c r="AUY13" s="146"/>
      <c r="AUZ13" s="146"/>
      <c r="AVA13" s="146"/>
      <c r="AVB13" s="146"/>
      <c r="AVC13" s="146"/>
      <c r="AVD13" s="146"/>
      <c r="AVE13" s="146"/>
      <c r="AVF13" s="146"/>
      <c r="AVG13" s="146"/>
      <c r="AVH13" s="146"/>
      <c r="AVI13" s="146"/>
      <c r="AVJ13" s="146"/>
      <c r="AVK13" s="146"/>
      <c r="AVL13" s="146"/>
      <c r="AVM13" s="146"/>
      <c r="AVN13" s="146"/>
      <c r="AVO13" s="146"/>
      <c r="AVP13" s="146"/>
      <c r="AVQ13" s="146"/>
      <c r="AVR13" s="146"/>
      <c r="AVS13" s="146"/>
      <c r="AVT13" s="146"/>
      <c r="AVU13" s="146"/>
      <c r="AVV13" s="146"/>
      <c r="AVW13" s="146"/>
      <c r="AVX13" s="146"/>
      <c r="AVY13" s="146"/>
      <c r="AVZ13" s="146"/>
      <c r="AWA13" s="146"/>
      <c r="AWB13" s="146"/>
      <c r="AWC13" s="146"/>
      <c r="AWD13" s="146"/>
      <c r="AWE13" s="146"/>
      <c r="AWF13" s="146"/>
      <c r="AWG13" s="146"/>
      <c r="AWH13" s="146"/>
      <c r="AWI13" s="146"/>
      <c r="AWJ13" s="146"/>
      <c r="AWK13" s="146"/>
      <c r="AWL13" s="146"/>
      <c r="AWM13" s="146"/>
      <c r="AWN13" s="146"/>
      <c r="AWO13" s="146"/>
      <c r="AWP13" s="146"/>
      <c r="AWQ13" s="146"/>
      <c r="AWR13" s="146"/>
      <c r="AWS13" s="146"/>
      <c r="AWT13" s="146"/>
      <c r="AWU13" s="146"/>
      <c r="AWV13" s="146"/>
      <c r="AWW13" s="146"/>
      <c r="AWX13" s="146"/>
      <c r="AWY13" s="146"/>
      <c r="AWZ13" s="146"/>
      <c r="AXA13" s="146"/>
      <c r="AXB13" s="146"/>
      <c r="AXC13" s="146"/>
      <c r="AXD13" s="146"/>
      <c r="AXE13" s="146"/>
      <c r="AXF13" s="146"/>
      <c r="AXG13" s="146"/>
      <c r="AXH13" s="146"/>
      <c r="AXI13" s="146"/>
      <c r="AXJ13" s="146"/>
      <c r="AXK13" s="146"/>
      <c r="AXL13" s="146"/>
      <c r="AXM13" s="146"/>
      <c r="AXN13" s="146"/>
      <c r="AXO13" s="146"/>
      <c r="AXP13" s="146"/>
      <c r="AXQ13" s="146"/>
      <c r="AXR13" s="146"/>
      <c r="AXS13" s="146"/>
      <c r="AXT13" s="146"/>
      <c r="AXU13" s="146"/>
      <c r="AXV13" s="146"/>
      <c r="AXW13" s="146"/>
      <c r="AXX13" s="146"/>
      <c r="AXY13" s="146"/>
      <c r="AXZ13" s="146"/>
      <c r="AYA13" s="146"/>
      <c r="AYB13" s="146"/>
      <c r="AYC13" s="146"/>
      <c r="AYD13" s="146"/>
      <c r="AYE13" s="146"/>
      <c r="AYF13" s="146"/>
      <c r="AYG13" s="146"/>
      <c r="AYH13" s="146"/>
      <c r="AYI13" s="146"/>
      <c r="AYJ13" s="146"/>
      <c r="AYK13" s="146"/>
      <c r="AYL13" s="146"/>
      <c r="AYM13" s="146"/>
      <c r="AYN13" s="146"/>
      <c r="AYO13" s="146"/>
      <c r="AYP13" s="146"/>
      <c r="AYQ13" s="146"/>
      <c r="AYR13" s="146"/>
      <c r="AYS13" s="146"/>
      <c r="AYT13" s="146"/>
      <c r="AYU13" s="146"/>
      <c r="AYV13" s="146"/>
      <c r="AYW13" s="146"/>
      <c r="AYX13" s="146"/>
      <c r="AYY13" s="146"/>
      <c r="AYZ13" s="146"/>
      <c r="AZA13" s="146"/>
      <c r="AZB13" s="146"/>
      <c r="AZC13" s="146"/>
      <c r="AZD13" s="146"/>
      <c r="AZE13" s="146"/>
      <c r="AZF13" s="146"/>
      <c r="AZG13" s="146"/>
      <c r="AZH13" s="146"/>
      <c r="AZI13" s="146"/>
      <c r="AZJ13" s="146"/>
      <c r="AZK13" s="146"/>
      <c r="AZL13" s="146"/>
      <c r="AZM13" s="146"/>
      <c r="AZN13" s="146"/>
      <c r="AZO13" s="146"/>
      <c r="AZP13" s="146"/>
      <c r="AZQ13" s="146"/>
      <c r="AZR13" s="146"/>
      <c r="AZS13" s="146"/>
      <c r="AZT13" s="146"/>
      <c r="AZU13" s="146"/>
      <c r="AZV13" s="146"/>
      <c r="AZW13" s="146"/>
      <c r="AZX13" s="146"/>
      <c r="AZY13" s="146"/>
      <c r="AZZ13" s="146"/>
      <c r="BAA13" s="146"/>
      <c r="BAB13" s="146"/>
      <c r="BAC13" s="146"/>
      <c r="BAD13" s="146"/>
      <c r="BAE13" s="146"/>
      <c r="BAF13" s="146"/>
      <c r="BAG13" s="146"/>
      <c r="BAH13" s="146"/>
      <c r="BAI13" s="146"/>
      <c r="BAJ13" s="146"/>
      <c r="BAK13" s="146"/>
      <c r="BAL13" s="146"/>
      <c r="BAM13" s="146"/>
      <c r="BAN13" s="146"/>
      <c r="BAO13" s="146"/>
      <c r="BAP13" s="146"/>
      <c r="BAQ13" s="146"/>
      <c r="BAR13" s="146"/>
      <c r="BAS13" s="146"/>
      <c r="BAT13" s="146"/>
      <c r="BAU13" s="146"/>
      <c r="BAV13" s="146"/>
      <c r="BAW13" s="146"/>
      <c r="BAX13" s="146"/>
      <c r="BAY13" s="146"/>
      <c r="BAZ13" s="146"/>
      <c r="BBA13" s="146"/>
      <c r="BBB13" s="146"/>
      <c r="BBC13" s="146"/>
      <c r="BBD13" s="146"/>
      <c r="BBE13" s="146"/>
      <c r="BBF13" s="146"/>
      <c r="BBG13" s="146"/>
      <c r="BBH13" s="146"/>
      <c r="BBI13" s="146"/>
      <c r="BBJ13" s="146"/>
      <c r="BBK13" s="146"/>
      <c r="BBL13" s="146"/>
      <c r="BBM13" s="146"/>
      <c r="BBN13" s="146"/>
      <c r="BBO13" s="146"/>
      <c r="BBP13" s="146"/>
      <c r="BBQ13" s="146"/>
      <c r="BBR13" s="146"/>
      <c r="BBS13" s="146"/>
      <c r="BBT13" s="146"/>
      <c r="BBU13" s="146"/>
      <c r="BBV13" s="146"/>
      <c r="BBW13" s="146"/>
      <c r="BBX13" s="146"/>
      <c r="BBY13" s="146"/>
      <c r="BBZ13" s="146"/>
      <c r="BCA13" s="146"/>
      <c r="BCB13" s="146"/>
      <c r="BCC13" s="146"/>
      <c r="BCD13" s="146"/>
      <c r="BCE13" s="146"/>
      <c r="BCF13" s="146"/>
      <c r="BCG13" s="146"/>
      <c r="BCH13" s="146"/>
      <c r="BCI13" s="146"/>
      <c r="BCJ13" s="146"/>
      <c r="BCK13" s="146"/>
      <c r="BCL13" s="146"/>
      <c r="BCM13" s="146"/>
      <c r="BCN13" s="146"/>
      <c r="BCO13" s="146"/>
      <c r="BCP13" s="146"/>
      <c r="BCQ13" s="146"/>
      <c r="BCR13" s="146"/>
      <c r="BCS13" s="146"/>
      <c r="BCT13" s="146"/>
      <c r="BCU13" s="146"/>
      <c r="BCV13" s="146"/>
      <c r="BCW13" s="146"/>
      <c r="BCX13" s="146"/>
      <c r="BCY13" s="146"/>
      <c r="BCZ13" s="146"/>
      <c r="BDA13" s="146"/>
      <c r="BDB13" s="146"/>
      <c r="BDC13" s="146"/>
      <c r="BDD13" s="146"/>
      <c r="BDE13" s="146"/>
      <c r="BDF13" s="146"/>
      <c r="BDG13" s="146"/>
      <c r="BDH13" s="146"/>
      <c r="BDI13" s="146"/>
      <c r="BDJ13" s="146"/>
      <c r="BDK13" s="146"/>
      <c r="BDL13" s="146"/>
      <c r="BDM13" s="146"/>
      <c r="BDN13" s="146"/>
      <c r="BDO13" s="146"/>
      <c r="BDP13" s="146"/>
      <c r="BDQ13" s="146"/>
      <c r="BDR13" s="146"/>
      <c r="BDS13" s="146"/>
      <c r="BDT13" s="146"/>
      <c r="BDU13" s="146"/>
      <c r="BDV13" s="146"/>
      <c r="BDW13" s="146"/>
      <c r="BDX13" s="146"/>
      <c r="BDY13" s="146"/>
      <c r="BDZ13" s="146"/>
      <c r="BEA13" s="146"/>
      <c r="BEB13" s="146"/>
      <c r="BEC13" s="146"/>
      <c r="BED13" s="146"/>
      <c r="BEE13" s="146"/>
      <c r="BEF13" s="146"/>
      <c r="BEG13" s="146"/>
      <c r="BEH13" s="146"/>
      <c r="BEI13" s="146"/>
      <c r="BEJ13" s="146"/>
      <c r="BEK13" s="146"/>
      <c r="BEL13" s="146"/>
      <c r="BEM13" s="146"/>
      <c r="BEN13" s="146"/>
      <c r="BEO13" s="146"/>
      <c r="BEP13" s="146"/>
      <c r="BEQ13" s="146"/>
      <c r="BER13" s="146"/>
      <c r="BES13" s="146"/>
      <c r="BET13" s="146"/>
      <c r="BEU13" s="146"/>
      <c r="BEV13" s="146"/>
      <c r="BEW13" s="146"/>
      <c r="BEX13" s="146"/>
      <c r="BEY13" s="146"/>
      <c r="BEZ13" s="146"/>
      <c r="BFA13" s="146"/>
      <c r="BFB13" s="146"/>
      <c r="BFC13" s="146"/>
      <c r="BFD13" s="146"/>
      <c r="BFE13" s="146"/>
      <c r="BFF13" s="146"/>
      <c r="BFG13" s="146"/>
      <c r="BFH13" s="146"/>
      <c r="BFI13" s="146"/>
      <c r="BFJ13" s="146"/>
      <c r="BFK13" s="146"/>
      <c r="BFL13" s="146"/>
      <c r="BFM13" s="146"/>
      <c r="BFN13" s="146"/>
      <c r="BFO13" s="146"/>
      <c r="BFP13" s="146"/>
      <c r="BFQ13" s="146"/>
      <c r="BFR13" s="146"/>
      <c r="BFS13" s="146"/>
      <c r="BFT13" s="146"/>
      <c r="BFU13" s="146"/>
      <c r="BFV13" s="146"/>
      <c r="BFW13" s="146"/>
      <c r="BFX13" s="146"/>
      <c r="BFY13" s="146"/>
      <c r="BFZ13" s="146"/>
      <c r="BGA13" s="146"/>
      <c r="BGB13" s="146"/>
      <c r="BGC13" s="146"/>
      <c r="BGD13" s="146"/>
      <c r="BGE13" s="146"/>
      <c r="BGF13" s="146"/>
      <c r="BGG13" s="146"/>
      <c r="BGH13" s="146"/>
      <c r="BGI13" s="146"/>
      <c r="BGJ13" s="146"/>
      <c r="BGK13" s="146"/>
      <c r="BGL13" s="146"/>
      <c r="BGM13" s="146"/>
      <c r="BGN13" s="146"/>
      <c r="BGO13" s="146"/>
      <c r="BGP13" s="146"/>
      <c r="BGQ13" s="146"/>
      <c r="BGR13" s="146"/>
      <c r="BGS13" s="146"/>
      <c r="BGT13" s="146"/>
      <c r="BGU13" s="146"/>
      <c r="BGV13" s="146"/>
      <c r="BGW13" s="146"/>
      <c r="BGX13" s="146"/>
      <c r="BGY13" s="146"/>
      <c r="BGZ13" s="146"/>
      <c r="BHA13" s="146"/>
      <c r="BHB13" s="146"/>
      <c r="BHC13" s="146"/>
      <c r="BHD13" s="146"/>
      <c r="BHE13" s="146"/>
      <c r="BHF13" s="146"/>
      <c r="BHG13" s="146"/>
      <c r="BHH13" s="146"/>
      <c r="BHI13" s="146"/>
      <c r="BHJ13" s="146"/>
      <c r="BHK13" s="146"/>
      <c r="BHL13" s="146"/>
      <c r="BHM13" s="146"/>
      <c r="BHN13" s="146"/>
      <c r="BHO13" s="146"/>
      <c r="BHP13" s="146"/>
      <c r="BHQ13" s="146"/>
      <c r="BHR13" s="146"/>
      <c r="BHS13" s="146"/>
      <c r="BHT13" s="146"/>
      <c r="BHU13" s="146"/>
      <c r="BHV13" s="146"/>
      <c r="BHW13" s="146"/>
      <c r="BHX13" s="146"/>
      <c r="BHY13" s="146"/>
      <c r="BHZ13" s="146"/>
      <c r="BIA13" s="146"/>
      <c r="BIB13" s="146"/>
      <c r="BIC13" s="146"/>
      <c r="BID13" s="146"/>
      <c r="BIE13" s="146"/>
      <c r="BIF13" s="146"/>
      <c r="BIG13" s="146"/>
      <c r="BIH13" s="146"/>
      <c r="BII13" s="146"/>
      <c r="BIJ13" s="146"/>
      <c r="BIK13" s="146"/>
      <c r="BIL13" s="146"/>
      <c r="BIM13" s="146"/>
      <c r="BIN13" s="146"/>
      <c r="BIO13" s="146"/>
      <c r="BIP13" s="146"/>
      <c r="BIQ13" s="146"/>
      <c r="BIR13" s="146"/>
      <c r="BIS13" s="146"/>
      <c r="BIT13" s="146"/>
      <c r="BIU13" s="146"/>
      <c r="BIV13" s="146"/>
      <c r="BIW13" s="146"/>
      <c r="BIX13" s="146"/>
      <c r="BIY13" s="146"/>
      <c r="BIZ13" s="146"/>
      <c r="BJA13" s="146"/>
      <c r="BJB13" s="146"/>
      <c r="BJC13" s="146"/>
      <c r="BJD13" s="146"/>
      <c r="BJE13" s="146"/>
      <c r="BJF13" s="146"/>
      <c r="BJG13" s="146"/>
      <c r="BJH13" s="146"/>
      <c r="BJI13" s="146"/>
      <c r="BJJ13" s="146"/>
      <c r="BJK13" s="146"/>
      <c r="BJL13" s="146"/>
      <c r="BJM13" s="146"/>
      <c r="BJN13" s="146"/>
      <c r="BJO13" s="146"/>
      <c r="BJP13" s="146"/>
      <c r="BJQ13" s="146"/>
      <c r="BJR13" s="146"/>
      <c r="BJS13" s="146"/>
      <c r="BJT13" s="146"/>
      <c r="BJU13" s="146"/>
      <c r="BJV13" s="146"/>
      <c r="BJW13" s="146"/>
      <c r="BJX13" s="146"/>
      <c r="BJY13" s="146"/>
      <c r="BJZ13" s="146"/>
      <c r="BKA13" s="146"/>
      <c r="BKB13" s="146"/>
      <c r="BKC13" s="146"/>
      <c r="BKD13" s="146"/>
      <c r="BKE13" s="146"/>
      <c r="BKF13" s="146"/>
      <c r="BKG13" s="146"/>
      <c r="BKH13" s="146"/>
      <c r="BKI13" s="146"/>
      <c r="BKJ13" s="146"/>
      <c r="BKK13" s="146"/>
      <c r="BKL13" s="146"/>
      <c r="BKM13" s="146"/>
      <c r="BKN13" s="146"/>
      <c r="BKO13" s="146"/>
      <c r="BKP13" s="146"/>
      <c r="BKQ13" s="146"/>
      <c r="BKR13" s="146"/>
      <c r="BKS13" s="146"/>
      <c r="BKT13" s="146"/>
      <c r="BKU13" s="146"/>
      <c r="BKV13" s="146"/>
      <c r="BKW13" s="146"/>
      <c r="BKX13" s="146"/>
      <c r="BKY13" s="146"/>
      <c r="BKZ13" s="146"/>
      <c r="BLA13" s="146"/>
      <c r="BLB13" s="146"/>
      <c r="BLC13" s="146"/>
      <c r="BLD13" s="146"/>
      <c r="BLE13" s="146"/>
      <c r="BLF13" s="146"/>
      <c r="BLG13" s="146"/>
      <c r="BLH13" s="146"/>
      <c r="BLI13" s="146"/>
      <c r="BLJ13" s="146"/>
      <c r="BLK13" s="146"/>
      <c r="BLL13" s="146"/>
      <c r="BLM13" s="146"/>
      <c r="BLN13" s="146"/>
      <c r="BLO13" s="146"/>
      <c r="BLP13" s="146"/>
      <c r="BLQ13" s="146"/>
      <c r="BLR13" s="146"/>
      <c r="BLS13" s="146"/>
      <c r="BLT13" s="146"/>
      <c r="BLU13" s="146"/>
      <c r="BLV13" s="146"/>
      <c r="BLW13" s="146"/>
      <c r="BLX13" s="146"/>
      <c r="BLY13" s="146"/>
      <c r="BLZ13" s="146"/>
      <c r="BMA13" s="146"/>
      <c r="BMB13" s="146"/>
      <c r="BMC13" s="146"/>
      <c r="BMD13" s="146"/>
      <c r="BME13" s="146"/>
      <c r="BMF13" s="146"/>
      <c r="BMG13" s="146"/>
      <c r="BMH13" s="146"/>
      <c r="BMI13" s="146"/>
      <c r="BMJ13" s="146"/>
      <c r="BMK13" s="146"/>
      <c r="BML13" s="146"/>
      <c r="BMM13" s="146"/>
      <c r="BMN13" s="146"/>
      <c r="BMO13" s="146"/>
      <c r="BMP13" s="146"/>
      <c r="BMQ13" s="146"/>
      <c r="BMR13" s="146"/>
      <c r="BMS13" s="146"/>
      <c r="BMT13" s="146"/>
      <c r="BMU13" s="146"/>
      <c r="BMV13" s="146"/>
      <c r="BMW13" s="146"/>
      <c r="BMX13" s="146"/>
      <c r="BMY13" s="146"/>
      <c r="BMZ13" s="146"/>
      <c r="BNA13" s="146"/>
      <c r="BNB13" s="146"/>
      <c r="BNC13" s="146"/>
      <c r="BND13" s="146"/>
      <c r="BNE13" s="146"/>
      <c r="BNF13" s="146"/>
      <c r="BNG13" s="146"/>
      <c r="BNH13" s="146"/>
      <c r="BNI13" s="146"/>
      <c r="BNJ13" s="146"/>
      <c r="BNK13" s="146"/>
      <c r="BNL13" s="146"/>
      <c r="BNM13" s="146"/>
      <c r="BNN13" s="146"/>
      <c r="BNO13" s="146"/>
      <c r="BNP13" s="146"/>
      <c r="BNQ13" s="146"/>
      <c r="BNR13" s="146"/>
      <c r="BNS13" s="146"/>
      <c r="BNT13" s="146"/>
      <c r="BNU13" s="146"/>
      <c r="BNV13" s="146"/>
      <c r="BNW13" s="146"/>
      <c r="BNX13" s="146"/>
      <c r="BNY13" s="146"/>
      <c r="BNZ13" s="146"/>
      <c r="BOA13" s="146"/>
      <c r="BOB13" s="146"/>
      <c r="BOC13" s="146"/>
      <c r="BOD13" s="146"/>
      <c r="BOE13" s="146"/>
      <c r="BOF13" s="146"/>
      <c r="BOG13" s="146"/>
      <c r="BOH13" s="146"/>
      <c r="BOI13" s="146"/>
      <c r="BOJ13" s="146"/>
      <c r="BOK13" s="146"/>
      <c r="BOL13" s="146"/>
      <c r="BOM13" s="146"/>
      <c r="BON13" s="146"/>
      <c r="BOO13" s="146"/>
      <c r="BOP13" s="146"/>
      <c r="BOQ13" s="146"/>
      <c r="BOR13" s="146"/>
      <c r="BOS13" s="146"/>
      <c r="BOT13" s="146"/>
      <c r="BOU13" s="146"/>
      <c r="BOV13" s="146"/>
      <c r="BOW13" s="146"/>
      <c r="BOX13" s="146"/>
      <c r="BOY13" s="146"/>
      <c r="BOZ13" s="146"/>
      <c r="BPA13" s="146"/>
      <c r="BPB13" s="146"/>
      <c r="BPC13" s="146"/>
      <c r="BPD13" s="146"/>
      <c r="BPE13" s="146"/>
      <c r="BPF13" s="146"/>
      <c r="BPG13" s="146"/>
      <c r="BPH13" s="146"/>
      <c r="BPI13" s="146"/>
      <c r="BPJ13" s="146"/>
      <c r="BPK13" s="146"/>
      <c r="BPL13" s="146"/>
      <c r="BPM13" s="146"/>
      <c r="BPN13" s="146"/>
      <c r="BPO13" s="146"/>
      <c r="BPP13" s="146"/>
      <c r="BPQ13" s="146"/>
      <c r="BPR13" s="146"/>
      <c r="BPS13" s="146"/>
      <c r="BPT13" s="146"/>
      <c r="BPU13" s="146"/>
      <c r="BPV13" s="146"/>
      <c r="BPW13" s="146"/>
      <c r="BPX13" s="146"/>
      <c r="BPY13" s="146"/>
      <c r="BPZ13" s="146"/>
      <c r="BQA13" s="146"/>
      <c r="BQB13" s="146"/>
      <c r="BQC13" s="146"/>
      <c r="BQD13" s="146"/>
      <c r="BQE13" s="146"/>
      <c r="BQF13" s="146"/>
      <c r="BQG13" s="146"/>
      <c r="BQH13" s="146"/>
      <c r="BQI13" s="146"/>
      <c r="BQJ13" s="146"/>
      <c r="BQK13" s="146"/>
      <c r="BQL13" s="146"/>
      <c r="BQM13" s="146"/>
      <c r="BQN13" s="146"/>
      <c r="BQO13" s="146"/>
      <c r="BQP13" s="146"/>
      <c r="BQQ13" s="146"/>
      <c r="BQR13" s="146"/>
      <c r="BQS13" s="146"/>
      <c r="BQT13" s="146"/>
      <c r="BQU13" s="146"/>
      <c r="BQV13" s="146"/>
      <c r="BQW13" s="146"/>
      <c r="BQX13" s="146"/>
      <c r="BQY13" s="146"/>
      <c r="BQZ13" s="146"/>
      <c r="BRA13" s="146"/>
      <c r="BRB13" s="146"/>
      <c r="BRC13" s="146"/>
      <c r="BRD13" s="146"/>
      <c r="BRE13" s="146"/>
      <c r="BRF13" s="146"/>
      <c r="BRG13" s="146"/>
      <c r="BRH13" s="146"/>
      <c r="BRI13" s="146"/>
      <c r="BRJ13" s="146"/>
      <c r="BRK13" s="146"/>
      <c r="BRL13" s="146"/>
      <c r="BRM13" s="146"/>
      <c r="BRN13" s="146"/>
      <c r="BRO13" s="146"/>
      <c r="BRP13" s="146"/>
      <c r="BRQ13" s="146"/>
      <c r="BRR13" s="146"/>
      <c r="BRS13" s="146"/>
      <c r="BRT13" s="146"/>
      <c r="BRU13" s="146"/>
      <c r="BRV13" s="146"/>
      <c r="BRW13" s="146"/>
      <c r="BRX13" s="146"/>
      <c r="BRY13" s="146"/>
      <c r="BRZ13" s="146"/>
      <c r="BSA13" s="146"/>
      <c r="BSB13" s="146"/>
      <c r="BSC13" s="146"/>
      <c r="BSD13" s="146"/>
      <c r="BSE13" s="146"/>
      <c r="BSF13" s="146"/>
      <c r="BSG13" s="146"/>
      <c r="BSH13" s="146"/>
      <c r="BSI13" s="146"/>
      <c r="BSJ13" s="146"/>
      <c r="BSK13" s="146"/>
      <c r="BSL13" s="146"/>
      <c r="BSM13" s="146"/>
      <c r="BSN13" s="146"/>
      <c r="BSO13" s="146"/>
      <c r="BSP13" s="146"/>
      <c r="BSQ13" s="146"/>
      <c r="BSR13" s="146"/>
      <c r="BSS13" s="146"/>
      <c r="BST13" s="146"/>
      <c r="BSU13" s="146"/>
      <c r="BSV13" s="146"/>
      <c r="BSW13" s="146"/>
      <c r="BSX13" s="146"/>
      <c r="BSY13" s="146"/>
      <c r="BSZ13" s="146"/>
      <c r="BTA13" s="146"/>
      <c r="BTB13" s="146"/>
      <c r="BTC13" s="146"/>
      <c r="BTD13" s="146"/>
      <c r="BTE13" s="146"/>
      <c r="BTF13" s="146"/>
      <c r="BTG13" s="146"/>
      <c r="BTH13" s="146"/>
      <c r="BTI13" s="146"/>
      <c r="BTJ13" s="146"/>
      <c r="BTK13" s="146"/>
      <c r="BTL13" s="146"/>
      <c r="BTM13" s="146"/>
      <c r="BTN13" s="146"/>
      <c r="BTO13" s="146"/>
      <c r="BTP13" s="146"/>
      <c r="BTQ13" s="146"/>
      <c r="BTR13" s="146"/>
      <c r="BTS13" s="146"/>
      <c r="BTT13" s="146"/>
      <c r="BTU13" s="146"/>
      <c r="BTV13" s="146"/>
      <c r="BTW13" s="146"/>
      <c r="BTX13" s="146"/>
      <c r="BTY13" s="146"/>
      <c r="BTZ13" s="146"/>
      <c r="BUA13" s="146"/>
      <c r="BUB13" s="146"/>
      <c r="BUC13" s="146"/>
      <c r="BUD13" s="146"/>
      <c r="BUE13" s="146"/>
      <c r="BUF13" s="146"/>
      <c r="BUG13" s="146"/>
      <c r="BUH13" s="146"/>
      <c r="BUI13" s="146"/>
      <c r="BUJ13" s="146"/>
      <c r="BUK13" s="146"/>
      <c r="BUL13" s="146"/>
      <c r="BUM13" s="146"/>
      <c r="BUN13" s="146"/>
      <c r="BUO13" s="146"/>
      <c r="BUP13" s="146"/>
      <c r="BUQ13" s="146"/>
      <c r="BUR13" s="146"/>
      <c r="BUS13" s="146"/>
      <c r="BUT13" s="146"/>
      <c r="BUU13" s="146"/>
      <c r="BUV13" s="146"/>
      <c r="BUW13" s="146"/>
      <c r="BUX13" s="146"/>
      <c r="BUY13" s="146"/>
      <c r="BUZ13" s="146"/>
      <c r="BVA13" s="146"/>
      <c r="BVB13" s="146"/>
      <c r="BVC13" s="146"/>
      <c r="BVD13" s="146"/>
      <c r="BVE13" s="146"/>
      <c r="BVF13" s="146"/>
      <c r="BVG13" s="146"/>
      <c r="BVH13" s="146"/>
      <c r="BVI13" s="146"/>
      <c r="BVJ13" s="146"/>
      <c r="BVK13" s="146"/>
      <c r="BVL13" s="146"/>
      <c r="BVM13" s="146"/>
      <c r="BVN13" s="146"/>
      <c r="BVO13" s="146"/>
      <c r="BVP13" s="146"/>
      <c r="BVQ13" s="146"/>
      <c r="BVR13" s="146"/>
      <c r="BVS13" s="146"/>
      <c r="BVT13" s="146"/>
      <c r="BVU13" s="146"/>
      <c r="BVV13" s="146"/>
      <c r="BVW13" s="146"/>
      <c r="BVX13" s="146"/>
      <c r="BVY13" s="146"/>
      <c r="BVZ13" s="146"/>
      <c r="BWA13" s="146"/>
      <c r="BWB13" s="146"/>
      <c r="BWC13" s="146"/>
      <c r="BWD13" s="146"/>
      <c r="BWE13" s="146"/>
      <c r="BWF13" s="146"/>
      <c r="BWG13" s="146"/>
      <c r="BWH13" s="146"/>
      <c r="BWI13" s="146"/>
      <c r="BWJ13" s="146"/>
      <c r="BWK13" s="146"/>
      <c r="BWL13" s="146"/>
      <c r="BWM13" s="146"/>
      <c r="BWN13" s="146"/>
      <c r="BWO13" s="146"/>
      <c r="BWP13" s="146"/>
      <c r="BWQ13" s="146"/>
      <c r="BWR13" s="146"/>
      <c r="BWS13" s="146"/>
      <c r="BWT13" s="146"/>
      <c r="BWU13" s="146"/>
      <c r="BWV13" s="146"/>
      <c r="BWW13" s="146"/>
      <c r="BWX13" s="146"/>
      <c r="BWY13" s="146"/>
      <c r="BWZ13" s="146"/>
      <c r="BXA13" s="146"/>
      <c r="BXB13" s="146"/>
      <c r="BXC13" s="146"/>
      <c r="BXD13" s="146"/>
      <c r="BXE13" s="146"/>
      <c r="BXF13" s="146"/>
      <c r="BXG13" s="146"/>
      <c r="BXH13" s="146"/>
      <c r="BXI13" s="146"/>
      <c r="BXJ13" s="146"/>
      <c r="BXK13" s="146"/>
      <c r="BXL13" s="146"/>
      <c r="BXM13" s="146"/>
      <c r="BXN13" s="146"/>
      <c r="BXO13" s="146"/>
      <c r="BXP13" s="146"/>
      <c r="BXQ13" s="146"/>
      <c r="BXR13" s="146"/>
      <c r="BXS13" s="146"/>
      <c r="BXT13" s="146"/>
      <c r="BXU13" s="146"/>
      <c r="BXV13" s="146"/>
      <c r="BXW13" s="146"/>
      <c r="BXX13" s="146"/>
      <c r="BXY13" s="146"/>
      <c r="BXZ13" s="146"/>
      <c r="BYA13" s="146"/>
      <c r="BYB13" s="146"/>
      <c r="BYC13" s="146"/>
      <c r="BYD13" s="146"/>
      <c r="BYE13" s="146"/>
      <c r="BYF13" s="146"/>
      <c r="BYG13" s="146"/>
      <c r="BYH13" s="146"/>
      <c r="BYI13" s="146"/>
      <c r="BYJ13" s="146"/>
      <c r="BYK13" s="146"/>
      <c r="BYL13" s="146"/>
      <c r="BYM13" s="146"/>
      <c r="BYN13" s="146"/>
      <c r="BYO13" s="146"/>
      <c r="BYP13" s="146"/>
      <c r="BYQ13" s="146"/>
      <c r="BYR13" s="146"/>
      <c r="BYS13" s="146"/>
      <c r="BYT13" s="146"/>
      <c r="BYU13" s="146"/>
      <c r="BYV13" s="146"/>
      <c r="BYW13" s="146"/>
      <c r="BYX13" s="146"/>
      <c r="BYY13" s="146"/>
      <c r="BYZ13" s="146"/>
      <c r="BZA13" s="146"/>
      <c r="BZB13" s="146"/>
      <c r="BZC13" s="146"/>
      <c r="BZD13" s="146"/>
      <c r="BZE13" s="146"/>
      <c r="BZF13" s="146"/>
      <c r="BZG13" s="146"/>
      <c r="BZH13" s="146"/>
      <c r="BZI13" s="146"/>
      <c r="BZJ13" s="146"/>
      <c r="BZK13" s="146"/>
      <c r="BZL13" s="146"/>
      <c r="BZM13" s="146"/>
      <c r="BZN13" s="146"/>
      <c r="BZO13" s="146"/>
      <c r="BZP13" s="146"/>
      <c r="BZQ13" s="146"/>
      <c r="BZR13" s="146"/>
      <c r="BZS13" s="146"/>
      <c r="BZT13" s="146"/>
      <c r="BZU13" s="146"/>
      <c r="BZV13" s="146"/>
      <c r="BZW13" s="146"/>
      <c r="BZX13" s="146"/>
      <c r="BZY13" s="146"/>
      <c r="BZZ13" s="146"/>
      <c r="CAA13" s="146"/>
      <c r="CAB13" s="146"/>
      <c r="CAC13" s="146"/>
      <c r="CAD13" s="146"/>
      <c r="CAE13" s="146"/>
      <c r="CAF13" s="146"/>
      <c r="CAG13" s="146"/>
      <c r="CAH13" s="146"/>
      <c r="CAI13" s="146"/>
      <c r="CAJ13" s="146"/>
      <c r="CAK13" s="146"/>
      <c r="CAL13" s="146"/>
      <c r="CAM13" s="146"/>
      <c r="CAN13" s="146"/>
      <c r="CAO13" s="146"/>
      <c r="CAP13" s="146"/>
      <c r="CAQ13" s="146"/>
      <c r="CAR13" s="146"/>
      <c r="CAS13" s="146"/>
      <c r="CAT13" s="146"/>
      <c r="CAU13" s="146"/>
      <c r="CAV13" s="146"/>
      <c r="CAW13" s="146"/>
      <c r="CAX13" s="146"/>
      <c r="CAY13" s="146"/>
      <c r="CAZ13" s="146"/>
      <c r="CBA13" s="146"/>
      <c r="CBB13" s="146"/>
      <c r="CBC13" s="146"/>
      <c r="CBD13" s="146"/>
      <c r="CBE13" s="146"/>
      <c r="CBF13" s="146"/>
      <c r="CBG13" s="146"/>
      <c r="CBH13" s="146"/>
      <c r="CBI13" s="146"/>
      <c r="CBJ13" s="146"/>
      <c r="CBK13" s="146"/>
      <c r="CBL13" s="146"/>
      <c r="CBM13" s="146"/>
      <c r="CBN13" s="146"/>
      <c r="CBO13" s="146"/>
      <c r="CBP13" s="146"/>
      <c r="CBQ13" s="146"/>
      <c r="CBR13" s="146"/>
      <c r="CBS13" s="146"/>
      <c r="CBT13" s="146"/>
      <c r="CBU13" s="146"/>
      <c r="CBV13" s="146"/>
      <c r="CBW13" s="146"/>
      <c r="CBX13" s="146"/>
      <c r="CBY13" s="146"/>
      <c r="CBZ13" s="146"/>
      <c r="CCA13" s="146"/>
      <c r="CCB13" s="146"/>
      <c r="CCC13" s="146"/>
      <c r="CCD13" s="146"/>
      <c r="CCE13" s="146"/>
      <c r="CCF13" s="146"/>
      <c r="CCG13" s="146"/>
      <c r="CCH13" s="146"/>
      <c r="CCI13" s="146"/>
      <c r="CCJ13" s="146"/>
      <c r="CCK13" s="146"/>
      <c r="CCL13" s="146"/>
      <c r="CCM13" s="146"/>
      <c r="CCN13" s="146"/>
      <c r="CCO13" s="146"/>
      <c r="CCP13" s="146"/>
      <c r="CCQ13" s="146"/>
      <c r="CCR13" s="146"/>
      <c r="CCS13" s="146"/>
      <c r="CCT13" s="146"/>
      <c r="CCU13" s="146"/>
      <c r="CCV13" s="146"/>
      <c r="CCW13" s="146"/>
      <c r="CCX13" s="146"/>
      <c r="CCY13" s="146"/>
      <c r="CCZ13" s="146"/>
      <c r="CDA13" s="146"/>
      <c r="CDB13" s="146"/>
      <c r="CDC13" s="146"/>
      <c r="CDD13" s="146"/>
      <c r="CDE13" s="146"/>
      <c r="CDF13" s="146"/>
      <c r="CDG13" s="146"/>
      <c r="CDH13" s="146"/>
      <c r="CDI13" s="146"/>
      <c r="CDJ13" s="146"/>
      <c r="CDK13" s="146"/>
      <c r="CDL13" s="146"/>
      <c r="CDM13" s="146"/>
      <c r="CDN13" s="146"/>
      <c r="CDO13" s="146"/>
      <c r="CDP13" s="146"/>
      <c r="CDQ13" s="146"/>
      <c r="CDR13" s="146"/>
      <c r="CDS13" s="146"/>
      <c r="CDT13" s="146"/>
      <c r="CDU13" s="146"/>
      <c r="CDV13" s="146"/>
      <c r="CDW13" s="146"/>
      <c r="CDX13" s="146"/>
      <c r="CDY13" s="146"/>
      <c r="CDZ13" s="146"/>
      <c r="CEA13" s="146"/>
      <c r="CEB13" s="146"/>
      <c r="CEC13" s="146"/>
      <c r="CED13" s="146"/>
      <c r="CEE13" s="146"/>
      <c r="CEF13" s="146"/>
      <c r="CEG13" s="146"/>
      <c r="CEH13" s="146"/>
      <c r="CEI13" s="146"/>
      <c r="CEJ13" s="146"/>
      <c r="CEK13" s="146"/>
      <c r="CEL13" s="146"/>
      <c r="CEM13" s="146"/>
      <c r="CEN13" s="146"/>
      <c r="CEO13" s="146"/>
      <c r="CEP13" s="146"/>
      <c r="CEQ13" s="146"/>
      <c r="CER13" s="146"/>
      <c r="CES13" s="146"/>
      <c r="CET13" s="146"/>
      <c r="CEU13" s="146"/>
      <c r="CEV13" s="146"/>
      <c r="CEW13" s="146"/>
      <c r="CEX13" s="146"/>
      <c r="CEY13" s="146"/>
      <c r="CEZ13" s="146"/>
      <c r="CFA13" s="146"/>
      <c r="CFB13" s="146"/>
      <c r="CFC13" s="146"/>
      <c r="CFD13" s="146"/>
      <c r="CFE13" s="146"/>
      <c r="CFF13" s="146"/>
      <c r="CFG13" s="146"/>
      <c r="CFH13" s="146"/>
      <c r="CFI13" s="146"/>
      <c r="CFJ13" s="146"/>
      <c r="CFK13" s="146"/>
      <c r="CFL13" s="146"/>
      <c r="CFM13" s="146"/>
      <c r="CFN13" s="146"/>
      <c r="CFO13" s="146"/>
      <c r="CFP13" s="146"/>
      <c r="CFQ13" s="146"/>
      <c r="CFR13" s="146"/>
      <c r="CFS13" s="146"/>
      <c r="CFT13" s="146"/>
      <c r="CFU13" s="146"/>
      <c r="CFV13" s="146"/>
      <c r="CFW13" s="146"/>
      <c r="CFX13" s="146"/>
      <c r="CFY13" s="146"/>
      <c r="CFZ13" s="146"/>
      <c r="CGA13" s="146"/>
      <c r="CGB13" s="146"/>
      <c r="CGC13" s="146"/>
      <c r="CGD13" s="146"/>
      <c r="CGE13" s="146"/>
      <c r="CGF13" s="146"/>
      <c r="CGG13" s="146"/>
      <c r="CGH13" s="146"/>
      <c r="CGI13" s="146"/>
      <c r="CGJ13" s="146"/>
      <c r="CGK13" s="146"/>
      <c r="CGL13" s="146"/>
      <c r="CGM13" s="146"/>
      <c r="CGN13" s="146"/>
      <c r="CGO13" s="146"/>
      <c r="CGP13" s="146"/>
      <c r="CGQ13" s="146"/>
      <c r="CGR13" s="146"/>
      <c r="CGS13" s="146"/>
      <c r="CGT13" s="146"/>
      <c r="CGU13" s="146"/>
      <c r="CGV13" s="146"/>
      <c r="CGW13" s="146"/>
      <c r="CGX13" s="146"/>
      <c r="CGY13" s="146"/>
      <c r="CGZ13" s="146"/>
      <c r="CHA13" s="146"/>
      <c r="CHB13" s="146"/>
      <c r="CHC13" s="146"/>
      <c r="CHD13" s="146"/>
      <c r="CHE13" s="146"/>
      <c r="CHF13" s="146"/>
      <c r="CHG13" s="146"/>
      <c r="CHH13" s="146"/>
      <c r="CHI13" s="146"/>
      <c r="CHJ13" s="146"/>
      <c r="CHK13" s="146"/>
      <c r="CHL13" s="146"/>
      <c r="CHM13" s="146"/>
      <c r="CHN13" s="146"/>
      <c r="CHO13" s="146"/>
      <c r="CHP13" s="146"/>
      <c r="CHQ13" s="146"/>
      <c r="CHR13" s="146"/>
      <c r="CHS13" s="146"/>
      <c r="CHT13" s="146"/>
      <c r="CHU13" s="146"/>
      <c r="CHV13" s="146"/>
      <c r="CHW13" s="146"/>
      <c r="CHX13" s="146"/>
      <c r="CHY13" s="146"/>
      <c r="CHZ13" s="146"/>
      <c r="CIA13" s="146"/>
      <c r="CIB13" s="146"/>
      <c r="CIC13" s="146"/>
      <c r="CID13" s="146"/>
      <c r="CIE13" s="146"/>
      <c r="CIF13" s="146"/>
      <c r="CIG13" s="146"/>
      <c r="CIH13" s="146"/>
      <c r="CII13" s="146"/>
      <c r="CIJ13" s="146"/>
      <c r="CIK13" s="146"/>
      <c r="CIL13" s="146"/>
      <c r="CIM13" s="146"/>
      <c r="CIN13" s="146"/>
      <c r="CIO13" s="146"/>
      <c r="CIP13" s="146"/>
      <c r="CIQ13" s="146"/>
      <c r="CIR13" s="146"/>
      <c r="CIS13" s="146"/>
      <c r="CIT13" s="146"/>
      <c r="CIU13" s="146"/>
      <c r="CIV13" s="146"/>
      <c r="CIW13" s="146"/>
      <c r="CIX13" s="146"/>
      <c r="CIY13" s="146"/>
      <c r="CIZ13" s="146"/>
      <c r="CJA13" s="146"/>
      <c r="CJB13" s="146"/>
      <c r="CJC13" s="146"/>
      <c r="CJD13" s="146"/>
      <c r="CJE13" s="146"/>
      <c r="CJF13" s="146"/>
      <c r="CJG13" s="146"/>
      <c r="CJH13" s="146"/>
      <c r="CJI13" s="146"/>
      <c r="CJJ13" s="146"/>
      <c r="CJK13" s="146"/>
      <c r="CJL13" s="146"/>
      <c r="CJM13" s="146"/>
      <c r="CJN13" s="146"/>
      <c r="CJO13" s="146"/>
      <c r="CJP13" s="146"/>
      <c r="CJQ13" s="146"/>
      <c r="CJR13" s="146"/>
      <c r="CJS13" s="146"/>
      <c r="CJT13" s="146"/>
      <c r="CJU13" s="146"/>
      <c r="CJV13" s="146"/>
      <c r="CJW13" s="146"/>
      <c r="CJX13" s="146"/>
      <c r="CJY13" s="146"/>
      <c r="CJZ13" s="146"/>
      <c r="CKA13" s="146"/>
      <c r="CKB13" s="146"/>
      <c r="CKC13" s="146"/>
      <c r="CKD13" s="146"/>
      <c r="CKE13" s="146"/>
      <c r="CKF13" s="146"/>
      <c r="CKG13" s="146"/>
      <c r="CKH13" s="146"/>
      <c r="CKI13" s="146"/>
      <c r="CKJ13" s="146"/>
      <c r="CKK13" s="146"/>
      <c r="CKL13" s="146"/>
      <c r="CKM13" s="146"/>
      <c r="CKN13" s="146"/>
      <c r="CKO13" s="146"/>
      <c r="CKP13" s="146"/>
      <c r="CKQ13" s="146"/>
      <c r="CKR13" s="146"/>
      <c r="CKS13" s="146"/>
      <c r="CKT13" s="146"/>
      <c r="CKU13" s="146"/>
      <c r="CKV13" s="146"/>
      <c r="CKW13" s="146"/>
      <c r="CKX13" s="146"/>
      <c r="CKY13" s="146"/>
      <c r="CKZ13" s="146"/>
      <c r="CLA13" s="146"/>
      <c r="CLB13" s="146"/>
      <c r="CLC13" s="146"/>
      <c r="CLD13" s="146"/>
      <c r="CLE13" s="146"/>
      <c r="CLF13" s="146"/>
      <c r="CLG13" s="146"/>
      <c r="CLH13" s="146"/>
      <c r="CLI13" s="146"/>
      <c r="CLJ13" s="146"/>
      <c r="CLK13" s="146"/>
      <c r="CLL13" s="146"/>
      <c r="CLM13" s="146"/>
      <c r="CLN13" s="146"/>
      <c r="CLO13" s="146"/>
      <c r="CLP13" s="146"/>
      <c r="CLQ13" s="146"/>
      <c r="CLR13" s="146"/>
      <c r="CLS13" s="146"/>
      <c r="CLT13" s="146"/>
      <c r="CLU13" s="146"/>
      <c r="CLV13" s="146"/>
      <c r="CLW13" s="146"/>
      <c r="CLX13" s="146"/>
      <c r="CLY13" s="146"/>
      <c r="CLZ13" s="146"/>
      <c r="CMA13" s="146"/>
      <c r="CMB13" s="146"/>
      <c r="CMC13" s="146"/>
      <c r="CMD13" s="146"/>
      <c r="CME13" s="146"/>
      <c r="CMF13" s="146"/>
      <c r="CMG13" s="146"/>
      <c r="CMH13" s="146"/>
      <c r="CMI13" s="146"/>
      <c r="CMJ13" s="146"/>
      <c r="CMK13" s="146"/>
      <c r="CML13" s="146"/>
      <c r="CMM13" s="146"/>
      <c r="CMN13" s="146"/>
      <c r="CMO13" s="146"/>
      <c r="CMP13" s="146"/>
      <c r="CMQ13" s="146"/>
      <c r="CMR13" s="146"/>
      <c r="CMS13" s="146"/>
      <c r="CMT13" s="146"/>
      <c r="CMU13" s="146"/>
      <c r="CMV13" s="146"/>
      <c r="CMW13" s="146"/>
      <c r="CMX13" s="146"/>
      <c r="CMY13" s="146"/>
      <c r="CMZ13" s="146"/>
      <c r="CNA13" s="146"/>
      <c r="CNB13" s="146"/>
      <c r="CNC13" s="146"/>
      <c r="CND13" s="146"/>
      <c r="CNE13" s="146"/>
      <c r="CNF13" s="146"/>
      <c r="CNG13" s="146"/>
      <c r="CNH13" s="146"/>
      <c r="CNI13" s="146"/>
      <c r="CNJ13" s="146"/>
      <c r="CNK13" s="146"/>
      <c r="CNL13" s="146"/>
      <c r="CNM13" s="146"/>
      <c r="CNN13" s="146"/>
      <c r="CNO13" s="146"/>
      <c r="CNP13" s="146"/>
      <c r="CNQ13" s="146"/>
      <c r="CNR13" s="146"/>
      <c r="CNS13" s="146"/>
      <c r="CNT13" s="146"/>
      <c r="CNU13" s="146"/>
      <c r="CNV13" s="146"/>
      <c r="CNW13" s="146"/>
      <c r="CNX13" s="146"/>
      <c r="CNY13" s="146"/>
      <c r="CNZ13" s="146"/>
      <c r="COA13" s="146"/>
      <c r="COB13" s="146"/>
      <c r="COC13" s="146"/>
      <c r="COD13" s="146"/>
      <c r="COE13" s="146"/>
      <c r="COF13" s="146"/>
      <c r="COG13" s="146"/>
      <c r="COH13" s="146"/>
      <c r="COI13" s="146"/>
      <c r="COJ13" s="146"/>
      <c r="COK13" s="146"/>
      <c r="COL13" s="146"/>
      <c r="COM13" s="146"/>
      <c r="CON13" s="146"/>
      <c r="COO13" s="146"/>
      <c r="COP13" s="146"/>
      <c r="COQ13" s="146"/>
      <c r="COR13" s="146"/>
      <c r="COS13" s="146"/>
      <c r="COT13" s="146"/>
      <c r="COU13" s="146"/>
      <c r="COV13" s="146"/>
      <c r="COW13" s="146"/>
      <c r="COX13" s="146"/>
      <c r="COY13" s="146"/>
      <c r="COZ13" s="146"/>
      <c r="CPA13" s="146"/>
      <c r="CPB13" s="146"/>
      <c r="CPC13" s="146"/>
      <c r="CPD13" s="146"/>
      <c r="CPE13" s="146"/>
      <c r="CPF13" s="146"/>
      <c r="CPG13" s="146"/>
      <c r="CPH13" s="146"/>
      <c r="CPI13" s="146"/>
      <c r="CPJ13" s="146"/>
      <c r="CPK13" s="146"/>
      <c r="CPL13" s="146"/>
      <c r="CPM13" s="146"/>
      <c r="CPN13" s="146"/>
      <c r="CPO13" s="146"/>
      <c r="CPP13" s="146"/>
      <c r="CPQ13" s="146"/>
      <c r="CPR13" s="146"/>
      <c r="CPS13" s="146"/>
      <c r="CPT13" s="146"/>
      <c r="CPU13" s="146"/>
      <c r="CPV13" s="146"/>
      <c r="CPW13" s="146"/>
      <c r="CPX13" s="146"/>
      <c r="CPY13" s="146"/>
      <c r="CPZ13" s="146"/>
      <c r="CQA13" s="146"/>
      <c r="CQB13" s="146"/>
      <c r="CQC13" s="146"/>
      <c r="CQD13" s="146"/>
      <c r="CQE13" s="146"/>
      <c r="CQF13" s="146"/>
      <c r="CQG13" s="146"/>
      <c r="CQH13" s="146"/>
      <c r="CQI13" s="146"/>
      <c r="CQJ13" s="146"/>
      <c r="CQK13" s="146"/>
      <c r="CQL13" s="146"/>
      <c r="CQM13" s="146"/>
      <c r="CQN13" s="146"/>
      <c r="CQO13" s="146"/>
      <c r="CQP13" s="146"/>
      <c r="CQQ13" s="146"/>
      <c r="CQR13" s="146"/>
      <c r="CQS13" s="146"/>
      <c r="CQT13" s="146"/>
      <c r="CQU13" s="146"/>
      <c r="CQV13" s="146"/>
      <c r="CQW13" s="146"/>
      <c r="CQX13" s="146"/>
      <c r="CQY13" s="146"/>
      <c r="CQZ13" s="146"/>
      <c r="CRA13" s="146"/>
      <c r="CRB13" s="146"/>
      <c r="CRC13" s="146"/>
      <c r="CRD13" s="146"/>
      <c r="CRE13" s="146"/>
      <c r="CRF13" s="146"/>
      <c r="CRG13" s="146"/>
      <c r="CRH13" s="146"/>
      <c r="CRI13" s="146"/>
      <c r="CRJ13" s="146"/>
      <c r="CRK13" s="146"/>
      <c r="CRL13" s="146"/>
      <c r="CRM13" s="146"/>
      <c r="CRN13" s="146"/>
      <c r="CRO13" s="146"/>
      <c r="CRP13" s="146"/>
      <c r="CRQ13" s="146"/>
      <c r="CRR13" s="146"/>
      <c r="CRS13" s="146"/>
      <c r="CRT13" s="146"/>
      <c r="CRU13" s="146"/>
      <c r="CRV13" s="146"/>
      <c r="CRW13" s="146"/>
      <c r="CRX13" s="146"/>
      <c r="CRY13" s="146"/>
      <c r="CRZ13" s="146"/>
      <c r="CSA13" s="146"/>
      <c r="CSB13" s="146"/>
      <c r="CSC13" s="146"/>
      <c r="CSD13" s="146"/>
      <c r="CSE13" s="146"/>
      <c r="CSF13" s="146"/>
      <c r="CSG13" s="146"/>
      <c r="CSH13" s="146"/>
      <c r="CSI13" s="146"/>
      <c r="CSJ13" s="146"/>
      <c r="CSK13" s="146"/>
      <c r="CSL13" s="146"/>
      <c r="CSM13" s="146"/>
      <c r="CSN13" s="146"/>
      <c r="CSO13" s="146"/>
      <c r="CSP13" s="146"/>
      <c r="CSQ13" s="146"/>
      <c r="CSR13" s="146"/>
      <c r="CSS13" s="146"/>
      <c r="CST13" s="146"/>
      <c r="CSU13" s="146"/>
      <c r="CSV13" s="146"/>
      <c r="CSW13" s="146"/>
      <c r="CSX13" s="146"/>
      <c r="CSY13" s="146"/>
      <c r="CSZ13" s="146"/>
      <c r="CTA13" s="146"/>
      <c r="CTB13" s="146"/>
      <c r="CTC13" s="146"/>
      <c r="CTD13" s="146"/>
      <c r="CTE13" s="146"/>
      <c r="CTF13" s="146"/>
      <c r="CTG13" s="146"/>
      <c r="CTH13" s="146"/>
      <c r="CTI13" s="146"/>
      <c r="CTJ13" s="146"/>
      <c r="CTK13" s="146"/>
      <c r="CTL13" s="146"/>
      <c r="CTM13" s="146"/>
      <c r="CTN13" s="146"/>
      <c r="CTO13" s="146"/>
      <c r="CTP13" s="146"/>
      <c r="CTQ13" s="146"/>
      <c r="CTR13" s="146"/>
      <c r="CTS13" s="146"/>
      <c r="CTT13" s="146"/>
      <c r="CTU13" s="146"/>
      <c r="CTV13" s="146"/>
      <c r="CTW13" s="146"/>
      <c r="CTX13" s="146"/>
      <c r="CTY13" s="146"/>
      <c r="CTZ13" s="146"/>
      <c r="CUA13" s="146"/>
      <c r="CUB13" s="146"/>
      <c r="CUC13" s="146"/>
      <c r="CUD13" s="146"/>
      <c r="CUE13" s="146"/>
      <c r="CUF13" s="146"/>
      <c r="CUG13" s="146"/>
      <c r="CUH13" s="146"/>
      <c r="CUI13" s="146"/>
      <c r="CUJ13" s="146"/>
      <c r="CUK13" s="146"/>
      <c r="CUL13" s="146"/>
      <c r="CUM13" s="146"/>
      <c r="CUN13" s="146"/>
      <c r="CUO13" s="146"/>
      <c r="CUP13" s="146"/>
      <c r="CUQ13" s="146"/>
      <c r="CUR13" s="146"/>
      <c r="CUS13" s="146"/>
      <c r="CUT13" s="146"/>
      <c r="CUU13" s="146"/>
      <c r="CUV13" s="146"/>
      <c r="CUW13" s="146"/>
      <c r="CUX13" s="146"/>
      <c r="CUY13" s="146"/>
      <c r="CUZ13" s="146"/>
      <c r="CVA13" s="146"/>
      <c r="CVB13" s="146"/>
      <c r="CVC13" s="146"/>
      <c r="CVD13" s="146"/>
      <c r="CVE13" s="146"/>
      <c r="CVF13" s="146"/>
      <c r="CVG13" s="146"/>
      <c r="CVH13" s="146"/>
      <c r="CVI13" s="146"/>
      <c r="CVJ13" s="146"/>
      <c r="CVK13" s="146"/>
      <c r="CVL13" s="146"/>
      <c r="CVM13" s="146"/>
      <c r="CVN13" s="146"/>
      <c r="CVO13" s="146"/>
      <c r="CVP13" s="146"/>
      <c r="CVQ13" s="146"/>
      <c r="CVR13" s="146"/>
      <c r="CVS13" s="146"/>
      <c r="CVT13" s="146"/>
      <c r="CVU13" s="146"/>
      <c r="CVV13" s="146"/>
      <c r="CVW13" s="146"/>
      <c r="CVX13" s="146"/>
      <c r="CVY13" s="146"/>
      <c r="CVZ13" s="146"/>
      <c r="CWA13" s="146"/>
      <c r="CWB13" s="146"/>
      <c r="CWC13" s="146"/>
      <c r="CWD13" s="146"/>
      <c r="CWE13" s="146"/>
      <c r="CWF13" s="146"/>
      <c r="CWG13" s="146"/>
      <c r="CWH13" s="146"/>
      <c r="CWI13" s="146"/>
      <c r="CWJ13" s="146"/>
      <c r="CWK13" s="146"/>
      <c r="CWL13" s="146"/>
      <c r="CWM13" s="146"/>
      <c r="CWN13" s="146"/>
      <c r="CWO13" s="146"/>
      <c r="CWP13" s="146"/>
      <c r="CWQ13" s="146"/>
      <c r="CWR13" s="146"/>
      <c r="CWS13" s="146"/>
      <c r="CWT13" s="146"/>
      <c r="CWU13" s="146"/>
      <c r="CWV13" s="146"/>
      <c r="CWW13" s="146"/>
      <c r="CWX13" s="146"/>
      <c r="CWY13" s="146"/>
      <c r="CWZ13" s="146"/>
      <c r="CXA13" s="146"/>
      <c r="CXB13" s="146"/>
      <c r="CXC13" s="146"/>
      <c r="CXD13" s="146"/>
      <c r="CXE13" s="146"/>
      <c r="CXF13" s="146"/>
      <c r="CXG13" s="146"/>
      <c r="CXH13" s="146"/>
      <c r="CXI13" s="146"/>
      <c r="CXJ13" s="146"/>
      <c r="CXK13" s="146"/>
      <c r="CXL13" s="146"/>
      <c r="CXM13" s="146"/>
      <c r="CXN13" s="146"/>
      <c r="CXO13" s="146"/>
      <c r="CXP13" s="146"/>
      <c r="CXQ13" s="146"/>
      <c r="CXR13" s="146"/>
      <c r="CXS13" s="146"/>
      <c r="CXT13" s="146"/>
      <c r="CXU13" s="146"/>
      <c r="CXV13" s="146"/>
      <c r="CXW13" s="146"/>
      <c r="CXX13" s="146"/>
      <c r="CXY13" s="146"/>
      <c r="CXZ13" s="146"/>
      <c r="CYA13" s="146"/>
      <c r="CYB13" s="146"/>
      <c r="CYC13" s="146"/>
      <c r="CYD13" s="146"/>
      <c r="CYE13" s="146"/>
      <c r="CYF13" s="146"/>
      <c r="CYG13" s="146"/>
      <c r="CYH13" s="146"/>
      <c r="CYI13" s="146"/>
      <c r="CYJ13" s="146"/>
      <c r="CYK13" s="146"/>
      <c r="CYL13" s="146"/>
      <c r="CYM13" s="146"/>
      <c r="CYN13" s="146"/>
      <c r="CYO13" s="146"/>
      <c r="CYP13" s="146"/>
      <c r="CYQ13" s="146"/>
      <c r="CYR13" s="146"/>
      <c r="CYS13" s="146"/>
      <c r="CYT13" s="146"/>
      <c r="CYU13" s="146"/>
      <c r="CYV13" s="146"/>
      <c r="CYW13" s="146"/>
      <c r="CYX13" s="146"/>
      <c r="CYY13" s="146"/>
      <c r="CYZ13" s="146"/>
      <c r="CZA13" s="146"/>
      <c r="CZB13" s="146"/>
      <c r="CZC13" s="146"/>
      <c r="CZD13" s="146"/>
      <c r="CZE13" s="146"/>
      <c r="CZF13" s="146"/>
      <c r="CZG13" s="146"/>
      <c r="CZH13" s="146"/>
      <c r="CZI13" s="146"/>
      <c r="CZJ13" s="146"/>
      <c r="CZK13" s="146"/>
      <c r="CZL13" s="146"/>
      <c r="CZM13" s="146"/>
      <c r="CZN13" s="146"/>
      <c r="CZO13" s="146"/>
      <c r="CZP13" s="146"/>
      <c r="CZQ13" s="146"/>
      <c r="CZR13" s="146"/>
      <c r="CZS13" s="146"/>
      <c r="CZT13" s="146"/>
      <c r="CZU13" s="146"/>
      <c r="CZV13" s="146"/>
      <c r="CZW13" s="146"/>
      <c r="CZX13" s="146"/>
      <c r="CZY13" s="146"/>
      <c r="CZZ13" s="146"/>
      <c r="DAA13" s="146"/>
      <c r="DAB13" s="146"/>
      <c r="DAC13" s="146"/>
      <c r="DAD13" s="146"/>
      <c r="DAE13" s="146"/>
      <c r="DAF13" s="146"/>
      <c r="DAG13" s="146"/>
      <c r="DAH13" s="146"/>
      <c r="DAI13" s="146"/>
      <c r="DAJ13" s="146"/>
      <c r="DAK13" s="146"/>
      <c r="DAL13" s="146"/>
      <c r="DAM13" s="146"/>
      <c r="DAN13" s="146"/>
      <c r="DAO13" s="146"/>
      <c r="DAP13" s="146"/>
      <c r="DAQ13" s="146"/>
      <c r="DAR13" s="146"/>
      <c r="DAS13" s="146"/>
      <c r="DAT13" s="146"/>
      <c r="DAU13" s="146"/>
      <c r="DAV13" s="146"/>
      <c r="DAW13" s="146"/>
      <c r="DAX13" s="146"/>
      <c r="DAY13" s="146"/>
      <c r="DAZ13" s="146"/>
      <c r="DBA13" s="146"/>
      <c r="DBB13" s="146"/>
      <c r="DBC13" s="146"/>
      <c r="DBD13" s="146"/>
      <c r="DBE13" s="146"/>
      <c r="DBF13" s="146"/>
      <c r="DBG13" s="146"/>
      <c r="DBH13" s="146"/>
      <c r="DBI13" s="146"/>
      <c r="DBJ13" s="146"/>
      <c r="DBK13" s="146"/>
      <c r="DBL13" s="146"/>
      <c r="DBM13" s="146"/>
      <c r="DBN13" s="146"/>
      <c r="DBO13" s="146"/>
      <c r="DBP13" s="146"/>
      <c r="DBQ13" s="146"/>
      <c r="DBR13" s="146"/>
      <c r="DBS13" s="146"/>
      <c r="DBT13" s="146"/>
      <c r="DBU13" s="146"/>
      <c r="DBV13" s="146"/>
      <c r="DBW13" s="146"/>
      <c r="DBX13" s="146"/>
      <c r="DBY13" s="146"/>
      <c r="DBZ13" s="146"/>
      <c r="DCA13" s="146"/>
      <c r="DCB13" s="146"/>
      <c r="DCC13" s="146"/>
      <c r="DCD13" s="146"/>
      <c r="DCE13" s="146"/>
      <c r="DCF13" s="146"/>
      <c r="DCG13" s="146"/>
      <c r="DCH13" s="146"/>
      <c r="DCI13" s="146"/>
      <c r="DCJ13" s="146"/>
      <c r="DCK13" s="146"/>
      <c r="DCL13" s="146"/>
      <c r="DCM13" s="146"/>
      <c r="DCN13" s="146"/>
      <c r="DCO13" s="146"/>
      <c r="DCP13" s="146"/>
      <c r="DCQ13" s="146"/>
      <c r="DCR13" s="146"/>
      <c r="DCS13" s="146"/>
      <c r="DCT13" s="146"/>
      <c r="DCU13" s="146"/>
      <c r="DCV13" s="146"/>
      <c r="DCW13" s="146"/>
      <c r="DCX13" s="146"/>
      <c r="DCY13" s="146"/>
      <c r="DCZ13" s="146"/>
      <c r="DDA13" s="146"/>
      <c r="DDB13" s="146"/>
      <c r="DDC13" s="146"/>
      <c r="DDD13" s="146"/>
      <c r="DDE13" s="146"/>
      <c r="DDF13" s="146"/>
      <c r="DDG13" s="146"/>
      <c r="DDH13" s="146"/>
      <c r="DDI13" s="146"/>
      <c r="DDJ13" s="146"/>
      <c r="DDK13" s="146"/>
      <c r="DDL13" s="146"/>
      <c r="DDM13" s="146"/>
      <c r="DDN13" s="146"/>
      <c r="DDO13" s="146"/>
      <c r="DDP13" s="146"/>
      <c r="DDQ13" s="146"/>
      <c r="DDR13" s="146"/>
      <c r="DDS13" s="146"/>
      <c r="DDT13" s="146"/>
      <c r="DDU13" s="146"/>
      <c r="DDV13" s="146"/>
      <c r="DDW13" s="146"/>
      <c r="DDX13" s="146"/>
      <c r="DDY13" s="146"/>
      <c r="DDZ13" s="146"/>
      <c r="DEA13" s="146"/>
      <c r="DEB13" s="146"/>
      <c r="DEC13" s="146"/>
      <c r="DED13" s="146"/>
      <c r="DEE13" s="146"/>
      <c r="DEF13" s="146"/>
      <c r="DEG13" s="146"/>
      <c r="DEH13" s="146"/>
      <c r="DEI13" s="146"/>
      <c r="DEJ13" s="146"/>
      <c r="DEK13" s="146"/>
      <c r="DEL13" s="146"/>
      <c r="DEM13" s="146"/>
      <c r="DEN13" s="146"/>
      <c r="DEO13" s="146"/>
      <c r="DEP13" s="146"/>
      <c r="DEQ13" s="146"/>
      <c r="DER13" s="146"/>
      <c r="DES13" s="146"/>
      <c r="DET13" s="146"/>
      <c r="DEU13" s="146"/>
      <c r="DEV13" s="146"/>
      <c r="DEW13" s="146"/>
      <c r="DEX13" s="146"/>
      <c r="DEY13" s="146"/>
      <c r="DEZ13" s="146"/>
      <c r="DFA13" s="146"/>
      <c r="DFB13" s="146"/>
      <c r="DFC13" s="146"/>
      <c r="DFD13" s="146"/>
      <c r="DFE13" s="146"/>
      <c r="DFF13" s="146"/>
      <c r="DFG13" s="146"/>
      <c r="DFH13" s="146"/>
      <c r="DFI13" s="146"/>
      <c r="DFJ13" s="146"/>
      <c r="DFK13" s="146"/>
      <c r="DFL13" s="146"/>
      <c r="DFM13" s="146"/>
      <c r="DFN13" s="146"/>
      <c r="DFO13" s="146"/>
      <c r="DFP13" s="146"/>
      <c r="DFQ13" s="146"/>
      <c r="DFR13" s="146"/>
      <c r="DFS13" s="146"/>
      <c r="DFT13" s="146"/>
      <c r="DFU13" s="146"/>
      <c r="DFV13" s="146"/>
      <c r="DFW13" s="146"/>
      <c r="DFX13" s="146"/>
      <c r="DFY13" s="146"/>
      <c r="DFZ13" s="146"/>
      <c r="DGA13" s="146"/>
      <c r="DGB13" s="146"/>
      <c r="DGC13" s="146"/>
      <c r="DGD13" s="146"/>
      <c r="DGE13" s="146"/>
      <c r="DGF13" s="146"/>
      <c r="DGG13" s="146"/>
      <c r="DGH13" s="146"/>
      <c r="DGI13" s="146"/>
      <c r="DGJ13" s="146"/>
      <c r="DGK13" s="146"/>
      <c r="DGL13" s="146"/>
      <c r="DGM13" s="146"/>
      <c r="DGN13" s="146"/>
      <c r="DGO13" s="146"/>
      <c r="DGP13" s="146"/>
      <c r="DGQ13" s="146"/>
      <c r="DGR13" s="146"/>
      <c r="DGS13" s="146"/>
      <c r="DGT13" s="146"/>
      <c r="DGU13" s="146"/>
      <c r="DGV13" s="146"/>
      <c r="DGW13" s="146"/>
      <c r="DGX13" s="146"/>
      <c r="DGY13" s="146"/>
      <c r="DGZ13" s="146"/>
      <c r="DHA13" s="146"/>
      <c r="DHB13" s="146"/>
      <c r="DHC13" s="146"/>
      <c r="DHD13" s="146"/>
      <c r="DHE13" s="146"/>
      <c r="DHF13" s="146"/>
      <c r="DHG13" s="146"/>
      <c r="DHH13" s="146"/>
      <c r="DHI13" s="146"/>
      <c r="DHJ13" s="146"/>
      <c r="DHK13" s="146"/>
      <c r="DHL13" s="146"/>
      <c r="DHM13" s="146"/>
      <c r="DHN13" s="146"/>
      <c r="DHO13" s="146"/>
      <c r="DHP13" s="146"/>
      <c r="DHQ13" s="146"/>
      <c r="DHR13" s="146"/>
      <c r="DHS13" s="146"/>
      <c r="DHT13" s="146"/>
      <c r="DHU13" s="146"/>
      <c r="DHV13" s="146"/>
      <c r="DHW13" s="146"/>
      <c r="DHX13" s="146"/>
      <c r="DHY13" s="146"/>
      <c r="DHZ13" s="146"/>
      <c r="DIA13" s="146"/>
      <c r="DIB13" s="146"/>
      <c r="DIC13" s="146"/>
      <c r="DID13" s="146"/>
      <c r="DIE13" s="146"/>
      <c r="DIF13" s="146"/>
      <c r="DIG13" s="146"/>
      <c r="DIH13" s="146"/>
      <c r="DII13" s="146"/>
      <c r="DIJ13" s="146"/>
      <c r="DIK13" s="146"/>
      <c r="DIL13" s="146"/>
      <c r="DIM13" s="146"/>
      <c r="DIN13" s="146"/>
      <c r="DIO13" s="146"/>
      <c r="DIP13" s="146"/>
      <c r="DIQ13" s="146"/>
      <c r="DIR13" s="146"/>
      <c r="DIS13" s="146"/>
      <c r="DIT13" s="146"/>
      <c r="DIU13" s="146"/>
      <c r="DIV13" s="146"/>
      <c r="DIW13" s="146"/>
      <c r="DIX13" s="146"/>
      <c r="DIY13" s="146"/>
      <c r="DIZ13" s="146"/>
      <c r="DJA13" s="146"/>
      <c r="DJB13" s="146"/>
      <c r="DJC13" s="146"/>
      <c r="DJD13" s="146"/>
      <c r="DJE13" s="146"/>
      <c r="DJF13" s="146"/>
      <c r="DJG13" s="146"/>
      <c r="DJH13" s="146"/>
      <c r="DJI13" s="146"/>
      <c r="DJJ13" s="146"/>
      <c r="DJK13" s="146"/>
      <c r="DJL13" s="146"/>
      <c r="DJM13" s="146"/>
      <c r="DJN13" s="146"/>
      <c r="DJO13" s="146"/>
      <c r="DJP13" s="146"/>
      <c r="DJQ13" s="146"/>
      <c r="DJR13" s="146"/>
      <c r="DJS13" s="146"/>
      <c r="DJT13" s="146"/>
      <c r="DJU13" s="146"/>
      <c r="DJV13" s="146"/>
      <c r="DJW13" s="146"/>
      <c r="DJX13" s="146"/>
      <c r="DJY13" s="146"/>
      <c r="DJZ13" s="146"/>
      <c r="DKA13" s="146"/>
      <c r="DKB13" s="146"/>
      <c r="DKC13" s="146"/>
      <c r="DKD13" s="146"/>
      <c r="DKE13" s="146"/>
      <c r="DKF13" s="146"/>
      <c r="DKG13" s="146"/>
      <c r="DKH13" s="146"/>
      <c r="DKI13" s="146"/>
      <c r="DKJ13" s="146"/>
      <c r="DKK13" s="146"/>
      <c r="DKL13" s="146"/>
      <c r="DKM13" s="146"/>
      <c r="DKN13" s="146"/>
      <c r="DKO13" s="146"/>
      <c r="DKP13" s="146"/>
      <c r="DKQ13" s="146"/>
      <c r="DKR13" s="146"/>
      <c r="DKS13" s="146"/>
      <c r="DKT13" s="146"/>
      <c r="DKU13" s="146"/>
      <c r="DKV13" s="146"/>
      <c r="DKW13" s="146"/>
      <c r="DKX13" s="146"/>
      <c r="DKY13" s="146"/>
      <c r="DKZ13" s="146"/>
      <c r="DLA13" s="146"/>
      <c r="DLB13" s="146"/>
      <c r="DLC13" s="146"/>
      <c r="DLD13" s="146"/>
      <c r="DLE13" s="146"/>
      <c r="DLF13" s="146"/>
      <c r="DLG13" s="146"/>
      <c r="DLH13" s="146"/>
      <c r="DLI13" s="146"/>
      <c r="DLJ13" s="146"/>
      <c r="DLK13" s="146"/>
      <c r="DLL13" s="146"/>
      <c r="DLM13" s="146"/>
      <c r="DLN13" s="146"/>
      <c r="DLO13" s="146"/>
      <c r="DLP13" s="146"/>
      <c r="DLQ13" s="146"/>
      <c r="DLR13" s="146"/>
      <c r="DLS13" s="146"/>
      <c r="DLT13" s="146"/>
      <c r="DLU13" s="146"/>
      <c r="DLV13" s="146"/>
      <c r="DLW13" s="146"/>
      <c r="DLX13" s="146"/>
      <c r="DLY13" s="146"/>
      <c r="DLZ13" s="146"/>
      <c r="DMA13" s="146"/>
      <c r="DMB13" s="146"/>
      <c r="DMC13" s="146"/>
      <c r="DMD13" s="146"/>
      <c r="DME13" s="146"/>
      <c r="DMF13" s="146"/>
      <c r="DMG13" s="146"/>
      <c r="DMH13" s="146"/>
      <c r="DMI13" s="146"/>
      <c r="DMJ13" s="146"/>
      <c r="DMK13" s="146"/>
      <c r="DML13" s="146"/>
      <c r="DMM13" s="146"/>
      <c r="DMN13" s="146"/>
      <c r="DMO13" s="146"/>
      <c r="DMP13" s="146"/>
      <c r="DMQ13" s="146"/>
      <c r="DMR13" s="146"/>
      <c r="DMS13" s="146"/>
      <c r="DMT13" s="146"/>
      <c r="DMU13" s="146"/>
      <c r="DMV13" s="146"/>
      <c r="DMW13" s="146"/>
      <c r="DMX13" s="146"/>
      <c r="DMY13" s="146"/>
      <c r="DMZ13" s="146"/>
      <c r="DNA13" s="146"/>
      <c r="DNB13" s="146"/>
      <c r="DNC13" s="146"/>
      <c r="DND13" s="146"/>
      <c r="DNE13" s="146"/>
      <c r="DNF13" s="146"/>
      <c r="DNG13" s="146"/>
      <c r="DNH13" s="146"/>
      <c r="DNI13" s="146"/>
      <c r="DNJ13" s="146"/>
      <c r="DNK13" s="146"/>
      <c r="DNL13" s="146"/>
      <c r="DNM13" s="146"/>
      <c r="DNN13" s="146"/>
      <c r="DNO13" s="146"/>
      <c r="DNP13" s="146"/>
      <c r="DNQ13" s="146"/>
      <c r="DNR13" s="146"/>
      <c r="DNS13" s="146"/>
      <c r="DNT13" s="146"/>
      <c r="DNU13" s="146"/>
      <c r="DNV13" s="146"/>
      <c r="DNW13" s="146"/>
      <c r="DNX13" s="146"/>
      <c r="DNY13" s="146"/>
      <c r="DNZ13" s="146"/>
      <c r="DOA13" s="146"/>
      <c r="DOB13" s="146"/>
      <c r="DOC13" s="146"/>
      <c r="DOD13" s="146"/>
      <c r="DOE13" s="146"/>
      <c r="DOF13" s="146"/>
      <c r="DOG13" s="146"/>
      <c r="DOH13" s="146"/>
      <c r="DOI13" s="146"/>
      <c r="DOJ13" s="146"/>
      <c r="DOK13" s="146"/>
      <c r="DOL13" s="146"/>
      <c r="DOM13" s="146"/>
      <c r="DON13" s="146"/>
      <c r="DOO13" s="146"/>
      <c r="DOP13" s="146"/>
      <c r="DOQ13" s="146"/>
      <c r="DOR13" s="146"/>
      <c r="DOS13" s="146"/>
      <c r="DOT13" s="146"/>
      <c r="DOU13" s="146"/>
      <c r="DOV13" s="146"/>
      <c r="DOW13" s="146"/>
      <c r="DOX13" s="146"/>
      <c r="DOY13" s="146"/>
      <c r="DOZ13" s="146"/>
      <c r="DPA13" s="146"/>
      <c r="DPB13" s="146"/>
      <c r="DPC13" s="146"/>
      <c r="DPD13" s="146"/>
      <c r="DPE13" s="146"/>
      <c r="DPF13" s="146"/>
      <c r="DPG13" s="146"/>
      <c r="DPH13" s="146"/>
      <c r="DPI13" s="146"/>
      <c r="DPJ13" s="146"/>
      <c r="DPK13" s="146"/>
      <c r="DPL13" s="146"/>
      <c r="DPM13" s="146"/>
      <c r="DPN13" s="146"/>
      <c r="DPO13" s="146"/>
      <c r="DPP13" s="146"/>
      <c r="DPQ13" s="146"/>
      <c r="DPR13" s="146"/>
      <c r="DPS13" s="146"/>
      <c r="DPT13" s="146"/>
      <c r="DPU13" s="146"/>
      <c r="DPV13" s="146"/>
      <c r="DPW13" s="146"/>
      <c r="DPX13" s="146"/>
      <c r="DPY13" s="146"/>
      <c r="DPZ13" s="146"/>
      <c r="DQA13" s="146"/>
      <c r="DQB13" s="146"/>
      <c r="DQC13" s="146"/>
      <c r="DQD13" s="146"/>
      <c r="DQE13" s="146"/>
      <c r="DQF13" s="146"/>
      <c r="DQG13" s="146"/>
      <c r="DQH13" s="146"/>
      <c r="DQI13" s="146"/>
      <c r="DQJ13" s="146"/>
      <c r="DQK13" s="146"/>
      <c r="DQL13" s="146"/>
      <c r="DQM13" s="146"/>
      <c r="DQN13" s="146"/>
      <c r="DQO13" s="146"/>
      <c r="DQP13" s="146"/>
      <c r="DQQ13" s="146"/>
      <c r="DQR13" s="146"/>
      <c r="DQS13" s="146"/>
      <c r="DQT13" s="146"/>
      <c r="DQU13" s="146"/>
      <c r="DQV13" s="146"/>
      <c r="DQW13" s="146"/>
      <c r="DQX13" s="146"/>
      <c r="DQY13" s="146"/>
      <c r="DQZ13" s="146"/>
      <c r="DRA13" s="146"/>
      <c r="DRB13" s="146"/>
      <c r="DRC13" s="146"/>
      <c r="DRD13" s="146"/>
      <c r="DRE13" s="146"/>
      <c r="DRF13" s="146"/>
      <c r="DRG13" s="146"/>
      <c r="DRH13" s="146"/>
      <c r="DRI13" s="146"/>
      <c r="DRJ13" s="146"/>
      <c r="DRK13" s="146"/>
      <c r="DRL13" s="146"/>
      <c r="DRM13" s="146"/>
      <c r="DRN13" s="146"/>
      <c r="DRO13" s="146"/>
      <c r="DRP13" s="146"/>
      <c r="DRQ13" s="146"/>
      <c r="DRR13" s="146"/>
      <c r="DRS13" s="146"/>
      <c r="DRT13" s="146"/>
      <c r="DRU13" s="146"/>
      <c r="DRV13" s="146"/>
      <c r="DRW13" s="146"/>
      <c r="DRX13" s="146"/>
      <c r="DRY13" s="146"/>
      <c r="DRZ13" s="146"/>
      <c r="DSA13" s="146"/>
      <c r="DSB13" s="146"/>
      <c r="DSC13" s="146"/>
      <c r="DSD13" s="146"/>
      <c r="DSE13" s="146"/>
      <c r="DSF13" s="146"/>
      <c r="DSG13" s="146"/>
      <c r="DSH13" s="146"/>
      <c r="DSI13" s="146"/>
      <c r="DSJ13" s="146"/>
      <c r="DSK13" s="146"/>
      <c r="DSL13" s="146"/>
      <c r="DSM13" s="146"/>
      <c r="DSN13" s="146"/>
      <c r="DSO13" s="146"/>
      <c r="DSP13" s="146"/>
      <c r="DSQ13" s="146"/>
      <c r="DSR13" s="146"/>
      <c r="DSS13" s="146"/>
      <c r="DST13" s="146"/>
      <c r="DSU13" s="146"/>
      <c r="DSV13" s="146"/>
      <c r="DSW13" s="146"/>
      <c r="DSX13" s="146"/>
      <c r="DSY13" s="146"/>
      <c r="DSZ13" s="146"/>
      <c r="DTA13" s="146"/>
      <c r="DTB13" s="146"/>
      <c r="DTC13" s="146"/>
      <c r="DTD13" s="146"/>
      <c r="DTE13" s="146"/>
      <c r="DTF13" s="146"/>
      <c r="DTG13" s="146"/>
      <c r="DTH13" s="146"/>
      <c r="DTI13" s="146"/>
      <c r="DTJ13" s="146"/>
      <c r="DTK13" s="146"/>
      <c r="DTL13" s="146"/>
      <c r="DTM13" s="146"/>
      <c r="DTN13" s="146"/>
      <c r="DTO13" s="146"/>
      <c r="DTP13" s="146"/>
      <c r="DTQ13" s="146"/>
      <c r="DTR13" s="146"/>
      <c r="DTS13" s="146"/>
      <c r="DTT13" s="146"/>
      <c r="DTU13" s="146"/>
      <c r="DTV13" s="146"/>
      <c r="DTW13" s="146"/>
      <c r="DTX13" s="146"/>
      <c r="DTY13" s="146"/>
      <c r="DTZ13" s="146"/>
      <c r="DUA13" s="146"/>
      <c r="DUB13" s="146"/>
      <c r="DUC13" s="146"/>
      <c r="DUD13" s="146"/>
      <c r="DUE13" s="146"/>
      <c r="DUF13" s="146"/>
      <c r="DUG13" s="146"/>
      <c r="DUH13" s="146"/>
      <c r="DUI13" s="146"/>
      <c r="DUJ13" s="146"/>
      <c r="DUK13" s="146"/>
      <c r="DUL13" s="146"/>
      <c r="DUM13" s="146"/>
      <c r="DUN13" s="146"/>
      <c r="DUO13" s="146"/>
      <c r="DUP13" s="146"/>
      <c r="DUQ13" s="146"/>
      <c r="DUR13" s="146"/>
      <c r="DUS13" s="146"/>
      <c r="DUT13" s="146"/>
      <c r="DUU13" s="146"/>
      <c r="DUV13" s="146"/>
      <c r="DUW13" s="146"/>
      <c r="DUX13" s="146"/>
      <c r="DUY13" s="146"/>
      <c r="DUZ13" s="146"/>
      <c r="DVA13" s="146"/>
      <c r="DVB13" s="146"/>
      <c r="DVC13" s="146"/>
      <c r="DVD13" s="146"/>
      <c r="DVE13" s="146"/>
      <c r="DVF13" s="146"/>
      <c r="DVG13" s="146"/>
      <c r="DVH13" s="146"/>
      <c r="DVI13" s="146"/>
      <c r="DVJ13" s="146"/>
      <c r="DVK13" s="146"/>
      <c r="DVL13" s="146"/>
      <c r="DVM13" s="146"/>
      <c r="DVN13" s="146"/>
      <c r="DVO13" s="146"/>
      <c r="DVP13" s="146"/>
      <c r="DVQ13" s="146"/>
      <c r="DVR13" s="146"/>
      <c r="DVS13" s="146"/>
      <c r="DVT13" s="146"/>
      <c r="DVU13" s="146"/>
      <c r="DVV13" s="146"/>
      <c r="DVW13" s="146"/>
      <c r="DVX13" s="146"/>
      <c r="DVY13" s="146"/>
      <c r="DVZ13" s="146"/>
      <c r="DWA13" s="146"/>
      <c r="DWB13" s="146"/>
      <c r="DWC13" s="146"/>
      <c r="DWD13" s="146"/>
      <c r="DWE13" s="146"/>
      <c r="DWF13" s="146"/>
      <c r="DWG13" s="146"/>
      <c r="DWH13" s="146"/>
      <c r="DWI13" s="146"/>
      <c r="DWJ13" s="146"/>
      <c r="DWK13" s="146"/>
      <c r="DWL13" s="146"/>
      <c r="DWM13" s="146"/>
      <c r="DWN13" s="146"/>
      <c r="DWO13" s="146"/>
      <c r="DWP13" s="146"/>
      <c r="DWQ13" s="146"/>
      <c r="DWR13" s="146"/>
      <c r="DWS13" s="146"/>
      <c r="DWT13" s="146"/>
      <c r="DWU13" s="146"/>
      <c r="DWV13" s="146"/>
      <c r="DWW13" s="146"/>
      <c r="DWX13" s="146"/>
      <c r="DWY13" s="146"/>
      <c r="DWZ13" s="146"/>
      <c r="DXA13" s="146"/>
      <c r="DXB13" s="146"/>
      <c r="DXC13" s="146"/>
      <c r="DXD13" s="146"/>
      <c r="DXE13" s="146"/>
      <c r="DXF13" s="146"/>
      <c r="DXG13" s="146"/>
      <c r="DXH13" s="146"/>
      <c r="DXI13" s="146"/>
      <c r="DXJ13" s="146"/>
      <c r="DXK13" s="146"/>
      <c r="DXL13" s="146"/>
      <c r="DXM13" s="146"/>
      <c r="DXN13" s="146"/>
      <c r="DXO13" s="146"/>
      <c r="DXP13" s="146"/>
      <c r="DXQ13" s="146"/>
      <c r="DXR13" s="146"/>
      <c r="DXS13" s="146"/>
      <c r="DXT13" s="146"/>
      <c r="DXU13" s="146"/>
      <c r="DXV13" s="146"/>
      <c r="DXW13" s="146"/>
      <c r="DXX13" s="146"/>
      <c r="DXY13" s="146"/>
      <c r="DXZ13" s="146"/>
      <c r="DYA13" s="146"/>
      <c r="DYB13" s="146"/>
      <c r="DYC13" s="146"/>
      <c r="DYD13" s="146"/>
      <c r="DYE13" s="146"/>
      <c r="DYF13" s="146"/>
      <c r="DYG13" s="146"/>
      <c r="DYH13" s="146"/>
      <c r="DYI13" s="146"/>
      <c r="DYJ13" s="146"/>
      <c r="DYK13" s="146"/>
      <c r="DYL13" s="146"/>
      <c r="DYM13" s="146"/>
      <c r="DYN13" s="146"/>
      <c r="DYO13" s="146"/>
      <c r="DYP13" s="146"/>
      <c r="DYQ13" s="146"/>
      <c r="DYR13" s="146"/>
      <c r="DYS13" s="146"/>
      <c r="DYT13" s="146"/>
      <c r="DYU13" s="146"/>
      <c r="DYV13" s="146"/>
      <c r="DYW13" s="146"/>
      <c r="DYX13" s="146"/>
      <c r="DYY13" s="146"/>
      <c r="DYZ13" s="146"/>
      <c r="DZA13" s="146"/>
      <c r="DZB13" s="146"/>
      <c r="DZC13" s="146"/>
      <c r="DZD13" s="146"/>
      <c r="DZE13" s="146"/>
      <c r="DZF13" s="146"/>
      <c r="DZG13" s="146"/>
      <c r="DZH13" s="146"/>
      <c r="DZI13" s="146"/>
      <c r="DZJ13" s="146"/>
      <c r="DZK13" s="146"/>
      <c r="DZL13" s="146"/>
      <c r="DZM13" s="146"/>
      <c r="DZN13" s="146"/>
      <c r="DZO13" s="146"/>
      <c r="DZP13" s="146"/>
      <c r="DZQ13" s="146"/>
      <c r="DZR13" s="146"/>
      <c r="DZS13" s="146"/>
      <c r="DZT13" s="146"/>
      <c r="DZU13" s="146"/>
      <c r="DZV13" s="146"/>
      <c r="DZW13" s="146"/>
      <c r="DZX13" s="146"/>
      <c r="DZY13" s="146"/>
      <c r="DZZ13" s="146"/>
      <c r="EAA13" s="146"/>
      <c r="EAB13" s="146"/>
      <c r="EAC13" s="146"/>
      <c r="EAD13" s="146"/>
      <c r="EAE13" s="146"/>
      <c r="EAF13" s="146"/>
      <c r="EAG13" s="146"/>
      <c r="EAH13" s="146"/>
      <c r="EAI13" s="146"/>
      <c r="EAJ13" s="146"/>
      <c r="EAK13" s="146"/>
      <c r="EAL13" s="146"/>
      <c r="EAM13" s="146"/>
      <c r="EAN13" s="146"/>
      <c r="EAO13" s="146"/>
      <c r="EAP13" s="146"/>
      <c r="EAQ13" s="146"/>
      <c r="EAR13" s="146"/>
      <c r="EAS13" s="146"/>
      <c r="EAT13" s="146"/>
      <c r="EAU13" s="146"/>
      <c r="EAV13" s="146"/>
      <c r="EAW13" s="146"/>
      <c r="EAX13" s="146"/>
      <c r="EAY13" s="146"/>
      <c r="EAZ13" s="146"/>
      <c r="EBA13" s="146"/>
      <c r="EBB13" s="146"/>
      <c r="EBC13" s="146"/>
      <c r="EBD13" s="146"/>
      <c r="EBE13" s="146"/>
      <c r="EBF13" s="146"/>
      <c r="EBG13" s="146"/>
      <c r="EBH13" s="146"/>
      <c r="EBI13" s="146"/>
      <c r="EBJ13" s="146"/>
      <c r="EBK13" s="146"/>
      <c r="EBL13" s="146"/>
      <c r="EBM13" s="146"/>
      <c r="EBN13" s="146"/>
      <c r="EBO13" s="146"/>
      <c r="EBP13" s="146"/>
      <c r="EBQ13" s="146"/>
      <c r="EBR13" s="146"/>
      <c r="EBS13" s="146"/>
      <c r="EBT13" s="146"/>
      <c r="EBU13" s="146"/>
      <c r="EBV13" s="146"/>
      <c r="EBW13" s="146"/>
      <c r="EBX13" s="146"/>
      <c r="EBY13" s="146"/>
      <c r="EBZ13" s="146"/>
      <c r="ECA13" s="146"/>
      <c r="ECB13" s="146"/>
      <c r="ECC13" s="146"/>
      <c r="ECD13" s="146"/>
      <c r="ECE13" s="146"/>
      <c r="ECF13" s="146"/>
      <c r="ECG13" s="146"/>
      <c r="ECH13" s="146"/>
      <c r="ECI13" s="146"/>
      <c r="ECJ13" s="146"/>
      <c r="ECK13" s="146"/>
      <c r="ECL13" s="146"/>
      <c r="ECM13" s="146"/>
      <c r="ECN13" s="146"/>
      <c r="ECO13" s="146"/>
      <c r="ECP13" s="146"/>
      <c r="ECQ13" s="146"/>
      <c r="ECR13" s="146"/>
      <c r="ECS13" s="146"/>
      <c r="ECT13" s="146"/>
      <c r="ECU13" s="146"/>
      <c r="ECV13" s="146"/>
      <c r="ECW13" s="146"/>
      <c r="ECX13" s="146"/>
      <c r="ECY13" s="146"/>
      <c r="ECZ13" s="146"/>
      <c r="EDA13" s="146"/>
      <c r="EDB13" s="146"/>
      <c r="EDC13" s="146"/>
      <c r="EDD13" s="146"/>
      <c r="EDE13" s="146"/>
      <c r="EDF13" s="146"/>
      <c r="EDG13" s="146"/>
      <c r="EDH13" s="146"/>
      <c r="EDI13" s="146"/>
      <c r="EDJ13" s="146"/>
      <c r="EDK13" s="146"/>
      <c r="EDL13" s="146"/>
      <c r="EDM13" s="146"/>
      <c r="EDN13" s="146"/>
      <c r="EDO13" s="146"/>
      <c r="EDP13" s="146"/>
      <c r="EDQ13" s="146"/>
      <c r="EDR13" s="146"/>
      <c r="EDS13" s="146"/>
      <c r="EDT13" s="146"/>
      <c r="EDU13" s="146"/>
      <c r="EDV13" s="146"/>
      <c r="EDW13" s="146"/>
      <c r="EDX13" s="146"/>
      <c r="EDY13" s="146"/>
      <c r="EDZ13" s="146"/>
      <c r="EEA13" s="146"/>
      <c r="EEB13" s="146"/>
      <c r="EEC13" s="146"/>
      <c r="EED13" s="146"/>
      <c r="EEE13" s="146"/>
      <c r="EEF13" s="146"/>
      <c r="EEG13" s="146"/>
      <c r="EEH13" s="146"/>
      <c r="EEI13" s="146"/>
      <c r="EEJ13" s="146"/>
      <c r="EEK13" s="146"/>
      <c r="EEL13" s="146"/>
      <c r="EEM13" s="146"/>
      <c r="EEN13" s="146"/>
      <c r="EEO13" s="146"/>
      <c r="EEP13" s="146"/>
      <c r="EEQ13" s="146"/>
      <c r="EER13" s="146"/>
      <c r="EES13" s="146"/>
      <c r="EET13" s="146"/>
      <c r="EEU13" s="146"/>
      <c r="EEV13" s="146"/>
      <c r="EEW13" s="146"/>
      <c r="EEX13" s="146"/>
      <c r="EEY13" s="146"/>
      <c r="EEZ13" s="146"/>
      <c r="EFA13" s="146"/>
      <c r="EFB13" s="146"/>
      <c r="EFC13" s="146"/>
      <c r="EFD13" s="146"/>
      <c r="EFE13" s="146"/>
      <c r="EFF13" s="146"/>
      <c r="EFG13" s="146"/>
      <c r="EFH13" s="146"/>
      <c r="EFI13" s="146"/>
      <c r="EFJ13" s="146"/>
      <c r="EFK13" s="146"/>
      <c r="EFL13" s="146"/>
      <c r="EFM13" s="146"/>
      <c r="EFN13" s="146"/>
      <c r="EFO13" s="146"/>
      <c r="EFP13" s="146"/>
      <c r="EFQ13" s="146"/>
      <c r="EFR13" s="146"/>
      <c r="EFS13" s="146"/>
      <c r="EFT13" s="146"/>
      <c r="EFU13" s="146"/>
      <c r="EFV13" s="146"/>
      <c r="EFW13" s="146"/>
      <c r="EFX13" s="146"/>
      <c r="EFY13" s="146"/>
      <c r="EFZ13" s="146"/>
      <c r="EGA13" s="146"/>
      <c r="EGB13" s="146"/>
      <c r="EGC13" s="146"/>
      <c r="EGD13" s="146"/>
      <c r="EGE13" s="146"/>
      <c r="EGF13" s="146"/>
      <c r="EGG13" s="146"/>
      <c r="EGH13" s="146"/>
      <c r="EGI13" s="146"/>
      <c r="EGJ13" s="146"/>
      <c r="EGK13" s="146"/>
      <c r="EGL13" s="146"/>
      <c r="EGM13" s="146"/>
      <c r="EGN13" s="146"/>
      <c r="EGO13" s="146"/>
      <c r="EGP13" s="146"/>
      <c r="EGQ13" s="146"/>
      <c r="EGR13" s="146"/>
      <c r="EGS13" s="146"/>
      <c r="EGT13" s="146"/>
      <c r="EGU13" s="146"/>
      <c r="EGV13" s="146"/>
      <c r="EGW13" s="146"/>
      <c r="EGX13" s="146"/>
      <c r="EGY13" s="146"/>
      <c r="EGZ13" s="146"/>
      <c r="EHA13" s="146"/>
      <c r="EHB13" s="146"/>
      <c r="EHC13" s="146"/>
      <c r="EHD13" s="146"/>
      <c r="EHE13" s="146"/>
      <c r="EHF13" s="146"/>
      <c r="EHG13" s="146"/>
      <c r="EHH13" s="146"/>
      <c r="EHI13" s="146"/>
      <c r="EHJ13" s="146"/>
      <c r="EHK13" s="146"/>
      <c r="EHL13" s="146"/>
      <c r="EHM13" s="146"/>
      <c r="EHN13" s="146"/>
      <c r="EHO13" s="146"/>
      <c r="EHP13" s="146"/>
      <c r="EHQ13" s="146"/>
      <c r="EHR13" s="146"/>
      <c r="EHS13" s="146"/>
      <c r="EHT13" s="146"/>
      <c r="EHU13" s="146"/>
      <c r="EHV13" s="146"/>
      <c r="EHW13" s="146"/>
      <c r="EHX13" s="146"/>
      <c r="EHY13" s="146"/>
      <c r="EHZ13" s="146"/>
      <c r="EIA13" s="146"/>
      <c r="EIB13" s="146"/>
      <c r="EIC13" s="146"/>
      <c r="EID13" s="146"/>
      <c r="EIE13" s="146"/>
      <c r="EIF13" s="146"/>
      <c r="EIG13" s="146"/>
      <c r="EIH13" s="146"/>
      <c r="EII13" s="146"/>
      <c r="EIJ13" s="146"/>
      <c r="EIK13" s="146"/>
      <c r="EIL13" s="146"/>
      <c r="EIM13" s="146"/>
      <c r="EIN13" s="146"/>
      <c r="EIO13" s="146"/>
      <c r="EIP13" s="146"/>
      <c r="EIQ13" s="146"/>
      <c r="EIR13" s="146"/>
      <c r="EIS13" s="146"/>
      <c r="EIT13" s="146"/>
      <c r="EIU13" s="146"/>
      <c r="EIV13" s="146"/>
      <c r="EIW13" s="146"/>
      <c r="EIX13" s="146"/>
      <c r="EIY13" s="146"/>
      <c r="EIZ13" s="146"/>
      <c r="EJA13" s="146"/>
      <c r="EJB13" s="146"/>
      <c r="EJC13" s="146"/>
      <c r="EJD13" s="146"/>
      <c r="EJE13" s="146"/>
      <c r="EJF13" s="146"/>
      <c r="EJG13" s="146"/>
      <c r="EJH13" s="146"/>
      <c r="EJI13" s="146"/>
      <c r="EJJ13" s="146"/>
      <c r="EJK13" s="146"/>
      <c r="EJL13" s="146"/>
      <c r="EJM13" s="146"/>
      <c r="EJN13" s="146"/>
      <c r="EJO13" s="146"/>
      <c r="EJP13" s="146"/>
      <c r="EJQ13" s="146"/>
      <c r="EJR13" s="146"/>
      <c r="EJS13" s="146"/>
      <c r="EJT13" s="146"/>
      <c r="EJU13" s="146"/>
      <c r="EJV13" s="146"/>
      <c r="EJW13" s="146"/>
      <c r="EJX13" s="146"/>
      <c r="EJY13" s="146"/>
      <c r="EJZ13" s="146"/>
      <c r="EKA13" s="146"/>
      <c r="EKB13" s="146"/>
      <c r="EKC13" s="146"/>
      <c r="EKD13" s="146"/>
      <c r="EKE13" s="146"/>
      <c r="EKF13" s="146"/>
      <c r="EKG13" s="146"/>
      <c r="EKH13" s="146"/>
      <c r="EKI13" s="146"/>
      <c r="EKJ13" s="146"/>
      <c r="EKK13" s="146"/>
      <c r="EKL13" s="146"/>
      <c r="EKM13" s="146"/>
      <c r="EKN13" s="146"/>
      <c r="EKO13" s="146"/>
      <c r="EKP13" s="146"/>
      <c r="EKQ13" s="146"/>
      <c r="EKR13" s="146"/>
      <c r="EKS13" s="146"/>
      <c r="EKT13" s="146"/>
      <c r="EKU13" s="146"/>
      <c r="EKV13" s="146"/>
      <c r="EKW13" s="146"/>
      <c r="EKX13" s="146"/>
      <c r="EKY13" s="146"/>
      <c r="EKZ13" s="146"/>
      <c r="ELA13" s="146"/>
      <c r="ELB13" s="146"/>
      <c r="ELC13" s="146"/>
      <c r="ELD13" s="146"/>
      <c r="ELE13" s="146"/>
      <c r="ELF13" s="146"/>
      <c r="ELG13" s="146"/>
      <c r="ELH13" s="146"/>
      <c r="ELI13" s="146"/>
      <c r="ELJ13" s="146"/>
      <c r="ELK13" s="146"/>
      <c r="ELL13" s="146"/>
      <c r="ELM13" s="146"/>
      <c r="ELN13" s="146"/>
      <c r="ELO13" s="146"/>
      <c r="ELP13" s="146"/>
      <c r="ELQ13" s="146"/>
      <c r="ELR13" s="146"/>
      <c r="ELS13" s="146"/>
      <c r="ELT13" s="146"/>
      <c r="ELU13" s="146"/>
      <c r="ELV13" s="146"/>
      <c r="ELW13" s="146"/>
      <c r="ELX13" s="146"/>
      <c r="ELY13" s="146"/>
      <c r="ELZ13" s="146"/>
      <c r="EMA13" s="146"/>
      <c r="EMB13" s="146"/>
      <c r="EMC13" s="146"/>
      <c r="EMD13" s="146"/>
      <c r="EME13" s="146"/>
      <c r="EMF13" s="146"/>
      <c r="EMG13" s="146"/>
      <c r="EMH13" s="146"/>
      <c r="EMI13" s="146"/>
      <c r="EMJ13" s="146"/>
      <c r="EMK13" s="146"/>
      <c r="EML13" s="146"/>
      <c r="EMM13" s="146"/>
      <c r="EMN13" s="146"/>
      <c r="EMO13" s="146"/>
      <c r="EMP13" s="146"/>
      <c r="EMQ13" s="146"/>
      <c r="EMR13" s="146"/>
      <c r="EMS13" s="146"/>
      <c r="EMT13" s="146"/>
      <c r="EMU13" s="146"/>
      <c r="EMV13" s="146"/>
      <c r="EMW13" s="146"/>
      <c r="EMX13" s="146"/>
      <c r="EMY13" s="146"/>
      <c r="EMZ13" s="146"/>
      <c r="ENA13" s="146"/>
      <c r="ENB13" s="146"/>
      <c r="ENC13" s="146"/>
      <c r="END13" s="146"/>
      <c r="ENE13" s="146"/>
      <c r="ENF13" s="146"/>
      <c r="ENG13" s="146"/>
      <c r="ENH13" s="146"/>
      <c r="ENI13" s="146"/>
      <c r="ENJ13" s="146"/>
      <c r="ENK13" s="146"/>
      <c r="ENL13" s="146"/>
      <c r="ENM13" s="146"/>
      <c r="ENN13" s="146"/>
      <c r="ENO13" s="146"/>
      <c r="ENP13" s="146"/>
      <c r="ENQ13" s="146"/>
      <c r="ENR13" s="146"/>
      <c r="ENS13" s="146"/>
      <c r="ENT13" s="146"/>
      <c r="ENU13" s="146"/>
      <c r="ENV13" s="146"/>
      <c r="ENW13" s="146"/>
      <c r="ENX13" s="146"/>
      <c r="ENY13" s="146"/>
      <c r="ENZ13" s="146"/>
      <c r="EOA13" s="146"/>
      <c r="EOB13" s="146"/>
      <c r="EOC13" s="146"/>
      <c r="EOD13" s="146"/>
      <c r="EOE13" s="146"/>
      <c r="EOF13" s="146"/>
      <c r="EOG13" s="146"/>
      <c r="EOH13" s="146"/>
      <c r="EOI13" s="146"/>
      <c r="EOJ13" s="146"/>
      <c r="EOK13" s="146"/>
      <c r="EOL13" s="146"/>
      <c r="EOM13" s="146"/>
      <c r="EON13" s="146"/>
      <c r="EOO13" s="146"/>
      <c r="EOP13" s="146"/>
      <c r="EOQ13" s="146"/>
      <c r="EOR13" s="146"/>
      <c r="EOS13" s="146"/>
      <c r="EOT13" s="146"/>
      <c r="EOU13" s="146"/>
      <c r="EOV13" s="146"/>
      <c r="EOW13" s="146"/>
      <c r="EOX13" s="146"/>
      <c r="EOY13" s="146"/>
      <c r="EOZ13" s="146"/>
      <c r="EPA13" s="146"/>
      <c r="EPB13" s="146"/>
      <c r="EPC13" s="146"/>
      <c r="EPD13" s="146"/>
      <c r="EPE13" s="146"/>
      <c r="EPF13" s="146"/>
      <c r="EPG13" s="146"/>
      <c r="EPH13" s="146"/>
      <c r="EPI13" s="146"/>
      <c r="EPJ13" s="146"/>
      <c r="EPK13" s="146"/>
      <c r="EPL13" s="146"/>
      <c r="EPM13" s="146"/>
      <c r="EPN13" s="146"/>
      <c r="EPO13" s="146"/>
      <c r="EPP13" s="146"/>
      <c r="EPQ13" s="146"/>
      <c r="EPR13" s="146"/>
      <c r="EPS13" s="146"/>
      <c r="EPT13" s="146"/>
      <c r="EPU13" s="146"/>
      <c r="EPV13" s="146"/>
      <c r="EPW13" s="146"/>
      <c r="EPX13" s="146"/>
      <c r="EPY13" s="146"/>
      <c r="EPZ13" s="146"/>
      <c r="EQA13" s="146"/>
      <c r="EQB13" s="146"/>
      <c r="EQC13" s="146"/>
      <c r="EQD13" s="146"/>
      <c r="EQE13" s="146"/>
      <c r="EQF13" s="146"/>
      <c r="EQG13" s="146"/>
      <c r="EQH13" s="146"/>
      <c r="EQI13" s="146"/>
      <c r="EQJ13" s="146"/>
      <c r="EQK13" s="146"/>
      <c r="EQL13" s="146"/>
      <c r="EQM13" s="146"/>
      <c r="EQN13" s="146"/>
      <c r="EQO13" s="146"/>
      <c r="EQP13" s="146"/>
      <c r="EQQ13" s="146"/>
      <c r="EQR13" s="146"/>
      <c r="EQS13" s="146"/>
      <c r="EQT13" s="146"/>
      <c r="EQU13" s="146"/>
      <c r="EQV13" s="146"/>
      <c r="EQW13" s="146"/>
      <c r="EQX13" s="146"/>
      <c r="EQY13" s="146"/>
      <c r="EQZ13" s="146"/>
      <c r="ERA13" s="146"/>
      <c r="ERB13" s="146"/>
      <c r="ERC13" s="146"/>
      <c r="ERD13" s="146"/>
      <c r="ERE13" s="146"/>
      <c r="ERF13" s="146"/>
      <c r="ERG13" s="146"/>
      <c r="ERH13" s="146"/>
      <c r="ERI13" s="146"/>
      <c r="ERJ13" s="146"/>
      <c r="ERK13" s="146"/>
      <c r="ERL13" s="146"/>
      <c r="ERM13" s="146"/>
      <c r="ERN13" s="146"/>
      <c r="ERO13" s="146"/>
      <c r="ERP13" s="146"/>
      <c r="ERQ13" s="146"/>
      <c r="ERR13" s="146"/>
      <c r="ERS13" s="146"/>
      <c r="ERT13" s="146"/>
      <c r="ERU13" s="146"/>
      <c r="ERV13" s="146"/>
      <c r="ERW13" s="146"/>
      <c r="ERX13" s="146"/>
      <c r="ERY13" s="146"/>
      <c r="ERZ13" s="146"/>
      <c r="ESA13" s="146"/>
      <c r="ESB13" s="146"/>
      <c r="ESC13" s="146"/>
      <c r="ESD13" s="146"/>
      <c r="ESE13" s="146"/>
      <c r="ESF13" s="146"/>
      <c r="ESG13" s="146"/>
      <c r="ESH13" s="146"/>
      <c r="ESI13" s="146"/>
      <c r="ESJ13" s="146"/>
      <c r="ESK13" s="146"/>
      <c r="ESL13" s="146"/>
      <c r="ESM13" s="146"/>
      <c r="ESN13" s="146"/>
      <c r="ESO13" s="146"/>
      <c r="ESP13" s="146"/>
      <c r="ESQ13" s="146"/>
      <c r="ESR13" s="146"/>
      <c r="ESS13" s="146"/>
      <c r="EST13" s="146"/>
      <c r="ESU13" s="146"/>
      <c r="ESV13" s="146"/>
      <c r="ESW13" s="146"/>
      <c r="ESX13" s="146"/>
      <c r="ESY13" s="146"/>
      <c r="ESZ13" s="146"/>
      <c r="ETA13" s="146"/>
      <c r="ETB13" s="146"/>
      <c r="ETC13" s="146"/>
      <c r="ETD13" s="146"/>
      <c r="ETE13" s="146"/>
      <c r="ETF13" s="146"/>
      <c r="ETG13" s="146"/>
      <c r="ETH13" s="146"/>
      <c r="ETI13" s="146"/>
      <c r="ETJ13" s="146"/>
      <c r="ETK13" s="146"/>
      <c r="ETL13" s="146"/>
      <c r="ETM13" s="146"/>
      <c r="ETN13" s="146"/>
      <c r="ETO13" s="146"/>
      <c r="ETP13" s="146"/>
      <c r="ETQ13" s="146"/>
      <c r="ETR13" s="146"/>
      <c r="ETS13" s="146"/>
      <c r="ETT13" s="146"/>
      <c r="ETU13" s="146"/>
      <c r="ETV13" s="146"/>
      <c r="ETW13" s="146"/>
      <c r="ETX13" s="146"/>
      <c r="ETY13" s="146"/>
      <c r="ETZ13" s="146"/>
      <c r="EUA13" s="146"/>
      <c r="EUB13" s="146"/>
      <c r="EUC13" s="146"/>
      <c r="EUD13" s="146"/>
      <c r="EUE13" s="146"/>
      <c r="EUF13" s="146"/>
      <c r="EUG13" s="146"/>
      <c r="EUH13" s="146"/>
      <c r="EUI13" s="146"/>
      <c r="EUJ13" s="146"/>
      <c r="EUK13" s="146"/>
      <c r="EUL13" s="146"/>
      <c r="EUM13" s="146"/>
      <c r="EUN13" s="146"/>
      <c r="EUO13" s="146"/>
      <c r="EUP13" s="146"/>
      <c r="EUQ13" s="146"/>
      <c r="EUR13" s="146"/>
      <c r="EUS13" s="146"/>
      <c r="EUT13" s="146"/>
      <c r="EUU13" s="146"/>
      <c r="EUV13" s="146"/>
      <c r="EUW13" s="146"/>
      <c r="EUX13" s="146"/>
      <c r="EUY13" s="146"/>
      <c r="EUZ13" s="146"/>
      <c r="EVA13" s="146"/>
      <c r="EVB13" s="146"/>
      <c r="EVC13" s="146"/>
      <c r="EVD13" s="146"/>
      <c r="EVE13" s="146"/>
      <c r="EVF13" s="146"/>
      <c r="EVG13" s="146"/>
      <c r="EVH13" s="146"/>
      <c r="EVI13" s="146"/>
      <c r="EVJ13" s="146"/>
      <c r="EVK13" s="146"/>
      <c r="EVL13" s="146"/>
      <c r="EVM13" s="146"/>
      <c r="EVN13" s="146"/>
      <c r="EVO13" s="146"/>
      <c r="EVP13" s="146"/>
      <c r="EVQ13" s="146"/>
      <c r="EVR13" s="146"/>
      <c r="EVS13" s="146"/>
      <c r="EVT13" s="146"/>
      <c r="EVU13" s="146"/>
      <c r="EVV13" s="146"/>
      <c r="EVW13" s="146"/>
      <c r="EVX13" s="146"/>
      <c r="EVY13" s="146"/>
      <c r="EVZ13" s="146"/>
      <c r="EWA13" s="146"/>
      <c r="EWB13" s="146"/>
      <c r="EWC13" s="146"/>
      <c r="EWD13" s="146"/>
      <c r="EWE13" s="146"/>
      <c r="EWF13" s="146"/>
      <c r="EWG13" s="146"/>
      <c r="EWH13" s="146"/>
      <c r="EWI13" s="146"/>
      <c r="EWJ13" s="146"/>
      <c r="EWK13" s="146"/>
      <c r="EWL13" s="146"/>
      <c r="EWM13" s="146"/>
      <c r="EWN13" s="146"/>
      <c r="EWO13" s="146"/>
      <c r="EWP13" s="146"/>
      <c r="EWQ13" s="146"/>
      <c r="EWR13" s="146"/>
      <c r="EWS13" s="146"/>
      <c r="EWT13" s="146"/>
      <c r="EWU13" s="146"/>
      <c r="EWV13" s="146"/>
      <c r="EWW13" s="146"/>
      <c r="EWX13" s="146"/>
      <c r="EWY13" s="146"/>
      <c r="EWZ13" s="146"/>
      <c r="EXA13" s="146"/>
      <c r="EXB13" s="146"/>
      <c r="EXC13" s="146"/>
      <c r="EXD13" s="146"/>
      <c r="EXE13" s="146"/>
      <c r="EXF13" s="146"/>
      <c r="EXG13" s="146"/>
      <c r="EXH13" s="146"/>
      <c r="EXI13" s="146"/>
      <c r="EXJ13" s="146"/>
      <c r="EXK13" s="146"/>
      <c r="EXL13" s="146"/>
      <c r="EXM13" s="146"/>
      <c r="EXN13" s="146"/>
      <c r="EXO13" s="146"/>
      <c r="EXP13" s="146"/>
      <c r="EXQ13" s="146"/>
      <c r="EXR13" s="146"/>
      <c r="EXS13" s="146"/>
      <c r="EXT13" s="146"/>
      <c r="EXU13" s="146"/>
      <c r="EXV13" s="146"/>
      <c r="EXW13" s="146"/>
      <c r="EXX13" s="146"/>
      <c r="EXY13" s="146"/>
      <c r="EXZ13" s="146"/>
      <c r="EYA13" s="146"/>
      <c r="EYB13" s="146"/>
      <c r="EYC13" s="146"/>
      <c r="EYD13" s="146"/>
      <c r="EYE13" s="146"/>
      <c r="EYF13" s="146"/>
      <c r="EYG13" s="146"/>
      <c r="EYH13" s="146"/>
      <c r="EYI13" s="146"/>
      <c r="EYJ13" s="146"/>
      <c r="EYK13" s="146"/>
      <c r="EYL13" s="146"/>
      <c r="EYM13" s="146"/>
      <c r="EYN13" s="146"/>
      <c r="EYO13" s="146"/>
      <c r="EYP13" s="146"/>
      <c r="EYQ13" s="146"/>
      <c r="EYR13" s="146"/>
      <c r="EYS13" s="146"/>
      <c r="EYT13" s="146"/>
      <c r="EYU13" s="146"/>
      <c r="EYV13" s="146"/>
      <c r="EYW13" s="146"/>
      <c r="EYX13" s="146"/>
      <c r="EYY13" s="146"/>
      <c r="EYZ13" s="146"/>
      <c r="EZA13" s="146"/>
      <c r="EZB13" s="146"/>
      <c r="EZC13" s="146"/>
      <c r="EZD13" s="146"/>
      <c r="EZE13" s="146"/>
      <c r="EZF13" s="146"/>
      <c r="EZG13" s="146"/>
      <c r="EZH13" s="146"/>
      <c r="EZI13" s="146"/>
      <c r="EZJ13" s="146"/>
      <c r="EZK13" s="146"/>
      <c r="EZL13" s="146"/>
      <c r="EZM13" s="146"/>
      <c r="EZN13" s="146"/>
      <c r="EZO13" s="146"/>
      <c r="EZP13" s="146"/>
      <c r="EZQ13" s="146"/>
      <c r="EZR13" s="146"/>
      <c r="EZS13" s="146"/>
      <c r="EZT13" s="146"/>
      <c r="EZU13" s="146"/>
      <c r="EZV13" s="146"/>
      <c r="EZW13" s="146"/>
      <c r="EZX13" s="146"/>
      <c r="EZY13" s="146"/>
      <c r="EZZ13" s="146"/>
      <c r="FAA13" s="146"/>
      <c r="FAB13" s="146"/>
      <c r="FAC13" s="146"/>
      <c r="FAD13" s="146"/>
      <c r="FAE13" s="146"/>
      <c r="FAF13" s="146"/>
      <c r="FAG13" s="146"/>
      <c r="FAH13" s="146"/>
      <c r="FAI13" s="146"/>
      <c r="FAJ13" s="146"/>
      <c r="FAK13" s="146"/>
      <c r="FAL13" s="146"/>
      <c r="FAM13" s="146"/>
      <c r="FAN13" s="146"/>
      <c r="FAO13" s="146"/>
      <c r="FAP13" s="146"/>
      <c r="FAQ13" s="146"/>
      <c r="FAR13" s="146"/>
      <c r="FAS13" s="146"/>
      <c r="FAT13" s="146"/>
      <c r="FAU13" s="146"/>
      <c r="FAV13" s="146"/>
      <c r="FAW13" s="146"/>
      <c r="FAX13" s="146"/>
      <c r="FAY13" s="146"/>
      <c r="FAZ13" s="146"/>
      <c r="FBA13" s="146"/>
      <c r="FBB13" s="146"/>
      <c r="FBC13" s="146"/>
      <c r="FBD13" s="146"/>
      <c r="FBE13" s="146"/>
      <c r="FBF13" s="146"/>
      <c r="FBG13" s="146"/>
      <c r="FBH13" s="146"/>
      <c r="FBI13" s="146"/>
      <c r="FBJ13" s="146"/>
      <c r="FBK13" s="146"/>
      <c r="FBL13" s="146"/>
      <c r="FBM13" s="146"/>
      <c r="FBN13" s="146"/>
      <c r="FBO13" s="146"/>
      <c r="FBP13" s="146"/>
      <c r="FBQ13" s="146"/>
      <c r="FBR13" s="146"/>
      <c r="FBS13" s="146"/>
      <c r="FBT13" s="146"/>
      <c r="FBU13" s="146"/>
      <c r="FBV13" s="146"/>
      <c r="FBW13" s="146"/>
      <c r="FBX13" s="146"/>
      <c r="FBY13" s="146"/>
      <c r="FBZ13" s="146"/>
      <c r="FCA13" s="146"/>
      <c r="FCB13" s="146"/>
      <c r="FCC13" s="146"/>
      <c r="FCD13" s="146"/>
      <c r="FCE13" s="146"/>
      <c r="FCF13" s="146"/>
      <c r="FCG13" s="146"/>
      <c r="FCH13" s="146"/>
      <c r="FCI13" s="146"/>
      <c r="FCJ13" s="146"/>
      <c r="FCK13" s="146"/>
      <c r="FCL13" s="146"/>
      <c r="FCM13" s="146"/>
      <c r="FCN13" s="146"/>
      <c r="FCO13" s="146"/>
      <c r="FCP13" s="146"/>
      <c r="FCQ13" s="146"/>
      <c r="FCR13" s="146"/>
      <c r="FCS13" s="146"/>
      <c r="FCT13" s="146"/>
      <c r="FCU13" s="146"/>
      <c r="FCV13" s="146"/>
      <c r="FCW13" s="146"/>
      <c r="FCX13" s="146"/>
      <c r="FCY13" s="146"/>
      <c r="FCZ13" s="146"/>
      <c r="FDA13" s="146"/>
      <c r="FDB13" s="146"/>
      <c r="FDC13" s="146"/>
      <c r="FDD13" s="146"/>
      <c r="FDE13" s="146"/>
      <c r="FDF13" s="146"/>
      <c r="FDG13" s="146"/>
      <c r="FDH13" s="146"/>
      <c r="FDI13" s="146"/>
      <c r="FDJ13" s="146"/>
      <c r="FDK13" s="146"/>
      <c r="FDL13" s="146"/>
      <c r="FDM13" s="146"/>
      <c r="FDN13" s="146"/>
      <c r="FDO13" s="146"/>
      <c r="FDP13" s="146"/>
      <c r="FDQ13" s="146"/>
      <c r="FDR13" s="146"/>
      <c r="FDS13" s="146"/>
      <c r="FDT13" s="146"/>
      <c r="FDU13" s="146"/>
      <c r="FDV13" s="146"/>
      <c r="FDW13" s="146"/>
      <c r="FDX13" s="146"/>
      <c r="FDY13" s="146"/>
      <c r="FDZ13" s="146"/>
      <c r="FEA13" s="146"/>
      <c r="FEB13" s="146"/>
      <c r="FEC13" s="146"/>
      <c r="FED13" s="146"/>
      <c r="FEE13" s="146"/>
      <c r="FEF13" s="146"/>
      <c r="FEG13" s="146"/>
      <c r="FEH13" s="146"/>
      <c r="FEI13" s="146"/>
      <c r="FEJ13" s="146"/>
      <c r="FEK13" s="146"/>
      <c r="FEL13" s="146"/>
      <c r="FEM13" s="146"/>
      <c r="FEN13" s="146"/>
      <c r="FEO13" s="146"/>
      <c r="FEP13" s="146"/>
      <c r="FEQ13" s="146"/>
      <c r="FER13" s="146"/>
      <c r="FES13" s="146"/>
      <c r="FET13" s="146"/>
      <c r="FEU13" s="146"/>
      <c r="FEV13" s="146"/>
      <c r="FEW13" s="146"/>
      <c r="FEX13" s="146"/>
      <c r="FEY13" s="146"/>
      <c r="FEZ13" s="146"/>
      <c r="FFA13" s="146"/>
      <c r="FFB13" s="146"/>
      <c r="FFC13" s="146"/>
      <c r="FFD13" s="146"/>
      <c r="FFE13" s="146"/>
      <c r="FFF13" s="146"/>
      <c r="FFG13" s="146"/>
      <c r="FFH13" s="146"/>
      <c r="FFI13" s="146"/>
      <c r="FFJ13" s="146"/>
      <c r="FFK13" s="146"/>
      <c r="FFL13" s="146"/>
      <c r="FFM13" s="146"/>
      <c r="FFN13" s="146"/>
      <c r="FFO13" s="146"/>
      <c r="FFP13" s="146"/>
      <c r="FFQ13" s="146"/>
      <c r="FFR13" s="146"/>
      <c r="FFS13" s="146"/>
      <c r="FFT13" s="146"/>
      <c r="FFU13" s="146"/>
      <c r="FFV13" s="146"/>
      <c r="FFW13" s="146"/>
      <c r="FFX13" s="146"/>
      <c r="FFY13" s="146"/>
      <c r="FFZ13" s="146"/>
      <c r="FGA13" s="146"/>
      <c r="FGB13" s="146"/>
      <c r="FGC13" s="146"/>
      <c r="FGD13" s="146"/>
      <c r="FGE13" s="146"/>
      <c r="FGF13" s="146"/>
      <c r="FGG13" s="146"/>
      <c r="FGH13" s="146"/>
      <c r="FGI13" s="146"/>
      <c r="FGJ13" s="146"/>
      <c r="FGK13" s="146"/>
      <c r="FGL13" s="146"/>
      <c r="FGM13" s="146"/>
      <c r="FGN13" s="146"/>
      <c r="FGO13" s="146"/>
      <c r="FGP13" s="146"/>
      <c r="FGQ13" s="146"/>
      <c r="FGR13" s="146"/>
      <c r="FGS13" s="146"/>
      <c r="FGT13" s="146"/>
      <c r="FGU13" s="146"/>
      <c r="FGV13" s="146"/>
      <c r="FGW13" s="146"/>
      <c r="FGX13" s="146"/>
      <c r="FGY13" s="146"/>
      <c r="FGZ13" s="146"/>
      <c r="FHA13" s="146"/>
      <c r="FHB13" s="146"/>
      <c r="FHC13" s="146"/>
      <c r="FHD13" s="146"/>
      <c r="FHE13" s="146"/>
      <c r="FHF13" s="146"/>
      <c r="FHG13" s="146"/>
      <c r="FHH13" s="146"/>
      <c r="FHI13" s="146"/>
      <c r="FHJ13" s="146"/>
      <c r="FHK13" s="146"/>
      <c r="FHL13" s="146"/>
      <c r="FHM13" s="146"/>
      <c r="FHN13" s="146"/>
      <c r="FHO13" s="146"/>
      <c r="FHP13" s="146"/>
      <c r="FHQ13" s="146"/>
      <c r="FHR13" s="146"/>
      <c r="FHS13" s="146"/>
      <c r="FHT13" s="146"/>
      <c r="FHU13" s="146"/>
      <c r="FHV13" s="146"/>
      <c r="FHW13" s="146"/>
      <c r="FHX13" s="146"/>
      <c r="FHY13" s="146"/>
      <c r="FHZ13" s="146"/>
      <c r="FIA13" s="146"/>
      <c r="FIB13" s="146"/>
      <c r="FIC13" s="146"/>
      <c r="FID13" s="146"/>
      <c r="FIE13" s="146"/>
      <c r="FIF13" s="146"/>
      <c r="FIG13" s="146"/>
      <c r="FIH13" s="146"/>
      <c r="FII13" s="146"/>
      <c r="FIJ13" s="146"/>
      <c r="FIK13" s="146"/>
      <c r="FIL13" s="146"/>
      <c r="FIM13" s="146"/>
      <c r="FIN13" s="146"/>
      <c r="FIO13" s="146"/>
      <c r="FIP13" s="146"/>
      <c r="FIQ13" s="146"/>
      <c r="FIR13" s="146"/>
      <c r="FIS13" s="146"/>
      <c r="FIT13" s="146"/>
      <c r="FIU13" s="146"/>
      <c r="FIV13" s="146"/>
      <c r="FIW13" s="146"/>
      <c r="FIX13" s="146"/>
      <c r="FIY13" s="146"/>
      <c r="FIZ13" s="146"/>
      <c r="FJA13" s="146"/>
      <c r="FJB13" s="146"/>
      <c r="FJC13" s="146"/>
      <c r="FJD13" s="146"/>
      <c r="FJE13" s="146"/>
      <c r="FJF13" s="146"/>
      <c r="FJG13" s="146"/>
      <c r="FJH13" s="146"/>
      <c r="FJI13" s="146"/>
      <c r="FJJ13" s="146"/>
      <c r="FJK13" s="146"/>
      <c r="FJL13" s="146"/>
      <c r="FJM13" s="146"/>
      <c r="FJN13" s="146"/>
      <c r="FJO13" s="146"/>
      <c r="FJP13" s="146"/>
      <c r="FJQ13" s="146"/>
      <c r="FJR13" s="146"/>
      <c r="FJS13" s="146"/>
      <c r="FJT13" s="146"/>
      <c r="FJU13" s="146"/>
      <c r="FJV13" s="146"/>
      <c r="FJW13" s="146"/>
      <c r="FJX13" s="146"/>
      <c r="FJY13" s="146"/>
      <c r="FJZ13" s="146"/>
      <c r="FKA13" s="146"/>
      <c r="FKB13" s="146"/>
      <c r="FKC13" s="146"/>
      <c r="FKD13" s="146"/>
      <c r="FKE13" s="146"/>
      <c r="FKF13" s="146"/>
      <c r="FKG13" s="146"/>
      <c r="FKH13" s="146"/>
      <c r="FKI13" s="146"/>
      <c r="FKJ13" s="146"/>
      <c r="FKK13" s="146"/>
      <c r="FKL13" s="146"/>
      <c r="FKM13" s="146"/>
      <c r="FKN13" s="146"/>
      <c r="FKO13" s="146"/>
      <c r="FKP13" s="146"/>
      <c r="FKQ13" s="146"/>
      <c r="FKR13" s="146"/>
      <c r="FKS13" s="146"/>
      <c r="FKT13" s="146"/>
      <c r="FKU13" s="146"/>
      <c r="FKV13" s="146"/>
      <c r="FKW13" s="146"/>
      <c r="FKX13" s="146"/>
      <c r="FKY13" s="146"/>
      <c r="FKZ13" s="146"/>
      <c r="FLA13" s="146"/>
      <c r="FLB13" s="146"/>
      <c r="FLC13" s="146"/>
      <c r="FLD13" s="146"/>
      <c r="FLE13" s="146"/>
      <c r="FLF13" s="146"/>
      <c r="FLG13" s="146"/>
      <c r="FLH13" s="146"/>
      <c r="FLI13" s="146"/>
      <c r="FLJ13" s="146"/>
      <c r="FLK13" s="146"/>
      <c r="FLL13" s="146"/>
      <c r="FLM13" s="146"/>
      <c r="FLN13" s="146"/>
      <c r="FLO13" s="146"/>
      <c r="FLP13" s="146"/>
      <c r="FLQ13" s="146"/>
      <c r="FLR13" s="146"/>
      <c r="FLS13" s="146"/>
      <c r="FLT13" s="146"/>
      <c r="FLU13" s="146"/>
      <c r="FLV13" s="146"/>
      <c r="FLW13" s="146"/>
      <c r="FLX13" s="146"/>
      <c r="FLY13" s="146"/>
      <c r="FLZ13" s="146"/>
      <c r="FMA13" s="146"/>
      <c r="FMB13" s="146"/>
      <c r="FMC13" s="146"/>
      <c r="FMD13" s="146"/>
      <c r="FME13" s="146"/>
      <c r="FMF13" s="146"/>
      <c r="FMG13" s="146"/>
      <c r="FMH13" s="146"/>
      <c r="FMI13" s="146"/>
      <c r="FMJ13" s="146"/>
      <c r="FMK13" s="146"/>
      <c r="FML13" s="146"/>
      <c r="FMM13" s="146"/>
      <c r="FMN13" s="146"/>
      <c r="FMO13" s="146"/>
      <c r="FMP13" s="146"/>
      <c r="FMQ13" s="146"/>
      <c r="FMR13" s="146"/>
      <c r="FMS13" s="146"/>
      <c r="FMT13" s="146"/>
      <c r="FMU13" s="146"/>
      <c r="FMV13" s="146"/>
      <c r="FMW13" s="146"/>
      <c r="FMX13" s="146"/>
      <c r="FMY13" s="146"/>
      <c r="FMZ13" s="146"/>
      <c r="FNA13" s="146"/>
      <c r="FNB13" s="146"/>
      <c r="FNC13" s="146"/>
      <c r="FND13" s="146"/>
      <c r="FNE13" s="146"/>
      <c r="FNF13" s="146"/>
      <c r="FNG13" s="146"/>
      <c r="FNH13" s="146"/>
      <c r="FNI13" s="146"/>
      <c r="FNJ13" s="146"/>
      <c r="FNK13" s="146"/>
      <c r="FNL13" s="146"/>
      <c r="FNM13" s="146"/>
      <c r="FNN13" s="146"/>
      <c r="FNO13" s="146"/>
      <c r="FNP13" s="146"/>
      <c r="FNQ13" s="146"/>
      <c r="FNR13" s="146"/>
      <c r="FNS13" s="146"/>
      <c r="FNT13" s="146"/>
      <c r="FNU13" s="146"/>
      <c r="FNV13" s="146"/>
      <c r="FNW13" s="146"/>
      <c r="FNX13" s="146"/>
      <c r="FNY13" s="146"/>
      <c r="FNZ13" s="146"/>
      <c r="FOA13" s="146"/>
      <c r="FOB13" s="146"/>
      <c r="FOC13" s="146"/>
      <c r="FOD13" s="146"/>
      <c r="FOE13" s="146"/>
      <c r="FOF13" s="146"/>
      <c r="FOG13" s="146"/>
      <c r="FOH13" s="146"/>
      <c r="FOI13" s="146"/>
      <c r="FOJ13" s="146"/>
      <c r="FOK13" s="146"/>
      <c r="FOL13" s="146"/>
      <c r="FOM13" s="146"/>
      <c r="FON13" s="146"/>
      <c r="FOO13" s="146"/>
      <c r="FOP13" s="146"/>
      <c r="FOQ13" s="146"/>
      <c r="FOR13" s="146"/>
      <c r="FOS13" s="146"/>
      <c r="FOT13" s="146"/>
      <c r="FOU13" s="146"/>
      <c r="FOV13" s="146"/>
      <c r="FOW13" s="146"/>
      <c r="FOX13" s="146"/>
      <c r="FOY13" s="146"/>
      <c r="FOZ13" s="146"/>
      <c r="FPA13" s="146"/>
      <c r="FPB13" s="146"/>
      <c r="FPC13" s="146"/>
      <c r="FPD13" s="146"/>
      <c r="FPE13" s="146"/>
      <c r="FPF13" s="146"/>
      <c r="FPG13" s="146"/>
      <c r="FPH13" s="146"/>
      <c r="FPI13" s="146"/>
      <c r="FPJ13" s="146"/>
      <c r="FPK13" s="146"/>
      <c r="FPL13" s="146"/>
      <c r="FPM13" s="146"/>
      <c r="FPN13" s="146"/>
      <c r="FPO13" s="146"/>
      <c r="FPP13" s="146"/>
      <c r="FPQ13" s="146"/>
      <c r="FPR13" s="146"/>
      <c r="FPS13" s="146"/>
      <c r="FPT13" s="146"/>
      <c r="FPU13" s="146"/>
      <c r="FPV13" s="146"/>
      <c r="FPW13" s="146"/>
      <c r="FPX13" s="146"/>
      <c r="FPY13" s="146"/>
      <c r="FPZ13" s="146"/>
      <c r="FQA13" s="146"/>
      <c r="FQB13" s="146"/>
      <c r="FQC13" s="146"/>
      <c r="FQD13" s="146"/>
      <c r="FQE13" s="146"/>
      <c r="FQF13" s="146"/>
      <c r="FQG13" s="146"/>
      <c r="FQH13" s="146"/>
      <c r="FQI13" s="146"/>
      <c r="FQJ13" s="146"/>
      <c r="FQK13" s="146"/>
      <c r="FQL13" s="146"/>
      <c r="FQM13" s="146"/>
      <c r="FQN13" s="146"/>
      <c r="FQO13" s="146"/>
      <c r="FQP13" s="146"/>
      <c r="FQQ13" s="146"/>
      <c r="FQR13" s="146"/>
      <c r="FQS13" s="146"/>
      <c r="FQT13" s="146"/>
      <c r="FQU13" s="146"/>
      <c r="FQV13" s="146"/>
      <c r="FQW13" s="146"/>
      <c r="FQX13" s="146"/>
      <c r="FQY13" s="146"/>
      <c r="FQZ13" s="146"/>
      <c r="FRA13" s="146"/>
      <c r="FRB13" s="146"/>
      <c r="FRC13" s="146"/>
      <c r="FRD13" s="146"/>
      <c r="FRE13" s="146"/>
      <c r="FRF13" s="146"/>
      <c r="FRG13" s="146"/>
      <c r="FRH13" s="146"/>
      <c r="FRI13" s="146"/>
      <c r="FRJ13" s="146"/>
      <c r="FRK13" s="146"/>
      <c r="FRL13" s="146"/>
      <c r="FRM13" s="146"/>
      <c r="FRN13" s="146"/>
      <c r="FRO13" s="146"/>
      <c r="FRP13" s="146"/>
      <c r="FRQ13" s="146"/>
      <c r="FRR13" s="146"/>
      <c r="FRS13" s="146"/>
      <c r="FRT13" s="146"/>
      <c r="FRU13" s="146"/>
      <c r="FRV13" s="146"/>
      <c r="FRW13" s="146"/>
      <c r="FRX13" s="146"/>
      <c r="FRY13" s="146"/>
      <c r="FRZ13" s="146"/>
      <c r="FSA13" s="146"/>
      <c r="FSB13" s="146"/>
      <c r="FSC13" s="146"/>
      <c r="FSD13" s="146"/>
      <c r="FSE13" s="146"/>
      <c r="FSF13" s="146"/>
      <c r="FSG13" s="146"/>
      <c r="FSH13" s="146"/>
      <c r="FSI13" s="146"/>
      <c r="FSJ13" s="146"/>
      <c r="FSK13" s="146"/>
      <c r="FSL13" s="146"/>
      <c r="FSM13" s="146"/>
      <c r="FSN13" s="146"/>
      <c r="FSO13" s="146"/>
      <c r="FSP13" s="146"/>
      <c r="FSQ13" s="146"/>
      <c r="FSR13" s="146"/>
      <c r="FSS13" s="146"/>
      <c r="FST13" s="146"/>
      <c r="FSU13" s="146"/>
      <c r="FSV13" s="146"/>
      <c r="FSW13" s="146"/>
      <c r="FSX13" s="146"/>
      <c r="FSY13" s="146"/>
      <c r="FSZ13" s="146"/>
      <c r="FTA13" s="146"/>
      <c r="FTB13" s="146"/>
      <c r="FTC13" s="146"/>
      <c r="FTD13" s="146"/>
      <c r="FTE13" s="146"/>
      <c r="FTF13" s="146"/>
      <c r="FTG13" s="146"/>
      <c r="FTH13" s="146"/>
      <c r="FTI13" s="146"/>
      <c r="FTJ13" s="146"/>
      <c r="FTK13" s="146"/>
      <c r="FTL13" s="146"/>
      <c r="FTM13" s="146"/>
      <c r="FTN13" s="146"/>
      <c r="FTO13" s="146"/>
      <c r="FTP13" s="146"/>
      <c r="FTQ13" s="146"/>
      <c r="FTR13" s="146"/>
      <c r="FTS13" s="146"/>
      <c r="FTT13" s="146"/>
      <c r="FTU13" s="146"/>
      <c r="FTV13" s="146"/>
      <c r="FTW13" s="146"/>
      <c r="FTX13" s="146"/>
      <c r="FTY13" s="146"/>
      <c r="FTZ13" s="146"/>
      <c r="FUA13" s="146"/>
      <c r="FUB13" s="146"/>
      <c r="FUC13" s="146"/>
      <c r="FUD13" s="146"/>
      <c r="FUE13" s="146"/>
      <c r="FUF13" s="146"/>
      <c r="FUG13" s="146"/>
      <c r="FUH13" s="146"/>
      <c r="FUI13" s="146"/>
      <c r="FUJ13" s="146"/>
      <c r="FUK13" s="146"/>
      <c r="FUL13" s="146"/>
      <c r="FUM13" s="146"/>
      <c r="FUN13" s="146"/>
      <c r="FUO13" s="146"/>
      <c r="FUP13" s="146"/>
      <c r="FUQ13" s="146"/>
      <c r="FUR13" s="146"/>
      <c r="FUS13" s="146"/>
      <c r="FUT13" s="146"/>
      <c r="FUU13" s="146"/>
      <c r="FUV13" s="146"/>
      <c r="FUW13" s="146"/>
      <c r="FUX13" s="146"/>
      <c r="FUY13" s="146"/>
      <c r="FUZ13" s="146"/>
      <c r="FVA13" s="146"/>
      <c r="FVB13" s="146"/>
      <c r="FVC13" s="146"/>
      <c r="FVD13" s="146"/>
      <c r="FVE13" s="146"/>
      <c r="FVF13" s="146"/>
      <c r="FVG13" s="146"/>
      <c r="FVH13" s="146"/>
      <c r="FVI13" s="146"/>
      <c r="FVJ13" s="146"/>
      <c r="FVK13" s="146"/>
      <c r="FVL13" s="146"/>
      <c r="FVM13" s="146"/>
      <c r="FVN13" s="146"/>
      <c r="FVO13" s="146"/>
      <c r="FVP13" s="146"/>
      <c r="FVQ13" s="146"/>
      <c r="FVR13" s="146"/>
      <c r="FVS13" s="146"/>
      <c r="FVT13" s="146"/>
      <c r="FVU13" s="146"/>
      <c r="FVV13" s="146"/>
      <c r="FVW13" s="146"/>
      <c r="FVX13" s="146"/>
      <c r="FVY13" s="146"/>
      <c r="FVZ13" s="146"/>
      <c r="FWA13" s="146"/>
      <c r="FWB13" s="146"/>
      <c r="FWC13" s="146"/>
      <c r="FWD13" s="146"/>
      <c r="FWE13" s="146"/>
      <c r="FWF13" s="146"/>
      <c r="FWG13" s="146"/>
      <c r="FWH13" s="146"/>
      <c r="FWI13" s="146"/>
      <c r="FWJ13" s="146"/>
      <c r="FWK13" s="146"/>
      <c r="FWL13" s="146"/>
      <c r="FWM13" s="146"/>
      <c r="FWN13" s="146"/>
      <c r="FWO13" s="146"/>
      <c r="FWP13" s="146"/>
      <c r="FWQ13" s="146"/>
      <c r="FWR13" s="146"/>
      <c r="FWS13" s="146"/>
      <c r="FWT13" s="146"/>
      <c r="FWU13" s="146"/>
      <c r="FWV13" s="146"/>
      <c r="FWW13" s="146"/>
      <c r="FWX13" s="146"/>
      <c r="FWY13" s="146"/>
      <c r="FWZ13" s="146"/>
      <c r="FXA13" s="146"/>
      <c r="FXB13" s="146"/>
      <c r="FXC13" s="146"/>
      <c r="FXD13" s="146"/>
      <c r="FXE13" s="146"/>
      <c r="FXF13" s="146"/>
      <c r="FXG13" s="146"/>
      <c r="FXH13" s="146"/>
      <c r="FXI13" s="146"/>
      <c r="FXJ13" s="146"/>
      <c r="FXK13" s="146"/>
      <c r="FXL13" s="146"/>
      <c r="FXM13" s="146"/>
      <c r="FXN13" s="146"/>
      <c r="FXO13" s="146"/>
      <c r="FXP13" s="146"/>
      <c r="FXQ13" s="146"/>
      <c r="FXR13" s="146"/>
      <c r="FXS13" s="146"/>
      <c r="FXT13" s="146"/>
      <c r="FXU13" s="146"/>
      <c r="FXV13" s="146"/>
      <c r="FXW13" s="146"/>
      <c r="FXX13" s="146"/>
      <c r="FXY13" s="146"/>
      <c r="FXZ13" s="146"/>
      <c r="FYA13" s="146"/>
      <c r="FYB13" s="146"/>
      <c r="FYC13" s="146"/>
      <c r="FYD13" s="146"/>
      <c r="FYE13" s="146"/>
      <c r="FYF13" s="146"/>
      <c r="FYG13" s="146"/>
      <c r="FYH13" s="146"/>
      <c r="FYI13" s="146"/>
      <c r="FYJ13" s="146"/>
      <c r="FYK13" s="146"/>
      <c r="FYL13" s="146"/>
      <c r="FYM13" s="146"/>
      <c r="FYN13" s="146"/>
      <c r="FYO13" s="146"/>
      <c r="FYP13" s="146"/>
      <c r="FYQ13" s="146"/>
      <c r="FYR13" s="146"/>
      <c r="FYS13" s="146"/>
      <c r="FYT13" s="146"/>
      <c r="FYU13" s="146"/>
      <c r="FYV13" s="146"/>
      <c r="FYW13" s="146"/>
      <c r="FYX13" s="146"/>
      <c r="FYY13" s="146"/>
      <c r="FYZ13" s="146"/>
      <c r="FZA13" s="146"/>
      <c r="FZB13" s="146"/>
      <c r="FZC13" s="146"/>
      <c r="FZD13" s="146"/>
      <c r="FZE13" s="146"/>
      <c r="FZF13" s="146"/>
      <c r="FZG13" s="146"/>
      <c r="FZH13" s="146"/>
      <c r="FZI13" s="146"/>
      <c r="FZJ13" s="146"/>
      <c r="FZK13" s="146"/>
      <c r="FZL13" s="146"/>
      <c r="FZM13" s="146"/>
      <c r="FZN13" s="146"/>
      <c r="FZO13" s="146"/>
      <c r="FZP13" s="146"/>
      <c r="FZQ13" s="146"/>
      <c r="FZR13" s="146"/>
      <c r="FZS13" s="146"/>
      <c r="FZT13" s="146"/>
      <c r="FZU13" s="146"/>
      <c r="FZV13" s="146"/>
      <c r="FZW13" s="146"/>
      <c r="FZX13" s="146"/>
      <c r="FZY13" s="146"/>
      <c r="FZZ13" s="146"/>
      <c r="GAA13" s="146"/>
      <c r="GAB13" s="146"/>
      <c r="GAC13" s="146"/>
      <c r="GAD13" s="146"/>
      <c r="GAE13" s="146"/>
      <c r="GAF13" s="146"/>
      <c r="GAG13" s="146"/>
      <c r="GAH13" s="146"/>
      <c r="GAI13" s="146"/>
      <c r="GAJ13" s="146"/>
      <c r="GAK13" s="146"/>
      <c r="GAL13" s="146"/>
      <c r="GAM13" s="146"/>
      <c r="GAN13" s="146"/>
      <c r="GAO13" s="146"/>
      <c r="GAP13" s="146"/>
      <c r="GAQ13" s="146"/>
      <c r="GAR13" s="146"/>
      <c r="GAS13" s="146"/>
      <c r="GAT13" s="146"/>
      <c r="GAU13" s="146"/>
      <c r="GAV13" s="146"/>
      <c r="GAW13" s="146"/>
      <c r="GAX13" s="146"/>
      <c r="GAY13" s="146"/>
      <c r="GAZ13" s="146"/>
      <c r="GBA13" s="146"/>
      <c r="GBB13" s="146"/>
      <c r="GBC13" s="146"/>
      <c r="GBD13" s="146"/>
      <c r="GBE13" s="146"/>
      <c r="GBF13" s="146"/>
      <c r="GBG13" s="146"/>
      <c r="GBH13" s="146"/>
      <c r="GBI13" s="146"/>
      <c r="GBJ13" s="146"/>
      <c r="GBK13" s="146"/>
      <c r="GBL13" s="146"/>
      <c r="GBM13" s="146"/>
      <c r="GBN13" s="146"/>
      <c r="GBO13" s="146"/>
      <c r="GBP13" s="146"/>
      <c r="GBQ13" s="146"/>
      <c r="GBR13" s="146"/>
      <c r="GBS13" s="146"/>
      <c r="GBT13" s="146"/>
      <c r="GBU13" s="146"/>
      <c r="GBV13" s="146"/>
      <c r="GBW13" s="146"/>
      <c r="GBX13" s="146"/>
      <c r="GBY13" s="146"/>
      <c r="GBZ13" s="146"/>
      <c r="GCA13" s="146"/>
      <c r="GCB13" s="146"/>
      <c r="GCC13" s="146"/>
      <c r="GCD13" s="146"/>
      <c r="GCE13" s="146"/>
      <c r="GCF13" s="146"/>
      <c r="GCG13" s="146"/>
      <c r="GCH13" s="146"/>
      <c r="GCI13" s="146"/>
      <c r="GCJ13" s="146"/>
      <c r="GCK13" s="146"/>
      <c r="GCL13" s="146"/>
      <c r="GCM13" s="146"/>
      <c r="GCN13" s="146"/>
      <c r="GCO13" s="146"/>
      <c r="GCP13" s="146"/>
      <c r="GCQ13" s="146"/>
      <c r="GCR13" s="146"/>
      <c r="GCS13" s="146"/>
      <c r="GCT13" s="146"/>
      <c r="GCU13" s="146"/>
      <c r="GCV13" s="146"/>
      <c r="GCW13" s="146"/>
      <c r="GCX13" s="146"/>
      <c r="GCY13" s="146"/>
      <c r="GCZ13" s="146"/>
      <c r="GDA13" s="146"/>
      <c r="GDB13" s="146"/>
      <c r="GDC13" s="146"/>
      <c r="GDD13" s="146"/>
      <c r="GDE13" s="146"/>
      <c r="GDF13" s="146"/>
      <c r="GDG13" s="146"/>
      <c r="GDH13" s="146"/>
      <c r="GDI13" s="146"/>
      <c r="GDJ13" s="146"/>
      <c r="GDK13" s="146"/>
      <c r="GDL13" s="146"/>
      <c r="GDM13" s="146"/>
      <c r="GDN13" s="146"/>
      <c r="GDO13" s="146"/>
      <c r="GDP13" s="146"/>
      <c r="GDQ13" s="146"/>
      <c r="GDR13" s="146"/>
      <c r="GDS13" s="146"/>
      <c r="GDT13" s="146"/>
      <c r="GDU13" s="146"/>
      <c r="GDV13" s="146"/>
      <c r="GDW13" s="146"/>
      <c r="GDX13" s="146"/>
      <c r="GDY13" s="146"/>
      <c r="GDZ13" s="146"/>
      <c r="GEA13" s="146"/>
      <c r="GEB13" s="146"/>
      <c r="GEC13" s="146"/>
      <c r="GED13" s="146"/>
      <c r="GEE13" s="146"/>
      <c r="GEF13" s="146"/>
      <c r="GEG13" s="146"/>
      <c r="GEH13" s="146"/>
      <c r="GEI13" s="146"/>
      <c r="GEJ13" s="146"/>
      <c r="GEK13" s="146"/>
      <c r="GEL13" s="146"/>
      <c r="GEM13" s="146"/>
      <c r="GEN13" s="146"/>
      <c r="GEO13" s="146"/>
      <c r="GEP13" s="146"/>
      <c r="GEQ13" s="146"/>
      <c r="GER13" s="146"/>
      <c r="GES13" s="146"/>
      <c r="GET13" s="146"/>
      <c r="GEU13" s="146"/>
      <c r="GEV13" s="146"/>
      <c r="GEW13" s="146"/>
      <c r="GEX13" s="146"/>
      <c r="GEY13" s="146"/>
      <c r="GEZ13" s="146"/>
      <c r="GFA13" s="146"/>
      <c r="GFB13" s="146"/>
      <c r="GFC13" s="146"/>
      <c r="GFD13" s="146"/>
      <c r="GFE13" s="146"/>
      <c r="GFF13" s="146"/>
      <c r="GFG13" s="146"/>
      <c r="GFH13" s="146"/>
      <c r="GFI13" s="146"/>
      <c r="GFJ13" s="146"/>
      <c r="GFK13" s="146"/>
      <c r="GFL13" s="146"/>
      <c r="GFM13" s="146"/>
      <c r="GFN13" s="146"/>
      <c r="GFO13" s="146"/>
      <c r="GFP13" s="146"/>
      <c r="GFQ13" s="146"/>
      <c r="GFR13" s="146"/>
      <c r="GFS13" s="146"/>
      <c r="GFT13" s="146"/>
      <c r="GFU13" s="146"/>
      <c r="GFV13" s="146"/>
      <c r="GFW13" s="146"/>
      <c r="GFX13" s="146"/>
      <c r="GFY13" s="146"/>
      <c r="GFZ13" s="146"/>
      <c r="GGA13" s="146"/>
      <c r="GGB13" s="146"/>
      <c r="GGC13" s="146"/>
      <c r="GGD13" s="146"/>
      <c r="GGE13" s="146"/>
      <c r="GGF13" s="146"/>
      <c r="GGG13" s="146"/>
      <c r="GGH13" s="146"/>
      <c r="GGI13" s="146"/>
      <c r="GGJ13" s="146"/>
      <c r="GGK13" s="146"/>
      <c r="GGL13" s="146"/>
      <c r="GGM13" s="146"/>
      <c r="GGN13" s="146"/>
      <c r="GGO13" s="146"/>
      <c r="GGP13" s="146"/>
      <c r="GGQ13" s="146"/>
      <c r="GGR13" s="146"/>
      <c r="GGS13" s="146"/>
      <c r="GGT13" s="146"/>
      <c r="GGU13" s="146"/>
      <c r="GGV13" s="146"/>
      <c r="GGW13" s="146"/>
      <c r="GGX13" s="146"/>
      <c r="GGY13" s="146"/>
      <c r="GGZ13" s="146"/>
      <c r="GHA13" s="146"/>
      <c r="GHB13" s="146"/>
      <c r="GHC13" s="146"/>
      <c r="GHD13" s="146"/>
      <c r="GHE13" s="146"/>
      <c r="GHF13" s="146"/>
      <c r="GHG13" s="146"/>
      <c r="GHH13" s="146"/>
      <c r="GHI13" s="146"/>
      <c r="GHJ13" s="146"/>
      <c r="GHK13" s="146"/>
      <c r="GHL13" s="146"/>
      <c r="GHM13" s="146"/>
      <c r="GHN13" s="146"/>
      <c r="GHO13" s="146"/>
      <c r="GHP13" s="146"/>
      <c r="GHQ13" s="146"/>
      <c r="GHR13" s="146"/>
      <c r="GHS13" s="146"/>
      <c r="GHT13" s="146"/>
      <c r="GHU13" s="146"/>
      <c r="GHV13" s="146"/>
      <c r="GHW13" s="146"/>
      <c r="GHX13" s="146"/>
      <c r="GHY13" s="146"/>
      <c r="GHZ13" s="146"/>
      <c r="GIA13" s="146"/>
      <c r="GIB13" s="146"/>
      <c r="GIC13" s="146"/>
      <c r="GID13" s="146"/>
      <c r="GIE13" s="146"/>
      <c r="GIF13" s="146"/>
      <c r="GIG13" s="146"/>
      <c r="GIH13" s="146"/>
      <c r="GII13" s="146"/>
      <c r="GIJ13" s="146"/>
      <c r="GIK13" s="146"/>
      <c r="GIL13" s="146"/>
      <c r="GIM13" s="146"/>
      <c r="GIN13" s="146"/>
      <c r="GIO13" s="146"/>
      <c r="GIP13" s="146"/>
      <c r="GIQ13" s="146"/>
      <c r="GIR13" s="146"/>
      <c r="GIS13" s="146"/>
      <c r="GIT13" s="146"/>
      <c r="GIU13" s="146"/>
      <c r="GIV13" s="146"/>
      <c r="GIW13" s="146"/>
      <c r="GIX13" s="146"/>
      <c r="GIY13" s="146"/>
      <c r="GIZ13" s="146"/>
      <c r="GJA13" s="146"/>
      <c r="GJB13" s="146"/>
      <c r="GJC13" s="146"/>
      <c r="GJD13" s="146"/>
      <c r="GJE13" s="146"/>
      <c r="GJF13" s="146"/>
      <c r="GJG13" s="146"/>
      <c r="GJH13" s="146"/>
      <c r="GJI13" s="146"/>
      <c r="GJJ13" s="146"/>
      <c r="GJK13" s="146"/>
      <c r="GJL13" s="146"/>
      <c r="GJM13" s="146"/>
      <c r="GJN13" s="146"/>
      <c r="GJO13" s="146"/>
      <c r="GJP13" s="146"/>
      <c r="GJQ13" s="146"/>
      <c r="GJR13" s="146"/>
      <c r="GJS13" s="146"/>
      <c r="GJT13" s="146"/>
      <c r="GJU13" s="146"/>
      <c r="GJV13" s="146"/>
      <c r="GJW13" s="146"/>
      <c r="GJX13" s="146"/>
      <c r="GJY13" s="146"/>
      <c r="GJZ13" s="146"/>
      <c r="GKA13" s="146"/>
      <c r="GKB13" s="146"/>
      <c r="GKC13" s="146"/>
      <c r="GKD13" s="146"/>
      <c r="GKE13" s="146"/>
      <c r="GKF13" s="146"/>
      <c r="GKG13" s="146"/>
      <c r="GKH13" s="146"/>
      <c r="GKI13" s="146"/>
      <c r="GKJ13" s="146"/>
      <c r="GKK13" s="146"/>
      <c r="GKL13" s="146"/>
      <c r="GKM13" s="146"/>
      <c r="GKN13" s="146"/>
      <c r="GKO13" s="146"/>
      <c r="GKP13" s="146"/>
      <c r="GKQ13" s="146"/>
      <c r="GKR13" s="146"/>
      <c r="GKS13" s="146"/>
      <c r="GKT13" s="146"/>
      <c r="GKU13" s="146"/>
      <c r="GKV13" s="146"/>
      <c r="GKW13" s="146"/>
      <c r="GKX13" s="146"/>
      <c r="GKY13" s="146"/>
      <c r="GKZ13" s="146"/>
      <c r="GLA13" s="146"/>
      <c r="GLB13" s="146"/>
      <c r="GLC13" s="146"/>
      <c r="GLD13" s="146"/>
      <c r="GLE13" s="146"/>
      <c r="GLF13" s="146"/>
      <c r="GLG13" s="146"/>
      <c r="GLH13" s="146"/>
      <c r="GLI13" s="146"/>
      <c r="GLJ13" s="146"/>
      <c r="GLK13" s="146"/>
      <c r="GLL13" s="146"/>
      <c r="GLM13" s="146"/>
      <c r="GLN13" s="146"/>
      <c r="GLO13" s="146"/>
      <c r="GLP13" s="146"/>
      <c r="GLQ13" s="146"/>
      <c r="GLR13" s="146"/>
      <c r="GLS13" s="146"/>
      <c r="GLT13" s="146"/>
      <c r="GLU13" s="146"/>
      <c r="GLV13" s="146"/>
      <c r="GLW13" s="146"/>
      <c r="GLX13" s="146"/>
      <c r="GLY13" s="146"/>
      <c r="GLZ13" s="146"/>
      <c r="GMA13" s="146"/>
      <c r="GMB13" s="146"/>
      <c r="GMC13" s="146"/>
      <c r="GMD13" s="146"/>
      <c r="GME13" s="146"/>
      <c r="GMF13" s="146"/>
      <c r="GMG13" s="146"/>
      <c r="GMH13" s="146"/>
      <c r="GMI13" s="146"/>
      <c r="GMJ13" s="146"/>
      <c r="GMK13" s="146"/>
      <c r="GML13" s="146"/>
      <c r="GMM13" s="146"/>
      <c r="GMN13" s="146"/>
      <c r="GMO13" s="146"/>
      <c r="GMP13" s="146"/>
      <c r="GMQ13" s="146"/>
      <c r="GMR13" s="146"/>
      <c r="GMS13" s="146"/>
      <c r="GMT13" s="146"/>
      <c r="GMU13" s="146"/>
      <c r="GMV13" s="146"/>
      <c r="GMW13" s="146"/>
      <c r="GMX13" s="146"/>
      <c r="GMY13" s="146"/>
      <c r="GMZ13" s="146"/>
      <c r="GNA13" s="146"/>
      <c r="GNB13" s="146"/>
      <c r="GNC13" s="146"/>
      <c r="GND13" s="146"/>
      <c r="GNE13" s="146"/>
      <c r="GNF13" s="146"/>
      <c r="GNG13" s="146"/>
      <c r="GNH13" s="146"/>
      <c r="GNI13" s="146"/>
      <c r="GNJ13" s="146"/>
      <c r="GNK13" s="146"/>
      <c r="GNL13" s="146"/>
      <c r="GNM13" s="146"/>
      <c r="GNN13" s="146"/>
      <c r="GNO13" s="146"/>
      <c r="GNP13" s="146"/>
      <c r="GNQ13" s="146"/>
      <c r="GNR13" s="146"/>
      <c r="GNS13" s="146"/>
      <c r="GNT13" s="146"/>
      <c r="GNU13" s="146"/>
      <c r="GNV13" s="146"/>
      <c r="GNW13" s="146"/>
      <c r="GNX13" s="146"/>
      <c r="GNY13" s="146"/>
      <c r="GNZ13" s="146"/>
      <c r="GOA13" s="146"/>
      <c r="GOB13" s="146"/>
      <c r="GOC13" s="146"/>
      <c r="GOD13" s="146"/>
      <c r="GOE13" s="146"/>
      <c r="GOF13" s="146"/>
      <c r="GOG13" s="146"/>
      <c r="GOH13" s="146"/>
      <c r="GOI13" s="146"/>
      <c r="GOJ13" s="146"/>
      <c r="GOK13" s="146"/>
      <c r="GOL13" s="146"/>
      <c r="GOM13" s="146"/>
      <c r="GON13" s="146"/>
      <c r="GOO13" s="146"/>
      <c r="GOP13" s="146"/>
      <c r="GOQ13" s="146"/>
      <c r="GOR13" s="146"/>
      <c r="GOS13" s="146"/>
      <c r="GOT13" s="146"/>
      <c r="GOU13" s="146"/>
      <c r="GOV13" s="146"/>
      <c r="GOW13" s="146"/>
      <c r="GOX13" s="146"/>
      <c r="GOY13" s="146"/>
      <c r="GOZ13" s="146"/>
      <c r="GPA13" s="146"/>
      <c r="GPB13" s="146"/>
      <c r="GPC13" s="146"/>
      <c r="GPD13" s="146"/>
      <c r="GPE13" s="146"/>
      <c r="GPF13" s="146"/>
      <c r="GPG13" s="146"/>
      <c r="GPH13" s="146"/>
      <c r="GPI13" s="146"/>
      <c r="GPJ13" s="146"/>
      <c r="GPK13" s="146"/>
      <c r="GPL13" s="146"/>
      <c r="GPM13" s="146"/>
      <c r="GPN13" s="146"/>
      <c r="GPO13" s="146"/>
      <c r="GPP13" s="146"/>
      <c r="GPQ13" s="146"/>
      <c r="GPR13" s="146"/>
      <c r="GPS13" s="146"/>
      <c r="GPT13" s="146"/>
      <c r="GPU13" s="146"/>
      <c r="GPV13" s="146"/>
      <c r="GPW13" s="146"/>
      <c r="GPX13" s="146"/>
      <c r="GPY13" s="146"/>
      <c r="GPZ13" s="146"/>
      <c r="GQA13" s="146"/>
      <c r="GQB13" s="146"/>
      <c r="GQC13" s="146"/>
      <c r="GQD13" s="146"/>
      <c r="GQE13" s="146"/>
      <c r="GQF13" s="146"/>
      <c r="GQG13" s="146"/>
      <c r="GQH13" s="146"/>
      <c r="GQI13" s="146"/>
      <c r="GQJ13" s="146"/>
      <c r="GQK13" s="146"/>
      <c r="GQL13" s="146"/>
      <c r="GQM13" s="146"/>
      <c r="GQN13" s="146"/>
      <c r="GQO13" s="146"/>
      <c r="GQP13" s="146"/>
      <c r="GQQ13" s="146"/>
      <c r="GQR13" s="146"/>
      <c r="GQS13" s="146"/>
      <c r="GQT13" s="146"/>
      <c r="GQU13" s="146"/>
      <c r="GQV13" s="146"/>
      <c r="GQW13" s="146"/>
      <c r="GQX13" s="146"/>
      <c r="GQY13" s="146"/>
      <c r="GQZ13" s="146"/>
      <c r="GRA13" s="146"/>
      <c r="GRB13" s="146"/>
      <c r="GRC13" s="146"/>
      <c r="GRD13" s="146"/>
      <c r="GRE13" s="146"/>
      <c r="GRF13" s="146"/>
      <c r="GRG13" s="146"/>
      <c r="GRH13" s="146"/>
      <c r="GRI13" s="146"/>
      <c r="GRJ13" s="146"/>
      <c r="GRK13" s="146"/>
      <c r="GRL13" s="146"/>
      <c r="GRM13" s="146"/>
      <c r="GRN13" s="146"/>
      <c r="GRO13" s="146"/>
      <c r="GRP13" s="146"/>
      <c r="GRQ13" s="146"/>
      <c r="GRR13" s="146"/>
      <c r="GRS13" s="146"/>
      <c r="GRT13" s="146"/>
      <c r="GRU13" s="146"/>
      <c r="GRV13" s="146"/>
      <c r="GRW13" s="146"/>
      <c r="GRX13" s="146"/>
      <c r="GRY13" s="146"/>
      <c r="GRZ13" s="146"/>
      <c r="GSA13" s="146"/>
      <c r="GSB13" s="146"/>
      <c r="GSC13" s="146"/>
      <c r="GSD13" s="146"/>
      <c r="GSE13" s="146"/>
      <c r="GSF13" s="146"/>
      <c r="GSG13" s="146"/>
      <c r="GSH13" s="146"/>
      <c r="GSI13" s="146"/>
      <c r="GSJ13" s="146"/>
      <c r="GSK13" s="146"/>
      <c r="GSL13" s="146"/>
      <c r="GSM13" s="146"/>
      <c r="GSN13" s="146"/>
      <c r="GSO13" s="146"/>
      <c r="GSP13" s="146"/>
      <c r="GSQ13" s="146"/>
      <c r="GSR13" s="146"/>
      <c r="GSS13" s="146"/>
      <c r="GST13" s="146"/>
      <c r="GSU13" s="146"/>
      <c r="GSV13" s="146"/>
      <c r="GSW13" s="146"/>
      <c r="GSX13" s="146"/>
      <c r="GSY13" s="146"/>
      <c r="GSZ13" s="146"/>
      <c r="GTA13" s="146"/>
      <c r="GTB13" s="146"/>
      <c r="GTC13" s="146"/>
      <c r="GTD13" s="146"/>
      <c r="GTE13" s="146"/>
      <c r="GTF13" s="146"/>
      <c r="GTG13" s="146"/>
      <c r="GTH13" s="146"/>
      <c r="GTI13" s="146"/>
      <c r="GTJ13" s="146"/>
      <c r="GTK13" s="146"/>
      <c r="GTL13" s="146"/>
      <c r="GTM13" s="146"/>
      <c r="GTN13" s="146"/>
      <c r="GTO13" s="146"/>
      <c r="GTP13" s="146"/>
      <c r="GTQ13" s="146"/>
      <c r="GTR13" s="146"/>
      <c r="GTS13" s="146"/>
      <c r="GTT13" s="146"/>
      <c r="GTU13" s="146"/>
      <c r="GTV13" s="146"/>
      <c r="GTW13" s="146"/>
      <c r="GTX13" s="146"/>
      <c r="GTY13" s="146"/>
      <c r="GTZ13" s="146"/>
      <c r="GUA13" s="146"/>
      <c r="GUB13" s="146"/>
      <c r="GUC13" s="146"/>
      <c r="GUD13" s="146"/>
      <c r="GUE13" s="146"/>
      <c r="GUF13" s="146"/>
      <c r="GUG13" s="146"/>
      <c r="GUH13" s="146"/>
      <c r="GUI13" s="146"/>
      <c r="GUJ13" s="146"/>
      <c r="GUK13" s="146"/>
      <c r="GUL13" s="146"/>
      <c r="GUM13" s="146"/>
      <c r="GUN13" s="146"/>
      <c r="GUO13" s="146"/>
      <c r="GUP13" s="146"/>
      <c r="GUQ13" s="146"/>
      <c r="GUR13" s="146"/>
      <c r="GUS13" s="146"/>
      <c r="GUT13" s="146"/>
      <c r="GUU13" s="146"/>
      <c r="GUV13" s="146"/>
      <c r="GUW13" s="146"/>
      <c r="GUX13" s="146"/>
      <c r="GUY13" s="146"/>
      <c r="GUZ13" s="146"/>
      <c r="GVA13" s="146"/>
      <c r="GVB13" s="146"/>
      <c r="GVC13" s="146"/>
      <c r="GVD13" s="146"/>
      <c r="GVE13" s="146"/>
      <c r="GVF13" s="146"/>
      <c r="GVG13" s="146"/>
      <c r="GVH13" s="146"/>
      <c r="GVI13" s="146"/>
      <c r="GVJ13" s="146"/>
      <c r="GVK13" s="146"/>
      <c r="GVL13" s="146"/>
      <c r="GVM13" s="146"/>
      <c r="GVN13" s="146"/>
      <c r="GVO13" s="146"/>
      <c r="GVP13" s="146"/>
      <c r="GVQ13" s="146"/>
      <c r="GVR13" s="146"/>
      <c r="GVS13" s="146"/>
      <c r="GVT13" s="146"/>
      <c r="GVU13" s="146"/>
      <c r="GVV13" s="146"/>
      <c r="GVW13" s="146"/>
      <c r="GVX13" s="146"/>
      <c r="GVY13" s="146"/>
      <c r="GVZ13" s="146"/>
      <c r="GWA13" s="146"/>
      <c r="GWB13" s="146"/>
      <c r="GWC13" s="146"/>
      <c r="GWD13" s="146"/>
      <c r="GWE13" s="146"/>
      <c r="GWF13" s="146"/>
      <c r="GWG13" s="146"/>
      <c r="GWH13" s="146"/>
      <c r="GWI13" s="146"/>
      <c r="GWJ13" s="146"/>
      <c r="GWK13" s="146"/>
      <c r="GWL13" s="146"/>
      <c r="GWM13" s="146"/>
      <c r="GWN13" s="146"/>
      <c r="GWO13" s="146"/>
      <c r="GWP13" s="146"/>
      <c r="GWQ13" s="146"/>
      <c r="GWR13" s="146"/>
      <c r="GWS13" s="146"/>
      <c r="GWT13" s="146"/>
      <c r="GWU13" s="146"/>
      <c r="GWV13" s="146"/>
      <c r="GWW13" s="146"/>
      <c r="GWX13" s="146"/>
      <c r="GWY13" s="146"/>
      <c r="GWZ13" s="146"/>
      <c r="GXA13" s="146"/>
      <c r="GXB13" s="146"/>
      <c r="GXC13" s="146"/>
      <c r="GXD13" s="146"/>
      <c r="GXE13" s="146"/>
      <c r="GXF13" s="146"/>
      <c r="GXG13" s="146"/>
      <c r="GXH13" s="146"/>
      <c r="GXI13" s="146"/>
      <c r="GXJ13" s="146"/>
      <c r="GXK13" s="146"/>
      <c r="GXL13" s="146"/>
      <c r="GXM13" s="146"/>
      <c r="GXN13" s="146"/>
      <c r="GXO13" s="146"/>
      <c r="GXP13" s="146"/>
      <c r="GXQ13" s="146"/>
      <c r="GXR13" s="146"/>
      <c r="GXS13" s="146"/>
      <c r="GXT13" s="146"/>
      <c r="GXU13" s="146"/>
      <c r="GXV13" s="146"/>
      <c r="GXW13" s="146"/>
      <c r="GXX13" s="146"/>
      <c r="GXY13" s="146"/>
      <c r="GXZ13" s="146"/>
      <c r="GYA13" s="146"/>
      <c r="GYB13" s="146"/>
      <c r="GYC13" s="146"/>
      <c r="GYD13" s="146"/>
      <c r="GYE13" s="146"/>
      <c r="GYF13" s="146"/>
      <c r="GYG13" s="146"/>
      <c r="GYH13" s="146"/>
      <c r="GYI13" s="146"/>
      <c r="GYJ13" s="146"/>
      <c r="GYK13" s="146"/>
      <c r="GYL13" s="146"/>
      <c r="GYM13" s="146"/>
      <c r="GYN13" s="146"/>
      <c r="GYO13" s="146"/>
      <c r="GYP13" s="146"/>
      <c r="GYQ13" s="146"/>
      <c r="GYR13" s="146"/>
      <c r="GYS13" s="146"/>
      <c r="GYT13" s="146"/>
      <c r="GYU13" s="146"/>
      <c r="GYV13" s="146"/>
      <c r="GYW13" s="146"/>
      <c r="GYX13" s="146"/>
      <c r="GYY13" s="146"/>
      <c r="GYZ13" s="146"/>
      <c r="GZA13" s="146"/>
      <c r="GZB13" s="146"/>
      <c r="GZC13" s="146"/>
      <c r="GZD13" s="146"/>
      <c r="GZE13" s="146"/>
      <c r="GZF13" s="146"/>
      <c r="GZG13" s="146"/>
      <c r="GZH13" s="146"/>
      <c r="GZI13" s="146"/>
      <c r="GZJ13" s="146"/>
      <c r="GZK13" s="146"/>
      <c r="GZL13" s="146"/>
      <c r="GZM13" s="146"/>
      <c r="GZN13" s="146"/>
      <c r="GZO13" s="146"/>
      <c r="GZP13" s="146"/>
      <c r="GZQ13" s="146"/>
      <c r="GZR13" s="146"/>
      <c r="GZS13" s="146"/>
      <c r="GZT13" s="146"/>
      <c r="GZU13" s="146"/>
      <c r="GZV13" s="146"/>
      <c r="GZW13" s="146"/>
      <c r="GZX13" s="146"/>
      <c r="GZY13" s="146"/>
      <c r="GZZ13" s="146"/>
      <c r="HAA13" s="146"/>
      <c r="HAB13" s="146"/>
      <c r="HAC13" s="146"/>
      <c r="HAD13" s="146"/>
      <c r="HAE13" s="146"/>
      <c r="HAF13" s="146"/>
      <c r="HAG13" s="146"/>
      <c r="HAH13" s="146"/>
      <c r="HAI13" s="146"/>
      <c r="HAJ13" s="146"/>
      <c r="HAK13" s="146"/>
      <c r="HAL13" s="146"/>
      <c r="HAM13" s="146"/>
      <c r="HAN13" s="146"/>
      <c r="HAO13" s="146"/>
      <c r="HAP13" s="146"/>
      <c r="HAQ13" s="146"/>
      <c r="HAR13" s="146"/>
      <c r="HAS13" s="146"/>
      <c r="HAT13" s="146"/>
      <c r="HAU13" s="146"/>
      <c r="HAV13" s="146"/>
      <c r="HAW13" s="146"/>
      <c r="HAX13" s="146"/>
      <c r="HAY13" s="146"/>
      <c r="HAZ13" s="146"/>
      <c r="HBA13" s="146"/>
      <c r="HBB13" s="146"/>
      <c r="HBC13" s="146"/>
      <c r="HBD13" s="146"/>
      <c r="HBE13" s="146"/>
      <c r="HBF13" s="146"/>
      <c r="HBG13" s="146"/>
      <c r="HBH13" s="146"/>
      <c r="HBI13" s="146"/>
      <c r="HBJ13" s="146"/>
      <c r="HBK13" s="146"/>
      <c r="HBL13" s="146"/>
      <c r="HBM13" s="146"/>
      <c r="HBN13" s="146"/>
      <c r="HBO13" s="146"/>
      <c r="HBP13" s="146"/>
      <c r="HBQ13" s="146"/>
      <c r="HBR13" s="146"/>
      <c r="HBS13" s="146"/>
      <c r="HBT13" s="146"/>
      <c r="HBU13" s="146"/>
      <c r="HBV13" s="146"/>
      <c r="HBW13" s="146"/>
      <c r="HBX13" s="146"/>
      <c r="HBY13" s="146"/>
      <c r="HBZ13" s="146"/>
      <c r="HCA13" s="146"/>
      <c r="HCB13" s="146"/>
      <c r="HCC13" s="146"/>
      <c r="HCD13" s="146"/>
      <c r="HCE13" s="146"/>
      <c r="HCF13" s="146"/>
      <c r="HCG13" s="146"/>
      <c r="HCH13" s="146"/>
      <c r="HCI13" s="146"/>
      <c r="HCJ13" s="146"/>
      <c r="HCK13" s="146"/>
      <c r="HCL13" s="146"/>
      <c r="HCM13" s="146"/>
      <c r="HCN13" s="146"/>
      <c r="HCO13" s="146"/>
      <c r="HCP13" s="146"/>
      <c r="HCQ13" s="146"/>
      <c r="HCR13" s="146"/>
      <c r="HCS13" s="146"/>
      <c r="HCT13" s="146"/>
      <c r="HCU13" s="146"/>
      <c r="HCV13" s="146"/>
      <c r="HCW13" s="146"/>
      <c r="HCX13" s="146"/>
      <c r="HCY13" s="146"/>
      <c r="HCZ13" s="146"/>
      <c r="HDA13" s="146"/>
      <c r="HDB13" s="146"/>
      <c r="HDC13" s="146"/>
      <c r="HDD13" s="146"/>
      <c r="HDE13" s="146"/>
      <c r="HDF13" s="146"/>
      <c r="HDG13" s="146"/>
      <c r="HDH13" s="146"/>
      <c r="HDI13" s="146"/>
      <c r="HDJ13" s="146"/>
      <c r="HDK13" s="146"/>
      <c r="HDL13" s="146"/>
      <c r="HDM13" s="146"/>
      <c r="HDN13" s="146"/>
      <c r="HDO13" s="146"/>
      <c r="HDP13" s="146"/>
      <c r="HDQ13" s="146"/>
      <c r="HDR13" s="146"/>
      <c r="HDS13" s="146"/>
      <c r="HDT13" s="146"/>
      <c r="HDU13" s="146"/>
      <c r="HDV13" s="146"/>
      <c r="HDW13" s="146"/>
      <c r="HDX13" s="146"/>
      <c r="HDY13" s="146"/>
      <c r="HDZ13" s="146"/>
      <c r="HEA13" s="146"/>
      <c r="HEB13" s="146"/>
      <c r="HEC13" s="146"/>
      <c r="HED13" s="146"/>
      <c r="HEE13" s="146"/>
      <c r="HEF13" s="146"/>
      <c r="HEG13" s="146"/>
      <c r="HEH13" s="146"/>
      <c r="HEI13" s="146"/>
      <c r="HEJ13" s="146"/>
      <c r="HEK13" s="146"/>
      <c r="HEL13" s="146"/>
      <c r="HEM13" s="146"/>
      <c r="HEN13" s="146"/>
      <c r="HEO13" s="146"/>
      <c r="HEP13" s="146"/>
      <c r="HEQ13" s="146"/>
      <c r="HER13" s="146"/>
      <c r="HES13" s="146"/>
      <c r="HET13" s="146"/>
      <c r="HEU13" s="146"/>
      <c r="HEV13" s="146"/>
      <c r="HEW13" s="146"/>
      <c r="HEX13" s="146"/>
      <c r="HEY13" s="146"/>
      <c r="HEZ13" s="146"/>
      <c r="HFA13" s="146"/>
      <c r="HFB13" s="146"/>
      <c r="HFC13" s="146"/>
      <c r="HFD13" s="146"/>
      <c r="HFE13" s="146"/>
      <c r="HFF13" s="146"/>
      <c r="HFG13" s="146"/>
      <c r="HFH13" s="146"/>
      <c r="HFI13" s="146"/>
      <c r="HFJ13" s="146"/>
      <c r="HFK13" s="146"/>
      <c r="HFL13" s="146"/>
      <c r="HFM13" s="146"/>
      <c r="HFN13" s="146"/>
      <c r="HFO13" s="146"/>
      <c r="HFP13" s="146"/>
      <c r="HFQ13" s="146"/>
      <c r="HFR13" s="146"/>
      <c r="HFS13" s="146"/>
      <c r="HFT13" s="146"/>
      <c r="HFU13" s="146"/>
      <c r="HFV13" s="146"/>
      <c r="HFW13" s="146"/>
      <c r="HFX13" s="146"/>
      <c r="HFY13" s="146"/>
      <c r="HFZ13" s="146"/>
      <c r="HGA13" s="146"/>
      <c r="HGB13" s="146"/>
      <c r="HGC13" s="146"/>
      <c r="HGD13" s="146"/>
      <c r="HGE13" s="146"/>
      <c r="HGF13" s="146"/>
      <c r="HGG13" s="146"/>
      <c r="HGH13" s="146"/>
      <c r="HGI13" s="146"/>
      <c r="HGJ13" s="146"/>
      <c r="HGK13" s="146"/>
      <c r="HGL13" s="146"/>
      <c r="HGM13" s="146"/>
      <c r="HGN13" s="146"/>
      <c r="HGO13" s="146"/>
      <c r="HGP13" s="146"/>
      <c r="HGQ13" s="146"/>
      <c r="HGR13" s="146"/>
      <c r="HGS13" s="146"/>
      <c r="HGT13" s="146"/>
      <c r="HGU13" s="146"/>
      <c r="HGV13" s="146"/>
      <c r="HGW13" s="146"/>
      <c r="HGX13" s="146"/>
      <c r="HGY13" s="146"/>
      <c r="HGZ13" s="146"/>
      <c r="HHA13" s="146"/>
      <c r="HHB13" s="146"/>
      <c r="HHC13" s="146"/>
      <c r="HHD13" s="146"/>
      <c r="HHE13" s="146"/>
      <c r="HHF13" s="146"/>
      <c r="HHG13" s="146"/>
      <c r="HHH13" s="146"/>
      <c r="HHI13" s="146"/>
      <c r="HHJ13" s="146"/>
      <c r="HHK13" s="146"/>
      <c r="HHL13" s="146"/>
      <c r="HHM13" s="146"/>
      <c r="HHN13" s="146"/>
      <c r="HHO13" s="146"/>
      <c r="HHP13" s="146"/>
      <c r="HHQ13" s="146"/>
      <c r="HHR13" s="146"/>
      <c r="HHS13" s="146"/>
      <c r="HHT13" s="146"/>
      <c r="HHU13" s="146"/>
      <c r="HHV13" s="146"/>
      <c r="HHW13" s="146"/>
      <c r="HHX13" s="146"/>
      <c r="HHY13" s="146"/>
      <c r="HHZ13" s="146"/>
      <c r="HIA13" s="146"/>
      <c r="HIB13" s="146"/>
      <c r="HIC13" s="146"/>
      <c r="HID13" s="146"/>
      <c r="HIE13" s="146"/>
      <c r="HIF13" s="146"/>
      <c r="HIG13" s="146"/>
      <c r="HIH13" s="146"/>
      <c r="HII13" s="146"/>
      <c r="HIJ13" s="146"/>
      <c r="HIK13" s="146"/>
      <c r="HIL13" s="146"/>
      <c r="HIM13" s="146"/>
      <c r="HIN13" s="146"/>
      <c r="HIO13" s="146"/>
      <c r="HIP13" s="146"/>
      <c r="HIQ13" s="146"/>
      <c r="HIR13" s="146"/>
      <c r="HIS13" s="146"/>
      <c r="HIT13" s="146"/>
      <c r="HIU13" s="146"/>
      <c r="HIV13" s="146"/>
      <c r="HIW13" s="146"/>
      <c r="HIX13" s="146"/>
      <c r="HIY13" s="146"/>
      <c r="HIZ13" s="146"/>
      <c r="HJA13" s="146"/>
      <c r="HJB13" s="146"/>
      <c r="HJC13" s="146"/>
      <c r="HJD13" s="146"/>
      <c r="HJE13" s="146"/>
      <c r="HJF13" s="146"/>
      <c r="HJG13" s="146"/>
      <c r="HJH13" s="146"/>
      <c r="HJI13" s="146"/>
      <c r="HJJ13" s="146"/>
      <c r="HJK13" s="146"/>
      <c r="HJL13" s="146"/>
      <c r="HJM13" s="146"/>
      <c r="HJN13" s="146"/>
      <c r="HJO13" s="146"/>
      <c r="HJP13" s="146"/>
      <c r="HJQ13" s="146"/>
      <c r="HJR13" s="146"/>
      <c r="HJS13" s="146"/>
      <c r="HJT13" s="146"/>
      <c r="HJU13" s="146"/>
      <c r="HJV13" s="146"/>
      <c r="HJW13" s="146"/>
      <c r="HJX13" s="146"/>
      <c r="HJY13" s="146"/>
      <c r="HJZ13" s="146"/>
      <c r="HKA13" s="146"/>
      <c r="HKB13" s="146"/>
      <c r="HKC13" s="146"/>
      <c r="HKD13" s="146"/>
      <c r="HKE13" s="146"/>
      <c r="HKF13" s="146"/>
      <c r="HKG13" s="146"/>
      <c r="HKH13" s="146"/>
      <c r="HKI13" s="146"/>
      <c r="HKJ13" s="146"/>
      <c r="HKK13" s="146"/>
      <c r="HKL13" s="146"/>
      <c r="HKM13" s="146"/>
      <c r="HKN13" s="146"/>
      <c r="HKO13" s="146"/>
      <c r="HKP13" s="146"/>
      <c r="HKQ13" s="146"/>
      <c r="HKR13" s="146"/>
      <c r="HKS13" s="146"/>
      <c r="HKT13" s="146"/>
      <c r="HKU13" s="146"/>
      <c r="HKV13" s="146"/>
      <c r="HKW13" s="146"/>
      <c r="HKX13" s="146"/>
      <c r="HKY13" s="146"/>
      <c r="HKZ13" s="146"/>
      <c r="HLA13" s="146"/>
      <c r="HLB13" s="146"/>
      <c r="HLC13" s="146"/>
      <c r="HLD13" s="146"/>
      <c r="HLE13" s="146"/>
      <c r="HLF13" s="146"/>
      <c r="HLG13" s="146"/>
      <c r="HLH13" s="146"/>
      <c r="HLI13" s="146"/>
      <c r="HLJ13" s="146"/>
      <c r="HLK13" s="146"/>
      <c r="HLL13" s="146"/>
      <c r="HLM13" s="146"/>
      <c r="HLN13" s="146"/>
      <c r="HLO13" s="146"/>
      <c r="HLP13" s="146"/>
      <c r="HLQ13" s="146"/>
      <c r="HLR13" s="146"/>
      <c r="HLS13" s="146"/>
      <c r="HLT13" s="146"/>
      <c r="HLU13" s="146"/>
      <c r="HLV13" s="146"/>
      <c r="HLW13" s="146"/>
      <c r="HLX13" s="146"/>
      <c r="HLY13" s="146"/>
      <c r="HLZ13" s="146"/>
      <c r="HMA13" s="146"/>
      <c r="HMB13" s="146"/>
      <c r="HMC13" s="146"/>
      <c r="HMD13" s="146"/>
      <c r="HME13" s="146"/>
      <c r="HMF13" s="146"/>
      <c r="HMG13" s="146"/>
      <c r="HMH13" s="146"/>
      <c r="HMI13" s="146"/>
      <c r="HMJ13" s="146"/>
      <c r="HMK13" s="146"/>
      <c r="HML13" s="146"/>
      <c r="HMM13" s="146"/>
      <c r="HMN13" s="146"/>
      <c r="HMO13" s="146"/>
      <c r="HMP13" s="146"/>
      <c r="HMQ13" s="146"/>
      <c r="HMR13" s="146"/>
      <c r="HMS13" s="146"/>
      <c r="HMT13" s="146"/>
      <c r="HMU13" s="146"/>
      <c r="HMV13" s="146"/>
      <c r="HMW13" s="146"/>
      <c r="HMX13" s="146"/>
      <c r="HMY13" s="146"/>
      <c r="HMZ13" s="146"/>
      <c r="HNA13" s="146"/>
      <c r="HNB13" s="146"/>
      <c r="HNC13" s="146"/>
      <c r="HND13" s="146"/>
      <c r="HNE13" s="146"/>
      <c r="HNF13" s="146"/>
      <c r="HNG13" s="146"/>
      <c r="HNH13" s="146"/>
      <c r="HNI13" s="146"/>
      <c r="HNJ13" s="146"/>
      <c r="HNK13" s="146"/>
      <c r="HNL13" s="146"/>
      <c r="HNM13" s="146"/>
      <c r="HNN13" s="146"/>
      <c r="HNO13" s="146"/>
      <c r="HNP13" s="146"/>
      <c r="HNQ13" s="146"/>
      <c r="HNR13" s="146"/>
      <c r="HNS13" s="146"/>
      <c r="HNT13" s="146"/>
      <c r="HNU13" s="146"/>
      <c r="HNV13" s="146"/>
      <c r="HNW13" s="146"/>
      <c r="HNX13" s="146"/>
      <c r="HNY13" s="146"/>
      <c r="HNZ13" s="146"/>
      <c r="HOA13" s="146"/>
      <c r="HOB13" s="146"/>
      <c r="HOC13" s="146"/>
      <c r="HOD13" s="146"/>
      <c r="HOE13" s="146"/>
      <c r="HOF13" s="146"/>
      <c r="HOG13" s="146"/>
      <c r="HOH13" s="146"/>
      <c r="HOI13" s="146"/>
      <c r="HOJ13" s="146"/>
      <c r="HOK13" s="146"/>
      <c r="HOL13" s="146"/>
      <c r="HOM13" s="146"/>
      <c r="HON13" s="146"/>
      <c r="HOO13" s="146"/>
      <c r="HOP13" s="146"/>
      <c r="HOQ13" s="146"/>
      <c r="HOR13" s="146"/>
      <c r="HOS13" s="146"/>
      <c r="HOT13" s="146"/>
      <c r="HOU13" s="146"/>
      <c r="HOV13" s="146"/>
      <c r="HOW13" s="146"/>
      <c r="HOX13" s="146"/>
      <c r="HOY13" s="146"/>
      <c r="HOZ13" s="146"/>
      <c r="HPA13" s="146"/>
      <c r="HPB13" s="146"/>
      <c r="HPC13" s="146"/>
      <c r="HPD13" s="146"/>
      <c r="HPE13" s="146"/>
      <c r="HPF13" s="146"/>
      <c r="HPG13" s="146"/>
      <c r="HPH13" s="146"/>
      <c r="HPI13" s="146"/>
      <c r="HPJ13" s="146"/>
      <c r="HPK13" s="146"/>
      <c r="HPL13" s="146"/>
      <c r="HPM13" s="146"/>
      <c r="HPN13" s="146"/>
      <c r="HPO13" s="146"/>
      <c r="HPP13" s="146"/>
      <c r="HPQ13" s="146"/>
      <c r="HPR13" s="146"/>
      <c r="HPS13" s="146"/>
      <c r="HPT13" s="146"/>
      <c r="HPU13" s="146"/>
      <c r="HPV13" s="146"/>
      <c r="HPW13" s="146"/>
      <c r="HPX13" s="146"/>
      <c r="HPY13" s="146"/>
      <c r="HPZ13" s="146"/>
      <c r="HQA13" s="146"/>
      <c r="HQB13" s="146"/>
      <c r="HQC13" s="146"/>
      <c r="HQD13" s="146"/>
      <c r="HQE13" s="146"/>
      <c r="HQF13" s="146"/>
      <c r="HQG13" s="146"/>
      <c r="HQH13" s="146"/>
      <c r="HQI13" s="146"/>
      <c r="HQJ13" s="146"/>
      <c r="HQK13" s="146"/>
      <c r="HQL13" s="146"/>
      <c r="HQM13" s="146"/>
      <c r="HQN13" s="146"/>
      <c r="HQO13" s="146"/>
      <c r="HQP13" s="146"/>
      <c r="HQQ13" s="146"/>
      <c r="HQR13" s="146"/>
      <c r="HQS13" s="146"/>
      <c r="HQT13" s="146"/>
      <c r="HQU13" s="146"/>
      <c r="HQV13" s="146"/>
      <c r="HQW13" s="146"/>
      <c r="HQX13" s="146"/>
      <c r="HQY13" s="146"/>
      <c r="HQZ13" s="146"/>
      <c r="HRA13" s="146"/>
      <c r="HRB13" s="146"/>
      <c r="HRC13" s="146"/>
      <c r="HRD13" s="146"/>
      <c r="HRE13" s="146"/>
      <c r="HRF13" s="146"/>
      <c r="HRG13" s="146"/>
      <c r="HRH13" s="146"/>
      <c r="HRI13" s="146"/>
      <c r="HRJ13" s="146"/>
      <c r="HRK13" s="146"/>
      <c r="HRL13" s="146"/>
      <c r="HRM13" s="146"/>
      <c r="HRN13" s="146"/>
      <c r="HRO13" s="146"/>
      <c r="HRP13" s="146"/>
      <c r="HRQ13" s="146"/>
      <c r="HRR13" s="146"/>
      <c r="HRS13" s="146"/>
      <c r="HRT13" s="146"/>
      <c r="HRU13" s="146"/>
      <c r="HRV13" s="146"/>
      <c r="HRW13" s="146"/>
      <c r="HRX13" s="146"/>
      <c r="HRY13" s="146"/>
      <c r="HRZ13" s="146"/>
      <c r="HSA13" s="146"/>
      <c r="HSB13" s="146"/>
      <c r="HSC13" s="146"/>
      <c r="HSD13" s="146"/>
      <c r="HSE13" s="146"/>
      <c r="HSF13" s="146"/>
      <c r="HSG13" s="146"/>
      <c r="HSH13" s="146"/>
      <c r="HSI13" s="146"/>
      <c r="HSJ13" s="146"/>
      <c r="HSK13" s="146"/>
      <c r="HSL13" s="146"/>
      <c r="HSM13" s="146"/>
      <c r="HSN13" s="146"/>
      <c r="HSO13" s="146"/>
      <c r="HSP13" s="146"/>
      <c r="HSQ13" s="146"/>
      <c r="HSR13" s="146"/>
      <c r="HSS13" s="146"/>
      <c r="HST13" s="146"/>
      <c r="HSU13" s="146"/>
      <c r="HSV13" s="146"/>
      <c r="HSW13" s="146"/>
      <c r="HSX13" s="146"/>
      <c r="HSY13" s="146"/>
      <c r="HSZ13" s="146"/>
      <c r="HTA13" s="146"/>
      <c r="HTB13" s="146"/>
      <c r="HTC13" s="146"/>
      <c r="HTD13" s="146"/>
      <c r="HTE13" s="146"/>
      <c r="HTF13" s="146"/>
      <c r="HTG13" s="146"/>
      <c r="HTH13" s="146"/>
      <c r="HTI13" s="146"/>
      <c r="HTJ13" s="146"/>
      <c r="HTK13" s="146"/>
      <c r="HTL13" s="146"/>
      <c r="HTM13" s="146"/>
      <c r="HTN13" s="146"/>
      <c r="HTO13" s="146"/>
      <c r="HTP13" s="146"/>
      <c r="HTQ13" s="146"/>
      <c r="HTR13" s="146"/>
      <c r="HTS13" s="146"/>
      <c r="HTT13" s="146"/>
      <c r="HTU13" s="146"/>
      <c r="HTV13" s="146"/>
      <c r="HTW13" s="146"/>
      <c r="HTX13" s="146"/>
      <c r="HTY13" s="146"/>
      <c r="HTZ13" s="146"/>
      <c r="HUA13" s="146"/>
      <c r="HUB13" s="146"/>
      <c r="HUC13" s="146"/>
      <c r="HUD13" s="146"/>
      <c r="HUE13" s="146"/>
      <c r="HUF13" s="146"/>
      <c r="HUG13" s="146"/>
      <c r="HUH13" s="146"/>
      <c r="HUI13" s="146"/>
      <c r="HUJ13" s="146"/>
      <c r="HUK13" s="146"/>
      <c r="HUL13" s="146"/>
      <c r="HUM13" s="146"/>
      <c r="HUN13" s="146"/>
      <c r="HUO13" s="146"/>
      <c r="HUP13" s="146"/>
      <c r="HUQ13" s="146"/>
      <c r="HUR13" s="146"/>
      <c r="HUS13" s="146"/>
      <c r="HUT13" s="146"/>
      <c r="HUU13" s="146"/>
      <c r="HUV13" s="146"/>
      <c r="HUW13" s="146"/>
      <c r="HUX13" s="146"/>
      <c r="HUY13" s="146"/>
      <c r="HUZ13" s="146"/>
      <c r="HVA13" s="146"/>
      <c r="HVB13" s="146"/>
      <c r="HVC13" s="146"/>
      <c r="HVD13" s="146"/>
      <c r="HVE13" s="146"/>
      <c r="HVF13" s="146"/>
      <c r="HVG13" s="146"/>
      <c r="HVH13" s="146"/>
      <c r="HVI13" s="146"/>
      <c r="HVJ13" s="146"/>
      <c r="HVK13" s="146"/>
      <c r="HVL13" s="146"/>
      <c r="HVM13" s="146"/>
      <c r="HVN13" s="146"/>
      <c r="HVO13" s="146"/>
      <c r="HVP13" s="146"/>
      <c r="HVQ13" s="146"/>
      <c r="HVR13" s="146"/>
      <c r="HVS13" s="146"/>
      <c r="HVT13" s="146"/>
      <c r="HVU13" s="146"/>
      <c r="HVV13" s="146"/>
      <c r="HVW13" s="146"/>
      <c r="HVX13" s="146"/>
      <c r="HVY13" s="146"/>
      <c r="HVZ13" s="146"/>
      <c r="HWA13" s="146"/>
      <c r="HWB13" s="146"/>
      <c r="HWC13" s="146"/>
      <c r="HWD13" s="146"/>
      <c r="HWE13" s="146"/>
      <c r="HWF13" s="146"/>
      <c r="HWG13" s="146"/>
      <c r="HWH13" s="146"/>
      <c r="HWI13" s="146"/>
      <c r="HWJ13" s="146"/>
      <c r="HWK13" s="146"/>
      <c r="HWL13" s="146"/>
      <c r="HWM13" s="146"/>
      <c r="HWN13" s="146"/>
      <c r="HWO13" s="146"/>
      <c r="HWP13" s="146"/>
      <c r="HWQ13" s="146"/>
      <c r="HWR13" s="146"/>
      <c r="HWS13" s="146"/>
      <c r="HWT13" s="146"/>
      <c r="HWU13" s="146"/>
      <c r="HWV13" s="146"/>
      <c r="HWW13" s="146"/>
      <c r="HWX13" s="146"/>
      <c r="HWY13" s="146"/>
      <c r="HWZ13" s="146"/>
      <c r="HXA13" s="146"/>
      <c r="HXB13" s="146"/>
      <c r="HXC13" s="146"/>
      <c r="HXD13" s="146"/>
      <c r="HXE13" s="146"/>
      <c r="HXF13" s="146"/>
      <c r="HXG13" s="146"/>
      <c r="HXH13" s="146"/>
      <c r="HXI13" s="146"/>
      <c r="HXJ13" s="146"/>
      <c r="HXK13" s="146"/>
      <c r="HXL13" s="146"/>
      <c r="HXM13" s="146"/>
      <c r="HXN13" s="146"/>
      <c r="HXO13" s="146"/>
      <c r="HXP13" s="146"/>
      <c r="HXQ13" s="146"/>
      <c r="HXR13" s="146"/>
      <c r="HXS13" s="146"/>
      <c r="HXT13" s="146"/>
      <c r="HXU13" s="146"/>
      <c r="HXV13" s="146"/>
      <c r="HXW13" s="146"/>
      <c r="HXX13" s="146"/>
      <c r="HXY13" s="146"/>
      <c r="HXZ13" s="146"/>
      <c r="HYA13" s="146"/>
      <c r="HYB13" s="146"/>
      <c r="HYC13" s="146"/>
      <c r="HYD13" s="146"/>
      <c r="HYE13" s="146"/>
      <c r="HYF13" s="146"/>
      <c r="HYG13" s="146"/>
      <c r="HYH13" s="146"/>
      <c r="HYI13" s="146"/>
      <c r="HYJ13" s="146"/>
      <c r="HYK13" s="146"/>
      <c r="HYL13" s="146"/>
      <c r="HYM13" s="146"/>
      <c r="HYN13" s="146"/>
      <c r="HYO13" s="146"/>
      <c r="HYP13" s="146"/>
      <c r="HYQ13" s="146"/>
      <c r="HYR13" s="146"/>
      <c r="HYS13" s="146"/>
      <c r="HYT13" s="146"/>
      <c r="HYU13" s="146"/>
      <c r="HYV13" s="146"/>
      <c r="HYW13" s="146"/>
      <c r="HYX13" s="146"/>
      <c r="HYY13" s="146"/>
      <c r="HYZ13" s="146"/>
      <c r="HZA13" s="146"/>
      <c r="HZB13" s="146"/>
      <c r="HZC13" s="146"/>
      <c r="HZD13" s="146"/>
      <c r="HZE13" s="146"/>
      <c r="HZF13" s="146"/>
      <c r="HZG13" s="146"/>
      <c r="HZH13" s="146"/>
      <c r="HZI13" s="146"/>
      <c r="HZJ13" s="146"/>
      <c r="HZK13" s="146"/>
      <c r="HZL13" s="146"/>
      <c r="HZM13" s="146"/>
      <c r="HZN13" s="146"/>
      <c r="HZO13" s="146"/>
      <c r="HZP13" s="146"/>
      <c r="HZQ13" s="146"/>
      <c r="HZR13" s="146"/>
      <c r="HZS13" s="146"/>
      <c r="HZT13" s="146"/>
      <c r="HZU13" s="146"/>
      <c r="HZV13" s="146"/>
      <c r="HZW13" s="146"/>
      <c r="HZX13" s="146"/>
      <c r="HZY13" s="146"/>
      <c r="HZZ13" s="146"/>
      <c r="IAA13" s="146"/>
      <c r="IAB13" s="146"/>
      <c r="IAC13" s="146"/>
      <c r="IAD13" s="146"/>
      <c r="IAE13" s="146"/>
      <c r="IAF13" s="146"/>
      <c r="IAG13" s="146"/>
      <c r="IAH13" s="146"/>
      <c r="IAI13" s="146"/>
      <c r="IAJ13" s="146"/>
      <c r="IAK13" s="146"/>
      <c r="IAL13" s="146"/>
      <c r="IAM13" s="146"/>
      <c r="IAN13" s="146"/>
      <c r="IAO13" s="146"/>
      <c r="IAP13" s="146"/>
      <c r="IAQ13" s="146"/>
      <c r="IAR13" s="146"/>
      <c r="IAS13" s="146"/>
      <c r="IAT13" s="146"/>
      <c r="IAU13" s="146"/>
      <c r="IAV13" s="146"/>
      <c r="IAW13" s="146"/>
      <c r="IAX13" s="146"/>
      <c r="IAY13" s="146"/>
      <c r="IAZ13" s="146"/>
      <c r="IBA13" s="146"/>
      <c r="IBB13" s="146"/>
      <c r="IBC13" s="146"/>
      <c r="IBD13" s="146"/>
      <c r="IBE13" s="146"/>
      <c r="IBF13" s="146"/>
      <c r="IBG13" s="146"/>
      <c r="IBH13" s="146"/>
      <c r="IBI13" s="146"/>
      <c r="IBJ13" s="146"/>
      <c r="IBK13" s="146"/>
      <c r="IBL13" s="146"/>
      <c r="IBM13" s="146"/>
      <c r="IBN13" s="146"/>
      <c r="IBO13" s="146"/>
      <c r="IBP13" s="146"/>
      <c r="IBQ13" s="146"/>
      <c r="IBR13" s="146"/>
      <c r="IBS13" s="146"/>
      <c r="IBT13" s="146"/>
      <c r="IBU13" s="146"/>
      <c r="IBV13" s="146"/>
      <c r="IBW13" s="146"/>
      <c r="IBX13" s="146"/>
      <c r="IBY13" s="146"/>
      <c r="IBZ13" s="146"/>
      <c r="ICA13" s="146"/>
      <c r="ICB13" s="146"/>
      <c r="ICC13" s="146"/>
      <c r="ICD13" s="146"/>
      <c r="ICE13" s="146"/>
      <c r="ICF13" s="146"/>
      <c r="ICG13" s="146"/>
      <c r="ICH13" s="146"/>
      <c r="ICI13" s="146"/>
      <c r="ICJ13" s="146"/>
      <c r="ICK13" s="146"/>
      <c r="ICL13" s="146"/>
      <c r="ICM13" s="146"/>
      <c r="ICN13" s="146"/>
      <c r="ICO13" s="146"/>
      <c r="ICP13" s="146"/>
      <c r="ICQ13" s="146"/>
      <c r="ICR13" s="146"/>
      <c r="ICS13" s="146"/>
      <c r="ICT13" s="146"/>
      <c r="ICU13" s="146"/>
      <c r="ICV13" s="146"/>
      <c r="ICW13" s="146"/>
      <c r="ICX13" s="146"/>
      <c r="ICY13" s="146"/>
      <c r="ICZ13" s="146"/>
      <c r="IDA13" s="146"/>
      <c r="IDB13" s="146"/>
      <c r="IDC13" s="146"/>
      <c r="IDD13" s="146"/>
      <c r="IDE13" s="146"/>
      <c r="IDF13" s="146"/>
      <c r="IDG13" s="146"/>
      <c r="IDH13" s="146"/>
      <c r="IDI13" s="146"/>
      <c r="IDJ13" s="146"/>
      <c r="IDK13" s="146"/>
      <c r="IDL13" s="146"/>
      <c r="IDM13" s="146"/>
      <c r="IDN13" s="146"/>
      <c r="IDO13" s="146"/>
      <c r="IDP13" s="146"/>
      <c r="IDQ13" s="146"/>
      <c r="IDR13" s="146"/>
      <c r="IDS13" s="146"/>
      <c r="IDT13" s="146"/>
      <c r="IDU13" s="146"/>
      <c r="IDV13" s="146"/>
      <c r="IDW13" s="146"/>
      <c r="IDX13" s="146"/>
      <c r="IDY13" s="146"/>
      <c r="IDZ13" s="146"/>
      <c r="IEA13" s="146"/>
      <c r="IEB13" s="146"/>
      <c r="IEC13" s="146"/>
      <c r="IED13" s="146"/>
      <c r="IEE13" s="146"/>
      <c r="IEF13" s="146"/>
      <c r="IEG13" s="146"/>
      <c r="IEH13" s="146"/>
      <c r="IEI13" s="146"/>
      <c r="IEJ13" s="146"/>
      <c r="IEK13" s="146"/>
      <c r="IEL13" s="146"/>
      <c r="IEM13" s="146"/>
      <c r="IEN13" s="146"/>
      <c r="IEO13" s="146"/>
      <c r="IEP13" s="146"/>
      <c r="IEQ13" s="146"/>
      <c r="IER13" s="146"/>
      <c r="IES13" s="146"/>
      <c r="IET13" s="146"/>
      <c r="IEU13" s="146"/>
      <c r="IEV13" s="146"/>
      <c r="IEW13" s="146"/>
      <c r="IEX13" s="146"/>
      <c r="IEY13" s="146"/>
      <c r="IEZ13" s="146"/>
      <c r="IFA13" s="146"/>
      <c r="IFB13" s="146"/>
      <c r="IFC13" s="146"/>
      <c r="IFD13" s="146"/>
      <c r="IFE13" s="146"/>
      <c r="IFF13" s="146"/>
      <c r="IFG13" s="146"/>
      <c r="IFH13" s="146"/>
      <c r="IFI13" s="146"/>
      <c r="IFJ13" s="146"/>
      <c r="IFK13" s="146"/>
      <c r="IFL13" s="146"/>
      <c r="IFM13" s="146"/>
      <c r="IFN13" s="146"/>
      <c r="IFO13" s="146"/>
      <c r="IFP13" s="146"/>
      <c r="IFQ13" s="146"/>
      <c r="IFR13" s="146"/>
      <c r="IFS13" s="146"/>
      <c r="IFT13" s="146"/>
      <c r="IFU13" s="146"/>
      <c r="IFV13" s="146"/>
      <c r="IFW13" s="146"/>
      <c r="IFX13" s="146"/>
      <c r="IFY13" s="146"/>
      <c r="IFZ13" s="146"/>
      <c r="IGA13" s="146"/>
      <c r="IGB13" s="146"/>
      <c r="IGC13" s="146"/>
      <c r="IGD13" s="146"/>
      <c r="IGE13" s="146"/>
      <c r="IGF13" s="146"/>
      <c r="IGG13" s="146"/>
      <c r="IGH13" s="146"/>
      <c r="IGI13" s="146"/>
      <c r="IGJ13" s="146"/>
      <c r="IGK13" s="146"/>
      <c r="IGL13" s="146"/>
      <c r="IGM13" s="146"/>
      <c r="IGN13" s="146"/>
      <c r="IGO13" s="146"/>
      <c r="IGP13" s="146"/>
      <c r="IGQ13" s="146"/>
      <c r="IGR13" s="146"/>
      <c r="IGS13" s="146"/>
      <c r="IGT13" s="146"/>
      <c r="IGU13" s="146"/>
      <c r="IGV13" s="146"/>
      <c r="IGW13" s="146"/>
      <c r="IGX13" s="146"/>
      <c r="IGY13" s="146"/>
      <c r="IGZ13" s="146"/>
      <c r="IHA13" s="146"/>
      <c r="IHB13" s="146"/>
      <c r="IHC13" s="146"/>
      <c r="IHD13" s="146"/>
      <c r="IHE13" s="146"/>
      <c r="IHF13" s="146"/>
      <c r="IHG13" s="146"/>
      <c r="IHH13" s="146"/>
      <c r="IHI13" s="146"/>
      <c r="IHJ13" s="146"/>
      <c r="IHK13" s="146"/>
      <c r="IHL13" s="146"/>
      <c r="IHM13" s="146"/>
      <c r="IHN13" s="146"/>
      <c r="IHO13" s="146"/>
      <c r="IHP13" s="146"/>
      <c r="IHQ13" s="146"/>
      <c r="IHR13" s="146"/>
      <c r="IHS13" s="146"/>
      <c r="IHT13" s="146"/>
      <c r="IHU13" s="146"/>
      <c r="IHV13" s="146"/>
      <c r="IHW13" s="146"/>
      <c r="IHX13" s="146"/>
      <c r="IHY13" s="146"/>
      <c r="IHZ13" s="146"/>
      <c r="IIA13" s="146"/>
      <c r="IIB13" s="146"/>
      <c r="IIC13" s="146"/>
      <c r="IID13" s="146"/>
      <c r="IIE13" s="146"/>
      <c r="IIF13" s="146"/>
      <c r="IIG13" s="146"/>
      <c r="IIH13" s="146"/>
      <c r="III13" s="146"/>
      <c r="IIJ13" s="146"/>
      <c r="IIK13" s="146"/>
      <c r="IIL13" s="146"/>
      <c r="IIM13" s="146"/>
      <c r="IIN13" s="146"/>
      <c r="IIO13" s="146"/>
      <c r="IIP13" s="146"/>
      <c r="IIQ13" s="146"/>
      <c r="IIR13" s="146"/>
      <c r="IIS13" s="146"/>
      <c r="IIT13" s="146"/>
      <c r="IIU13" s="146"/>
      <c r="IIV13" s="146"/>
      <c r="IIW13" s="146"/>
      <c r="IIX13" s="146"/>
      <c r="IIY13" s="146"/>
      <c r="IIZ13" s="146"/>
      <c r="IJA13" s="146"/>
      <c r="IJB13" s="146"/>
      <c r="IJC13" s="146"/>
      <c r="IJD13" s="146"/>
      <c r="IJE13" s="146"/>
      <c r="IJF13" s="146"/>
      <c r="IJG13" s="146"/>
      <c r="IJH13" s="146"/>
      <c r="IJI13" s="146"/>
      <c r="IJJ13" s="146"/>
      <c r="IJK13" s="146"/>
      <c r="IJL13" s="146"/>
      <c r="IJM13" s="146"/>
      <c r="IJN13" s="146"/>
      <c r="IJO13" s="146"/>
      <c r="IJP13" s="146"/>
      <c r="IJQ13" s="146"/>
      <c r="IJR13" s="146"/>
      <c r="IJS13" s="146"/>
      <c r="IJT13" s="146"/>
      <c r="IJU13" s="146"/>
      <c r="IJV13" s="146"/>
      <c r="IJW13" s="146"/>
      <c r="IJX13" s="146"/>
      <c r="IJY13" s="146"/>
      <c r="IJZ13" s="146"/>
      <c r="IKA13" s="146"/>
      <c r="IKB13" s="146"/>
      <c r="IKC13" s="146"/>
      <c r="IKD13" s="146"/>
      <c r="IKE13" s="146"/>
      <c r="IKF13" s="146"/>
      <c r="IKG13" s="146"/>
      <c r="IKH13" s="146"/>
      <c r="IKI13" s="146"/>
      <c r="IKJ13" s="146"/>
      <c r="IKK13" s="146"/>
      <c r="IKL13" s="146"/>
      <c r="IKM13" s="146"/>
      <c r="IKN13" s="146"/>
      <c r="IKO13" s="146"/>
      <c r="IKP13" s="146"/>
      <c r="IKQ13" s="146"/>
      <c r="IKR13" s="146"/>
      <c r="IKS13" s="146"/>
      <c r="IKT13" s="146"/>
      <c r="IKU13" s="146"/>
      <c r="IKV13" s="146"/>
      <c r="IKW13" s="146"/>
      <c r="IKX13" s="146"/>
      <c r="IKY13" s="146"/>
      <c r="IKZ13" s="146"/>
      <c r="ILA13" s="146"/>
      <c r="ILB13" s="146"/>
      <c r="ILC13" s="146"/>
      <c r="ILD13" s="146"/>
      <c r="ILE13" s="146"/>
      <c r="ILF13" s="146"/>
      <c r="ILG13" s="146"/>
      <c r="ILH13" s="146"/>
      <c r="ILI13" s="146"/>
      <c r="ILJ13" s="146"/>
      <c r="ILK13" s="146"/>
      <c r="ILL13" s="146"/>
      <c r="ILM13" s="146"/>
      <c r="ILN13" s="146"/>
      <c r="ILO13" s="146"/>
      <c r="ILP13" s="146"/>
      <c r="ILQ13" s="146"/>
      <c r="ILR13" s="146"/>
      <c r="ILS13" s="146"/>
      <c r="ILT13" s="146"/>
      <c r="ILU13" s="146"/>
      <c r="ILV13" s="146"/>
      <c r="ILW13" s="146"/>
      <c r="ILX13" s="146"/>
      <c r="ILY13" s="146"/>
      <c r="ILZ13" s="146"/>
      <c r="IMA13" s="146"/>
      <c r="IMB13" s="146"/>
      <c r="IMC13" s="146"/>
      <c r="IMD13" s="146"/>
      <c r="IME13" s="146"/>
      <c r="IMF13" s="146"/>
      <c r="IMG13" s="146"/>
      <c r="IMH13" s="146"/>
      <c r="IMI13" s="146"/>
      <c r="IMJ13" s="146"/>
      <c r="IMK13" s="146"/>
      <c r="IML13" s="146"/>
      <c r="IMM13" s="146"/>
      <c r="IMN13" s="146"/>
      <c r="IMO13" s="146"/>
      <c r="IMP13" s="146"/>
      <c r="IMQ13" s="146"/>
      <c r="IMR13" s="146"/>
      <c r="IMS13" s="146"/>
      <c r="IMT13" s="146"/>
      <c r="IMU13" s="146"/>
      <c r="IMV13" s="146"/>
      <c r="IMW13" s="146"/>
      <c r="IMX13" s="146"/>
      <c r="IMY13" s="146"/>
      <c r="IMZ13" s="146"/>
      <c r="INA13" s="146"/>
      <c r="INB13" s="146"/>
      <c r="INC13" s="146"/>
      <c r="IND13" s="146"/>
      <c r="INE13" s="146"/>
      <c r="INF13" s="146"/>
      <c r="ING13" s="146"/>
      <c r="INH13" s="146"/>
      <c r="INI13" s="146"/>
      <c r="INJ13" s="146"/>
      <c r="INK13" s="146"/>
      <c r="INL13" s="146"/>
      <c r="INM13" s="146"/>
      <c r="INN13" s="146"/>
      <c r="INO13" s="146"/>
      <c r="INP13" s="146"/>
      <c r="INQ13" s="146"/>
      <c r="INR13" s="146"/>
      <c r="INS13" s="146"/>
      <c r="INT13" s="146"/>
      <c r="INU13" s="146"/>
      <c r="INV13" s="146"/>
      <c r="INW13" s="146"/>
      <c r="INX13" s="146"/>
      <c r="INY13" s="146"/>
      <c r="INZ13" s="146"/>
      <c r="IOA13" s="146"/>
      <c r="IOB13" s="146"/>
      <c r="IOC13" s="146"/>
      <c r="IOD13" s="146"/>
      <c r="IOE13" s="146"/>
      <c r="IOF13" s="146"/>
      <c r="IOG13" s="146"/>
      <c r="IOH13" s="146"/>
      <c r="IOI13" s="146"/>
      <c r="IOJ13" s="146"/>
      <c r="IOK13" s="146"/>
      <c r="IOL13" s="146"/>
      <c r="IOM13" s="146"/>
      <c r="ION13" s="146"/>
      <c r="IOO13" s="146"/>
      <c r="IOP13" s="146"/>
      <c r="IOQ13" s="146"/>
      <c r="IOR13" s="146"/>
      <c r="IOS13" s="146"/>
      <c r="IOT13" s="146"/>
      <c r="IOU13" s="146"/>
      <c r="IOV13" s="146"/>
      <c r="IOW13" s="146"/>
      <c r="IOX13" s="146"/>
      <c r="IOY13" s="146"/>
      <c r="IOZ13" s="146"/>
      <c r="IPA13" s="146"/>
      <c r="IPB13" s="146"/>
      <c r="IPC13" s="146"/>
      <c r="IPD13" s="146"/>
      <c r="IPE13" s="146"/>
      <c r="IPF13" s="146"/>
      <c r="IPG13" s="146"/>
      <c r="IPH13" s="146"/>
      <c r="IPI13" s="146"/>
      <c r="IPJ13" s="146"/>
      <c r="IPK13" s="146"/>
      <c r="IPL13" s="146"/>
      <c r="IPM13" s="146"/>
      <c r="IPN13" s="146"/>
      <c r="IPO13" s="146"/>
      <c r="IPP13" s="146"/>
      <c r="IPQ13" s="146"/>
      <c r="IPR13" s="146"/>
      <c r="IPS13" s="146"/>
      <c r="IPT13" s="146"/>
      <c r="IPU13" s="146"/>
      <c r="IPV13" s="146"/>
      <c r="IPW13" s="146"/>
      <c r="IPX13" s="146"/>
      <c r="IPY13" s="146"/>
      <c r="IPZ13" s="146"/>
      <c r="IQA13" s="146"/>
      <c r="IQB13" s="146"/>
      <c r="IQC13" s="146"/>
      <c r="IQD13" s="146"/>
      <c r="IQE13" s="146"/>
      <c r="IQF13" s="146"/>
      <c r="IQG13" s="146"/>
      <c r="IQH13" s="146"/>
      <c r="IQI13" s="146"/>
      <c r="IQJ13" s="146"/>
      <c r="IQK13" s="146"/>
      <c r="IQL13" s="146"/>
      <c r="IQM13" s="146"/>
      <c r="IQN13" s="146"/>
      <c r="IQO13" s="146"/>
      <c r="IQP13" s="146"/>
      <c r="IQQ13" s="146"/>
      <c r="IQR13" s="146"/>
      <c r="IQS13" s="146"/>
      <c r="IQT13" s="146"/>
      <c r="IQU13" s="146"/>
      <c r="IQV13" s="146"/>
      <c r="IQW13" s="146"/>
      <c r="IQX13" s="146"/>
      <c r="IQY13" s="146"/>
      <c r="IQZ13" s="146"/>
      <c r="IRA13" s="146"/>
      <c r="IRB13" s="146"/>
      <c r="IRC13" s="146"/>
      <c r="IRD13" s="146"/>
      <c r="IRE13" s="146"/>
      <c r="IRF13" s="146"/>
      <c r="IRG13" s="146"/>
      <c r="IRH13" s="146"/>
      <c r="IRI13" s="146"/>
      <c r="IRJ13" s="146"/>
      <c r="IRK13" s="146"/>
      <c r="IRL13" s="146"/>
      <c r="IRM13" s="146"/>
      <c r="IRN13" s="146"/>
      <c r="IRO13" s="146"/>
      <c r="IRP13" s="146"/>
      <c r="IRQ13" s="146"/>
      <c r="IRR13" s="146"/>
      <c r="IRS13" s="146"/>
      <c r="IRT13" s="146"/>
      <c r="IRU13" s="146"/>
      <c r="IRV13" s="146"/>
      <c r="IRW13" s="146"/>
      <c r="IRX13" s="146"/>
      <c r="IRY13" s="146"/>
      <c r="IRZ13" s="146"/>
      <c r="ISA13" s="146"/>
      <c r="ISB13" s="146"/>
      <c r="ISC13" s="146"/>
      <c r="ISD13" s="146"/>
      <c r="ISE13" s="146"/>
      <c r="ISF13" s="146"/>
      <c r="ISG13" s="146"/>
      <c r="ISH13" s="146"/>
      <c r="ISI13" s="146"/>
      <c r="ISJ13" s="146"/>
      <c r="ISK13" s="146"/>
      <c r="ISL13" s="146"/>
      <c r="ISM13" s="146"/>
      <c r="ISN13" s="146"/>
      <c r="ISO13" s="146"/>
      <c r="ISP13" s="146"/>
      <c r="ISQ13" s="146"/>
      <c r="ISR13" s="146"/>
      <c r="ISS13" s="146"/>
      <c r="IST13" s="146"/>
      <c r="ISU13" s="146"/>
      <c r="ISV13" s="146"/>
      <c r="ISW13" s="146"/>
      <c r="ISX13" s="146"/>
      <c r="ISY13" s="146"/>
      <c r="ISZ13" s="146"/>
      <c r="ITA13" s="146"/>
      <c r="ITB13" s="146"/>
      <c r="ITC13" s="146"/>
      <c r="ITD13" s="146"/>
      <c r="ITE13" s="146"/>
      <c r="ITF13" s="146"/>
      <c r="ITG13" s="146"/>
      <c r="ITH13" s="146"/>
      <c r="ITI13" s="146"/>
      <c r="ITJ13" s="146"/>
      <c r="ITK13" s="146"/>
      <c r="ITL13" s="146"/>
      <c r="ITM13" s="146"/>
      <c r="ITN13" s="146"/>
      <c r="ITO13" s="146"/>
      <c r="ITP13" s="146"/>
      <c r="ITQ13" s="146"/>
      <c r="ITR13" s="146"/>
      <c r="ITS13" s="146"/>
      <c r="ITT13" s="146"/>
      <c r="ITU13" s="146"/>
      <c r="ITV13" s="146"/>
      <c r="ITW13" s="146"/>
      <c r="ITX13" s="146"/>
      <c r="ITY13" s="146"/>
      <c r="ITZ13" s="146"/>
      <c r="IUA13" s="146"/>
      <c r="IUB13" s="146"/>
      <c r="IUC13" s="146"/>
      <c r="IUD13" s="146"/>
      <c r="IUE13" s="146"/>
      <c r="IUF13" s="146"/>
      <c r="IUG13" s="146"/>
      <c r="IUH13" s="146"/>
      <c r="IUI13" s="146"/>
      <c r="IUJ13" s="146"/>
      <c r="IUK13" s="146"/>
      <c r="IUL13" s="146"/>
      <c r="IUM13" s="146"/>
      <c r="IUN13" s="146"/>
      <c r="IUO13" s="146"/>
      <c r="IUP13" s="146"/>
      <c r="IUQ13" s="146"/>
      <c r="IUR13" s="146"/>
      <c r="IUS13" s="146"/>
      <c r="IUT13" s="146"/>
      <c r="IUU13" s="146"/>
      <c r="IUV13" s="146"/>
      <c r="IUW13" s="146"/>
      <c r="IUX13" s="146"/>
      <c r="IUY13" s="146"/>
      <c r="IUZ13" s="146"/>
      <c r="IVA13" s="146"/>
      <c r="IVB13" s="146"/>
      <c r="IVC13" s="146"/>
      <c r="IVD13" s="146"/>
      <c r="IVE13" s="146"/>
      <c r="IVF13" s="146"/>
      <c r="IVG13" s="146"/>
      <c r="IVH13" s="146"/>
      <c r="IVI13" s="146"/>
      <c r="IVJ13" s="146"/>
      <c r="IVK13" s="146"/>
      <c r="IVL13" s="146"/>
      <c r="IVM13" s="146"/>
      <c r="IVN13" s="146"/>
      <c r="IVO13" s="146"/>
      <c r="IVP13" s="146"/>
      <c r="IVQ13" s="146"/>
      <c r="IVR13" s="146"/>
      <c r="IVS13" s="146"/>
      <c r="IVT13" s="146"/>
      <c r="IVU13" s="146"/>
      <c r="IVV13" s="146"/>
      <c r="IVW13" s="146"/>
      <c r="IVX13" s="146"/>
      <c r="IVY13" s="146"/>
      <c r="IVZ13" s="146"/>
      <c r="IWA13" s="146"/>
      <c r="IWB13" s="146"/>
      <c r="IWC13" s="146"/>
      <c r="IWD13" s="146"/>
      <c r="IWE13" s="146"/>
      <c r="IWF13" s="146"/>
      <c r="IWG13" s="146"/>
      <c r="IWH13" s="146"/>
      <c r="IWI13" s="146"/>
      <c r="IWJ13" s="146"/>
      <c r="IWK13" s="146"/>
      <c r="IWL13" s="146"/>
      <c r="IWM13" s="146"/>
      <c r="IWN13" s="146"/>
      <c r="IWO13" s="146"/>
      <c r="IWP13" s="146"/>
      <c r="IWQ13" s="146"/>
      <c r="IWR13" s="146"/>
      <c r="IWS13" s="146"/>
      <c r="IWT13" s="146"/>
      <c r="IWU13" s="146"/>
      <c r="IWV13" s="146"/>
      <c r="IWW13" s="146"/>
      <c r="IWX13" s="146"/>
      <c r="IWY13" s="146"/>
      <c r="IWZ13" s="146"/>
      <c r="IXA13" s="146"/>
      <c r="IXB13" s="146"/>
      <c r="IXC13" s="146"/>
      <c r="IXD13" s="146"/>
      <c r="IXE13" s="146"/>
      <c r="IXF13" s="146"/>
      <c r="IXG13" s="146"/>
      <c r="IXH13" s="146"/>
      <c r="IXI13" s="146"/>
      <c r="IXJ13" s="146"/>
      <c r="IXK13" s="146"/>
      <c r="IXL13" s="146"/>
      <c r="IXM13" s="146"/>
      <c r="IXN13" s="146"/>
      <c r="IXO13" s="146"/>
      <c r="IXP13" s="146"/>
      <c r="IXQ13" s="146"/>
      <c r="IXR13" s="146"/>
      <c r="IXS13" s="146"/>
      <c r="IXT13" s="146"/>
      <c r="IXU13" s="146"/>
      <c r="IXV13" s="146"/>
      <c r="IXW13" s="146"/>
      <c r="IXX13" s="146"/>
      <c r="IXY13" s="146"/>
      <c r="IXZ13" s="146"/>
      <c r="IYA13" s="146"/>
      <c r="IYB13" s="146"/>
      <c r="IYC13" s="146"/>
      <c r="IYD13" s="146"/>
      <c r="IYE13" s="146"/>
      <c r="IYF13" s="146"/>
      <c r="IYG13" s="146"/>
      <c r="IYH13" s="146"/>
      <c r="IYI13" s="146"/>
      <c r="IYJ13" s="146"/>
      <c r="IYK13" s="146"/>
      <c r="IYL13" s="146"/>
      <c r="IYM13" s="146"/>
      <c r="IYN13" s="146"/>
      <c r="IYO13" s="146"/>
      <c r="IYP13" s="146"/>
      <c r="IYQ13" s="146"/>
      <c r="IYR13" s="146"/>
      <c r="IYS13" s="146"/>
      <c r="IYT13" s="146"/>
      <c r="IYU13" s="146"/>
      <c r="IYV13" s="146"/>
      <c r="IYW13" s="146"/>
      <c r="IYX13" s="146"/>
      <c r="IYY13" s="146"/>
      <c r="IYZ13" s="146"/>
      <c r="IZA13" s="146"/>
      <c r="IZB13" s="146"/>
      <c r="IZC13" s="146"/>
      <c r="IZD13" s="146"/>
      <c r="IZE13" s="146"/>
      <c r="IZF13" s="146"/>
      <c r="IZG13" s="146"/>
      <c r="IZH13" s="146"/>
      <c r="IZI13" s="146"/>
      <c r="IZJ13" s="146"/>
      <c r="IZK13" s="146"/>
      <c r="IZL13" s="146"/>
      <c r="IZM13" s="146"/>
      <c r="IZN13" s="146"/>
      <c r="IZO13" s="146"/>
      <c r="IZP13" s="146"/>
      <c r="IZQ13" s="146"/>
      <c r="IZR13" s="146"/>
      <c r="IZS13" s="146"/>
      <c r="IZT13" s="146"/>
      <c r="IZU13" s="146"/>
      <c r="IZV13" s="146"/>
      <c r="IZW13" s="146"/>
      <c r="IZX13" s="146"/>
      <c r="IZY13" s="146"/>
      <c r="IZZ13" s="146"/>
      <c r="JAA13" s="146"/>
      <c r="JAB13" s="146"/>
      <c r="JAC13" s="146"/>
      <c r="JAD13" s="146"/>
      <c r="JAE13" s="146"/>
      <c r="JAF13" s="146"/>
      <c r="JAG13" s="146"/>
      <c r="JAH13" s="146"/>
      <c r="JAI13" s="146"/>
      <c r="JAJ13" s="146"/>
      <c r="JAK13" s="146"/>
      <c r="JAL13" s="146"/>
      <c r="JAM13" s="146"/>
      <c r="JAN13" s="146"/>
      <c r="JAO13" s="146"/>
      <c r="JAP13" s="146"/>
      <c r="JAQ13" s="146"/>
      <c r="JAR13" s="146"/>
      <c r="JAS13" s="146"/>
      <c r="JAT13" s="146"/>
      <c r="JAU13" s="146"/>
      <c r="JAV13" s="146"/>
      <c r="JAW13" s="146"/>
      <c r="JAX13" s="146"/>
      <c r="JAY13" s="146"/>
      <c r="JAZ13" s="146"/>
      <c r="JBA13" s="146"/>
      <c r="JBB13" s="146"/>
      <c r="JBC13" s="146"/>
      <c r="JBD13" s="146"/>
      <c r="JBE13" s="146"/>
      <c r="JBF13" s="146"/>
      <c r="JBG13" s="146"/>
      <c r="JBH13" s="146"/>
      <c r="JBI13" s="146"/>
      <c r="JBJ13" s="146"/>
      <c r="JBK13" s="146"/>
      <c r="JBL13" s="146"/>
      <c r="JBM13" s="146"/>
      <c r="JBN13" s="146"/>
      <c r="JBO13" s="146"/>
      <c r="JBP13" s="146"/>
      <c r="JBQ13" s="146"/>
      <c r="JBR13" s="146"/>
      <c r="JBS13" s="146"/>
      <c r="JBT13" s="146"/>
      <c r="JBU13" s="146"/>
      <c r="JBV13" s="146"/>
      <c r="JBW13" s="146"/>
      <c r="JBX13" s="146"/>
      <c r="JBY13" s="146"/>
      <c r="JBZ13" s="146"/>
      <c r="JCA13" s="146"/>
      <c r="JCB13" s="146"/>
      <c r="JCC13" s="146"/>
      <c r="JCD13" s="146"/>
      <c r="JCE13" s="146"/>
      <c r="JCF13" s="146"/>
      <c r="JCG13" s="146"/>
      <c r="JCH13" s="146"/>
      <c r="JCI13" s="146"/>
      <c r="JCJ13" s="146"/>
      <c r="JCK13" s="146"/>
      <c r="JCL13" s="146"/>
      <c r="JCM13" s="146"/>
      <c r="JCN13" s="146"/>
      <c r="JCO13" s="146"/>
      <c r="JCP13" s="146"/>
      <c r="JCQ13" s="146"/>
      <c r="JCR13" s="146"/>
      <c r="JCS13" s="146"/>
      <c r="JCT13" s="146"/>
      <c r="JCU13" s="146"/>
      <c r="JCV13" s="146"/>
      <c r="JCW13" s="146"/>
      <c r="JCX13" s="146"/>
      <c r="JCY13" s="146"/>
      <c r="JCZ13" s="146"/>
      <c r="JDA13" s="146"/>
      <c r="JDB13" s="146"/>
      <c r="JDC13" s="146"/>
      <c r="JDD13" s="146"/>
      <c r="JDE13" s="146"/>
      <c r="JDF13" s="146"/>
      <c r="JDG13" s="146"/>
      <c r="JDH13" s="146"/>
      <c r="JDI13" s="146"/>
      <c r="JDJ13" s="146"/>
      <c r="JDK13" s="146"/>
      <c r="JDL13" s="146"/>
      <c r="JDM13" s="146"/>
      <c r="JDN13" s="146"/>
      <c r="JDO13" s="146"/>
      <c r="JDP13" s="146"/>
      <c r="JDQ13" s="146"/>
      <c r="JDR13" s="146"/>
      <c r="JDS13" s="146"/>
      <c r="JDT13" s="146"/>
      <c r="JDU13" s="146"/>
      <c r="JDV13" s="146"/>
      <c r="JDW13" s="146"/>
      <c r="JDX13" s="146"/>
      <c r="JDY13" s="146"/>
      <c r="JDZ13" s="146"/>
      <c r="JEA13" s="146"/>
      <c r="JEB13" s="146"/>
      <c r="JEC13" s="146"/>
      <c r="JED13" s="146"/>
      <c r="JEE13" s="146"/>
      <c r="JEF13" s="146"/>
      <c r="JEG13" s="146"/>
      <c r="JEH13" s="146"/>
      <c r="JEI13" s="146"/>
      <c r="JEJ13" s="146"/>
      <c r="JEK13" s="146"/>
      <c r="JEL13" s="146"/>
      <c r="JEM13" s="146"/>
      <c r="JEN13" s="146"/>
      <c r="JEO13" s="146"/>
      <c r="JEP13" s="146"/>
      <c r="JEQ13" s="146"/>
      <c r="JER13" s="146"/>
      <c r="JES13" s="146"/>
      <c r="JET13" s="146"/>
      <c r="JEU13" s="146"/>
      <c r="JEV13" s="146"/>
      <c r="JEW13" s="146"/>
      <c r="JEX13" s="146"/>
      <c r="JEY13" s="146"/>
      <c r="JEZ13" s="146"/>
      <c r="JFA13" s="146"/>
      <c r="JFB13" s="146"/>
      <c r="JFC13" s="146"/>
      <c r="JFD13" s="146"/>
      <c r="JFE13" s="146"/>
      <c r="JFF13" s="146"/>
      <c r="JFG13" s="146"/>
      <c r="JFH13" s="146"/>
      <c r="JFI13" s="146"/>
      <c r="JFJ13" s="146"/>
      <c r="JFK13" s="146"/>
      <c r="JFL13" s="146"/>
      <c r="JFM13" s="146"/>
      <c r="JFN13" s="146"/>
      <c r="JFO13" s="146"/>
      <c r="JFP13" s="146"/>
      <c r="JFQ13" s="146"/>
      <c r="JFR13" s="146"/>
      <c r="JFS13" s="146"/>
      <c r="JFT13" s="146"/>
      <c r="JFU13" s="146"/>
      <c r="JFV13" s="146"/>
      <c r="JFW13" s="146"/>
      <c r="JFX13" s="146"/>
      <c r="JFY13" s="146"/>
      <c r="JFZ13" s="146"/>
      <c r="JGA13" s="146"/>
      <c r="JGB13" s="146"/>
      <c r="JGC13" s="146"/>
      <c r="JGD13" s="146"/>
      <c r="JGE13" s="146"/>
      <c r="JGF13" s="146"/>
      <c r="JGG13" s="146"/>
      <c r="JGH13" s="146"/>
      <c r="JGI13" s="146"/>
      <c r="JGJ13" s="146"/>
      <c r="JGK13" s="146"/>
      <c r="JGL13" s="146"/>
      <c r="JGM13" s="146"/>
      <c r="JGN13" s="146"/>
      <c r="JGO13" s="146"/>
      <c r="JGP13" s="146"/>
      <c r="JGQ13" s="146"/>
      <c r="JGR13" s="146"/>
      <c r="JGS13" s="146"/>
      <c r="JGT13" s="146"/>
      <c r="JGU13" s="146"/>
      <c r="JGV13" s="146"/>
      <c r="JGW13" s="146"/>
      <c r="JGX13" s="146"/>
      <c r="JGY13" s="146"/>
      <c r="JGZ13" s="146"/>
      <c r="JHA13" s="146"/>
      <c r="JHB13" s="146"/>
      <c r="JHC13" s="146"/>
      <c r="JHD13" s="146"/>
      <c r="JHE13" s="146"/>
      <c r="JHF13" s="146"/>
      <c r="JHG13" s="146"/>
      <c r="JHH13" s="146"/>
      <c r="JHI13" s="146"/>
      <c r="JHJ13" s="146"/>
      <c r="JHK13" s="146"/>
      <c r="JHL13" s="146"/>
      <c r="JHM13" s="146"/>
      <c r="JHN13" s="146"/>
      <c r="JHO13" s="146"/>
      <c r="JHP13" s="146"/>
      <c r="JHQ13" s="146"/>
      <c r="JHR13" s="146"/>
      <c r="JHS13" s="146"/>
      <c r="JHT13" s="146"/>
      <c r="JHU13" s="146"/>
      <c r="JHV13" s="146"/>
      <c r="JHW13" s="146"/>
      <c r="JHX13" s="146"/>
      <c r="JHY13" s="146"/>
      <c r="JHZ13" s="146"/>
      <c r="JIA13" s="146"/>
      <c r="JIB13" s="146"/>
      <c r="JIC13" s="146"/>
      <c r="JID13" s="146"/>
      <c r="JIE13" s="146"/>
      <c r="JIF13" s="146"/>
      <c r="JIG13" s="146"/>
      <c r="JIH13" s="146"/>
      <c r="JII13" s="146"/>
      <c r="JIJ13" s="146"/>
      <c r="JIK13" s="146"/>
      <c r="JIL13" s="146"/>
      <c r="JIM13" s="146"/>
      <c r="JIN13" s="146"/>
      <c r="JIO13" s="146"/>
      <c r="JIP13" s="146"/>
      <c r="JIQ13" s="146"/>
      <c r="JIR13" s="146"/>
      <c r="JIS13" s="146"/>
      <c r="JIT13" s="146"/>
      <c r="JIU13" s="146"/>
      <c r="JIV13" s="146"/>
      <c r="JIW13" s="146"/>
      <c r="JIX13" s="146"/>
      <c r="JIY13" s="146"/>
      <c r="JIZ13" s="146"/>
      <c r="JJA13" s="146"/>
      <c r="JJB13" s="146"/>
      <c r="JJC13" s="146"/>
      <c r="JJD13" s="146"/>
      <c r="JJE13" s="146"/>
      <c r="JJF13" s="146"/>
      <c r="JJG13" s="146"/>
      <c r="JJH13" s="146"/>
      <c r="JJI13" s="146"/>
      <c r="JJJ13" s="146"/>
      <c r="JJK13" s="146"/>
      <c r="JJL13" s="146"/>
      <c r="JJM13" s="146"/>
      <c r="JJN13" s="146"/>
      <c r="JJO13" s="146"/>
      <c r="JJP13" s="146"/>
      <c r="JJQ13" s="146"/>
      <c r="JJR13" s="146"/>
      <c r="JJS13" s="146"/>
      <c r="JJT13" s="146"/>
      <c r="JJU13" s="146"/>
      <c r="JJV13" s="146"/>
      <c r="JJW13" s="146"/>
      <c r="JJX13" s="146"/>
      <c r="JJY13" s="146"/>
      <c r="JJZ13" s="146"/>
      <c r="JKA13" s="146"/>
      <c r="JKB13" s="146"/>
      <c r="JKC13" s="146"/>
      <c r="JKD13" s="146"/>
      <c r="JKE13" s="146"/>
      <c r="JKF13" s="146"/>
      <c r="JKG13" s="146"/>
      <c r="JKH13" s="146"/>
      <c r="JKI13" s="146"/>
      <c r="JKJ13" s="146"/>
      <c r="JKK13" s="146"/>
      <c r="JKL13" s="146"/>
      <c r="JKM13" s="146"/>
      <c r="JKN13" s="146"/>
      <c r="JKO13" s="146"/>
      <c r="JKP13" s="146"/>
      <c r="JKQ13" s="146"/>
      <c r="JKR13" s="146"/>
      <c r="JKS13" s="146"/>
      <c r="JKT13" s="146"/>
      <c r="JKU13" s="146"/>
      <c r="JKV13" s="146"/>
      <c r="JKW13" s="146"/>
      <c r="JKX13" s="146"/>
      <c r="JKY13" s="146"/>
      <c r="JKZ13" s="146"/>
      <c r="JLA13" s="146"/>
      <c r="JLB13" s="146"/>
      <c r="JLC13" s="146"/>
      <c r="JLD13" s="146"/>
      <c r="JLE13" s="146"/>
      <c r="JLF13" s="146"/>
      <c r="JLG13" s="146"/>
      <c r="JLH13" s="146"/>
      <c r="JLI13" s="146"/>
      <c r="JLJ13" s="146"/>
      <c r="JLK13" s="146"/>
      <c r="JLL13" s="146"/>
      <c r="JLM13" s="146"/>
      <c r="JLN13" s="146"/>
      <c r="JLO13" s="146"/>
      <c r="JLP13" s="146"/>
      <c r="JLQ13" s="146"/>
      <c r="JLR13" s="146"/>
      <c r="JLS13" s="146"/>
      <c r="JLT13" s="146"/>
      <c r="JLU13" s="146"/>
      <c r="JLV13" s="146"/>
      <c r="JLW13" s="146"/>
      <c r="JLX13" s="146"/>
      <c r="JLY13" s="146"/>
      <c r="JLZ13" s="146"/>
      <c r="JMA13" s="146"/>
      <c r="JMB13" s="146"/>
      <c r="JMC13" s="146"/>
      <c r="JMD13" s="146"/>
      <c r="JME13" s="146"/>
      <c r="JMF13" s="146"/>
      <c r="JMG13" s="146"/>
      <c r="JMH13" s="146"/>
      <c r="JMI13" s="146"/>
      <c r="JMJ13" s="146"/>
      <c r="JMK13" s="146"/>
      <c r="JML13" s="146"/>
      <c r="JMM13" s="146"/>
      <c r="JMN13" s="146"/>
      <c r="JMO13" s="146"/>
      <c r="JMP13" s="146"/>
      <c r="JMQ13" s="146"/>
      <c r="JMR13" s="146"/>
      <c r="JMS13" s="146"/>
      <c r="JMT13" s="146"/>
      <c r="JMU13" s="146"/>
      <c r="JMV13" s="146"/>
      <c r="JMW13" s="146"/>
      <c r="JMX13" s="146"/>
      <c r="JMY13" s="146"/>
      <c r="JMZ13" s="146"/>
      <c r="JNA13" s="146"/>
      <c r="JNB13" s="146"/>
      <c r="JNC13" s="146"/>
      <c r="JND13" s="146"/>
      <c r="JNE13" s="146"/>
      <c r="JNF13" s="146"/>
      <c r="JNG13" s="146"/>
      <c r="JNH13" s="146"/>
      <c r="JNI13" s="146"/>
      <c r="JNJ13" s="146"/>
      <c r="JNK13" s="146"/>
      <c r="JNL13" s="146"/>
      <c r="JNM13" s="146"/>
      <c r="JNN13" s="146"/>
      <c r="JNO13" s="146"/>
      <c r="JNP13" s="146"/>
      <c r="JNQ13" s="146"/>
      <c r="JNR13" s="146"/>
      <c r="JNS13" s="146"/>
      <c r="JNT13" s="146"/>
      <c r="JNU13" s="146"/>
      <c r="JNV13" s="146"/>
      <c r="JNW13" s="146"/>
      <c r="JNX13" s="146"/>
      <c r="JNY13" s="146"/>
      <c r="JNZ13" s="146"/>
      <c r="JOA13" s="146"/>
      <c r="JOB13" s="146"/>
      <c r="JOC13" s="146"/>
      <c r="JOD13" s="146"/>
      <c r="JOE13" s="146"/>
      <c r="JOF13" s="146"/>
      <c r="JOG13" s="146"/>
      <c r="JOH13" s="146"/>
      <c r="JOI13" s="146"/>
      <c r="JOJ13" s="146"/>
      <c r="JOK13" s="146"/>
      <c r="JOL13" s="146"/>
      <c r="JOM13" s="146"/>
      <c r="JON13" s="146"/>
      <c r="JOO13" s="146"/>
      <c r="JOP13" s="146"/>
      <c r="JOQ13" s="146"/>
      <c r="JOR13" s="146"/>
      <c r="JOS13" s="146"/>
      <c r="JOT13" s="146"/>
      <c r="JOU13" s="146"/>
      <c r="JOV13" s="146"/>
      <c r="JOW13" s="146"/>
      <c r="JOX13" s="146"/>
      <c r="JOY13" s="146"/>
      <c r="JOZ13" s="146"/>
      <c r="JPA13" s="146"/>
      <c r="JPB13" s="146"/>
      <c r="JPC13" s="146"/>
      <c r="JPD13" s="146"/>
      <c r="JPE13" s="146"/>
      <c r="JPF13" s="146"/>
      <c r="JPG13" s="146"/>
      <c r="JPH13" s="146"/>
      <c r="JPI13" s="146"/>
      <c r="JPJ13" s="146"/>
      <c r="JPK13" s="146"/>
      <c r="JPL13" s="146"/>
      <c r="JPM13" s="146"/>
      <c r="JPN13" s="146"/>
      <c r="JPO13" s="146"/>
      <c r="JPP13" s="146"/>
      <c r="JPQ13" s="146"/>
      <c r="JPR13" s="146"/>
      <c r="JPS13" s="146"/>
      <c r="JPT13" s="146"/>
      <c r="JPU13" s="146"/>
      <c r="JPV13" s="146"/>
      <c r="JPW13" s="146"/>
      <c r="JPX13" s="146"/>
      <c r="JPY13" s="146"/>
      <c r="JPZ13" s="146"/>
      <c r="JQA13" s="146"/>
      <c r="JQB13" s="146"/>
      <c r="JQC13" s="146"/>
      <c r="JQD13" s="146"/>
      <c r="JQE13" s="146"/>
      <c r="JQF13" s="146"/>
      <c r="JQG13" s="146"/>
      <c r="JQH13" s="146"/>
      <c r="JQI13" s="146"/>
      <c r="JQJ13" s="146"/>
      <c r="JQK13" s="146"/>
      <c r="JQL13" s="146"/>
      <c r="JQM13" s="146"/>
      <c r="JQN13" s="146"/>
      <c r="JQO13" s="146"/>
      <c r="JQP13" s="146"/>
      <c r="JQQ13" s="146"/>
      <c r="JQR13" s="146"/>
      <c r="JQS13" s="146"/>
      <c r="JQT13" s="146"/>
      <c r="JQU13" s="146"/>
      <c r="JQV13" s="146"/>
      <c r="JQW13" s="146"/>
      <c r="JQX13" s="146"/>
      <c r="JQY13" s="146"/>
      <c r="JQZ13" s="146"/>
      <c r="JRA13" s="146"/>
      <c r="JRB13" s="146"/>
      <c r="JRC13" s="146"/>
      <c r="JRD13" s="146"/>
      <c r="JRE13" s="146"/>
      <c r="JRF13" s="146"/>
      <c r="JRG13" s="146"/>
      <c r="JRH13" s="146"/>
      <c r="JRI13" s="146"/>
      <c r="JRJ13" s="146"/>
      <c r="JRK13" s="146"/>
      <c r="JRL13" s="146"/>
      <c r="JRM13" s="146"/>
      <c r="JRN13" s="146"/>
      <c r="JRO13" s="146"/>
      <c r="JRP13" s="146"/>
      <c r="JRQ13" s="146"/>
      <c r="JRR13" s="146"/>
      <c r="JRS13" s="146"/>
      <c r="JRT13" s="146"/>
      <c r="JRU13" s="146"/>
      <c r="JRV13" s="146"/>
      <c r="JRW13" s="146"/>
      <c r="JRX13" s="146"/>
      <c r="JRY13" s="146"/>
      <c r="JRZ13" s="146"/>
      <c r="JSA13" s="146"/>
      <c r="JSB13" s="146"/>
      <c r="JSC13" s="146"/>
      <c r="JSD13" s="146"/>
      <c r="JSE13" s="146"/>
      <c r="JSF13" s="146"/>
      <c r="JSG13" s="146"/>
      <c r="JSH13" s="146"/>
      <c r="JSI13" s="146"/>
      <c r="JSJ13" s="146"/>
      <c r="JSK13" s="146"/>
      <c r="JSL13" s="146"/>
      <c r="JSM13" s="146"/>
      <c r="JSN13" s="146"/>
      <c r="JSO13" s="146"/>
      <c r="JSP13" s="146"/>
      <c r="JSQ13" s="146"/>
      <c r="JSR13" s="146"/>
      <c r="JSS13" s="146"/>
      <c r="JST13" s="146"/>
      <c r="JSU13" s="146"/>
      <c r="JSV13" s="146"/>
      <c r="JSW13" s="146"/>
      <c r="JSX13" s="146"/>
      <c r="JSY13" s="146"/>
      <c r="JSZ13" s="146"/>
      <c r="JTA13" s="146"/>
      <c r="JTB13" s="146"/>
      <c r="JTC13" s="146"/>
      <c r="JTD13" s="146"/>
      <c r="JTE13" s="146"/>
      <c r="JTF13" s="146"/>
      <c r="JTG13" s="146"/>
      <c r="JTH13" s="146"/>
      <c r="JTI13" s="146"/>
      <c r="JTJ13" s="146"/>
      <c r="JTK13" s="146"/>
      <c r="JTL13" s="146"/>
      <c r="JTM13" s="146"/>
      <c r="JTN13" s="146"/>
      <c r="JTO13" s="146"/>
      <c r="JTP13" s="146"/>
      <c r="JTQ13" s="146"/>
      <c r="JTR13" s="146"/>
      <c r="JTS13" s="146"/>
      <c r="JTT13" s="146"/>
      <c r="JTU13" s="146"/>
      <c r="JTV13" s="146"/>
      <c r="JTW13" s="146"/>
      <c r="JTX13" s="146"/>
      <c r="JTY13" s="146"/>
      <c r="JTZ13" s="146"/>
      <c r="JUA13" s="146"/>
      <c r="JUB13" s="146"/>
      <c r="JUC13" s="146"/>
      <c r="JUD13" s="146"/>
      <c r="JUE13" s="146"/>
      <c r="JUF13" s="146"/>
      <c r="JUG13" s="146"/>
      <c r="JUH13" s="146"/>
      <c r="JUI13" s="146"/>
      <c r="JUJ13" s="146"/>
      <c r="JUK13" s="146"/>
      <c r="JUL13" s="146"/>
      <c r="JUM13" s="146"/>
      <c r="JUN13" s="146"/>
      <c r="JUO13" s="146"/>
      <c r="JUP13" s="146"/>
      <c r="JUQ13" s="146"/>
      <c r="JUR13" s="146"/>
      <c r="JUS13" s="146"/>
      <c r="JUT13" s="146"/>
      <c r="JUU13" s="146"/>
      <c r="JUV13" s="146"/>
      <c r="JUW13" s="146"/>
      <c r="JUX13" s="146"/>
      <c r="JUY13" s="146"/>
      <c r="JUZ13" s="146"/>
      <c r="JVA13" s="146"/>
      <c r="JVB13" s="146"/>
      <c r="JVC13" s="146"/>
      <c r="JVD13" s="146"/>
      <c r="JVE13" s="146"/>
      <c r="JVF13" s="146"/>
      <c r="JVG13" s="146"/>
      <c r="JVH13" s="146"/>
      <c r="JVI13" s="146"/>
      <c r="JVJ13" s="146"/>
      <c r="JVK13" s="146"/>
      <c r="JVL13" s="146"/>
      <c r="JVM13" s="146"/>
      <c r="JVN13" s="146"/>
      <c r="JVO13" s="146"/>
      <c r="JVP13" s="146"/>
      <c r="JVQ13" s="146"/>
      <c r="JVR13" s="146"/>
      <c r="JVS13" s="146"/>
      <c r="JVT13" s="146"/>
      <c r="JVU13" s="146"/>
      <c r="JVV13" s="146"/>
      <c r="JVW13" s="146"/>
      <c r="JVX13" s="146"/>
      <c r="JVY13" s="146"/>
      <c r="JVZ13" s="146"/>
      <c r="JWA13" s="146"/>
      <c r="JWB13" s="146"/>
      <c r="JWC13" s="146"/>
      <c r="JWD13" s="146"/>
      <c r="JWE13" s="146"/>
      <c r="JWF13" s="146"/>
      <c r="JWG13" s="146"/>
      <c r="JWH13" s="146"/>
      <c r="JWI13" s="146"/>
      <c r="JWJ13" s="146"/>
      <c r="JWK13" s="146"/>
      <c r="JWL13" s="146"/>
      <c r="JWM13" s="146"/>
      <c r="JWN13" s="146"/>
      <c r="JWO13" s="146"/>
      <c r="JWP13" s="146"/>
      <c r="JWQ13" s="146"/>
      <c r="JWR13" s="146"/>
      <c r="JWS13" s="146"/>
      <c r="JWT13" s="146"/>
      <c r="JWU13" s="146"/>
      <c r="JWV13" s="146"/>
      <c r="JWW13" s="146"/>
      <c r="JWX13" s="146"/>
      <c r="JWY13" s="146"/>
      <c r="JWZ13" s="146"/>
      <c r="JXA13" s="146"/>
      <c r="JXB13" s="146"/>
      <c r="JXC13" s="146"/>
      <c r="JXD13" s="146"/>
      <c r="JXE13" s="146"/>
      <c r="JXF13" s="146"/>
      <c r="JXG13" s="146"/>
      <c r="JXH13" s="146"/>
      <c r="JXI13" s="146"/>
      <c r="JXJ13" s="146"/>
      <c r="JXK13" s="146"/>
      <c r="JXL13" s="146"/>
      <c r="JXM13" s="146"/>
      <c r="JXN13" s="146"/>
      <c r="JXO13" s="146"/>
      <c r="JXP13" s="146"/>
      <c r="JXQ13" s="146"/>
      <c r="JXR13" s="146"/>
      <c r="JXS13" s="146"/>
      <c r="JXT13" s="146"/>
      <c r="JXU13" s="146"/>
      <c r="JXV13" s="146"/>
      <c r="JXW13" s="146"/>
      <c r="JXX13" s="146"/>
      <c r="JXY13" s="146"/>
      <c r="JXZ13" s="146"/>
      <c r="JYA13" s="146"/>
      <c r="JYB13" s="146"/>
      <c r="JYC13" s="146"/>
      <c r="JYD13" s="146"/>
      <c r="JYE13" s="146"/>
      <c r="JYF13" s="146"/>
      <c r="JYG13" s="146"/>
      <c r="JYH13" s="146"/>
      <c r="JYI13" s="146"/>
      <c r="JYJ13" s="146"/>
      <c r="JYK13" s="146"/>
      <c r="JYL13" s="146"/>
      <c r="JYM13" s="146"/>
      <c r="JYN13" s="146"/>
      <c r="JYO13" s="146"/>
      <c r="JYP13" s="146"/>
      <c r="JYQ13" s="146"/>
      <c r="JYR13" s="146"/>
      <c r="JYS13" s="146"/>
      <c r="JYT13" s="146"/>
      <c r="JYU13" s="146"/>
      <c r="JYV13" s="146"/>
      <c r="JYW13" s="146"/>
      <c r="JYX13" s="146"/>
      <c r="JYY13" s="146"/>
      <c r="JYZ13" s="146"/>
      <c r="JZA13" s="146"/>
      <c r="JZB13" s="146"/>
      <c r="JZC13" s="146"/>
      <c r="JZD13" s="146"/>
      <c r="JZE13" s="146"/>
      <c r="JZF13" s="146"/>
      <c r="JZG13" s="146"/>
      <c r="JZH13" s="146"/>
      <c r="JZI13" s="146"/>
      <c r="JZJ13" s="146"/>
      <c r="JZK13" s="146"/>
      <c r="JZL13" s="146"/>
      <c r="JZM13" s="146"/>
      <c r="JZN13" s="146"/>
      <c r="JZO13" s="146"/>
      <c r="JZP13" s="146"/>
      <c r="JZQ13" s="146"/>
      <c r="JZR13" s="146"/>
      <c r="JZS13" s="146"/>
      <c r="JZT13" s="146"/>
      <c r="JZU13" s="146"/>
      <c r="JZV13" s="146"/>
      <c r="JZW13" s="146"/>
      <c r="JZX13" s="146"/>
      <c r="JZY13" s="146"/>
      <c r="JZZ13" s="146"/>
      <c r="KAA13" s="146"/>
      <c r="KAB13" s="146"/>
      <c r="KAC13" s="146"/>
      <c r="KAD13" s="146"/>
      <c r="KAE13" s="146"/>
      <c r="KAF13" s="146"/>
      <c r="KAG13" s="146"/>
      <c r="KAH13" s="146"/>
      <c r="KAI13" s="146"/>
      <c r="KAJ13" s="146"/>
      <c r="KAK13" s="146"/>
      <c r="KAL13" s="146"/>
      <c r="KAM13" s="146"/>
      <c r="KAN13" s="146"/>
      <c r="KAO13" s="146"/>
      <c r="KAP13" s="146"/>
      <c r="KAQ13" s="146"/>
      <c r="KAR13" s="146"/>
      <c r="KAS13" s="146"/>
      <c r="KAT13" s="146"/>
      <c r="KAU13" s="146"/>
      <c r="KAV13" s="146"/>
      <c r="KAW13" s="146"/>
      <c r="KAX13" s="146"/>
      <c r="KAY13" s="146"/>
      <c r="KAZ13" s="146"/>
      <c r="KBA13" s="146"/>
      <c r="KBB13" s="146"/>
      <c r="KBC13" s="146"/>
      <c r="KBD13" s="146"/>
      <c r="KBE13" s="146"/>
      <c r="KBF13" s="146"/>
      <c r="KBG13" s="146"/>
      <c r="KBH13" s="146"/>
      <c r="KBI13" s="146"/>
      <c r="KBJ13" s="146"/>
      <c r="KBK13" s="146"/>
      <c r="KBL13" s="146"/>
      <c r="KBM13" s="146"/>
      <c r="KBN13" s="146"/>
      <c r="KBO13" s="146"/>
      <c r="KBP13" s="146"/>
      <c r="KBQ13" s="146"/>
      <c r="KBR13" s="146"/>
      <c r="KBS13" s="146"/>
      <c r="KBT13" s="146"/>
      <c r="KBU13" s="146"/>
      <c r="KBV13" s="146"/>
      <c r="KBW13" s="146"/>
      <c r="KBX13" s="146"/>
      <c r="KBY13" s="146"/>
      <c r="KBZ13" s="146"/>
      <c r="KCA13" s="146"/>
      <c r="KCB13" s="146"/>
      <c r="KCC13" s="146"/>
      <c r="KCD13" s="146"/>
      <c r="KCE13" s="146"/>
      <c r="KCF13" s="146"/>
      <c r="KCG13" s="146"/>
      <c r="KCH13" s="146"/>
      <c r="KCI13" s="146"/>
      <c r="KCJ13" s="146"/>
      <c r="KCK13" s="146"/>
      <c r="KCL13" s="146"/>
      <c r="KCM13" s="146"/>
      <c r="KCN13" s="146"/>
      <c r="KCO13" s="146"/>
      <c r="KCP13" s="146"/>
      <c r="KCQ13" s="146"/>
      <c r="KCR13" s="146"/>
      <c r="KCS13" s="146"/>
      <c r="KCT13" s="146"/>
      <c r="KCU13" s="146"/>
      <c r="KCV13" s="146"/>
      <c r="KCW13" s="146"/>
      <c r="KCX13" s="146"/>
      <c r="KCY13" s="146"/>
      <c r="KCZ13" s="146"/>
      <c r="KDA13" s="146"/>
      <c r="KDB13" s="146"/>
      <c r="KDC13" s="146"/>
      <c r="KDD13" s="146"/>
      <c r="KDE13" s="146"/>
      <c r="KDF13" s="146"/>
      <c r="KDG13" s="146"/>
      <c r="KDH13" s="146"/>
      <c r="KDI13" s="146"/>
      <c r="KDJ13" s="146"/>
      <c r="KDK13" s="146"/>
      <c r="KDL13" s="146"/>
      <c r="KDM13" s="146"/>
      <c r="KDN13" s="146"/>
      <c r="KDO13" s="146"/>
      <c r="KDP13" s="146"/>
      <c r="KDQ13" s="146"/>
      <c r="KDR13" s="146"/>
      <c r="KDS13" s="146"/>
      <c r="KDT13" s="146"/>
      <c r="KDU13" s="146"/>
      <c r="KDV13" s="146"/>
      <c r="KDW13" s="146"/>
      <c r="KDX13" s="146"/>
      <c r="KDY13" s="146"/>
      <c r="KDZ13" s="146"/>
      <c r="KEA13" s="146"/>
      <c r="KEB13" s="146"/>
      <c r="KEC13" s="146"/>
      <c r="KED13" s="146"/>
      <c r="KEE13" s="146"/>
      <c r="KEF13" s="146"/>
      <c r="KEG13" s="146"/>
      <c r="KEH13" s="146"/>
      <c r="KEI13" s="146"/>
      <c r="KEJ13" s="146"/>
      <c r="KEK13" s="146"/>
      <c r="KEL13" s="146"/>
      <c r="KEM13" s="146"/>
      <c r="KEN13" s="146"/>
      <c r="KEO13" s="146"/>
      <c r="KEP13" s="146"/>
      <c r="KEQ13" s="146"/>
      <c r="KER13" s="146"/>
      <c r="KES13" s="146"/>
      <c r="KET13" s="146"/>
      <c r="KEU13" s="146"/>
      <c r="KEV13" s="146"/>
      <c r="KEW13" s="146"/>
      <c r="KEX13" s="146"/>
      <c r="KEY13" s="146"/>
      <c r="KEZ13" s="146"/>
      <c r="KFA13" s="146"/>
      <c r="KFB13" s="146"/>
      <c r="KFC13" s="146"/>
      <c r="KFD13" s="146"/>
      <c r="KFE13" s="146"/>
      <c r="KFF13" s="146"/>
      <c r="KFG13" s="146"/>
      <c r="KFH13" s="146"/>
      <c r="KFI13" s="146"/>
      <c r="KFJ13" s="146"/>
      <c r="KFK13" s="146"/>
      <c r="KFL13" s="146"/>
      <c r="KFM13" s="146"/>
      <c r="KFN13" s="146"/>
      <c r="KFO13" s="146"/>
      <c r="KFP13" s="146"/>
      <c r="KFQ13" s="146"/>
      <c r="KFR13" s="146"/>
      <c r="KFS13" s="146"/>
      <c r="KFT13" s="146"/>
      <c r="KFU13" s="146"/>
      <c r="KFV13" s="146"/>
      <c r="KFW13" s="146"/>
      <c r="KFX13" s="146"/>
      <c r="KFY13" s="146"/>
      <c r="KFZ13" s="146"/>
      <c r="KGA13" s="146"/>
      <c r="KGB13" s="146"/>
      <c r="KGC13" s="146"/>
      <c r="KGD13" s="146"/>
      <c r="KGE13" s="146"/>
      <c r="KGF13" s="146"/>
      <c r="KGG13" s="146"/>
      <c r="KGH13" s="146"/>
      <c r="KGI13" s="146"/>
      <c r="KGJ13" s="146"/>
      <c r="KGK13" s="146"/>
      <c r="KGL13" s="146"/>
      <c r="KGM13" s="146"/>
      <c r="KGN13" s="146"/>
      <c r="KGO13" s="146"/>
      <c r="KGP13" s="146"/>
      <c r="KGQ13" s="146"/>
      <c r="KGR13" s="146"/>
      <c r="KGS13" s="146"/>
      <c r="KGT13" s="146"/>
      <c r="KGU13" s="146"/>
      <c r="KGV13" s="146"/>
      <c r="KGW13" s="146"/>
      <c r="KGX13" s="146"/>
      <c r="KGY13" s="146"/>
      <c r="KGZ13" s="146"/>
      <c r="KHA13" s="146"/>
      <c r="KHB13" s="146"/>
      <c r="KHC13" s="146"/>
      <c r="KHD13" s="146"/>
      <c r="KHE13" s="146"/>
      <c r="KHF13" s="146"/>
      <c r="KHG13" s="146"/>
      <c r="KHH13" s="146"/>
      <c r="KHI13" s="146"/>
      <c r="KHJ13" s="146"/>
      <c r="KHK13" s="146"/>
      <c r="KHL13" s="146"/>
      <c r="KHM13" s="146"/>
      <c r="KHN13" s="146"/>
      <c r="KHO13" s="146"/>
      <c r="KHP13" s="146"/>
      <c r="KHQ13" s="146"/>
      <c r="KHR13" s="146"/>
      <c r="KHS13" s="146"/>
      <c r="KHT13" s="146"/>
      <c r="KHU13" s="146"/>
      <c r="KHV13" s="146"/>
      <c r="KHW13" s="146"/>
      <c r="KHX13" s="146"/>
      <c r="KHY13" s="146"/>
      <c r="KHZ13" s="146"/>
      <c r="KIA13" s="146"/>
      <c r="KIB13" s="146"/>
      <c r="KIC13" s="146"/>
      <c r="KID13" s="146"/>
      <c r="KIE13" s="146"/>
      <c r="KIF13" s="146"/>
      <c r="KIG13" s="146"/>
      <c r="KIH13" s="146"/>
      <c r="KII13" s="146"/>
      <c r="KIJ13" s="146"/>
      <c r="KIK13" s="146"/>
      <c r="KIL13" s="146"/>
      <c r="KIM13" s="146"/>
      <c r="KIN13" s="146"/>
      <c r="KIO13" s="146"/>
      <c r="KIP13" s="146"/>
      <c r="KIQ13" s="146"/>
      <c r="KIR13" s="146"/>
      <c r="KIS13" s="146"/>
      <c r="KIT13" s="146"/>
      <c r="KIU13" s="146"/>
      <c r="KIV13" s="146"/>
      <c r="KIW13" s="146"/>
      <c r="KIX13" s="146"/>
      <c r="KIY13" s="146"/>
      <c r="KIZ13" s="146"/>
      <c r="KJA13" s="146"/>
      <c r="KJB13" s="146"/>
      <c r="KJC13" s="146"/>
      <c r="KJD13" s="146"/>
      <c r="KJE13" s="146"/>
      <c r="KJF13" s="146"/>
      <c r="KJG13" s="146"/>
      <c r="KJH13" s="146"/>
      <c r="KJI13" s="146"/>
      <c r="KJJ13" s="146"/>
      <c r="KJK13" s="146"/>
      <c r="KJL13" s="146"/>
      <c r="KJM13" s="146"/>
      <c r="KJN13" s="146"/>
      <c r="KJO13" s="146"/>
      <c r="KJP13" s="146"/>
      <c r="KJQ13" s="146"/>
      <c r="KJR13" s="146"/>
      <c r="KJS13" s="146"/>
      <c r="KJT13" s="146"/>
      <c r="KJU13" s="146"/>
      <c r="KJV13" s="146"/>
      <c r="KJW13" s="146"/>
      <c r="KJX13" s="146"/>
      <c r="KJY13" s="146"/>
      <c r="KJZ13" s="146"/>
      <c r="KKA13" s="146"/>
      <c r="KKB13" s="146"/>
      <c r="KKC13" s="146"/>
      <c r="KKD13" s="146"/>
      <c r="KKE13" s="146"/>
      <c r="KKF13" s="146"/>
      <c r="KKG13" s="146"/>
      <c r="KKH13" s="146"/>
      <c r="KKI13" s="146"/>
      <c r="KKJ13" s="146"/>
      <c r="KKK13" s="146"/>
      <c r="KKL13" s="146"/>
      <c r="KKM13" s="146"/>
      <c r="KKN13" s="146"/>
      <c r="KKO13" s="146"/>
      <c r="KKP13" s="146"/>
      <c r="KKQ13" s="146"/>
      <c r="KKR13" s="146"/>
      <c r="KKS13" s="146"/>
      <c r="KKT13" s="146"/>
      <c r="KKU13" s="146"/>
      <c r="KKV13" s="146"/>
      <c r="KKW13" s="146"/>
      <c r="KKX13" s="146"/>
      <c r="KKY13" s="146"/>
      <c r="KKZ13" s="146"/>
      <c r="KLA13" s="146"/>
      <c r="KLB13" s="146"/>
      <c r="KLC13" s="146"/>
      <c r="KLD13" s="146"/>
      <c r="KLE13" s="146"/>
      <c r="KLF13" s="146"/>
      <c r="KLG13" s="146"/>
      <c r="KLH13" s="146"/>
      <c r="KLI13" s="146"/>
      <c r="KLJ13" s="146"/>
      <c r="KLK13" s="146"/>
      <c r="KLL13" s="146"/>
      <c r="KLM13" s="146"/>
      <c r="KLN13" s="146"/>
      <c r="KLO13" s="146"/>
      <c r="KLP13" s="146"/>
      <c r="KLQ13" s="146"/>
      <c r="KLR13" s="146"/>
      <c r="KLS13" s="146"/>
      <c r="KLT13" s="146"/>
      <c r="KLU13" s="146"/>
      <c r="KLV13" s="146"/>
      <c r="KLW13" s="146"/>
      <c r="KLX13" s="146"/>
      <c r="KLY13" s="146"/>
      <c r="KLZ13" s="146"/>
      <c r="KMA13" s="146"/>
      <c r="KMB13" s="146"/>
      <c r="KMC13" s="146"/>
      <c r="KMD13" s="146"/>
      <c r="KME13" s="146"/>
      <c r="KMF13" s="146"/>
      <c r="KMG13" s="146"/>
      <c r="KMH13" s="146"/>
      <c r="KMI13" s="146"/>
      <c r="KMJ13" s="146"/>
      <c r="KMK13" s="146"/>
      <c r="KML13" s="146"/>
      <c r="KMM13" s="146"/>
      <c r="KMN13" s="146"/>
      <c r="KMO13" s="146"/>
      <c r="KMP13" s="146"/>
      <c r="KMQ13" s="146"/>
      <c r="KMR13" s="146"/>
      <c r="KMS13" s="146"/>
      <c r="KMT13" s="146"/>
      <c r="KMU13" s="146"/>
      <c r="KMV13" s="146"/>
      <c r="KMW13" s="146"/>
      <c r="KMX13" s="146"/>
      <c r="KMY13" s="146"/>
      <c r="KMZ13" s="146"/>
      <c r="KNA13" s="146"/>
      <c r="KNB13" s="146"/>
      <c r="KNC13" s="146"/>
      <c r="KND13" s="146"/>
      <c r="KNE13" s="146"/>
      <c r="KNF13" s="146"/>
      <c r="KNG13" s="146"/>
      <c r="KNH13" s="146"/>
      <c r="KNI13" s="146"/>
      <c r="KNJ13" s="146"/>
      <c r="KNK13" s="146"/>
      <c r="KNL13" s="146"/>
      <c r="KNM13" s="146"/>
      <c r="KNN13" s="146"/>
      <c r="KNO13" s="146"/>
      <c r="KNP13" s="146"/>
      <c r="KNQ13" s="146"/>
      <c r="KNR13" s="146"/>
      <c r="KNS13" s="146"/>
      <c r="KNT13" s="146"/>
      <c r="KNU13" s="146"/>
      <c r="KNV13" s="146"/>
      <c r="KNW13" s="146"/>
      <c r="KNX13" s="146"/>
      <c r="KNY13" s="146"/>
      <c r="KNZ13" s="146"/>
      <c r="KOA13" s="146"/>
      <c r="KOB13" s="146"/>
      <c r="KOC13" s="146"/>
      <c r="KOD13" s="146"/>
      <c r="KOE13" s="146"/>
      <c r="KOF13" s="146"/>
      <c r="KOG13" s="146"/>
      <c r="KOH13" s="146"/>
      <c r="KOI13" s="146"/>
      <c r="KOJ13" s="146"/>
      <c r="KOK13" s="146"/>
      <c r="KOL13" s="146"/>
      <c r="KOM13" s="146"/>
      <c r="KON13" s="146"/>
      <c r="KOO13" s="146"/>
      <c r="KOP13" s="146"/>
      <c r="KOQ13" s="146"/>
      <c r="KOR13" s="146"/>
      <c r="KOS13" s="146"/>
      <c r="KOT13" s="146"/>
      <c r="KOU13" s="146"/>
      <c r="KOV13" s="146"/>
      <c r="KOW13" s="146"/>
      <c r="KOX13" s="146"/>
      <c r="KOY13" s="146"/>
      <c r="KOZ13" s="146"/>
      <c r="KPA13" s="146"/>
      <c r="KPB13" s="146"/>
      <c r="KPC13" s="146"/>
      <c r="KPD13" s="146"/>
      <c r="KPE13" s="146"/>
      <c r="KPF13" s="146"/>
      <c r="KPG13" s="146"/>
      <c r="KPH13" s="146"/>
      <c r="KPI13" s="146"/>
      <c r="KPJ13" s="146"/>
      <c r="KPK13" s="146"/>
      <c r="KPL13" s="146"/>
      <c r="KPM13" s="146"/>
      <c r="KPN13" s="146"/>
      <c r="KPO13" s="146"/>
      <c r="KPP13" s="146"/>
      <c r="KPQ13" s="146"/>
      <c r="KPR13" s="146"/>
      <c r="KPS13" s="146"/>
      <c r="KPT13" s="146"/>
      <c r="KPU13" s="146"/>
      <c r="KPV13" s="146"/>
      <c r="KPW13" s="146"/>
      <c r="KPX13" s="146"/>
      <c r="KPY13" s="146"/>
      <c r="KPZ13" s="146"/>
      <c r="KQA13" s="146"/>
      <c r="KQB13" s="146"/>
      <c r="KQC13" s="146"/>
      <c r="KQD13" s="146"/>
      <c r="KQE13" s="146"/>
      <c r="KQF13" s="146"/>
      <c r="KQG13" s="146"/>
      <c r="KQH13" s="146"/>
      <c r="KQI13" s="146"/>
      <c r="KQJ13" s="146"/>
      <c r="KQK13" s="146"/>
      <c r="KQL13" s="146"/>
      <c r="KQM13" s="146"/>
      <c r="KQN13" s="146"/>
      <c r="KQO13" s="146"/>
      <c r="KQP13" s="146"/>
      <c r="KQQ13" s="146"/>
      <c r="KQR13" s="146"/>
      <c r="KQS13" s="146"/>
      <c r="KQT13" s="146"/>
      <c r="KQU13" s="146"/>
      <c r="KQV13" s="146"/>
      <c r="KQW13" s="146"/>
      <c r="KQX13" s="146"/>
      <c r="KQY13" s="146"/>
      <c r="KQZ13" s="146"/>
      <c r="KRA13" s="146"/>
      <c r="KRB13" s="146"/>
      <c r="KRC13" s="146"/>
      <c r="KRD13" s="146"/>
      <c r="KRE13" s="146"/>
      <c r="KRF13" s="146"/>
      <c r="KRG13" s="146"/>
      <c r="KRH13" s="146"/>
      <c r="KRI13" s="146"/>
      <c r="KRJ13" s="146"/>
      <c r="KRK13" s="146"/>
      <c r="KRL13" s="146"/>
      <c r="KRM13" s="146"/>
      <c r="KRN13" s="146"/>
      <c r="KRO13" s="146"/>
      <c r="KRP13" s="146"/>
      <c r="KRQ13" s="146"/>
      <c r="KRR13" s="146"/>
      <c r="KRS13" s="146"/>
      <c r="KRT13" s="146"/>
      <c r="KRU13" s="146"/>
      <c r="KRV13" s="146"/>
      <c r="KRW13" s="146"/>
      <c r="KRX13" s="146"/>
      <c r="KRY13" s="146"/>
      <c r="KRZ13" s="146"/>
      <c r="KSA13" s="146"/>
      <c r="KSB13" s="146"/>
      <c r="KSC13" s="146"/>
      <c r="KSD13" s="146"/>
      <c r="KSE13" s="146"/>
      <c r="KSF13" s="146"/>
      <c r="KSG13" s="146"/>
      <c r="KSH13" s="146"/>
      <c r="KSI13" s="146"/>
      <c r="KSJ13" s="146"/>
      <c r="KSK13" s="146"/>
      <c r="KSL13" s="146"/>
      <c r="KSM13" s="146"/>
      <c r="KSN13" s="146"/>
      <c r="KSO13" s="146"/>
      <c r="KSP13" s="146"/>
      <c r="KSQ13" s="146"/>
      <c r="KSR13" s="146"/>
      <c r="KSS13" s="146"/>
      <c r="KST13" s="146"/>
      <c r="KSU13" s="146"/>
      <c r="KSV13" s="146"/>
      <c r="KSW13" s="146"/>
      <c r="KSX13" s="146"/>
      <c r="KSY13" s="146"/>
      <c r="KSZ13" s="146"/>
      <c r="KTA13" s="146"/>
      <c r="KTB13" s="146"/>
      <c r="KTC13" s="146"/>
      <c r="KTD13" s="146"/>
      <c r="KTE13" s="146"/>
      <c r="KTF13" s="146"/>
      <c r="KTG13" s="146"/>
      <c r="KTH13" s="146"/>
      <c r="KTI13" s="146"/>
      <c r="KTJ13" s="146"/>
      <c r="KTK13" s="146"/>
      <c r="KTL13" s="146"/>
      <c r="KTM13" s="146"/>
      <c r="KTN13" s="146"/>
      <c r="KTO13" s="146"/>
      <c r="KTP13" s="146"/>
      <c r="KTQ13" s="146"/>
      <c r="KTR13" s="146"/>
      <c r="KTS13" s="146"/>
      <c r="KTT13" s="146"/>
      <c r="KTU13" s="146"/>
      <c r="KTV13" s="146"/>
      <c r="KTW13" s="146"/>
      <c r="KTX13" s="146"/>
      <c r="KTY13" s="146"/>
      <c r="KTZ13" s="146"/>
      <c r="KUA13" s="146"/>
      <c r="KUB13" s="146"/>
      <c r="KUC13" s="146"/>
      <c r="KUD13" s="146"/>
      <c r="KUE13" s="146"/>
      <c r="KUF13" s="146"/>
      <c r="KUG13" s="146"/>
      <c r="KUH13" s="146"/>
      <c r="KUI13" s="146"/>
      <c r="KUJ13" s="146"/>
      <c r="KUK13" s="146"/>
      <c r="KUL13" s="146"/>
      <c r="KUM13" s="146"/>
      <c r="KUN13" s="146"/>
      <c r="KUO13" s="146"/>
      <c r="KUP13" s="146"/>
      <c r="KUQ13" s="146"/>
      <c r="KUR13" s="146"/>
      <c r="KUS13" s="146"/>
      <c r="KUT13" s="146"/>
      <c r="KUU13" s="146"/>
      <c r="KUV13" s="146"/>
      <c r="KUW13" s="146"/>
      <c r="KUX13" s="146"/>
      <c r="KUY13" s="146"/>
      <c r="KUZ13" s="146"/>
      <c r="KVA13" s="146"/>
      <c r="KVB13" s="146"/>
      <c r="KVC13" s="146"/>
      <c r="KVD13" s="146"/>
      <c r="KVE13" s="146"/>
      <c r="KVF13" s="146"/>
      <c r="KVG13" s="146"/>
      <c r="KVH13" s="146"/>
      <c r="KVI13" s="146"/>
      <c r="KVJ13" s="146"/>
      <c r="KVK13" s="146"/>
      <c r="KVL13" s="146"/>
      <c r="KVM13" s="146"/>
      <c r="KVN13" s="146"/>
      <c r="KVO13" s="146"/>
      <c r="KVP13" s="146"/>
      <c r="KVQ13" s="146"/>
      <c r="KVR13" s="146"/>
      <c r="KVS13" s="146"/>
      <c r="KVT13" s="146"/>
      <c r="KVU13" s="146"/>
      <c r="KVV13" s="146"/>
      <c r="KVW13" s="146"/>
      <c r="KVX13" s="146"/>
      <c r="KVY13" s="146"/>
      <c r="KVZ13" s="146"/>
      <c r="KWA13" s="146"/>
      <c r="KWB13" s="146"/>
      <c r="KWC13" s="146"/>
      <c r="KWD13" s="146"/>
      <c r="KWE13" s="146"/>
      <c r="KWF13" s="146"/>
      <c r="KWG13" s="146"/>
      <c r="KWH13" s="146"/>
      <c r="KWI13" s="146"/>
      <c r="KWJ13" s="146"/>
      <c r="KWK13" s="146"/>
      <c r="KWL13" s="146"/>
      <c r="KWM13" s="146"/>
      <c r="KWN13" s="146"/>
      <c r="KWO13" s="146"/>
      <c r="KWP13" s="146"/>
      <c r="KWQ13" s="146"/>
      <c r="KWR13" s="146"/>
      <c r="KWS13" s="146"/>
      <c r="KWT13" s="146"/>
      <c r="KWU13" s="146"/>
      <c r="KWV13" s="146"/>
      <c r="KWW13" s="146"/>
      <c r="KWX13" s="146"/>
      <c r="KWY13" s="146"/>
      <c r="KWZ13" s="146"/>
      <c r="KXA13" s="146"/>
      <c r="KXB13" s="146"/>
      <c r="KXC13" s="146"/>
      <c r="KXD13" s="146"/>
      <c r="KXE13" s="146"/>
      <c r="KXF13" s="146"/>
      <c r="KXG13" s="146"/>
      <c r="KXH13" s="146"/>
      <c r="KXI13" s="146"/>
      <c r="KXJ13" s="146"/>
      <c r="KXK13" s="146"/>
      <c r="KXL13" s="146"/>
      <c r="KXM13" s="146"/>
      <c r="KXN13" s="146"/>
      <c r="KXO13" s="146"/>
      <c r="KXP13" s="146"/>
      <c r="KXQ13" s="146"/>
      <c r="KXR13" s="146"/>
      <c r="KXS13" s="146"/>
      <c r="KXT13" s="146"/>
      <c r="KXU13" s="146"/>
      <c r="KXV13" s="146"/>
      <c r="KXW13" s="146"/>
      <c r="KXX13" s="146"/>
      <c r="KXY13" s="146"/>
      <c r="KXZ13" s="146"/>
      <c r="KYA13" s="146"/>
      <c r="KYB13" s="146"/>
      <c r="KYC13" s="146"/>
      <c r="KYD13" s="146"/>
      <c r="KYE13" s="146"/>
      <c r="KYF13" s="146"/>
      <c r="KYG13" s="146"/>
      <c r="KYH13" s="146"/>
      <c r="KYI13" s="146"/>
      <c r="KYJ13" s="146"/>
      <c r="KYK13" s="146"/>
      <c r="KYL13" s="146"/>
      <c r="KYM13" s="146"/>
      <c r="KYN13" s="146"/>
      <c r="KYO13" s="146"/>
      <c r="KYP13" s="146"/>
      <c r="KYQ13" s="146"/>
      <c r="KYR13" s="146"/>
      <c r="KYS13" s="146"/>
      <c r="KYT13" s="146"/>
      <c r="KYU13" s="146"/>
      <c r="KYV13" s="146"/>
      <c r="KYW13" s="146"/>
      <c r="KYX13" s="146"/>
      <c r="KYY13" s="146"/>
      <c r="KYZ13" s="146"/>
      <c r="KZA13" s="146"/>
      <c r="KZB13" s="146"/>
      <c r="KZC13" s="146"/>
      <c r="KZD13" s="146"/>
      <c r="KZE13" s="146"/>
      <c r="KZF13" s="146"/>
      <c r="KZG13" s="146"/>
      <c r="KZH13" s="146"/>
      <c r="KZI13" s="146"/>
      <c r="KZJ13" s="146"/>
      <c r="KZK13" s="146"/>
      <c r="KZL13" s="146"/>
      <c r="KZM13" s="146"/>
      <c r="KZN13" s="146"/>
      <c r="KZO13" s="146"/>
      <c r="KZP13" s="146"/>
      <c r="KZQ13" s="146"/>
      <c r="KZR13" s="146"/>
      <c r="KZS13" s="146"/>
      <c r="KZT13" s="146"/>
      <c r="KZU13" s="146"/>
      <c r="KZV13" s="146"/>
      <c r="KZW13" s="146"/>
      <c r="KZX13" s="146"/>
      <c r="KZY13" s="146"/>
      <c r="KZZ13" s="146"/>
      <c r="LAA13" s="146"/>
      <c r="LAB13" s="146"/>
      <c r="LAC13" s="146"/>
      <c r="LAD13" s="146"/>
      <c r="LAE13" s="146"/>
      <c r="LAF13" s="146"/>
      <c r="LAG13" s="146"/>
      <c r="LAH13" s="146"/>
      <c r="LAI13" s="146"/>
      <c r="LAJ13" s="146"/>
      <c r="LAK13" s="146"/>
      <c r="LAL13" s="146"/>
      <c r="LAM13" s="146"/>
      <c r="LAN13" s="146"/>
      <c r="LAO13" s="146"/>
      <c r="LAP13" s="146"/>
      <c r="LAQ13" s="146"/>
      <c r="LAR13" s="146"/>
      <c r="LAS13" s="146"/>
      <c r="LAT13" s="146"/>
      <c r="LAU13" s="146"/>
      <c r="LAV13" s="146"/>
      <c r="LAW13" s="146"/>
      <c r="LAX13" s="146"/>
      <c r="LAY13" s="146"/>
      <c r="LAZ13" s="146"/>
      <c r="LBA13" s="146"/>
      <c r="LBB13" s="146"/>
      <c r="LBC13" s="146"/>
      <c r="LBD13" s="146"/>
      <c r="LBE13" s="146"/>
      <c r="LBF13" s="146"/>
      <c r="LBG13" s="146"/>
      <c r="LBH13" s="146"/>
      <c r="LBI13" s="146"/>
      <c r="LBJ13" s="146"/>
      <c r="LBK13" s="146"/>
      <c r="LBL13" s="146"/>
      <c r="LBM13" s="146"/>
      <c r="LBN13" s="146"/>
      <c r="LBO13" s="146"/>
      <c r="LBP13" s="146"/>
      <c r="LBQ13" s="146"/>
      <c r="LBR13" s="146"/>
      <c r="LBS13" s="146"/>
      <c r="LBT13" s="146"/>
      <c r="LBU13" s="146"/>
      <c r="LBV13" s="146"/>
      <c r="LBW13" s="146"/>
      <c r="LBX13" s="146"/>
      <c r="LBY13" s="146"/>
      <c r="LBZ13" s="146"/>
      <c r="LCA13" s="146"/>
      <c r="LCB13" s="146"/>
      <c r="LCC13" s="146"/>
      <c r="LCD13" s="146"/>
      <c r="LCE13" s="146"/>
      <c r="LCF13" s="146"/>
      <c r="LCG13" s="146"/>
      <c r="LCH13" s="146"/>
      <c r="LCI13" s="146"/>
      <c r="LCJ13" s="146"/>
      <c r="LCK13" s="146"/>
      <c r="LCL13" s="146"/>
      <c r="LCM13" s="146"/>
      <c r="LCN13" s="146"/>
      <c r="LCO13" s="146"/>
      <c r="LCP13" s="146"/>
      <c r="LCQ13" s="146"/>
      <c r="LCR13" s="146"/>
      <c r="LCS13" s="146"/>
      <c r="LCT13" s="146"/>
      <c r="LCU13" s="146"/>
      <c r="LCV13" s="146"/>
      <c r="LCW13" s="146"/>
      <c r="LCX13" s="146"/>
      <c r="LCY13" s="146"/>
      <c r="LCZ13" s="146"/>
      <c r="LDA13" s="146"/>
      <c r="LDB13" s="146"/>
      <c r="LDC13" s="146"/>
      <c r="LDD13" s="146"/>
      <c r="LDE13" s="146"/>
      <c r="LDF13" s="146"/>
      <c r="LDG13" s="146"/>
      <c r="LDH13" s="146"/>
      <c r="LDI13" s="146"/>
      <c r="LDJ13" s="146"/>
      <c r="LDK13" s="146"/>
      <c r="LDL13" s="146"/>
      <c r="LDM13" s="146"/>
      <c r="LDN13" s="146"/>
      <c r="LDO13" s="146"/>
      <c r="LDP13" s="146"/>
      <c r="LDQ13" s="146"/>
      <c r="LDR13" s="146"/>
      <c r="LDS13" s="146"/>
      <c r="LDT13" s="146"/>
      <c r="LDU13" s="146"/>
      <c r="LDV13" s="146"/>
      <c r="LDW13" s="146"/>
      <c r="LDX13" s="146"/>
      <c r="LDY13" s="146"/>
      <c r="LDZ13" s="146"/>
      <c r="LEA13" s="146"/>
      <c r="LEB13" s="146"/>
      <c r="LEC13" s="146"/>
      <c r="LED13" s="146"/>
      <c r="LEE13" s="146"/>
      <c r="LEF13" s="146"/>
      <c r="LEG13" s="146"/>
      <c r="LEH13" s="146"/>
      <c r="LEI13" s="146"/>
      <c r="LEJ13" s="146"/>
      <c r="LEK13" s="146"/>
      <c r="LEL13" s="146"/>
      <c r="LEM13" s="146"/>
      <c r="LEN13" s="146"/>
      <c r="LEO13" s="146"/>
      <c r="LEP13" s="146"/>
      <c r="LEQ13" s="146"/>
      <c r="LER13" s="146"/>
      <c r="LES13" s="146"/>
      <c r="LET13" s="146"/>
      <c r="LEU13" s="146"/>
      <c r="LEV13" s="146"/>
      <c r="LEW13" s="146"/>
      <c r="LEX13" s="146"/>
      <c r="LEY13" s="146"/>
      <c r="LEZ13" s="146"/>
      <c r="LFA13" s="146"/>
      <c r="LFB13" s="146"/>
      <c r="LFC13" s="146"/>
      <c r="LFD13" s="146"/>
      <c r="LFE13" s="146"/>
      <c r="LFF13" s="146"/>
      <c r="LFG13" s="146"/>
      <c r="LFH13" s="146"/>
      <c r="LFI13" s="146"/>
      <c r="LFJ13" s="146"/>
      <c r="LFK13" s="146"/>
      <c r="LFL13" s="146"/>
      <c r="LFM13" s="146"/>
      <c r="LFN13" s="146"/>
      <c r="LFO13" s="146"/>
      <c r="LFP13" s="146"/>
      <c r="LFQ13" s="146"/>
      <c r="LFR13" s="146"/>
      <c r="LFS13" s="146"/>
      <c r="LFT13" s="146"/>
      <c r="LFU13" s="146"/>
      <c r="LFV13" s="146"/>
      <c r="LFW13" s="146"/>
      <c r="LFX13" s="146"/>
      <c r="LFY13" s="146"/>
      <c r="LFZ13" s="146"/>
      <c r="LGA13" s="146"/>
      <c r="LGB13" s="146"/>
      <c r="LGC13" s="146"/>
      <c r="LGD13" s="146"/>
      <c r="LGE13" s="146"/>
      <c r="LGF13" s="146"/>
      <c r="LGG13" s="146"/>
      <c r="LGH13" s="146"/>
      <c r="LGI13" s="146"/>
      <c r="LGJ13" s="146"/>
      <c r="LGK13" s="146"/>
      <c r="LGL13" s="146"/>
      <c r="LGM13" s="146"/>
      <c r="LGN13" s="146"/>
      <c r="LGO13" s="146"/>
      <c r="LGP13" s="146"/>
      <c r="LGQ13" s="146"/>
      <c r="LGR13" s="146"/>
      <c r="LGS13" s="146"/>
      <c r="LGT13" s="146"/>
      <c r="LGU13" s="146"/>
      <c r="LGV13" s="146"/>
      <c r="LGW13" s="146"/>
      <c r="LGX13" s="146"/>
      <c r="LGY13" s="146"/>
      <c r="LGZ13" s="146"/>
      <c r="LHA13" s="146"/>
      <c r="LHB13" s="146"/>
      <c r="LHC13" s="146"/>
      <c r="LHD13" s="146"/>
      <c r="LHE13" s="146"/>
      <c r="LHF13" s="146"/>
      <c r="LHG13" s="146"/>
      <c r="LHH13" s="146"/>
      <c r="LHI13" s="146"/>
      <c r="LHJ13" s="146"/>
      <c r="LHK13" s="146"/>
      <c r="LHL13" s="146"/>
      <c r="LHM13" s="146"/>
      <c r="LHN13" s="146"/>
      <c r="LHO13" s="146"/>
      <c r="LHP13" s="146"/>
      <c r="LHQ13" s="146"/>
      <c r="LHR13" s="146"/>
      <c r="LHS13" s="146"/>
      <c r="LHT13" s="146"/>
      <c r="LHU13" s="146"/>
      <c r="LHV13" s="146"/>
      <c r="LHW13" s="146"/>
      <c r="LHX13" s="146"/>
      <c r="LHY13" s="146"/>
      <c r="LHZ13" s="146"/>
      <c r="LIA13" s="146"/>
      <c r="LIB13" s="146"/>
      <c r="LIC13" s="146"/>
      <c r="LID13" s="146"/>
      <c r="LIE13" s="146"/>
      <c r="LIF13" s="146"/>
      <c r="LIG13" s="146"/>
      <c r="LIH13" s="146"/>
      <c r="LII13" s="146"/>
      <c r="LIJ13" s="146"/>
      <c r="LIK13" s="146"/>
      <c r="LIL13" s="146"/>
      <c r="LIM13" s="146"/>
      <c r="LIN13" s="146"/>
      <c r="LIO13" s="146"/>
      <c r="LIP13" s="146"/>
      <c r="LIQ13" s="146"/>
      <c r="LIR13" s="146"/>
      <c r="LIS13" s="146"/>
      <c r="LIT13" s="146"/>
      <c r="LIU13" s="146"/>
      <c r="LIV13" s="146"/>
      <c r="LIW13" s="146"/>
      <c r="LIX13" s="146"/>
      <c r="LIY13" s="146"/>
      <c r="LIZ13" s="146"/>
      <c r="LJA13" s="146"/>
      <c r="LJB13" s="146"/>
      <c r="LJC13" s="146"/>
      <c r="LJD13" s="146"/>
      <c r="LJE13" s="146"/>
      <c r="LJF13" s="146"/>
      <c r="LJG13" s="146"/>
      <c r="LJH13" s="146"/>
      <c r="LJI13" s="146"/>
      <c r="LJJ13" s="146"/>
      <c r="LJK13" s="146"/>
      <c r="LJL13" s="146"/>
      <c r="LJM13" s="146"/>
      <c r="LJN13" s="146"/>
      <c r="LJO13" s="146"/>
      <c r="LJP13" s="146"/>
      <c r="LJQ13" s="146"/>
      <c r="LJR13" s="146"/>
      <c r="LJS13" s="146"/>
      <c r="LJT13" s="146"/>
      <c r="LJU13" s="146"/>
      <c r="LJV13" s="146"/>
      <c r="LJW13" s="146"/>
      <c r="LJX13" s="146"/>
      <c r="LJY13" s="146"/>
      <c r="LJZ13" s="146"/>
      <c r="LKA13" s="146"/>
      <c r="LKB13" s="146"/>
      <c r="LKC13" s="146"/>
      <c r="LKD13" s="146"/>
      <c r="LKE13" s="146"/>
      <c r="LKF13" s="146"/>
      <c r="LKG13" s="146"/>
      <c r="LKH13" s="146"/>
      <c r="LKI13" s="146"/>
      <c r="LKJ13" s="146"/>
      <c r="LKK13" s="146"/>
      <c r="LKL13" s="146"/>
      <c r="LKM13" s="146"/>
      <c r="LKN13" s="146"/>
      <c r="LKO13" s="146"/>
      <c r="LKP13" s="146"/>
      <c r="LKQ13" s="146"/>
      <c r="LKR13" s="146"/>
      <c r="LKS13" s="146"/>
      <c r="LKT13" s="146"/>
      <c r="LKU13" s="146"/>
      <c r="LKV13" s="146"/>
      <c r="LKW13" s="146"/>
      <c r="LKX13" s="146"/>
      <c r="LKY13" s="146"/>
      <c r="LKZ13" s="146"/>
      <c r="LLA13" s="146"/>
      <c r="LLB13" s="146"/>
      <c r="LLC13" s="146"/>
      <c r="LLD13" s="146"/>
      <c r="LLE13" s="146"/>
      <c r="LLF13" s="146"/>
      <c r="LLG13" s="146"/>
      <c r="LLH13" s="146"/>
      <c r="LLI13" s="146"/>
      <c r="LLJ13" s="146"/>
      <c r="LLK13" s="146"/>
      <c r="LLL13" s="146"/>
      <c r="LLM13" s="146"/>
      <c r="LLN13" s="146"/>
      <c r="LLO13" s="146"/>
      <c r="LLP13" s="146"/>
      <c r="LLQ13" s="146"/>
      <c r="LLR13" s="146"/>
      <c r="LLS13" s="146"/>
      <c r="LLT13" s="146"/>
      <c r="LLU13" s="146"/>
      <c r="LLV13" s="146"/>
      <c r="LLW13" s="146"/>
      <c r="LLX13" s="146"/>
      <c r="LLY13" s="146"/>
      <c r="LLZ13" s="146"/>
      <c r="LMA13" s="146"/>
      <c r="LMB13" s="146"/>
      <c r="LMC13" s="146"/>
      <c r="LMD13" s="146"/>
      <c r="LME13" s="146"/>
      <c r="LMF13" s="146"/>
      <c r="LMG13" s="146"/>
      <c r="LMH13" s="146"/>
      <c r="LMI13" s="146"/>
      <c r="LMJ13" s="146"/>
      <c r="LMK13" s="146"/>
      <c r="LML13" s="146"/>
      <c r="LMM13" s="146"/>
      <c r="LMN13" s="146"/>
      <c r="LMO13" s="146"/>
      <c r="LMP13" s="146"/>
      <c r="LMQ13" s="146"/>
      <c r="LMR13" s="146"/>
      <c r="LMS13" s="146"/>
      <c r="LMT13" s="146"/>
      <c r="LMU13" s="146"/>
      <c r="LMV13" s="146"/>
      <c r="LMW13" s="146"/>
      <c r="LMX13" s="146"/>
      <c r="LMY13" s="146"/>
      <c r="LMZ13" s="146"/>
      <c r="LNA13" s="146"/>
      <c r="LNB13" s="146"/>
      <c r="LNC13" s="146"/>
      <c r="LND13" s="146"/>
      <c r="LNE13" s="146"/>
      <c r="LNF13" s="146"/>
      <c r="LNG13" s="146"/>
      <c r="LNH13" s="146"/>
      <c r="LNI13" s="146"/>
      <c r="LNJ13" s="146"/>
      <c r="LNK13" s="146"/>
      <c r="LNL13" s="146"/>
      <c r="LNM13" s="146"/>
      <c r="LNN13" s="146"/>
      <c r="LNO13" s="146"/>
      <c r="LNP13" s="146"/>
      <c r="LNQ13" s="146"/>
      <c r="LNR13" s="146"/>
      <c r="LNS13" s="146"/>
      <c r="LNT13" s="146"/>
      <c r="LNU13" s="146"/>
      <c r="LNV13" s="146"/>
      <c r="LNW13" s="146"/>
      <c r="LNX13" s="146"/>
      <c r="LNY13" s="146"/>
      <c r="LNZ13" s="146"/>
      <c r="LOA13" s="146"/>
      <c r="LOB13" s="146"/>
      <c r="LOC13" s="146"/>
      <c r="LOD13" s="146"/>
      <c r="LOE13" s="146"/>
      <c r="LOF13" s="146"/>
      <c r="LOG13" s="146"/>
      <c r="LOH13" s="146"/>
      <c r="LOI13" s="146"/>
      <c r="LOJ13" s="146"/>
      <c r="LOK13" s="146"/>
      <c r="LOL13" s="146"/>
      <c r="LOM13" s="146"/>
      <c r="LON13" s="146"/>
      <c r="LOO13" s="146"/>
      <c r="LOP13" s="146"/>
      <c r="LOQ13" s="146"/>
      <c r="LOR13" s="146"/>
      <c r="LOS13" s="146"/>
      <c r="LOT13" s="146"/>
      <c r="LOU13" s="146"/>
      <c r="LOV13" s="146"/>
      <c r="LOW13" s="146"/>
      <c r="LOX13" s="146"/>
      <c r="LOY13" s="146"/>
      <c r="LOZ13" s="146"/>
      <c r="LPA13" s="146"/>
      <c r="LPB13" s="146"/>
      <c r="LPC13" s="146"/>
      <c r="LPD13" s="146"/>
      <c r="LPE13" s="146"/>
      <c r="LPF13" s="146"/>
      <c r="LPG13" s="146"/>
      <c r="LPH13" s="146"/>
      <c r="LPI13" s="146"/>
      <c r="LPJ13" s="146"/>
      <c r="LPK13" s="146"/>
      <c r="LPL13" s="146"/>
      <c r="LPM13" s="146"/>
      <c r="LPN13" s="146"/>
      <c r="LPO13" s="146"/>
      <c r="LPP13" s="146"/>
      <c r="LPQ13" s="146"/>
      <c r="LPR13" s="146"/>
      <c r="LPS13" s="146"/>
      <c r="LPT13" s="146"/>
      <c r="LPU13" s="146"/>
      <c r="LPV13" s="146"/>
      <c r="LPW13" s="146"/>
      <c r="LPX13" s="146"/>
      <c r="LPY13" s="146"/>
      <c r="LPZ13" s="146"/>
      <c r="LQA13" s="146"/>
      <c r="LQB13" s="146"/>
      <c r="LQC13" s="146"/>
      <c r="LQD13" s="146"/>
      <c r="LQE13" s="146"/>
      <c r="LQF13" s="146"/>
      <c r="LQG13" s="146"/>
      <c r="LQH13" s="146"/>
      <c r="LQI13" s="146"/>
      <c r="LQJ13" s="146"/>
      <c r="LQK13" s="146"/>
      <c r="LQL13" s="146"/>
      <c r="LQM13" s="146"/>
      <c r="LQN13" s="146"/>
      <c r="LQO13" s="146"/>
      <c r="LQP13" s="146"/>
      <c r="LQQ13" s="146"/>
      <c r="LQR13" s="146"/>
      <c r="LQS13" s="146"/>
      <c r="LQT13" s="146"/>
      <c r="LQU13" s="146"/>
      <c r="LQV13" s="146"/>
      <c r="LQW13" s="146"/>
      <c r="LQX13" s="146"/>
      <c r="LQY13" s="146"/>
      <c r="LQZ13" s="146"/>
      <c r="LRA13" s="146"/>
      <c r="LRB13" s="146"/>
      <c r="LRC13" s="146"/>
      <c r="LRD13" s="146"/>
      <c r="LRE13" s="146"/>
      <c r="LRF13" s="146"/>
      <c r="LRG13" s="146"/>
      <c r="LRH13" s="146"/>
      <c r="LRI13" s="146"/>
      <c r="LRJ13" s="146"/>
      <c r="LRK13" s="146"/>
      <c r="LRL13" s="146"/>
      <c r="LRM13" s="146"/>
      <c r="LRN13" s="146"/>
      <c r="LRO13" s="146"/>
      <c r="LRP13" s="146"/>
      <c r="LRQ13" s="146"/>
      <c r="LRR13" s="146"/>
      <c r="LRS13" s="146"/>
      <c r="LRT13" s="146"/>
      <c r="LRU13" s="146"/>
      <c r="LRV13" s="146"/>
      <c r="LRW13" s="146"/>
      <c r="LRX13" s="146"/>
      <c r="LRY13" s="146"/>
      <c r="LRZ13" s="146"/>
      <c r="LSA13" s="146"/>
      <c r="LSB13" s="146"/>
      <c r="LSC13" s="146"/>
      <c r="LSD13" s="146"/>
      <c r="LSE13" s="146"/>
      <c r="LSF13" s="146"/>
      <c r="LSG13" s="146"/>
      <c r="LSH13" s="146"/>
      <c r="LSI13" s="146"/>
      <c r="LSJ13" s="146"/>
      <c r="LSK13" s="146"/>
      <c r="LSL13" s="146"/>
      <c r="LSM13" s="146"/>
      <c r="LSN13" s="146"/>
      <c r="LSO13" s="146"/>
      <c r="LSP13" s="146"/>
      <c r="LSQ13" s="146"/>
      <c r="LSR13" s="146"/>
      <c r="LSS13" s="146"/>
      <c r="LST13" s="146"/>
      <c r="LSU13" s="146"/>
      <c r="LSV13" s="146"/>
      <c r="LSW13" s="146"/>
      <c r="LSX13" s="146"/>
      <c r="LSY13" s="146"/>
      <c r="LSZ13" s="146"/>
      <c r="LTA13" s="146"/>
      <c r="LTB13" s="146"/>
      <c r="LTC13" s="146"/>
      <c r="LTD13" s="146"/>
      <c r="LTE13" s="146"/>
      <c r="LTF13" s="146"/>
      <c r="LTG13" s="146"/>
      <c r="LTH13" s="146"/>
      <c r="LTI13" s="146"/>
      <c r="LTJ13" s="146"/>
      <c r="LTK13" s="146"/>
      <c r="LTL13" s="146"/>
      <c r="LTM13" s="146"/>
      <c r="LTN13" s="146"/>
      <c r="LTO13" s="146"/>
      <c r="LTP13" s="146"/>
      <c r="LTQ13" s="146"/>
      <c r="LTR13" s="146"/>
      <c r="LTS13" s="146"/>
      <c r="LTT13" s="146"/>
      <c r="LTU13" s="146"/>
      <c r="LTV13" s="146"/>
      <c r="LTW13" s="146"/>
      <c r="LTX13" s="146"/>
      <c r="LTY13" s="146"/>
      <c r="LTZ13" s="146"/>
      <c r="LUA13" s="146"/>
      <c r="LUB13" s="146"/>
      <c r="LUC13" s="146"/>
      <c r="LUD13" s="146"/>
      <c r="LUE13" s="146"/>
      <c r="LUF13" s="146"/>
      <c r="LUG13" s="146"/>
      <c r="LUH13" s="146"/>
      <c r="LUI13" s="146"/>
      <c r="LUJ13" s="146"/>
      <c r="LUK13" s="146"/>
      <c r="LUL13" s="146"/>
      <c r="LUM13" s="146"/>
      <c r="LUN13" s="146"/>
      <c r="LUO13" s="146"/>
      <c r="LUP13" s="146"/>
      <c r="LUQ13" s="146"/>
      <c r="LUR13" s="146"/>
      <c r="LUS13" s="146"/>
      <c r="LUT13" s="146"/>
      <c r="LUU13" s="146"/>
      <c r="LUV13" s="146"/>
      <c r="LUW13" s="146"/>
      <c r="LUX13" s="146"/>
      <c r="LUY13" s="146"/>
      <c r="LUZ13" s="146"/>
      <c r="LVA13" s="146"/>
      <c r="LVB13" s="146"/>
      <c r="LVC13" s="146"/>
      <c r="LVD13" s="146"/>
      <c r="LVE13" s="146"/>
      <c r="LVF13" s="146"/>
      <c r="LVG13" s="146"/>
      <c r="LVH13" s="146"/>
      <c r="LVI13" s="146"/>
      <c r="LVJ13" s="146"/>
      <c r="LVK13" s="146"/>
      <c r="LVL13" s="146"/>
      <c r="LVM13" s="146"/>
      <c r="LVN13" s="146"/>
      <c r="LVO13" s="146"/>
      <c r="LVP13" s="146"/>
      <c r="LVQ13" s="146"/>
      <c r="LVR13" s="146"/>
      <c r="LVS13" s="146"/>
      <c r="LVT13" s="146"/>
      <c r="LVU13" s="146"/>
      <c r="LVV13" s="146"/>
      <c r="LVW13" s="146"/>
      <c r="LVX13" s="146"/>
      <c r="LVY13" s="146"/>
      <c r="LVZ13" s="146"/>
      <c r="LWA13" s="146"/>
      <c r="LWB13" s="146"/>
      <c r="LWC13" s="146"/>
      <c r="LWD13" s="146"/>
      <c r="LWE13" s="146"/>
      <c r="LWF13" s="146"/>
      <c r="LWG13" s="146"/>
      <c r="LWH13" s="146"/>
      <c r="LWI13" s="146"/>
      <c r="LWJ13" s="146"/>
      <c r="LWK13" s="146"/>
      <c r="LWL13" s="146"/>
      <c r="LWM13" s="146"/>
      <c r="LWN13" s="146"/>
      <c r="LWO13" s="146"/>
      <c r="LWP13" s="146"/>
      <c r="LWQ13" s="146"/>
      <c r="LWR13" s="146"/>
      <c r="LWS13" s="146"/>
      <c r="LWT13" s="146"/>
      <c r="LWU13" s="146"/>
      <c r="LWV13" s="146"/>
      <c r="LWW13" s="146"/>
      <c r="LWX13" s="146"/>
      <c r="LWY13" s="146"/>
      <c r="LWZ13" s="146"/>
      <c r="LXA13" s="146"/>
      <c r="LXB13" s="146"/>
      <c r="LXC13" s="146"/>
      <c r="LXD13" s="146"/>
      <c r="LXE13" s="146"/>
      <c r="LXF13" s="146"/>
      <c r="LXG13" s="146"/>
      <c r="LXH13" s="146"/>
      <c r="LXI13" s="146"/>
      <c r="LXJ13" s="146"/>
      <c r="LXK13" s="146"/>
      <c r="LXL13" s="146"/>
      <c r="LXM13" s="146"/>
      <c r="LXN13" s="146"/>
      <c r="LXO13" s="146"/>
      <c r="LXP13" s="146"/>
      <c r="LXQ13" s="146"/>
      <c r="LXR13" s="146"/>
      <c r="LXS13" s="146"/>
      <c r="LXT13" s="146"/>
      <c r="LXU13" s="146"/>
      <c r="LXV13" s="146"/>
      <c r="LXW13" s="146"/>
      <c r="LXX13" s="146"/>
      <c r="LXY13" s="146"/>
      <c r="LXZ13" s="146"/>
      <c r="LYA13" s="146"/>
      <c r="LYB13" s="146"/>
      <c r="LYC13" s="146"/>
      <c r="LYD13" s="146"/>
      <c r="LYE13" s="146"/>
      <c r="LYF13" s="146"/>
      <c r="LYG13" s="146"/>
      <c r="LYH13" s="146"/>
      <c r="LYI13" s="146"/>
      <c r="LYJ13" s="146"/>
      <c r="LYK13" s="146"/>
      <c r="LYL13" s="146"/>
      <c r="LYM13" s="146"/>
      <c r="LYN13" s="146"/>
      <c r="LYO13" s="146"/>
      <c r="LYP13" s="146"/>
      <c r="LYQ13" s="146"/>
      <c r="LYR13" s="146"/>
      <c r="LYS13" s="146"/>
      <c r="LYT13" s="146"/>
      <c r="LYU13" s="146"/>
      <c r="LYV13" s="146"/>
      <c r="LYW13" s="146"/>
      <c r="LYX13" s="146"/>
      <c r="LYY13" s="146"/>
      <c r="LYZ13" s="146"/>
      <c r="LZA13" s="146"/>
      <c r="LZB13" s="146"/>
      <c r="LZC13" s="146"/>
      <c r="LZD13" s="146"/>
      <c r="LZE13" s="146"/>
      <c r="LZF13" s="146"/>
      <c r="LZG13" s="146"/>
      <c r="LZH13" s="146"/>
      <c r="LZI13" s="146"/>
      <c r="LZJ13" s="146"/>
      <c r="LZK13" s="146"/>
      <c r="LZL13" s="146"/>
      <c r="LZM13" s="146"/>
      <c r="LZN13" s="146"/>
      <c r="LZO13" s="146"/>
      <c r="LZP13" s="146"/>
      <c r="LZQ13" s="146"/>
      <c r="LZR13" s="146"/>
      <c r="LZS13" s="146"/>
      <c r="LZT13" s="146"/>
      <c r="LZU13" s="146"/>
      <c r="LZV13" s="146"/>
      <c r="LZW13" s="146"/>
      <c r="LZX13" s="146"/>
      <c r="LZY13" s="146"/>
      <c r="LZZ13" s="146"/>
      <c r="MAA13" s="146"/>
      <c r="MAB13" s="146"/>
      <c r="MAC13" s="146"/>
      <c r="MAD13" s="146"/>
      <c r="MAE13" s="146"/>
      <c r="MAF13" s="146"/>
      <c r="MAG13" s="146"/>
      <c r="MAH13" s="146"/>
      <c r="MAI13" s="146"/>
      <c r="MAJ13" s="146"/>
      <c r="MAK13" s="146"/>
      <c r="MAL13" s="146"/>
      <c r="MAM13" s="146"/>
      <c r="MAN13" s="146"/>
      <c r="MAO13" s="146"/>
      <c r="MAP13" s="146"/>
      <c r="MAQ13" s="146"/>
      <c r="MAR13" s="146"/>
      <c r="MAS13" s="146"/>
      <c r="MAT13" s="146"/>
      <c r="MAU13" s="146"/>
      <c r="MAV13" s="146"/>
      <c r="MAW13" s="146"/>
      <c r="MAX13" s="146"/>
      <c r="MAY13" s="146"/>
      <c r="MAZ13" s="146"/>
      <c r="MBA13" s="146"/>
      <c r="MBB13" s="146"/>
      <c r="MBC13" s="146"/>
      <c r="MBD13" s="146"/>
      <c r="MBE13" s="146"/>
      <c r="MBF13" s="146"/>
      <c r="MBG13" s="146"/>
      <c r="MBH13" s="146"/>
      <c r="MBI13" s="146"/>
      <c r="MBJ13" s="146"/>
      <c r="MBK13" s="146"/>
      <c r="MBL13" s="146"/>
      <c r="MBM13" s="146"/>
      <c r="MBN13" s="146"/>
      <c r="MBO13" s="146"/>
      <c r="MBP13" s="146"/>
      <c r="MBQ13" s="146"/>
      <c r="MBR13" s="146"/>
      <c r="MBS13" s="146"/>
      <c r="MBT13" s="146"/>
      <c r="MBU13" s="146"/>
      <c r="MBV13" s="146"/>
      <c r="MBW13" s="146"/>
      <c r="MBX13" s="146"/>
      <c r="MBY13" s="146"/>
      <c r="MBZ13" s="146"/>
      <c r="MCA13" s="146"/>
      <c r="MCB13" s="146"/>
      <c r="MCC13" s="146"/>
      <c r="MCD13" s="146"/>
      <c r="MCE13" s="146"/>
      <c r="MCF13" s="146"/>
      <c r="MCG13" s="146"/>
      <c r="MCH13" s="146"/>
      <c r="MCI13" s="146"/>
      <c r="MCJ13" s="146"/>
      <c r="MCK13" s="146"/>
      <c r="MCL13" s="146"/>
      <c r="MCM13" s="146"/>
      <c r="MCN13" s="146"/>
      <c r="MCO13" s="146"/>
      <c r="MCP13" s="146"/>
      <c r="MCQ13" s="146"/>
      <c r="MCR13" s="146"/>
      <c r="MCS13" s="146"/>
      <c r="MCT13" s="146"/>
      <c r="MCU13" s="146"/>
      <c r="MCV13" s="146"/>
      <c r="MCW13" s="146"/>
      <c r="MCX13" s="146"/>
      <c r="MCY13" s="146"/>
      <c r="MCZ13" s="146"/>
      <c r="MDA13" s="146"/>
      <c r="MDB13" s="146"/>
      <c r="MDC13" s="146"/>
      <c r="MDD13" s="146"/>
      <c r="MDE13" s="146"/>
      <c r="MDF13" s="146"/>
      <c r="MDG13" s="146"/>
      <c r="MDH13" s="146"/>
      <c r="MDI13" s="146"/>
      <c r="MDJ13" s="146"/>
      <c r="MDK13" s="146"/>
      <c r="MDL13" s="146"/>
      <c r="MDM13" s="146"/>
      <c r="MDN13" s="146"/>
      <c r="MDO13" s="146"/>
      <c r="MDP13" s="146"/>
      <c r="MDQ13" s="146"/>
      <c r="MDR13" s="146"/>
      <c r="MDS13" s="146"/>
      <c r="MDT13" s="146"/>
      <c r="MDU13" s="146"/>
      <c r="MDV13" s="146"/>
      <c r="MDW13" s="146"/>
      <c r="MDX13" s="146"/>
      <c r="MDY13" s="146"/>
      <c r="MDZ13" s="146"/>
      <c r="MEA13" s="146"/>
      <c r="MEB13" s="146"/>
      <c r="MEC13" s="146"/>
      <c r="MED13" s="146"/>
      <c r="MEE13" s="146"/>
      <c r="MEF13" s="146"/>
      <c r="MEG13" s="146"/>
      <c r="MEH13" s="146"/>
      <c r="MEI13" s="146"/>
      <c r="MEJ13" s="146"/>
      <c r="MEK13" s="146"/>
      <c r="MEL13" s="146"/>
      <c r="MEM13" s="146"/>
      <c r="MEN13" s="146"/>
      <c r="MEO13" s="146"/>
      <c r="MEP13" s="146"/>
      <c r="MEQ13" s="146"/>
      <c r="MER13" s="146"/>
      <c r="MES13" s="146"/>
      <c r="MET13" s="146"/>
      <c r="MEU13" s="146"/>
      <c r="MEV13" s="146"/>
      <c r="MEW13" s="146"/>
      <c r="MEX13" s="146"/>
      <c r="MEY13" s="146"/>
      <c r="MEZ13" s="146"/>
      <c r="MFA13" s="146"/>
      <c r="MFB13" s="146"/>
      <c r="MFC13" s="146"/>
      <c r="MFD13" s="146"/>
      <c r="MFE13" s="146"/>
      <c r="MFF13" s="146"/>
      <c r="MFG13" s="146"/>
      <c r="MFH13" s="146"/>
      <c r="MFI13" s="146"/>
      <c r="MFJ13" s="146"/>
      <c r="MFK13" s="146"/>
      <c r="MFL13" s="146"/>
      <c r="MFM13" s="146"/>
      <c r="MFN13" s="146"/>
      <c r="MFO13" s="146"/>
      <c r="MFP13" s="146"/>
      <c r="MFQ13" s="146"/>
      <c r="MFR13" s="146"/>
      <c r="MFS13" s="146"/>
      <c r="MFT13" s="146"/>
      <c r="MFU13" s="146"/>
      <c r="MFV13" s="146"/>
      <c r="MFW13" s="146"/>
      <c r="MFX13" s="146"/>
      <c r="MFY13" s="146"/>
      <c r="MFZ13" s="146"/>
      <c r="MGA13" s="146"/>
      <c r="MGB13" s="146"/>
      <c r="MGC13" s="146"/>
      <c r="MGD13" s="146"/>
      <c r="MGE13" s="146"/>
      <c r="MGF13" s="146"/>
      <c r="MGG13" s="146"/>
      <c r="MGH13" s="146"/>
      <c r="MGI13" s="146"/>
      <c r="MGJ13" s="146"/>
      <c r="MGK13" s="146"/>
      <c r="MGL13" s="146"/>
      <c r="MGM13" s="146"/>
      <c r="MGN13" s="146"/>
      <c r="MGO13" s="146"/>
      <c r="MGP13" s="146"/>
      <c r="MGQ13" s="146"/>
      <c r="MGR13" s="146"/>
      <c r="MGS13" s="146"/>
      <c r="MGT13" s="146"/>
      <c r="MGU13" s="146"/>
      <c r="MGV13" s="146"/>
      <c r="MGW13" s="146"/>
      <c r="MGX13" s="146"/>
      <c r="MGY13" s="146"/>
      <c r="MGZ13" s="146"/>
      <c r="MHA13" s="146"/>
      <c r="MHB13" s="146"/>
      <c r="MHC13" s="146"/>
      <c r="MHD13" s="146"/>
      <c r="MHE13" s="146"/>
      <c r="MHF13" s="146"/>
      <c r="MHG13" s="146"/>
      <c r="MHH13" s="146"/>
      <c r="MHI13" s="146"/>
      <c r="MHJ13" s="146"/>
      <c r="MHK13" s="146"/>
      <c r="MHL13" s="146"/>
      <c r="MHM13" s="146"/>
      <c r="MHN13" s="146"/>
      <c r="MHO13" s="146"/>
      <c r="MHP13" s="146"/>
      <c r="MHQ13" s="146"/>
      <c r="MHR13" s="146"/>
      <c r="MHS13" s="146"/>
      <c r="MHT13" s="146"/>
      <c r="MHU13" s="146"/>
      <c r="MHV13" s="146"/>
      <c r="MHW13" s="146"/>
      <c r="MHX13" s="146"/>
      <c r="MHY13" s="146"/>
      <c r="MHZ13" s="146"/>
      <c r="MIA13" s="146"/>
      <c r="MIB13" s="146"/>
      <c r="MIC13" s="146"/>
      <c r="MID13" s="146"/>
      <c r="MIE13" s="146"/>
      <c r="MIF13" s="146"/>
      <c r="MIG13" s="146"/>
      <c r="MIH13" s="146"/>
      <c r="MII13" s="146"/>
      <c r="MIJ13" s="146"/>
      <c r="MIK13" s="146"/>
      <c r="MIL13" s="146"/>
      <c r="MIM13" s="146"/>
      <c r="MIN13" s="146"/>
      <c r="MIO13" s="146"/>
      <c r="MIP13" s="146"/>
      <c r="MIQ13" s="146"/>
      <c r="MIR13" s="146"/>
      <c r="MIS13" s="146"/>
      <c r="MIT13" s="146"/>
      <c r="MIU13" s="146"/>
      <c r="MIV13" s="146"/>
      <c r="MIW13" s="146"/>
      <c r="MIX13" s="146"/>
      <c r="MIY13" s="146"/>
      <c r="MIZ13" s="146"/>
      <c r="MJA13" s="146"/>
      <c r="MJB13" s="146"/>
      <c r="MJC13" s="146"/>
      <c r="MJD13" s="146"/>
      <c r="MJE13" s="146"/>
      <c r="MJF13" s="146"/>
      <c r="MJG13" s="146"/>
      <c r="MJH13" s="146"/>
      <c r="MJI13" s="146"/>
      <c r="MJJ13" s="146"/>
      <c r="MJK13" s="146"/>
      <c r="MJL13" s="146"/>
      <c r="MJM13" s="146"/>
      <c r="MJN13" s="146"/>
      <c r="MJO13" s="146"/>
      <c r="MJP13" s="146"/>
      <c r="MJQ13" s="146"/>
      <c r="MJR13" s="146"/>
      <c r="MJS13" s="146"/>
      <c r="MJT13" s="146"/>
      <c r="MJU13" s="146"/>
      <c r="MJV13" s="146"/>
      <c r="MJW13" s="146"/>
      <c r="MJX13" s="146"/>
      <c r="MJY13" s="146"/>
      <c r="MJZ13" s="146"/>
      <c r="MKA13" s="146"/>
      <c r="MKB13" s="146"/>
      <c r="MKC13" s="146"/>
      <c r="MKD13" s="146"/>
      <c r="MKE13" s="146"/>
      <c r="MKF13" s="146"/>
      <c r="MKG13" s="146"/>
      <c r="MKH13" s="146"/>
      <c r="MKI13" s="146"/>
      <c r="MKJ13" s="146"/>
      <c r="MKK13" s="146"/>
      <c r="MKL13" s="146"/>
      <c r="MKM13" s="146"/>
      <c r="MKN13" s="146"/>
      <c r="MKO13" s="146"/>
      <c r="MKP13" s="146"/>
      <c r="MKQ13" s="146"/>
      <c r="MKR13" s="146"/>
      <c r="MKS13" s="146"/>
      <c r="MKT13" s="146"/>
      <c r="MKU13" s="146"/>
      <c r="MKV13" s="146"/>
      <c r="MKW13" s="146"/>
      <c r="MKX13" s="146"/>
      <c r="MKY13" s="146"/>
      <c r="MKZ13" s="146"/>
      <c r="MLA13" s="146"/>
      <c r="MLB13" s="146"/>
      <c r="MLC13" s="146"/>
      <c r="MLD13" s="146"/>
      <c r="MLE13" s="146"/>
      <c r="MLF13" s="146"/>
      <c r="MLG13" s="146"/>
      <c r="MLH13" s="146"/>
      <c r="MLI13" s="146"/>
      <c r="MLJ13" s="146"/>
      <c r="MLK13" s="146"/>
      <c r="MLL13" s="146"/>
      <c r="MLM13" s="146"/>
      <c r="MLN13" s="146"/>
      <c r="MLO13" s="146"/>
      <c r="MLP13" s="146"/>
      <c r="MLQ13" s="146"/>
      <c r="MLR13" s="146"/>
      <c r="MLS13" s="146"/>
      <c r="MLT13" s="146"/>
      <c r="MLU13" s="146"/>
      <c r="MLV13" s="146"/>
      <c r="MLW13" s="146"/>
      <c r="MLX13" s="146"/>
      <c r="MLY13" s="146"/>
      <c r="MLZ13" s="146"/>
      <c r="MMA13" s="146"/>
      <c r="MMB13" s="146"/>
      <c r="MMC13" s="146"/>
      <c r="MMD13" s="146"/>
      <c r="MME13" s="146"/>
      <c r="MMF13" s="146"/>
      <c r="MMG13" s="146"/>
      <c r="MMH13" s="146"/>
      <c r="MMI13" s="146"/>
      <c r="MMJ13" s="146"/>
      <c r="MMK13" s="146"/>
      <c r="MML13" s="146"/>
      <c r="MMM13" s="146"/>
      <c r="MMN13" s="146"/>
      <c r="MMO13" s="146"/>
      <c r="MMP13" s="146"/>
      <c r="MMQ13" s="146"/>
      <c r="MMR13" s="146"/>
      <c r="MMS13" s="146"/>
      <c r="MMT13" s="146"/>
      <c r="MMU13" s="146"/>
      <c r="MMV13" s="146"/>
      <c r="MMW13" s="146"/>
      <c r="MMX13" s="146"/>
      <c r="MMY13" s="146"/>
      <c r="MMZ13" s="146"/>
      <c r="MNA13" s="146"/>
      <c r="MNB13" s="146"/>
      <c r="MNC13" s="146"/>
      <c r="MND13" s="146"/>
      <c r="MNE13" s="146"/>
      <c r="MNF13" s="146"/>
      <c r="MNG13" s="146"/>
      <c r="MNH13" s="146"/>
      <c r="MNI13" s="146"/>
      <c r="MNJ13" s="146"/>
      <c r="MNK13" s="146"/>
      <c r="MNL13" s="146"/>
      <c r="MNM13" s="146"/>
      <c r="MNN13" s="146"/>
      <c r="MNO13" s="146"/>
      <c r="MNP13" s="146"/>
      <c r="MNQ13" s="146"/>
      <c r="MNR13" s="146"/>
      <c r="MNS13" s="146"/>
      <c r="MNT13" s="146"/>
      <c r="MNU13" s="146"/>
      <c r="MNV13" s="146"/>
      <c r="MNW13" s="146"/>
      <c r="MNX13" s="146"/>
      <c r="MNY13" s="146"/>
      <c r="MNZ13" s="146"/>
      <c r="MOA13" s="146"/>
      <c r="MOB13" s="146"/>
      <c r="MOC13" s="146"/>
      <c r="MOD13" s="146"/>
      <c r="MOE13" s="146"/>
      <c r="MOF13" s="146"/>
      <c r="MOG13" s="146"/>
      <c r="MOH13" s="146"/>
      <c r="MOI13" s="146"/>
      <c r="MOJ13" s="146"/>
      <c r="MOK13" s="146"/>
      <c r="MOL13" s="146"/>
      <c r="MOM13" s="146"/>
      <c r="MON13" s="146"/>
      <c r="MOO13" s="146"/>
      <c r="MOP13" s="146"/>
      <c r="MOQ13" s="146"/>
      <c r="MOR13" s="146"/>
      <c r="MOS13" s="146"/>
      <c r="MOT13" s="146"/>
      <c r="MOU13" s="146"/>
      <c r="MOV13" s="146"/>
      <c r="MOW13" s="146"/>
      <c r="MOX13" s="146"/>
      <c r="MOY13" s="146"/>
      <c r="MOZ13" s="146"/>
      <c r="MPA13" s="146"/>
      <c r="MPB13" s="146"/>
      <c r="MPC13" s="146"/>
      <c r="MPD13" s="146"/>
      <c r="MPE13" s="146"/>
      <c r="MPF13" s="146"/>
      <c r="MPG13" s="146"/>
      <c r="MPH13" s="146"/>
      <c r="MPI13" s="146"/>
      <c r="MPJ13" s="146"/>
      <c r="MPK13" s="146"/>
      <c r="MPL13" s="146"/>
      <c r="MPM13" s="146"/>
      <c r="MPN13" s="146"/>
      <c r="MPO13" s="146"/>
      <c r="MPP13" s="146"/>
      <c r="MPQ13" s="146"/>
      <c r="MPR13" s="146"/>
      <c r="MPS13" s="146"/>
      <c r="MPT13" s="146"/>
      <c r="MPU13" s="146"/>
      <c r="MPV13" s="146"/>
      <c r="MPW13" s="146"/>
      <c r="MPX13" s="146"/>
      <c r="MPY13" s="146"/>
      <c r="MPZ13" s="146"/>
      <c r="MQA13" s="146"/>
      <c r="MQB13" s="146"/>
      <c r="MQC13" s="146"/>
      <c r="MQD13" s="146"/>
      <c r="MQE13" s="146"/>
      <c r="MQF13" s="146"/>
      <c r="MQG13" s="146"/>
      <c r="MQH13" s="146"/>
      <c r="MQI13" s="146"/>
      <c r="MQJ13" s="146"/>
      <c r="MQK13" s="146"/>
      <c r="MQL13" s="146"/>
      <c r="MQM13" s="146"/>
      <c r="MQN13" s="146"/>
      <c r="MQO13" s="146"/>
      <c r="MQP13" s="146"/>
      <c r="MQQ13" s="146"/>
      <c r="MQR13" s="146"/>
      <c r="MQS13" s="146"/>
      <c r="MQT13" s="146"/>
      <c r="MQU13" s="146"/>
      <c r="MQV13" s="146"/>
      <c r="MQW13" s="146"/>
      <c r="MQX13" s="146"/>
      <c r="MQY13" s="146"/>
      <c r="MQZ13" s="146"/>
      <c r="MRA13" s="146"/>
      <c r="MRB13" s="146"/>
      <c r="MRC13" s="146"/>
      <c r="MRD13" s="146"/>
      <c r="MRE13" s="146"/>
      <c r="MRF13" s="146"/>
      <c r="MRG13" s="146"/>
      <c r="MRH13" s="146"/>
      <c r="MRI13" s="146"/>
      <c r="MRJ13" s="146"/>
      <c r="MRK13" s="146"/>
      <c r="MRL13" s="146"/>
      <c r="MRM13" s="146"/>
      <c r="MRN13" s="146"/>
      <c r="MRO13" s="146"/>
      <c r="MRP13" s="146"/>
      <c r="MRQ13" s="146"/>
      <c r="MRR13" s="146"/>
      <c r="MRS13" s="146"/>
      <c r="MRT13" s="146"/>
      <c r="MRU13" s="146"/>
      <c r="MRV13" s="146"/>
      <c r="MRW13" s="146"/>
      <c r="MRX13" s="146"/>
      <c r="MRY13" s="146"/>
      <c r="MRZ13" s="146"/>
      <c r="MSA13" s="146"/>
      <c r="MSB13" s="146"/>
      <c r="MSC13" s="146"/>
      <c r="MSD13" s="146"/>
      <c r="MSE13" s="146"/>
      <c r="MSF13" s="146"/>
      <c r="MSG13" s="146"/>
      <c r="MSH13" s="146"/>
      <c r="MSI13" s="146"/>
      <c r="MSJ13" s="146"/>
      <c r="MSK13" s="146"/>
      <c r="MSL13" s="146"/>
      <c r="MSM13" s="146"/>
      <c r="MSN13" s="146"/>
      <c r="MSO13" s="146"/>
      <c r="MSP13" s="146"/>
      <c r="MSQ13" s="146"/>
      <c r="MSR13" s="146"/>
      <c r="MSS13" s="146"/>
      <c r="MST13" s="146"/>
      <c r="MSU13" s="146"/>
      <c r="MSV13" s="146"/>
      <c r="MSW13" s="146"/>
      <c r="MSX13" s="146"/>
      <c r="MSY13" s="146"/>
      <c r="MSZ13" s="146"/>
      <c r="MTA13" s="146"/>
      <c r="MTB13" s="146"/>
      <c r="MTC13" s="146"/>
      <c r="MTD13" s="146"/>
      <c r="MTE13" s="146"/>
      <c r="MTF13" s="146"/>
      <c r="MTG13" s="146"/>
      <c r="MTH13" s="146"/>
      <c r="MTI13" s="146"/>
      <c r="MTJ13" s="146"/>
      <c r="MTK13" s="146"/>
      <c r="MTL13" s="146"/>
      <c r="MTM13" s="146"/>
      <c r="MTN13" s="146"/>
      <c r="MTO13" s="146"/>
      <c r="MTP13" s="146"/>
      <c r="MTQ13" s="146"/>
      <c r="MTR13" s="146"/>
      <c r="MTS13" s="146"/>
      <c r="MTT13" s="146"/>
      <c r="MTU13" s="146"/>
      <c r="MTV13" s="146"/>
      <c r="MTW13" s="146"/>
      <c r="MTX13" s="146"/>
      <c r="MTY13" s="146"/>
      <c r="MTZ13" s="146"/>
      <c r="MUA13" s="146"/>
      <c r="MUB13" s="146"/>
      <c r="MUC13" s="146"/>
      <c r="MUD13" s="146"/>
      <c r="MUE13" s="146"/>
      <c r="MUF13" s="146"/>
      <c r="MUG13" s="146"/>
      <c r="MUH13" s="146"/>
      <c r="MUI13" s="146"/>
      <c r="MUJ13" s="146"/>
      <c r="MUK13" s="146"/>
      <c r="MUL13" s="146"/>
      <c r="MUM13" s="146"/>
      <c r="MUN13" s="146"/>
      <c r="MUO13" s="146"/>
      <c r="MUP13" s="146"/>
      <c r="MUQ13" s="146"/>
      <c r="MUR13" s="146"/>
      <c r="MUS13" s="146"/>
      <c r="MUT13" s="146"/>
      <c r="MUU13" s="146"/>
      <c r="MUV13" s="146"/>
      <c r="MUW13" s="146"/>
      <c r="MUX13" s="146"/>
      <c r="MUY13" s="146"/>
      <c r="MUZ13" s="146"/>
      <c r="MVA13" s="146"/>
      <c r="MVB13" s="146"/>
      <c r="MVC13" s="146"/>
      <c r="MVD13" s="146"/>
      <c r="MVE13" s="146"/>
      <c r="MVF13" s="146"/>
      <c r="MVG13" s="146"/>
      <c r="MVH13" s="146"/>
      <c r="MVI13" s="146"/>
      <c r="MVJ13" s="146"/>
      <c r="MVK13" s="146"/>
      <c r="MVL13" s="146"/>
      <c r="MVM13" s="146"/>
      <c r="MVN13" s="146"/>
      <c r="MVO13" s="146"/>
      <c r="MVP13" s="146"/>
      <c r="MVQ13" s="146"/>
      <c r="MVR13" s="146"/>
      <c r="MVS13" s="146"/>
      <c r="MVT13" s="146"/>
      <c r="MVU13" s="146"/>
      <c r="MVV13" s="146"/>
      <c r="MVW13" s="146"/>
      <c r="MVX13" s="146"/>
      <c r="MVY13" s="146"/>
      <c r="MVZ13" s="146"/>
      <c r="MWA13" s="146"/>
      <c r="MWB13" s="146"/>
      <c r="MWC13" s="146"/>
      <c r="MWD13" s="146"/>
      <c r="MWE13" s="146"/>
      <c r="MWF13" s="146"/>
      <c r="MWG13" s="146"/>
      <c r="MWH13" s="146"/>
      <c r="MWI13" s="146"/>
      <c r="MWJ13" s="146"/>
      <c r="MWK13" s="146"/>
      <c r="MWL13" s="146"/>
      <c r="MWM13" s="146"/>
      <c r="MWN13" s="146"/>
      <c r="MWO13" s="146"/>
      <c r="MWP13" s="146"/>
      <c r="MWQ13" s="146"/>
      <c r="MWR13" s="146"/>
      <c r="MWS13" s="146"/>
      <c r="MWT13" s="146"/>
      <c r="MWU13" s="146"/>
      <c r="MWV13" s="146"/>
      <c r="MWW13" s="146"/>
      <c r="MWX13" s="146"/>
      <c r="MWY13" s="146"/>
      <c r="MWZ13" s="146"/>
      <c r="MXA13" s="146"/>
      <c r="MXB13" s="146"/>
      <c r="MXC13" s="146"/>
      <c r="MXD13" s="146"/>
      <c r="MXE13" s="146"/>
      <c r="MXF13" s="146"/>
      <c r="MXG13" s="146"/>
      <c r="MXH13" s="146"/>
      <c r="MXI13" s="146"/>
      <c r="MXJ13" s="146"/>
      <c r="MXK13" s="146"/>
      <c r="MXL13" s="146"/>
      <c r="MXM13" s="146"/>
      <c r="MXN13" s="146"/>
      <c r="MXO13" s="146"/>
      <c r="MXP13" s="146"/>
      <c r="MXQ13" s="146"/>
      <c r="MXR13" s="146"/>
      <c r="MXS13" s="146"/>
      <c r="MXT13" s="146"/>
      <c r="MXU13" s="146"/>
      <c r="MXV13" s="146"/>
      <c r="MXW13" s="146"/>
      <c r="MXX13" s="146"/>
      <c r="MXY13" s="146"/>
      <c r="MXZ13" s="146"/>
      <c r="MYA13" s="146"/>
      <c r="MYB13" s="146"/>
      <c r="MYC13" s="146"/>
      <c r="MYD13" s="146"/>
      <c r="MYE13" s="146"/>
      <c r="MYF13" s="146"/>
      <c r="MYG13" s="146"/>
      <c r="MYH13" s="146"/>
      <c r="MYI13" s="146"/>
      <c r="MYJ13" s="146"/>
      <c r="MYK13" s="146"/>
      <c r="MYL13" s="146"/>
      <c r="MYM13" s="146"/>
      <c r="MYN13" s="146"/>
      <c r="MYO13" s="146"/>
      <c r="MYP13" s="146"/>
      <c r="MYQ13" s="146"/>
      <c r="MYR13" s="146"/>
      <c r="MYS13" s="146"/>
      <c r="MYT13" s="146"/>
      <c r="MYU13" s="146"/>
      <c r="MYV13" s="146"/>
      <c r="MYW13" s="146"/>
      <c r="MYX13" s="146"/>
      <c r="MYY13" s="146"/>
      <c r="MYZ13" s="146"/>
      <c r="MZA13" s="146"/>
      <c r="MZB13" s="146"/>
      <c r="MZC13" s="146"/>
      <c r="MZD13" s="146"/>
      <c r="MZE13" s="146"/>
      <c r="MZF13" s="146"/>
      <c r="MZG13" s="146"/>
      <c r="MZH13" s="146"/>
      <c r="MZI13" s="146"/>
      <c r="MZJ13" s="146"/>
      <c r="MZK13" s="146"/>
      <c r="MZL13" s="146"/>
      <c r="MZM13" s="146"/>
      <c r="MZN13" s="146"/>
      <c r="MZO13" s="146"/>
      <c r="MZP13" s="146"/>
      <c r="MZQ13" s="146"/>
      <c r="MZR13" s="146"/>
      <c r="MZS13" s="146"/>
      <c r="MZT13" s="146"/>
      <c r="MZU13" s="146"/>
      <c r="MZV13" s="146"/>
      <c r="MZW13" s="146"/>
      <c r="MZX13" s="146"/>
      <c r="MZY13" s="146"/>
      <c r="MZZ13" s="146"/>
      <c r="NAA13" s="146"/>
      <c r="NAB13" s="146"/>
      <c r="NAC13" s="146"/>
      <c r="NAD13" s="146"/>
      <c r="NAE13" s="146"/>
      <c r="NAF13" s="146"/>
      <c r="NAG13" s="146"/>
      <c r="NAH13" s="146"/>
      <c r="NAI13" s="146"/>
      <c r="NAJ13" s="146"/>
      <c r="NAK13" s="146"/>
      <c r="NAL13" s="146"/>
      <c r="NAM13" s="146"/>
      <c r="NAN13" s="146"/>
      <c r="NAO13" s="146"/>
      <c r="NAP13" s="146"/>
      <c r="NAQ13" s="146"/>
      <c r="NAR13" s="146"/>
      <c r="NAS13" s="146"/>
      <c r="NAT13" s="146"/>
      <c r="NAU13" s="146"/>
      <c r="NAV13" s="146"/>
      <c r="NAW13" s="146"/>
      <c r="NAX13" s="146"/>
      <c r="NAY13" s="146"/>
      <c r="NAZ13" s="146"/>
      <c r="NBA13" s="146"/>
      <c r="NBB13" s="146"/>
      <c r="NBC13" s="146"/>
      <c r="NBD13" s="146"/>
      <c r="NBE13" s="146"/>
      <c r="NBF13" s="146"/>
      <c r="NBG13" s="146"/>
      <c r="NBH13" s="146"/>
      <c r="NBI13" s="146"/>
      <c r="NBJ13" s="146"/>
      <c r="NBK13" s="146"/>
      <c r="NBL13" s="146"/>
      <c r="NBM13" s="146"/>
      <c r="NBN13" s="146"/>
      <c r="NBO13" s="146"/>
      <c r="NBP13" s="146"/>
      <c r="NBQ13" s="146"/>
      <c r="NBR13" s="146"/>
      <c r="NBS13" s="146"/>
      <c r="NBT13" s="146"/>
      <c r="NBU13" s="146"/>
      <c r="NBV13" s="146"/>
      <c r="NBW13" s="146"/>
      <c r="NBX13" s="146"/>
      <c r="NBY13" s="146"/>
      <c r="NBZ13" s="146"/>
      <c r="NCA13" s="146"/>
      <c r="NCB13" s="146"/>
      <c r="NCC13" s="146"/>
      <c r="NCD13" s="146"/>
      <c r="NCE13" s="146"/>
      <c r="NCF13" s="146"/>
      <c r="NCG13" s="146"/>
      <c r="NCH13" s="146"/>
      <c r="NCI13" s="146"/>
      <c r="NCJ13" s="146"/>
      <c r="NCK13" s="146"/>
      <c r="NCL13" s="146"/>
      <c r="NCM13" s="146"/>
      <c r="NCN13" s="146"/>
      <c r="NCO13" s="146"/>
      <c r="NCP13" s="146"/>
      <c r="NCQ13" s="146"/>
      <c r="NCR13" s="146"/>
      <c r="NCS13" s="146"/>
      <c r="NCT13" s="146"/>
      <c r="NCU13" s="146"/>
      <c r="NCV13" s="146"/>
      <c r="NCW13" s="146"/>
      <c r="NCX13" s="146"/>
      <c r="NCY13" s="146"/>
      <c r="NCZ13" s="146"/>
      <c r="NDA13" s="146"/>
      <c r="NDB13" s="146"/>
      <c r="NDC13" s="146"/>
      <c r="NDD13" s="146"/>
      <c r="NDE13" s="146"/>
      <c r="NDF13" s="146"/>
      <c r="NDG13" s="146"/>
      <c r="NDH13" s="146"/>
      <c r="NDI13" s="146"/>
      <c r="NDJ13" s="146"/>
      <c r="NDK13" s="146"/>
      <c r="NDL13" s="146"/>
      <c r="NDM13" s="146"/>
      <c r="NDN13" s="146"/>
      <c r="NDO13" s="146"/>
      <c r="NDP13" s="146"/>
      <c r="NDQ13" s="146"/>
      <c r="NDR13" s="146"/>
      <c r="NDS13" s="146"/>
      <c r="NDT13" s="146"/>
      <c r="NDU13" s="146"/>
      <c r="NDV13" s="146"/>
      <c r="NDW13" s="146"/>
      <c r="NDX13" s="146"/>
      <c r="NDY13" s="146"/>
      <c r="NDZ13" s="146"/>
      <c r="NEA13" s="146"/>
      <c r="NEB13" s="146"/>
      <c r="NEC13" s="146"/>
      <c r="NED13" s="146"/>
      <c r="NEE13" s="146"/>
      <c r="NEF13" s="146"/>
      <c r="NEG13" s="146"/>
      <c r="NEH13" s="146"/>
      <c r="NEI13" s="146"/>
      <c r="NEJ13" s="146"/>
      <c r="NEK13" s="146"/>
      <c r="NEL13" s="146"/>
      <c r="NEM13" s="146"/>
      <c r="NEN13" s="146"/>
      <c r="NEO13" s="146"/>
      <c r="NEP13" s="146"/>
      <c r="NEQ13" s="146"/>
      <c r="NER13" s="146"/>
      <c r="NES13" s="146"/>
      <c r="NET13" s="146"/>
      <c r="NEU13" s="146"/>
      <c r="NEV13" s="146"/>
      <c r="NEW13" s="146"/>
      <c r="NEX13" s="146"/>
      <c r="NEY13" s="146"/>
      <c r="NEZ13" s="146"/>
      <c r="NFA13" s="146"/>
      <c r="NFB13" s="146"/>
      <c r="NFC13" s="146"/>
      <c r="NFD13" s="146"/>
      <c r="NFE13" s="146"/>
      <c r="NFF13" s="146"/>
      <c r="NFG13" s="146"/>
      <c r="NFH13" s="146"/>
      <c r="NFI13" s="146"/>
      <c r="NFJ13" s="146"/>
      <c r="NFK13" s="146"/>
      <c r="NFL13" s="146"/>
      <c r="NFM13" s="146"/>
      <c r="NFN13" s="146"/>
      <c r="NFO13" s="146"/>
      <c r="NFP13" s="146"/>
      <c r="NFQ13" s="146"/>
      <c r="NFR13" s="146"/>
      <c r="NFS13" s="146"/>
      <c r="NFT13" s="146"/>
      <c r="NFU13" s="146"/>
      <c r="NFV13" s="146"/>
      <c r="NFW13" s="146"/>
      <c r="NFX13" s="146"/>
      <c r="NFY13" s="146"/>
      <c r="NFZ13" s="146"/>
      <c r="NGA13" s="146"/>
      <c r="NGB13" s="146"/>
      <c r="NGC13" s="146"/>
      <c r="NGD13" s="146"/>
      <c r="NGE13" s="146"/>
      <c r="NGF13" s="146"/>
      <c r="NGG13" s="146"/>
      <c r="NGH13" s="146"/>
      <c r="NGI13" s="146"/>
      <c r="NGJ13" s="146"/>
      <c r="NGK13" s="146"/>
      <c r="NGL13" s="146"/>
      <c r="NGM13" s="146"/>
      <c r="NGN13" s="146"/>
      <c r="NGO13" s="146"/>
      <c r="NGP13" s="146"/>
      <c r="NGQ13" s="146"/>
      <c r="NGR13" s="146"/>
      <c r="NGS13" s="146"/>
      <c r="NGT13" s="146"/>
      <c r="NGU13" s="146"/>
      <c r="NGV13" s="146"/>
      <c r="NGW13" s="146"/>
      <c r="NGX13" s="146"/>
      <c r="NGY13" s="146"/>
      <c r="NGZ13" s="146"/>
      <c r="NHA13" s="146"/>
      <c r="NHB13" s="146"/>
      <c r="NHC13" s="146"/>
      <c r="NHD13" s="146"/>
      <c r="NHE13" s="146"/>
      <c r="NHF13" s="146"/>
      <c r="NHG13" s="146"/>
      <c r="NHH13" s="146"/>
      <c r="NHI13" s="146"/>
      <c r="NHJ13" s="146"/>
      <c r="NHK13" s="146"/>
      <c r="NHL13" s="146"/>
      <c r="NHM13" s="146"/>
      <c r="NHN13" s="146"/>
      <c r="NHO13" s="146"/>
      <c r="NHP13" s="146"/>
      <c r="NHQ13" s="146"/>
      <c r="NHR13" s="146"/>
      <c r="NHS13" s="146"/>
      <c r="NHT13" s="146"/>
      <c r="NHU13" s="146"/>
      <c r="NHV13" s="146"/>
      <c r="NHW13" s="146"/>
      <c r="NHX13" s="146"/>
      <c r="NHY13" s="146"/>
      <c r="NHZ13" s="146"/>
      <c r="NIA13" s="146"/>
      <c r="NIB13" s="146"/>
      <c r="NIC13" s="146"/>
      <c r="NID13" s="146"/>
      <c r="NIE13" s="146"/>
      <c r="NIF13" s="146"/>
      <c r="NIG13" s="146"/>
      <c r="NIH13" s="146"/>
      <c r="NII13" s="146"/>
      <c r="NIJ13" s="146"/>
      <c r="NIK13" s="146"/>
      <c r="NIL13" s="146"/>
      <c r="NIM13" s="146"/>
      <c r="NIN13" s="146"/>
      <c r="NIO13" s="146"/>
      <c r="NIP13" s="146"/>
      <c r="NIQ13" s="146"/>
      <c r="NIR13" s="146"/>
      <c r="NIS13" s="146"/>
      <c r="NIT13" s="146"/>
      <c r="NIU13" s="146"/>
      <c r="NIV13" s="146"/>
      <c r="NIW13" s="146"/>
      <c r="NIX13" s="146"/>
      <c r="NIY13" s="146"/>
      <c r="NIZ13" s="146"/>
      <c r="NJA13" s="146"/>
      <c r="NJB13" s="146"/>
      <c r="NJC13" s="146"/>
      <c r="NJD13" s="146"/>
      <c r="NJE13" s="146"/>
      <c r="NJF13" s="146"/>
      <c r="NJG13" s="146"/>
      <c r="NJH13" s="146"/>
      <c r="NJI13" s="146"/>
      <c r="NJJ13" s="146"/>
      <c r="NJK13" s="146"/>
      <c r="NJL13" s="146"/>
      <c r="NJM13" s="146"/>
      <c r="NJN13" s="146"/>
      <c r="NJO13" s="146"/>
      <c r="NJP13" s="146"/>
      <c r="NJQ13" s="146"/>
      <c r="NJR13" s="146"/>
      <c r="NJS13" s="146"/>
      <c r="NJT13" s="146"/>
      <c r="NJU13" s="146"/>
      <c r="NJV13" s="146"/>
      <c r="NJW13" s="146"/>
      <c r="NJX13" s="146"/>
      <c r="NJY13" s="146"/>
      <c r="NJZ13" s="146"/>
      <c r="NKA13" s="146"/>
      <c r="NKB13" s="146"/>
      <c r="NKC13" s="146"/>
      <c r="NKD13" s="146"/>
      <c r="NKE13" s="146"/>
      <c r="NKF13" s="146"/>
      <c r="NKG13" s="146"/>
      <c r="NKH13" s="146"/>
      <c r="NKI13" s="146"/>
      <c r="NKJ13" s="146"/>
      <c r="NKK13" s="146"/>
      <c r="NKL13" s="146"/>
      <c r="NKM13" s="146"/>
      <c r="NKN13" s="146"/>
      <c r="NKO13" s="146"/>
      <c r="NKP13" s="146"/>
      <c r="NKQ13" s="146"/>
      <c r="NKR13" s="146"/>
      <c r="NKS13" s="146"/>
      <c r="NKT13" s="146"/>
      <c r="NKU13" s="146"/>
      <c r="NKV13" s="146"/>
      <c r="NKW13" s="146"/>
      <c r="NKX13" s="146"/>
      <c r="NKY13" s="146"/>
      <c r="NKZ13" s="146"/>
      <c r="NLA13" s="146"/>
      <c r="NLB13" s="146"/>
      <c r="NLC13" s="146"/>
      <c r="NLD13" s="146"/>
      <c r="NLE13" s="146"/>
      <c r="NLF13" s="146"/>
      <c r="NLG13" s="146"/>
      <c r="NLH13" s="146"/>
      <c r="NLI13" s="146"/>
      <c r="NLJ13" s="146"/>
      <c r="NLK13" s="146"/>
      <c r="NLL13" s="146"/>
      <c r="NLM13" s="146"/>
      <c r="NLN13" s="146"/>
      <c r="NLO13" s="146"/>
      <c r="NLP13" s="146"/>
      <c r="NLQ13" s="146"/>
      <c r="NLR13" s="146"/>
      <c r="NLS13" s="146"/>
      <c r="NLT13" s="146"/>
      <c r="NLU13" s="146"/>
      <c r="NLV13" s="146"/>
      <c r="NLW13" s="146"/>
      <c r="NLX13" s="146"/>
      <c r="NLY13" s="146"/>
      <c r="NLZ13" s="146"/>
      <c r="NMA13" s="146"/>
      <c r="NMB13" s="146"/>
      <c r="NMC13" s="146"/>
      <c r="NMD13" s="146"/>
      <c r="NME13" s="146"/>
      <c r="NMF13" s="146"/>
      <c r="NMG13" s="146"/>
      <c r="NMH13" s="146"/>
      <c r="NMI13" s="146"/>
      <c r="NMJ13" s="146"/>
      <c r="NMK13" s="146"/>
      <c r="NML13" s="146"/>
      <c r="NMM13" s="146"/>
      <c r="NMN13" s="146"/>
      <c r="NMO13" s="146"/>
      <c r="NMP13" s="146"/>
      <c r="NMQ13" s="146"/>
      <c r="NMR13" s="146"/>
      <c r="NMS13" s="146"/>
      <c r="NMT13" s="146"/>
      <c r="NMU13" s="146"/>
      <c r="NMV13" s="146"/>
      <c r="NMW13" s="146"/>
      <c r="NMX13" s="146"/>
      <c r="NMY13" s="146"/>
      <c r="NMZ13" s="146"/>
      <c r="NNA13" s="146"/>
      <c r="NNB13" s="146"/>
      <c r="NNC13" s="146"/>
      <c r="NND13" s="146"/>
      <c r="NNE13" s="146"/>
      <c r="NNF13" s="146"/>
      <c r="NNG13" s="146"/>
      <c r="NNH13" s="146"/>
      <c r="NNI13" s="146"/>
      <c r="NNJ13" s="146"/>
      <c r="NNK13" s="146"/>
      <c r="NNL13" s="146"/>
      <c r="NNM13" s="146"/>
      <c r="NNN13" s="146"/>
      <c r="NNO13" s="146"/>
      <c r="NNP13" s="146"/>
      <c r="NNQ13" s="146"/>
      <c r="NNR13" s="146"/>
      <c r="NNS13" s="146"/>
      <c r="NNT13" s="146"/>
      <c r="NNU13" s="146"/>
      <c r="NNV13" s="146"/>
      <c r="NNW13" s="146"/>
      <c r="NNX13" s="146"/>
      <c r="NNY13" s="146"/>
      <c r="NNZ13" s="146"/>
      <c r="NOA13" s="146"/>
      <c r="NOB13" s="146"/>
      <c r="NOC13" s="146"/>
      <c r="NOD13" s="146"/>
      <c r="NOE13" s="146"/>
      <c r="NOF13" s="146"/>
      <c r="NOG13" s="146"/>
      <c r="NOH13" s="146"/>
      <c r="NOI13" s="146"/>
      <c r="NOJ13" s="146"/>
      <c r="NOK13" s="146"/>
      <c r="NOL13" s="146"/>
      <c r="NOM13" s="146"/>
      <c r="NON13" s="146"/>
      <c r="NOO13" s="146"/>
      <c r="NOP13" s="146"/>
      <c r="NOQ13" s="146"/>
      <c r="NOR13" s="146"/>
      <c r="NOS13" s="146"/>
      <c r="NOT13" s="146"/>
      <c r="NOU13" s="146"/>
      <c r="NOV13" s="146"/>
      <c r="NOW13" s="146"/>
      <c r="NOX13" s="146"/>
      <c r="NOY13" s="146"/>
      <c r="NOZ13" s="146"/>
      <c r="NPA13" s="146"/>
      <c r="NPB13" s="146"/>
      <c r="NPC13" s="146"/>
      <c r="NPD13" s="146"/>
      <c r="NPE13" s="146"/>
      <c r="NPF13" s="146"/>
      <c r="NPG13" s="146"/>
      <c r="NPH13" s="146"/>
      <c r="NPI13" s="146"/>
      <c r="NPJ13" s="146"/>
      <c r="NPK13" s="146"/>
      <c r="NPL13" s="146"/>
      <c r="NPM13" s="146"/>
      <c r="NPN13" s="146"/>
      <c r="NPO13" s="146"/>
      <c r="NPP13" s="146"/>
      <c r="NPQ13" s="146"/>
      <c r="NPR13" s="146"/>
      <c r="NPS13" s="146"/>
      <c r="NPT13" s="146"/>
      <c r="NPU13" s="146"/>
      <c r="NPV13" s="146"/>
      <c r="NPW13" s="146"/>
      <c r="NPX13" s="146"/>
      <c r="NPY13" s="146"/>
      <c r="NPZ13" s="146"/>
      <c r="NQA13" s="146"/>
      <c r="NQB13" s="146"/>
      <c r="NQC13" s="146"/>
      <c r="NQD13" s="146"/>
      <c r="NQE13" s="146"/>
      <c r="NQF13" s="146"/>
      <c r="NQG13" s="146"/>
      <c r="NQH13" s="146"/>
      <c r="NQI13" s="146"/>
      <c r="NQJ13" s="146"/>
      <c r="NQK13" s="146"/>
      <c r="NQL13" s="146"/>
      <c r="NQM13" s="146"/>
      <c r="NQN13" s="146"/>
      <c r="NQO13" s="146"/>
      <c r="NQP13" s="146"/>
      <c r="NQQ13" s="146"/>
      <c r="NQR13" s="146"/>
      <c r="NQS13" s="146"/>
      <c r="NQT13" s="146"/>
      <c r="NQU13" s="146"/>
      <c r="NQV13" s="146"/>
      <c r="NQW13" s="146"/>
      <c r="NQX13" s="146"/>
      <c r="NQY13" s="146"/>
      <c r="NQZ13" s="146"/>
      <c r="NRA13" s="146"/>
      <c r="NRB13" s="146"/>
      <c r="NRC13" s="146"/>
      <c r="NRD13" s="146"/>
      <c r="NRE13" s="146"/>
      <c r="NRF13" s="146"/>
      <c r="NRG13" s="146"/>
      <c r="NRH13" s="146"/>
      <c r="NRI13" s="146"/>
      <c r="NRJ13" s="146"/>
      <c r="NRK13" s="146"/>
      <c r="NRL13" s="146"/>
      <c r="NRM13" s="146"/>
      <c r="NRN13" s="146"/>
      <c r="NRO13" s="146"/>
      <c r="NRP13" s="146"/>
      <c r="NRQ13" s="146"/>
      <c r="NRR13" s="146"/>
      <c r="NRS13" s="146"/>
      <c r="NRT13" s="146"/>
      <c r="NRU13" s="146"/>
      <c r="NRV13" s="146"/>
      <c r="NRW13" s="146"/>
      <c r="NRX13" s="146"/>
      <c r="NRY13" s="146"/>
      <c r="NRZ13" s="146"/>
      <c r="NSA13" s="146"/>
      <c r="NSB13" s="146"/>
      <c r="NSC13" s="146"/>
      <c r="NSD13" s="146"/>
      <c r="NSE13" s="146"/>
      <c r="NSF13" s="146"/>
      <c r="NSG13" s="146"/>
      <c r="NSH13" s="146"/>
      <c r="NSI13" s="146"/>
      <c r="NSJ13" s="146"/>
      <c r="NSK13" s="146"/>
      <c r="NSL13" s="146"/>
      <c r="NSM13" s="146"/>
      <c r="NSN13" s="146"/>
      <c r="NSO13" s="146"/>
      <c r="NSP13" s="146"/>
      <c r="NSQ13" s="146"/>
      <c r="NSR13" s="146"/>
      <c r="NSS13" s="146"/>
      <c r="NST13" s="146"/>
      <c r="NSU13" s="146"/>
      <c r="NSV13" s="146"/>
      <c r="NSW13" s="146"/>
      <c r="NSX13" s="146"/>
      <c r="NSY13" s="146"/>
      <c r="NSZ13" s="146"/>
      <c r="NTA13" s="146"/>
      <c r="NTB13" s="146"/>
      <c r="NTC13" s="146"/>
      <c r="NTD13" s="146"/>
      <c r="NTE13" s="146"/>
      <c r="NTF13" s="146"/>
      <c r="NTG13" s="146"/>
      <c r="NTH13" s="146"/>
      <c r="NTI13" s="146"/>
      <c r="NTJ13" s="146"/>
      <c r="NTK13" s="146"/>
      <c r="NTL13" s="146"/>
      <c r="NTM13" s="146"/>
      <c r="NTN13" s="146"/>
      <c r="NTO13" s="146"/>
      <c r="NTP13" s="146"/>
      <c r="NTQ13" s="146"/>
      <c r="NTR13" s="146"/>
      <c r="NTS13" s="146"/>
      <c r="NTT13" s="146"/>
      <c r="NTU13" s="146"/>
      <c r="NTV13" s="146"/>
      <c r="NTW13" s="146"/>
      <c r="NTX13" s="146"/>
      <c r="NTY13" s="146"/>
      <c r="NTZ13" s="146"/>
      <c r="NUA13" s="146"/>
      <c r="NUB13" s="146"/>
      <c r="NUC13" s="146"/>
      <c r="NUD13" s="146"/>
      <c r="NUE13" s="146"/>
      <c r="NUF13" s="146"/>
      <c r="NUG13" s="146"/>
      <c r="NUH13" s="146"/>
      <c r="NUI13" s="146"/>
      <c r="NUJ13" s="146"/>
      <c r="NUK13" s="146"/>
      <c r="NUL13" s="146"/>
      <c r="NUM13" s="146"/>
      <c r="NUN13" s="146"/>
      <c r="NUO13" s="146"/>
      <c r="NUP13" s="146"/>
      <c r="NUQ13" s="146"/>
      <c r="NUR13" s="146"/>
      <c r="NUS13" s="146"/>
      <c r="NUT13" s="146"/>
      <c r="NUU13" s="146"/>
      <c r="NUV13" s="146"/>
      <c r="NUW13" s="146"/>
      <c r="NUX13" s="146"/>
      <c r="NUY13" s="146"/>
      <c r="NUZ13" s="146"/>
      <c r="NVA13" s="146"/>
      <c r="NVB13" s="146"/>
      <c r="NVC13" s="146"/>
      <c r="NVD13" s="146"/>
      <c r="NVE13" s="146"/>
      <c r="NVF13" s="146"/>
      <c r="NVG13" s="146"/>
      <c r="NVH13" s="146"/>
      <c r="NVI13" s="146"/>
      <c r="NVJ13" s="146"/>
      <c r="NVK13" s="146"/>
      <c r="NVL13" s="146"/>
      <c r="NVM13" s="146"/>
      <c r="NVN13" s="146"/>
      <c r="NVO13" s="146"/>
      <c r="NVP13" s="146"/>
      <c r="NVQ13" s="146"/>
      <c r="NVR13" s="146"/>
      <c r="NVS13" s="146"/>
      <c r="NVT13" s="146"/>
      <c r="NVU13" s="146"/>
      <c r="NVV13" s="146"/>
      <c r="NVW13" s="146"/>
      <c r="NVX13" s="146"/>
      <c r="NVY13" s="146"/>
      <c r="NVZ13" s="146"/>
      <c r="NWA13" s="146"/>
      <c r="NWB13" s="146"/>
      <c r="NWC13" s="146"/>
      <c r="NWD13" s="146"/>
      <c r="NWE13" s="146"/>
      <c r="NWF13" s="146"/>
      <c r="NWG13" s="146"/>
      <c r="NWH13" s="146"/>
      <c r="NWI13" s="146"/>
      <c r="NWJ13" s="146"/>
      <c r="NWK13" s="146"/>
      <c r="NWL13" s="146"/>
      <c r="NWM13" s="146"/>
      <c r="NWN13" s="146"/>
      <c r="NWO13" s="146"/>
      <c r="NWP13" s="146"/>
      <c r="NWQ13" s="146"/>
      <c r="NWR13" s="146"/>
      <c r="NWS13" s="146"/>
      <c r="NWT13" s="146"/>
      <c r="NWU13" s="146"/>
      <c r="NWV13" s="146"/>
      <c r="NWW13" s="146"/>
      <c r="NWX13" s="146"/>
      <c r="NWY13" s="146"/>
      <c r="NWZ13" s="146"/>
      <c r="NXA13" s="146"/>
      <c r="NXB13" s="146"/>
      <c r="NXC13" s="146"/>
      <c r="NXD13" s="146"/>
      <c r="NXE13" s="146"/>
      <c r="NXF13" s="146"/>
      <c r="NXG13" s="146"/>
      <c r="NXH13" s="146"/>
      <c r="NXI13" s="146"/>
      <c r="NXJ13" s="146"/>
      <c r="NXK13" s="146"/>
      <c r="NXL13" s="146"/>
      <c r="NXM13" s="146"/>
      <c r="NXN13" s="146"/>
      <c r="NXO13" s="146"/>
      <c r="NXP13" s="146"/>
      <c r="NXQ13" s="146"/>
      <c r="NXR13" s="146"/>
      <c r="NXS13" s="146"/>
      <c r="NXT13" s="146"/>
      <c r="NXU13" s="146"/>
      <c r="NXV13" s="146"/>
      <c r="NXW13" s="146"/>
      <c r="NXX13" s="146"/>
      <c r="NXY13" s="146"/>
      <c r="NXZ13" s="146"/>
      <c r="NYA13" s="146"/>
      <c r="NYB13" s="146"/>
      <c r="NYC13" s="146"/>
      <c r="NYD13" s="146"/>
      <c r="NYE13" s="146"/>
      <c r="NYF13" s="146"/>
      <c r="NYG13" s="146"/>
      <c r="NYH13" s="146"/>
      <c r="NYI13" s="146"/>
      <c r="NYJ13" s="146"/>
      <c r="NYK13" s="146"/>
      <c r="NYL13" s="146"/>
      <c r="NYM13" s="146"/>
      <c r="NYN13" s="146"/>
      <c r="NYO13" s="146"/>
      <c r="NYP13" s="146"/>
      <c r="NYQ13" s="146"/>
      <c r="NYR13" s="146"/>
      <c r="NYS13" s="146"/>
      <c r="NYT13" s="146"/>
      <c r="NYU13" s="146"/>
      <c r="NYV13" s="146"/>
      <c r="NYW13" s="146"/>
      <c r="NYX13" s="146"/>
      <c r="NYY13" s="146"/>
      <c r="NYZ13" s="146"/>
      <c r="NZA13" s="146"/>
      <c r="NZB13" s="146"/>
      <c r="NZC13" s="146"/>
      <c r="NZD13" s="146"/>
      <c r="NZE13" s="146"/>
      <c r="NZF13" s="146"/>
      <c r="NZG13" s="146"/>
      <c r="NZH13" s="146"/>
      <c r="NZI13" s="146"/>
      <c r="NZJ13" s="146"/>
      <c r="NZK13" s="146"/>
      <c r="NZL13" s="146"/>
      <c r="NZM13" s="146"/>
      <c r="NZN13" s="146"/>
      <c r="NZO13" s="146"/>
      <c r="NZP13" s="146"/>
      <c r="NZQ13" s="146"/>
      <c r="NZR13" s="146"/>
      <c r="NZS13" s="146"/>
      <c r="NZT13" s="146"/>
      <c r="NZU13" s="146"/>
      <c r="NZV13" s="146"/>
      <c r="NZW13" s="146"/>
      <c r="NZX13" s="146"/>
      <c r="NZY13" s="146"/>
      <c r="NZZ13" s="146"/>
      <c r="OAA13" s="146"/>
      <c r="OAB13" s="146"/>
      <c r="OAC13" s="146"/>
      <c r="OAD13" s="146"/>
      <c r="OAE13" s="146"/>
      <c r="OAF13" s="146"/>
      <c r="OAG13" s="146"/>
      <c r="OAH13" s="146"/>
      <c r="OAI13" s="146"/>
      <c r="OAJ13" s="146"/>
      <c r="OAK13" s="146"/>
      <c r="OAL13" s="146"/>
      <c r="OAM13" s="146"/>
      <c r="OAN13" s="146"/>
      <c r="OAO13" s="146"/>
      <c r="OAP13" s="146"/>
      <c r="OAQ13" s="146"/>
      <c r="OAR13" s="146"/>
      <c r="OAS13" s="146"/>
      <c r="OAT13" s="146"/>
      <c r="OAU13" s="146"/>
      <c r="OAV13" s="146"/>
      <c r="OAW13" s="146"/>
      <c r="OAX13" s="146"/>
      <c r="OAY13" s="146"/>
      <c r="OAZ13" s="146"/>
      <c r="OBA13" s="146"/>
      <c r="OBB13" s="146"/>
      <c r="OBC13" s="146"/>
      <c r="OBD13" s="146"/>
      <c r="OBE13" s="146"/>
      <c r="OBF13" s="146"/>
      <c r="OBG13" s="146"/>
      <c r="OBH13" s="146"/>
      <c r="OBI13" s="146"/>
      <c r="OBJ13" s="146"/>
      <c r="OBK13" s="146"/>
      <c r="OBL13" s="146"/>
      <c r="OBM13" s="146"/>
      <c r="OBN13" s="146"/>
      <c r="OBO13" s="146"/>
      <c r="OBP13" s="146"/>
      <c r="OBQ13" s="146"/>
      <c r="OBR13" s="146"/>
      <c r="OBS13" s="146"/>
      <c r="OBT13" s="146"/>
      <c r="OBU13" s="146"/>
      <c r="OBV13" s="146"/>
      <c r="OBW13" s="146"/>
      <c r="OBX13" s="146"/>
      <c r="OBY13" s="146"/>
      <c r="OBZ13" s="146"/>
      <c r="OCA13" s="146"/>
      <c r="OCB13" s="146"/>
      <c r="OCC13" s="146"/>
      <c r="OCD13" s="146"/>
      <c r="OCE13" s="146"/>
      <c r="OCF13" s="146"/>
      <c r="OCG13" s="146"/>
      <c r="OCH13" s="146"/>
      <c r="OCI13" s="146"/>
      <c r="OCJ13" s="146"/>
      <c r="OCK13" s="146"/>
      <c r="OCL13" s="146"/>
      <c r="OCM13" s="146"/>
      <c r="OCN13" s="146"/>
      <c r="OCO13" s="146"/>
      <c r="OCP13" s="146"/>
      <c r="OCQ13" s="146"/>
      <c r="OCR13" s="146"/>
      <c r="OCS13" s="146"/>
      <c r="OCT13" s="146"/>
      <c r="OCU13" s="146"/>
      <c r="OCV13" s="146"/>
      <c r="OCW13" s="146"/>
      <c r="OCX13" s="146"/>
      <c r="OCY13" s="146"/>
      <c r="OCZ13" s="146"/>
      <c r="ODA13" s="146"/>
      <c r="ODB13" s="146"/>
      <c r="ODC13" s="146"/>
      <c r="ODD13" s="146"/>
      <c r="ODE13" s="146"/>
      <c r="ODF13" s="146"/>
      <c r="ODG13" s="146"/>
      <c r="ODH13" s="146"/>
      <c r="ODI13" s="146"/>
      <c r="ODJ13" s="146"/>
      <c r="ODK13" s="146"/>
      <c r="ODL13" s="146"/>
      <c r="ODM13" s="146"/>
      <c r="ODN13" s="146"/>
      <c r="ODO13" s="146"/>
      <c r="ODP13" s="146"/>
      <c r="ODQ13" s="146"/>
      <c r="ODR13" s="146"/>
      <c r="ODS13" s="146"/>
      <c r="ODT13" s="146"/>
      <c r="ODU13" s="146"/>
      <c r="ODV13" s="146"/>
      <c r="ODW13" s="146"/>
      <c r="ODX13" s="146"/>
      <c r="ODY13" s="146"/>
      <c r="ODZ13" s="146"/>
      <c r="OEA13" s="146"/>
      <c r="OEB13" s="146"/>
      <c r="OEC13" s="146"/>
      <c r="OED13" s="146"/>
      <c r="OEE13" s="146"/>
      <c r="OEF13" s="146"/>
      <c r="OEG13" s="146"/>
      <c r="OEH13" s="146"/>
      <c r="OEI13" s="146"/>
      <c r="OEJ13" s="146"/>
      <c r="OEK13" s="146"/>
      <c r="OEL13" s="146"/>
      <c r="OEM13" s="146"/>
      <c r="OEN13" s="146"/>
      <c r="OEO13" s="146"/>
      <c r="OEP13" s="146"/>
      <c r="OEQ13" s="146"/>
      <c r="OER13" s="146"/>
      <c r="OES13" s="146"/>
      <c r="OET13" s="146"/>
      <c r="OEU13" s="146"/>
      <c r="OEV13" s="146"/>
      <c r="OEW13" s="146"/>
      <c r="OEX13" s="146"/>
      <c r="OEY13" s="146"/>
      <c r="OEZ13" s="146"/>
      <c r="OFA13" s="146"/>
      <c r="OFB13" s="146"/>
      <c r="OFC13" s="146"/>
      <c r="OFD13" s="146"/>
      <c r="OFE13" s="146"/>
      <c r="OFF13" s="146"/>
      <c r="OFG13" s="146"/>
      <c r="OFH13" s="146"/>
      <c r="OFI13" s="146"/>
      <c r="OFJ13" s="146"/>
      <c r="OFK13" s="146"/>
      <c r="OFL13" s="146"/>
      <c r="OFM13" s="146"/>
      <c r="OFN13" s="146"/>
      <c r="OFO13" s="146"/>
      <c r="OFP13" s="146"/>
      <c r="OFQ13" s="146"/>
      <c r="OFR13" s="146"/>
      <c r="OFS13" s="146"/>
      <c r="OFT13" s="146"/>
      <c r="OFU13" s="146"/>
      <c r="OFV13" s="146"/>
      <c r="OFW13" s="146"/>
      <c r="OFX13" s="146"/>
      <c r="OFY13" s="146"/>
      <c r="OFZ13" s="146"/>
      <c r="OGA13" s="146"/>
      <c r="OGB13" s="146"/>
      <c r="OGC13" s="146"/>
      <c r="OGD13" s="146"/>
      <c r="OGE13" s="146"/>
      <c r="OGF13" s="146"/>
      <c r="OGG13" s="146"/>
      <c r="OGH13" s="146"/>
      <c r="OGI13" s="146"/>
      <c r="OGJ13" s="146"/>
      <c r="OGK13" s="146"/>
      <c r="OGL13" s="146"/>
      <c r="OGM13" s="146"/>
      <c r="OGN13" s="146"/>
      <c r="OGO13" s="146"/>
      <c r="OGP13" s="146"/>
      <c r="OGQ13" s="146"/>
      <c r="OGR13" s="146"/>
      <c r="OGS13" s="146"/>
      <c r="OGT13" s="146"/>
      <c r="OGU13" s="146"/>
      <c r="OGV13" s="146"/>
      <c r="OGW13" s="146"/>
      <c r="OGX13" s="146"/>
      <c r="OGY13" s="146"/>
      <c r="OGZ13" s="146"/>
      <c r="OHA13" s="146"/>
      <c r="OHB13" s="146"/>
      <c r="OHC13" s="146"/>
      <c r="OHD13" s="146"/>
      <c r="OHE13" s="146"/>
      <c r="OHF13" s="146"/>
      <c r="OHG13" s="146"/>
      <c r="OHH13" s="146"/>
      <c r="OHI13" s="146"/>
      <c r="OHJ13" s="146"/>
      <c r="OHK13" s="146"/>
      <c r="OHL13" s="146"/>
      <c r="OHM13" s="146"/>
      <c r="OHN13" s="146"/>
      <c r="OHO13" s="146"/>
      <c r="OHP13" s="146"/>
      <c r="OHQ13" s="146"/>
      <c r="OHR13" s="146"/>
      <c r="OHS13" s="146"/>
      <c r="OHT13" s="146"/>
      <c r="OHU13" s="146"/>
      <c r="OHV13" s="146"/>
      <c r="OHW13" s="146"/>
      <c r="OHX13" s="146"/>
      <c r="OHY13" s="146"/>
      <c r="OHZ13" s="146"/>
      <c r="OIA13" s="146"/>
      <c r="OIB13" s="146"/>
      <c r="OIC13" s="146"/>
      <c r="OID13" s="146"/>
      <c r="OIE13" s="146"/>
      <c r="OIF13" s="146"/>
      <c r="OIG13" s="146"/>
      <c r="OIH13" s="146"/>
      <c r="OII13" s="146"/>
      <c r="OIJ13" s="146"/>
      <c r="OIK13" s="146"/>
      <c r="OIL13" s="146"/>
      <c r="OIM13" s="146"/>
      <c r="OIN13" s="146"/>
      <c r="OIO13" s="146"/>
      <c r="OIP13" s="146"/>
      <c r="OIQ13" s="146"/>
      <c r="OIR13" s="146"/>
      <c r="OIS13" s="146"/>
      <c r="OIT13" s="146"/>
      <c r="OIU13" s="146"/>
      <c r="OIV13" s="146"/>
      <c r="OIW13" s="146"/>
      <c r="OIX13" s="146"/>
      <c r="OIY13" s="146"/>
      <c r="OIZ13" s="146"/>
      <c r="OJA13" s="146"/>
      <c r="OJB13" s="146"/>
      <c r="OJC13" s="146"/>
      <c r="OJD13" s="146"/>
      <c r="OJE13" s="146"/>
      <c r="OJF13" s="146"/>
      <c r="OJG13" s="146"/>
      <c r="OJH13" s="146"/>
      <c r="OJI13" s="146"/>
      <c r="OJJ13" s="146"/>
      <c r="OJK13" s="146"/>
      <c r="OJL13" s="146"/>
      <c r="OJM13" s="146"/>
      <c r="OJN13" s="146"/>
      <c r="OJO13" s="146"/>
      <c r="OJP13" s="146"/>
      <c r="OJQ13" s="146"/>
      <c r="OJR13" s="146"/>
      <c r="OJS13" s="146"/>
      <c r="OJT13" s="146"/>
      <c r="OJU13" s="146"/>
      <c r="OJV13" s="146"/>
      <c r="OJW13" s="146"/>
      <c r="OJX13" s="146"/>
      <c r="OJY13" s="146"/>
      <c r="OJZ13" s="146"/>
      <c r="OKA13" s="146"/>
      <c r="OKB13" s="146"/>
      <c r="OKC13" s="146"/>
      <c r="OKD13" s="146"/>
      <c r="OKE13" s="146"/>
      <c r="OKF13" s="146"/>
      <c r="OKG13" s="146"/>
      <c r="OKH13" s="146"/>
      <c r="OKI13" s="146"/>
      <c r="OKJ13" s="146"/>
      <c r="OKK13" s="146"/>
      <c r="OKL13" s="146"/>
      <c r="OKM13" s="146"/>
      <c r="OKN13" s="146"/>
      <c r="OKO13" s="146"/>
      <c r="OKP13" s="146"/>
      <c r="OKQ13" s="146"/>
      <c r="OKR13" s="146"/>
      <c r="OKS13" s="146"/>
      <c r="OKT13" s="146"/>
      <c r="OKU13" s="146"/>
      <c r="OKV13" s="146"/>
      <c r="OKW13" s="146"/>
      <c r="OKX13" s="146"/>
      <c r="OKY13" s="146"/>
      <c r="OKZ13" s="146"/>
      <c r="OLA13" s="146"/>
      <c r="OLB13" s="146"/>
      <c r="OLC13" s="146"/>
      <c r="OLD13" s="146"/>
      <c r="OLE13" s="146"/>
      <c r="OLF13" s="146"/>
      <c r="OLG13" s="146"/>
      <c r="OLH13" s="146"/>
      <c r="OLI13" s="146"/>
      <c r="OLJ13" s="146"/>
      <c r="OLK13" s="146"/>
      <c r="OLL13" s="146"/>
      <c r="OLM13" s="146"/>
      <c r="OLN13" s="146"/>
      <c r="OLO13" s="146"/>
      <c r="OLP13" s="146"/>
      <c r="OLQ13" s="146"/>
      <c r="OLR13" s="146"/>
      <c r="OLS13" s="146"/>
      <c r="OLT13" s="146"/>
      <c r="OLU13" s="146"/>
      <c r="OLV13" s="146"/>
      <c r="OLW13" s="146"/>
      <c r="OLX13" s="146"/>
      <c r="OLY13" s="146"/>
      <c r="OLZ13" s="146"/>
      <c r="OMA13" s="146"/>
      <c r="OMB13" s="146"/>
      <c r="OMC13" s="146"/>
      <c r="OMD13" s="146"/>
      <c r="OME13" s="146"/>
      <c r="OMF13" s="146"/>
      <c r="OMG13" s="146"/>
      <c r="OMH13" s="146"/>
      <c r="OMI13" s="146"/>
      <c r="OMJ13" s="146"/>
      <c r="OMK13" s="146"/>
      <c r="OML13" s="146"/>
      <c r="OMM13" s="146"/>
      <c r="OMN13" s="146"/>
      <c r="OMO13" s="146"/>
      <c r="OMP13" s="146"/>
      <c r="OMQ13" s="146"/>
      <c r="OMR13" s="146"/>
      <c r="OMS13" s="146"/>
      <c r="OMT13" s="146"/>
      <c r="OMU13" s="146"/>
      <c r="OMV13" s="146"/>
      <c r="OMW13" s="146"/>
      <c r="OMX13" s="146"/>
      <c r="OMY13" s="146"/>
      <c r="OMZ13" s="146"/>
      <c r="ONA13" s="146"/>
      <c r="ONB13" s="146"/>
      <c r="ONC13" s="146"/>
      <c r="OND13" s="146"/>
      <c r="ONE13" s="146"/>
      <c r="ONF13" s="146"/>
      <c r="ONG13" s="146"/>
      <c r="ONH13" s="146"/>
      <c r="ONI13" s="146"/>
      <c r="ONJ13" s="146"/>
      <c r="ONK13" s="146"/>
      <c r="ONL13" s="146"/>
      <c r="ONM13" s="146"/>
      <c r="ONN13" s="146"/>
      <c r="ONO13" s="146"/>
      <c r="ONP13" s="146"/>
      <c r="ONQ13" s="146"/>
      <c r="ONR13" s="146"/>
      <c r="ONS13" s="146"/>
      <c r="ONT13" s="146"/>
      <c r="ONU13" s="146"/>
      <c r="ONV13" s="146"/>
      <c r="ONW13" s="146"/>
      <c r="ONX13" s="146"/>
      <c r="ONY13" s="146"/>
      <c r="ONZ13" s="146"/>
      <c r="OOA13" s="146"/>
      <c r="OOB13" s="146"/>
      <c r="OOC13" s="146"/>
      <c r="OOD13" s="146"/>
      <c r="OOE13" s="146"/>
      <c r="OOF13" s="146"/>
      <c r="OOG13" s="146"/>
      <c r="OOH13" s="146"/>
      <c r="OOI13" s="146"/>
      <c r="OOJ13" s="146"/>
      <c r="OOK13" s="146"/>
      <c r="OOL13" s="146"/>
      <c r="OOM13" s="146"/>
      <c r="OON13" s="146"/>
      <c r="OOO13" s="146"/>
      <c r="OOP13" s="146"/>
      <c r="OOQ13" s="146"/>
      <c r="OOR13" s="146"/>
      <c r="OOS13" s="146"/>
      <c r="OOT13" s="146"/>
      <c r="OOU13" s="146"/>
      <c r="OOV13" s="146"/>
      <c r="OOW13" s="146"/>
      <c r="OOX13" s="146"/>
      <c r="OOY13" s="146"/>
      <c r="OOZ13" s="146"/>
      <c r="OPA13" s="146"/>
      <c r="OPB13" s="146"/>
      <c r="OPC13" s="146"/>
      <c r="OPD13" s="146"/>
      <c r="OPE13" s="146"/>
      <c r="OPF13" s="146"/>
      <c r="OPG13" s="146"/>
      <c r="OPH13" s="146"/>
      <c r="OPI13" s="146"/>
      <c r="OPJ13" s="146"/>
      <c r="OPK13" s="146"/>
      <c r="OPL13" s="146"/>
      <c r="OPM13" s="146"/>
      <c r="OPN13" s="146"/>
      <c r="OPO13" s="146"/>
      <c r="OPP13" s="146"/>
      <c r="OPQ13" s="146"/>
      <c r="OPR13" s="146"/>
      <c r="OPS13" s="146"/>
      <c r="OPT13" s="146"/>
      <c r="OPU13" s="146"/>
      <c r="OPV13" s="146"/>
      <c r="OPW13" s="146"/>
      <c r="OPX13" s="146"/>
      <c r="OPY13" s="146"/>
      <c r="OPZ13" s="146"/>
      <c r="OQA13" s="146"/>
      <c r="OQB13" s="146"/>
      <c r="OQC13" s="146"/>
      <c r="OQD13" s="146"/>
      <c r="OQE13" s="146"/>
      <c r="OQF13" s="146"/>
      <c r="OQG13" s="146"/>
      <c r="OQH13" s="146"/>
      <c r="OQI13" s="146"/>
      <c r="OQJ13" s="146"/>
      <c r="OQK13" s="146"/>
      <c r="OQL13" s="146"/>
      <c r="OQM13" s="146"/>
      <c r="OQN13" s="146"/>
      <c r="OQO13" s="146"/>
      <c r="OQP13" s="146"/>
      <c r="OQQ13" s="146"/>
      <c r="OQR13" s="146"/>
      <c r="OQS13" s="146"/>
      <c r="OQT13" s="146"/>
      <c r="OQU13" s="146"/>
      <c r="OQV13" s="146"/>
      <c r="OQW13" s="146"/>
      <c r="OQX13" s="146"/>
      <c r="OQY13" s="146"/>
      <c r="OQZ13" s="146"/>
      <c r="ORA13" s="146"/>
      <c r="ORB13" s="146"/>
      <c r="ORC13" s="146"/>
      <c r="ORD13" s="146"/>
      <c r="ORE13" s="146"/>
      <c r="ORF13" s="146"/>
      <c r="ORG13" s="146"/>
      <c r="ORH13" s="146"/>
      <c r="ORI13" s="146"/>
      <c r="ORJ13" s="146"/>
      <c r="ORK13" s="146"/>
      <c r="ORL13" s="146"/>
      <c r="ORM13" s="146"/>
      <c r="ORN13" s="146"/>
      <c r="ORO13" s="146"/>
      <c r="ORP13" s="146"/>
      <c r="ORQ13" s="146"/>
      <c r="ORR13" s="146"/>
      <c r="ORS13" s="146"/>
      <c r="ORT13" s="146"/>
      <c r="ORU13" s="146"/>
      <c r="ORV13" s="146"/>
      <c r="ORW13" s="146"/>
      <c r="ORX13" s="146"/>
      <c r="ORY13" s="146"/>
      <c r="ORZ13" s="146"/>
      <c r="OSA13" s="146"/>
      <c r="OSB13" s="146"/>
      <c r="OSC13" s="146"/>
      <c r="OSD13" s="146"/>
      <c r="OSE13" s="146"/>
      <c r="OSF13" s="146"/>
      <c r="OSG13" s="146"/>
      <c r="OSH13" s="146"/>
      <c r="OSI13" s="146"/>
      <c r="OSJ13" s="146"/>
      <c r="OSK13" s="146"/>
      <c r="OSL13" s="146"/>
      <c r="OSM13" s="146"/>
      <c r="OSN13" s="146"/>
      <c r="OSO13" s="146"/>
      <c r="OSP13" s="146"/>
      <c r="OSQ13" s="146"/>
      <c r="OSR13" s="146"/>
      <c r="OSS13" s="146"/>
      <c r="OST13" s="146"/>
      <c r="OSU13" s="146"/>
      <c r="OSV13" s="146"/>
      <c r="OSW13" s="146"/>
      <c r="OSX13" s="146"/>
      <c r="OSY13" s="146"/>
      <c r="OSZ13" s="146"/>
      <c r="OTA13" s="146"/>
      <c r="OTB13" s="146"/>
      <c r="OTC13" s="146"/>
      <c r="OTD13" s="146"/>
      <c r="OTE13" s="146"/>
      <c r="OTF13" s="146"/>
      <c r="OTG13" s="146"/>
      <c r="OTH13" s="146"/>
      <c r="OTI13" s="146"/>
      <c r="OTJ13" s="146"/>
      <c r="OTK13" s="146"/>
      <c r="OTL13" s="146"/>
      <c r="OTM13" s="146"/>
      <c r="OTN13" s="146"/>
      <c r="OTO13" s="146"/>
      <c r="OTP13" s="146"/>
      <c r="OTQ13" s="146"/>
      <c r="OTR13" s="146"/>
      <c r="OTS13" s="146"/>
      <c r="OTT13" s="146"/>
      <c r="OTU13" s="146"/>
      <c r="OTV13" s="146"/>
      <c r="OTW13" s="146"/>
      <c r="OTX13" s="146"/>
      <c r="OTY13" s="146"/>
      <c r="OTZ13" s="146"/>
      <c r="OUA13" s="146"/>
      <c r="OUB13" s="146"/>
      <c r="OUC13" s="146"/>
      <c r="OUD13" s="146"/>
      <c r="OUE13" s="146"/>
      <c r="OUF13" s="146"/>
      <c r="OUG13" s="146"/>
      <c r="OUH13" s="146"/>
      <c r="OUI13" s="146"/>
      <c r="OUJ13" s="146"/>
      <c r="OUK13" s="146"/>
      <c r="OUL13" s="146"/>
      <c r="OUM13" s="146"/>
      <c r="OUN13" s="146"/>
      <c r="OUO13" s="146"/>
      <c r="OUP13" s="146"/>
      <c r="OUQ13" s="146"/>
      <c r="OUR13" s="146"/>
      <c r="OUS13" s="146"/>
      <c r="OUT13" s="146"/>
      <c r="OUU13" s="146"/>
      <c r="OUV13" s="146"/>
      <c r="OUW13" s="146"/>
      <c r="OUX13" s="146"/>
      <c r="OUY13" s="146"/>
      <c r="OUZ13" s="146"/>
      <c r="OVA13" s="146"/>
      <c r="OVB13" s="146"/>
      <c r="OVC13" s="146"/>
      <c r="OVD13" s="146"/>
      <c r="OVE13" s="146"/>
      <c r="OVF13" s="146"/>
      <c r="OVG13" s="146"/>
      <c r="OVH13" s="146"/>
      <c r="OVI13" s="146"/>
      <c r="OVJ13" s="146"/>
      <c r="OVK13" s="146"/>
      <c r="OVL13" s="146"/>
      <c r="OVM13" s="146"/>
      <c r="OVN13" s="146"/>
      <c r="OVO13" s="146"/>
      <c r="OVP13" s="146"/>
      <c r="OVQ13" s="146"/>
      <c r="OVR13" s="146"/>
      <c r="OVS13" s="146"/>
      <c r="OVT13" s="146"/>
      <c r="OVU13" s="146"/>
      <c r="OVV13" s="146"/>
      <c r="OVW13" s="146"/>
      <c r="OVX13" s="146"/>
      <c r="OVY13" s="146"/>
      <c r="OVZ13" s="146"/>
      <c r="OWA13" s="146"/>
      <c r="OWB13" s="146"/>
      <c r="OWC13" s="146"/>
      <c r="OWD13" s="146"/>
      <c r="OWE13" s="146"/>
      <c r="OWF13" s="146"/>
      <c r="OWG13" s="146"/>
      <c r="OWH13" s="146"/>
      <c r="OWI13" s="146"/>
      <c r="OWJ13" s="146"/>
      <c r="OWK13" s="146"/>
      <c r="OWL13" s="146"/>
      <c r="OWM13" s="146"/>
      <c r="OWN13" s="146"/>
      <c r="OWO13" s="146"/>
      <c r="OWP13" s="146"/>
      <c r="OWQ13" s="146"/>
      <c r="OWR13" s="146"/>
      <c r="OWS13" s="146"/>
      <c r="OWT13" s="146"/>
      <c r="OWU13" s="146"/>
      <c r="OWV13" s="146"/>
      <c r="OWW13" s="146"/>
      <c r="OWX13" s="146"/>
      <c r="OWY13" s="146"/>
      <c r="OWZ13" s="146"/>
      <c r="OXA13" s="146"/>
      <c r="OXB13" s="146"/>
      <c r="OXC13" s="146"/>
      <c r="OXD13" s="146"/>
      <c r="OXE13" s="146"/>
      <c r="OXF13" s="146"/>
      <c r="OXG13" s="146"/>
      <c r="OXH13" s="146"/>
      <c r="OXI13" s="146"/>
      <c r="OXJ13" s="146"/>
      <c r="OXK13" s="146"/>
      <c r="OXL13" s="146"/>
      <c r="OXM13" s="146"/>
      <c r="OXN13" s="146"/>
      <c r="OXO13" s="146"/>
      <c r="OXP13" s="146"/>
      <c r="OXQ13" s="146"/>
      <c r="OXR13" s="146"/>
      <c r="OXS13" s="146"/>
      <c r="OXT13" s="146"/>
      <c r="OXU13" s="146"/>
      <c r="OXV13" s="146"/>
      <c r="OXW13" s="146"/>
      <c r="OXX13" s="146"/>
      <c r="OXY13" s="146"/>
      <c r="OXZ13" s="146"/>
      <c r="OYA13" s="146"/>
      <c r="OYB13" s="146"/>
      <c r="OYC13" s="146"/>
      <c r="OYD13" s="146"/>
      <c r="OYE13" s="146"/>
      <c r="OYF13" s="146"/>
      <c r="OYG13" s="146"/>
      <c r="OYH13" s="146"/>
      <c r="OYI13" s="146"/>
      <c r="OYJ13" s="146"/>
      <c r="OYK13" s="146"/>
      <c r="OYL13" s="146"/>
      <c r="OYM13" s="146"/>
      <c r="OYN13" s="146"/>
      <c r="OYO13" s="146"/>
      <c r="OYP13" s="146"/>
      <c r="OYQ13" s="146"/>
      <c r="OYR13" s="146"/>
      <c r="OYS13" s="146"/>
      <c r="OYT13" s="146"/>
      <c r="OYU13" s="146"/>
      <c r="OYV13" s="146"/>
      <c r="OYW13" s="146"/>
      <c r="OYX13" s="146"/>
      <c r="OYY13" s="146"/>
      <c r="OYZ13" s="146"/>
      <c r="OZA13" s="146"/>
      <c r="OZB13" s="146"/>
      <c r="OZC13" s="146"/>
      <c r="OZD13" s="146"/>
      <c r="OZE13" s="146"/>
      <c r="OZF13" s="146"/>
      <c r="OZG13" s="146"/>
      <c r="OZH13" s="146"/>
      <c r="OZI13" s="146"/>
      <c r="OZJ13" s="146"/>
      <c r="OZK13" s="146"/>
      <c r="OZL13" s="146"/>
      <c r="OZM13" s="146"/>
      <c r="OZN13" s="146"/>
      <c r="OZO13" s="146"/>
      <c r="OZP13" s="146"/>
      <c r="OZQ13" s="146"/>
      <c r="OZR13" s="146"/>
      <c r="OZS13" s="146"/>
      <c r="OZT13" s="146"/>
      <c r="OZU13" s="146"/>
      <c r="OZV13" s="146"/>
      <c r="OZW13" s="146"/>
      <c r="OZX13" s="146"/>
      <c r="OZY13" s="146"/>
      <c r="OZZ13" s="146"/>
      <c r="PAA13" s="146"/>
      <c r="PAB13" s="146"/>
      <c r="PAC13" s="146"/>
      <c r="PAD13" s="146"/>
      <c r="PAE13" s="146"/>
      <c r="PAF13" s="146"/>
      <c r="PAG13" s="146"/>
      <c r="PAH13" s="146"/>
      <c r="PAI13" s="146"/>
      <c r="PAJ13" s="146"/>
      <c r="PAK13" s="146"/>
      <c r="PAL13" s="146"/>
      <c r="PAM13" s="146"/>
      <c r="PAN13" s="146"/>
      <c r="PAO13" s="146"/>
      <c r="PAP13" s="146"/>
      <c r="PAQ13" s="146"/>
      <c r="PAR13" s="146"/>
      <c r="PAS13" s="146"/>
      <c r="PAT13" s="146"/>
      <c r="PAU13" s="146"/>
      <c r="PAV13" s="146"/>
      <c r="PAW13" s="146"/>
      <c r="PAX13" s="146"/>
      <c r="PAY13" s="146"/>
      <c r="PAZ13" s="146"/>
      <c r="PBA13" s="146"/>
      <c r="PBB13" s="146"/>
      <c r="PBC13" s="146"/>
      <c r="PBD13" s="146"/>
      <c r="PBE13" s="146"/>
      <c r="PBF13" s="146"/>
      <c r="PBG13" s="146"/>
      <c r="PBH13" s="146"/>
      <c r="PBI13" s="146"/>
      <c r="PBJ13" s="146"/>
      <c r="PBK13" s="146"/>
      <c r="PBL13" s="146"/>
      <c r="PBM13" s="146"/>
      <c r="PBN13" s="146"/>
      <c r="PBO13" s="146"/>
      <c r="PBP13" s="146"/>
      <c r="PBQ13" s="146"/>
      <c r="PBR13" s="146"/>
      <c r="PBS13" s="146"/>
      <c r="PBT13" s="146"/>
      <c r="PBU13" s="146"/>
      <c r="PBV13" s="146"/>
      <c r="PBW13" s="146"/>
      <c r="PBX13" s="146"/>
      <c r="PBY13" s="146"/>
      <c r="PBZ13" s="146"/>
      <c r="PCA13" s="146"/>
      <c r="PCB13" s="146"/>
      <c r="PCC13" s="146"/>
      <c r="PCD13" s="146"/>
      <c r="PCE13" s="146"/>
      <c r="PCF13" s="146"/>
      <c r="PCG13" s="146"/>
      <c r="PCH13" s="146"/>
      <c r="PCI13" s="146"/>
      <c r="PCJ13" s="146"/>
      <c r="PCK13" s="146"/>
      <c r="PCL13" s="146"/>
      <c r="PCM13" s="146"/>
      <c r="PCN13" s="146"/>
      <c r="PCO13" s="146"/>
      <c r="PCP13" s="146"/>
      <c r="PCQ13" s="146"/>
      <c r="PCR13" s="146"/>
      <c r="PCS13" s="146"/>
      <c r="PCT13" s="146"/>
      <c r="PCU13" s="146"/>
      <c r="PCV13" s="146"/>
      <c r="PCW13" s="146"/>
      <c r="PCX13" s="146"/>
      <c r="PCY13" s="146"/>
      <c r="PCZ13" s="146"/>
      <c r="PDA13" s="146"/>
      <c r="PDB13" s="146"/>
      <c r="PDC13" s="146"/>
      <c r="PDD13" s="146"/>
      <c r="PDE13" s="146"/>
      <c r="PDF13" s="146"/>
      <c r="PDG13" s="146"/>
      <c r="PDH13" s="146"/>
      <c r="PDI13" s="146"/>
      <c r="PDJ13" s="146"/>
      <c r="PDK13" s="146"/>
      <c r="PDL13" s="146"/>
      <c r="PDM13" s="146"/>
      <c r="PDN13" s="146"/>
      <c r="PDO13" s="146"/>
      <c r="PDP13" s="146"/>
      <c r="PDQ13" s="146"/>
      <c r="PDR13" s="146"/>
      <c r="PDS13" s="146"/>
      <c r="PDT13" s="146"/>
      <c r="PDU13" s="146"/>
      <c r="PDV13" s="146"/>
      <c r="PDW13" s="146"/>
      <c r="PDX13" s="146"/>
      <c r="PDY13" s="146"/>
      <c r="PDZ13" s="146"/>
      <c r="PEA13" s="146"/>
      <c r="PEB13" s="146"/>
      <c r="PEC13" s="146"/>
      <c r="PED13" s="146"/>
      <c r="PEE13" s="146"/>
      <c r="PEF13" s="146"/>
      <c r="PEG13" s="146"/>
      <c r="PEH13" s="146"/>
      <c r="PEI13" s="146"/>
      <c r="PEJ13" s="146"/>
      <c r="PEK13" s="146"/>
      <c r="PEL13" s="146"/>
      <c r="PEM13" s="146"/>
      <c r="PEN13" s="146"/>
      <c r="PEO13" s="146"/>
      <c r="PEP13" s="146"/>
      <c r="PEQ13" s="146"/>
      <c r="PER13" s="146"/>
      <c r="PES13" s="146"/>
      <c r="PET13" s="146"/>
      <c r="PEU13" s="146"/>
      <c r="PEV13" s="146"/>
      <c r="PEW13" s="146"/>
      <c r="PEX13" s="146"/>
      <c r="PEY13" s="146"/>
      <c r="PEZ13" s="146"/>
      <c r="PFA13" s="146"/>
      <c r="PFB13" s="146"/>
      <c r="PFC13" s="146"/>
      <c r="PFD13" s="146"/>
      <c r="PFE13" s="146"/>
      <c r="PFF13" s="146"/>
      <c r="PFG13" s="146"/>
      <c r="PFH13" s="146"/>
      <c r="PFI13" s="146"/>
      <c r="PFJ13" s="146"/>
      <c r="PFK13" s="146"/>
      <c r="PFL13" s="146"/>
      <c r="PFM13" s="146"/>
      <c r="PFN13" s="146"/>
      <c r="PFO13" s="146"/>
      <c r="PFP13" s="146"/>
      <c r="PFQ13" s="146"/>
      <c r="PFR13" s="146"/>
      <c r="PFS13" s="146"/>
      <c r="PFT13" s="146"/>
      <c r="PFU13" s="146"/>
      <c r="PFV13" s="146"/>
      <c r="PFW13" s="146"/>
      <c r="PFX13" s="146"/>
      <c r="PFY13" s="146"/>
      <c r="PFZ13" s="146"/>
      <c r="PGA13" s="146"/>
      <c r="PGB13" s="146"/>
      <c r="PGC13" s="146"/>
      <c r="PGD13" s="146"/>
      <c r="PGE13" s="146"/>
      <c r="PGF13" s="146"/>
      <c r="PGG13" s="146"/>
      <c r="PGH13" s="146"/>
      <c r="PGI13" s="146"/>
      <c r="PGJ13" s="146"/>
      <c r="PGK13" s="146"/>
      <c r="PGL13" s="146"/>
      <c r="PGM13" s="146"/>
      <c r="PGN13" s="146"/>
      <c r="PGO13" s="146"/>
      <c r="PGP13" s="146"/>
      <c r="PGQ13" s="146"/>
      <c r="PGR13" s="146"/>
      <c r="PGS13" s="146"/>
      <c r="PGT13" s="146"/>
      <c r="PGU13" s="146"/>
      <c r="PGV13" s="146"/>
      <c r="PGW13" s="146"/>
      <c r="PGX13" s="146"/>
      <c r="PGY13" s="146"/>
      <c r="PGZ13" s="146"/>
      <c r="PHA13" s="146"/>
      <c r="PHB13" s="146"/>
      <c r="PHC13" s="146"/>
      <c r="PHD13" s="146"/>
      <c r="PHE13" s="146"/>
      <c r="PHF13" s="146"/>
      <c r="PHG13" s="146"/>
      <c r="PHH13" s="146"/>
      <c r="PHI13" s="146"/>
      <c r="PHJ13" s="146"/>
      <c r="PHK13" s="146"/>
      <c r="PHL13" s="146"/>
      <c r="PHM13" s="146"/>
      <c r="PHN13" s="146"/>
      <c r="PHO13" s="146"/>
      <c r="PHP13" s="146"/>
      <c r="PHQ13" s="146"/>
      <c r="PHR13" s="146"/>
      <c r="PHS13" s="146"/>
      <c r="PHT13" s="146"/>
      <c r="PHU13" s="146"/>
      <c r="PHV13" s="146"/>
      <c r="PHW13" s="146"/>
      <c r="PHX13" s="146"/>
      <c r="PHY13" s="146"/>
      <c r="PHZ13" s="146"/>
      <c r="PIA13" s="146"/>
      <c r="PIB13" s="146"/>
      <c r="PIC13" s="146"/>
      <c r="PID13" s="146"/>
      <c r="PIE13" s="146"/>
      <c r="PIF13" s="146"/>
      <c r="PIG13" s="146"/>
      <c r="PIH13" s="146"/>
      <c r="PII13" s="146"/>
      <c r="PIJ13" s="146"/>
      <c r="PIK13" s="146"/>
      <c r="PIL13" s="146"/>
      <c r="PIM13" s="146"/>
      <c r="PIN13" s="146"/>
      <c r="PIO13" s="146"/>
      <c r="PIP13" s="146"/>
      <c r="PIQ13" s="146"/>
      <c r="PIR13" s="146"/>
      <c r="PIS13" s="146"/>
      <c r="PIT13" s="146"/>
      <c r="PIU13" s="146"/>
      <c r="PIV13" s="146"/>
      <c r="PIW13" s="146"/>
      <c r="PIX13" s="146"/>
      <c r="PIY13" s="146"/>
      <c r="PIZ13" s="146"/>
      <c r="PJA13" s="146"/>
      <c r="PJB13" s="146"/>
      <c r="PJC13" s="146"/>
      <c r="PJD13" s="146"/>
      <c r="PJE13" s="146"/>
      <c r="PJF13" s="146"/>
      <c r="PJG13" s="146"/>
      <c r="PJH13" s="146"/>
      <c r="PJI13" s="146"/>
      <c r="PJJ13" s="146"/>
      <c r="PJK13" s="146"/>
      <c r="PJL13" s="146"/>
      <c r="PJM13" s="146"/>
      <c r="PJN13" s="146"/>
      <c r="PJO13" s="146"/>
      <c r="PJP13" s="146"/>
      <c r="PJQ13" s="146"/>
      <c r="PJR13" s="146"/>
      <c r="PJS13" s="146"/>
      <c r="PJT13" s="146"/>
      <c r="PJU13" s="146"/>
      <c r="PJV13" s="146"/>
      <c r="PJW13" s="146"/>
      <c r="PJX13" s="146"/>
      <c r="PJY13" s="146"/>
      <c r="PJZ13" s="146"/>
      <c r="PKA13" s="146"/>
      <c r="PKB13" s="146"/>
      <c r="PKC13" s="146"/>
      <c r="PKD13" s="146"/>
      <c r="PKE13" s="146"/>
      <c r="PKF13" s="146"/>
      <c r="PKG13" s="146"/>
      <c r="PKH13" s="146"/>
      <c r="PKI13" s="146"/>
      <c r="PKJ13" s="146"/>
      <c r="PKK13" s="146"/>
      <c r="PKL13" s="146"/>
      <c r="PKM13" s="146"/>
      <c r="PKN13" s="146"/>
      <c r="PKO13" s="146"/>
      <c r="PKP13" s="146"/>
      <c r="PKQ13" s="146"/>
      <c r="PKR13" s="146"/>
      <c r="PKS13" s="146"/>
      <c r="PKT13" s="146"/>
      <c r="PKU13" s="146"/>
      <c r="PKV13" s="146"/>
      <c r="PKW13" s="146"/>
      <c r="PKX13" s="146"/>
      <c r="PKY13" s="146"/>
      <c r="PKZ13" s="146"/>
      <c r="PLA13" s="146"/>
      <c r="PLB13" s="146"/>
      <c r="PLC13" s="146"/>
      <c r="PLD13" s="146"/>
      <c r="PLE13" s="146"/>
      <c r="PLF13" s="146"/>
      <c r="PLG13" s="146"/>
      <c r="PLH13" s="146"/>
      <c r="PLI13" s="146"/>
      <c r="PLJ13" s="146"/>
      <c r="PLK13" s="146"/>
      <c r="PLL13" s="146"/>
      <c r="PLM13" s="146"/>
      <c r="PLN13" s="146"/>
      <c r="PLO13" s="146"/>
      <c r="PLP13" s="146"/>
      <c r="PLQ13" s="146"/>
      <c r="PLR13" s="146"/>
      <c r="PLS13" s="146"/>
      <c r="PLT13" s="146"/>
      <c r="PLU13" s="146"/>
      <c r="PLV13" s="146"/>
      <c r="PLW13" s="146"/>
      <c r="PLX13" s="146"/>
      <c r="PLY13" s="146"/>
      <c r="PLZ13" s="146"/>
      <c r="PMA13" s="146"/>
      <c r="PMB13" s="146"/>
      <c r="PMC13" s="146"/>
      <c r="PMD13" s="146"/>
      <c r="PME13" s="146"/>
      <c r="PMF13" s="146"/>
      <c r="PMG13" s="146"/>
      <c r="PMH13" s="146"/>
      <c r="PMI13" s="146"/>
      <c r="PMJ13" s="146"/>
      <c r="PMK13" s="146"/>
      <c r="PML13" s="146"/>
      <c r="PMM13" s="146"/>
      <c r="PMN13" s="146"/>
      <c r="PMO13" s="146"/>
      <c r="PMP13" s="146"/>
      <c r="PMQ13" s="146"/>
      <c r="PMR13" s="146"/>
      <c r="PMS13" s="146"/>
      <c r="PMT13" s="146"/>
      <c r="PMU13" s="146"/>
      <c r="PMV13" s="146"/>
      <c r="PMW13" s="146"/>
      <c r="PMX13" s="146"/>
      <c r="PMY13" s="146"/>
      <c r="PMZ13" s="146"/>
      <c r="PNA13" s="146"/>
      <c r="PNB13" s="146"/>
      <c r="PNC13" s="146"/>
      <c r="PND13" s="146"/>
      <c r="PNE13" s="146"/>
      <c r="PNF13" s="146"/>
      <c r="PNG13" s="146"/>
      <c r="PNH13" s="146"/>
      <c r="PNI13" s="146"/>
      <c r="PNJ13" s="146"/>
      <c r="PNK13" s="146"/>
      <c r="PNL13" s="146"/>
      <c r="PNM13" s="146"/>
      <c r="PNN13" s="146"/>
      <c r="PNO13" s="146"/>
      <c r="PNP13" s="146"/>
      <c r="PNQ13" s="146"/>
      <c r="PNR13" s="146"/>
      <c r="PNS13" s="146"/>
      <c r="PNT13" s="146"/>
      <c r="PNU13" s="146"/>
      <c r="PNV13" s="146"/>
      <c r="PNW13" s="146"/>
      <c r="PNX13" s="146"/>
      <c r="PNY13" s="146"/>
      <c r="PNZ13" s="146"/>
      <c r="POA13" s="146"/>
      <c r="POB13" s="146"/>
      <c r="POC13" s="146"/>
      <c r="POD13" s="146"/>
      <c r="POE13" s="146"/>
      <c r="POF13" s="146"/>
      <c r="POG13" s="146"/>
      <c r="POH13" s="146"/>
      <c r="POI13" s="146"/>
      <c r="POJ13" s="146"/>
      <c r="POK13" s="146"/>
      <c r="POL13" s="146"/>
      <c r="POM13" s="146"/>
      <c r="PON13" s="146"/>
      <c r="POO13" s="146"/>
      <c r="POP13" s="146"/>
      <c r="POQ13" s="146"/>
      <c r="POR13" s="146"/>
      <c r="POS13" s="146"/>
      <c r="POT13" s="146"/>
      <c r="POU13" s="146"/>
      <c r="POV13" s="146"/>
      <c r="POW13" s="146"/>
      <c r="POX13" s="146"/>
      <c r="POY13" s="146"/>
      <c r="POZ13" s="146"/>
      <c r="PPA13" s="146"/>
      <c r="PPB13" s="146"/>
      <c r="PPC13" s="146"/>
      <c r="PPD13" s="146"/>
      <c r="PPE13" s="146"/>
      <c r="PPF13" s="146"/>
      <c r="PPG13" s="146"/>
      <c r="PPH13" s="146"/>
      <c r="PPI13" s="146"/>
      <c r="PPJ13" s="146"/>
      <c r="PPK13" s="146"/>
      <c r="PPL13" s="146"/>
      <c r="PPM13" s="146"/>
      <c r="PPN13" s="146"/>
      <c r="PPO13" s="146"/>
      <c r="PPP13" s="146"/>
      <c r="PPQ13" s="146"/>
      <c r="PPR13" s="146"/>
      <c r="PPS13" s="146"/>
      <c r="PPT13" s="146"/>
      <c r="PPU13" s="146"/>
      <c r="PPV13" s="146"/>
      <c r="PPW13" s="146"/>
      <c r="PPX13" s="146"/>
      <c r="PPY13" s="146"/>
      <c r="PPZ13" s="146"/>
      <c r="PQA13" s="146"/>
      <c r="PQB13" s="146"/>
      <c r="PQC13" s="146"/>
      <c r="PQD13" s="146"/>
      <c r="PQE13" s="146"/>
      <c r="PQF13" s="146"/>
      <c r="PQG13" s="146"/>
      <c r="PQH13" s="146"/>
      <c r="PQI13" s="146"/>
      <c r="PQJ13" s="146"/>
      <c r="PQK13" s="146"/>
      <c r="PQL13" s="146"/>
      <c r="PQM13" s="146"/>
      <c r="PQN13" s="146"/>
      <c r="PQO13" s="146"/>
      <c r="PQP13" s="146"/>
      <c r="PQQ13" s="146"/>
      <c r="PQR13" s="146"/>
      <c r="PQS13" s="146"/>
      <c r="PQT13" s="146"/>
      <c r="PQU13" s="146"/>
      <c r="PQV13" s="146"/>
      <c r="PQW13" s="146"/>
      <c r="PQX13" s="146"/>
      <c r="PQY13" s="146"/>
      <c r="PQZ13" s="146"/>
      <c r="PRA13" s="146"/>
      <c r="PRB13" s="146"/>
      <c r="PRC13" s="146"/>
      <c r="PRD13" s="146"/>
      <c r="PRE13" s="146"/>
      <c r="PRF13" s="146"/>
      <c r="PRG13" s="146"/>
      <c r="PRH13" s="146"/>
      <c r="PRI13" s="146"/>
      <c r="PRJ13" s="146"/>
      <c r="PRK13" s="146"/>
      <c r="PRL13" s="146"/>
      <c r="PRM13" s="146"/>
      <c r="PRN13" s="146"/>
      <c r="PRO13" s="146"/>
      <c r="PRP13" s="146"/>
      <c r="PRQ13" s="146"/>
      <c r="PRR13" s="146"/>
      <c r="PRS13" s="146"/>
      <c r="PRT13" s="146"/>
      <c r="PRU13" s="146"/>
      <c r="PRV13" s="146"/>
      <c r="PRW13" s="146"/>
      <c r="PRX13" s="146"/>
      <c r="PRY13" s="146"/>
      <c r="PRZ13" s="146"/>
      <c r="PSA13" s="146"/>
      <c r="PSB13" s="146"/>
      <c r="PSC13" s="146"/>
      <c r="PSD13" s="146"/>
      <c r="PSE13" s="146"/>
      <c r="PSF13" s="146"/>
      <c r="PSG13" s="146"/>
      <c r="PSH13" s="146"/>
      <c r="PSI13" s="146"/>
      <c r="PSJ13" s="146"/>
      <c r="PSK13" s="146"/>
      <c r="PSL13" s="146"/>
      <c r="PSM13" s="146"/>
      <c r="PSN13" s="146"/>
      <c r="PSO13" s="146"/>
      <c r="PSP13" s="146"/>
      <c r="PSQ13" s="146"/>
      <c r="PSR13" s="146"/>
      <c r="PSS13" s="146"/>
      <c r="PST13" s="146"/>
      <c r="PSU13" s="146"/>
      <c r="PSV13" s="146"/>
      <c r="PSW13" s="146"/>
      <c r="PSX13" s="146"/>
      <c r="PSY13" s="146"/>
      <c r="PSZ13" s="146"/>
      <c r="PTA13" s="146"/>
      <c r="PTB13" s="146"/>
      <c r="PTC13" s="146"/>
      <c r="PTD13" s="146"/>
      <c r="PTE13" s="146"/>
      <c r="PTF13" s="146"/>
      <c r="PTG13" s="146"/>
      <c r="PTH13" s="146"/>
      <c r="PTI13" s="146"/>
      <c r="PTJ13" s="146"/>
      <c r="PTK13" s="146"/>
      <c r="PTL13" s="146"/>
      <c r="PTM13" s="146"/>
      <c r="PTN13" s="146"/>
      <c r="PTO13" s="146"/>
      <c r="PTP13" s="146"/>
      <c r="PTQ13" s="146"/>
      <c r="PTR13" s="146"/>
      <c r="PTS13" s="146"/>
      <c r="PTT13" s="146"/>
      <c r="PTU13" s="146"/>
      <c r="PTV13" s="146"/>
      <c r="PTW13" s="146"/>
      <c r="PTX13" s="146"/>
      <c r="PTY13" s="146"/>
      <c r="PTZ13" s="146"/>
      <c r="PUA13" s="146"/>
      <c r="PUB13" s="146"/>
      <c r="PUC13" s="146"/>
      <c r="PUD13" s="146"/>
      <c r="PUE13" s="146"/>
      <c r="PUF13" s="146"/>
      <c r="PUG13" s="146"/>
      <c r="PUH13" s="146"/>
      <c r="PUI13" s="146"/>
      <c r="PUJ13" s="146"/>
      <c r="PUK13" s="146"/>
      <c r="PUL13" s="146"/>
      <c r="PUM13" s="146"/>
      <c r="PUN13" s="146"/>
      <c r="PUO13" s="146"/>
      <c r="PUP13" s="146"/>
      <c r="PUQ13" s="146"/>
      <c r="PUR13" s="146"/>
      <c r="PUS13" s="146"/>
      <c r="PUT13" s="146"/>
      <c r="PUU13" s="146"/>
      <c r="PUV13" s="146"/>
      <c r="PUW13" s="146"/>
      <c r="PUX13" s="146"/>
      <c r="PUY13" s="146"/>
      <c r="PUZ13" s="146"/>
      <c r="PVA13" s="146"/>
      <c r="PVB13" s="146"/>
      <c r="PVC13" s="146"/>
      <c r="PVD13" s="146"/>
      <c r="PVE13" s="146"/>
      <c r="PVF13" s="146"/>
      <c r="PVG13" s="146"/>
      <c r="PVH13" s="146"/>
      <c r="PVI13" s="146"/>
      <c r="PVJ13" s="146"/>
      <c r="PVK13" s="146"/>
      <c r="PVL13" s="146"/>
      <c r="PVM13" s="146"/>
      <c r="PVN13" s="146"/>
      <c r="PVO13" s="146"/>
      <c r="PVP13" s="146"/>
      <c r="PVQ13" s="146"/>
      <c r="PVR13" s="146"/>
      <c r="PVS13" s="146"/>
      <c r="PVT13" s="146"/>
      <c r="PVU13" s="146"/>
      <c r="PVV13" s="146"/>
      <c r="PVW13" s="146"/>
      <c r="PVX13" s="146"/>
      <c r="PVY13" s="146"/>
      <c r="PVZ13" s="146"/>
      <c r="PWA13" s="146"/>
      <c r="PWB13" s="146"/>
      <c r="PWC13" s="146"/>
      <c r="PWD13" s="146"/>
      <c r="PWE13" s="146"/>
      <c r="PWF13" s="146"/>
      <c r="PWG13" s="146"/>
      <c r="PWH13" s="146"/>
      <c r="PWI13" s="146"/>
      <c r="PWJ13" s="146"/>
      <c r="PWK13" s="146"/>
      <c r="PWL13" s="146"/>
      <c r="PWM13" s="146"/>
      <c r="PWN13" s="146"/>
      <c r="PWO13" s="146"/>
      <c r="PWP13" s="146"/>
      <c r="PWQ13" s="146"/>
      <c r="PWR13" s="146"/>
      <c r="PWS13" s="146"/>
      <c r="PWT13" s="146"/>
      <c r="PWU13" s="146"/>
      <c r="PWV13" s="146"/>
      <c r="PWW13" s="146"/>
      <c r="PWX13" s="146"/>
      <c r="PWY13" s="146"/>
      <c r="PWZ13" s="146"/>
      <c r="PXA13" s="146"/>
      <c r="PXB13" s="146"/>
      <c r="PXC13" s="146"/>
      <c r="PXD13" s="146"/>
      <c r="PXE13" s="146"/>
      <c r="PXF13" s="146"/>
      <c r="PXG13" s="146"/>
      <c r="PXH13" s="146"/>
      <c r="PXI13" s="146"/>
      <c r="PXJ13" s="146"/>
      <c r="PXK13" s="146"/>
      <c r="PXL13" s="146"/>
      <c r="PXM13" s="146"/>
      <c r="PXN13" s="146"/>
      <c r="PXO13" s="146"/>
      <c r="PXP13" s="146"/>
      <c r="PXQ13" s="146"/>
      <c r="PXR13" s="146"/>
      <c r="PXS13" s="146"/>
      <c r="PXT13" s="146"/>
      <c r="PXU13" s="146"/>
      <c r="PXV13" s="146"/>
      <c r="PXW13" s="146"/>
      <c r="PXX13" s="146"/>
      <c r="PXY13" s="146"/>
      <c r="PXZ13" s="146"/>
      <c r="PYA13" s="146"/>
      <c r="PYB13" s="146"/>
      <c r="PYC13" s="146"/>
      <c r="PYD13" s="146"/>
      <c r="PYE13" s="146"/>
      <c r="PYF13" s="146"/>
      <c r="PYG13" s="146"/>
      <c r="PYH13" s="146"/>
      <c r="PYI13" s="146"/>
      <c r="PYJ13" s="146"/>
      <c r="PYK13" s="146"/>
      <c r="PYL13" s="146"/>
      <c r="PYM13" s="146"/>
      <c r="PYN13" s="146"/>
      <c r="PYO13" s="146"/>
      <c r="PYP13" s="146"/>
      <c r="PYQ13" s="146"/>
      <c r="PYR13" s="146"/>
      <c r="PYS13" s="146"/>
      <c r="PYT13" s="146"/>
      <c r="PYU13" s="146"/>
      <c r="PYV13" s="146"/>
      <c r="PYW13" s="146"/>
      <c r="PYX13" s="146"/>
      <c r="PYY13" s="146"/>
      <c r="PYZ13" s="146"/>
      <c r="PZA13" s="146"/>
      <c r="PZB13" s="146"/>
      <c r="PZC13" s="146"/>
      <c r="PZD13" s="146"/>
      <c r="PZE13" s="146"/>
      <c r="PZF13" s="146"/>
      <c r="PZG13" s="146"/>
      <c r="PZH13" s="146"/>
      <c r="PZI13" s="146"/>
      <c r="PZJ13" s="146"/>
      <c r="PZK13" s="146"/>
      <c r="PZL13" s="146"/>
      <c r="PZM13" s="146"/>
      <c r="PZN13" s="146"/>
      <c r="PZO13" s="146"/>
      <c r="PZP13" s="146"/>
      <c r="PZQ13" s="146"/>
      <c r="PZR13" s="146"/>
      <c r="PZS13" s="146"/>
      <c r="PZT13" s="146"/>
      <c r="PZU13" s="146"/>
      <c r="PZV13" s="146"/>
      <c r="PZW13" s="146"/>
      <c r="PZX13" s="146"/>
      <c r="PZY13" s="146"/>
      <c r="PZZ13" s="146"/>
      <c r="QAA13" s="146"/>
      <c r="QAB13" s="146"/>
      <c r="QAC13" s="146"/>
      <c r="QAD13" s="146"/>
      <c r="QAE13" s="146"/>
      <c r="QAF13" s="146"/>
      <c r="QAG13" s="146"/>
      <c r="QAH13" s="146"/>
      <c r="QAI13" s="146"/>
      <c r="QAJ13" s="146"/>
      <c r="QAK13" s="146"/>
      <c r="QAL13" s="146"/>
      <c r="QAM13" s="146"/>
      <c r="QAN13" s="146"/>
      <c r="QAO13" s="146"/>
      <c r="QAP13" s="146"/>
      <c r="QAQ13" s="146"/>
      <c r="QAR13" s="146"/>
      <c r="QAS13" s="146"/>
      <c r="QAT13" s="146"/>
      <c r="QAU13" s="146"/>
      <c r="QAV13" s="146"/>
      <c r="QAW13" s="146"/>
      <c r="QAX13" s="146"/>
      <c r="QAY13" s="146"/>
      <c r="QAZ13" s="146"/>
      <c r="QBA13" s="146"/>
      <c r="QBB13" s="146"/>
      <c r="QBC13" s="146"/>
      <c r="QBD13" s="146"/>
      <c r="QBE13" s="146"/>
      <c r="QBF13" s="146"/>
      <c r="QBG13" s="146"/>
      <c r="QBH13" s="146"/>
      <c r="QBI13" s="146"/>
      <c r="QBJ13" s="146"/>
      <c r="QBK13" s="146"/>
      <c r="QBL13" s="146"/>
      <c r="QBM13" s="146"/>
      <c r="QBN13" s="146"/>
      <c r="QBO13" s="146"/>
      <c r="QBP13" s="146"/>
      <c r="QBQ13" s="146"/>
      <c r="QBR13" s="146"/>
      <c r="QBS13" s="146"/>
      <c r="QBT13" s="146"/>
      <c r="QBU13" s="146"/>
      <c r="QBV13" s="146"/>
      <c r="QBW13" s="146"/>
      <c r="QBX13" s="146"/>
      <c r="QBY13" s="146"/>
      <c r="QBZ13" s="146"/>
      <c r="QCA13" s="146"/>
      <c r="QCB13" s="146"/>
      <c r="QCC13" s="146"/>
      <c r="QCD13" s="146"/>
      <c r="QCE13" s="146"/>
      <c r="QCF13" s="146"/>
      <c r="QCG13" s="146"/>
      <c r="QCH13" s="146"/>
      <c r="QCI13" s="146"/>
      <c r="QCJ13" s="146"/>
      <c r="QCK13" s="146"/>
      <c r="QCL13" s="146"/>
      <c r="QCM13" s="146"/>
      <c r="QCN13" s="146"/>
      <c r="QCO13" s="146"/>
      <c r="QCP13" s="146"/>
      <c r="QCQ13" s="146"/>
      <c r="QCR13" s="146"/>
      <c r="QCS13" s="146"/>
      <c r="QCT13" s="146"/>
      <c r="QCU13" s="146"/>
      <c r="QCV13" s="146"/>
      <c r="QCW13" s="146"/>
      <c r="QCX13" s="146"/>
      <c r="QCY13" s="146"/>
      <c r="QCZ13" s="146"/>
      <c r="QDA13" s="146"/>
      <c r="QDB13" s="146"/>
      <c r="QDC13" s="146"/>
      <c r="QDD13" s="146"/>
      <c r="QDE13" s="146"/>
      <c r="QDF13" s="146"/>
      <c r="QDG13" s="146"/>
      <c r="QDH13" s="146"/>
      <c r="QDI13" s="146"/>
      <c r="QDJ13" s="146"/>
      <c r="QDK13" s="146"/>
      <c r="QDL13" s="146"/>
      <c r="QDM13" s="146"/>
      <c r="QDN13" s="146"/>
      <c r="QDO13" s="146"/>
      <c r="QDP13" s="146"/>
      <c r="QDQ13" s="146"/>
      <c r="QDR13" s="146"/>
      <c r="QDS13" s="146"/>
      <c r="QDT13" s="146"/>
      <c r="QDU13" s="146"/>
      <c r="QDV13" s="146"/>
      <c r="QDW13" s="146"/>
      <c r="QDX13" s="146"/>
      <c r="QDY13" s="146"/>
      <c r="QDZ13" s="146"/>
      <c r="QEA13" s="146"/>
      <c r="QEB13" s="146"/>
      <c r="QEC13" s="146"/>
      <c r="QED13" s="146"/>
      <c r="QEE13" s="146"/>
      <c r="QEF13" s="146"/>
      <c r="QEG13" s="146"/>
      <c r="QEH13" s="146"/>
      <c r="QEI13" s="146"/>
      <c r="QEJ13" s="146"/>
      <c r="QEK13" s="146"/>
      <c r="QEL13" s="146"/>
      <c r="QEM13" s="146"/>
      <c r="QEN13" s="146"/>
      <c r="QEO13" s="146"/>
      <c r="QEP13" s="146"/>
      <c r="QEQ13" s="146"/>
      <c r="QER13" s="146"/>
      <c r="QES13" s="146"/>
      <c r="QET13" s="146"/>
      <c r="QEU13" s="146"/>
      <c r="QEV13" s="146"/>
      <c r="QEW13" s="146"/>
      <c r="QEX13" s="146"/>
      <c r="QEY13" s="146"/>
      <c r="QEZ13" s="146"/>
      <c r="QFA13" s="146"/>
      <c r="QFB13" s="146"/>
      <c r="QFC13" s="146"/>
      <c r="QFD13" s="146"/>
      <c r="QFE13" s="146"/>
      <c r="QFF13" s="146"/>
      <c r="QFG13" s="146"/>
      <c r="QFH13" s="146"/>
      <c r="QFI13" s="146"/>
      <c r="QFJ13" s="146"/>
      <c r="QFK13" s="146"/>
      <c r="QFL13" s="146"/>
      <c r="QFM13" s="146"/>
      <c r="QFN13" s="146"/>
      <c r="QFO13" s="146"/>
      <c r="QFP13" s="146"/>
      <c r="QFQ13" s="146"/>
      <c r="QFR13" s="146"/>
      <c r="QFS13" s="146"/>
      <c r="QFT13" s="146"/>
      <c r="QFU13" s="146"/>
      <c r="QFV13" s="146"/>
      <c r="QFW13" s="146"/>
      <c r="QFX13" s="146"/>
      <c r="QFY13" s="146"/>
      <c r="QFZ13" s="146"/>
      <c r="QGA13" s="146"/>
      <c r="QGB13" s="146"/>
      <c r="QGC13" s="146"/>
      <c r="QGD13" s="146"/>
      <c r="QGE13" s="146"/>
      <c r="QGF13" s="146"/>
      <c r="QGG13" s="146"/>
      <c r="QGH13" s="146"/>
      <c r="QGI13" s="146"/>
      <c r="QGJ13" s="146"/>
      <c r="QGK13" s="146"/>
      <c r="QGL13" s="146"/>
      <c r="QGM13" s="146"/>
      <c r="QGN13" s="146"/>
      <c r="QGO13" s="146"/>
      <c r="QGP13" s="146"/>
      <c r="QGQ13" s="146"/>
      <c r="QGR13" s="146"/>
      <c r="QGS13" s="146"/>
      <c r="QGT13" s="146"/>
      <c r="QGU13" s="146"/>
      <c r="QGV13" s="146"/>
      <c r="QGW13" s="146"/>
      <c r="QGX13" s="146"/>
      <c r="QGY13" s="146"/>
      <c r="QGZ13" s="146"/>
      <c r="QHA13" s="146"/>
      <c r="QHB13" s="146"/>
      <c r="QHC13" s="146"/>
      <c r="QHD13" s="146"/>
      <c r="QHE13" s="146"/>
      <c r="QHF13" s="146"/>
      <c r="QHG13" s="146"/>
      <c r="QHH13" s="146"/>
      <c r="QHI13" s="146"/>
      <c r="QHJ13" s="146"/>
      <c r="QHK13" s="146"/>
      <c r="QHL13" s="146"/>
      <c r="QHM13" s="146"/>
      <c r="QHN13" s="146"/>
      <c r="QHO13" s="146"/>
      <c r="QHP13" s="146"/>
      <c r="QHQ13" s="146"/>
      <c r="QHR13" s="146"/>
      <c r="QHS13" s="146"/>
      <c r="QHT13" s="146"/>
      <c r="QHU13" s="146"/>
      <c r="QHV13" s="146"/>
      <c r="QHW13" s="146"/>
      <c r="QHX13" s="146"/>
      <c r="QHY13" s="146"/>
      <c r="QHZ13" s="146"/>
      <c r="QIA13" s="146"/>
      <c r="QIB13" s="146"/>
      <c r="QIC13" s="146"/>
      <c r="QID13" s="146"/>
      <c r="QIE13" s="146"/>
      <c r="QIF13" s="146"/>
      <c r="QIG13" s="146"/>
      <c r="QIH13" s="146"/>
      <c r="QII13" s="146"/>
      <c r="QIJ13" s="146"/>
      <c r="QIK13" s="146"/>
      <c r="QIL13" s="146"/>
      <c r="QIM13" s="146"/>
      <c r="QIN13" s="146"/>
      <c r="QIO13" s="146"/>
      <c r="QIP13" s="146"/>
      <c r="QIQ13" s="146"/>
      <c r="QIR13" s="146"/>
      <c r="QIS13" s="146"/>
      <c r="QIT13" s="146"/>
      <c r="QIU13" s="146"/>
      <c r="QIV13" s="146"/>
      <c r="QIW13" s="146"/>
      <c r="QIX13" s="146"/>
      <c r="QIY13" s="146"/>
      <c r="QIZ13" s="146"/>
      <c r="QJA13" s="146"/>
      <c r="QJB13" s="146"/>
      <c r="QJC13" s="146"/>
      <c r="QJD13" s="146"/>
      <c r="QJE13" s="146"/>
      <c r="QJF13" s="146"/>
      <c r="QJG13" s="146"/>
      <c r="QJH13" s="146"/>
      <c r="QJI13" s="146"/>
      <c r="QJJ13" s="146"/>
      <c r="QJK13" s="146"/>
      <c r="QJL13" s="146"/>
      <c r="QJM13" s="146"/>
      <c r="QJN13" s="146"/>
      <c r="QJO13" s="146"/>
      <c r="QJP13" s="146"/>
      <c r="QJQ13" s="146"/>
      <c r="QJR13" s="146"/>
      <c r="QJS13" s="146"/>
      <c r="QJT13" s="146"/>
      <c r="QJU13" s="146"/>
      <c r="QJV13" s="146"/>
      <c r="QJW13" s="146"/>
      <c r="QJX13" s="146"/>
      <c r="QJY13" s="146"/>
      <c r="QJZ13" s="146"/>
      <c r="QKA13" s="146"/>
      <c r="QKB13" s="146"/>
      <c r="QKC13" s="146"/>
      <c r="QKD13" s="146"/>
      <c r="QKE13" s="146"/>
      <c r="QKF13" s="146"/>
      <c r="QKG13" s="146"/>
      <c r="QKH13" s="146"/>
      <c r="QKI13" s="146"/>
      <c r="QKJ13" s="146"/>
      <c r="QKK13" s="146"/>
      <c r="QKL13" s="146"/>
      <c r="QKM13" s="146"/>
      <c r="QKN13" s="146"/>
      <c r="QKO13" s="146"/>
      <c r="QKP13" s="146"/>
      <c r="QKQ13" s="146"/>
      <c r="QKR13" s="146"/>
      <c r="QKS13" s="146"/>
      <c r="QKT13" s="146"/>
      <c r="QKU13" s="146"/>
      <c r="QKV13" s="146"/>
      <c r="QKW13" s="146"/>
      <c r="QKX13" s="146"/>
      <c r="QKY13" s="146"/>
      <c r="QKZ13" s="146"/>
      <c r="QLA13" s="146"/>
      <c r="QLB13" s="146"/>
      <c r="QLC13" s="146"/>
      <c r="QLD13" s="146"/>
      <c r="QLE13" s="146"/>
      <c r="QLF13" s="146"/>
      <c r="QLG13" s="146"/>
      <c r="QLH13" s="146"/>
      <c r="QLI13" s="146"/>
      <c r="QLJ13" s="146"/>
      <c r="QLK13" s="146"/>
      <c r="QLL13" s="146"/>
      <c r="QLM13" s="146"/>
      <c r="QLN13" s="146"/>
      <c r="QLO13" s="146"/>
      <c r="QLP13" s="146"/>
      <c r="QLQ13" s="146"/>
      <c r="QLR13" s="146"/>
      <c r="QLS13" s="146"/>
      <c r="QLT13" s="146"/>
      <c r="QLU13" s="146"/>
      <c r="QLV13" s="146"/>
      <c r="QLW13" s="146"/>
      <c r="QLX13" s="146"/>
      <c r="QLY13" s="146"/>
      <c r="QLZ13" s="146"/>
      <c r="QMA13" s="146"/>
      <c r="QMB13" s="146"/>
      <c r="QMC13" s="146"/>
      <c r="QMD13" s="146"/>
      <c r="QME13" s="146"/>
      <c r="QMF13" s="146"/>
      <c r="QMG13" s="146"/>
      <c r="QMH13" s="146"/>
      <c r="QMI13" s="146"/>
      <c r="QMJ13" s="146"/>
      <c r="QMK13" s="146"/>
      <c r="QML13" s="146"/>
      <c r="QMM13" s="146"/>
      <c r="QMN13" s="146"/>
      <c r="QMO13" s="146"/>
      <c r="QMP13" s="146"/>
      <c r="QMQ13" s="146"/>
      <c r="QMR13" s="146"/>
      <c r="QMS13" s="146"/>
      <c r="QMT13" s="146"/>
      <c r="QMU13" s="146"/>
      <c r="QMV13" s="146"/>
      <c r="QMW13" s="146"/>
      <c r="QMX13" s="146"/>
      <c r="QMY13" s="146"/>
      <c r="QMZ13" s="146"/>
      <c r="QNA13" s="146"/>
      <c r="QNB13" s="146"/>
      <c r="QNC13" s="146"/>
      <c r="QND13" s="146"/>
      <c r="QNE13" s="146"/>
      <c r="QNF13" s="146"/>
      <c r="QNG13" s="146"/>
      <c r="QNH13" s="146"/>
      <c r="QNI13" s="146"/>
      <c r="QNJ13" s="146"/>
      <c r="QNK13" s="146"/>
      <c r="QNL13" s="146"/>
      <c r="QNM13" s="146"/>
      <c r="QNN13" s="146"/>
      <c r="QNO13" s="146"/>
      <c r="QNP13" s="146"/>
      <c r="QNQ13" s="146"/>
      <c r="QNR13" s="146"/>
      <c r="QNS13" s="146"/>
      <c r="QNT13" s="146"/>
      <c r="QNU13" s="146"/>
      <c r="QNV13" s="146"/>
      <c r="QNW13" s="146"/>
      <c r="QNX13" s="146"/>
      <c r="QNY13" s="146"/>
      <c r="QNZ13" s="146"/>
      <c r="QOA13" s="146"/>
      <c r="QOB13" s="146"/>
      <c r="QOC13" s="146"/>
      <c r="QOD13" s="146"/>
      <c r="QOE13" s="146"/>
      <c r="QOF13" s="146"/>
      <c r="QOG13" s="146"/>
      <c r="QOH13" s="146"/>
      <c r="QOI13" s="146"/>
      <c r="QOJ13" s="146"/>
      <c r="QOK13" s="146"/>
      <c r="QOL13" s="146"/>
      <c r="QOM13" s="146"/>
      <c r="QON13" s="146"/>
      <c r="QOO13" s="146"/>
      <c r="QOP13" s="146"/>
      <c r="QOQ13" s="146"/>
      <c r="QOR13" s="146"/>
      <c r="QOS13" s="146"/>
      <c r="QOT13" s="146"/>
      <c r="QOU13" s="146"/>
      <c r="QOV13" s="146"/>
      <c r="QOW13" s="146"/>
      <c r="QOX13" s="146"/>
      <c r="QOY13" s="146"/>
      <c r="QOZ13" s="146"/>
      <c r="QPA13" s="146"/>
      <c r="QPB13" s="146"/>
      <c r="QPC13" s="146"/>
      <c r="QPD13" s="146"/>
      <c r="QPE13" s="146"/>
      <c r="QPF13" s="146"/>
      <c r="QPG13" s="146"/>
      <c r="QPH13" s="146"/>
      <c r="QPI13" s="146"/>
      <c r="QPJ13" s="146"/>
      <c r="QPK13" s="146"/>
      <c r="QPL13" s="146"/>
      <c r="QPM13" s="146"/>
      <c r="QPN13" s="146"/>
      <c r="QPO13" s="146"/>
      <c r="QPP13" s="146"/>
      <c r="QPQ13" s="146"/>
      <c r="QPR13" s="146"/>
      <c r="QPS13" s="146"/>
      <c r="QPT13" s="146"/>
      <c r="QPU13" s="146"/>
      <c r="QPV13" s="146"/>
      <c r="QPW13" s="146"/>
      <c r="QPX13" s="146"/>
      <c r="QPY13" s="146"/>
      <c r="QPZ13" s="146"/>
      <c r="QQA13" s="146"/>
      <c r="QQB13" s="146"/>
      <c r="QQC13" s="146"/>
      <c r="QQD13" s="146"/>
      <c r="QQE13" s="146"/>
      <c r="QQF13" s="146"/>
      <c r="QQG13" s="146"/>
      <c r="QQH13" s="146"/>
      <c r="QQI13" s="146"/>
      <c r="QQJ13" s="146"/>
      <c r="QQK13" s="146"/>
      <c r="QQL13" s="146"/>
      <c r="QQM13" s="146"/>
      <c r="QQN13" s="146"/>
      <c r="QQO13" s="146"/>
      <c r="QQP13" s="146"/>
      <c r="QQQ13" s="146"/>
      <c r="QQR13" s="146"/>
      <c r="QQS13" s="146"/>
      <c r="QQT13" s="146"/>
      <c r="QQU13" s="146"/>
      <c r="QQV13" s="146"/>
      <c r="QQW13" s="146"/>
      <c r="QQX13" s="146"/>
      <c r="QQY13" s="146"/>
      <c r="QQZ13" s="146"/>
      <c r="QRA13" s="146"/>
      <c r="QRB13" s="146"/>
      <c r="QRC13" s="146"/>
      <c r="QRD13" s="146"/>
      <c r="QRE13" s="146"/>
      <c r="QRF13" s="146"/>
      <c r="QRG13" s="146"/>
      <c r="QRH13" s="146"/>
      <c r="QRI13" s="146"/>
      <c r="QRJ13" s="146"/>
      <c r="QRK13" s="146"/>
      <c r="QRL13" s="146"/>
      <c r="QRM13" s="146"/>
      <c r="QRN13" s="146"/>
      <c r="QRO13" s="146"/>
      <c r="QRP13" s="146"/>
      <c r="QRQ13" s="146"/>
      <c r="QRR13" s="146"/>
      <c r="QRS13" s="146"/>
      <c r="QRT13" s="146"/>
      <c r="QRU13" s="146"/>
      <c r="QRV13" s="146"/>
      <c r="QRW13" s="146"/>
      <c r="QRX13" s="146"/>
      <c r="QRY13" s="146"/>
      <c r="QRZ13" s="146"/>
      <c r="QSA13" s="146"/>
      <c r="QSB13" s="146"/>
      <c r="QSC13" s="146"/>
      <c r="QSD13" s="146"/>
      <c r="QSE13" s="146"/>
      <c r="QSF13" s="146"/>
      <c r="QSG13" s="146"/>
      <c r="QSH13" s="146"/>
      <c r="QSI13" s="146"/>
      <c r="QSJ13" s="146"/>
      <c r="QSK13" s="146"/>
      <c r="QSL13" s="146"/>
      <c r="QSM13" s="146"/>
      <c r="QSN13" s="146"/>
      <c r="QSO13" s="146"/>
      <c r="QSP13" s="146"/>
      <c r="QSQ13" s="146"/>
      <c r="QSR13" s="146"/>
      <c r="QSS13" s="146"/>
      <c r="QST13" s="146"/>
      <c r="QSU13" s="146"/>
      <c r="QSV13" s="146"/>
      <c r="QSW13" s="146"/>
      <c r="QSX13" s="146"/>
      <c r="QSY13" s="146"/>
      <c r="QSZ13" s="146"/>
      <c r="QTA13" s="146"/>
      <c r="QTB13" s="146"/>
      <c r="QTC13" s="146"/>
      <c r="QTD13" s="146"/>
      <c r="QTE13" s="146"/>
      <c r="QTF13" s="146"/>
      <c r="QTG13" s="146"/>
      <c r="QTH13" s="146"/>
      <c r="QTI13" s="146"/>
      <c r="QTJ13" s="146"/>
      <c r="QTK13" s="146"/>
      <c r="QTL13" s="146"/>
      <c r="QTM13" s="146"/>
      <c r="QTN13" s="146"/>
      <c r="QTO13" s="146"/>
      <c r="QTP13" s="146"/>
      <c r="QTQ13" s="146"/>
      <c r="QTR13" s="146"/>
      <c r="QTS13" s="146"/>
      <c r="QTT13" s="146"/>
      <c r="QTU13" s="146"/>
      <c r="QTV13" s="146"/>
      <c r="QTW13" s="146"/>
      <c r="QTX13" s="146"/>
      <c r="QTY13" s="146"/>
      <c r="QTZ13" s="146"/>
      <c r="QUA13" s="146"/>
      <c r="QUB13" s="146"/>
      <c r="QUC13" s="146"/>
      <c r="QUD13" s="146"/>
      <c r="QUE13" s="146"/>
      <c r="QUF13" s="146"/>
      <c r="QUG13" s="146"/>
      <c r="QUH13" s="146"/>
      <c r="QUI13" s="146"/>
      <c r="QUJ13" s="146"/>
      <c r="QUK13" s="146"/>
      <c r="QUL13" s="146"/>
      <c r="QUM13" s="146"/>
      <c r="QUN13" s="146"/>
      <c r="QUO13" s="146"/>
      <c r="QUP13" s="146"/>
      <c r="QUQ13" s="146"/>
      <c r="QUR13" s="146"/>
      <c r="QUS13" s="146"/>
      <c r="QUT13" s="146"/>
      <c r="QUU13" s="146"/>
      <c r="QUV13" s="146"/>
      <c r="QUW13" s="146"/>
      <c r="QUX13" s="146"/>
      <c r="QUY13" s="146"/>
      <c r="QUZ13" s="146"/>
      <c r="QVA13" s="146"/>
      <c r="QVB13" s="146"/>
      <c r="QVC13" s="146"/>
      <c r="QVD13" s="146"/>
      <c r="QVE13" s="146"/>
      <c r="QVF13" s="146"/>
      <c r="QVG13" s="146"/>
      <c r="QVH13" s="146"/>
      <c r="QVI13" s="146"/>
      <c r="QVJ13" s="146"/>
      <c r="QVK13" s="146"/>
      <c r="QVL13" s="146"/>
      <c r="QVM13" s="146"/>
      <c r="QVN13" s="146"/>
      <c r="QVO13" s="146"/>
      <c r="QVP13" s="146"/>
      <c r="QVQ13" s="146"/>
      <c r="QVR13" s="146"/>
      <c r="QVS13" s="146"/>
      <c r="QVT13" s="146"/>
      <c r="QVU13" s="146"/>
      <c r="QVV13" s="146"/>
      <c r="QVW13" s="146"/>
      <c r="QVX13" s="146"/>
      <c r="QVY13" s="146"/>
      <c r="QVZ13" s="146"/>
      <c r="QWA13" s="146"/>
      <c r="QWB13" s="146"/>
      <c r="QWC13" s="146"/>
      <c r="QWD13" s="146"/>
      <c r="QWE13" s="146"/>
      <c r="QWF13" s="146"/>
      <c r="QWG13" s="146"/>
      <c r="QWH13" s="146"/>
      <c r="QWI13" s="146"/>
      <c r="QWJ13" s="146"/>
      <c r="QWK13" s="146"/>
      <c r="QWL13" s="146"/>
      <c r="QWM13" s="146"/>
      <c r="QWN13" s="146"/>
      <c r="QWO13" s="146"/>
      <c r="QWP13" s="146"/>
      <c r="QWQ13" s="146"/>
      <c r="QWR13" s="146"/>
      <c r="QWS13" s="146"/>
      <c r="QWT13" s="146"/>
      <c r="QWU13" s="146"/>
      <c r="QWV13" s="146"/>
      <c r="QWW13" s="146"/>
      <c r="QWX13" s="146"/>
      <c r="QWY13" s="146"/>
      <c r="QWZ13" s="146"/>
      <c r="QXA13" s="146"/>
      <c r="QXB13" s="146"/>
      <c r="QXC13" s="146"/>
      <c r="QXD13" s="146"/>
      <c r="QXE13" s="146"/>
      <c r="QXF13" s="146"/>
      <c r="QXG13" s="146"/>
      <c r="QXH13" s="146"/>
      <c r="QXI13" s="146"/>
      <c r="QXJ13" s="146"/>
      <c r="QXK13" s="146"/>
      <c r="QXL13" s="146"/>
      <c r="QXM13" s="146"/>
      <c r="QXN13" s="146"/>
      <c r="QXO13" s="146"/>
      <c r="QXP13" s="146"/>
      <c r="QXQ13" s="146"/>
      <c r="QXR13" s="146"/>
      <c r="QXS13" s="146"/>
      <c r="QXT13" s="146"/>
      <c r="QXU13" s="146"/>
      <c r="QXV13" s="146"/>
      <c r="QXW13" s="146"/>
      <c r="QXX13" s="146"/>
      <c r="QXY13" s="146"/>
      <c r="QXZ13" s="146"/>
      <c r="QYA13" s="146"/>
      <c r="QYB13" s="146"/>
      <c r="QYC13" s="146"/>
      <c r="QYD13" s="146"/>
      <c r="QYE13" s="146"/>
      <c r="QYF13" s="146"/>
      <c r="QYG13" s="146"/>
      <c r="QYH13" s="146"/>
      <c r="QYI13" s="146"/>
      <c r="QYJ13" s="146"/>
      <c r="QYK13" s="146"/>
      <c r="QYL13" s="146"/>
      <c r="QYM13" s="146"/>
      <c r="QYN13" s="146"/>
      <c r="QYO13" s="146"/>
      <c r="QYP13" s="146"/>
      <c r="QYQ13" s="146"/>
      <c r="QYR13" s="146"/>
      <c r="QYS13" s="146"/>
      <c r="QYT13" s="146"/>
      <c r="QYU13" s="146"/>
      <c r="QYV13" s="146"/>
      <c r="QYW13" s="146"/>
      <c r="QYX13" s="146"/>
      <c r="QYY13" s="146"/>
      <c r="QYZ13" s="146"/>
      <c r="QZA13" s="146"/>
      <c r="QZB13" s="146"/>
      <c r="QZC13" s="146"/>
      <c r="QZD13" s="146"/>
      <c r="QZE13" s="146"/>
      <c r="QZF13" s="146"/>
      <c r="QZG13" s="146"/>
      <c r="QZH13" s="146"/>
      <c r="QZI13" s="146"/>
      <c r="QZJ13" s="146"/>
      <c r="QZK13" s="146"/>
      <c r="QZL13" s="146"/>
      <c r="QZM13" s="146"/>
      <c r="QZN13" s="146"/>
      <c r="QZO13" s="146"/>
      <c r="QZP13" s="146"/>
      <c r="QZQ13" s="146"/>
      <c r="QZR13" s="146"/>
      <c r="QZS13" s="146"/>
      <c r="QZT13" s="146"/>
      <c r="QZU13" s="146"/>
      <c r="QZV13" s="146"/>
      <c r="QZW13" s="146"/>
      <c r="QZX13" s="146"/>
      <c r="QZY13" s="146"/>
      <c r="QZZ13" s="146"/>
      <c r="RAA13" s="146"/>
      <c r="RAB13" s="146"/>
      <c r="RAC13" s="146"/>
      <c r="RAD13" s="146"/>
      <c r="RAE13" s="146"/>
      <c r="RAF13" s="146"/>
      <c r="RAG13" s="146"/>
      <c r="RAH13" s="146"/>
      <c r="RAI13" s="146"/>
      <c r="RAJ13" s="146"/>
      <c r="RAK13" s="146"/>
      <c r="RAL13" s="146"/>
      <c r="RAM13" s="146"/>
      <c r="RAN13" s="146"/>
      <c r="RAO13" s="146"/>
      <c r="RAP13" s="146"/>
      <c r="RAQ13" s="146"/>
      <c r="RAR13" s="146"/>
      <c r="RAS13" s="146"/>
      <c r="RAT13" s="146"/>
      <c r="RAU13" s="146"/>
      <c r="RAV13" s="146"/>
      <c r="RAW13" s="146"/>
      <c r="RAX13" s="146"/>
      <c r="RAY13" s="146"/>
      <c r="RAZ13" s="146"/>
      <c r="RBA13" s="146"/>
      <c r="RBB13" s="146"/>
      <c r="RBC13" s="146"/>
      <c r="RBD13" s="146"/>
      <c r="RBE13" s="146"/>
      <c r="RBF13" s="146"/>
      <c r="RBG13" s="146"/>
      <c r="RBH13" s="146"/>
      <c r="RBI13" s="146"/>
      <c r="RBJ13" s="146"/>
      <c r="RBK13" s="146"/>
      <c r="RBL13" s="146"/>
      <c r="RBM13" s="146"/>
      <c r="RBN13" s="146"/>
      <c r="RBO13" s="146"/>
      <c r="RBP13" s="146"/>
      <c r="RBQ13" s="146"/>
      <c r="RBR13" s="146"/>
      <c r="RBS13" s="146"/>
      <c r="RBT13" s="146"/>
      <c r="RBU13" s="146"/>
      <c r="RBV13" s="146"/>
      <c r="RBW13" s="146"/>
      <c r="RBX13" s="146"/>
      <c r="RBY13" s="146"/>
      <c r="RBZ13" s="146"/>
      <c r="RCA13" s="146"/>
      <c r="RCB13" s="146"/>
      <c r="RCC13" s="146"/>
      <c r="RCD13" s="146"/>
      <c r="RCE13" s="146"/>
      <c r="RCF13" s="146"/>
      <c r="RCG13" s="146"/>
      <c r="RCH13" s="146"/>
      <c r="RCI13" s="146"/>
      <c r="RCJ13" s="146"/>
      <c r="RCK13" s="146"/>
      <c r="RCL13" s="146"/>
      <c r="RCM13" s="146"/>
      <c r="RCN13" s="146"/>
      <c r="RCO13" s="146"/>
      <c r="RCP13" s="146"/>
      <c r="RCQ13" s="146"/>
      <c r="RCR13" s="146"/>
      <c r="RCS13" s="146"/>
      <c r="RCT13" s="146"/>
      <c r="RCU13" s="146"/>
      <c r="RCV13" s="146"/>
      <c r="RCW13" s="146"/>
      <c r="RCX13" s="146"/>
      <c r="RCY13" s="146"/>
      <c r="RCZ13" s="146"/>
      <c r="RDA13" s="146"/>
      <c r="RDB13" s="146"/>
      <c r="RDC13" s="146"/>
      <c r="RDD13" s="146"/>
      <c r="RDE13" s="146"/>
      <c r="RDF13" s="146"/>
      <c r="RDG13" s="146"/>
      <c r="RDH13" s="146"/>
      <c r="RDI13" s="146"/>
      <c r="RDJ13" s="146"/>
      <c r="RDK13" s="146"/>
      <c r="RDL13" s="146"/>
      <c r="RDM13" s="146"/>
      <c r="RDN13" s="146"/>
      <c r="RDO13" s="146"/>
      <c r="RDP13" s="146"/>
      <c r="RDQ13" s="146"/>
      <c r="RDR13" s="146"/>
      <c r="RDS13" s="146"/>
      <c r="RDT13" s="146"/>
      <c r="RDU13" s="146"/>
      <c r="RDV13" s="146"/>
      <c r="RDW13" s="146"/>
      <c r="RDX13" s="146"/>
      <c r="RDY13" s="146"/>
      <c r="RDZ13" s="146"/>
      <c r="REA13" s="146"/>
      <c r="REB13" s="146"/>
      <c r="REC13" s="146"/>
      <c r="RED13" s="146"/>
      <c r="REE13" s="146"/>
      <c r="REF13" s="146"/>
      <c r="REG13" s="146"/>
      <c r="REH13" s="146"/>
      <c r="REI13" s="146"/>
      <c r="REJ13" s="146"/>
      <c r="REK13" s="146"/>
      <c r="REL13" s="146"/>
      <c r="REM13" s="146"/>
      <c r="REN13" s="146"/>
      <c r="REO13" s="146"/>
      <c r="REP13" s="146"/>
      <c r="REQ13" s="146"/>
      <c r="RER13" s="146"/>
      <c r="RES13" s="146"/>
      <c r="RET13" s="146"/>
      <c r="REU13" s="146"/>
      <c r="REV13" s="146"/>
      <c r="REW13" s="146"/>
      <c r="REX13" s="146"/>
      <c r="REY13" s="146"/>
      <c r="REZ13" s="146"/>
      <c r="RFA13" s="146"/>
      <c r="RFB13" s="146"/>
      <c r="RFC13" s="146"/>
      <c r="RFD13" s="146"/>
      <c r="RFE13" s="146"/>
      <c r="RFF13" s="146"/>
      <c r="RFG13" s="146"/>
      <c r="RFH13" s="146"/>
      <c r="RFI13" s="146"/>
      <c r="RFJ13" s="146"/>
      <c r="RFK13" s="146"/>
      <c r="RFL13" s="146"/>
      <c r="RFM13" s="146"/>
      <c r="RFN13" s="146"/>
      <c r="RFO13" s="146"/>
      <c r="RFP13" s="146"/>
      <c r="RFQ13" s="146"/>
      <c r="RFR13" s="146"/>
      <c r="RFS13" s="146"/>
      <c r="RFT13" s="146"/>
      <c r="RFU13" s="146"/>
      <c r="RFV13" s="146"/>
      <c r="RFW13" s="146"/>
      <c r="RFX13" s="146"/>
      <c r="RFY13" s="146"/>
      <c r="RFZ13" s="146"/>
      <c r="RGA13" s="146"/>
      <c r="RGB13" s="146"/>
      <c r="RGC13" s="146"/>
      <c r="RGD13" s="146"/>
      <c r="RGE13" s="146"/>
      <c r="RGF13" s="146"/>
      <c r="RGG13" s="146"/>
      <c r="RGH13" s="146"/>
      <c r="RGI13" s="146"/>
      <c r="RGJ13" s="146"/>
      <c r="RGK13" s="146"/>
      <c r="RGL13" s="146"/>
      <c r="RGM13" s="146"/>
      <c r="RGN13" s="146"/>
      <c r="RGO13" s="146"/>
      <c r="RGP13" s="146"/>
      <c r="RGQ13" s="146"/>
      <c r="RGR13" s="146"/>
      <c r="RGS13" s="146"/>
      <c r="RGT13" s="146"/>
      <c r="RGU13" s="146"/>
      <c r="RGV13" s="146"/>
      <c r="RGW13" s="146"/>
      <c r="RGX13" s="146"/>
      <c r="RGY13" s="146"/>
      <c r="RGZ13" s="146"/>
      <c r="RHA13" s="146"/>
      <c r="RHB13" s="146"/>
      <c r="RHC13" s="146"/>
      <c r="RHD13" s="146"/>
      <c r="RHE13" s="146"/>
      <c r="RHF13" s="146"/>
      <c r="RHG13" s="146"/>
      <c r="RHH13" s="146"/>
      <c r="RHI13" s="146"/>
      <c r="RHJ13" s="146"/>
      <c r="RHK13" s="146"/>
      <c r="RHL13" s="146"/>
      <c r="RHM13" s="146"/>
      <c r="RHN13" s="146"/>
      <c r="RHO13" s="146"/>
      <c r="RHP13" s="146"/>
      <c r="RHQ13" s="146"/>
      <c r="RHR13" s="146"/>
      <c r="RHS13" s="146"/>
      <c r="RHT13" s="146"/>
      <c r="RHU13" s="146"/>
      <c r="RHV13" s="146"/>
      <c r="RHW13" s="146"/>
      <c r="RHX13" s="146"/>
      <c r="RHY13" s="146"/>
      <c r="RHZ13" s="146"/>
      <c r="RIA13" s="146"/>
      <c r="RIB13" s="146"/>
      <c r="RIC13" s="146"/>
      <c r="RID13" s="146"/>
      <c r="RIE13" s="146"/>
      <c r="RIF13" s="146"/>
      <c r="RIG13" s="146"/>
      <c r="RIH13" s="146"/>
      <c r="RII13" s="146"/>
      <c r="RIJ13" s="146"/>
      <c r="RIK13" s="146"/>
      <c r="RIL13" s="146"/>
      <c r="RIM13" s="146"/>
      <c r="RIN13" s="146"/>
      <c r="RIO13" s="146"/>
      <c r="RIP13" s="146"/>
      <c r="RIQ13" s="146"/>
      <c r="RIR13" s="146"/>
      <c r="RIS13" s="146"/>
      <c r="RIT13" s="146"/>
      <c r="RIU13" s="146"/>
      <c r="RIV13" s="146"/>
      <c r="RIW13" s="146"/>
      <c r="RIX13" s="146"/>
      <c r="RIY13" s="146"/>
      <c r="RIZ13" s="146"/>
      <c r="RJA13" s="146"/>
      <c r="RJB13" s="146"/>
      <c r="RJC13" s="146"/>
      <c r="RJD13" s="146"/>
      <c r="RJE13" s="146"/>
      <c r="RJF13" s="146"/>
      <c r="RJG13" s="146"/>
      <c r="RJH13" s="146"/>
      <c r="RJI13" s="146"/>
      <c r="RJJ13" s="146"/>
      <c r="RJK13" s="146"/>
      <c r="RJL13" s="146"/>
      <c r="RJM13" s="146"/>
      <c r="RJN13" s="146"/>
      <c r="RJO13" s="146"/>
      <c r="RJP13" s="146"/>
      <c r="RJQ13" s="146"/>
      <c r="RJR13" s="146"/>
      <c r="RJS13" s="146"/>
      <c r="RJT13" s="146"/>
      <c r="RJU13" s="146"/>
      <c r="RJV13" s="146"/>
      <c r="RJW13" s="146"/>
      <c r="RJX13" s="146"/>
      <c r="RJY13" s="146"/>
      <c r="RJZ13" s="146"/>
      <c r="RKA13" s="146"/>
      <c r="RKB13" s="146"/>
      <c r="RKC13" s="146"/>
      <c r="RKD13" s="146"/>
      <c r="RKE13" s="146"/>
      <c r="RKF13" s="146"/>
      <c r="RKG13" s="146"/>
      <c r="RKH13" s="146"/>
      <c r="RKI13" s="146"/>
      <c r="RKJ13" s="146"/>
      <c r="RKK13" s="146"/>
      <c r="RKL13" s="146"/>
      <c r="RKM13" s="146"/>
      <c r="RKN13" s="146"/>
      <c r="RKO13" s="146"/>
      <c r="RKP13" s="146"/>
      <c r="RKQ13" s="146"/>
      <c r="RKR13" s="146"/>
      <c r="RKS13" s="146"/>
      <c r="RKT13" s="146"/>
      <c r="RKU13" s="146"/>
      <c r="RKV13" s="146"/>
      <c r="RKW13" s="146"/>
      <c r="RKX13" s="146"/>
      <c r="RKY13" s="146"/>
      <c r="RKZ13" s="146"/>
      <c r="RLA13" s="146"/>
      <c r="RLB13" s="146"/>
      <c r="RLC13" s="146"/>
      <c r="RLD13" s="146"/>
      <c r="RLE13" s="146"/>
      <c r="RLF13" s="146"/>
      <c r="RLG13" s="146"/>
      <c r="RLH13" s="146"/>
      <c r="RLI13" s="146"/>
      <c r="RLJ13" s="146"/>
      <c r="RLK13" s="146"/>
      <c r="RLL13" s="146"/>
      <c r="RLM13" s="146"/>
      <c r="RLN13" s="146"/>
      <c r="RLO13" s="146"/>
      <c r="RLP13" s="146"/>
      <c r="RLQ13" s="146"/>
      <c r="RLR13" s="146"/>
      <c r="RLS13" s="146"/>
      <c r="RLT13" s="146"/>
      <c r="RLU13" s="146"/>
      <c r="RLV13" s="146"/>
      <c r="RLW13" s="146"/>
      <c r="RLX13" s="146"/>
      <c r="RLY13" s="146"/>
      <c r="RLZ13" s="146"/>
      <c r="RMA13" s="146"/>
      <c r="RMB13" s="146"/>
      <c r="RMC13" s="146"/>
      <c r="RMD13" s="146"/>
      <c r="RME13" s="146"/>
      <c r="RMF13" s="146"/>
      <c r="RMG13" s="146"/>
      <c r="RMH13" s="146"/>
      <c r="RMI13" s="146"/>
      <c r="RMJ13" s="146"/>
      <c r="RMK13" s="146"/>
      <c r="RML13" s="146"/>
      <c r="RMM13" s="146"/>
      <c r="RMN13" s="146"/>
      <c r="RMO13" s="146"/>
      <c r="RMP13" s="146"/>
      <c r="RMQ13" s="146"/>
      <c r="RMR13" s="146"/>
      <c r="RMS13" s="146"/>
      <c r="RMT13" s="146"/>
      <c r="RMU13" s="146"/>
      <c r="RMV13" s="146"/>
      <c r="RMW13" s="146"/>
      <c r="RMX13" s="146"/>
      <c r="RMY13" s="146"/>
      <c r="RMZ13" s="146"/>
      <c r="RNA13" s="146"/>
      <c r="RNB13" s="146"/>
      <c r="RNC13" s="146"/>
      <c r="RND13" s="146"/>
      <c r="RNE13" s="146"/>
      <c r="RNF13" s="146"/>
      <c r="RNG13" s="146"/>
      <c r="RNH13" s="146"/>
      <c r="RNI13" s="146"/>
      <c r="RNJ13" s="146"/>
      <c r="RNK13" s="146"/>
      <c r="RNL13" s="146"/>
      <c r="RNM13" s="146"/>
      <c r="RNN13" s="146"/>
      <c r="RNO13" s="146"/>
      <c r="RNP13" s="146"/>
      <c r="RNQ13" s="146"/>
      <c r="RNR13" s="146"/>
      <c r="RNS13" s="146"/>
      <c r="RNT13" s="146"/>
      <c r="RNU13" s="146"/>
      <c r="RNV13" s="146"/>
      <c r="RNW13" s="146"/>
      <c r="RNX13" s="146"/>
      <c r="RNY13" s="146"/>
      <c r="RNZ13" s="146"/>
      <c r="ROA13" s="146"/>
      <c r="ROB13" s="146"/>
      <c r="ROC13" s="146"/>
      <c r="ROD13" s="146"/>
      <c r="ROE13" s="146"/>
      <c r="ROF13" s="146"/>
      <c r="ROG13" s="146"/>
      <c r="ROH13" s="146"/>
      <c r="ROI13" s="146"/>
      <c r="ROJ13" s="146"/>
      <c r="ROK13" s="146"/>
      <c r="ROL13" s="146"/>
      <c r="ROM13" s="146"/>
      <c r="RON13" s="146"/>
      <c r="ROO13" s="146"/>
      <c r="ROP13" s="146"/>
      <c r="ROQ13" s="146"/>
      <c r="ROR13" s="146"/>
      <c r="ROS13" s="146"/>
      <c r="ROT13" s="146"/>
      <c r="ROU13" s="146"/>
      <c r="ROV13" s="146"/>
      <c r="ROW13" s="146"/>
      <c r="ROX13" s="146"/>
      <c r="ROY13" s="146"/>
      <c r="ROZ13" s="146"/>
      <c r="RPA13" s="146"/>
      <c r="RPB13" s="146"/>
      <c r="RPC13" s="146"/>
      <c r="RPD13" s="146"/>
      <c r="RPE13" s="146"/>
      <c r="RPF13" s="146"/>
      <c r="RPG13" s="146"/>
      <c r="RPH13" s="146"/>
      <c r="RPI13" s="146"/>
      <c r="RPJ13" s="146"/>
      <c r="RPK13" s="146"/>
      <c r="RPL13" s="146"/>
      <c r="RPM13" s="146"/>
      <c r="RPN13" s="146"/>
      <c r="RPO13" s="146"/>
      <c r="RPP13" s="146"/>
      <c r="RPQ13" s="146"/>
      <c r="RPR13" s="146"/>
      <c r="RPS13" s="146"/>
      <c r="RPT13" s="146"/>
      <c r="RPU13" s="146"/>
      <c r="RPV13" s="146"/>
      <c r="RPW13" s="146"/>
      <c r="RPX13" s="146"/>
      <c r="RPY13" s="146"/>
      <c r="RPZ13" s="146"/>
      <c r="RQA13" s="146"/>
      <c r="RQB13" s="146"/>
      <c r="RQC13" s="146"/>
      <c r="RQD13" s="146"/>
      <c r="RQE13" s="146"/>
      <c r="RQF13" s="146"/>
      <c r="RQG13" s="146"/>
      <c r="RQH13" s="146"/>
      <c r="RQI13" s="146"/>
      <c r="RQJ13" s="146"/>
      <c r="RQK13" s="146"/>
      <c r="RQL13" s="146"/>
      <c r="RQM13" s="146"/>
      <c r="RQN13" s="146"/>
      <c r="RQO13" s="146"/>
      <c r="RQP13" s="146"/>
      <c r="RQQ13" s="146"/>
      <c r="RQR13" s="146"/>
      <c r="RQS13" s="146"/>
      <c r="RQT13" s="146"/>
      <c r="RQU13" s="146"/>
      <c r="RQV13" s="146"/>
      <c r="RQW13" s="146"/>
      <c r="RQX13" s="146"/>
      <c r="RQY13" s="146"/>
      <c r="RQZ13" s="146"/>
      <c r="RRA13" s="146"/>
      <c r="RRB13" s="146"/>
      <c r="RRC13" s="146"/>
      <c r="RRD13" s="146"/>
      <c r="RRE13" s="146"/>
      <c r="RRF13" s="146"/>
      <c r="RRG13" s="146"/>
      <c r="RRH13" s="146"/>
      <c r="RRI13" s="146"/>
      <c r="RRJ13" s="146"/>
      <c r="RRK13" s="146"/>
      <c r="RRL13" s="146"/>
      <c r="RRM13" s="146"/>
      <c r="RRN13" s="146"/>
      <c r="RRO13" s="146"/>
      <c r="RRP13" s="146"/>
      <c r="RRQ13" s="146"/>
      <c r="RRR13" s="146"/>
      <c r="RRS13" s="146"/>
      <c r="RRT13" s="146"/>
      <c r="RRU13" s="146"/>
      <c r="RRV13" s="146"/>
      <c r="RRW13" s="146"/>
      <c r="RRX13" s="146"/>
      <c r="RRY13" s="146"/>
      <c r="RRZ13" s="146"/>
      <c r="RSA13" s="146"/>
      <c r="RSB13" s="146"/>
      <c r="RSC13" s="146"/>
      <c r="RSD13" s="146"/>
      <c r="RSE13" s="146"/>
      <c r="RSF13" s="146"/>
      <c r="RSG13" s="146"/>
      <c r="RSH13" s="146"/>
      <c r="RSI13" s="146"/>
      <c r="RSJ13" s="146"/>
      <c r="RSK13" s="146"/>
      <c r="RSL13" s="146"/>
      <c r="RSM13" s="146"/>
      <c r="RSN13" s="146"/>
      <c r="RSO13" s="146"/>
      <c r="RSP13" s="146"/>
      <c r="RSQ13" s="146"/>
      <c r="RSR13" s="146"/>
      <c r="RSS13" s="146"/>
      <c r="RST13" s="146"/>
      <c r="RSU13" s="146"/>
      <c r="RSV13" s="146"/>
      <c r="RSW13" s="146"/>
      <c r="RSX13" s="146"/>
      <c r="RSY13" s="146"/>
      <c r="RSZ13" s="146"/>
      <c r="RTA13" s="146"/>
      <c r="RTB13" s="146"/>
      <c r="RTC13" s="146"/>
      <c r="RTD13" s="146"/>
      <c r="RTE13" s="146"/>
      <c r="RTF13" s="146"/>
      <c r="RTG13" s="146"/>
      <c r="RTH13" s="146"/>
      <c r="RTI13" s="146"/>
      <c r="RTJ13" s="146"/>
      <c r="RTK13" s="146"/>
      <c r="RTL13" s="146"/>
      <c r="RTM13" s="146"/>
      <c r="RTN13" s="146"/>
      <c r="RTO13" s="146"/>
      <c r="RTP13" s="146"/>
      <c r="RTQ13" s="146"/>
      <c r="RTR13" s="146"/>
      <c r="RTS13" s="146"/>
      <c r="RTT13" s="146"/>
      <c r="RTU13" s="146"/>
      <c r="RTV13" s="146"/>
      <c r="RTW13" s="146"/>
      <c r="RTX13" s="146"/>
      <c r="RTY13" s="146"/>
      <c r="RTZ13" s="146"/>
      <c r="RUA13" s="146"/>
      <c r="RUB13" s="146"/>
      <c r="RUC13" s="146"/>
      <c r="RUD13" s="146"/>
      <c r="RUE13" s="146"/>
      <c r="RUF13" s="146"/>
      <c r="RUG13" s="146"/>
      <c r="RUH13" s="146"/>
      <c r="RUI13" s="146"/>
      <c r="RUJ13" s="146"/>
      <c r="RUK13" s="146"/>
      <c r="RUL13" s="146"/>
      <c r="RUM13" s="146"/>
      <c r="RUN13" s="146"/>
      <c r="RUO13" s="146"/>
      <c r="RUP13" s="146"/>
      <c r="RUQ13" s="146"/>
      <c r="RUR13" s="146"/>
      <c r="RUS13" s="146"/>
      <c r="RUT13" s="146"/>
      <c r="RUU13" s="146"/>
      <c r="RUV13" s="146"/>
      <c r="RUW13" s="146"/>
      <c r="RUX13" s="146"/>
      <c r="RUY13" s="146"/>
      <c r="RUZ13" s="146"/>
      <c r="RVA13" s="146"/>
      <c r="RVB13" s="146"/>
      <c r="RVC13" s="146"/>
      <c r="RVD13" s="146"/>
      <c r="RVE13" s="146"/>
      <c r="RVF13" s="146"/>
      <c r="RVG13" s="146"/>
      <c r="RVH13" s="146"/>
      <c r="RVI13" s="146"/>
      <c r="RVJ13" s="146"/>
      <c r="RVK13" s="146"/>
      <c r="RVL13" s="146"/>
      <c r="RVM13" s="146"/>
      <c r="RVN13" s="146"/>
      <c r="RVO13" s="146"/>
      <c r="RVP13" s="146"/>
      <c r="RVQ13" s="146"/>
      <c r="RVR13" s="146"/>
      <c r="RVS13" s="146"/>
      <c r="RVT13" s="146"/>
      <c r="RVU13" s="146"/>
      <c r="RVV13" s="146"/>
      <c r="RVW13" s="146"/>
      <c r="RVX13" s="146"/>
      <c r="RVY13" s="146"/>
      <c r="RVZ13" s="146"/>
      <c r="RWA13" s="146"/>
      <c r="RWB13" s="146"/>
      <c r="RWC13" s="146"/>
      <c r="RWD13" s="146"/>
      <c r="RWE13" s="146"/>
      <c r="RWF13" s="146"/>
      <c r="RWG13" s="146"/>
      <c r="RWH13" s="146"/>
      <c r="RWI13" s="146"/>
      <c r="RWJ13" s="146"/>
      <c r="RWK13" s="146"/>
      <c r="RWL13" s="146"/>
      <c r="RWM13" s="146"/>
      <c r="RWN13" s="146"/>
      <c r="RWO13" s="146"/>
      <c r="RWP13" s="146"/>
      <c r="RWQ13" s="146"/>
      <c r="RWR13" s="146"/>
      <c r="RWS13" s="146"/>
      <c r="RWT13" s="146"/>
      <c r="RWU13" s="146"/>
      <c r="RWV13" s="146"/>
      <c r="RWW13" s="146"/>
      <c r="RWX13" s="146"/>
      <c r="RWY13" s="146"/>
      <c r="RWZ13" s="146"/>
      <c r="RXA13" s="146"/>
      <c r="RXB13" s="146"/>
      <c r="RXC13" s="146"/>
      <c r="RXD13" s="146"/>
      <c r="RXE13" s="146"/>
      <c r="RXF13" s="146"/>
      <c r="RXG13" s="146"/>
      <c r="RXH13" s="146"/>
      <c r="RXI13" s="146"/>
      <c r="RXJ13" s="146"/>
      <c r="RXK13" s="146"/>
      <c r="RXL13" s="146"/>
      <c r="RXM13" s="146"/>
      <c r="RXN13" s="146"/>
      <c r="RXO13" s="146"/>
      <c r="RXP13" s="146"/>
      <c r="RXQ13" s="146"/>
      <c r="RXR13" s="146"/>
      <c r="RXS13" s="146"/>
      <c r="RXT13" s="146"/>
      <c r="RXU13" s="146"/>
      <c r="RXV13" s="146"/>
      <c r="RXW13" s="146"/>
      <c r="RXX13" s="146"/>
      <c r="RXY13" s="146"/>
      <c r="RXZ13" s="146"/>
      <c r="RYA13" s="146"/>
      <c r="RYB13" s="146"/>
      <c r="RYC13" s="146"/>
      <c r="RYD13" s="146"/>
      <c r="RYE13" s="146"/>
      <c r="RYF13" s="146"/>
      <c r="RYG13" s="146"/>
      <c r="RYH13" s="146"/>
      <c r="RYI13" s="146"/>
      <c r="RYJ13" s="146"/>
      <c r="RYK13" s="146"/>
      <c r="RYL13" s="146"/>
      <c r="RYM13" s="146"/>
      <c r="RYN13" s="146"/>
      <c r="RYO13" s="146"/>
      <c r="RYP13" s="146"/>
      <c r="RYQ13" s="146"/>
      <c r="RYR13" s="146"/>
      <c r="RYS13" s="146"/>
      <c r="RYT13" s="146"/>
      <c r="RYU13" s="146"/>
      <c r="RYV13" s="146"/>
      <c r="RYW13" s="146"/>
      <c r="RYX13" s="146"/>
      <c r="RYY13" s="146"/>
      <c r="RYZ13" s="146"/>
      <c r="RZA13" s="146"/>
      <c r="RZB13" s="146"/>
      <c r="RZC13" s="146"/>
      <c r="RZD13" s="146"/>
      <c r="RZE13" s="146"/>
      <c r="RZF13" s="146"/>
      <c r="RZG13" s="146"/>
      <c r="RZH13" s="146"/>
      <c r="RZI13" s="146"/>
      <c r="RZJ13" s="146"/>
      <c r="RZK13" s="146"/>
      <c r="RZL13" s="146"/>
      <c r="RZM13" s="146"/>
      <c r="RZN13" s="146"/>
      <c r="RZO13" s="146"/>
      <c r="RZP13" s="146"/>
      <c r="RZQ13" s="146"/>
      <c r="RZR13" s="146"/>
      <c r="RZS13" s="146"/>
      <c r="RZT13" s="146"/>
      <c r="RZU13" s="146"/>
      <c r="RZV13" s="146"/>
      <c r="RZW13" s="146"/>
      <c r="RZX13" s="146"/>
      <c r="RZY13" s="146"/>
      <c r="RZZ13" s="146"/>
      <c r="SAA13" s="146"/>
      <c r="SAB13" s="146"/>
      <c r="SAC13" s="146"/>
      <c r="SAD13" s="146"/>
      <c r="SAE13" s="146"/>
      <c r="SAF13" s="146"/>
      <c r="SAG13" s="146"/>
      <c r="SAH13" s="146"/>
      <c r="SAI13" s="146"/>
      <c r="SAJ13" s="146"/>
      <c r="SAK13" s="146"/>
      <c r="SAL13" s="146"/>
      <c r="SAM13" s="146"/>
      <c r="SAN13" s="146"/>
      <c r="SAO13" s="146"/>
      <c r="SAP13" s="146"/>
      <c r="SAQ13" s="146"/>
      <c r="SAR13" s="146"/>
      <c r="SAS13" s="146"/>
      <c r="SAT13" s="146"/>
      <c r="SAU13" s="146"/>
      <c r="SAV13" s="146"/>
      <c r="SAW13" s="146"/>
      <c r="SAX13" s="146"/>
      <c r="SAY13" s="146"/>
      <c r="SAZ13" s="146"/>
      <c r="SBA13" s="146"/>
      <c r="SBB13" s="146"/>
      <c r="SBC13" s="146"/>
      <c r="SBD13" s="146"/>
      <c r="SBE13" s="146"/>
      <c r="SBF13" s="146"/>
      <c r="SBG13" s="146"/>
      <c r="SBH13" s="146"/>
      <c r="SBI13" s="146"/>
      <c r="SBJ13" s="146"/>
      <c r="SBK13" s="146"/>
      <c r="SBL13" s="146"/>
      <c r="SBM13" s="146"/>
      <c r="SBN13" s="146"/>
      <c r="SBO13" s="146"/>
      <c r="SBP13" s="146"/>
      <c r="SBQ13" s="146"/>
      <c r="SBR13" s="146"/>
      <c r="SBS13" s="146"/>
      <c r="SBT13" s="146"/>
      <c r="SBU13" s="146"/>
      <c r="SBV13" s="146"/>
      <c r="SBW13" s="146"/>
      <c r="SBX13" s="146"/>
      <c r="SBY13" s="146"/>
      <c r="SBZ13" s="146"/>
      <c r="SCA13" s="146"/>
      <c r="SCB13" s="146"/>
      <c r="SCC13" s="146"/>
      <c r="SCD13" s="146"/>
      <c r="SCE13" s="146"/>
      <c r="SCF13" s="146"/>
      <c r="SCG13" s="146"/>
      <c r="SCH13" s="146"/>
      <c r="SCI13" s="146"/>
      <c r="SCJ13" s="146"/>
      <c r="SCK13" s="146"/>
      <c r="SCL13" s="146"/>
      <c r="SCM13" s="146"/>
      <c r="SCN13" s="146"/>
      <c r="SCO13" s="146"/>
      <c r="SCP13" s="146"/>
      <c r="SCQ13" s="146"/>
      <c r="SCR13" s="146"/>
      <c r="SCS13" s="146"/>
      <c r="SCT13" s="146"/>
      <c r="SCU13" s="146"/>
      <c r="SCV13" s="146"/>
      <c r="SCW13" s="146"/>
      <c r="SCX13" s="146"/>
      <c r="SCY13" s="146"/>
      <c r="SCZ13" s="146"/>
      <c r="SDA13" s="146"/>
      <c r="SDB13" s="146"/>
      <c r="SDC13" s="146"/>
      <c r="SDD13" s="146"/>
      <c r="SDE13" s="146"/>
      <c r="SDF13" s="146"/>
      <c r="SDG13" s="146"/>
      <c r="SDH13" s="146"/>
      <c r="SDI13" s="146"/>
      <c r="SDJ13" s="146"/>
      <c r="SDK13" s="146"/>
      <c r="SDL13" s="146"/>
      <c r="SDM13" s="146"/>
      <c r="SDN13" s="146"/>
      <c r="SDO13" s="146"/>
      <c r="SDP13" s="146"/>
      <c r="SDQ13" s="146"/>
      <c r="SDR13" s="146"/>
      <c r="SDS13" s="146"/>
      <c r="SDT13" s="146"/>
      <c r="SDU13" s="146"/>
      <c r="SDV13" s="146"/>
      <c r="SDW13" s="146"/>
      <c r="SDX13" s="146"/>
      <c r="SDY13" s="146"/>
      <c r="SDZ13" s="146"/>
      <c r="SEA13" s="146"/>
      <c r="SEB13" s="146"/>
      <c r="SEC13" s="146"/>
      <c r="SED13" s="146"/>
      <c r="SEE13" s="146"/>
      <c r="SEF13" s="146"/>
      <c r="SEG13" s="146"/>
      <c r="SEH13" s="146"/>
      <c r="SEI13" s="146"/>
      <c r="SEJ13" s="146"/>
      <c r="SEK13" s="146"/>
      <c r="SEL13" s="146"/>
      <c r="SEM13" s="146"/>
      <c r="SEN13" s="146"/>
      <c r="SEO13" s="146"/>
      <c r="SEP13" s="146"/>
      <c r="SEQ13" s="146"/>
      <c r="SER13" s="146"/>
      <c r="SES13" s="146"/>
      <c r="SET13" s="146"/>
      <c r="SEU13" s="146"/>
      <c r="SEV13" s="146"/>
      <c r="SEW13" s="146"/>
      <c r="SEX13" s="146"/>
      <c r="SEY13" s="146"/>
      <c r="SEZ13" s="146"/>
      <c r="SFA13" s="146"/>
      <c r="SFB13" s="146"/>
      <c r="SFC13" s="146"/>
      <c r="SFD13" s="146"/>
      <c r="SFE13" s="146"/>
      <c r="SFF13" s="146"/>
      <c r="SFG13" s="146"/>
      <c r="SFH13" s="146"/>
      <c r="SFI13" s="146"/>
      <c r="SFJ13" s="146"/>
      <c r="SFK13" s="146"/>
      <c r="SFL13" s="146"/>
      <c r="SFM13" s="146"/>
      <c r="SFN13" s="146"/>
      <c r="SFO13" s="146"/>
      <c r="SFP13" s="146"/>
      <c r="SFQ13" s="146"/>
      <c r="SFR13" s="146"/>
      <c r="SFS13" s="146"/>
      <c r="SFT13" s="146"/>
      <c r="SFU13" s="146"/>
      <c r="SFV13" s="146"/>
      <c r="SFW13" s="146"/>
      <c r="SFX13" s="146"/>
      <c r="SFY13" s="146"/>
      <c r="SFZ13" s="146"/>
      <c r="SGA13" s="146"/>
      <c r="SGB13" s="146"/>
      <c r="SGC13" s="146"/>
      <c r="SGD13" s="146"/>
      <c r="SGE13" s="146"/>
      <c r="SGF13" s="146"/>
      <c r="SGG13" s="146"/>
      <c r="SGH13" s="146"/>
      <c r="SGI13" s="146"/>
      <c r="SGJ13" s="146"/>
      <c r="SGK13" s="146"/>
      <c r="SGL13" s="146"/>
      <c r="SGM13" s="146"/>
      <c r="SGN13" s="146"/>
      <c r="SGO13" s="146"/>
      <c r="SGP13" s="146"/>
      <c r="SGQ13" s="146"/>
      <c r="SGR13" s="146"/>
      <c r="SGS13" s="146"/>
      <c r="SGT13" s="146"/>
      <c r="SGU13" s="146"/>
      <c r="SGV13" s="146"/>
      <c r="SGW13" s="146"/>
      <c r="SGX13" s="146"/>
      <c r="SGY13" s="146"/>
      <c r="SGZ13" s="146"/>
      <c r="SHA13" s="146"/>
      <c r="SHB13" s="146"/>
      <c r="SHC13" s="146"/>
      <c r="SHD13" s="146"/>
      <c r="SHE13" s="146"/>
      <c r="SHF13" s="146"/>
      <c r="SHG13" s="146"/>
      <c r="SHH13" s="146"/>
      <c r="SHI13" s="146"/>
      <c r="SHJ13" s="146"/>
      <c r="SHK13" s="146"/>
      <c r="SHL13" s="146"/>
      <c r="SHM13" s="146"/>
      <c r="SHN13" s="146"/>
      <c r="SHO13" s="146"/>
      <c r="SHP13" s="146"/>
      <c r="SHQ13" s="146"/>
      <c r="SHR13" s="146"/>
      <c r="SHS13" s="146"/>
      <c r="SHT13" s="146"/>
      <c r="SHU13" s="146"/>
      <c r="SHV13" s="146"/>
      <c r="SHW13" s="146"/>
      <c r="SHX13" s="146"/>
      <c r="SHY13" s="146"/>
      <c r="SHZ13" s="146"/>
      <c r="SIA13" s="146"/>
      <c r="SIB13" s="146"/>
      <c r="SIC13" s="146"/>
      <c r="SID13" s="146"/>
      <c r="SIE13" s="146"/>
      <c r="SIF13" s="146"/>
      <c r="SIG13" s="146"/>
      <c r="SIH13" s="146"/>
      <c r="SII13" s="146"/>
      <c r="SIJ13" s="146"/>
      <c r="SIK13" s="146"/>
      <c r="SIL13" s="146"/>
      <c r="SIM13" s="146"/>
      <c r="SIN13" s="146"/>
      <c r="SIO13" s="146"/>
      <c r="SIP13" s="146"/>
      <c r="SIQ13" s="146"/>
      <c r="SIR13" s="146"/>
      <c r="SIS13" s="146"/>
      <c r="SIT13" s="146"/>
      <c r="SIU13" s="146"/>
      <c r="SIV13" s="146"/>
      <c r="SIW13" s="146"/>
      <c r="SIX13" s="146"/>
      <c r="SIY13" s="146"/>
      <c r="SIZ13" s="146"/>
      <c r="SJA13" s="146"/>
      <c r="SJB13" s="146"/>
      <c r="SJC13" s="146"/>
      <c r="SJD13" s="146"/>
      <c r="SJE13" s="146"/>
      <c r="SJF13" s="146"/>
      <c r="SJG13" s="146"/>
      <c r="SJH13" s="146"/>
      <c r="SJI13" s="146"/>
      <c r="SJJ13" s="146"/>
      <c r="SJK13" s="146"/>
      <c r="SJL13" s="146"/>
      <c r="SJM13" s="146"/>
      <c r="SJN13" s="146"/>
      <c r="SJO13" s="146"/>
      <c r="SJP13" s="146"/>
      <c r="SJQ13" s="146"/>
      <c r="SJR13" s="146"/>
      <c r="SJS13" s="146"/>
      <c r="SJT13" s="146"/>
      <c r="SJU13" s="146"/>
      <c r="SJV13" s="146"/>
      <c r="SJW13" s="146"/>
      <c r="SJX13" s="146"/>
      <c r="SJY13" s="146"/>
      <c r="SJZ13" s="146"/>
      <c r="SKA13" s="146"/>
      <c r="SKB13" s="146"/>
      <c r="SKC13" s="146"/>
      <c r="SKD13" s="146"/>
      <c r="SKE13" s="146"/>
      <c r="SKF13" s="146"/>
      <c r="SKG13" s="146"/>
      <c r="SKH13" s="146"/>
      <c r="SKI13" s="146"/>
      <c r="SKJ13" s="146"/>
      <c r="SKK13" s="146"/>
      <c r="SKL13" s="146"/>
      <c r="SKM13" s="146"/>
      <c r="SKN13" s="146"/>
      <c r="SKO13" s="146"/>
      <c r="SKP13" s="146"/>
      <c r="SKQ13" s="146"/>
      <c r="SKR13" s="146"/>
      <c r="SKS13" s="146"/>
      <c r="SKT13" s="146"/>
      <c r="SKU13" s="146"/>
      <c r="SKV13" s="146"/>
      <c r="SKW13" s="146"/>
      <c r="SKX13" s="146"/>
      <c r="SKY13" s="146"/>
      <c r="SKZ13" s="146"/>
      <c r="SLA13" s="146"/>
      <c r="SLB13" s="146"/>
      <c r="SLC13" s="146"/>
      <c r="SLD13" s="146"/>
      <c r="SLE13" s="146"/>
      <c r="SLF13" s="146"/>
      <c r="SLG13" s="146"/>
      <c r="SLH13" s="146"/>
      <c r="SLI13" s="146"/>
      <c r="SLJ13" s="146"/>
      <c r="SLK13" s="146"/>
      <c r="SLL13" s="146"/>
      <c r="SLM13" s="146"/>
      <c r="SLN13" s="146"/>
      <c r="SLO13" s="146"/>
      <c r="SLP13" s="146"/>
      <c r="SLQ13" s="146"/>
      <c r="SLR13" s="146"/>
      <c r="SLS13" s="146"/>
      <c r="SLT13" s="146"/>
      <c r="SLU13" s="146"/>
      <c r="SLV13" s="146"/>
      <c r="SLW13" s="146"/>
      <c r="SLX13" s="146"/>
      <c r="SLY13" s="146"/>
      <c r="SLZ13" s="146"/>
      <c r="SMA13" s="146"/>
      <c r="SMB13" s="146"/>
      <c r="SMC13" s="146"/>
      <c r="SMD13" s="146"/>
      <c r="SME13" s="146"/>
      <c r="SMF13" s="146"/>
      <c r="SMG13" s="146"/>
      <c r="SMH13" s="146"/>
      <c r="SMI13" s="146"/>
      <c r="SMJ13" s="146"/>
      <c r="SMK13" s="146"/>
      <c r="SML13" s="146"/>
      <c r="SMM13" s="146"/>
      <c r="SMN13" s="146"/>
      <c r="SMO13" s="146"/>
      <c r="SMP13" s="146"/>
      <c r="SMQ13" s="146"/>
      <c r="SMR13" s="146"/>
      <c r="SMS13" s="146"/>
      <c r="SMT13" s="146"/>
      <c r="SMU13" s="146"/>
      <c r="SMV13" s="146"/>
      <c r="SMW13" s="146"/>
      <c r="SMX13" s="146"/>
      <c r="SMY13" s="146"/>
      <c r="SMZ13" s="146"/>
      <c r="SNA13" s="146"/>
      <c r="SNB13" s="146"/>
      <c r="SNC13" s="146"/>
      <c r="SND13" s="146"/>
      <c r="SNE13" s="146"/>
      <c r="SNF13" s="146"/>
      <c r="SNG13" s="146"/>
      <c r="SNH13" s="146"/>
      <c r="SNI13" s="146"/>
      <c r="SNJ13" s="146"/>
      <c r="SNK13" s="146"/>
      <c r="SNL13" s="146"/>
      <c r="SNM13" s="146"/>
      <c r="SNN13" s="146"/>
      <c r="SNO13" s="146"/>
      <c r="SNP13" s="146"/>
      <c r="SNQ13" s="146"/>
      <c r="SNR13" s="146"/>
      <c r="SNS13" s="146"/>
      <c r="SNT13" s="146"/>
      <c r="SNU13" s="146"/>
      <c r="SNV13" s="146"/>
      <c r="SNW13" s="146"/>
      <c r="SNX13" s="146"/>
      <c r="SNY13" s="146"/>
      <c r="SNZ13" s="146"/>
      <c r="SOA13" s="146"/>
      <c r="SOB13" s="146"/>
      <c r="SOC13" s="146"/>
      <c r="SOD13" s="146"/>
      <c r="SOE13" s="146"/>
      <c r="SOF13" s="146"/>
      <c r="SOG13" s="146"/>
      <c r="SOH13" s="146"/>
      <c r="SOI13" s="146"/>
      <c r="SOJ13" s="146"/>
      <c r="SOK13" s="146"/>
      <c r="SOL13" s="146"/>
      <c r="SOM13" s="146"/>
      <c r="SON13" s="146"/>
      <c r="SOO13" s="146"/>
      <c r="SOP13" s="146"/>
      <c r="SOQ13" s="146"/>
      <c r="SOR13" s="146"/>
      <c r="SOS13" s="146"/>
      <c r="SOT13" s="146"/>
      <c r="SOU13" s="146"/>
      <c r="SOV13" s="146"/>
      <c r="SOW13" s="146"/>
      <c r="SOX13" s="146"/>
      <c r="SOY13" s="146"/>
      <c r="SOZ13" s="146"/>
      <c r="SPA13" s="146"/>
      <c r="SPB13" s="146"/>
      <c r="SPC13" s="146"/>
      <c r="SPD13" s="146"/>
      <c r="SPE13" s="146"/>
      <c r="SPF13" s="146"/>
      <c r="SPG13" s="146"/>
      <c r="SPH13" s="146"/>
      <c r="SPI13" s="146"/>
      <c r="SPJ13" s="146"/>
      <c r="SPK13" s="146"/>
      <c r="SPL13" s="146"/>
      <c r="SPM13" s="146"/>
      <c r="SPN13" s="146"/>
      <c r="SPO13" s="146"/>
      <c r="SPP13" s="146"/>
      <c r="SPQ13" s="146"/>
      <c r="SPR13" s="146"/>
      <c r="SPS13" s="146"/>
      <c r="SPT13" s="146"/>
      <c r="SPU13" s="146"/>
      <c r="SPV13" s="146"/>
      <c r="SPW13" s="146"/>
      <c r="SPX13" s="146"/>
      <c r="SPY13" s="146"/>
      <c r="SPZ13" s="146"/>
      <c r="SQA13" s="146"/>
      <c r="SQB13" s="146"/>
      <c r="SQC13" s="146"/>
      <c r="SQD13" s="146"/>
      <c r="SQE13" s="146"/>
      <c r="SQF13" s="146"/>
      <c r="SQG13" s="146"/>
      <c r="SQH13" s="146"/>
      <c r="SQI13" s="146"/>
      <c r="SQJ13" s="146"/>
      <c r="SQK13" s="146"/>
      <c r="SQL13" s="146"/>
      <c r="SQM13" s="146"/>
      <c r="SQN13" s="146"/>
      <c r="SQO13" s="146"/>
      <c r="SQP13" s="146"/>
      <c r="SQQ13" s="146"/>
      <c r="SQR13" s="146"/>
      <c r="SQS13" s="146"/>
      <c r="SQT13" s="146"/>
      <c r="SQU13" s="146"/>
      <c r="SQV13" s="146"/>
      <c r="SQW13" s="146"/>
      <c r="SQX13" s="146"/>
      <c r="SQY13" s="146"/>
      <c r="SQZ13" s="146"/>
      <c r="SRA13" s="146"/>
      <c r="SRB13" s="146"/>
      <c r="SRC13" s="146"/>
      <c r="SRD13" s="146"/>
      <c r="SRE13" s="146"/>
      <c r="SRF13" s="146"/>
      <c r="SRG13" s="146"/>
      <c r="SRH13" s="146"/>
      <c r="SRI13" s="146"/>
      <c r="SRJ13" s="146"/>
      <c r="SRK13" s="146"/>
      <c r="SRL13" s="146"/>
      <c r="SRM13" s="146"/>
      <c r="SRN13" s="146"/>
      <c r="SRO13" s="146"/>
      <c r="SRP13" s="146"/>
      <c r="SRQ13" s="146"/>
      <c r="SRR13" s="146"/>
      <c r="SRS13" s="146"/>
      <c r="SRT13" s="146"/>
      <c r="SRU13" s="146"/>
      <c r="SRV13" s="146"/>
      <c r="SRW13" s="146"/>
      <c r="SRX13" s="146"/>
      <c r="SRY13" s="146"/>
      <c r="SRZ13" s="146"/>
      <c r="SSA13" s="146"/>
      <c r="SSB13" s="146"/>
      <c r="SSC13" s="146"/>
      <c r="SSD13" s="146"/>
      <c r="SSE13" s="146"/>
      <c r="SSF13" s="146"/>
      <c r="SSG13" s="146"/>
      <c r="SSH13" s="146"/>
      <c r="SSI13" s="146"/>
      <c r="SSJ13" s="146"/>
      <c r="SSK13" s="146"/>
      <c r="SSL13" s="146"/>
      <c r="SSM13" s="146"/>
      <c r="SSN13" s="146"/>
      <c r="SSO13" s="146"/>
      <c r="SSP13" s="146"/>
      <c r="SSQ13" s="146"/>
      <c r="SSR13" s="146"/>
      <c r="SSS13" s="146"/>
      <c r="SST13" s="146"/>
      <c r="SSU13" s="146"/>
      <c r="SSV13" s="146"/>
      <c r="SSW13" s="146"/>
      <c r="SSX13" s="146"/>
      <c r="SSY13" s="146"/>
      <c r="SSZ13" s="146"/>
      <c r="STA13" s="146"/>
      <c r="STB13" s="146"/>
      <c r="STC13" s="146"/>
      <c r="STD13" s="146"/>
      <c r="STE13" s="146"/>
      <c r="STF13" s="146"/>
      <c r="STG13" s="146"/>
      <c r="STH13" s="146"/>
      <c r="STI13" s="146"/>
      <c r="STJ13" s="146"/>
      <c r="STK13" s="146"/>
      <c r="STL13" s="146"/>
      <c r="STM13" s="146"/>
      <c r="STN13" s="146"/>
      <c r="STO13" s="146"/>
      <c r="STP13" s="146"/>
      <c r="STQ13" s="146"/>
      <c r="STR13" s="146"/>
      <c r="STS13" s="146"/>
      <c r="STT13" s="146"/>
      <c r="STU13" s="146"/>
      <c r="STV13" s="146"/>
      <c r="STW13" s="146"/>
      <c r="STX13" s="146"/>
      <c r="STY13" s="146"/>
      <c r="STZ13" s="146"/>
      <c r="SUA13" s="146"/>
      <c r="SUB13" s="146"/>
      <c r="SUC13" s="146"/>
      <c r="SUD13" s="146"/>
      <c r="SUE13" s="146"/>
      <c r="SUF13" s="146"/>
      <c r="SUG13" s="146"/>
      <c r="SUH13" s="146"/>
      <c r="SUI13" s="146"/>
      <c r="SUJ13" s="146"/>
      <c r="SUK13" s="146"/>
      <c r="SUL13" s="146"/>
      <c r="SUM13" s="146"/>
      <c r="SUN13" s="146"/>
      <c r="SUO13" s="146"/>
      <c r="SUP13" s="146"/>
      <c r="SUQ13" s="146"/>
      <c r="SUR13" s="146"/>
      <c r="SUS13" s="146"/>
      <c r="SUT13" s="146"/>
      <c r="SUU13" s="146"/>
      <c r="SUV13" s="146"/>
      <c r="SUW13" s="146"/>
      <c r="SUX13" s="146"/>
      <c r="SUY13" s="146"/>
      <c r="SUZ13" s="146"/>
      <c r="SVA13" s="146"/>
      <c r="SVB13" s="146"/>
      <c r="SVC13" s="146"/>
      <c r="SVD13" s="146"/>
      <c r="SVE13" s="146"/>
      <c r="SVF13" s="146"/>
      <c r="SVG13" s="146"/>
      <c r="SVH13" s="146"/>
      <c r="SVI13" s="146"/>
      <c r="SVJ13" s="146"/>
      <c r="SVK13" s="146"/>
      <c r="SVL13" s="146"/>
      <c r="SVM13" s="146"/>
      <c r="SVN13" s="146"/>
      <c r="SVO13" s="146"/>
      <c r="SVP13" s="146"/>
      <c r="SVQ13" s="146"/>
      <c r="SVR13" s="146"/>
      <c r="SVS13" s="146"/>
      <c r="SVT13" s="146"/>
      <c r="SVU13" s="146"/>
      <c r="SVV13" s="146"/>
      <c r="SVW13" s="146"/>
      <c r="SVX13" s="146"/>
      <c r="SVY13" s="146"/>
      <c r="SVZ13" s="146"/>
      <c r="SWA13" s="146"/>
      <c r="SWB13" s="146"/>
      <c r="SWC13" s="146"/>
      <c r="SWD13" s="146"/>
      <c r="SWE13" s="146"/>
      <c r="SWF13" s="146"/>
      <c r="SWG13" s="146"/>
      <c r="SWH13" s="146"/>
      <c r="SWI13" s="146"/>
      <c r="SWJ13" s="146"/>
      <c r="SWK13" s="146"/>
      <c r="SWL13" s="146"/>
      <c r="SWM13" s="146"/>
      <c r="SWN13" s="146"/>
      <c r="SWO13" s="146"/>
      <c r="SWP13" s="146"/>
      <c r="SWQ13" s="146"/>
      <c r="SWR13" s="146"/>
      <c r="SWS13" s="146"/>
      <c r="SWT13" s="146"/>
      <c r="SWU13" s="146"/>
      <c r="SWV13" s="146"/>
      <c r="SWW13" s="146"/>
      <c r="SWX13" s="146"/>
      <c r="SWY13" s="146"/>
      <c r="SWZ13" s="146"/>
      <c r="SXA13" s="146"/>
      <c r="SXB13" s="146"/>
      <c r="SXC13" s="146"/>
      <c r="SXD13" s="146"/>
      <c r="SXE13" s="146"/>
      <c r="SXF13" s="146"/>
      <c r="SXG13" s="146"/>
      <c r="SXH13" s="146"/>
      <c r="SXI13" s="146"/>
      <c r="SXJ13" s="146"/>
      <c r="SXK13" s="146"/>
      <c r="SXL13" s="146"/>
      <c r="SXM13" s="146"/>
      <c r="SXN13" s="146"/>
      <c r="SXO13" s="146"/>
      <c r="SXP13" s="146"/>
      <c r="SXQ13" s="146"/>
      <c r="SXR13" s="146"/>
      <c r="SXS13" s="146"/>
      <c r="SXT13" s="146"/>
      <c r="SXU13" s="146"/>
      <c r="SXV13" s="146"/>
      <c r="SXW13" s="146"/>
      <c r="SXX13" s="146"/>
      <c r="SXY13" s="146"/>
      <c r="SXZ13" s="146"/>
      <c r="SYA13" s="146"/>
      <c r="SYB13" s="146"/>
      <c r="SYC13" s="146"/>
      <c r="SYD13" s="146"/>
      <c r="SYE13" s="146"/>
      <c r="SYF13" s="146"/>
      <c r="SYG13" s="146"/>
      <c r="SYH13" s="146"/>
      <c r="SYI13" s="146"/>
      <c r="SYJ13" s="146"/>
      <c r="SYK13" s="146"/>
      <c r="SYL13" s="146"/>
      <c r="SYM13" s="146"/>
      <c r="SYN13" s="146"/>
      <c r="SYO13" s="146"/>
      <c r="SYP13" s="146"/>
      <c r="SYQ13" s="146"/>
      <c r="SYR13" s="146"/>
      <c r="SYS13" s="146"/>
      <c r="SYT13" s="146"/>
      <c r="SYU13" s="146"/>
      <c r="SYV13" s="146"/>
      <c r="SYW13" s="146"/>
      <c r="SYX13" s="146"/>
      <c r="SYY13" s="146"/>
      <c r="SYZ13" s="146"/>
      <c r="SZA13" s="146"/>
      <c r="SZB13" s="146"/>
      <c r="SZC13" s="146"/>
      <c r="SZD13" s="146"/>
      <c r="SZE13" s="146"/>
      <c r="SZF13" s="146"/>
      <c r="SZG13" s="146"/>
      <c r="SZH13" s="146"/>
      <c r="SZI13" s="146"/>
      <c r="SZJ13" s="146"/>
      <c r="SZK13" s="146"/>
      <c r="SZL13" s="146"/>
      <c r="SZM13" s="146"/>
      <c r="SZN13" s="146"/>
      <c r="SZO13" s="146"/>
      <c r="SZP13" s="146"/>
      <c r="SZQ13" s="146"/>
      <c r="SZR13" s="146"/>
      <c r="SZS13" s="146"/>
      <c r="SZT13" s="146"/>
      <c r="SZU13" s="146"/>
      <c r="SZV13" s="146"/>
      <c r="SZW13" s="146"/>
      <c r="SZX13" s="146"/>
      <c r="SZY13" s="146"/>
      <c r="SZZ13" s="146"/>
      <c r="TAA13" s="146"/>
      <c r="TAB13" s="146"/>
      <c r="TAC13" s="146"/>
      <c r="TAD13" s="146"/>
      <c r="TAE13" s="146"/>
      <c r="TAF13" s="146"/>
      <c r="TAG13" s="146"/>
      <c r="TAH13" s="146"/>
      <c r="TAI13" s="146"/>
      <c r="TAJ13" s="146"/>
      <c r="TAK13" s="146"/>
      <c r="TAL13" s="146"/>
      <c r="TAM13" s="146"/>
      <c r="TAN13" s="146"/>
      <c r="TAO13" s="146"/>
      <c r="TAP13" s="146"/>
      <c r="TAQ13" s="146"/>
      <c r="TAR13" s="146"/>
      <c r="TAS13" s="146"/>
      <c r="TAT13" s="146"/>
      <c r="TAU13" s="146"/>
      <c r="TAV13" s="146"/>
      <c r="TAW13" s="146"/>
      <c r="TAX13" s="146"/>
      <c r="TAY13" s="146"/>
      <c r="TAZ13" s="146"/>
      <c r="TBA13" s="146"/>
      <c r="TBB13" s="146"/>
      <c r="TBC13" s="146"/>
      <c r="TBD13" s="146"/>
      <c r="TBE13" s="146"/>
      <c r="TBF13" s="146"/>
      <c r="TBG13" s="146"/>
      <c r="TBH13" s="146"/>
      <c r="TBI13" s="146"/>
      <c r="TBJ13" s="146"/>
      <c r="TBK13" s="146"/>
      <c r="TBL13" s="146"/>
      <c r="TBM13" s="146"/>
      <c r="TBN13" s="146"/>
      <c r="TBO13" s="146"/>
      <c r="TBP13" s="146"/>
      <c r="TBQ13" s="146"/>
      <c r="TBR13" s="146"/>
      <c r="TBS13" s="146"/>
      <c r="TBT13" s="146"/>
      <c r="TBU13" s="146"/>
      <c r="TBV13" s="146"/>
      <c r="TBW13" s="146"/>
      <c r="TBX13" s="146"/>
      <c r="TBY13" s="146"/>
      <c r="TBZ13" s="146"/>
      <c r="TCA13" s="146"/>
      <c r="TCB13" s="146"/>
      <c r="TCC13" s="146"/>
      <c r="TCD13" s="146"/>
      <c r="TCE13" s="146"/>
      <c r="TCF13" s="146"/>
      <c r="TCG13" s="146"/>
      <c r="TCH13" s="146"/>
      <c r="TCI13" s="146"/>
      <c r="TCJ13" s="146"/>
      <c r="TCK13" s="146"/>
      <c r="TCL13" s="146"/>
      <c r="TCM13" s="146"/>
      <c r="TCN13" s="146"/>
      <c r="TCO13" s="146"/>
      <c r="TCP13" s="146"/>
      <c r="TCQ13" s="146"/>
      <c r="TCR13" s="146"/>
      <c r="TCS13" s="146"/>
      <c r="TCT13" s="146"/>
      <c r="TCU13" s="146"/>
      <c r="TCV13" s="146"/>
      <c r="TCW13" s="146"/>
      <c r="TCX13" s="146"/>
      <c r="TCY13" s="146"/>
      <c r="TCZ13" s="146"/>
      <c r="TDA13" s="146"/>
      <c r="TDB13" s="146"/>
      <c r="TDC13" s="146"/>
      <c r="TDD13" s="146"/>
      <c r="TDE13" s="146"/>
      <c r="TDF13" s="146"/>
      <c r="TDG13" s="146"/>
      <c r="TDH13" s="146"/>
      <c r="TDI13" s="146"/>
      <c r="TDJ13" s="146"/>
      <c r="TDK13" s="146"/>
      <c r="TDL13" s="146"/>
      <c r="TDM13" s="146"/>
      <c r="TDN13" s="146"/>
      <c r="TDO13" s="146"/>
      <c r="TDP13" s="146"/>
      <c r="TDQ13" s="146"/>
      <c r="TDR13" s="146"/>
      <c r="TDS13" s="146"/>
      <c r="TDT13" s="146"/>
      <c r="TDU13" s="146"/>
      <c r="TDV13" s="146"/>
      <c r="TDW13" s="146"/>
      <c r="TDX13" s="146"/>
      <c r="TDY13" s="146"/>
      <c r="TDZ13" s="146"/>
      <c r="TEA13" s="146"/>
      <c r="TEB13" s="146"/>
      <c r="TEC13" s="146"/>
      <c r="TED13" s="146"/>
      <c r="TEE13" s="146"/>
      <c r="TEF13" s="146"/>
      <c r="TEG13" s="146"/>
      <c r="TEH13" s="146"/>
      <c r="TEI13" s="146"/>
      <c r="TEJ13" s="146"/>
      <c r="TEK13" s="146"/>
      <c r="TEL13" s="146"/>
      <c r="TEM13" s="146"/>
      <c r="TEN13" s="146"/>
      <c r="TEO13" s="146"/>
      <c r="TEP13" s="146"/>
      <c r="TEQ13" s="146"/>
      <c r="TER13" s="146"/>
      <c r="TES13" s="146"/>
      <c r="TET13" s="146"/>
      <c r="TEU13" s="146"/>
      <c r="TEV13" s="146"/>
      <c r="TEW13" s="146"/>
      <c r="TEX13" s="146"/>
      <c r="TEY13" s="146"/>
      <c r="TEZ13" s="146"/>
      <c r="TFA13" s="146"/>
      <c r="TFB13" s="146"/>
      <c r="TFC13" s="146"/>
      <c r="TFD13" s="146"/>
      <c r="TFE13" s="146"/>
      <c r="TFF13" s="146"/>
      <c r="TFG13" s="146"/>
      <c r="TFH13" s="146"/>
      <c r="TFI13" s="146"/>
      <c r="TFJ13" s="146"/>
      <c r="TFK13" s="146"/>
      <c r="TFL13" s="146"/>
      <c r="TFM13" s="146"/>
      <c r="TFN13" s="146"/>
      <c r="TFO13" s="146"/>
      <c r="TFP13" s="146"/>
      <c r="TFQ13" s="146"/>
      <c r="TFR13" s="146"/>
      <c r="TFS13" s="146"/>
      <c r="TFT13" s="146"/>
      <c r="TFU13" s="146"/>
      <c r="TFV13" s="146"/>
      <c r="TFW13" s="146"/>
      <c r="TFX13" s="146"/>
      <c r="TFY13" s="146"/>
      <c r="TFZ13" s="146"/>
      <c r="TGA13" s="146"/>
      <c r="TGB13" s="146"/>
      <c r="TGC13" s="146"/>
      <c r="TGD13" s="146"/>
      <c r="TGE13" s="146"/>
      <c r="TGF13" s="146"/>
      <c r="TGG13" s="146"/>
      <c r="TGH13" s="146"/>
      <c r="TGI13" s="146"/>
      <c r="TGJ13" s="146"/>
      <c r="TGK13" s="146"/>
      <c r="TGL13" s="146"/>
      <c r="TGM13" s="146"/>
      <c r="TGN13" s="146"/>
      <c r="TGO13" s="146"/>
      <c r="TGP13" s="146"/>
      <c r="TGQ13" s="146"/>
      <c r="TGR13" s="146"/>
      <c r="TGS13" s="146"/>
      <c r="TGT13" s="146"/>
      <c r="TGU13" s="146"/>
      <c r="TGV13" s="146"/>
      <c r="TGW13" s="146"/>
      <c r="TGX13" s="146"/>
      <c r="TGY13" s="146"/>
      <c r="TGZ13" s="146"/>
      <c r="THA13" s="146"/>
      <c r="THB13" s="146"/>
      <c r="THC13" s="146"/>
      <c r="THD13" s="146"/>
      <c r="THE13" s="146"/>
      <c r="THF13" s="146"/>
      <c r="THG13" s="146"/>
      <c r="THH13" s="146"/>
      <c r="THI13" s="146"/>
      <c r="THJ13" s="146"/>
      <c r="THK13" s="146"/>
      <c r="THL13" s="146"/>
      <c r="THM13" s="146"/>
      <c r="THN13" s="146"/>
      <c r="THO13" s="146"/>
      <c r="THP13" s="146"/>
      <c r="THQ13" s="146"/>
      <c r="THR13" s="146"/>
      <c r="THS13" s="146"/>
      <c r="THT13" s="146"/>
      <c r="THU13" s="146"/>
      <c r="THV13" s="146"/>
      <c r="THW13" s="146"/>
      <c r="THX13" s="146"/>
      <c r="THY13" s="146"/>
      <c r="THZ13" s="146"/>
      <c r="TIA13" s="146"/>
      <c r="TIB13" s="146"/>
      <c r="TIC13" s="146"/>
      <c r="TID13" s="146"/>
      <c r="TIE13" s="146"/>
      <c r="TIF13" s="146"/>
      <c r="TIG13" s="146"/>
      <c r="TIH13" s="146"/>
      <c r="TII13" s="146"/>
      <c r="TIJ13" s="146"/>
      <c r="TIK13" s="146"/>
      <c r="TIL13" s="146"/>
      <c r="TIM13" s="146"/>
      <c r="TIN13" s="146"/>
      <c r="TIO13" s="146"/>
      <c r="TIP13" s="146"/>
      <c r="TIQ13" s="146"/>
      <c r="TIR13" s="146"/>
      <c r="TIS13" s="146"/>
      <c r="TIT13" s="146"/>
      <c r="TIU13" s="146"/>
      <c r="TIV13" s="146"/>
      <c r="TIW13" s="146"/>
      <c r="TIX13" s="146"/>
      <c r="TIY13" s="146"/>
      <c r="TIZ13" s="146"/>
      <c r="TJA13" s="146"/>
      <c r="TJB13" s="146"/>
      <c r="TJC13" s="146"/>
      <c r="TJD13" s="146"/>
      <c r="TJE13" s="146"/>
      <c r="TJF13" s="146"/>
      <c r="TJG13" s="146"/>
      <c r="TJH13" s="146"/>
      <c r="TJI13" s="146"/>
      <c r="TJJ13" s="146"/>
      <c r="TJK13" s="146"/>
      <c r="TJL13" s="146"/>
      <c r="TJM13" s="146"/>
      <c r="TJN13" s="146"/>
      <c r="TJO13" s="146"/>
      <c r="TJP13" s="146"/>
      <c r="TJQ13" s="146"/>
      <c r="TJR13" s="146"/>
      <c r="TJS13" s="146"/>
      <c r="TJT13" s="146"/>
      <c r="TJU13" s="146"/>
      <c r="TJV13" s="146"/>
      <c r="TJW13" s="146"/>
      <c r="TJX13" s="146"/>
      <c r="TJY13" s="146"/>
      <c r="TJZ13" s="146"/>
      <c r="TKA13" s="146"/>
      <c r="TKB13" s="146"/>
      <c r="TKC13" s="146"/>
      <c r="TKD13" s="146"/>
      <c r="TKE13" s="146"/>
      <c r="TKF13" s="146"/>
      <c r="TKG13" s="146"/>
      <c r="TKH13" s="146"/>
      <c r="TKI13" s="146"/>
      <c r="TKJ13" s="146"/>
      <c r="TKK13" s="146"/>
      <c r="TKL13" s="146"/>
      <c r="TKM13" s="146"/>
      <c r="TKN13" s="146"/>
      <c r="TKO13" s="146"/>
      <c r="TKP13" s="146"/>
      <c r="TKQ13" s="146"/>
      <c r="TKR13" s="146"/>
      <c r="TKS13" s="146"/>
      <c r="TKT13" s="146"/>
      <c r="TKU13" s="146"/>
      <c r="TKV13" s="146"/>
      <c r="TKW13" s="146"/>
      <c r="TKX13" s="146"/>
      <c r="TKY13" s="146"/>
      <c r="TKZ13" s="146"/>
      <c r="TLA13" s="146"/>
      <c r="TLB13" s="146"/>
      <c r="TLC13" s="146"/>
      <c r="TLD13" s="146"/>
      <c r="TLE13" s="146"/>
      <c r="TLF13" s="146"/>
      <c r="TLG13" s="146"/>
      <c r="TLH13" s="146"/>
      <c r="TLI13" s="146"/>
      <c r="TLJ13" s="146"/>
      <c r="TLK13" s="146"/>
      <c r="TLL13" s="146"/>
      <c r="TLM13" s="146"/>
      <c r="TLN13" s="146"/>
      <c r="TLO13" s="146"/>
      <c r="TLP13" s="146"/>
      <c r="TLQ13" s="146"/>
      <c r="TLR13" s="146"/>
      <c r="TLS13" s="146"/>
      <c r="TLT13" s="146"/>
      <c r="TLU13" s="146"/>
      <c r="TLV13" s="146"/>
      <c r="TLW13" s="146"/>
      <c r="TLX13" s="146"/>
      <c r="TLY13" s="146"/>
      <c r="TLZ13" s="146"/>
      <c r="TMA13" s="146"/>
      <c r="TMB13" s="146"/>
      <c r="TMC13" s="146"/>
      <c r="TMD13" s="146"/>
      <c r="TME13" s="146"/>
      <c r="TMF13" s="146"/>
      <c r="TMG13" s="146"/>
      <c r="TMH13" s="146"/>
      <c r="TMI13" s="146"/>
      <c r="TMJ13" s="146"/>
      <c r="TMK13" s="146"/>
      <c r="TML13" s="146"/>
      <c r="TMM13" s="146"/>
      <c r="TMN13" s="146"/>
      <c r="TMO13" s="146"/>
      <c r="TMP13" s="146"/>
      <c r="TMQ13" s="146"/>
      <c r="TMR13" s="146"/>
      <c r="TMS13" s="146"/>
      <c r="TMT13" s="146"/>
      <c r="TMU13" s="146"/>
      <c r="TMV13" s="146"/>
      <c r="TMW13" s="146"/>
      <c r="TMX13" s="146"/>
      <c r="TMY13" s="146"/>
      <c r="TMZ13" s="146"/>
      <c r="TNA13" s="146"/>
      <c r="TNB13" s="146"/>
      <c r="TNC13" s="146"/>
      <c r="TND13" s="146"/>
      <c r="TNE13" s="146"/>
      <c r="TNF13" s="146"/>
      <c r="TNG13" s="146"/>
      <c r="TNH13" s="146"/>
      <c r="TNI13" s="146"/>
      <c r="TNJ13" s="146"/>
      <c r="TNK13" s="146"/>
      <c r="TNL13" s="146"/>
      <c r="TNM13" s="146"/>
      <c r="TNN13" s="146"/>
      <c r="TNO13" s="146"/>
      <c r="TNP13" s="146"/>
      <c r="TNQ13" s="146"/>
      <c r="TNR13" s="146"/>
      <c r="TNS13" s="146"/>
      <c r="TNT13" s="146"/>
      <c r="TNU13" s="146"/>
      <c r="TNV13" s="146"/>
      <c r="TNW13" s="146"/>
      <c r="TNX13" s="146"/>
      <c r="TNY13" s="146"/>
      <c r="TNZ13" s="146"/>
      <c r="TOA13" s="146"/>
      <c r="TOB13" s="146"/>
      <c r="TOC13" s="146"/>
      <c r="TOD13" s="146"/>
      <c r="TOE13" s="146"/>
      <c r="TOF13" s="146"/>
      <c r="TOG13" s="146"/>
      <c r="TOH13" s="146"/>
      <c r="TOI13" s="146"/>
      <c r="TOJ13" s="146"/>
      <c r="TOK13" s="146"/>
      <c r="TOL13" s="146"/>
      <c r="TOM13" s="146"/>
      <c r="TON13" s="146"/>
      <c r="TOO13" s="146"/>
      <c r="TOP13" s="146"/>
      <c r="TOQ13" s="146"/>
      <c r="TOR13" s="146"/>
      <c r="TOS13" s="146"/>
      <c r="TOT13" s="146"/>
      <c r="TOU13" s="146"/>
      <c r="TOV13" s="146"/>
      <c r="TOW13" s="146"/>
      <c r="TOX13" s="146"/>
      <c r="TOY13" s="146"/>
      <c r="TOZ13" s="146"/>
      <c r="TPA13" s="146"/>
      <c r="TPB13" s="146"/>
      <c r="TPC13" s="146"/>
      <c r="TPD13" s="146"/>
      <c r="TPE13" s="146"/>
      <c r="TPF13" s="146"/>
      <c r="TPG13" s="146"/>
      <c r="TPH13" s="146"/>
      <c r="TPI13" s="146"/>
      <c r="TPJ13" s="146"/>
      <c r="TPK13" s="146"/>
      <c r="TPL13" s="146"/>
      <c r="TPM13" s="146"/>
      <c r="TPN13" s="146"/>
      <c r="TPO13" s="146"/>
      <c r="TPP13" s="146"/>
      <c r="TPQ13" s="146"/>
      <c r="TPR13" s="146"/>
      <c r="TPS13" s="146"/>
      <c r="TPT13" s="146"/>
      <c r="TPU13" s="146"/>
      <c r="TPV13" s="146"/>
      <c r="TPW13" s="146"/>
      <c r="TPX13" s="146"/>
      <c r="TPY13" s="146"/>
      <c r="TPZ13" s="146"/>
      <c r="TQA13" s="146"/>
      <c r="TQB13" s="146"/>
      <c r="TQC13" s="146"/>
      <c r="TQD13" s="146"/>
      <c r="TQE13" s="146"/>
      <c r="TQF13" s="146"/>
      <c r="TQG13" s="146"/>
      <c r="TQH13" s="146"/>
      <c r="TQI13" s="146"/>
      <c r="TQJ13" s="146"/>
      <c r="TQK13" s="146"/>
      <c r="TQL13" s="146"/>
      <c r="TQM13" s="146"/>
      <c r="TQN13" s="146"/>
      <c r="TQO13" s="146"/>
      <c r="TQP13" s="146"/>
      <c r="TQQ13" s="146"/>
      <c r="TQR13" s="146"/>
      <c r="TQS13" s="146"/>
      <c r="TQT13" s="146"/>
      <c r="TQU13" s="146"/>
      <c r="TQV13" s="146"/>
      <c r="TQW13" s="146"/>
      <c r="TQX13" s="146"/>
      <c r="TQY13" s="146"/>
      <c r="TQZ13" s="146"/>
      <c r="TRA13" s="146"/>
      <c r="TRB13" s="146"/>
      <c r="TRC13" s="146"/>
      <c r="TRD13" s="146"/>
      <c r="TRE13" s="146"/>
      <c r="TRF13" s="146"/>
      <c r="TRG13" s="146"/>
      <c r="TRH13" s="146"/>
      <c r="TRI13" s="146"/>
      <c r="TRJ13" s="146"/>
      <c r="TRK13" s="146"/>
      <c r="TRL13" s="146"/>
      <c r="TRM13" s="146"/>
      <c r="TRN13" s="146"/>
      <c r="TRO13" s="146"/>
      <c r="TRP13" s="146"/>
      <c r="TRQ13" s="146"/>
      <c r="TRR13" s="146"/>
      <c r="TRS13" s="146"/>
      <c r="TRT13" s="146"/>
      <c r="TRU13" s="146"/>
      <c r="TRV13" s="146"/>
      <c r="TRW13" s="146"/>
      <c r="TRX13" s="146"/>
      <c r="TRY13" s="146"/>
      <c r="TRZ13" s="146"/>
      <c r="TSA13" s="146"/>
      <c r="TSB13" s="146"/>
      <c r="TSC13" s="146"/>
      <c r="TSD13" s="146"/>
      <c r="TSE13" s="146"/>
      <c r="TSF13" s="146"/>
      <c r="TSG13" s="146"/>
      <c r="TSH13" s="146"/>
      <c r="TSI13" s="146"/>
      <c r="TSJ13" s="146"/>
      <c r="TSK13" s="146"/>
      <c r="TSL13" s="146"/>
      <c r="TSM13" s="146"/>
      <c r="TSN13" s="146"/>
      <c r="TSO13" s="146"/>
      <c r="TSP13" s="146"/>
      <c r="TSQ13" s="146"/>
      <c r="TSR13" s="146"/>
      <c r="TSS13" s="146"/>
      <c r="TST13" s="146"/>
      <c r="TSU13" s="146"/>
      <c r="TSV13" s="146"/>
      <c r="TSW13" s="146"/>
      <c r="TSX13" s="146"/>
      <c r="TSY13" s="146"/>
      <c r="TSZ13" s="146"/>
      <c r="TTA13" s="146"/>
      <c r="TTB13" s="146"/>
      <c r="TTC13" s="146"/>
      <c r="TTD13" s="146"/>
      <c r="TTE13" s="146"/>
      <c r="TTF13" s="146"/>
      <c r="TTG13" s="146"/>
      <c r="TTH13" s="146"/>
      <c r="TTI13" s="146"/>
      <c r="TTJ13" s="146"/>
      <c r="TTK13" s="146"/>
      <c r="TTL13" s="146"/>
      <c r="TTM13" s="146"/>
      <c r="TTN13" s="146"/>
      <c r="TTO13" s="146"/>
      <c r="TTP13" s="146"/>
      <c r="TTQ13" s="146"/>
      <c r="TTR13" s="146"/>
      <c r="TTS13" s="146"/>
      <c r="TTT13" s="146"/>
      <c r="TTU13" s="146"/>
      <c r="TTV13" s="146"/>
      <c r="TTW13" s="146"/>
      <c r="TTX13" s="146"/>
      <c r="TTY13" s="146"/>
      <c r="TTZ13" s="146"/>
      <c r="TUA13" s="146"/>
      <c r="TUB13" s="146"/>
      <c r="TUC13" s="146"/>
      <c r="TUD13" s="146"/>
      <c r="TUE13" s="146"/>
      <c r="TUF13" s="146"/>
      <c r="TUG13" s="146"/>
      <c r="TUH13" s="146"/>
      <c r="TUI13" s="146"/>
      <c r="TUJ13" s="146"/>
      <c r="TUK13" s="146"/>
      <c r="TUL13" s="146"/>
      <c r="TUM13" s="146"/>
      <c r="TUN13" s="146"/>
      <c r="TUO13" s="146"/>
      <c r="TUP13" s="146"/>
      <c r="TUQ13" s="146"/>
      <c r="TUR13" s="146"/>
      <c r="TUS13" s="146"/>
      <c r="TUT13" s="146"/>
      <c r="TUU13" s="146"/>
      <c r="TUV13" s="146"/>
      <c r="TUW13" s="146"/>
      <c r="TUX13" s="146"/>
      <c r="TUY13" s="146"/>
      <c r="TUZ13" s="146"/>
      <c r="TVA13" s="146"/>
      <c r="TVB13" s="146"/>
      <c r="TVC13" s="146"/>
      <c r="TVD13" s="146"/>
      <c r="TVE13" s="146"/>
      <c r="TVF13" s="146"/>
      <c r="TVG13" s="146"/>
      <c r="TVH13" s="146"/>
      <c r="TVI13" s="146"/>
      <c r="TVJ13" s="146"/>
      <c r="TVK13" s="146"/>
      <c r="TVL13" s="146"/>
      <c r="TVM13" s="146"/>
      <c r="TVN13" s="146"/>
      <c r="TVO13" s="146"/>
      <c r="TVP13" s="146"/>
      <c r="TVQ13" s="146"/>
      <c r="TVR13" s="146"/>
      <c r="TVS13" s="146"/>
      <c r="TVT13" s="146"/>
      <c r="TVU13" s="146"/>
      <c r="TVV13" s="146"/>
      <c r="TVW13" s="146"/>
      <c r="TVX13" s="146"/>
      <c r="TVY13" s="146"/>
      <c r="TVZ13" s="146"/>
      <c r="TWA13" s="146"/>
      <c r="TWB13" s="146"/>
      <c r="TWC13" s="146"/>
      <c r="TWD13" s="146"/>
      <c r="TWE13" s="146"/>
      <c r="TWF13" s="146"/>
      <c r="TWG13" s="146"/>
      <c r="TWH13" s="146"/>
      <c r="TWI13" s="146"/>
      <c r="TWJ13" s="146"/>
      <c r="TWK13" s="146"/>
      <c r="TWL13" s="146"/>
      <c r="TWM13" s="146"/>
      <c r="TWN13" s="146"/>
      <c r="TWO13" s="146"/>
      <c r="TWP13" s="146"/>
      <c r="TWQ13" s="146"/>
      <c r="TWR13" s="146"/>
      <c r="TWS13" s="146"/>
      <c r="TWT13" s="146"/>
      <c r="TWU13" s="146"/>
      <c r="TWV13" s="146"/>
      <c r="TWW13" s="146"/>
      <c r="TWX13" s="146"/>
      <c r="TWY13" s="146"/>
      <c r="TWZ13" s="146"/>
      <c r="TXA13" s="146"/>
      <c r="TXB13" s="146"/>
      <c r="TXC13" s="146"/>
      <c r="TXD13" s="146"/>
      <c r="TXE13" s="146"/>
      <c r="TXF13" s="146"/>
      <c r="TXG13" s="146"/>
      <c r="TXH13" s="146"/>
      <c r="TXI13" s="146"/>
      <c r="TXJ13" s="146"/>
      <c r="TXK13" s="146"/>
      <c r="TXL13" s="146"/>
      <c r="TXM13" s="146"/>
      <c r="TXN13" s="146"/>
      <c r="TXO13" s="146"/>
      <c r="TXP13" s="146"/>
      <c r="TXQ13" s="146"/>
      <c r="TXR13" s="146"/>
      <c r="TXS13" s="146"/>
      <c r="TXT13" s="146"/>
      <c r="TXU13" s="146"/>
      <c r="TXV13" s="146"/>
      <c r="TXW13" s="146"/>
      <c r="TXX13" s="146"/>
      <c r="TXY13" s="146"/>
      <c r="TXZ13" s="146"/>
      <c r="TYA13" s="146"/>
      <c r="TYB13" s="146"/>
      <c r="TYC13" s="146"/>
      <c r="TYD13" s="146"/>
      <c r="TYE13" s="146"/>
      <c r="TYF13" s="146"/>
      <c r="TYG13" s="146"/>
      <c r="TYH13" s="146"/>
      <c r="TYI13" s="146"/>
      <c r="TYJ13" s="146"/>
      <c r="TYK13" s="146"/>
      <c r="TYL13" s="146"/>
      <c r="TYM13" s="146"/>
      <c r="TYN13" s="146"/>
      <c r="TYO13" s="146"/>
      <c r="TYP13" s="146"/>
      <c r="TYQ13" s="146"/>
      <c r="TYR13" s="146"/>
      <c r="TYS13" s="146"/>
      <c r="TYT13" s="146"/>
      <c r="TYU13" s="146"/>
      <c r="TYV13" s="146"/>
      <c r="TYW13" s="146"/>
      <c r="TYX13" s="146"/>
      <c r="TYY13" s="146"/>
      <c r="TYZ13" s="146"/>
      <c r="TZA13" s="146"/>
      <c r="TZB13" s="146"/>
      <c r="TZC13" s="146"/>
      <c r="TZD13" s="146"/>
      <c r="TZE13" s="146"/>
      <c r="TZF13" s="146"/>
      <c r="TZG13" s="146"/>
      <c r="TZH13" s="146"/>
      <c r="TZI13" s="146"/>
      <c r="TZJ13" s="146"/>
      <c r="TZK13" s="146"/>
      <c r="TZL13" s="146"/>
      <c r="TZM13" s="146"/>
      <c r="TZN13" s="146"/>
      <c r="TZO13" s="146"/>
      <c r="TZP13" s="146"/>
      <c r="TZQ13" s="146"/>
      <c r="TZR13" s="146"/>
      <c r="TZS13" s="146"/>
      <c r="TZT13" s="146"/>
      <c r="TZU13" s="146"/>
      <c r="TZV13" s="146"/>
      <c r="TZW13" s="146"/>
      <c r="TZX13" s="146"/>
      <c r="TZY13" s="146"/>
      <c r="TZZ13" s="146"/>
      <c r="UAA13" s="146"/>
      <c r="UAB13" s="146"/>
      <c r="UAC13" s="146"/>
      <c r="UAD13" s="146"/>
      <c r="UAE13" s="146"/>
      <c r="UAF13" s="146"/>
      <c r="UAG13" s="146"/>
      <c r="UAH13" s="146"/>
      <c r="UAI13" s="146"/>
      <c r="UAJ13" s="146"/>
      <c r="UAK13" s="146"/>
      <c r="UAL13" s="146"/>
      <c r="UAM13" s="146"/>
      <c r="UAN13" s="146"/>
      <c r="UAO13" s="146"/>
      <c r="UAP13" s="146"/>
      <c r="UAQ13" s="146"/>
      <c r="UAR13" s="146"/>
      <c r="UAS13" s="146"/>
      <c r="UAT13" s="146"/>
      <c r="UAU13" s="146"/>
      <c r="UAV13" s="146"/>
      <c r="UAW13" s="146"/>
      <c r="UAX13" s="146"/>
      <c r="UAY13" s="146"/>
      <c r="UAZ13" s="146"/>
      <c r="UBA13" s="146"/>
      <c r="UBB13" s="146"/>
      <c r="UBC13" s="146"/>
      <c r="UBD13" s="146"/>
      <c r="UBE13" s="146"/>
      <c r="UBF13" s="146"/>
      <c r="UBG13" s="146"/>
      <c r="UBH13" s="146"/>
      <c r="UBI13" s="146"/>
      <c r="UBJ13" s="146"/>
      <c r="UBK13" s="146"/>
      <c r="UBL13" s="146"/>
      <c r="UBM13" s="146"/>
      <c r="UBN13" s="146"/>
      <c r="UBO13" s="146"/>
      <c r="UBP13" s="146"/>
      <c r="UBQ13" s="146"/>
      <c r="UBR13" s="146"/>
      <c r="UBS13" s="146"/>
      <c r="UBT13" s="146"/>
      <c r="UBU13" s="146"/>
      <c r="UBV13" s="146"/>
      <c r="UBW13" s="146"/>
      <c r="UBX13" s="146"/>
      <c r="UBY13" s="146"/>
      <c r="UBZ13" s="146"/>
      <c r="UCA13" s="146"/>
      <c r="UCB13" s="146"/>
      <c r="UCC13" s="146"/>
      <c r="UCD13" s="146"/>
      <c r="UCE13" s="146"/>
      <c r="UCF13" s="146"/>
      <c r="UCG13" s="146"/>
      <c r="UCH13" s="146"/>
      <c r="UCI13" s="146"/>
      <c r="UCJ13" s="146"/>
      <c r="UCK13" s="146"/>
      <c r="UCL13" s="146"/>
      <c r="UCM13" s="146"/>
      <c r="UCN13" s="146"/>
      <c r="UCO13" s="146"/>
      <c r="UCP13" s="146"/>
      <c r="UCQ13" s="146"/>
      <c r="UCR13" s="146"/>
      <c r="UCS13" s="146"/>
      <c r="UCT13" s="146"/>
      <c r="UCU13" s="146"/>
      <c r="UCV13" s="146"/>
      <c r="UCW13" s="146"/>
      <c r="UCX13" s="146"/>
      <c r="UCY13" s="146"/>
      <c r="UCZ13" s="146"/>
      <c r="UDA13" s="146"/>
      <c r="UDB13" s="146"/>
      <c r="UDC13" s="146"/>
      <c r="UDD13" s="146"/>
      <c r="UDE13" s="146"/>
      <c r="UDF13" s="146"/>
      <c r="UDG13" s="146"/>
      <c r="UDH13" s="146"/>
      <c r="UDI13" s="146"/>
      <c r="UDJ13" s="146"/>
      <c r="UDK13" s="146"/>
      <c r="UDL13" s="146"/>
      <c r="UDM13" s="146"/>
      <c r="UDN13" s="146"/>
      <c r="UDO13" s="146"/>
      <c r="UDP13" s="146"/>
      <c r="UDQ13" s="146"/>
      <c r="UDR13" s="146"/>
      <c r="UDS13" s="146"/>
      <c r="UDT13" s="146"/>
      <c r="UDU13" s="146"/>
      <c r="UDV13" s="146"/>
      <c r="UDW13" s="146"/>
      <c r="UDX13" s="146"/>
      <c r="UDY13" s="146"/>
      <c r="UDZ13" s="146"/>
      <c r="UEA13" s="146"/>
      <c r="UEB13" s="146"/>
      <c r="UEC13" s="146"/>
      <c r="UED13" s="146"/>
      <c r="UEE13" s="146"/>
      <c r="UEF13" s="146"/>
      <c r="UEG13" s="146"/>
      <c r="UEH13" s="146"/>
      <c r="UEI13" s="146"/>
      <c r="UEJ13" s="146"/>
      <c r="UEK13" s="146"/>
      <c r="UEL13" s="146"/>
      <c r="UEM13" s="146"/>
      <c r="UEN13" s="146"/>
      <c r="UEO13" s="146"/>
      <c r="UEP13" s="146"/>
      <c r="UEQ13" s="146"/>
      <c r="UER13" s="146"/>
      <c r="UES13" s="146"/>
      <c r="UET13" s="146"/>
      <c r="UEU13" s="146"/>
      <c r="UEV13" s="146"/>
      <c r="UEW13" s="146"/>
      <c r="UEX13" s="146"/>
      <c r="UEY13" s="146"/>
      <c r="UEZ13" s="146"/>
      <c r="UFA13" s="146"/>
      <c r="UFB13" s="146"/>
      <c r="UFC13" s="146"/>
      <c r="UFD13" s="146"/>
      <c r="UFE13" s="146"/>
      <c r="UFF13" s="146"/>
      <c r="UFG13" s="146"/>
      <c r="UFH13" s="146"/>
      <c r="UFI13" s="146"/>
      <c r="UFJ13" s="146"/>
      <c r="UFK13" s="146"/>
      <c r="UFL13" s="146"/>
      <c r="UFM13" s="146"/>
      <c r="UFN13" s="146"/>
      <c r="UFO13" s="146"/>
      <c r="UFP13" s="146"/>
      <c r="UFQ13" s="146"/>
      <c r="UFR13" s="146"/>
      <c r="UFS13" s="146"/>
      <c r="UFT13" s="146"/>
      <c r="UFU13" s="146"/>
      <c r="UFV13" s="146"/>
      <c r="UFW13" s="146"/>
      <c r="UFX13" s="146"/>
      <c r="UFY13" s="146"/>
      <c r="UFZ13" s="146"/>
      <c r="UGA13" s="146"/>
      <c r="UGB13" s="146"/>
      <c r="UGC13" s="146"/>
      <c r="UGD13" s="146"/>
      <c r="UGE13" s="146"/>
      <c r="UGF13" s="146"/>
      <c r="UGG13" s="146"/>
      <c r="UGH13" s="146"/>
      <c r="UGI13" s="146"/>
      <c r="UGJ13" s="146"/>
      <c r="UGK13" s="146"/>
      <c r="UGL13" s="146"/>
      <c r="UGM13" s="146"/>
      <c r="UGN13" s="146"/>
      <c r="UGO13" s="146"/>
      <c r="UGP13" s="146"/>
      <c r="UGQ13" s="146"/>
      <c r="UGR13" s="146"/>
      <c r="UGS13" s="146"/>
      <c r="UGT13" s="146"/>
      <c r="UGU13" s="146"/>
      <c r="UGV13" s="146"/>
      <c r="UGW13" s="146"/>
      <c r="UGX13" s="146"/>
      <c r="UGY13" s="146"/>
      <c r="UGZ13" s="146"/>
      <c r="UHA13" s="146"/>
      <c r="UHB13" s="146"/>
      <c r="UHC13" s="146"/>
      <c r="UHD13" s="146"/>
      <c r="UHE13" s="146"/>
      <c r="UHF13" s="146"/>
      <c r="UHG13" s="146"/>
      <c r="UHH13" s="146"/>
      <c r="UHI13" s="146"/>
      <c r="UHJ13" s="146"/>
      <c r="UHK13" s="146"/>
      <c r="UHL13" s="146"/>
      <c r="UHM13" s="146"/>
      <c r="UHN13" s="146"/>
      <c r="UHO13" s="146"/>
      <c r="UHP13" s="146"/>
      <c r="UHQ13" s="146"/>
      <c r="UHR13" s="146"/>
      <c r="UHS13" s="146"/>
      <c r="UHT13" s="146"/>
      <c r="UHU13" s="146"/>
      <c r="UHV13" s="146"/>
      <c r="UHW13" s="146"/>
      <c r="UHX13" s="146"/>
      <c r="UHY13" s="146"/>
      <c r="UHZ13" s="146"/>
      <c r="UIA13" s="146"/>
      <c r="UIB13" s="146"/>
      <c r="UIC13" s="146"/>
      <c r="UID13" s="146"/>
      <c r="UIE13" s="146"/>
      <c r="UIF13" s="146"/>
      <c r="UIG13" s="146"/>
      <c r="UIH13" s="146"/>
      <c r="UII13" s="146"/>
      <c r="UIJ13" s="146"/>
      <c r="UIK13" s="146"/>
      <c r="UIL13" s="146"/>
      <c r="UIM13" s="146"/>
      <c r="UIN13" s="146"/>
      <c r="UIO13" s="146"/>
      <c r="UIP13" s="146"/>
      <c r="UIQ13" s="146"/>
      <c r="UIR13" s="146"/>
      <c r="UIS13" s="146"/>
      <c r="UIT13" s="146"/>
      <c r="UIU13" s="146"/>
      <c r="UIV13" s="146"/>
      <c r="UIW13" s="146"/>
      <c r="UIX13" s="146"/>
      <c r="UIY13" s="146"/>
      <c r="UIZ13" s="146"/>
      <c r="UJA13" s="146"/>
      <c r="UJB13" s="146"/>
      <c r="UJC13" s="146"/>
      <c r="UJD13" s="146"/>
      <c r="UJE13" s="146"/>
      <c r="UJF13" s="146"/>
      <c r="UJG13" s="146"/>
      <c r="UJH13" s="146"/>
      <c r="UJI13" s="146"/>
      <c r="UJJ13" s="146"/>
      <c r="UJK13" s="146"/>
      <c r="UJL13" s="146"/>
      <c r="UJM13" s="146"/>
      <c r="UJN13" s="146"/>
      <c r="UJO13" s="146"/>
      <c r="UJP13" s="146"/>
      <c r="UJQ13" s="146"/>
      <c r="UJR13" s="146"/>
      <c r="UJS13" s="146"/>
      <c r="UJT13" s="146"/>
      <c r="UJU13" s="146"/>
      <c r="UJV13" s="146"/>
      <c r="UJW13" s="146"/>
      <c r="UJX13" s="146"/>
      <c r="UJY13" s="146"/>
      <c r="UJZ13" s="146"/>
      <c r="UKA13" s="146"/>
      <c r="UKB13" s="146"/>
      <c r="UKC13" s="146"/>
      <c r="UKD13" s="146"/>
      <c r="UKE13" s="146"/>
      <c r="UKF13" s="146"/>
      <c r="UKG13" s="146"/>
      <c r="UKH13" s="146"/>
      <c r="UKI13" s="146"/>
      <c r="UKJ13" s="146"/>
      <c r="UKK13" s="146"/>
      <c r="UKL13" s="146"/>
      <c r="UKM13" s="146"/>
      <c r="UKN13" s="146"/>
      <c r="UKO13" s="146"/>
      <c r="UKP13" s="146"/>
      <c r="UKQ13" s="146"/>
      <c r="UKR13" s="146"/>
      <c r="UKS13" s="146"/>
      <c r="UKT13" s="146"/>
      <c r="UKU13" s="146"/>
      <c r="UKV13" s="146"/>
      <c r="UKW13" s="146"/>
      <c r="UKX13" s="146"/>
      <c r="UKY13" s="146"/>
      <c r="UKZ13" s="146"/>
      <c r="ULA13" s="146"/>
      <c r="ULB13" s="146"/>
      <c r="ULC13" s="146"/>
      <c r="ULD13" s="146"/>
      <c r="ULE13" s="146"/>
      <c r="ULF13" s="146"/>
      <c r="ULG13" s="146"/>
      <c r="ULH13" s="146"/>
      <c r="ULI13" s="146"/>
      <c r="ULJ13" s="146"/>
      <c r="ULK13" s="146"/>
      <c r="ULL13" s="146"/>
      <c r="ULM13" s="146"/>
      <c r="ULN13" s="146"/>
      <c r="ULO13" s="146"/>
      <c r="ULP13" s="146"/>
      <c r="ULQ13" s="146"/>
      <c r="ULR13" s="146"/>
      <c r="ULS13" s="146"/>
      <c r="ULT13" s="146"/>
      <c r="ULU13" s="146"/>
      <c r="ULV13" s="146"/>
      <c r="ULW13" s="146"/>
      <c r="ULX13" s="146"/>
      <c r="ULY13" s="146"/>
      <c r="ULZ13" s="146"/>
      <c r="UMA13" s="146"/>
      <c r="UMB13" s="146"/>
      <c r="UMC13" s="146"/>
      <c r="UMD13" s="146"/>
      <c r="UME13" s="146"/>
      <c r="UMF13" s="146"/>
      <c r="UMG13" s="146"/>
      <c r="UMH13" s="146"/>
      <c r="UMI13" s="146"/>
      <c r="UMJ13" s="146"/>
      <c r="UMK13" s="146"/>
      <c r="UML13" s="146"/>
      <c r="UMM13" s="146"/>
      <c r="UMN13" s="146"/>
      <c r="UMO13" s="146"/>
      <c r="UMP13" s="146"/>
      <c r="UMQ13" s="146"/>
      <c r="UMR13" s="146"/>
      <c r="UMS13" s="146"/>
      <c r="UMT13" s="146"/>
      <c r="UMU13" s="146"/>
      <c r="UMV13" s="146"/>
      <c r="UMW13" s="146"/>
      <c r="UMX13" s="146"/>
      <c r="UMY13" s="146"/>
      <c r="UMZ13" s="146"/>
      <c r="UNA13" s="146"/>
      <c r="UNB13" s="146"/>
      <c r="UNC13" s="146"/>
      <c r="UND13" s="146"/>
      <c r="UNE13" s="146"/>
      <c r="UNF13" s="146"/>
      <c r="UNG13" s="146"/>
      <c r="UNH13" s="146"/>
      <c r="UNI13" s="146"/>
      <c r="UNJ13" s="146"/>
      <c r="UNK13" s="146"/>
      <c r="UNL13" s="146"/>
      <c r="UNM13" s="146"/>
      <c r="UNN13" s="146"/>
      <c r="UNO13" s="146"/>
      <c r="UNP13" s="146"/>
      <c r="UNQ13" s="146"/>
      <c r="UNR13" s="146"/>
      <c r="UNS13" s="146"/>
      <c r="UNT13" s="146"/>
      <c r="UNU13" s="146"/>
      <c r="UNV13" s="146"/>
      <c r="UNW13" s="146"/>
      <c r="UNX13" s="146"/>
      <c r="UNY13" s="146"/>
      <c r="UNZ13" s="146"/>
      <c r="UOA13" s="146"/>
      <c r="UOB13" s="146"/>
      <c r="UOC13" s="146"/>
      <c r="UOD13" s="146"/>
      <c r="UOE13" s="146"/>
      <c r="UOF13" s="146"/>
      <c r="UOG13" s="146"/>
      <c r="UOH13" s="146"/>
      <c r="UOI13" s="146"/>
      <c r="UOJ13" s="146"/>
      <c r="UOK13" s="146"/>
      <c r="UOL13" s="146"/>
      <c r="UOM13" s="146"/>
      <c r="UON13" s="146"/>
      <c r="UOO13" s="146"/>
      <c r="UOP13" s="146"/>
      <c r="UOQ13" s="146"/>
      <c r="UOR13" s="146"/>
      <c r="UOS13" s="146"/>
      <c r="UOT13" s="146"/>
      <c r="UOU13" s="146"/>
      <c r="UOV13" s="146"/>
      <c r="UOW13" s="146"/>
      <c r="UOX13" s="146"/>
      <c r="UOY13" s="146"/>
      <c r="UOZ13" s="146"/>
      <c r="UPA13" s="146"/>
      <c r="UPB13" s="146"/>
      <c r="UPC13" s="146"/>
      <c r="UPD13" s="146"/>
      <c r="UPE13" s="146"/>
      <c r="UPF13" s="146"/>
      <c r="UPG13" s="146"/>
      <c r="UPH13" s="146"/>
      <c r="UPI13" s="146"/>
      <c r="UPJ13" s="146"/>
      <c r="UPK13" s="146"/>
      <c r="UPL13" s="146"/>
      <c r="UPM13" s="146"/>
      <c r="UPN13" s="146"/>
      <c r="UPO13" s="146"/>
      <c r="UPP13" s="146"/>
      <c r="UPQ13" s="146"/>
      <c r="UPR13" s="146"/>
      <c r="UPS13" s="146"/>
      <c r="UPT13" s="146"/>
      <c r="UPU13" s="146"/>
      <c r="UPV13" s="146"/>
      <c r="UPW13" s="146"/>
      <c r="UPX13" s="146"/>
      <c r="UPY13" s="146"/>
      <c r="UPZ13" s="146"/>
      <c r="UQA13" s="146"/>
      <c r="UQB13" s="146"/>
      <c r="UQC13" s="146"/>
      <c r="UQD13" s="146"/>
      <c r="UQE13" s="146"/>
      <c r="UQF13" s="146"/>
      <c r="UQG13" s="146"/>
      <c r="UQH13" s="146"/>
      <c r="UQI13" s="146"/>
      <c r="UQJ13" s="146"/>
      <c r="UQK13" s="146"/>
      <c r="UQL13" s="146"/>
      <c r="UQM13" s="146"/>
      <c r="UQN13" s="146"/>
      <c r="UQO13" s="146"/>
      <c r="UQP13" s="146"/>
      <c r="UQQ13" s="146"/>
      <c r="UQR13" s="146"/>
      <c r="UQS13" s="146"/>
      <c r="UQT13" s="146"/>
      <c r="UQU13" s="146"/>
      <c r="UQV13" s="146"/>
      <c r="UQW13" s="146"/>
      <c r="UQX13" s="146"/>
      <c r="UQY13" s="146"/>
      <c r="UQZ13" s="146"/>
      <c r="URA13" s="146"/>
      <c r="URB13" s="146"/>
      <c r="URC13" s="146"/>
      <c r="URD13" s="146"/>
      <c r="URE13" s="146"/>
      <c r="URF13" s="146"/>
      <c r="URG13" s="146"/>
      <c r="URH13" s="146"/>
      <c r="URI13" s="146"/>
      <c r="URJ13" s="146"/>
      <c r="URK13" s="146"/>
      <c r="URL13" s="146"/>
      <c r="URM13" s="146"/>
      <c r="URN13" s="146"/>
      <c r="URO13" s="146"/>
      <c r="URP13" s="146"/>
      <c r="URQ13" s="146"/>
      <c r="URR13" s="146"/>
      <c r="URS13" s="146"/>
      <c r="URT13" s="146"/>
      <c r="URU13" s="146"/>
      <c r="URV13" s="146"/>
      <c r="URW13" s="146"/>
      <c r="URX13" s="146"/>
      <c r="URY13" s="146"/>
      <c r="URZ13" s="146"/>
      <c r="USA13" s="146"/>
      <c r="USB13" s="146"/>
      <c r="USC13" s="146"/>
      <c r="USD13" s="146"/>
      <c r="USE13" s="146"/>
      <c r="USF13" s="146"/>
      <c r="USG13" s="146"/>
      <c r="USH13" s="146"/>
      <c r="USI13" s="146"/>
      <c r="USJ13" s="146"/>
      <c r="USK13" s="146"/>
      <c r="USL13" s="146"/>
      <c r="USM13" s="146"/>
      <c r="USN13" s="146"/>
      <c r="USO13" s="146"/>
      <c r="USP13" s="146"/>
      <c r="USQ13" s="146"/>
      <c r="USR13" s="146"/>
      <c r="USS13" s="146"/>
      <c r="UST13" s="146"/>
      <c r="USU13" s="146"/>
      <c r="USV13" s="146"/>
      <c r="USW13" s="146"/>
      <c r="USX13" s="146"/>
      <c r="USY13" s="146"/>
      <c r="USZ13" s="146"/>
      <c r="UTA13" s="146"/>
      <c r="UTB13" s="146"/>
      <c r="UTC13" s="146"/>
      <c r="UTD13" s="146"/>
      <c r="UTE13" s="146"/>
      <c r="UTF13" s="146"/>
      <c r="UTG13" s="146"/>
      <c r="UTH13" s="146"/>
      <c r="UTI13" s="146"/>
      <c r="UTJ13" s="146"/>
      <c r="UTK13" s="146"/>
      <c r="UTL13" s="146"/>
      <c r="UTM13" s="146"/>
      <c r="UTN13" s="146"/>
      <c r="UTO13" s="146"/>
      <c r="UTP13" s="146"/>
      <c r="UTQ13" s="146"/>
      <c r="UTR13" s="146"/>
      <c r="UTS13" s="146"/>
      <c r="UTT13" s="146"/>
      <c r="UTU13" s="146"/>
      <c r="UTV13" s="146"/>
      <c r="UTW13" s="146"/>
      <c r="UTX13" s="146"/>
      <c r="UTY13" s="146"/>
      <c r="UTZ13" s="146"/>
      <c r="UUA13" s="146"/>
      <c r="UUB13" s="146"/>
      <c r="UUC13" s="146"/>
      <c r="UUD13" s="146"/>
      <c r="UUE13" s="146"/>
      <c r="UUF13" s="146"/>
      <c r="UUG13" s="146"/>
      <c r="UUH13" s="146"/>
      <c r="UUI13" s="146"/>
      <c r="UUJ13" s="146"/>
      <c r="UUK13" s="146"/>
      <c r="UUL13" s="146"/>
      <c r="UUM13" s="146"/>
      <c r="UUN13" s="146"/>
      <c r="UUO13" s="146"/>
      <c r="UUP13" s="146"/>
      <c r="UUQ13" s="146"/>
      <c r="UUR13" s="146"/>
      <c r="UUS13" s="146"/>
      <c r="UUT13" s="146"/>
      <c r="UUU13" s="146"/>
      <c r="UUV13" s="146"/>
      <c r="UUW13" s="146"/>
      <c r="UUX13" s="146"/>
      <c r="UUY13" s="146"/>
      <c r="UUZ13" s="146"/>
      <c r="UVA13" s="146"/>
      <c r="UVB13" s="146"/>
      <c r="UVC13" s="146"/>
      <c r="UVD13" s="146"/>
      <c r="UVE13" s="146"/>
      <c r="UVF13" s="146"/>
      <c r="UVG13" s="146"/>
      <c r="UVH13" s="146"/>
      <c r="UVI13" s="146"/>
      <c r="UVJ13" s="146"/>
      <c r="UVK13" s="146"/>
      <c r="UVL13" s="146"/>
      <c r="UVM13" s="146"/>
      <c r="UVN13" s="146"/>
      <c r="UVO13" s="146"/>
      <c r="UVP13" s="146"/>
      <c r="UVQ13" s="146"/>
      <c r="UVR13" s="146"/>
      <c r="UVS13" s="146"/>
      <c r="UVT13" s="146"/>
      <c r="UVU13" s="146"/>
      <c r="UVV13" s="146"/>
      <c r="UVW13" s="146"/>
      <c r="UVX13" s="146"/>
      <c r="UVY13" s="146"/>
      <c r="UVZ13" s="146"/>
      <c r="UWA13" s="146"/>
      <c r="UWB13" s="146"/>
      <c r="UWC13" s="146"/>
      <c r="UWD13" s="146"/>
      <c r="UWE13" s="146"/>
      <c r="UWF13" s="146"/>
      <c r="UWG13" s="146"/>
      <c r="UWH13" s="146"/>
      <c r="UWI13" s="146"/>
      <c r="UWJ13" s="146"/>
      <c r="UWK13" s="146"/>
      <c r="UWL13" s="146"/>
      <c r="UWM13" s="146"/>
      <c r="UWN13" s="146"/>
      <c r="UWO13" s="146"/>
      <c r="UWP13" s="146"/>
      <c r="UWQ13" s="146"/>
      <c r="UWR13" s="146"/>
      <c r="UWS13" s="146"/>
      <c r="UWT13" s="146"/>
      <c r="UWU13" s="146"/>
      <c r="UWV13" s="146"/>
      <c r="UWW13" s="146"/>
      <c r="UWX13" s="146"/>
      <c r="UWY13" s="146"/>
      <c r="UWZ13" s="146"/>
      <c r="UXA13" s="146"/>
      <c r="UXB13" s="146"/>
      <c r="UXC13" s="146"/>
      <c r="UXD13" s="146"/>
      <c r="UXE13" s="146"/>
      <c r="UXF13" s="146"/>
      <c r="UXG13" s="146"/>
      <c r="UXH13" s="146"/>
      <c r="UXI13" s="146"/>
      <c r="UXJ13" s="146"/>
      <c r="UXK13" s="146"/>
      <c r="UXL13" s="146"/>
      <c r="UXM13" s="146"/>
      <c r="UXN13" s="146"/>
      <c r="UXO13" s="146"/>
      <c r="UXP13" s="146"/>
      <c r="UXQ13" s="146"/>
      <c r="UXR13" s="146"/>
      <c r="UXS13" s="146"/>
      <c r="UXT13" s="146"/>
      <c r="UXU13" s="146"/>
      <c r="UXV13" s="146"/>
      <c r="UXW13" s="146"/>
      <c r="UXX13" s="146"/>
      <c r="UXY13" s="146"/>
      <c r="UXZ13" s="146"/>
      <c r="UYA13" s="146"/>
      <c r="UYB13" s="146"/>
      <c r="UYC13" s="146"/>
      <c r="UYD13" s="146"/>
      <c r="UYE13" s="146"/>
      <c r="UYF13" s="146"/>
      <c r="UYG13" s="146"/>
      <c r="UYH13" s="146"/>
      <c r="UYI13" s="146"/>
      <c r="UYJ13" s="146"/>
      <c r="UYK13" s="146"/>
      <c r="UYL13" s="146"/>
      <c r="UYM13" s="146"/>
      <c r="UYN13" s="146"/>
      <c r="UYO13" s="146"/>
      <c r="UYP13" s="146"/>
      <c r="UYQ13" s="146"/>
      <c r="UYR13" s="146"/>
      <c r="UYS13" s="146"/>
      <c r="UYT13" s="146"/>
      <c r="UYU13" s="146"/>
      <c r="UYV13" s="146"/>
      <c r="UYW13" s="146"/>
      <c r="UYX13" s="146"/>
      <c r="UYY13" s="146"/>
      <c r="UYZ13" s="146"/>
      <c r="UZA13" s="146"/>
      <c r="UZB13" s="146"/>
      <c r="UZC13" s="146"/>
      <c r="UZD13" s="146"/>
      <c r="UZE13" s="146"/>
      <c r="UZF13" s="146"/>
      <c r="UZG13" s="146"/>
      <c r="UZH13" s="146"/>
      <c r="UZI13" s="146"/>
      <c r="UZJ13" s="146"/>
      <c r="UZK13" s="146"/>
      <c r="UZL13" s="146"/>
      <c r="UZM13" s="146"/>
      <c r="UZN13" s="146"/>
      <c r="UZO13" s="146"/>
      <c r="UZP13" s="146"/>
      <c r="UZQ13" s="146"/>
      <c r="UZR13" s="146"/>
      <c r="UZS13" s="146"/>
      <c r="UZT13" s="146"/>
      <c r="UZU13" s="146"/>
      <c r="UZV13" s="146"/>
      <c r="UZW13" s="146"/>
      <c r="UZX13" s="146"/>
      <c r="UZY13" s="146"/>
      <c r="UZZ13" s="146"/>
      <c r="VAA13" s="146"/>
      <c r="VAB13" s="146"/>
      <c r="VAC13" s="146"/>
      <c r="VAD13" s="146"/>
      <c r="VAE13" s="146"/>
      <c r="VAF13" s="146"/>
      <c r="VAG13" s="146"/>
      <c r="VAH13" s="146"/>
      <c r="VAI13" s="146"/>
      <c r="VAJ13" s="146"/>
      <c r="VAK13" s="146"/>
      <c r="VAL13" s="146"/>
      <c r="VAM13" s="146"/>
      <c r="VAN13" s="146"/>
      <c r="VAO13" s="146"/>
      <c r="VAP13" s="146"/>
      <c r="VAQ13" s="146"/>
      <c r="VAR13" s="146"/>
      <c r="VAS13" s="146"/>
      <c r="VAT13" s="146"/>
      <c r="VAU13" s="146"/>
      <c r="VAV13" s="146"/>
      <c r="VAW13" s="146"/>
      <c r="VAX13" s="146"/>
      <c r="VAY13" s="146"/>
      <c r="VAZ13" s="146"/>
      <c r="VBA13" s="146"/>
      <c r="VBB13" s="146"/>
      <c r="VBC13" s="146"/>
      <c r="VBD13" s="146"/>
      <c r="VBE13" s="146"/>
      <c r="VBF13" s="146"/>
      <c r="VBG13" s="146"/>
      <c r="VBH13" s="146"/>
      <c r="VBI13" s="146"/>
      <c r="VBJ13" s="146"/>
      <c r="VBK13" s="146"/>
      <c r="VBL13" s="146"/>
      <c r="VBM13" s="146"/>
      <c r="VBN13" s="146"/>
      <c r="VBO13" s="146"/>
      <c r="VBP13" s="146"/>
      <c r="VBQ13" s="146"/>
      <c r="VBR13" s="146"/>
      <c r="VBS13" s="146"/>
      <c r="VBT13" s="146"/>
      <c r="VBU13" s="146"/>
      <c r="VBV13" s="146"/>
      <c r="VBW13" s="146"/>
      <c r="VBX13" s="146"/>
      <c r="VBY13" s="146"/>
      <c r="VBZ13" s="146"/>
      <c r="VCA13" s="146"/>
      <c r="VCB13" s="146"/>
      <c r="VCC13" s="146"/>
      <c r="VCD13" s="146"/>
      <c r="VCE13" s="146"/>
      <c r="VCF13" s="146"/>
      <c r="VCG13" s="146"/>
      <c r="VCH13" s="146"/>
      <c r="VCI13" s="146"/>
      <c r="VCJ13" s="146"/>
      <c r="VCK13" s="146"/>
      <c r="VCL13" s="146"/>
      <c r="VCM13" s="146"/>
      <c r="VCN13" s="146"/>
      <c r="VCO13" s="146"/>
      <c r="VCP13" s="146"/>
      <c r="VCQ13" s="146"/>
      <c r="VCR13" s="146"/>
      <c r="VCS13" s="146"/>
      <c r="VCT13" s="146"/>
      <c r="VCU13" s="146"/>
      <c r="VCV13" s="146"/>
      <c r="VCW13" s="146"/>
      <c r="VCX13" s="146"/>
      <c r="VCY13" s="146"/>
      <c r="VCZ13" s="146"/>
      <c r="VDA13" s="146"/>
      <c r="VDB13" s="146"/>
      <c r="VDC13" s="146"/>
      <c r="VDD13" s="146"/>
      <c r="VDE13" s="146"/>
      <c r="VDF13" s="146"/>
      <c r="VDG13" s="146"/>
      <c r="VDH13" s="146"/>
      <c r="VDI13" s="146"/>
      <c r="VDJ13" s="146"/>
      <c r="VDK13" s="146"/>
      <c r="VDL13" s="146"/>
      <c r="VDM13" s="146"/>
      <c r="VDN13" s="146"/>
      <c r="VDO13" s="146"/>
      <c r="VDP13" s="146"/>
      <c r="VDQ13" s="146"/>
      <c r="VDR13" s="146"/>
      <c r="VDS13" s="146"/>
      <c r="VDT13" s="146"/>
      <c r="VDU13" s="146"/>
      <c r="VDV13" s="146"/>
      <c r="VDW13" s="146"/>
      <c r="VDX13" s="146"/>
      <c r="VDY13" s="146"/>
      <c r="VDZ13" s="146"/>
      <c r="VEA13" s="146"/>
      <c r="VEB13" s="146"/>
      <c r="VEC13" s="146"/>
      <c r="VED13" s="146"/>
      <c r="VEE13" s="146"/>
      <c r="VEF13" s="146"/>
      <c r="VEG13" s="146"/>
      <c r="VEH13" s="146"/>
      <c r="VEI13" s="146"/>
      <c r="VEJ13" s="146"/>
      <c r="VEK13" s="146"/>
      <c r="VEL13" s="146"/>
      <c r="VEM13" s="146"/>
      <c r="VEN13" s="146"/>
      <c r="VEO13" s="146"/>
      <c r="VEP13" s="146"/>
      <c r="VEQ13" s="146"/>
      <c r="VER13" s="146"/>
      <c r="VES13" s="146"/>
      <c r="VET13" s="146"/>
      <c r="VEU13" s="146"/>
      <c r="VEV13" s="146"/>
      <c r="VEW13" s="146"/>
      <c r="VEX13" s="146"/>
      <c r="VEY13" s="146"/>
      <c r="VEZ13" s="146"/>
      <c r="VFA13" s="146"/>
      <c r="VFB13" s="146"/>
      <c r="VFC13" s="146"/>
      <c r="VFD13" s="146"/>
      <c r="VFE13" s="146"/>
      <c r="VFF13" s="146"/>
      <c r="VFG13" s="146"/>
      <c r="VFH13" s="146"/>
      <c r="VFI13" s="146"/>
      <c r="VFJ13" s="146"/>
      <c r="VFK13" s="146"/>
      <c r="VFL13" s="146"/>
      <c r="VFM13" s="146"/>
      <c r="VFN13" s="146"/>
      <c r="VFO13" s="146"/>
      <c r="VFP13" s="146"/>
      <c r="VFQ13" s="146"/>
      <c r="VFR13" s="146"/>
      <c r="VFS13" s="146"/>
      <c r="VFT13" s="146"/>
      <c r="VFU13" s="146"/>
      <c r="VFV13" s="146"/>
      <c r="VFW13" s="146"/>
      <c r="VFX13" s="146"/>
      <c r="VFY13" s="146"/>
      <c r="VFZ13" s="146"/>
      <c r="VGA13" s="146"/>
      <c r="VGB13" s="146"/>
      <c r="VGC13" s="146"/>
      <c r="VGD13" s="146"/>
      <c r="VGE13" s="146"/>
      <c r="VGF13" s="146"/>
      <c r="VGG13" s="146"/>
      <c r="VGH13" s="146"/>
      <c r="VGI13" s="146"/>
      <c r="VGJ13" s="146"/>
      <c r="VGK13" s="146"/>
      <c r="VGL13" s="146"/>
      <c r="VGM13" s="146"/>
      <c r="VGN13" s="146"/>
      <c r="VGO13" s="146"/>
      <c r="VGP13" s="146"/>
      <c r="VGQ13" s="146"/>
      <c r="VGR13" s="146"/>
      <c r="VGS13" s="146"/>
      <c r="VGT13" s="146"/>
      <c r="VGU13" s="146"/>
      <c r="VGV13" s="146"/>
      <c r="VGW13" s="146"/>
      <c r="VGX13" s="146"/>
      <c r="VGY13" s="146"/>
      <c r="VGZ13" s="146"/>
      <c r="VHA13" s="146"/>
      <c r="VHB13" s="146"/>
      <c r="VHC13" s="146"/>
      <c r="VHD13" s="146"/>
      <c r="VHE13" s="146"/>
      <c r="VHF13" s="146"/>
      <c r="VHG13" s="146"/>
      <c r="VHH13" s="146"/>
      <c r="VHI13" s="146"/>
      <c r="VHJ13" s="146"/>
      <c r="VHK13" s="146"/>
      <c r="VHL13" s="146"/>
      <c r="VHM13" s="146"/>
      <c r="VHN13" s="146"/>
      <c r="VHO13" s="146"/>
      <c r="VHP13" s="146"/>
      <c r="VHQ13" s="146"/>
      <c r="VHR13" s="146"/>
      <c r="VHS13" s="146"/>
      <c r="VHT13" s="146"/>
      <c r="VHU13" s="146"/>
      <c r="VHV13" s="146"/>
      <c r="VHW13" s="146"/>
      <c r="VHX13" s="146"/>
      <c r="VHY13" s="146"/>
      <c r="VHZ13" s="146"/>
      <c r="VIA13" s="146"/>
      <c r="VIB13" s="146"/>
      <c r="VIC13" s="146"/>
      <c r="VID13" s="146"/>
      <c r="VIE13" s="146"/>
      <c r="VIF13" s="146"/>
      <c r="VIG13" s="146"/>
      <c r="VIH13" s="146"/>
      <c r="VII13" s="146"/>
      <c r="VIJ13" s="146"/>
      <c r="VIK13" s="146"/>
      <c r="VIL13" s="146"/>
      <c r="VIM13" s="146"/>
      <c r="VIN13" s="146"/>
      <c r="VIO13" s="146"/>
      <c r="VIP13" s="146"/>
      <c r="VIQ13" s="146"/>
      <c r="VIR13" s="146"/>
      <c r="VIS13" s="146"/>
      <c r="VIT13" s="146"/>
      <c r="VIU13" s="146"/>
      <c r="VIV13" s="146"/>
      <c r="VIW13" s="146"/>
      <c r="VIX13" s="146"/>
      <c r="VIY13" s="146"/>
      <c r="VIZ13" s="146"/>
      <c r="VJA13" s="146"/>
      <c r="VJB13" s="146"/>
      <c r="VJC13" s="146"/>
      <c r="VJD13" s="146"/>
      <c r="VJE13" s="146"/>
      <c r="VJF13" s="146"/>
      <c r="VJG13" s="146"/>
      <c r="VJH13" s="146"/>
      <c r="VJI13" s="146"/>
      <c r="VJJ13" s="146"/>
      <c r="VJK13" s="146"/>
      <c r="VJL13" s="146"/>
      <c r="VJM13" s="146"/>
      <c r="VJN13" s="146"/>
      <c r="VJO13" s="146"/>
      <c r="VJP13" s="146"/>
      <c r="VJQ13" s="146"/>
      <c r="VJR13" s="146"/>
      <c r="VJS13" s="146"/>
      <c r="VJT13" s="146"/>
      <c r="VJU13" s="146"/>
      <c r="VJV13" s="146"/>
      <c r="VJW13" s="146"/>
      <c r="VJX13" s="146"/>
      <c r="VJY13" s="146"/>
      <c r="VJZ13" s="146"/>
      <c r="VKA13" s="146"/>
      <c r="VKB13" s="146"/>
      <c r="VKC13" s="146"/>
      <c r="VKD13" s="146"/>
      <c r="VKE13" s="146"/>
      <c r="VKF13" s="146"/>
      <c r="VKG13" s="146"/>
      <c r="VKH13" s="146"/>
      <c r="VKI13" s="146"/>
      <c r="VKJ13" s="146"/>
      <c r="VKK13" s="146"/>
      <c r="VKL13" s="146"/>
      <c r="VKM13" s="146"/>
      <c r="VKN13" s="146"/>
      <c r="VKO13" s="146"/>
      <c r="VKP13" s="146"/>
      <c r="VKQ13" s="146"/>
      <c r="VKR13" s="146"/>
      <c r="VKS13" s="146"/>
      <c r="VKT13" s="146"/>
      <c r="VKU13" s="146"/>
      <c r="VKV13" s="146"/>
      <c r="VKW13" s="146"/>
      <c r="VKX13" s="146"/>
      <c r="VKY13" s="146"/>
      <c r="VKZ13" s="146"/>
      <c r="VLA13" s="146"/>
      <c r="VLB13" s="146"/>
      <c r="VLC13" s="146"/>
      <c r="VLD13" s="146"/>
      <c r="VLE13" s="146"/>
      <c r="VLF13" s="146"/>
      <c r="VLG13" s="146"/>
      <c r="VLH13" s="146"/>
      <c r="VLI13" s="146"/>
      <c r="VLJ13" s="146"/>
      <c r="VLK13" s="146"/>
      <c r="VLL13" s="146"/>
      <c r="VLM13" s="146"/>
      <c r="VLN13" s="146"/>
      <c r="VLO13" s="146"/>
      <c r="VLP13" s="146"/>
      <c r="VLQ13" s="146"/>
      <c r="VLR13" s="146"/>
      <c r="VLS13" s="146"/>
      <c r="VLT13" s="146"/>
      <c r="VLU13" s="146"/>
      <c r="VLV13" s="146"/>
      <c r="VLW13" s="146"/>
      <c r="VLX13" s="146"/>
      <c r="VLY13" s="146"/>
      <c r="VLZ13" s="146"/>
      <c r="VMA13" s="146"/>
      <c r="VMB13" s="146"/>
      <c r="VMC13" s="146"/>
      <c r="VMD13" s="146"/>
      <c r="VME13" s="146"/>
      <c r="VMF13" s="146"/>
      <c r="VMG13" s="146"/>
      <c r="VMH13" s="146"/>
      <c r="VMI13" s="146"/>
      <c r="VMJ13" s="146"/>
      <c r="VMK13" s="146"/>
      <c r="VML13" s="146"/>
      <c r="VMM13" s="146"/>
      <c r="VMN13" s="146"/>
      <c r="VMO13" s="146"/>
      <c r="VMP13" s="146"/>
      <c r="VMQ13" s="146"/>
      <c r="VMR13" s="146"/>
      <c r="VMS13" s="146"/>
      <c r="VMT13" s="146"/>
      <c r="VMU13" s="146"/>
      <c r="VMV13" s="146"/>
      <c r="VMW13" s="146"/>
      <c r="VMX13" s="146"/>
      <c r="VMY13" s="146"/>
      <c r="VMZ13" s="146"/>
      <c r="VNA13" s="146"/>
      <c r="VNB13" s="146"/>
      <c r="VNC13" s="146"/>
      <c r="VND13" s="146"/>
      <c r="VNE13" s="146"/>
      <c r="VNF13" s="146"/>
      <c r="VNG13" s="146"/>
      <c r="VNH13" s="146"/>
      <c r="VNI13" s="146"/>
      <c r="VNJ13" s="146"/>
      <c r="VNK13" s="146"/>
      <c r="VNL13" s="146"/>
      <c r="VNM13" s="146"/>
      <c r="VNN13" s="146"/>
      <c r="VNO13" s="146"/>
      <c r="VNP13" s="146"/>
      <c r="VNQ13" s="146"/>
      <c r="VNR13" s="146"/>
      <c r="VNS13" s="146"/>
      <c r="VNT13" s="146"/>
      <c r="VNU13" s="146"/>
      <c r="VNV13" s="146"/>
      <c r="VNW13" s="146"/>
      <c r="VNX13" s="146"/>
      <c r="VNY13" s="146"/>
      <c r="VNZ13" s="146"/>
      <c r="VOA13" s="146"/>
      <c r="VOB13" s="146"/>
      <c r="VOC13" s="146"/>
      <c r="VOD13" s="146"/>
      <c r="VOE13" s="146"/>
      <c r="VOF13" s="146"/>
      <c r="VOG13" s="146"/>
      <c r="VOH13" s="146"/>
      <c r="VOI13" s="146"/>
      <c r="VOJ13" s="146"/>
      <c r="VOK13" s="146"/>
      <c r="VOL13" s="146"/>
      <c r="VOM13" s="146"/>
      <c r="VON13" s="146"/>
      <c r="VOO13" s="146"/>
      <c r="VOP13" s="146"/>
      <c r="VOQ13" s="146"/>
      <c r="VOR13" s="146"/>
      <c r="VOS13" s="146"/>
      <c r="VOT13" s="146"/>
      <c r="VOU13" s="146"/>
      <c r="VOV13" s="146"/>
      <c r="VOW13" s="146"/>
      <c r="VOX13" s="146"/>
      <c r="VOY13" s="146"/>
      <c r="VOZ13" s="146"/>
      <c r="VPA13" s="146"/>
      <c r="VPB13" s="146"/>
      <c r="VPC13" s="146"/>
      <c r="VPD13" s="146"/>
      <c r="VPE13" s="146"/>
      <c r="VPF13" s="146"/>
      <c r="VPG13" s="146"/>
      <c r="VPH13" s="146"/>
      <c r="VPI13" s="146"/>
      <c r="VPJ13" s="146"/>
      <c r="VPK13" s="146"/>
      <c r="VPL13" s="146"/>
      <c r="VPM13" s="146"/>
      <c r="VPN13" s="146"/>
      <c r="VPO13" s="146"/>
      <c r="VPP13" s="146"/>
      <c r="VPQ13" s="146"/>
      <c r="VPR13" s="146"/>
      <c r="VPS13" s="146"/>
      <c r="VPT13" s="146"/>
      <c r="VPU13" s="146"/>
      <c r="VPV13" s="146"/>
      <c r="VPW13" s="146"/>
      <c r="VPX13" s="146"/>
      <c r="VPY13" s="146"/>
      <c r="VPZ13" s="146"/>
      <c r="VQA13" s="146"/>
      <c r="VQB13" s="146"/>
      <c r="VQC13" s="146"/>
      <c r="VQD13" s="146"/>
      <c r="VQE13" s="146"/>
      <c r="VQF13" s="146"/>
      <c r="VQG13" s="146"/>
      <c r="VQH13" s="146"/>
      <c r="VQI13" s="146"/>
      <c r="VQJ13" s="146"/>
      <c r="VQK13" s="146"/>
      <c r="VQL13" s="146"/>
      <c r="VQM13" s="146"/>
      <c r="VQN13" s="146"/>
      <c r="VQO13" s="146"/>
      <c r="VQP13" s="146"/>
      <c r="VQQ13" s="146"/>
      <c r="VQR13" s="146"/>
      <c r="VQS13" s="146"/>
      <c r="VQT13" s="146"/>
      <c r="VQU13" s="146"/>
      <c r="VQV13" s="146"/>
      <c r="VQW13" s="146"/>
      <c r="VQX13" s="146"/>
      <c r="VQY13" s="146"/>
      <c r="VQZ13" s="146"/>
      <c r="VRA13" s="146"/>
      <c r="VRB13" s="146"/>
      <c r="VRC13" s="146"/>
      <c r="VRD13" s="146"/>
      <c r="VRE13" s="146"/>
      <c r="VRF13" s="146"/>
      <c r="VRG13" s="146"/>
      <c r="VRH13" s="146"/>
      <c r="VRI13" s="146"/>
      <c r="VRJ13" s="146"/>
      <c r="VRK13" s="146"/>
      <c r="VRL13" s="146"/>
      <c r="VRM13" s="146"/>
      <c r="VRN13" s="146"/>
      <c r="VRO13" s="146"/>
      <c r="VRP13" s="146"/>
      <c r="VRQ13" s="146"/>
      <c r="VRR13" s="146"/>
      <c r="VRS13" s="146"/>
      <c r="VRT13" s="146"/>
      <c r="VRU13" s="146"/>
      <c r="VRV13" s="146"/>
      <c r="VRW13" s="146"/>
      <c r="VRX13" s="146"/>
      <c r="VRY13" s="146"/>
      <c r="VRZ13" s="146"/>
      <c r="VSA13" s="146"/>
      <c r="VSB13" s="146"/>
      <c r="VSC13" s="146"/>
      <c r="VSD13" s="146"/>
      <c r="VSE13" s="146"/>
      <c r="VSF13" s="146"/>
      <c r="VSG13" s="146"/>
      <c r="VSH13" s="146"/>
      <c r="VSI13" s="146"/>
      <c r="VSJ13" s="146"/>
      <c r="VSK13" s="146"/>
      <c r="VSL13" s="146"/>
      <c r="VSM13" s="146"/>
      <c r="VSN13" s="146"/>
      <c r="VSO13" s="146"/>
      <c r="VSP13" s="146"/>
      <c r="VSQ13" s="146"/>
      <c r="VSR13" s="146"/>
      <c r="VSS13" s="146"/>
      <c r="VST13" s="146"/>
      <c r="VSU13" s="146"/>
      <c r="VSV13" s="146"/>
      <c r="VSW13" s="146"/>
      <c r="VSX13" s="146"/>
      <c r="VSY13" s="146"/>
      <c r="VSZ13" s="146"/>
      <c r="VTA13" s="146"/>
      <c r="VTB13" s="146"/>
      <c r="VTC13" s="146"/>
      <c r="VTD13" s="146"/>
      <c r="VTE13" s="146"/>
      <c r="VTF13" s="146"/>
      <c r="VTG13" s="146"/>
      <c r="VTH13" s="146"/>
      <c r="VTI13" s="146"/>
      <c r="VTJ13" s="146"/>
      <c r="VTK13" s="146"/>
      <c r="VTL13" s="146"/>
      <c r="VTM13" s="146"/>
      <c r="VTN13" s="146"/>
      <c r="VTO13" s="146"/>
      <c r="VTP13" s="146"/>
      <c r="VTQ13" s="146"/>
      <c r="VTR13" s="146"/>
      <c r="VTS13" s="146"/>
      <c r="VTT13" s="146"/>
      <c r="VTU13" s="146"/>
      <c r="VTV13" s="146"/>
      <c r="VTW13" s="146"/>
      <c r="VTX13" s="146"/>
      <c r="VTY13" s="146"/>
      <c r="VTZ13" s="146"/>
      <c r="VUA13" s="146"/>
      <c r="VUB13" s="146"/>
      <c r="VUC13" s="146"/>
      <c r="VUD13" s="146"/>
      <c r="VUE13" s="146"/>
      <c r="VUF13" s="146"/>
      <c r="VUG13" s="146"/>
      <c r="VUH13" s="146"/>
      <c r="VUI13" s="146"/>
      <c r="VUJ13" s="146"/>
      <c r="VUK13" s="146"/>
      <c r="VUL13" s="146"/>
      <c r="VUM13" s="146"/>
      <c r="VUN13" s="146"/>
      <c r="VUO13" s="146"/>
      <c r="VUP13" s="146"/>
      <c r="VUQ13" s="146"/>
      <c r="VUR13" s="146"/>
      <c r="VUS13" s="146"/>
      <c r="VUT13" s="146"/>
      <c r="VUU13" s="146"/>
      <c r="VUV13" s="146"/>
      <c r="VUW13" s="146"/>
      <c r="VUX13" s="146"/>
      <c r="VUY13" s="146"/>
      <c r="VUZ13" s="146"/>
      <c r="VVA13" s="146"/>
      <c r="VVB13" s="146"/>
      <c r="VVC13" s="146"/>
      <c r="VVD13" s="146"/>
      <c r="VVE13" s="146"/>
      <c r="VVF13" s="146"/>
      <c r="VVG13" s="146"/>
      <c r="VVH13" s="146"/>
      <c r="VVI13" s="146"/>
      <c r="VVJ13" s="146"/>
      <c r="VVK13" s="146"/>
      <c r="VVL13" s="146"/>
      <c r="VVM13" s="146"/>
      <c r="VVN13" s="146"/>
      <c r="VVO13" s="146"/>
      <c r="VVP13" s="146"/>
      <c r="VVQ13" s="146"/>
      <c r="VVR13" s="146"/>
      <c r="VVS13" s="146"/>
      <c r="VVT13" s="146"/>
      <c r="VVU13" s="146"/>
      <c r="VVV13" s="146"/>
      <c r="VVW13" s="146"/>
      <c r="VVX13" s="146"/>
      <c r="VVY13" s="146"/>
      <c r="VVZ13" s="146"/>
      <c r="VWA13" s="146"/>
      <c r="VWB13" s="146"/>
      <c r="VWC13" s="146"/>
      <c r="VWD13" s="146"/>
      <c r="VWE13" s="146"/>
      <c r="VWF13" s="146"/>
      <c r="VWG13" s="146"/>
      <c r="VWH13" s="146"/>
      <c r="VWI13" s="146"/>
      <c r="VWJ13" s="146"/>
      <c r="VWK13" s="146"/>
      <c r="VWL13" s="146"/>
      <c r="VWM13" s="146"/>
      <c r="VWN13" s="146"/>
      <c r="VWO13" s="146"/>
      <c r="VWP13" s="146"/>
      <c r="VWQ13" s="146"/>
      <c r="VWR13" s="146"/>
      <c r="VWS13" s="146"/>
      <c r="VWT13" s="146"/>
      <c r="VWU13" s="146"/>
      <c r="VWV13" s="146"/>
      <c r="VWW13" s="146"/>
      <c r="VWX13" s="146"/>
      <c r="VWY13" s="146"/>
      <c r="VWZ13" s="146"/>
      <c r="VXA13" s="146"/>
      <c r="VXB13" s="146"/>
      <c r="VXC13" s="146"/>
      <c r="VXD13" s="146"/>
      <c r="VXE13" s="146"/>
      <c r="VXF13" s="146"/>
      <c r="VXG13" s="146"/>
      <c r="VXH13" s="146"/>
      <c r="VXI13" s="146"/>
      <c r="VXJ13" s="146"/>
      <c r="VXK13" s="146"/>
      <c r="VXL13" s="146"/>
      <c r="VXM13" s="146"/>
      <c r="VXN13" s="146"/>
      <c r="VXO13" s="146"/>
      <c r="VXP13" s="146"/>
      <c r="VXQ13" s="146"/>
      <c r="VXR13" s="146"/>
      <c r="VXS13" s="146"/>
      <c r="VXT13" s="146"/>
      <c r="VXU13" s="146"/>
      <c r="VXV13" s="146"/>
      <c r="VXW13" s="146"/>
      <c r="VXX13" s="146"/>
      <c r="VXY13" s="146"/>
      <c r="VXZ13" s="146"/>
      <c r="VYA13" s="146"/>
      <c r="VYB13" s="146"/>
      <c r="VYC13" s="146"/>
      <c r="VYD13" s="146"/>
      <c r="VYE13" s="146"/>
      <c r="VYF13" s="146"/>
      <c r="VYG13" s="146"/>
      <c r="VYH13" s="146"/>
      <c r="VYI13" s="146"/>
      <c r="VYJ13" s="146"/>
      <c r="VYK13" s="146"/>
      <c r="VYL13" s="146"/>
      <c r="VYM13" s="146"/>
      <c r="VYN13" s="146"/>
      <c r="VYO13" s="146"/>
      <c r="VYP13" s="146"/>
      <c r="VYQ13" s="146"/>
      <c r="VYR13" s="146"/>
      <c r="VYS13" s="146"/>
      <c r="VYT13" s="146"/>
      <c r="VYU13" s="146"/>
      <c r="VYV13" s="146"/>
      <c r="VYW13" s="146"/>
      <c r="VYX13" s="146"/>
      <c r="VYY13" s="146"/>
      <c r="VYZ13" s="146"/>
      <c r="VZA13" s="146"/>
      <c r="VZB13" s="146"/>
      <c r="VZC13" s="146"/>
      <c r="VZD13" s="146"/>
      <c r="VZE13" s="146"/>
      <c r="VZF13" s="146"/>
      <c r="VZG13" s="146"/>
      <c r="VZH13" s="146"/>
      <c r="VZI13" s="146"/>
      <c r="VZJ13" s="146"/>
      <c r="VZK13" s="146"/>
      <c r="VZL13" s="146"/>
      <c r="VZM13" s="146"/>
      <c r="VZN13" s="146"/>
      <c r="VZO13" s="146"/>
      <c r="VZP13" s="146"/>
      <c r="VZQ13" s="146"/>
      <c r="VZR13" s="146"/>
      <c r="VZS13" s="146"/>
      <c r="VZT13" s="146"/>
      <c r="VZU13" s="146"/>
      <c r="VZV13" s="146"/>
      <c r="VZW13" s="146"/>
      <c r="VZX13" s="146"/>
      <c r="VZY13" s="146"/>
      <c r="VZZ13" s="146"/>
      <c r="WAA13" s="146"/>
      <c r="WAB13" s="146"/>
      <c r="WAC13" s="146"/>
      <c r="WAD13" s="146"/>
      <c r="WAE13" s="146"/>
      <c r="WAF13" s="146"/>
      <c r="WAG13" s="146"/>
      <c r="WAH13" s="146"/>
      <c r="WAI13" s="146"/>
      <c r="WAJ13" s="146"/>
      <c r="WAK13" s="146"/>
      <c r="WAL13" s="146"/>
      <c r="WAM13" s="146"/>
      <c r="WAN13" s="146"/>
      <c r="WAO13" s="146"/>
      <c r="WAP13" s="146"/>
      <c r="WAQ13" s="146"/>
      <c r="WAR13" s="146"/>
      <c r="WAS13" s="146"/>
      <c r="WAT13" s="146"/>
      <c r="WAU13" s="146"/>
      <c r="WAV13" s="146"/>
      <c r="WAW13" s="146"/>
      <c r="WAX13" s="146"/>
      <c r="WAY13" s="146"/>
      <c r="WAZ13" s="146"/>
      <c r="WBA13" s="146"/>
      <c r="WBB13" s="146"/>
      <c r="WBC13" s="146"/>
      <c r="WBD13" s="146"/>
      <c r="WBE13" s="146"/>
      <c r="WBF13" s="146"/>
      <c r="WBG13" s="146"/>
      <c r="WBH13" s="146"/>
      <c r="WBI13" s="146"/>
      <c r="WBJ13" s="146"/>
      <c r="WBK13" s="146"/>
      <c r="WBL13" s="146"/>
      <c r="WBM13" s="146"/>
      <c r="WBN13" s="146"/>
      <c r="WBO13" s="146"/>
      <c r="WBP13" s="146"/>
      <c r="WBQ13" s="146"/>
      <c r="WBR13" s="146"/>
      <c r="WBS13" s="146"/>
      <c r="WBT13" s="146"/>
      <c r="WBU13" s="146"/>
      <c r="WBV13" s="146"/>
      <c r="WBW13" s="146"/>
      <c r="WBX13" s="146"/>
      <c r="WBY13" s="146"/>
      <c r="WBZ13" s="146"/>
      <c r="WCA13" s="146"/>
      <c r="WCB13" s="146"/>
      <c r="WCC13" s="146"/>
      <c r="WCD13" s="146"/>
      <c r="WCE13" s="146"/>
      <c r="WCF13" s="146"/>
      <c r="WCG13" s="146"/>
      <c r="WCH13" s="146"/>
      <c r="WCI13" s="146"/>
      <c r="WCJ13" s="146"/>
      <c r="WCK13" s="146"/>
      <c r="WCL13" s="146"/>
      <c r="WCM13" s="146"/>
      <c r="WCN13" s="146"/>
      <c r="WCO13" s="146"/>
      <c r="WCP13" s="146"/>
      <c r="WCQ13" s="146"/>
      <c r="WCR13" s="146"/>
      <c r="WCS13" s="146"/>
      <c r="WCT13" s="146"/>
      <c r="WCU13" s="146"/>
      <c r="WCV13" s="146"/>
      <c r="WCW13" s="146"/>
      <c r="WCX13" s="146"/>
      <c r="WCY13" s="146"/>
      <c r="WCZ13" s="146"/>
      <c r="WDA13" s="146"/>
      <c r="WDB13" s="146"/>
      <c r="WDC13" s="146"/>
      <c r="WDD13" s="146"/>
      <c r="WDE13" s="146"/>
      <c r="WDF13" s="146"/>
      <c r="WDG13" s="146"/>
      <c r="WDH13" s="146"/>
      <c r="WDI13" s="146"/>
      <c r="WDJ13" s="146"/>
      <c r="WDK13" s="146"/>
      <c r="WDL13" s="146"/>
      <c r="WDM13" s="146"/>
      <c r="WDN13" s="146"/>
      <c r="WDO13" s="146"/>
      <c r="WDP13" s="146"/>
      <c r="WDQ13" s="146"/>
      <c r="WDR13" s="146"/>
      <c r="WDS13" s="146"/>
      <c r="WDT13" s="146"/>
      <c r="WDU13" s="146"/>
      <c r="WDV13" s="146"/>
      <c r="WDW13" s="146"/>
      <c r="WDX13" s="146"/>
      <c r="WDY13" s="146"/>
      <c r="WDZ13" s="146"/>
      <c r="WEA13" s="146"/>
      <c r="WEB13" s="146"/>
      <c r="WEC13" s="146"/>
      <c r="WED13" s="146"/>
      <c r="WEE13" s="146"/>
      <c r="WEF13" s="146"/>
      <c r="WEG13" s="146"/>
      <c r="WEH13" s="146"/>
      <c r="WEI13" s="146"/>
      <c r="WEJ13" s="146"/>
      <c r="WEK13" s="146"/>
      <c r="WEL13" s="146"/>
      <c r="WEM13" s="146"/>
      <c r="WEN13" s="146"/>
      <c r="WEO13" s="146"/>
      <c r="WEP13" s="146"/>
      <c r="WEQ13" s="146"/>
      <c r="WER13" s="146"/>
      <c r="WES13" s="146"/>
      <c r="WET13" s="146"/>
      <c r="WEU13" s="146"/>
      <c r="WEV13" s="146"/>
      <c r="WEW13" s="146"/>
      <c r="WEX13" s="146"/>
      <c r="WEY13" s="146"/>
      <c r="WEZ13" s="146"/>
      <c r="WFA13" s="146"/>
      <c r="WFB13" s="146"/>
      <c r="WFC13" s="146"/>
      <c r="WFD13" s="146"/>
      <c r="WFE13" s="146"/>
      <c r="WFF13" s="146"/>
      <c r="WFG13" s="146"/>
      <c r="WFH13" s="146"/>
      <c r="WFI13" s="146"/>
      <c r="WFJ13" s="146"/>
      <c r="WFK13" s="146"/>
      <c r="WFL13" s="146"/>
      <c r="WFM13" s="146"/>
      <c r="WFN13" s="146"/>
      <c r="WFO13" s="146"/>
      <c r="WFP13" s="146"/>
      <c r="WFQ13" s="146"/>
      <c r="WFR13" s="146"/>
      <c r="WFS13" s="146"/>
      <c r="WFT13" s="146"/>
      <c r="WFU13" s="146"/>
      <c r="WFV13" s="146"/>
      <c r="WFW13" s="146"/>
      <c r="WFX13" s="146"/>
      <c r="WFY13" s="146"/>
      <c r="WFZ13" s="146"/>
      <c r="WGA13" s="146"/>
      <c r="WGB13" s="146"/>
      <c r="WGC13" s="146"/>
      <c r="WGD13" s="146"/>
      <c r="WGE13" s="146"/>
      <c r="WGF13" s="146"/>
      <c r="WGG13" s="146"/>
      <c r="WGH13" s="146"/>
      <c r="WGI13" s="146"/>
      <c r="WGJ13" s="146"/>
      <c r="WGK13" s="146"/>
      <c r="WGL13" s="146"/>
      <c r="WGM13" s="146"/>
      <c r="WGN13" s="146"/>
      <c r="WGO13" s="146"/>
      <c r="WGP13" s="146"/>
      <c r="WGQ13" s="146"/>
      <c r="WGR13" s="146"/>
      <c r="WGS13" s="146"/>
      <c r="WGT13" s="146"/>
      <c r="WGU13" s="146"/>
      <c r="WGV13" s="146"/>
      <c r="WGW13" s="146"/>
      <c r="WGX13" s="146"/>
      <c r="WGY13" s="146"/>
      <c r="WGZ13" s="146"/>
      <c r="WHA13" s="146"/>
      <c r="WHB13" s="146"/>
      <c r="WHC13" s="146"/>
      <c r="WHD13" s="146"/>
      <c r="WHE13" s="146"/>
      <c r="WHF13" s="146"/>
      <c r="WHG13" s="146"/>
      <c r="WHH13" s="146"/>
      <c r="WHI13" s="146"/>
      <c r="WHJ13" s="146"/>
      <c r="WHK13" s="146"/>
      <c r="WHL13" s="146"/>
      <c r="WHM13" s="146"/>
      <c r="WHN13" s="146"/>
      <c r="WHO13" s="146"/>
      <c r="WHP13" s="146"/>
      <c r="WHQ13" s="146"/>
      <c r="WHR13" s="146"/>
      <c r="WHS13" s="146"/>
      <c r="WHT13" s="146"/>
      <c r="WHU13" s="146"/>
      <c r="WHV13" s="146"/>
      <c r="WHW13" s="146"/>
      <c r="WHX13" s="146"/>
      <c r="WHY13" s="146"/>
      <c r="WHZ13" s="146"/>
      <c r="WIA13" s="146"/>
      <c r="WIB13" s="146"/>
      <c r="WIC13" s="146"/>
      <c r="WID13" s="146"/>
      <c r="WIE13" s="146"/>
      <c r="WIF13" s="146"/>
      <c r="WIG13" s="146"/>
      <c r="WIH13" s="146"/>
      <c r="WII13" s="146"/>
      <c r="WIJ13" s="146"/>
      <c r="WIK13" s="146"/>
      <c r="WIL13" s="146"/>
      <c r="WIM13" s="146"/>
      <c r="WIN13" s="146"/>
      <c r="WIO13" s="146"/>
      <c r="WIP13" s="146"/>
      <c r="WIQ13" s="146"/>
      <c r="WIR13" s="146"/>
      <c r="WIS13" s="146"/>
      <c r="WIT13" s="146"/>
      <c r="WIU13" s="146"/>
      <c r="WIV13" s="146"/>
      <c r="WIW13" s="146"/>
      <c r="WIX13" s="146"/>
      <c r="WIY13" s="146"/>
      <c r="WIZ13" s="146"/>
      <c r="WJA13" s="146"/>
      <c r="WJB13" s="146"/>
      <c r="WJC13" s="146"/>
      <c r="WJD13" s="146"/>
      <c r="WJE13" s="146"/>
      <c r="WJF13" s="146"/>
      <c r="WJG13" s="146"/>
      <c r="WJH13" s="146"/>
      <c r="WJI13" s="146"/>
      <c r="WJJ13" s="146"/>
      <c r="WJK13" s="146"/>
      <c r="WJL13" s="146"/>
      <c r="WJM13" s="146"/>
      <c r="WJN13" s="146"/>
      <c r="WJO13" s="146"/>
      <c r="WJP13" s="146"/>
      <c r="WJQ13" s="146"/>
      <c r="WJR13" s="146"/>
      <c r="WJS13" s="146"/>
      <c r="WJT13" s="146"/>
      <c r="WJU13" s="146"/>
      <c r="WJV13" s="146"/>
      <c r="WJW13" s="146"/>
      <c r="WJX13" s="146"/>
      <c r="WJY13" s="146"/>
      <c r="WJZ13" s="146"/>
      <c r="WKA13" s="146"/>
      <c r="WKB13" s="146"/>
      <c r="WKC13" s="146"/>
      <c r="WKD13" s="146"/>
      <c r="WKE13" s="146"/>
      <c r="WKF13" s="146"/>
      <c r="WKG13" s="146"/>
      <c r="WKH13" s="146"/>
      <c r="WKI13" s="146"/>
      <c r="WKJ13" s="146"/>
      <c r="WKK13" s="146"/>
      <c r="WKL13" s="146"/>
      <c r="WKM13" s="146"/>
      <c r="WKN13" s="146"/>
      <c r="WKO13" s="146"/>
      <c r="WKP13" s="146"/>
      <c r="WKQ13" s="146"/>
      <c r="WKR13" s="146"/>
      <c r="WKS13" s="146"/>
      <c r="WKT13" s="146"/>
      <c r="WKU13" s="146"/>
      <c r="WKV13" s="146"/>
      <c r="WKW13" s="146"/>
      <c r="WKX13" s="146"/>
      <c r="WKY13" s="146"/>
      <c r="WKZ13" s="146"/>
      <c r="WLA13" s="146"/>
      <c r="WLB13" s="146"/>
      <c r="WLC13" s="146"/>
      <c r="WLD13" s="146"/>
      <c r="WLE13" s="146"/>
      <c r="WLF13" s="146"/>
      <c r="WLG13" s="146"/>
      <c r="WLH13" s="146"/>
      <c r="WLI13" s="146"/>
      <c r="WLJ13" s="146"/>
      <c r="WLK13" s="146"/>
      <c r="WLL13" s="146"/>
      <c r="WLM13" s="146"/>
      <c r="WLN13" s="146"/>
      <c r="WLO13" s="146"/>
      <c r="WLP13" s="146"/>
      <c r="WLQ13" s="146"/>
      <c r="WLR13" s="146"/>
      <c r="WLS13" s="146"/>
      <c r="WLT13" s="146"/>
      <c r="WLU13" s="146"/>
      <c r="WLV13" s="146"/>
      <c r="WLW13" s="146"/>
      <c r="WLX13" s="146"/>
      <c r="WLY13" s="146"/>
      <c r="WLZ13" s="146"/>
      <c r="WMA13" s="146"/>
      <c r="WMB13" s="146"/>
      <c r="WMC13" s="146"/>
      <c r="WMD13" s="146"/>
      <c r="WME13" s="146"/>
      <c r="WMF13" s="146"/>
      <c r="WMG13" s="146"/>
      <c r="WMH13" s="146"/>
      <c r="WMI13" s="146"/>
      <c r="WMJ13" s="146"/>
      <c r="WMK13" s="146"/>
      <c r="WML13" s="146"/>
      <c r="WMM13" s="146"/>
      <c r="WMN13" s="146"/>
      <c r="WMO13" s="146"/>
      <c r="WMP13" s="146"/>
      <c r="WMQ13" s="146"/>
      <c r="WMR13" s="146"/>
      <c r="WMS13" s="146"/>
      <c r="WMT13" s="146"/>
      <c r="WMU13" s="146"/>
      <c r="WMV13" s="146"/>
      <c r="WMW13" s="146"/>
      <c r="WMX13" s="146"/>
      <c r="WMY13" s="146"/>
      <c r="WMZ13" s="146"/>
      <c r="WNA13" s="146"/>
      <c r="WNB13" s="146"/>
      <c r="WNC13" s="146"/>
      <c r="WND13" s="146"/>
      <c r="WNE13" s="146"/>
      <c r="WNF13" s="146"/>
      <c r="WNG13" s="146"/>
      <c r="WNH13" s="146"/>
      <c r="WNI13" s="146"/>
      <c r="WNJ13" s="146"/>
      <c r="WNK13" s="146"/>
      <c r="WNL13" s="146"/>
      <c r="WNM13" s="146"/>
      <c r="WNN13" s="146"/>
      <c r="WNO13" s="146"/>
      <c r="WNP13" s="146"/>
      <c r="WNQ13" s="146"/>
      <c r="WNR13" s="146"/>
      <c r="WNS13" s="146"/>
      <c r="WNT13" s="146"/>
      <c r="WNU13" s="146"/>
      <c r="WNV13" s="146"/>
      <c r="WNW13" s="146"/>
      <c r="WNX13" s="146"/>
      <c r="WNY13" s="146"/>
      <c r="WNZ13" s="146"/>
      <c r="WOA13" s="146"/>
      <c r="WOB13" s="146"/>
      <c r="WOC13" s="146"/>
      <c r="WOD13" s="146"/>
      <c r="WOE13" s="146"/>
      <c r="WOF13" s="146"/>
      <c r="WOG13" s="146"/>
      <c r="WOH13" s="146"/>
      <c r="WOI13" s="146"/>
      <c r="WOJ13" s="146"/>
      <c r="WOK13" s="146"/>
      <c r="WOL13" s="146"/>
      <c r="WOM13" s="146"/>
      <c r="WON13" s="146"/>
      <c r="WOO13" s="146"/>
      <c r="WOP13" s="146"/>
      <c r="WOQ13" s="146"/>
      <c r="WOR13" s="146"/>
      <c r="WOS13" s="146"/>
      <c r="WOT13" s="146"/>
      <c r="WOU13" s="146"/>
      <c r="WOV13" s="146"/>
      <c r="WOW13" s="146"/>
      <c r="WOX13" s="146"/>
      <c r="WOY13" s="146"/>
      <c r="WOZ13" s="146"/>
      <c r="WPA13" s="146"/>
      <c r="WPB13" s="146"/>
      <c r="WPC13" s="146"/>
      <c r="WPD13" s="146"/>
      <c r="WPE13" s="146"/>
      <c r="WPF13" s="146"/>
      <c r="WPG13" s="146"/>
      <c r="WPH13" s="146"/>
      <c r="WPI13" s="146"/>
      <c r="WPJ13" s="146"/>
      <c r="WPK13" s="146"/>
      <c r="WPL13" s="146"/>
      <c r="WPM13" s="146"/>
      <c r="WPN13" s="146"/>
      <c r="WPO13" s="146"/>
      <c r="WPP13" s="146"/>
      <c r="WPQ13" s="146"/>
      <c r="WPR13" s="146"/>
      <c r="WPS13" s="146"/>
      <c r="WPT13" s="146"/>
      <c r="WPU13" s="146"/>
      <c r="WPV13" s="146"/>
      <c r="WPW13" s="146"/>
      <c r="WPX13" s="146"/>
      <c r="WPY13" s="146"/>
      <c r="WPZ13" s="146"/>
      <c r="WQA13" s="146"/>
      <c r="WQB13" s="146"/>
      <c r="WQC13" s="146"/>
      <c r="WQD13" s="146"/>
      <c r="WQE13" s="146"/>
      <c r="WQF13" s="146"/>
      <c r="WQG13" s="146"/>
      <c r="WQH13" s="146"/>
      <c r="WQI13" s="146"/>
      <c r="WQJ13" s="146"/>
      <c r="WQK13" s="146"/>
      <c r="WQL13" s="146"/>
      <c r="WQM13" s="146"/>
      <c r="WQN13" s="146"/>
      <c r="WQO13" s="146"/>
      <c r="WQP13" s="146"/>
      <c r="WQQ13" s="146"/>
      <c r="WQR13" s="146"/>
      <c r="WQS13" s="146"/>
      <c r="WQT13" s="146"/>
      <c r="WQU13" s="146"/>
      <c r="WQV13" s="146"/>
      <c r="WQW13" s="146"/>
      <c r="WQX13" s="146"/>
      <c r="WQY13" s="146"/>
      <c r="WQZ13" s="146"/>
      <c r="WRA13" s="146"/>
      <c r="WRB13" s="146"/>
      <c r="WRC13" s="146"/>
      <c r="WRD13" s="146"/>
      <c r="WRE13" s="146"/>
      <c r="WRF13" s="146"/>
      <c r="WRG13" s="146"/>
      <c r="WRH13" s="146"/>
      <c r="WRI13" s="146"/>
      <c r="WRJ13" s="146"/>
      <c r="WRK13" s="146"/>
      <c r="WRL13" s="146"/>
      <c r="WRM13" s="146"/>
      <c r="WRN13" s="146"/>
      <c r="WRO13" s="146"/>
      <c r="WRP13" s="146"/>
      <c r="WRQ13" s="146"/>
      <c r="WRR13" s="146"/>
      <c r="WRS13" s="146"/>
      <c r="WRT13" s="146"/>
      <c r="WRU13" s="146"/>
      <c r="WRV13" s="146"/>
      <c r="WRW13" s="146"/>
      <c r="WRX13" s="146"/>
      <c r="WRY13" s="146"/>
      <c r="WRZ13" s="146"/>
      <c r="WSA13" s="146"/>
      <c r="WSB13" s="146"/>
      <c r="WSC13" s="146"/>
      <c r="WSD13" s="146"/>
      <c r="WSE13" s="146"/>
      <c r="WSF13" s="146"/>
      <c r="WSG13" s="146"/>
      <c r="WSH13" s="146"/>
      <c r="WSI13" s="146"/>
      <c r="WSJ13" s="146"/>
      <c r="WSK13" s="146"/>
      <c r="WSL13" s="146"/>
      <c r="WSM13" s="146"/>
      <c r="WSN13" s="146"/>
      <c r="WSO13" s="146"/>
      <c r="WSP13" s="146"/>
      <c r="WSQ13" s="146"/>
      <c r="WSR13" s="146"/>
      <c r="WSS13" s="146"/>
      <c r="WST13" s="146"/>
      <c r="WSU13" s="146"/>
      <c r="WSV13" s="146"/>
      <c r="WSW13" s="146"/>
      <c r="WSX13" s="146"/>
      <c r="WSY13" s="146"/>
      <c r="WSZ13" s="146"/>
      <c r="WTA13" s="146"/>
      <c r="WTB13" s="146"/>
      <c r="WTC13" s="146"/>
      <c r="WTD13" s="146"/>
      <c r="WTE13" s="146"/>
      <c r="WTF13" s="146"/>
      <c r="WTG13" s="146"/>
      <c r="WTH13" s="146"/>
      <c r="WTI13" s="146"/>
      <c r="WTJ13" s="146"/>
      <c r="WTK13" s="146"/>
      <c r="WTL13" s="146"/>
      <c r="WTM13" s="146"/>
      <c r="WTN13" s="146"/>
      <c r="WTO13" s="146"/>
      <c r="WTP13" s="146"/>
      <c r="WTQ13" s="146"/>
      <c r="WTR13" s="146"/>
      <c r="WTS13" s="146"/>
      <c r="WTT13" s="146"/>
      <c r="WTU13" s="146"/>
      <c r="WTV13" s="146"/>
      <c r="WTW13" s="146"/>
      <c r="WTX13" s="146"/>
      <c r="WTY13" s="146"/>
      <c r="WTZ13" s="146"/>
      <c r="WUA13" s="146"/>
      <c r="WUB13" s="146"/>
      <c r="WUC13" s="146"/>
      <c r="WUD13" s="146"/>
      <c r="WUE13" s="146"/>
      <c r="WUF13" s="146"/>
      <c r="WUG13" s="146"/>
      <c r="WUH13" s="146"/>
      <c r="WUI13" s="146"/>
      <c r="WUJ13" s="146"/>
      <c r="WUK13" s="146"/>
      <c r="WUL13" s="146"/>
      <c r="WUM13" s="146"/>
      <c r="WUN13" s="146"/>
      <c r="WUO13" s="146"/>
      <c r="WUP13" s="146"/>
      <c r="WUQ13" s="146"/>
      <c r="WUR13" s="146"/>
      <c r="WUS13" s="146"/>
      <c r="WUT13" s="146"/>
      <c r="WUU13" s="146"/>
      <c r="WUV13" s="146"/>
      <c r="WUW13" s="146"/>
      <c r="WUX13" s="146"/>
      <c r="WUY13" s="146"/>
      <c r="WUZ13" s="146"/>
      <c r="WVA13" s="146"/>
      <c r="WVB13" s="146"/>
      <c r="WVC13" s="146"/>
      <c r="WVD13" s="146"/>
      <c r="WVE13" s="146"/>
      <c r="WVF13" s="146"/>
      <c r="WVG13" s="146"/>
      <c r="WVH13" s="146"/>
      <c r="WVI13" s="146"/>
      <c r="WVJ13" s="146"/>
      <c r="WVK13" s="146"/>
      <c r="WVL13" s="146"/>
      <c r="WVM13" s="146"/>
      <c r="WVN13" s="146"/>
      <c r="WVO13" s="146"/>
      <c r="WVP13" s="146"/>
      <c r="WVQ13" s="146"/>
      <c r="WVR13" s="146"/>
      <c r="WVS13" s="146"/>
      <c r="WVT13" s="146"/>
      <c r="WVU13" s="146"/>
      <c r="WVV13" s="146"/>
      <c r="WVW13" s="146"/>
      <c r="WVX13" s="146"/>
      <c r="WVY13" s="146"/>
      <c r="WVZ13" s="146"/>
      <c r="WWA13" s="146"/>
      <c r="WWB13" s="146"/>
      <c r="WWC13" s="146"/>
      <c r="WWD13" s="146"/>
      <c r="WWE13" s="146"/>
      <c r="WWF13" s="146"/>
      <c r="WWG13" s="146"/>
      <c r="WWH13" s="146"/>
      <c r="WWI13" s="146"/>
      <c r="WWJ13" s="146"/>
      <c r="WWK13" s="146"/>
      <c r="WWL13" s="146"/>
      <c r="WWM13" s="146"/>
      <c r="WWN13" s="146"/>
      <c r="WWO13" s="146"/>
      <c r="WWP13" s="146"/>
      <c r="WWQ13" s="146"/>
      <c r="WWR13" s="146"/>
      <c r="WWS13" s="146"/>
      <c r="WWT13" s="146"/>
      <c r="WWU13" s="146"/>
      <c r="WWV13" s="146"/>
      <c r="WWW13" s="146"/>
      <c r="WWX13" s="146"/>
      <c r="WWY13" s="146"/>
      <c r="WWZ13" s="146"/>
      <c r="WXA13" s="146"/>
      <c r="WXB13" s="146"/>
      <c r="WXC13" s="146"/>
      <c r="WXD13" s="146"/>
      <c r="WXE13" s="146"/>
      <c r="WXF13" s="146"/>
      <c r="WXG13" s="146"/>
      <c r="WXH13" s="146"/>
      <c r="WXI13" s="146"/>
      <c r="WXJ13" s="146"/>
      <c r="WXK13" s="146"/>
      <c r="WXL13" s="146"/>
      <c r="WXM13" s="146"/>
      <c r="WXN13" s="146"/>
      <c r="WXO13" s="146"/>
      <c r="WXP13" s="146"/>
      <c r="WXQ13" s="146"/>
      <c r="WXR13" s="146"/>
      <c r="WXS13" s="146"/>
      <c r="WXT13" s="146"/>
      <c r="WXU13" s="146"/>
      <c r="WXV13" s="146"/>
      <c r="WXW13" s="146"/>
      <c r="WXX13" s="146"/>
      <c r="WXY13" s="146"/>
      <c r="WXZ13" s="146"/>
      <c r="WYA13" s="146"/>
      <c r="WYB13" s="146"/>
      <c r="WYC13" s="146"/>
      <c r="WYD13" s="146"/>
      <c r="WYE13" s="146"/>
      <c r="WYF13" s="146"/>
      <c r="WYG13" s="146"/>
      <c r="WYH13" s="146"/>
      <c r="WYI13" s="146"/>
      <c r="WYJ13" s="146"/>
      <c r="WYK13" s="146"/>
      <c r="WYL13" s="146"/>
      <c r="WYM13" s="146"/>
      <c r="WYN13" s="146"/>
      <c r="WYO13" s="146"/>
      <c r="WYP13" s="146"/>
      <c r="WYQ13" s="146"/>
      <c r="WYR13" s="146"/>
      <c r="WYS13" s="146"/>
      <c r="WYT13" s="146"/>
      <c r="WYU13" s="146"/>
      <c r="WYV13" s="146"/>
      <c r="WYW13" s="146"/>
      <c r="WYX13" s="146"/>
      <c r="WYY13" s="146"/>
      <c r="WYZ13" s="146"/>
      <c r="WZA13" s="146"/>
      <c r="WZB13" s="146"/>
      <c r="WZC13" s="146"/>
      <c r="WZD13" s="146"/>
      <c r="WZE13" s="146"/>
      <c r="WZF13" s="146"/>
      <c r="WZG13" s="146"/>
      <c r="WZH13" s="146"/>
      <c r="WZI13" s="146"/>
      <c r="WZJ13" s="146"/>
      <c r="WZK13" s="146"/>
      <c r="WZL13" s="146"/>
      <c r="WZM13" s="146"/>
      <c r="WZN13" s="146"/>
      <c r="WZO13" s="146"/>
      <c r="WZP13" s="146"/>
      <c r="WZQ13" s="146"/>
      <c r="WZR13" s="146"/>
      <c r="WZS13" s="146"/>
      <c r="WZT13" s="146"/>
      <c r="WZU13" s="146"/>
      <c r="WZV13" s="146"/>
      <c r="WZW13" s="146"/>
      <c r="WZX13" s="146"/>
      <c r="WZY13" s="146"/>
      <c r="WZZ13" s="146"/>
      <c r="XAA13" s="146"/>
      <c r="XAB13" s="146"/>
      <c r="XAC13" s="146"/>
      <c r="XAD13" s="146"/>
      <c r="XAE13" s="146"/>
      <c r="XAF13" s="146"/>
      <c r="XAG13" s="146"/>
      <c r="XAH13" s="146"/>
      <c r="XAI13" s="146"/>
      <c r="XAJ13" s="146"/>
      <c r="XAK13" s="146"/>
      <c r="XAL13" s="146"/>
      <c r="XAM13" s="146"/>
      <c r="XAN13" s="146"/>
      <c r="XAO13" s="146"/>
      <c r="XAP13" s="146"/>
      <c r="XAQ13" s="146"/>
      <c r="XAR13" s="146"/>
      <c r="XAS13" s="146"/>
      <c r="XAT13" s="146"/>
      <c r="XAU13" s="146"/>
      <c r="XAV13" s="146"/>
      <c r="XAW13" s="146"/>
      <c r="XAX13" s="146"/>
      <c r="XAY13" s="146"/>
      <c r="XAZ13" s="146"/>
      <c r="XBA13" s="146"/>
      <c r="XBB13" s="146"/>
      <c r="XBC13" s="146"/>
      <c r="XBD13" s="146"/>
      <c r="XBE13" s="146"/>
      <c r="XBF13" s="146"/>
      <c r="XBG13" s="146"/>
      <c r="XBH13" s="146"/>
      <c r="XBI13" s="146"/>
      <c r="XBJ13" s="146"/>
      <c r="XBK13" s="146"/>
      <c r="XBL13" s="146"/>
    </row>
    <row r="14" spans="1:16288" ht="47.25" x14ac:dyDescent="0.25">
      <c r="A14" s="133">
        <v>4</v>
      </c>
      <c r="B14" s="156" t="s">
        <v>831</v>
      </c>
      <c r="C14" s="156" t="s">
        <v>70</v>
      </c>
      <c r="D14" s="138"/>
      <c r="E14" s="139"/>
      <c r="F14" s="139">
        <v>706.24</v>
      </c>
      <c r="G14" s="137"/>
      <c r="H14" s="137"/>
      <c r="I14" s="137">
        <v>3560</v>
      </c>
      <c r="J14" s="162"/>
      <c r="K14" s="140"/>
      <c r="L14" s="140"/>
      <c r="M14" s="140">
        <v>5.0407793384685089</v>
      </c>
      <c r="N14" s="171"/>
      <c r="O14" s="208">
        <f t="shared" ref="O14:O88" si="12">Q14+T14</f>
        <v>300</v>
      </c>
      <c r="P14" s="141">
        <v>8.43</v>
      </c>
      <c r="Q14" s="200">
        <f t="shared" ref="Q14:Q88" si="13">ROUNDDOWN(R14,0)</f>
        <v>300</v>
      </c>
      <c r="R14" s="143">
        <f t="shared" si="2"/>
        <v>300.108</v>
      </c>
      <c r="S14" s="197"/>
      <c r="T14" s="200">
        <f t="shared" si="10"/>
        <v>0</v>
      </c>
      <c r="U14" s="200"/>
      <c r="V14" s="200"/>
      <c r="W14" s="266">
        <v>2000</v>
      </c>
      <c r="X14" s="240">
        <v>1000</v>
      </c>
      <c r="Y14" s="240">
        <f t="shared" si="11"/>
        <v>1000</v>
      </c>
      <c r="Z14" s="240">
        <f t="shared" si="3"/>
        <v>100</v>
      </c>
      <c r="AA14" s="240">
        <v>800</v>
      </c>
      <c r="AB14" s="240">
        <f t="shared" si="6"/>
        <v>800</v>
      </c>
      <c r="AC14" s="240">
        <f t="shared" si="7"/>
        <v>100</v>
      </c>
      <c r="AD14" s="240">
        <v>1000</v>
      </c>
      <c r="AE14" s="240">
        <f t="shared" si="8"/>
        <v>1000</v>
      </c>
      <c r="AF14" s="240">
        <f t="shared" si="9"/>
        <v>100</v>
      </c>
    </row>
    <row r="15" spans="1:16288" s="144" customFormat="1" ht="47.25" x14ac:dyDescent="0.25">
      <c r="A15" s="133">
        <v>5</v>
      </c>
      <c r="B15" s="156" t="s">
        <v>832</v>
      </c>
      <c r="C15" s="156" t="s">
        <v>70</v>
      </c>
      <c r="D15" s="138"/>
      <c r="E15" s="139"/>
      <c r="F15" s="139">
        <v>54.15</v>
      </c>
      <c r="G15" s="137"/>
      <c r="H15" s="137"/>
      <c r="I15" s="137">
        <v>41</v>
      </c>
      <c r="J15" s="162"/>
      <c r="K15" s="140"/>
      <c r="L15" s="140"/>
      <c r="M15" s="140">
        <v>0.75715604801477376</v>
      </c>
      <c r="N15" s="171"/>
      <c r="O15" s="208">
        <f t="shared" si="12"/>
        <v>2</v>
      </c>
      <c r="P15" s="141">
        <v>6</v>
      </c>
      <c r="Q15" s="200">
        <f t="shared" si="13"/>
        <v>2</v>
      </c>
      <c r="R15" s="143">
        <f t="shared" si="2"/>
        <v>2.46</v>
      </c>
      <c r="S15" s="197"/>
      <c r="T15" s="200">
        <f t="shared" si="10"/>
        <v>0</v>
      </c>
      <c r="U15" s="200"/>
      <c r="V15" s="200"/>
      <c r="W15" s="266">
        <v>2</v>
      </c>
      <c r="X15" s="240">
        <v>1</v>
      </c>
      <c r="Y15" s="240">
        <v>0</v>
      </c>
      <c r="Z15" s="240">
        <f t="shared" si="3"/>
        <v>0</v>
      </c>
      <c r="AA15" s="240">
        <v>1</v>
      </c>
      <c r="AB15" s="240">
        <v>0</v>
      </c>
      <c r="AC15" s="240">
        <f t="shared" si="7"/>
        <v>0</v>
      </c>
      <c r="AD15" s="240">
        <v>1</v>
      </c>
      <c r="AE15" s="240">
        <v>0</v>
      </c>
      <c r="AF15" s="240">
        <f t="shared" si="9"/>
        <v>0</v>
      </c>
      <c r="AG15" s="6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  <c r="XBK15" s="112"/>
      <c r="XBL15" s="112"/>
    </row>
    <row r="16" spans="1:16288" ht="78.75" x14ac:dyDescent="0.25">
      <c r="A16" s="133">
        <v>6</v>
      </c>
      <c r="B16" s="156" t="s">
        <v>833</v>
      </c>
      <c r="C16" s="156" t="s">
        <v>70</v>
      </c>
      <c r="D16" s="138"/>
      <c r="E16" s="139"/>
      <c r="F16" s="139">
        <v>85.79</v>
      </c>
      <c r="G16" s="137"/>
      <c r="H16" s="137"/>
      <c r="I16" s="137">
        <v>398</v>
      </c>
      <c r="J16" s="162"/>
      <c r="K16" s="140"/>
      <c r="L16" s="140"/>
      <c r="M16" s="140">
        <v>4.639235342114465</v>
      </c>
      <c r="N16" s="171"/>
      <c r="O16" s="208">
        <f t="shared" si="12"/>
        <v>71</v>
      </c>
      <c r="P16" s="141">
        <f>IF(I16&lt;33,0,18)</f>
        <v>18</v>
      </c>
      <c r="Q16" s="200">
        <f t="shared" si="13"/>
        <v>71</v>
      </c>
      <c r="R16" s="143">
        <f t="shared" si="2"/>
        <v>71.64</v>
      </c>
      <c r="S16" s="197"/>
      <c r="T16" s="200">
        <f t="shared" si="10"/>
        <v>0</v>
      </c>
      <c r="U16" s="200"/>
      <c r="V16" s="200"/>
      <c r="W16" s="266">
        <v>80</v>
      </c>
      <c r="X16" s="240">
        <v>40</v>
      </c>
      <c r="Y16" s="240">
        <f t="shared" si="11"/>
        <v>40</v>
      </c>
      <c r="Z16" s="240">
        <f t="shared" si="3"/>
        <v>100</v>
      </c>
      <c r="AA16" s="240">
        <v>97</v>
      </c>
      <c r="AB16" s="240">
        <v>0</v>
      </c>
      <c r="AC16" s="240">
        <f t="shared" si="7"/>
        <v>0</v>
      </c>
      <c r="AD16" s="240">
        <v>80</v>
      </c>
      <c r="AE16" s="240">
        <v>70</v>
      </c>
      <c r="AF16" s="240">
        <f t="shared" si="9"/>
        <v>87.5</v>
      </c>
    </row>
    <row r="17" spans="1:32" ht="47.25" x14ac:dyDescent="0.25">
      <c r="A17" s="133">
        <v>7</v>
      </c>
      <c r="B17" s="156" t="s">
        <v>150</v>
      </c>
      <c r="C17" s="156" t="s">
        <v>70</v>
      </c>
      <c r="D17" s="138"/>
      <c r="E17" s="139"/>
      <c r="F17" s="139">
        <v>1360.97</v>
      </c>
      <c r="G17" s="137"/>
      <c r="H17" s="137"/>
      <c r="I17" s="137">
        <v>4068</v>
      </c>
      <c r="J17" s="162"/>
      <c r="K17" s="140"/>
      <c r="L17" s="140"/>
      <c r="M17" s="140">
        <v>2.9890445784991586</v>
      </c>
      <c r="N17" s="171"/>
      <c r="O17" s="208">
        <f t="shared" si="12"/>
        <v>30</v>
      </c>
      <c r="P17" s="141">
        <v>0.75</v>
      </c>
      <c r="Q17" s="200">
        <f t="shared" si="13"/>
        <v>30</v>
      </c>
      <c r="R17" s="143">
        <f t="shared" si="2"/>
        <v>30.51</v>
      </c>
      <c r="S17" s="197"/>
      <c r="T17" s="200">
        <f t="shared" si="10"/>
        <v>0</v>
      </c>
      <c r="U17" s="200"/>
      <c r="V17" s="200"/>
      <c r="W17" s="266">
        <v>30</v>
      </c>
      <c r="X17" s="240">
        <v>100</v>
      </c>
      <c r="Y17" s="240">
        <v>98</v>
      </c>
      <c r="Z17" s="240">
        <f t="shared" si="3"/>
        <v>98</v>
      </c>
      <c r="AA17" s="240">
        <v>200</v>
      </c>
      <c r="AB17" s="240">
        <v>0</v>
      </c>
      <c r="AC17" s="240">
        <f t="shared" si="7"/>
        <v>0</v>
      </c>
      <c r="AD17" s="240">
        <v>1000</v>
      </c>
      <c r="AE17" s="240">
        <f t="shared" si="8"/>
        <v>1000</v>
      </c>
      <c r="AF17" s="240">
        <f t="shared" si="9"/>
        <v>100</v>
      </c>
    </row>
    <row r="18" spans="1:32" ht="78.75" x14ac:dyDescent="0.25">
      <c r="A18" s="133">
        <v>8</v>
      </c>
      <c r="B18" s="156" t="s">
        <v>854</v>
      </c>
      <c r="C18" s="156" t="s">
        <v>70</v>
      </c>
      <c r="D18" s="138"/>
      <c r="E18" s="139"/>
      <c r="F18" s="139">
        <v>1854.7</v>
      </c>
      <c r="G18" s="137"/>
      <c r="H18" s="137"/>
      <c r="I18" s="137">
        <v>3556</v>
      </c>
      <c r="J18" s="162"/>
      <c r="K18" s="140"/>
      <c r="L18" s="140"/>
      <c r="M18" s="140">
        <v>1.9172912061249798</v>
      </c>
      <c r="N18" s="171"/>
      <c r="O18" s="208">
        <f t="shared" si="12"/>
        <v>80</v>
      </c>
      <c r="P18" s="141">
        <v>2.25</v>
      </c>
      <c r="Q18" s="200">
        <f t="shared" si="13"/>
        <v>80</v>
      </c>
      <c r="R18" s="143">
        <f t="shared" si="2"/>
        <v>80.010000000000005</v>
      </c>
      <c r="S18" s="197"/>
      <c r="T18" s="200">
        <f t="shared" si="10"/>
        <v>0</v>
      </c>
      <c r="U18" s="200"/>
      <c r="V18" s="200"/>
      <c r="W18" s="266">
        <v>80</v>
      </c>
      <c r="X18" s="240">
        <v>80</v>
      </c>
      <c r="Y18" s="240">
        <v>77</v>
      </c>
      <c r="Z18" s="240">
        <f t="shared" si="3"/>
        <v>96.25</v>
      </c>
      <c r="AA18" s="240">
        <v>2200</v>
      </c>
      <c r="AB18" s="240">
        <v>2133</v>
      </c>
      <c r="AC18" s="240">
        <f t="shared" si="7"/>
        <v>96.954545454545453</v>
      </c>
      <c r="AD18" s="240">
        <v>1800</v>
      </c>
      <c r="AE18" s="240">
        <f t="shared" si="8"/>
        <v>1800</v>
      </c>
      <c r="AF18" s="240">
        <f t="shared" si="9"/>
        <v>100</v>
      </c>
    </row>
    <row r="19" spans="1:32" ht="47.25" x14ac:dyDescent="0.25">
      <c r="A19" s="133">
        <v>9</v>
      </c>
      <c r="B19" s="156" t="s">
        <v>130</v>
      </c>
      <c r="C19" s="156" t="s">
        <v>70</v>
      </c>
      <c r="D19" s="138"/>
      <c r="E19" s="139"/>
      <c r="F19" s="139">
        <v>532.79999999999995</v>
      </c>
      <c r="G19" s="137"/>
      <c r="H19" s="137"/>
      <c r="I19" s="137">
        <v>283</v>
      </c>
      <c r="J19" s="162"/>
      <c r="K19" s="140"/>
      <c r="L19" s="140"/>
      <c r="M19" s="140">
        <v>0.53115615615615619</v>
      </c>
      <c r="N19" s="171"/>
      <c r="O19" s="208">
        <f t="shared" si="12"/>
        <v>5</v>
      </c>
      <c r="P19" s="141">
        <v>2</v>
      </c>
      <c r="Q19" s="200">
        <f t="shared" si="13"/>
        <v>5</v>
      </c>
      <c r="R19" s="143">
        <f t="shared" si="2"/>
        <v>5.66</v>
      </c>
      <c r="S19" s="197"/>
      <c r="T19" s="200">
        <f t="shared" si="10"/>
        <v>0</v>
      </c>
      <c r="U19" s="200"/>
      <c r="V19" s="200"/>
      <c r="W19" s="266">
        <v>5</v>
      </c>
      <c r="X19" s="240">
        <v>5</v>
      </c>
      <c r="Y19" s="240">
        <v>3</v>
      </c>
      <c r="Z19" s="240">
        <f t="shared" si="3"/>
        <v>60</v>
      </c>
      <c r="AA19" s="240">
        <v>5</v>
      </c>
      <c r="AB19" s="240">
        <v>0</v>
      </c>
      <c r="AC19" s="240">
        <f t="shared" si="7"/>
        <v>0</v>
      </c>
      <c r="AD19" s="240">
        <v>5</v>
      </c>
      <c r="AE19" s="240">
        <f>AD19</f>
        <v>5</v>
      </c>
      <c r="AF19" s="240">
        <f t="shared" si="9"/>
        <v>100</v>
      </c>
    </row>
    <row r="20" spans="1:32" ht="31.5" x14ac:dyDescent="0.25">
      <c r="A20" s="133">
        <v>10</v>
      </c>
      <c r="B20" s="156" t="s">
        <v>834</v>
      </c>
      <c r="C20" s="156" t="s">
        <v>70</v>
      </c>
      <c r="D20" s="138"/>
      <c r="E20" s="139"/>
      <c r="F20" s="139">
        <v>64.040000000000006</v>
      </c>
      <c r="G20" s="137"/>
      <c r="H20" s="137"/>
      <c r="I20" s="137">
        <v>55</v>
      </c>
      <c r="J20" s="162"/>
      <c r="K20" s="140"/>
      <c r="L20" s="140"/>
      <c r="M20" s="140">
        <v>0.85883822610868199</v>
      </c>
      <c r="N20" s="171"/>
      <c r="O20" s="208">
        <f t="shared" si="12"/>
        <v>9</v>
      </c>
      <c r="P20" s="141">
        <f>IF(I20&lt;33,0,18)</f>
        <v>18</v>
      </c>
      <c r="Q20" s="200">
        <f t="shared" si="13"/>
        <v>9</v>
      </c>
      <c r="R20" s="143">
        <f t="shared" si="2"/>
        <v>9.9</v>
      </c>
      <c r="S20" s="197"/>
      <c r="T20" s="200">
        <f t="shared" si="10"/>
        <v>0</v>
      </c>
      <c r="U20" s="200"/>
      <c r="V20" s="200"/>
      <c r="W20" s="266">
        <v>10</v>
      </c>
      <c r="X20" s="240">
        <v>15</v>
      </c>
      <c r="Y20" s="240">
        <v>0</v>
      </c>
      <c r="Z20" s="240">
        <f t="shared" si="3"/>
        <v>0</v>
      </c>
      <c r="AA20" s="240">
        <v>10</v>
      </c>
      <c r="AB20" s="240">
        <v>0</v>
      </c>
      <c r="AC20" s="240">
        <f t="shared" si="7"/>
        <v>0</v>
      </c>
      <c r="AD20" s="240">
        <v>2</v>
      </c>
      <c r="AE20" s="240">
        <v>0</v>
      </c>
      <c r="AF20" s="240">
        <f t="shared" si="9"/>
        <v>0</v>
      </c>
    </row>
    <row r="21" spans="1:32" ht="47.25" x14ac:dyDescent="0.25">
      <c r="A21" s="133">
        <v>11</v>
      </c>
      <c r="B21" s="156" t="s">
        <v>110</v>
      </c>
      <c r="C21" s="156" t="s">
        <v>70</v>
      </c>
      <c r="D21" s="138"/>
      <c r="E21" s="139"/>
      <c r="F21" s="139">
        <v>417.94</v>
      </c>
      <c r="G21" s="137"/>
      <c r="H21" s="137"/>
      <c r="I21" s="137">
        <v>1385</v>
      </c>
      <c r="J21" s="162"/>
      <c r="K21" s="140"/>
      <c r="L21" s="140"/>
      <c r="M21" s="140">
        <v>3.3138728047088097</v>
      </c>
      <c r="N21" s="171"/>
      <c r="O21" s="208">
        <f t="shared" si="12"/>
        <v>0</v>
      </c>
      <c r="P21" s="141">
        <v>0</v>
      </c>
      <c r="Q21" s="200">
        <f t="shared" si="13"/>
        <v>0</v>
      </c>
      <c r="R21" s="143">
        <f t="shared" si="2"/>
        <v>0</v>
      </c>
      <c r="S21" s="197"/>
      <c r="T21" s="200">
        <f t="shared" si="10"/>
        <v>0</v>
      </c>
      <c r="U21" s="200"/>
      <c r="V21" s="200"/>
      <c r="W21" s="266">
        <v>0</v>
      </c>
      <c r="X21" s="240">
        <v>0</v>
      </c>
      <c r="Y21" s="240">
        <f>X21</f>
        <v>0</v>
      </c>
      <c r="Z21" s="240"/>
      <c r="AA21" s="240">
        <v>800</v>
      </c>
      <c r="AB21" s="240">
        <f t="shared" si="6"/>
        <v>800</v>
      </c>
      <c r="AC21" s="240">
        <f t="shared" si="7"/>
        <v>100</v>
      </c>
      <c r="AD21" s="240">
        <v>800</v>
      </c>
      <c r="AE21" s="240">
        <v>0</v>
      </c>
      <c r="AF21" s="240">
        <f t="shared" si="9"/>
        <v>0</v>
      </c>
    </row>
    <row r="22" spans="1:32" ht="63" x14ac:dyDescent="0.25">
      <c r="A22" s="133">
        <v>12</v>
      </c>
      <c r="B22" s="156" t="s">
        <v>855</v>
      </c>
      <c r="C22" s="156" t="s">
        <v>70</v>
      </c>
      <c r="D22" s="138"/>
      <c r="E22" s="139"/>
      <c r="F22" s="139">
        <v>384</v>
      </c>
      <c r="G22" s="137"/>
      <c r="H22" s="137"/>
      <c r="I22" s="137">
        <v>418</v>
      </c>
      <c r="J22" s="162"/>
      <c r="K22" s="140"/>
      <c r="L22" s="140"/>
      <c r="M22" s="140">
        <v>1.0885416666666667</v>
      </c>
      <c r="N22" s="171"/>
      <c r="O22" s="208">
        <f t="shared" si="12"/>
        <v>75</v>
      </c>
      <c r="P22" s="141">
        <f>IF(I22&lt;33,0,18)</f>
        <v>18</v>
      </c>
      <c r="Q22" s="200">
        <f t="shared" si="13"/>
        <v>75</v>
      </c>
      <c r="R22" s="143">
        <f t="shared" si="2"/>
        <v>75.239999999999995</v>
      </c>
      <c r="S22" s="197"/>
      <c r="T22" s="200">
        <f t="shared" si="10"/>
        <v>0</v>
      </c>
      <c r="U22" s="200"/>
      <c r="V22" s="200"/>
      <c r="W22" s="266">
        <v>100</v>
      </c>
      <c r="X22" s="519">
        <v>2200</v>
      </c>
      <c r="Y22" s="519">
        <v>2200</v>
      </c>
      <c r="Z22" s="519">
        <f t="shared" si="3"/>
        <v>100</v>
      </c>
      <c r="AA22" s="240">
        <v>95</v>
      </c>
      <c r="AB22" s="240">
        <f t="shared" si="6"/>
        <v>95</v>
      </c>
      <c r="AC22" s="240">
        <f t="shared" si="7"/>
        <v>100</v>
      </c>
      <c r="AD22" s="519">
        <v>3081</v>
      </c>
      <c r="AE22" s="519">
        <f t="shared" ref="AE22:AE42" si="14">AD22</f>
        <v>3081</v>
      </c>
      <c r="AF22" s="519">
        <f t="shared" si="9"/>
        <v>100</v>
      </c>
    </row>
    <row r="23" spans="1:32" ht="63" x14ac:dyDescent="0.25">
      <c r="A23" s="133">
        <v>13</v>
      </c>
      <c r="B23" s="258" t="s">
        <v>856</v>
      </c>
      <c r="C23" s="156" t="s">
        <v>70</v>
      </c>
      <c r="D23" s="138"/>
      <c r="E23" s="139"/>
      <c r="F23" s="139">
        <v>305.60000000000002</v>
      </c>
      <c r="G23" s="137"/>
      <c r="H23" s="137"/>
      <c r="I23" s="137">
        <v>923</v>
      </c>
      <c r="J23" s="162"/>
      <c r="K23" s="140"/>
      <c r="L23" s="140"/>
      <c r="M23" s="140">
        <v>3.0202879581151829</v>
      </c>
      <c r="N23" s="171"/>
      <c r="O23" s="208">
        <f t="shared" si="12"/>
        <v>2766</v>
      </c>
      <c r="P23" s="141">
        <f>IF(I23&lt;33,0,18)</f>
        <v>18</v>
      </c>
      <c r="Q23" s="200">
        <f t="shared" si="13"/>
        <v>166</v>
      </c>
      <c r="R23" s="143">
        <f t="shared" si="2"/>
        <v>166.14</v>
      </c>
      <c r="S23" s="197"/>
      <c r="T23" s="200">
        <v>2600</v>
      </c>
      <c r="U23" s="200"/>
      <c r="V23" s="200"/>
      <c r="W23" s="266">
        <v>4300</v>
      </c>
      <c r="X23" s="520"/>
      <c r="Y23" s="520"/>
      <c r="Z23" s="520"/>
      <c r="AA23" s="240">
        <v>2500</v>
      </c>
      <c r="AB23" s="240">
        <f t="shared" si="6"/>
        <v>2500</v>
      </c>
      <c r="AC23" s="240">
        <f t="shared" si="7"/>
        <v>100</v>
      </c>
      <c r="AD23" s="520"/>
      <c r="AE23" s="520"/>
      <c r="AF23" s="520"/>
    </row>
    <row r="24" spans="1:32" ht="47.25" x14ac:dyDescent="0.25">
      <c r="A24" s="133">
        <v>14</v>
      </c>
      <c r="B24" s="156" t="s">
        <v>112</v>
      </c>
      <c r="C24" s="156" t="s">
        <v>70</v>
      </c>
      <c r="D24" s="138"/>
      <c r="E24" s="139"/>
      <c r="F24" s="139">
        <v>1170</v>
      </c>
      <c r="G24" s="137"/>
      <c r="H24" s="137"/>
      <c r="I24" s="137">
        <v>207</v>
      </c>
      <c r="J24" s="162"/>
      <c r="K24" s="140"/>
      <c r="L24" s="140"/>
      <c r="M24" s="140">
        <v>0.17692307692307693</v>
      </c>
      <c r="N24" s="171"/>
      <c r="O24" s="208">
        <f t="shared" si="12"/>
        <v>0</v>
      </c>
      <c r="P24" s="141">
        <v>0</v>
      </c>
      <c r="Q24" s="200">
        <f t="shared" si="13"/>
        <v>0</v>
      </c>
      <c r="R24" s="143">
        <f t="shared" si="2"/>
        <v>0</v>
      </c>
      <c r="S24" s="197"/>
      <c r="T24" s="200">
        <f t="shared" ref="T24:T29" si="15">ROUNDDOWN(N24*S24/100,0)</f>
        <v>0</v>
      </c>
      <c r="U24" s="200"/>
      <c r="V24" s="200"/>
      <c r="W24" s="266">
        <v>0</v>
      </c>
      <c r="X24" s="240">
        <v>5</v>
      </c>
      <c r="Y24" s="240">
        <v>0</v>
      </c>
      <c r="Z24" s="240">
        <f t="shared" si="3"/>
        <v>0</v>
      </c>
      <c r="AA24" s="240">
        <v>5</v>
      </c>
      <c r="AB24" s="240">
        <v>0</v>
      </c>
      <c r="AC24" s="240">
        <f t="shared" si="7"/>
        <v>0</v>
      </c>
      <c r="AD24" s="240">
        <v>0</v>
      </c>
      <c r="AE24" s="240">
        <f t="shared" si="14"/>
        <v>0</v>
      </c>
      <c r="AF24" s="240"/>
    </row>
    <row r="25" spans="1:32" ht="63" x14ac:dyDescent="0.25">
      <c r="A25" s="133">
        <v>15</v>
      </c>
      <c r="B25" s="156" t="s">
        <v>92</v>
      </c>
      <c r="C25" s="156" t="s">
        <v>70</v>
      </c>
      <c r="D25" s="138"/>
      <c r="E25" s="139"/>
      <c r="F25" s="139">
        <v>222</v>
      </c>
      <c r="G25" s="137"/>
      <c r="H25" s="137"/>
      <c r="I25" s="137">
        <v>296</v>
      </c>
      <c r="J25" s="162"/>
      <c r="K25" s="140"/>
      <c r="L25" s="140"/>
      <c r="M25" s="140">
        <v>1.3333333333333333</v>
      </c>
      <c r="N25" s="171"/>
      <c r="O25" s="208">
        <f t="shared" si="12"/>
        <v>0</v>
      </c>
      <c r="P25" s="141">
        <v>0</v>
      </c>
      <c r="Q25" s="200">
        <f t="shared" si="13"/>
        <v>0</v>
      </c>
      <c r="R25" s="143">
        <f t="shared" si="2"/>
        <v>0</v>
      </c>
      <c r="S25" s="197"/>
      <c r="T25" s="200">
        <f t="shared" si="15"/>
        <v>0</v>
      </c>
      <c r="U25" s="200"/>
      <c r="V25" s="200"/>
      <c r="W25" s="266">
        <v>0</v>
      </c>
      <c r="X25" s="240">
        <v>0</v>
      </c>
      <c r="Y25" s="240">
        <f t="shared" ref="Y25:Y42" si="16">X25</f>
        <v>0</v>
      </c>
      <c r="Z25" s="240"/>
      <c r="AA25" s="240">
        <v>100</v>
      </c>
      <c r="AB25" s="240">
        <v>65</v>
      </c>
      <c r="AC25" s="240">
        <f t="shared" si="7"/>
        <v>65</v>
      </c>
      <c r="AD25" s="240">
        <v>0</v>
      </c>
      <c r="AE25" s="240">
        <f t="shared" si="14"/>
        <v>0</v>
      </c>
      <c r="AF25" s="240"/>
    </row>
    <row r="26" spans="1:32" ht="31.5" x14ac:dyDescent="0.25">
      <c r="A26" s="133">
        <v>16</v>
      </c>
      <c r="B26" s="156" t="s">
        <v>114</v>
      </c>
      <c r="C26" s="156" t="s">
        <v>70</v>
      </c>
      <c r="D26" s="138"/>
      <c r="E26" s="139"/>
      <c r="F26" s="139">
        <v>757.58</v>
      </c>
      <c r="G26" s="137"/>
      <c r="H26" s="137"/>
      <c r="I26" s="137">
        <v>260</v>
      </c>
      <c r="J26" s="162"/>
      <c r="K26" s="140"/>
      <c r="L26" s="140"/>
      <c r="M26" s="140">
        <v>0.34319807809076269</v>
      </c>
      <c r="N26" s="171"/>
      <c r="O26" s="208">
        <f t="shared" si="12"/>
        <v>15</v>
      </c>
      <c r="P26" s="141">
        <v>6</v>
      </c>
      <c r="Q26" s="200">
        <f t="shared" si="13"/>
        <v>15</v>
      </c>
      <c r="R26" s="143">
        <f t="shared" si="2"/>
        <v>15.6</v>
      </c>
      <c r="S26" s="197"/>
      <c r="T26" s="200">
        <f t="shared" si="15"/>
        <v>0</v>
      </c>
      <c r="U26" s="200"/>
      <c r="V26" s="200"/>
      <c r="W26" s="266">
        <v>15</v>
      </c>
      <c r="X26" s="240">
        <v>0</v>
      </c>
      <c r="Y26" s="240">
        <f t="shared" si="16"/>
        <v>0</v>
      </c>
      <c r="Z26" s="240"/>
      <c r="AA26" s="240">
        <v>0</v>
      </c>
      <c r="AB26" s="240">
        <f t="shared" si="6"/>
        <v>0</v>
      </c>
      <c r="AC26" s="240"/>
      <c r="AD26" s="240">
        <v>2</v>
      </c>
      <c r="AE26" s="240">
        <f t="shared" si="14"/>
        <v>2</v>
      </c>
      <c r="AF26" s="240">
        <f t="shared" si="9"/>
        <v>100</v>
      </c>
    </row>
    <row r="27" spans="1:32" ht="47.25" x14ac:dyDescent="0.25">
      <c r="A27" s="133">
        <v>17</v>
      </c>
      <c r="B27" s="156" t="s">
        <v>161</v>
      </c>
      <c r="C27" s="156" t="s">
        <v>70</v>
      </c>
      <c r="D27" s="138"/>
      <c r="E27" s="139"/>
      <c r="F27" s="139">
        <v>0</v>
      </c>
      <c r="G27" s="137"/>
      <c r="H27" s="137"/>
      <c r="I27" s="137">
        <v>0</v>
      </c>
      <c r="J27" s="162"/>
      <c r="K27" s="140"/>
      <c r="L27" s="140"/>
      <c r="M27" s="140">
        <v>0</v>
      </c>
      <c r="N27" s="171"/>
      <c r="O27" s="208">
        <f t="shared" si="12"/>
        <v>0</v>
      </c>
      <c r="P27" s="141">
        <f>IF(I27&lt;33,0,18)</f>
        <v>0</v>
      </c>
      <c r="Q27" s="200">
        <f t="shared" si="13"/>
        <v>0</v>
      </c>
      <c r="R27" s="143">
        <f t="shared" si="2"/>
        <v>0</v>
      </c>
      <c r="S27" s="197"/>
      <c r="T27" s="200">
        <f t="shared" si="15"/>
        <v>0</v>
      </c>
      <c r="U27" s="200"/>
      <c r="V27" s="200"/>
      <c r="W27" s="266">
        <v>0</v>
      </c>
      <c r="X27" s="240">
        <v>0</v>
      </c>
      <c r="Y27" s="240">
        <f t="shared" si="16"/>
        <v>0</v>
      </c>
      <c r="Z27" s="240"/>
      <c r="AA27" s="240">
        <v>0</v>
      </c>
      <c r="AB27" s="240">
        <f t="shared" si="6"/>
        <v>0</v>
      </c>
      <c r="AC27" s="240"/>
      <c r="AD27" s="240">
        <v>0</v>
      </c>
      <c r="AE27" s="240">
        <f t="shared" si="14"/>
        <v>0</v>
      </c>
      <c r="AF27" s="240"/>
    </row>
    <row r="28" spans="1:32" ht="31.5" x14ac:dyDescent="0.25">
      <c r="A28" s="133">
        <v>18</v>
      </c>
      <c r="B28" s="156" t="s">
        <v>71</v>
      </c>
      <c r="C28" s="156" t="s">
        <v>70</v>
      </c>
      <c r="D28" s="138"/>
      <c r="E28" s="139"/>
      <c r="F28" s="139">
        <v>319.99</v>
      </c>
      <c r="G28" s="137"/>
      <c r="H28" s="137"/>
      <c r="I28" s="137">
        <v>442</v>
      </c>
      <c r="J28" s="162"/>
      <c r="K28" s="140"/>
      <c r="L28" s="140"/>
      <c r="M28" s="140">
        <v>1.3812931654114191</v>
      </c>
      <c r="N28" s="171"/>
      <c r="O28" s="208">
        <f t="shared" si="12"/>
        <v>34</v>
      </c>
      <c r="P28" s="141">
        <v>7.8</v>
      </c>
      <c r="Q28" s="200">
        <f t="shared" si="13"/>
        <v>34</v>
      </c>
      <c r="R28" s="143">
        <f t="shared" si="2"/>
        <v>34.475999999999999</v>
      </c>
      <c r="S28" s="197"/>
      <c r="T28" s="200">
        <f t="shared" si="15"/>
        <v>0</v>
      </c>
      <c r="U28" s="200"/>
      <c r="V28" s="200"/>
      <c r="W28" s="266">
        <v>34</v>
      </c>
      <c r="X28" s="240">
        <v>24</v>
      </c>
      <c r="Y28" s="240">
        <v>15</v>
      </c>
      <c r="Z28" s="240">
        <f t="shared" si="3"/>
        <v>62.5</v>
      </c>
      <c r="AA28" s="240">
        <v>25</v>
      </c>
      <c r="AB28" s="240">
        <v>8</v>
      </c>
      <c r="AC28" s="240">
        <f t="shared" si="7"/>
        <v>32</v>
      </c>
      <c r="AD28" s="240">
        <v>30</v>
      </c>
      <c r="AE28" s="240">
        <v>8</v>
      </c>
      <c r="AF28" s="240">
        <f t="shared" si="9"/>
        <v>26.666666666666668</v>
      </c>
    </row>
    <row r="29" spans="1:32" ht="47.25" x14ac:dyDescent="0.25">
      <c r="A29" s="133">
        <v>19</v>
      </c>
      <c r="B29" s="156" t="s">
        <v>152</v>
      </c>
      <c r="C29" s="156" t="s">
        <v>70</v>
      </c>
      <c r="D29" s="138"/>
      <c r="E29" s="139"/>
      <c r="F29" s="139">
        <v>46.58</v>
      </c>
      <c r="G29" s="137"/>
      <c r="H29" s="137"/>
      <c r="I29" s="137">
        <v>22</v>
      </c>
      <c r="J29" s="162"/>
      <c r="K29" s="140"/>
      <c r="L29" s="140"/>
      <c r="M29" s="140">
        <v>0.47230571060541005</v>
      </c>
      <c r="N29" s="171"/>
      <c r="O29" s="208">
        <f t="shared" si="12"/>
        <v>0</v>
      </c>
      <c r="P29" s="141">
        <f>IF(I29&lt;33,0,18)</f>
        <v>0</v>
      </c>
      <c r="Q29" s="200">
        <f t="shared" si="13"/>
        <v>0</v>
      </c>
      <c r="R29" s="143">
        <f t="shared" si="2"/>
        <v>0</v>
      </c>
      <c r="S29" s="197"/>
      <c r="T29" s="200">
        <f t="shared" si="15"/>
        <v>0</v>
      </c>
      <c r="U29" s="200"/>
      <c r="V29" s="200"/>
      <c r="W29" s="266">
        <v>0</v>
      </c>
      <c r="X29" s="240">
        <v>0</v>
      </c>
      <c r="Y29" s="240">
        <f t="shared" si="16"/>
        <v>0</v>
      </c>
      <c r="Z29" s="240"/>
      <c r="AA29" s="240">
        <v>0</v>
      </c>
      <c r="AB29" s="240">
        <f t="shared" si="6"/>
        <v>0</v>
      </c>
      <c r="AC29" s="240"/>
      <c r="AD29" s="240">
        <v>0</v>
      </c>
      <c r="AE29" s="240">
        <f t="shared" si="14"/>
        <v>0</v>
      </c>
      <c r="AF29" s="240"/>
    </row>
    <row r="30" spans="1:32" ht="47.25" x14ac:dyDescent="0.25">
      <c r="A30" s="133">
        <v>20</v>
      </c>
      <c r="B30" s="258" t="s">
        <v>137</v>
      </c>
      <c r="C30" s="156" t="s">
        <v>70</v>
      </c>
      <c r="D30" s="138"/>
      <c r="E30" s="139"/>
      <c r="F30" s="139">
        <v>213.12</v>
      </c>
      <c r="G30" s="137"/>
      <c r="H30" s="137"/>
      <c r="I30" s="137">
        <v>2047</v>
      </c>
      <c r="J30" s="162"/>
      <c r="K30" s="140"/>
      <c r="L30" s="140"/>
      <c r="M30" s="140">
        <v>9.6049174174174166</v>
      </c>
      <c r="N30" s="171"/>
      <c r="O30" s="208">
        <f t="shared" si="12"/>
        <v>1168</v>
      </c>
      <c r="P30" s="141">
        <v>18</v>
      </c>
      <c r="Q30" s="200">
        <f t="shared" si="13"/>
        <v>368</v>
      </c>
      <c r="R30" s="143">
        <f t="shared" si="2"/>
        <v>368.46</v>
      </c>
      <c r="S30" s="197"/>
      <c r="T30" s="200">
        <v>800</v>
      </c>
      <c r="U30" s="200"/>
      <c r="V30" s="200"/>
      <c r="W30" s="266">
        <v>2500</v>
      </c>
      <c r="X30" s="240">
        <v>0</v>
      </c>
      <c r="Y30" s="240">
        <f t="shared" si="16"/>
        <v>0</v>
      </c>
      <c r="Z30" s="240"/>
      <c r="AA30" s="240">
        <v>300</v>
      </c>
      <c r="AB30" s="240">
        <f t="shared" si="6"/>
        <v>300</v>
      </c>
      <c r="AC30" s="240">
        <f t="shared" si="7"/>
        <v>100</v>
      </c>
      <c r="AD30" s="240">
        <v>800</v>
      </c>
      <c r="AE30" s="240">
        <f t="shared" si="14"/>
        <v>800</v>
      </c>
      <c r="AF30" s="240">
        <f t="shared" si="9"/>
        <v>100</v>
      </c>
    </row>
    <row r="31" spans="1:32" ht="63" x14ac:dyDescent="0.25">
      <c r="A31" s="133">
        <v>21</v>
      </c>
      <c r="B31" s="156" t="s">
        <v>836</v>
      </c>
      <c r="C31" s="156" t="s">
        <v>70</v>
      </c>
      <c r="D31" s="138"/>
      <c r="E31" s="139"/>
      <c r="F31" s="139">
        <v>6.42</v>
      </c>
      <c r="G31" s="137"/>
      <c r="H31" s="137"/>
      <c r="I31" s="137">
        <v>1</v>
      </c>
      <c r="J31" s="162"/>
      <c r="K31" s="140"/>
      <c r="L31" s="140"/>
      <c r="M31" s="140">
        <v>0.1557632398753894</v>
      </c>
      <c r="N31" s="171"/>
      <c r="O31" s="208">
        <f t="shared" si="12"/>
        <v>0</v>
      </c>
      <c r="P31" s="141">
        <f>IF(I31&lt;33,0,18)</f>
        <v>0</v>
      </c>
      <c r="Q31" s="200">
        <f t="shared" si="13"/>
        <v>0</v>
      </c>
      <c r="R31" s="143">
        <f t="shared" si="2"/>
        <v>0</v>
      </c>
      <c r="S31" s="197"/>
      <c r="T31" s="200">
        <f>ROUNDDOWN(N31*S31/100,0)</f>
        <v>0</v>
      </c>
      <c r="U31" s="200"/>
      <c r="V31" s="200"/>
      <c r="W31" s="266"/>
      <c r="X31" s="240">
        <v>0</v>
      </c>
      <c r="Y31" s="240">
        <f t="shared" si="16"/>
        <v>0</v>
      </c>
      <c r="Z31" s="240"/>
      <c r="AA31" s="240">
        <v>0</v>
      </c>
      <c r="AB31" s="240">
        <f t="shared" si="6"/>
        <v>0</v>
      </c>
      <c r="AC31" s="240"/>
      <c r="AD31" s="240">
        <v>0</v>
      </c>
      <c r="AE31" s="240">
        <f t="shared" si="14"/>
        <v>0</v>
      </c>
      <c r="AF31" s="240"/>
    </row>
    <row r="32" spans="1:32" ht="63" x14ac:dyDescent="0.25">
      <c r="A32" s="133">
        <v>22</v>
      </c>
      <c r="B32" s="156" t="s">
        <v>837</v>
      </c>
      <c r="C32" s="156" t="s">
        <v>70</v>
      </c>
      <c r="D32" s="138"/>
      <c r="E32" s="139"/>
      <c r="F32" s="139">
        <v>432.68</v>
      </c>
      <c r="G32" s="137"/>
      <c r="H32" s="137"/>
      <c r="I32" s="137">
        <v>3702</v>
      </c>
      <c r="J32" s="162"/>
      <c r="K32" s="140"/>
      <c r="L32" s="140"/>
      <c r="M32" s="140">
        <v>8.5559767033373397</v>
      </c>
      <c r="N32" s="171"/>
      <c r="O32" s="208">
        <f t="shared" si="12"/>
        <v>400</v>
      </c>
      <c r="P32" s="141">
        <v>2.72</v>
      </c>
      <c r="Q32" s="200">
        <f t="shared" si="13"/>
        <v>100</v>
      </c>
      <c r="R32" s="143">
        <f t="shared" si="2"/>
        <v>100.6944</v>
      </c>
      <c r="S32" s="197"/>
      <c r="T32" s="200">
        <v>300</v>
      </c>
      <c r="U32" s="200"/>
      <c r="V32" s="200"/>
      <c r="W32" s="266">
        <v>1450</v>
      </c>
      <c r="X32" s="240">
        <v>1000</v>
      </c>
      <c r="Y32" s="240">
        <f t="shared" si="16"/>
        <v>1000</v>
      </c>
      <c r="Z32" s="240">
        <f t="shared" si="3"/>
        <v>100</v>
      </c>
      <c r="AA32" s="240">
        <v>800</v>
      </c>
      <c r="AB32" s="240">
        <f t="shared" si="6"/>
        <v>800</v>
      </c>
      <c r="AC32" s="240">
        <f t="shared" si="7"/>
        <v>100</v>
      </c>
      <c r="AD32" s="240">
        <v>800</v>
      </c>
      <c r="AE32" s="240">
        <f t="shared" si="14"/>
        <v>800</v>
      </c>
      <c r="AF32" s="240">
        <f t="shared" si="9"/>
        <v>100</v>
      </c>
    </row>
    <row r="33" spans="1:32" ht="63" x14ac:dyDescent="0.25">
      <c r="A33" s="133">
        <v>23</v>
      </c>
      <c r="B33" s="156" t="s">
        <v>838</v>
      </c>
      <c r="C33" s="156" t="s">
        <v>70</v>
      </c>
      <c r="D33" s="138"/>
      <c r="E33" s="139"/>
      <c r="F33" s="139">
        <v>2084.38</v>
      </c>
      <c r="G33" s="137"/>
      <c r="H33" s="137"/>
      <c r="I33" s="137">
        <v>387</v>
      </c>
      <c r="J33" s="162"/>
      <c r="K33" s="140"/>
      <c r="L33" s="140"/>
      <c r="M33" s="140">
        <v>0.18566672103934981</v>
      </c>
      <c r="N33" s="171"/>
      <c r="O33" s="208">
        <f t="shared" si="12"/>
        <v>0</v>
      </c>
      <c r="P33" s="141">
        <v>0</v>
      </c>
      <c r="Q33" s="200">
        <f t="shared" si="13"/>
        <v>0</v>
      </c>
      <c r="R33" s="143">
        <f t="shared" si="2"/>
        <v>0</v>
      </c>
      <c r="S33" s="197"/>
      <c r="T33" s="200">
        <f>ROUNDDOWN(N33*S33/100,0)</f>
        <v>0</v>
      </c>
      <c r="U33" s="200"/>
      <c r="V33" s="200"/>
      <c r="W33" s="266">
        <v>0</v>
      </c>
      <c r="X33" s="240">
        <v>0</v>
      </c>
      <c r="Y33" s="240">
        <f t="shared" si="16"/>
        <v>0</v>
      </c>
      <c r="Z33" s="240"/>
      <c r="AA33" s="240">
        <v>0</v>
      </c>
      <c r="AB33" s="240">
        <f t="shared" si="6"/>
        <v>0</v>
      </c>
      <c r="AC33" s="240"/>
      <c r="AD33" s="240">
        <v>0</v>
      </c>
      <c r="AE33" s="240">
        <f t="shared" si="14"/>
        <v>0</v>
      </c>
      <c r="AF33" s="240"/>
    </row>
    <row r="34" spans="1:32" ht="63" x14ac:dyDescent="0.25">
      <c r="A34" s="133">
        <v>24</v>
      </c>
      <c r="B34" s="156" t="s">
        <v>839</v>
      </c>
      <c r="C34" s="156" t="s">
        <v>70</v>
      </c>
      <c r="D34" s="138"/>
      <c r="E34" s="139"/>
      <c r="F34" s="139">
        <v>1096.3499999999999</v>
      </c>
      <c r="G34" s="137"/>
      <c r="H34" s="137"/>
      <c r="I34" s="137">
        <v>313</v>
      </c>
      <c r="J34" s="162"/>
      <c r="K34" s="140"/>
      <c r="L34" s="140"/>
      <c r="M34" s="140">
        <v>0.28549277146896523</v>
      </c>
      <c r="N34" s="171"/>
      <c r="O34" s="208">
        <f t="shared" si="12"/>
        <v>0</v>
      </c>
      <c r="P34" s="141">
        <v>0</v>
      </c>
      <c r="Q34" s="200">
        <f t="shared" si="13"/>
        <v>0</v>
      </c>
      <c r="R34" s="143">
        <f t="shared" si="2"/>
        <v>0</v>
      </c>
      <c r="S34" s="197"/>
      <c r="T34" s="200">
        <f>ROUNDDOWN(N34*S34/100,0)</f>
        <v>0</v>
      </c>
      <c r="U34" s="200"/>
      <c r="V34" s="200"/>
      <c r="W34" s="266">
        <v>0</v>
      </c>
      <c r="X34" s="240">
        <v>0</v>
      </c>
      <c r="Y34" s="240">
        <f t="shared" si="16"/>
        <v>0</v>
      </c>
      <c r="Z34" s="240"/>
      <c r="AA34" s="240">
        <v>0</v>
      </c>
      <c r="AB34" s="240">
        <f t="shared" si="6"/>
        <v>0</v>
      </c>
      <c r="AC34" s="240"/>
      <c r="AD34" s="240">
        <v>0</v>
      </c>
      <c r="AE34" s="240">
        <f t="shared" si="14"/>
        <v>0</v>
      </c>
      <c r="AF34" s="240"/>
    </row>
    <row r="35" spans="1:32" ht="63" x14ac:dyDescent="0.25">
      <c r="A35" s="133">
        <v>25</v>
      </c>
      <c r="B35" s="156" t="s">
        <v>840</v>
      </c>
      <c r="C35" s="156" t="s">
        <v>70</v>
      </c>
      <c r="D35" s="138"/>
      <c r="E35" s="139"/>
      <c r="F35" s="139">
        <v>618.70000000000005</v>
      </c>
      <c r="G35" s="137"/>
      <c r="H35" s="137"/>
      <c r="I35" s="137">
        <v>126</v>
      </c>
      <c r="J35" s="162"/>
      <c r="K35" s="140"/>
      <c r="L35" s="140"/>
      <c r="M35" s="140">
        <v>0.20365282042993371</v>
      </c>
      <c r="N35" s="171"/>
      <c r="O35" s="208">
        <f t="shared" si="12"/>
        <v>2</v>
      </c>
      <c r="P35" s="141">
        <v>2</v>
      </c>
      <c r="Q35" s="200">
        <f t="shared" si="13"/>
        <v>2</v>
      </c>
      <c r="R35" s="143">
        <f t="shared" si="2"/>
        <v>2.52</v>
      </c>
      <c r="S35" s="197"/>
      <c r="T35" s="200">
        <f>ROUNDDOWN(N35*S35/100,0)</f>
        <v>0</v>
      </c>
      <c r="U35" s="200"/>
      <c r="V35" s="200"/>
      <c r="W35" s="266">
        <v>2</v>
      </c>
      <c r="X35" s="240">
        <v>10</v>
      </c>
      <c r="Y35" s="240">
        <v>1</v>
      </c>
      <c r="Z35" s="240">
        <f t="shared" si="3"/>
        <v>10</v>
      </c>
      <c r="AA35" s="240">
        <v>0</v>
      </c>
      <c r="AB35" s="240">
        <f t="shared" si="6"/>
        <v>0</v>
      </c>
      <c r="AC35" s="240"/>
      <c r="AD35" s="240">
        <v>0</v>
      </c>
      <c r="AE35" s="240">
        <f t="shared" si="14"/>
        <v>0</v>
      </c>
      <c r="AF35" s="240"/>
    </row>
    <row r="36" spans="1:32" ht="63" x14ac:dyDescent="0.25">
      <c r="A36" s="133">
        <v>26</v>
      </c>
      <c r="B36" s="156" t="s">
        <v>841</v>
      </c>
      <c r="C36" s="156" t="s">
        <v>70</v>
      </c>
      <c r="D36" s="138"/>
      <c r="E36" s="139"/>
      <c r="F36" s="139">
        <v>757.58</v>
      </c>
      <c r="G36" s="137"/>
      <c r="H36" s="137"/>
      <c r="I36" s="137">
        <v>206</v>
      </c>
      <c r="J36" s="162"/>
      <c r="K36" s="140"/>
      <c r="L36" s="140"/>
      <c r="M36" s="140">
        <v>0.27191847725652735</v>
      </c>
      <c r="N36" s="171"/>
      <c r="O36" s="208">
        <f t="shared" si="12"/>
        <v>0</v>
      </c>
      <c r="P36" s="141">
        <v>0</v>
      </c>
      <c r="Q36" s="200">
        <f t="shared" si="13"/>
        <v>0</v>
      </c>
      <c r="R36" s="143">
        <f t="shared" si="2"/>
        <v>0</v>
      </c>
      <c r="S36" s="197"/>
      <c r="T36" s="200">
        <f>ROUNDDOWN(N36*S36/100,0)</f>
        <v>0</v>
      </c>
      <c r="U36" s="200"/>
      <c r="V36" s="200"/>
      <c r="W36" s="266">
        <v>0</v>
      </c>
      <c r="X36" s="240">
        <v>0</v>
      </c>
      <c r="Y36" s="240">
        <f t="shared" si="16"/>
        <v>0</v>
      </c>
      <c r="Z36" s="240"/>
      <c r="AA36" s="240">
        <v>0</v>
      </c>
      <c r="AB36" s="240">
        <f t="shared" si="6"/>
        <v>0</v>
      </c>
      <c r="AC36" s="240"/>
      <c r="AD36" s="240">
        <v>0</v>
      </c>
      <c r="AE36" s="240">
        <f t="shared" si="14"/>
        <v>0</v>
      </c>
      <c r="AF36" s="240"/>
    </row>
    <row r="37" spans="1:32" ht="63" x14ac:dyDescent="0.25">
      <c r="A37" s="133">
        <v>27</v>
      </c>
      <c r="B37" s="258" t="s">
        <v>842</v>
      </c>
      <c r="C37" s="156" t="s">
        <v>70</v>
      </c>
      <c r="D37" s="138"/>
      <c r="E37" s="139"/>
      <c r="F37" s="139">
        <v>481.22</v>
      </c>
      <c r="G37" s="137"/>
      <c r="H37" s="137"/>
      <c r="I37" s="137">
        <v>3165</v>
      </c>
      <c r="J37" s="162"/>
      <c r="K37" s="140"/>
      <c r="L37" s="140"/>
      <c r="M37" s="140">
        <v>6.5770333735089972</v>
      </c>
      <c r="N37" s="171"/>
      <c r="O37" s="208">
        <f t="shared" si="12"/>
        <v>500</v>
      </c>
      <c r="P37" s="141">
        <v>3.18</v>
      </c>
      <c r="Q37" s="200">
        <f t="shared" si="13"/>
        <v>100</v>
      </c>
      <c r="R37" s="143">
        <f t="shared" si="2"/>
        <v>100.64700000000001</v>
      </c>
      <c r="S37" s="197"/>
      <c r="T37" s="200">
        <v>400</v>
      </c>
      <c r="U37" s="200"/>
      <c r="V37" s="200"/>
      <c r="W37" s="266">
        <v>4000</v>
      </c>
      <c r="X37" s="240">
        <v>700</v>
      </c>
      <c r="Y37" s="240">
        <f t="shared" si="16"/>
        <v>700</v>
      </c>
      <c r="Z37" s="240">
        <f t="shared" si="3"/>
        <v>100</v>
      </c>
      <c r="AA37" s="240">
        <v>1000</v>
      </c>
      <c r="AB37" s="240">
        <f t="shared" si="6"/>
        <v>1000</v>
      </c>
      <c r="AC37" s="240">
        <f t="shared" si="7"/>
        <v>100</v>
      </c>
      <c r="AD37" s="240">
        <v>800</v>
      </c>
      <c r="AE37" s="240">
        <f t="shared" si="14"/>
        <v>800</v>
      </c>
      <c r="AF37" s="240">
        <f t="shared" si="9"/>
        <v>100</v>
      </c>
    </row>
    <row r="38" spans="1:32" ht="47.25" x14ac:dyDescent="0.25">
      <c r="A38" s="133">
        <v>28</v>
      </c>
      <c r="B38" s="258" t="s">
        <v>843</v>
      </c>
      <c r="C38" s="156" t="s">
        <v>70</v>
      </c>
      <c r="D38" s="138"/>
      <c r="E38" s="139"/>
      <c r="F38" s="139">
        <v>290.11</v>
      </c>
      <c r="G38" s="137"/>
      <c r="H38" s="137"/>
      <c r="I38" s="137">
        <v>1068</v>
      </c>
      <c r="J38" s="162"/>
      <c r="K38" s="140"/>
      <c r="L38" s="140"/>
      <c r="M38" s="140">
        <v>3.6813622419082415</v>
      </c>
      <c r="N38" s="171"/>
      <c r="O38" s="208">
        <f t="shared" si="12"/>
        <v>592</v>
      </c>
      <c r="P38" s="141">
        <f>IF(I38&lt;33,0,18)</f>
        <v>18</v>
      </c>
      <c r="Q38" s="200">
        <f t="shared" si="13"/>
        <v>192</v>
      </c>
      <c r="R38" s="143">
        <f t="shared" si="2"/>
        <v>192.24</v>
      </c>
      <c r="S38" s="197"/>
      <c r="T38" s="200">
        <v>400</v>
      </c>
      <c r="U38" s="200"/>
      <c r="V38" s="200"/>
      <c r="W38" s="266">
        <v>1200</v>
      </c>
      <c r="X38" s="240">
        <v>200</v>
      </c>
      <c r="Y38" s="240">
        <f t="shared" si="16"/>
        <v>200</v>
      </c>
      <c r="Z38" s="240">
        <f t="shared" si="3"/>
        <v>100</v>
      </c>
      <c r="AA38" s="240">
        <v>200</v>
      </c>
      <c r="AB38" s="240">
        <f t="shared" si="6"/>
        <v>200</v>
      </c>
      <c r="AC38" s="240">
        <f t="shared" si="7"/>
        <v>100</v>
      </c>
      <c r="AD38" s="240">
        <v>200</v>
      </c>
      <c r="AE38" s="240">
        <f t="shared" si="14"/>
        <v>200</v>
      </c>
      <c r="AF38" s="240">
        <f t="shared" si="9"/>
        <v>100</v>
      </c>
    </row>
    <row r="39" spans="1:32" x14ac:dyDescent="0.25">
      <c r="A39" s="133">
        <v>29</v>
      </c>
      <c r="B39" s="156" t="s">
        <v>844</v>
      </c>
      <c r="C39" s="156" t="s">
        <v>70</v>
      </c>
      <c r="D39" s="138"/>
      <c r="E39" s="139"/>
      <c r="F39" s="139">
        <v>1259.46</v>
      </c>
      <c r="G39" s="137"/>
      <c r="H39" s="137"/>
      <c r="I39" s="137">
        <v>720</v>
      </c>
      <c r="J39" s="162"/>
      <c r="K39" s="140"/>
      <c r="L39" s="140"/>
      <c r="M39" s="140">
        <v>0.57167357438902389</v>
      </c>
      <c r="N39" s="171"/>
      <c r="O39" s="208">
        <f t="shared" si="12"/>
        <v>0</v>
      </c>
      <c r="P39" s="141">
        <v>0</v>
      </c>
      <c r="Q39" s="200">
        <f t="shared" si="13"/>
        <v>0</v>
      </c>
      <c r="R39" s="143">
        <f t="shared" si="2"/>
        <v>0</v>
      </c>
      <c r="S39" s="197"/>
      <c r="T39" s="200">
        <f>ROUNDDOWN(N39*S39/100,0)</f>
        <v>0</v>
      </c>
      <c r="U39" s="200"/>
      <c r="V39" s="200"/>
      <c r="W39" s="266">
        <v>0</v>
      </c>
      <c r="X39" s="240">
        <v>0</v>
      </c>
      <c r="Y39" s="240">
        <f t="shared" si="16"/>
        <v>0</v>
      </c>
      <c r="Z39" s="240"/>
      <c r="AA39" s="240">
        <v>0</v>
      </c>
      <c r="AB39" s="240">
        <f t="shared" si="6"/>
        <v>0</v>
      </c>
      <c r="AC39" s="240"/>
      <c r="AD39" s="240">
        <v>0</v>
      </c>
      <c r="AE39" s="240">
        <f t="shared" si="14"/>
        <v>0</v>
      </c>
      <c r="AF39" s="240"/>
    </row>
    <row r="40" spans="1:32" ht="47.25" x14ac:dyDescent="0.25">
      <c r="A40" s="133">
        <v>30</v>
      </c>
      <c r="B40" s="156" t="s">
        <v>845</v>
      </c>
      <c r="C40" s="156" t="s">
        <v>70</v>
      </c>
      <c r="D40" s="138"/>
      <c r="E40" s="139"/>
      <c r="F40" s="139">
        <v>116.62</v>
      </c>
      <c r="G40" s="137"/>
      <c r="H40" s="137"/>
      <c r="I40" s="137">
        <v>0</v>
      </c>
      <c r="J40" s="162"/>
      <c r="K40" s="140"/>
      <c r="L40" s="140"/>
      <c r="M40" s="140">
        <v>0</v>
      </c>
      <c r="N40" s="171"/>
      <c r="O40" s="208">
        <f t="shared" si="12"/>
        <v>0</v>
      </c>
      <c r="P40" s="141">
        <f>IF(I40&lt;33,0,18)</f>
        <v>0</v>
      </c>
      <c r="Q40" s="200">
        <f t="shared" si="13"/>
        <v>0</v>
      </c>
      <c r="R40" s="143">
        <f t="shared" si="2"/>
        <v>0</v>
      </c>
      <c r="S40" s="197"/>
      <c r="T40" s="200">
        <f>ROUNDDOWN(N40*S40/100,0)</f>
        <v>0</v>
      </c>
      <c r="U40" s="200"/>
      <c r="V40" s="200"/>
      <c r="W40" s="266">
        <v>0</v>
      </c>
      <c r="X40" s="240">
        <v>0</v>
      </c>
      <c r="Y40" s="240">
        <f t="shared" si="16"/>
        <v>0</v>
      </c>
      <c r="Z40" s="240"/>
      <c r="AA40" s="240">
        <v>0</v>
      </c>
      <c r="AB40" s="240">
        <f t="shared" si="6"/>
        <v>0</v>
      </c>
      <c r="AC40" s="240"/>
      <c r="AD40" s="240">
        <v>0</v>
      </c>
      <c r="AE40" s="240">
        <f t="shared" si="14"/>
        <v>0</v>
      </c>
      <c r="AF40" s="240"/>
    </row>
    <row r="41" spans="1:32" ht="47.25" x14ac:dyDescent="0.25">
      <c r="A41" s="133">
        <v>31</v>
      </c>
      <c r="B41" s="156" t="s">
        <v>846</v>
      </c>
      <c r="C41" s="156" t="s">
        <v>70</v>
      </c>
      <c r="D41" s="138"/>
      <c r="E41" s="139"/>
      <c r="F41" s="139">
        <v>256.74</v>
      </c>
      <c r="G41" s="137"/>
      <c r="H41" s="137"/>
      <c r="I41" s="137">
        <v>335</v>
      </c>
      <c r="J41" s="162"/>
      <c r="K41" s="140"/>
      <c r="L41" s="140"/>
      <c r="M41" s="140">
        <v>1.3048219989094025</v>
      </c>
      <c r="N41" s="171"/>
      <c r="O41" s="208">
        <f t="shared" si="12"/>
        <v>10</v>
      </c>
      <c r="P41" s="141">
        <v>3</v>
      </c>
      <c r="Q41" s="200">
        <f t="shared" si="13"/>
        <v>10</v>
      </c>
      <c r="R41" s="143">
        <f t="shared" si="2"/>
        <v>10.050000000000001</v>
      </c>
      <c r="S41" s="197"/>
      <c r="T41" s="200">
        <f>ROUNDDOWN(N41*S41/100,0)</f>
        <v>0</v>
      </c>
      <c r="U41" s="200"/>
      <c r="V41" s="200"/>
      <c r="W41" s="266">
        <v>10</v>
      </c>
      <c r="X41" s="240">
        <v>25</v>
      </c>
      <c r="Y41" s="240">
        <v>8</v>
      </c>
      <c r="Z41" s="240">
        <f t="shared" si="3"/>
        <v>32</v>
      </c>
      <c r="AA41" s="240">
        <v>28</v>
      </c>
      <c r="AB41" s="240">
        <f t="shared" si="6"/>
        <v>28</v>
      </c>
      <c r="AC41" s="240">
        <f t="shared" si="7"/>
        <v>100</v>
      </c>
      <c r="AD41" s="240">
        <v>10</v>
      </c>
      <c r="AE41" s="240">
        <f t="shared" si="14"/>
        <v>10</v>
      </c>
      <c r="AF41" s="240">
        <f t="shared" si="9"/>
        <v>100</v>
      </c>
    </row>
    <row r="42" spans="1:32" ht="47.25" x14ac:dyDescent="0.25">
      <c r="A42" s="133">
        <v>32</v>
      </c>
      <c r="B42" s="156" t="s">
        <v>847</v>
      </c>
      <c r="C42" s="156" t="s">
        <v>70</v>
      </c>
      <c r="D42" s="138"/>
      <c r="E42" s="139"/>
      <c r="F42" s="139">
        <v>33.39</v>
      </c>
      <c r="G42" s="137"/>
      <c r="H42" s="137"/>
      <c r="I42" s="137">
        <v>22</v>
      </c>
      <c r="J42" s="162"/>
      <c r="K42" s="140"/>
      <c r="L42" s="140"/>
      <c r="M42" s="140">
        <v>0.65887990416292297</v>
      </c>
      <c r="N42" s="171"/>
      <c r="O42" s="208">
        <f t="shared" si="12"/>
        <v>3</v>
      </c>
      <c r="P42" s="141">
        <v>18</v>
      </c>
      <c r="Q42" s="200">
        <f t="shared" si="13"/>
        <v>3</v>
      </c>
      <c r="R42" s="143">
        <f t="shared" si="2"/>
        <v>3.96</v>
      </c>
      <c r="S42" s="197"/>
      <c r="T42" s="200">
        <f>ROUNDDOWN(N42*S42/100,0)</f>
        <v>0</v>
      </c>
      <c r="U42" s="200"/>
      <c r="V42" s="200"/>
      <c r="W42" s="266">
        <v>10</v>
      </c>
      <c r="X42" s="240">
        <v>5</v>
      </c>
      <c r="Y42" s="240">
        <f t="shared" si="16"/>
        <v>5</v>
      </c>
      <c r="Z42" s="240">
        <f t="shared" si="3"/>
        <v>100</v>
      </c>
      <c r="AA42" s="240">
        <v>28</v>
      </c>
      <c r="AB42" s="240">
        <f t="shared" si="6"/>
        <v>28</v>
      </c>
      <c r="AC42" s="240">
        <f t="shared" si="7"/>
        <v>100</v>
      </c>
      <c r="AD42" s="240">
        <v>10</v>
      </c>
      <c r="AE42" s="240">
        <f t="shared" si="14"/>
        <v>10</v>
      </c>
      <c r="AF42" s="240">
        <f t="shared" si="9"/>
        <v>100</v>
      </c>
    </row>
    <row r="43" spans="1:32" ht="47.25" x14ac:dyDescent="0.25">
      <c r="A43" s="133">
        <v>33</v>
      </c>
      <c r="B43" s="258" t="s">
        <v>791</v>
      </c>
      <c r="C43" s="156" t="s">
        <v>70</v>
      </c>
      <c r="D43" s="138"/>
      <c r="E43" s="139"/>
      <c r="F43" s="139">
        <v>85.7</v>
      </c>
      <c r="G43" s="137"/>
      <c r="H43" s="137"/>
      <c r="I43" s="137"/>
      <c r="J43" s="162"/>
      <c r="K43" s="140"/>
      <c r="L43" s="140"/>
      <c r="M43" s="140"/>
      <c r="N43" s="171"/>
      <c r="O43" s="208">
        <f t="shared" si="12"/>
        <v>300</v>
      </c>
      <c r="P43" s="141"/>
      <c r="Q43" s="200"/>
      <c r="R43" s="143"/>
      <c r="S43" s="197"/>
      <c r="T43" s="200">
        <v>300</v>
      </c>
      <c r="U43" s="200"/>
      <c r="V43" s="200"/>
      <c r="W43" s="266">
        <v>1200</v>
      </c>
      <c r="X43" s="240"/>
      <c r="Y43" s="240"/>
      <c r="Z43" s="240"/>
      <c r="AA43" s="240"/>
      <c r="AB43" s="240"/>
      <c r="AC43" s="240"/>
      <c r="AD43" s="240"/>
      <c r="AE43" s="240"/>
      <c r="AF43" s="240"/>
    </row>
    <row r="44" spans="1:32" ht="47.25" x14ac:dyDescent="0.25">
      <c r="A44" s="133">
        <v>34</v>
      </c>
      <c r="B44" s="258" t="s">
        <v>792</v>
      </c>
      <c r="C44" s="156" t="s">
        <v>70</v>
      </c>
      <c r="D44" s="138"/>
      <c r="E44" s="139"/>
      <c r="F44" s="139">
        <v>159.04</v>
      </c>
      <c r="G44" s="137"/>
      <c r="H44" s="137"/>
      <c r="I44" s="137"/>
      <c r="J44" s="162"/>
      <c r="K44" s="140"/>
      <c r="L44" s="140"/>
      <c r="M44" s="140"/>
      <c r="N44" s="171"/>
      <c r="O44" s="208">
        <f t="shared" si="12"/>
        <v>300</v>
      </c>
      <c r="P44" s="141"/>
      <c r="Q44" s="200"/>
      <c r="R44" s="143"/>
      <c r="S44" s="197"/>
      <c r="T44" s="200">
        <v>300</v>
      </c>
      <c r="U44" s="200"/>
      <c r="V44" s="200"/>
      <c r="W44" s="266">
        <v>2000</v>
      </c>
      <c r="X44" s="240"/>
      <c r="Y44" s="240"/>
      <c r="Z44" s="240"/>
      <c r="AA44" s="240"/>
      <c r="AB44" s="240"/>
      <c r="AC44" s="240"/>
      <c r="AD44" s="240"/>
      <c r="AE44" s="240"/>
      <c r="AF44" s="240"/>
    </row>
    <row r="45" spans="1:32" ht="31.5" x14ac:dyDescent="0.25">
      <c r="A45" s="133">
        <v>35</v>
      </c>
      <c r="B45" s="258" t="s">
        <v>793</v>
      </c>
      <c r="C45" s="156" t="s">
        <v>70</v>
      </c>
      <c r="D45" s="138"/>
      <c r="E45" s="139"/>
      <c r="F45" s="139">
        <v>86.48</v>
      </c>
      <c r="G45" s="137"/>
      <c r="H45" s="137"/>
      <c r="I45" s="137">
        <v>53.376035754189942</v>
      </c>
      <c r="J45" s="162"/>
      <c r="K45" s="140"/>
      <c r="L45" s="140"/>
      <c r="M45" s="140">
        <v>0.6172067039106145</v>
      </c>
      <c r="N45" s="171"/>
      <c r="O45" s="208">
        <f t="shared" si="12"/>
        <v>309</v>
      </c>
      <c r="P45" s="141">
        <v>18</v>
      </c>
      <c r="Q45" s="200">
        <f t="shared" ref="Q45:Q47" si="17">ROUNDDOWN(R45,0)</f>
        <v>9</v>
      </c>
      <c r="R45" s="143">
        <f>I45*P45/100</f>
        <v>9.6076864357541893</v>
      </c>
      <c r="S45" s="197"/>
      <c r="T45" s="200">
        <v>300</v>
      </c>
      <c r="U45" s="200"/>
      <c r="V45" s="200"/>
      <c r="W45" s="266">
        <v>2000</v>
      </c>
      <c r="X45" s="240"/>
      <c r="Y45" s="240"/>
      <c r="Z45" s="240"/>
      <c r="AA45" s="240"/>
      <c r="AB45" s="240"/>
      <c r="AC45" s="240"/>
      <c r="AD45" s="240"/>
      <c r="AE45" s="240"/>
      <c r="AF45" s="240"/>
    </row>
    <row r="46" spans="1:32" ht="47.25" x14ac:dyDescent="0.25">
      <c r="A46" s="133">
        <v>36</v>
      </c>
      <c r="B46" s="258" t="s">
        <v>794</v>
      </c>
      <c r="C46" s="156" t="s">
        <v>70</v>
      </c>
      <c r="D46" s="138"/>
      <c r="E46" s="139"/>
      <c r="F46" s="139">
        <v>97.54</v>
      </c>
      <c r="G46" s="137"/>
      <c r="H46" s="137"/>
      <c r="I46" s="137">
        <v>60.202341899441343</v>
      </c>
      <c r="J46" s="162"/>
      <c r="K46" s="140"/>
      <c r="L46" s="140"/>
      <c r="M46" s="140">
        <v>0.6172067039106145</v>
      </c>
      <c r="N46" s="171"/>
      <c r="O46" s="208">
        <f t="shared" si="12"/>
        <v>1810</v>
      </c>
      <c r="P46" s="141">
        <v>18</v>
      </c>
      <c r="Q46" s="200">
        <f t="shared" si="17"/>
        <v>10</v>
      </c>
      <c r="R46" s="143">
        <f>I46*P46/100</f>
        <v>10.836421541899442</v>
      </c>
      <c r="S46" s="197"/>
      <c r="T46" s="200">
        <v>1800</v>
      </c>
      <c r="U46" s="200"/>
      <c r="V46" s="200"/>
      <c r="W46" s="266">
        <v>3000</v>
      </c>
      <c r="X46" s="240"/>
      <c r="Y46" s="240"/>
      <c r="Z46" s="240"/>
      <c r="AA46" s="240"/>
      <c r="AB46" s="240"/>
      <c r="AC46" s="240"/>
      <c r="AD46" s="240"/>
      <c r="AE46" s="240"/>
      <c r="AF46" s="240"/>
    </row>
    <row r="47" spans="1:32" ht="31.5" x14ac:dyDescent="0.25">
      <c r="A47" s="133">
        <v>37</v>
      </c>
      <c r="B47" s="258" t="s">
        <v>795</v>
      </c>
      <c r="C47" s="156" t="s">
        <v>70</v>
      </c>
      <c r="D47" s="138"/>
      <c r="E47" s="139"/>
      <c r="F47" s="139">
        <v>163.19</v>
      </c>
      <c r="G47" s="137"/>
      <c r="H47" s="137"/>
      <c r="I47" s="137">
        <v>100.72196201117318</v>
      </c>
      <c r="J47" s="162"/>
      <c r="K47" s="140"/>
      <c r="L47" s="140"/>
      <c r="M47" s="140">
        <v>0.6172067039106145</v>
      </c>
      <c r="N47" s="171"/>
      <c r="O47" s="208">
        <f t="shared" si="12"/>
        <v>318</v>
      </c>
      <c r="P47" s="141">
        <v>18</v>
      </c>
      <c r="Q47" s="200">
        <f t="shared" si="17"/>
        <v>18</v>
      </c>
      <c r="R47" s="143">
        <f>I47*P47/100</f>
        <v>18.129953162011173</v>
      </c>
      <c r="S47" s="197"/>
      <c r="T47" s="200">
        <v>300</v>
      </c>
      <c r="U47" s="200"/>
      <c r="V47" s="200"/>
      <c r="W47" s="266">
        <v>1000</v>
      </c>
      <c r="X47" s="240"/>
      <c r="Y47" s="240"/>
      <c r="Z47" s="240"/>
      <c r="AA47" s="240"/>
      <c r="AB47" s="240"/>
      <c r="AC47" s="240"/>
      <c r="AD47" s="240"/>
      <c r="AE47" s="240"/>
      <c r="AF47" s="240"/>
    </row>
    <row r="48" spans="1:32" ht="31.5" x14ac:dyDescent="0.25">
      <c r="A48" s="133">
        <v>38</v>
      </c>
      <c r="B48" s="258" t="s">
        <v>796</v>
      </c>
      <c r="C48" s="156" t="s">
        <v>70</v>
      </c>
      <c r="D48" s="138"/>
      <c r="E48" s="139"/>
      <c r="F48" s="139">
        <v>128</v>
      </c>
      <c r="G48" s="137"/>
      <c r="H48" s="137"/>
      <c r="I48" s="137"/>
      <c r="J48" s="162"/>
      <c r="K48" s="140"/>
      <c r="L48" s="140"/>
      <c r="M48" s="140"/>
      <c r="N48" s="171"/>
      <c r="O48" s="208">
        <f t="shared" si="12"/>
        <v>300</v>
      </c>
      <c r="P48" s="141"/>
      <c r="Q48" s="200"/>
      <c r="R48" s="143"/>
      <c r="S48" s="197"/>
      <c r="T48" s="200">
        <v>300</v>
      </c>
      <c r="U48" s="200"/>
      <c r="V48" s="200"/>
      <c r="W48" s="266">
        <v>1500</v>
      </c>
      <c r="X48" s="240"/>
      <c r="Y48" s="240"/>
      <c r="Z48" s="240"/>
      <c r="AA48" s="240"/>
      <c r="AB48" s="240"/>
      <c r="AC48" s="240"/>
      <c r="AD48" s="240"/>
      <c r="AE48" s="240"/>
      <c r="AF48" s="240"/>
    </row>
    <row r="49" spans="1:32" ht="31.5" x14ac:dyDescent="0.25">
      <c r="A49" s="133">
        <v>39</v>
      </c>
      <c r="B49" s="258" t="s">
        <v>797</v>
      </c>
      <c r="C49" s="156" t="s">
        <v>70</v>
      </c>
      <c r="D49" s="138"/>
      <c r="E49" s="139"/>
      <c r="F49" s="139">
        <v>134.62</v>
      </c>
      <c r="G49" s="137"/>
      <c r="H49" s="137"/>
      <c r="I49" s="137"/>
      <c r="J49" s="162"/>
      <c r="K49" s="140"/>
      <c r="L49" s="140"/>
      <c r="M49" s="140"/>
      <c r="N49" s="171"/>
      <c r="O49" s="208">
        <f t="shared" si="12"/>
        <v>300</v>
      </c>
      <c r="P49" s="141"/>
      <c r="Q49" s="200"/>
      <c r="R49" s="143"/>
      <c r="S49" s="197"/>
      <c r="T49" s="200">
        <v>300</v>
      </c>
      <c r="U49" s="200"/>
      <c r="V49" s="200"/>
      <c r="W49" s="266">
        <v>1500</v>
      </c>
      <c r="X49" s="240"/>
      <c r="Y49" s="240"/>
      <c r="Z49" s="240"/>
      <c r="AA49" s="240"/>
      <c r="AB49" s="240"/>
      <c r="AC49" s="240"/>
      <c r="AD49" s="240"/>
      <c r="AE49" s="240"/>
      <c r="AF49" s="240"/>
    </row>
    <row r="50" spans="1:32" ht="31.5" x14ac:dyDescent="0.25">
      <c r="A50" s="133">
        <v>40</v>
      </c>
      <c r="B50" s="258" t="s">
        <v>798</v>
      </c>
      <c r="C50" s="156" t="s">
        <v>70</v>
      </c>
      <c r="D50" s="138"/>
      <c r="E50" s="139"/>
      <c r="F50" s="139">
        <v>145.4</v>
      </c>
      <c r="G50" s="137"/>
      <c r="H50" s="137"/>
      <c r="I50" s="137"/>
      <c r="J50" s="162"/>
      <c r="K50" s="140"/>
      <c r="L50" s="140"/>
      <c r="M50" s="140"/>
      <c r="N50" s="171"/>
      <c r="O50" s="208">
        <f t="shared" si="12"/>
        <v>300</v>
      </c>
      <c r="P50" s="141"/>
      <c r="Q50" s="200"/>
      <c r="R50" s="143"/>
      <c r="S50" s="197"/>
      <c r="T50" s="200">
        <v>300</v>
      </c>
      <c r="U50" s="200"/>
      <c r="V50" s="200"/>
      <c r="W50" s="266">
        <v>2000</v>
      </c>
      <c r="X50" s="240"/>
      <c r="Y50" s="240"/>
      <c r="Z50" s="240"/>
      <c r="AA50" s="240"/>
      <c r="AB50" s="240"/>
      <c r="AC50" s="240"/>
      <c r="AD50" s="240"/>
      <c r="AE50" s="240"/>
      <c r="AF50" s="240"/>
    </row>
    <row r="51" spans="1:32" ht="47.25" x14ac:dyDescent="0.25">
      <c r="A51" s="133">
        <v>41</v>
      </c>
      <c r="B51" s="258" t="s">
        <v>799</v>
      </c>
      <c r="C51" s="156" t="s">
        <v>70</v>
      </c>
      <c r="D51" s="138"/>
      <c r="E51" s="139"/>
      <c r="F51" s="139">
        <v>118.21</v>
      </c>
      <c r="G51" s="137"/>
      <c r="H51" s="137"/>
      <c r="I51" s="137"/>
      <c r="J51" s="162"/>
      <c r="K51" s="140"/>
      <c r="L51" s="140"/>
      <c r="M51" s="140"/>
      <c r="N51" s="171"/>
      <c r="O51" s="208">
        <f t="shared" si="12"/>
        <v>300</v>
      </c>
      <c r="P51" s="141"/>
      <c r="Q51" s="200"/>
      <c r="R51" s="143"/>
      <c r="S51" s="197"/>
      <c r="T51" s="200">
        <v>300</v>
      </c>
      <c r="U51" s="200"/>
      <c r="V51" s="200"/>
      <c r="W51" s="266">
        <v>1000</v>
      </c>
      <c r="X51" s="240"/>
      <c r="Y51" s="240"/>
      <c r="Z51" s="240"/>
      <c r="AA51" s="240"/>
      <c r="AB51" s="240"/>
      <c r="AC51" s="240"/>
      <c r="AD51" s="240"/>
      <c r="AE51" s="240"/>
      <c r="AF51" s="240"/>
    </row>
    <row r="52" spans="1:32" ht="32.25" customHeight="1" x14ac:dyDescent="0.25">
      <c r="A52" s="133">
        <v>42</v>
      </c>
      <c r="B52" s="258" t="s">
        <v>800</v>
      </c>
      <c r="C52" s="156" t="s">
        <v>70</v>
      </c>
      <c r="D52" s="138"/>
      <c r="E52" s="139"/>
      <c r="F52" s="139">
        <v>261.32</v>
      </c>
      <c r="G52" s="137"/>
      <c r="H52" s="137"/>
      <c r="I52" s="137"/>
      <c r="J52" s="162"/>
      <c r="K52" s="140"/>
      <c r="L52" s="140"/>
      <c r="M52" s="140"/>
      <c r="N52" s="171"/>
      <c r="O52" s="208">
        <f t="shared" si="12"/>
        <v>300</v>
      </c>
      <c r="P52" s="141"/>
      <c r="Q52" s="200"/>
      <c r="R52" s="143"/>
      <c r="S52" s="197"/>
      <c r="T52" s="200">
        <v>300</v>
      </c>
      <c r="U52" s="200"/>
      <c r="V52" s="200"/>
      <c r="W52" s="266">
        <v>1000</v>
      </c>
      <c r="X52" s="240"/>
      <c r="Y52" s="240"/>
      <c r="Z52" s="240"/>
      <c r="AA52" s="240"/>
      <c r="AB52" s="240"/>
      <c r="AC52" s="240"/>
      <c r="AD52" s="240"/>
      <c r="AE52" s="240"/>
      <c r="AF52" s="240"/>
    </row>
    <row r="53" spans="1:32" ht="32.25" customHeight="1" x14ac:dyDescent="0.25">
      <c r="A53" s="133">
        <v>43</v>
      </c>
      <c r="B53" s="258" t="s">
        <v>801</v>
      </c>
      <c r="C53" s="156" t="s">
        <v>70</v>
      </c>
      <c r="D53" s="138"/>
      <c r="E53" s="139"/>
      <c r="F53" s="139">
        <v>128.66</v>
      </c>
      <c r="G53" s="137"/>
      <c r="H53" s="137"/>
      <c r="I53" s="137"/>
      <c r="J53" s="162"/>
      <c r="K53" s="140"/>
      <c r="L53" s="140"/>
      <c r="M53" s="140"/>
      <c r="N53" s="171"/>
      <c r="O53" s="208">
        <f t="shared" si="12"/>
        <v>3000</v>
      </c>
      <c r="P53" s="141"/>
      <c r="Q53" s="200"/>
      <c r="R53" s="143"/>
      <c r="S53" s="197"/>
      <c r="T53" s="200">
        <v>3000</v>
      </c>
      <c r="U53" s="200"/>
      <c r="V53" s="200"/>
      <c r="W53" s="266">
        <v>3000</v>
      </c>
      <c r="X53" s="240"/>
      <c r="Y53" s="240"/>
      <c r="Z53" s="240"/>
      <c r="AA53" s="240"/>
      <c r="AB53" s="240"/>
      <c r="AC53" s="240"/>
      <c r="AD53" s="240"/>
      <c r="AE53" s="240"/>
      <c r="AF53" s="240"/>
    </row>
    <row r="54" spans="1:32" ht="32.25" customHeight="1" x14ac:dyDescent="0.25">
      <c r="A54" s="133">
        <v>44</v>
      </c>
      <c r="B54" s="258" t="s">
        <v>802</v>
      </c>
      <c r="C54" s="156" t="s">
        <v>70</v>
      </c>
      <c r="D54" s="138"/>
      <c r="E54" s="139"/>
      <c r="F54" s="139">
        <v>139.80000000000001</v>
      </c>
      <c r="G54" s="137"/>
      <c r="H54" s="137"/>
      <c r="I54" s="137"/>
      <c r="J54" s="162"/>
      <c r="K54" s="140"/>
      <c r="L54" s="140"/>
      <c r="M54" s="140"/>
      <c r="N54" s="171"/>
      <c r="O54" s="208">
        <f t="shared" si="12"/>
        <v>500</v>
      </c>
      <c r="P54" s="141"/>
      <c r="Q54" s="200"/>
      <c r="R54" s="143"/>
      <c r="S54" s="197"/>
      <c r="T54" s="200">
        <v>500</v>
      </c>
      <c r="U54" s="200"/>
      <c r="V54" s="200"/>
      <c r="W54" s="266">
        <v>3000</v>
      </c>
      <c r="X54" s="240"/>
      <c r="Y54" s="240"/>
      <c r="Z54" s="240"/>
      <c r="AA54" s="240"/>
      <c r="AB54" s="240"/>
      <c r="AC54" s="240"/>
      <c r="AD54" s="240"/>
      <c r="AE54" s="240"/>
      <c r="AF54" s="240"/>
    </row>
    <row r="55" spans="1:32" ht="31.5" x14ac:dyDescent="0.25">
      <c r="A55" s="133">
        <v>45</v>
      </c>
      <c r="B55" s="258" t="s">
        <v>803</v>
      </c>
      <c r="C55" s="156" t="s">
        <v>70</v>
      </c>
      <c r="D55" s="138"/>
      <c r="E55" s="139"/>
      <c r="F55" s="139">
        <v>170.48</v>
      </c>
      <c r="G55" s="137"/>
      <c r="H55" s="137"/>
      <c r="I55" s="137"/>
      <c r="J55" s="162"/>
      <c r="K55" s="140"/>
      <c r="L55" s="140"/>
      <c r="M55" s="140"/>
      <c r="N55" s="171"/>
      <c r="O55" s="208">
        <f t="shared" si="12"/>
        <v>300</v>
      </c>
      <c r="P55" s="141"/>
      <c r="Q55" s="200"/>
      <c r="R55" s="143"/>
      <c r="S55" s="197"/>
      <c r="T55" s="200">
        <v>300</v>
      </c>
      <c r="U55" s="200"/>
      <c r="V55" s="200"/>
      <c r="W55" s="266">
        <v>1000</v>
      </c>
      <c r="X55" s="240"/>
      <c r="Y55" s="240"/>
      <c r="Z55" s="240"/>
      <c r="AA55" s="240"/>
      <c r="AB55" s="240"/>
      <c r="AC55" s="240"/>
      <c r="AD55" s="240"/>
      <c r="AE55" s="240"/>
      <c r="AF55" s="240"/>
    </row>
    <row r="56" spans="1:32" ht="31.5" x14ac:dyDescent="0.25">
      <c r="A56" s="133">
        <v>46</v>
      </c>
      <c r="B56" s="258" t="s">
        <v>804</v>
      </c>
      <c r="C56" s="156" t="s">
        <v>70</v>
      </c>
      <c r="D56" s="138"/>
      <c r="E56" s="139"/>
      <c r="F56" s="139">
        <v>192.64</v>
      </c>
      <c r="G56" s="137"/>
      <c r="H56" s="137"/>
      <c r="I56" s="137"/>
      <c r="J56" s="162"/>
      <c r="K56" s="140"/>
      <c r="L56" s="140"/>
      <c r="M56" s="140"/>
      <c r="N56" s="171"/>
      <c r="O56" s="208">
        <f t="shared" si="12"/>
        <v>300</v>
      </c>
      <c r="P56" s="141"/>
      <c r="Q56" s="200"/>
      <c r="R56" s="143"/>
      <c r="S56" s="197"/>
      <c r="T56" s="200">
        <v>300</v>
      </c>
      <c r="U56" s="200"/>
      <c r="V56" s="200"/>
      <c r="W56" s="266">
        <v>500</v>
      </c>
      <c r="X56" s="240"/>
      <c r="Y56" s="240"/>
      <c r="Z56" s="240"/>
      <c r="AA56" s="240"/>
      <c r="AB56" s="240"/>
      <c r="AC56" s="240"/>
      <c r="AD56" s="240"/>
      <c r="AE56" s="240"/>
      <c r="AF56" s="240"/>
    </row>
    <row r="57" spans="1:32" ht="47.25" x14ac:dyDescent="0.25">
      <c r="A57" s="133">
        <v>1</v>
      </c>
      <c r="B57" s="156" t="s">
        <v>750</v>
      </c>
      <c r="C57" s="156" t="s">
        <v>683</v>
      </c>
      <c r="D57" s="138"/>
      <c r="E57" s="139"/>
      <c r="F57" s="139">
        <v>16.899999999999999</v>
      </c>
      <c r="G57" s="137"/>
      <c r="H57" s="137"/>
      <c r="I57" s="137"/>
      <c r="J57" s="162"/>
      <c r="K57" s="140"/>
      <c r="L57" s="140"/>
      <c r="M57" s="140"/>
      <c r="N57" s="171"/>
      <c r="O57" s="208">
        <f t="shared" si="12"/>
        <v>150</v>
      </c>
      <c r="P57" s="141">
        <f t="shared" ref="P57:P95" si="18">IF(I57&lt;33,0,18)</f>
        <v>0</v>
      </c>
      <c r="Q57" s="142">
        <f t="shared" si="13"/>
        <v>0</v>
      </c>
      <c r="R57" s="143">
        <f t="shared" ref="R57:R95" si="19">I57*P57/100</f>
        <v>0</v>
      </c>
      <c r="S57" s="141">
        <f t="shared" ref="S57:S95" si="20">IF(J57&lt;33,0,18)</f>
        <v>0</v>
      </c>
      <c r="T57" s="326">
        <v>150</v>
      </c>
      <c r="U57" s="326">
        <v>350</v>
      </c>
      <c r="V57" s="326">
        <v>500</v>
      </c>
      <c r="W57" s="266">
        <v>500</v>
      </c>
      <c r="X57" s="240">
        <v>500</v>
      </c>
      <c r="Y57" s="324">
        <v>460</v>
      </c>
      <c r="Z57" s="240">
        <f t="shared" si="3"/>
        <v>92</v>
      </c>
      <c r="AA57" s="240">
        <v>500</v>
      </c>
      <c r="AB57" s="324">
        <v>500</v>
      </c>
      <c r="AC57" s="240">
        <f t="shared" si="7"/>
        <v>100</v>
      </c>
      <c r="AD57" s="240">
        <v>500</v>
      </c>
      <c r="AE57" s="240">
        <v>354</v>
      </c>
      <c r="AF57" s="240">
        <f t="shared" ref="AF57:AF95" si="21">AE57*100/AD57</f>
        <v>70.8</v>
      </c>
    </row>
    <row r="58" spans="1:32" ht="47.25" x14ac:dyDescent="0.25">
      <c r="A58" s="133">
        <v>2</v>
      </c>
      <c r="B58" s="156" t="s">
        <v>751</v>
      </c>
      <c r="C58" s="156" t="s">
        <v>683</v>
      </c>
      <c r="D58" s="138"/>
      <c r="E58" s="139"/>
      <c r="F58" s="139">
        <v>46.5</v>
      </c>
      <c r="G58" s="137"/>
      <c r="H58" s="137"/>
      <c r="I58" s="137"/>
      <c r="J58" s="162"/>
      <c r="K58" s="140"/>
      <c r="L58" s="140"/>
      <c r="M58" s="140"/>
      <c r="N58" s="171"/>
      <c r="O58" s="208">
        <f t="shared" si="12"/>
        <v>50</v>
      </c>
      <c r="P58" s="141">
        <f t="shared" si="18"/>
        <v>0</v>
      </c>
      <c r="Q58" s="142">
        <f t="shared" si="13"/>
        <v>0</v>
      </c>
      <c r="R58" s="143">
        <f t="shared" si="19"/>
        <v>0</v>
      </c>
      <c r="S58" s="141">
        <f t="shared" si="20"/>
        <v>0</v>
      </c>
      <c r="T58" s="326">
        <v>50</v>
      </c>
      <c r="U58" s="326">
        <v>50</v>
      </c>
      <c r="V58" s="326">
        <v>200</v>
      </c>
      <c r="W58" s="266">
        <v>250</v>
      </c>
      <c r="X58" s="240">
        <v>150</v>
      </c>
      <c r="Y58" s="324">
        <v>0</v>
      </c>
      <c r="Z58" s="240">
        <f t="shared" si="3"/>
        <v>0</v>
      </c>
      <c r="AA58" s="240">
        <v>10</v>
      </c>
      <c r="AB58" s="324">
        <v>10</v>
      </c>
      <c r="AC58" s="240">
        <f t="shared" si="7"/>
        <v>100</v>
      </c>
      <c r="AD58" s="240">
        <v>200</v>
      </c>
      <c r="AE58" s="240">
        <v>0</v>
      </c>
      <c r="AF58" s="240">
        <f t="shared" si="21"/>
        <v>0</v>
      </c>
    </row>
    <row r="59" spans="1:32" ht="47.25" x14ac:dyDescent="0.25">
      <c r="A59" s="133">
        <v>3</v>
      </c>
      <c r="B59" s="156" t="s">
        <v>752</v>
      </c>
      <c r="C59" s="156" t="s">
        <v>683</v>
      </c>
      <c r="D59" s="138"/>
      <c r="E59" s="139"/>
      <c r="F59" s="139">
        <v>46</v>
      </c>
      <c r="G59" s="137"/>
      <c r="H59" s="137"/>
      <c r="I59" s="137"/>
      <c r="J59" s="162"/>
      <c r="K59" s="140"/>
      <c r="L59" s="140"/>
      <c r="M59" s="140"/>
      <c r="N59" s="171"/>
      <c r="O59" s="208">
        <f t="shared" si="12"/>
        <v>150</v>
      </c>
      <c r="P59" s="141">
        <f t="shared" si="18"/>
        <v>0</v>
      </c>
      <c r="Q59" s="142">
        <f t="shared" si="13"/>
        <v>0</v>
      </c>
      <c r="R59" s="143">
        <f t="shared" si="19"/>
        <v>0</v>
      </c>
      <c r="S59" s="141">
        <f t="shared" si="20"/>
        <v>0</v>
      </c>
      <c r="T59" s="326">
        <v>150</v>
      </c>
      <c r="U59" s="326">
        <v>150</v>
      </c>
      <c r="V59" s="326">
        <v>250</v>
      </c>
      <c r="W59" s="266">
        <v>250</v>
      </c>
      <c r="X59" s="240">
        <v>300</v>
      </c>
      <c r="Y59" s="324">
        <v>250</v>
      </c>
      <c r="Z59" s="240">
        <f t="shared" si="3"/>
        <v>83.333333333333329</v>
      </c>
      <c r="AA59" s="240">
        <v>300</v>
      </c>
      <c r="AB59" s="324">
        <v>200</v>
      </c>
      <c r="AC59" s="240">
        <f t="shared" si="7"/>
        <v>66.666666666666671</v>
      </c>
      <c r="AD59" s="240">
        <v>250</v>
      </c>
      <c r="AE59" s="240">
        <v>147</v>
      </c>
      <c r="AF59" s="240">
        <f t="shared" si="21"/>
        <v>58.8</v>
      </c>
    </row>
    <row r="60" spans="1:32" ht="47.25" x14ac:dyDescent="0.25">
      <c r="A60" s="133">
        <v>4</v>
      </c>
      <c r="B60" s="156" t="s">
        <v>753</v>
      </c>
      <c r="C60" s="156" t="s">
        <v>683</v>
      </c>
      <c r="D60" s="138"/>
      <c r="E60" s="139"/>
      <c r="F60" s="139">
        <v>12.5</v>
      </c>
      <c r="G60" s="137"/>
      <c r="H60" s="137"/>
      <c r="I60" s="137"/>
      <c r="J60" s="162"/>
      <c r="K60" s="140"/>
      <c r="L60" s="140"/>
      <c r="M60" s="140"/>
      <c r="N60" s="171"/>
      <c r="O60" s="208">
        <f t="shared" si="12"/>
        <v>100</v>
      </c>
      <c r="P60" s="141">
        <f t="shared" si="18"/>
        <v>0</v>
      </c>
      <c r="Q60" s="142">
        <f t="shared" si="13"/>
        <v>0</v>
      </c>
      <c r="R60" s="143">
        <f t="shared" si="19"/>
        <v>0</v>
      </c>
      <c r="S60" s="141">
        <f t="shared" si="20"/>
        <v>0</v>
      </c>
      <c r="T60" s="326">
        <v>100</v>
      </c>
      <c r="U60" s="326">
        <v>70</v>
      </c>
      <c r="V60" s="326">
        <v>100</v>
      </c>
      <c r="W60" s="266">
        <v>600</v>
      </c>
      <c r="X60" s="240">
        <v>190</v>
      </c>
      <c r="Y60" s="324">
        <v>50</v>
      </c>
      <c r="Z60" s="240">
        <f t="shared" si="3"/>
        <v>26.315789473684209</v>
      </c>
      <c r="AA60" s="240">
        <v>150</v>
      </c>
      <c r="AB60" s="324">
        <v>150</v>
      </c>
      <c r="AC60" s="240">
        <f t="shared" si="7"/>
        <v>100</v>
      </c>
      <c r="AD60" s="240">
        <v>100</v>
      </c>
      <c r="AE60" s="240">
        <v>100</v>
      </c>
      <c r="AF60" s="240">
        <f t="shared" si="21"/>
        <v>100</v>
      </c>
    </row>
    <row r="61" spans="1:32" ht="47.25" x14ac:dyDescent="0.25">
      <c r="A61" s="133">
        <v>5</v>
      </c>
      <c r="B61" s="156" t="s">
        <v>754</v>
      </c>
      <c r="C61" s="156" t="s">
        <v>683</v>
      </c>
      <c r="D61" s="138"/>
      <c r="E61" s="139"/>
      <c r="F61" s="139">
        <v>20.795999999999999</v>
      </c>
      <c r="G61" s="137"/>
      <c r="H61" s="137"/>
      <c r="I61" s="137"/>
      <c r="J61" s="162"/>
      <c r="K61" s="140"/>
      <c r="L61" s="140"/>
      <c r="M61" s="140"/>
      <c r="N61" s="171"/>
      <c r="O61" s="208">
        <f t="shared" si="12"/>
        <v>300</v>
      </c>
      <c r="P61" s="141">
        <f t="shared" si="18"/>
        <v>0</v>
      </c>
      <c r="Q61" s="142">
        <f t="shared" si="13"/>
        <v>0</v>
      </c>
      <c r="R61" s="143">
        <f t="shared" si="19"/>
        <v>0</v>
      </c>
      <c r="S61" s="141">
        <f t="shared" si="20"/>
        <v>0</v>
      </c>
      <c r="T61" s="326">
        <v>300</v>
      </c>
      <c r="U61" s="326">
        <v>350</v>
      </c>
      <c r="V61" s="326">
        <v>500</v>
      </c>
      <c r="W61" s="266">
        <v>500</v>
      </c>
      <c r="X61" s="240">
        <v>500</v>
      </c>
      <c r="Y61" s="324">
        <v>500</v>
      </c>
      <c r="Z61" s="240">
        <f t="shared" si="3"/>
        <v>100</v>
      </c>
      <c r="AA61" s="240">
        <v>500</v>
      </c>
      <c r="AB61" s="324">
        <v>500</v>
      </c>
      <c r="AC61" s="240">
        <f t="shared" si="7"/>
        <v>100</v>
      </c>
      <c r="AD61" s="240">
        <v>500</v>
      </c>
      <c r="AE61" s="240">
        <v>500</v>
      </c>
      <c r="AF61" s="240">
        <f t="shared" si="21"/>
        <v>100</v>
      </c>
    </row>
    <row r="62" spans="1:32" ht="47.25" x14ac:dyDescent="0.25">
      <c r="A62" s="133">
        <v>6</v>
      </c>
      <c r="B62" s="156" t="s">
        <v>755</v>
      </c>
      <c r="C62" s="156" t="s">
        <v>683</v>
      </c>
      <c r="D62" s="138"/>
      <c r="E62" s="139"/>
      <c r="F62" s="139">
        <v>10.99</v>
      </c>
      <c r="G62" s="137"/>
      <c r="H62" s="137"/>
      <c r="I62" s="137"/>
      <c r="J62" s="162"/>
      <c r="K62" s="140"/>
      <c r="L62" s="140"/>
      <c r="M62" s="140"/>
      <c r="N62" s="171"/>
      <c r="O62" s="208">
        <f t="shared" si="12"/>
        <v>500</v>
      </c>
      <c r="P62" s="141">
        <f t="shared" si="18"/>
        <v>0</v>
      </c>
      <c r="Q62" s="142">
        <f t="shared" si="13"/>
        <v>0</v>
      </c>
      <c r="R62" s="143">
        <f t="shared" si="19"/>
        <v>0</v>
      </c>
      <c r="S62" s="141">
        <f t="shared" si="20"/>
        <v>0</v>
      </c>
      <c r="T62" s="326">
        <v>500</v>
      </c>
      <c r="U62" s="326">
        <v>700</v>
      </c>
      <c r="V62" s="326">
        <v>1000</v>
      </c>
      <c r="W62" s="266">
        <v>1000</v>
      </c>
      <c r="X62" s="240">
        <v>800</v>
      </c>
      <c r="Y62" s="324">
        <v>800</v>
      </c>
      <c r="Z62" s="240">
        <f t="shared" si="3"/>
        <v>100</v>
      </c>
      <c r="AA62" s="240">
        <v>800</v>
      </c>
      <c r="AB62" s="324">
        <v>800</v>
      </c>
      <c r="AC62" s="240">
        <f t="shared" si="7"/>
        <v>100</v>
      </c>
      <c r="AD62" s="240">
        <v>1000</v>
      </c>
      <c r="AE62" s="240">
        <v>1000</v>
      </c>
      <c r="AF62" s="240">
        <f t="shared" si="21"/>
        <v>100</v>
      </c>
    </row>
    <row r="63" spans="1:32" ht="47.25" x14ac:dyDescent="0.25">
      <c r="A63" s="133">
        <v>7</v>
      </c>
      <c r="B63" s="156" t="s">
        <v>756</v>
      </c>
      <c r="C63" s="156" t="s">
        <v>683</v>
      </c>
      <c r="D63" s="138"/>
      <c r="E63" s="139"/>
      <c r="F63" s="139">
        <v>1.6719999999999999</v>
      </c>
      <c r="G63" s="137"/>
      <c r="H63" s="137"/>
      <c r="I63" s="137"/>
      <c r="J63" s="162"/>
      <c r="K63" s="140"/>
      <c r="L63" s="140"/>
      <c r="M63" s="140"/>
      <c r="N63" s="171"/>
      <c r="O63" s="208">
        <f t="shared" si="12"/>
        <v>500</v>
      </c>
      <c r="P63" s="141">
        <f t="shared" si="18"/>
        <v>0</v>
      </c>
      <c r="Q63" s="142">
        <f t="shared" si="13"/>
        <v>0</v>
      </c>
      <c r="R63" s="143">
        <f t="shared" si="19"/>
        <v>0</v>
      </c>
      <c r="S63" s="141">
        <f t="shared" si="20"/>
        <v>0</v>
      </c>
      <c r="T63" s="326">
        <v>500</v>
      </c>
      <c r="U63" s="326">
        <v>700</v>
      </c>
      <c r="V63" s="326">
        <v>1000</v>
      </c>
      <c r="W63" s="266">
        <v>1500</v>
      </c>
      <c r="X63" s="240">
        <v>1000</v>
      </c>
      <c r="Y63" s="324">
        <v>1000</v>
      </c>
      <c r="Z63" s="240">
        <f t="shared" si="3"/>
        <v>100</v>
      </c>
      <c r="AA63" s="240">
        <v>1000</v>
      </c>
      <c r="AB63" s="324">
        <v>1000</v>
      </c>
      <c r="AC63" s="240">
        <f t="shared" si="7"/>
        <v>100</v>
      </c>
      <c r="AD63" s="240">
        <v>1000</v>
      </c>
      <c r="AE63" s="240">
        <v>1000</v>
      </c>
      <c r="AF63" s="240">
        <f t="shared" si="21"/>
        <v>100</v>
      </c>
    </row>
    <row r="64" spans="1:32" ht="47.25" x14ac:dyDescent="0.25">
      <c r="A64" s="133">
        <v>8</v>
      </c>
      <c r="B64" s="156" t="s">
        <v>757</v>
      </c>
      <c r="C64" s="156" t="s">
        <v>683</v>
      </c>
      <c r="D64" s="138"/>
      <c r="E64" s="139"/>
      <c r="F64" s="139">
        <v>15.59</v>
      </c>
      <c r="G64" s="137"/>
      <c r="H64" s="137"/>
      <c r="I64" s="137"/>
      <c r="J64" s="162"/>
      <c r="K64" s="140"/>
      <c r="L64" s="140"/>
      <c r="M64" s="140"/>
      <c r="N64" s="171"/>
      <c r="O64" s="208">
        <f t="shared" si="12"/>
        <v>50</v>
      </c>
      <c r="P64" s="141">
        <f t="shared" si="18"/>
        <v>0</v>
      </c>
      <c r="Q64" s="142">
        <f t="shared" si="13"/>
        <v>0</v>
      </c>
      <c r="R64" s="143">
        <f t="shared" si="19"/>
        <v>0</v>
      </c>
      <c r="S64" s="141">
        <f t="shared" si="20"/>
        <v>0</v>
      </c>
      <c r="T64" s="326">
        <v>50</v>
      </c>
      <c r="U64" s="326">
        <v>50</v>
      </c>
      <c r="V64" s="326">
        <v>100</v>
      </c>
      <c r="W64" s="266">
        <v>200</v>
      </c>
      <c r="X64" s="240">
        <v>50</v>
      </c>
      <c r="Y64" s="324">
        <v>0</v>
      </c>
      <c r="Z64" s="240">
        <f t="shared" si="3"/>
        <v>0</v>
      </c>
      <c r="AA64" s="240">
        <v>20</v>
      </c>
      <c r="AB64" s="324">
        <v>0</v>
      </c>
      <c r="AC64" s="240">
        <f t="shared" si="7"/>
        <v>0</v>
      </c>
      <c r="AD64" s="240">
        <v>100</v>
      </c>
      <c r="AE64" s="240">
        <v>0</v>
      </c>
      <c r="AF64" s="240">
        <f t="shared" si="21"/>
        <v>0</v>
      </c>
    </row>
    <row r="65" spans="1:32" ht="47.25" x14ac:dyDescent="0.25">
      <c r="A65" s="133">
        <v>9</v>
      </c>
      <c r="B65" s="156" t="s">
        <v>758</v>
      </c>
      <c r="C65" s="156" t="s">
        <v>683</v>
      </c>
      <c r="D65" s="138"/>
      <c r="E65" s="139"/>
      <c r="F65" s="139">
        <v>2.4</v>
      </c>
      <c r="G65" s="137"/>
      <c r="H65" s="137"/>
      <c r="I65" s="137"/>
      <c r="J65" s="162"/>
      <c r="K65" s="140"/>
      <c r="L65" s="140"/>
      <c r="M65" s="140"/>
      <c r="N65" s="171"/>
      <c r="O65" s="208">
        <f t="shared" si="12"/>
        <v>300</v>
      </c>
      <c r="P65" s="141">
        <f t="shared" si="18"/>
        <v>0</v>
      </c>
      <c r="Q65" s="142">
        <f t="shared" si="13"/>
        <v>0</v>
      </c>
      <c r="R65" s="143">
        <f t="shared" si="19"/>
        <v>0</v>
      </c>
      <c r="S65" s="141">
        <f t="shared" si="20"/>
        <v>0</v>
      </c>
      <c r="T65" s="326">
        <v>300</v>
      </c>
      <c r="U65" s="326">
        <v>150</v>
      </c>
      <c r="V65" s="326">
        <v>200</v>
      </c>
      <c r="W65" s="266">
        <v>1500</v>
      </c>
      <c r="X65" s="240">
        <v>300</v>
      </c>
      <c r="Y65" s="324">
        <v>0</v>
      </c>
      <c r="Z65" s="240">
        <f t="shared" si="3"/>
        <v>0</v>
      </c>
      <c r="AA65" s="240">
        <v>500</v>
      </c>
      <c r="AB65" s="324">
        <v>200</v>
      </c>
      <c r="AC65" s="240">
        <f t="shared" si="7"/>
        <v>40</v>
      </c>
      <c r="AD65" s="240">
        <v>200</v>
      </c>
      <c r="AE65" s="240">
        <v>200</v>
      </c>
      <c r="AF65" s="240">
        <f t="shared" si="21"/>
        <v>100</v>
      </c>
    </row>
    <row r="66" spans="1:32" ht="47.25" x14ac:dyDescent="0.25">
      <c r="A66" s="133">
        <v>10</v>
      </c>
      <c r="B66" s="156" t="s">
        <v>759</v>
      </c>
      <c r="C66" s="156" t="s">
        <v>683</v>
      </c>
      <c r="D66" s="138"/>
      <c r="E66" s="139"/>
      <c r="F66" s="139">
        <v>9.4</v>
      </c>
      <c r="G66" s="137"/>
      <c r="H66" s="137"/>
      <c r="I66" s="137"/>
      <c r="J66" s="162"/>
      <c r="K66" s="140"/>
      <c r="L66" s="140"/>
      <c r="M66" s="140"/>
      <c r="N66" s="171"/>
      <c r="O66" s="208">
        <f t="shared" si="12"/>
        <v>50</v>
      </c>
      <c r="P66" s="141">
        <f t="shared" si="18"/>
        <v>0</v>
      </c>
      <c r="Q66" s="142">
        <f t="shared" si="13"/>
        <v>0</v>
      </c>
      <c r="R66" s="143">
        <f t="shared" si="19"/>
        <v>0</v>
      </c>
      <c r="S66" s="141">
        <f t="shared" si="20"/>
        <v>0</v>
      </c>
      <c r="T66" s="326">
        <v>50</v>
      </c>
      <c r="U66" s="326">
        <v>70</v>
      </c>
      <c r="V66" s="326">
        <v>100</v>
      </c>
      <c r="W66" s="266">
        <v>300</v>
      </c>
      <c r="X66" s="240">
        <v>100</v>
      </c>
      <c r="Y66" s="324">
        <v>100</v>
      </c>
      <c r="Z66" s="240">
        <f t="shared" si="3"/>
        <v>100</v>
      </c>
      <c r="AA66" s="240">
        <v>100</v>
      </c>
      <c r="AB66" s="324">
        <v>100</v>
      </c>
      <c r="AC66" s="240">
        <f t="shared" si="7"/>
        <v>100</v>
      </c>
      <c r="AD66" s="240">
        <v>100</v>
      </c>
      <c r="AE66" s="240">
        <v>100</v>
      </c>
      <c r="AF66" s="240">
        <f t="shared" si="21"/>
        <v>100</v>
      </c>
    </row>
    <row r="67" spans="1:32" ht="47.25" x14ac:dyDescent="0.25">
      <c r="A67" s="133">
        <v>11</v>
      </c>
      <c r="B67" s="156" t="s">
        <v>760</v>
      </c>
      <c r="C67" s="156" t="s">
        <v>683</v>
      </c>
      <c r="D67" s="138"/>
      <c r="E67" s="139"/>
      <c r="F67" s="139">
        <v>36</v>
      </c>
      <c r="G67" s="137"/>
      <c r="H67" s="137"/>
      <c r="I67" s="137"/>
      <c r="J67" s="162"/>
      <c r="K67" s="140"/>
      <c r="L67" s="140"/>
      <c r="M67" s="140"/>
      <c r="N67" s="171"/>
      <c r="O67" s="208">
        <f t="shared" si="12"/>
        <v>50</v>
      </c>
      <c r="P67" s="141">
        <f t="shared" si="18"/>
        <v>0</v>
      </c>
      <c r="Q67" s="142">
        <f t="shared" si="13"/>
        <v>0</v>
      </c>
      <c r="R67" s="143">
        <f t="shared" si="19"/>
        <v>0</v>
      </c>
      <c r="S67" s="141">
        <f t="shared" si="20"/>
        <v>0</v>
      </c>
      <c r="T67" s="326">
        <v>50</v>
      </c>
      <c r="U67" s="326">
        <v>40</v>
      </c>
      <c r="V67" s="326">
        <v>50</v>
      </c>
      <c r="W67" s="266">
        <v>100</v>
      </c>
      <c r="X67" s="240">
        <v>200</v>
      </c>
      <c r="Y67" s="324">
        <v>0</v>
      </c>
      <c r="Z67" s="240">
        <f t="shared" si="3"/>
        <v>0</v>
      </c>
      <c r="AA67" s="240">
        <v>0</v>
      </c>
      <c r="AB67" s="324">
        <v>0</v>
      </c>
      <c r="AC67" s="240"/>
      <c r="AD67" s="240">
        <v>50</v>
      </c>
      <c r="AE67" s="240">
        <v>0</v>
      </c>
      <c r="AF67" s="240">
        <f t="shared" si="21"/>
        <v>0</v>
      </c>
    </row>
    <row r="68" spans="1:32" ht="47.25" x14ac:dyDescent="0.25">
      <c r="A68" s="133">
        <v>12</v>
      </c>
      <c r="B68" s="156" t="s">
        <v>761</v>
      </c>
      <c r="C68" s="156" t="s">
        <v>683</v>
      </c>
      <c r="D68" s="138"/>
      <c r="E68" s="139"/>
      <c r="F68" s="139">
        <v>16</v>
      </c>
      <c r="G68" s="137"/>
      <c r="H68" s="137"/>
      <c r="I68" s="137"/>
      <c r="J68" s="162"/>
      <c r="K68" s="140"/>
      <c r="L68" s="140"/>
      <c r="M68" s="140"/>
      <c r="N68" s="171"/>
      <c r="O68" s="208">
        <f t="shared" si="12"/>
        <v>200</v>
      </c>
      <c r="P68" s="141">
        <f t="shared" si="18"/>
        <v>0</v>
      </c>
      <c r="Q68" s="142">
        <f t="shared" si="13"/>
        <v>0</v>
      </c>
      <c r="R68" s="143">
        <f t="shared" si="19"/>
        <v>0</v>
      </c>
      <c r="S68" s="141">
        <f t="shared" si="20"/>
        <v>0</v>
      </c>
      <c r="T68" s="326">
        <v>200</v>
      </c>
      <c r="U68" s="326">
        <v>220</v>
      </c>
      <c r="V68" s="326">
        <v>300</v>
      </c>
      <c r="W68" s="330">
        <v>500</v>
      </c>
      <c r="X68" s="240">
        <v>500</v>
      </c>
      <c r="Y68" s="324">
        <v>500</v>
      </c>
      <c r="Z68" s="240">
        <f t="shared" si="3"/>
        <v>100</v>
      </c>
      <c r="AA68" s="240">
        <v>500</v>
      </c>
      <c r="AB68" s="324">
        <v>500</v>
      </c>
      <c r="AC68" s="240">
        <f t="shared" si="7"/>
        <v>100</v>
      </c>
      <c r="AD68" s="240">
        <v>300</v>
      </c>
      <c r="AE68" s="240">
        <v>300</v>
      </c>
      <c r="AF68" s="240">
        <f t="shared" si="21"/>
        <v>100</v>
      </c>
    </row>
    <row r="69" spans="1:32" ht="47.25" x14ac:dyDescent="0.25">
      <c r="A69" s="133">
        <v>13</v>
      </c>
      <c r="B69" s="156" t="s">
        <v>762</v>
      </c>
      <c r="C69" s="156" t="s">
        <v>683</v>
      </c>
      <c r="D69" s="138"/>
      <c r="E69" s="139"/>
      <c r="F69" s="139">
        <v>4.5170000000000003</v>
      </c>
      <c r="G69" s="137"/>
      <c r="H69" s="137"/>
      <c r="I69" s="137"/>
      <c r="J69" s="162"/>
      <c r="K69" s="140"/>
      <c r="L69" s="140"/>
      <c r="M69" s="140"/>
      <c r="N69" s="171"/>
      <c r="O69" s="208">
        <f t="shared" si="12"/>
        <v>0</v>
      </c>
      <c r="P69" s="141">
        <f t="shared" si="18"/>
        <v>0</v>
      </c>
      <c r="Q69" s="142">
        <f t="shared" si="13"/>
        <v>0</v>
      </c>
      <c r="R69" s="143">
        <f t="shared" si="19"/>
        <v>0</v>
      </c>
      <c r="S69" s="141">
        <f t="shared" si="20"/>
        <v>0</v>
      </c>
      <c r="T69" s="326">
        <v>0</v>
      </c>
      <c r="U69" s="326"/>
      <c r="V69" s="326">
        <v>0</v>
      </c>
      <c r="W69" s="330">
        <v>0</v>
      </c>
      <c r="X69" s="240">
        <v>0</v>
      </c>
      <c r="Y69" s="324">
        <v>0</v>
      </c>
      <c r="Z69" s="240"/>
      <c r="AA69" s="240">
        <v>200</v>
      </c>
      <c r="AB69" s="324">
        <v>0</v>
      </c>
      <c r="AC69" s="240">
        <f t="shared" si="7"/>
        <v>0</v>
      </c>
      <c r="AD69" s="240">
        <v>100</v>
      </c>
      <c r="AE69" s="240">
        <v>0</v>
      </c>
      <c r="AF69" s="240">
        <f t="shared" si="21"/>
        <v>0</v>
      </c>
    </row>
    <row r="70" spans="1:32" ht="47.25" x14ac:dyDescent="0.25">
      <c r="A70" s="133">
        <v>14</v>
      </c>
      <c r="B70" s="156" t="s">
        <v>763</v>
      </c>
      <c r="C70" s="156" t="s">
        <v>683</v>
      </c>
      <c r="D70" s="138"/>
      <c r="E70" s="139"/>
      <c r="F70" s="139">
        <v>1.278</v>
      </c>
      <c r="G70" s="137"/>
      <c r="H70" s="137"/>
      <c r="I70" s="137"/>
      <c r="J70" s="162"/>
      <c r="K70" s="140"/>
      <c r="L70" s="140"/>
      <c r="M70" s="140"/>
      <c r="N70" s="171"/>
      <c r="O70" s="208">
        <f t="shared" si="12"/>
        <v>500</v>
      </c>
      <c r="P70" s="141">
        <f t="shared" si="18"/>
        <v>0</v>
      </c>
      <c r="Q70" s="142">
        <f t="shared" si="13"/>
        <v>0</v>
      </c>
      <c r="R70" s="143">
        <f t="shared" si="19"/>
        <v>0</v>
      </c>
      <c r="S70" s="141">
        <f t="shared" si="20"/>
        <v>0</v>
      </c>
      <c r="T70" s="326">
        <v>500</v>
      </c>
      <c r="U70" s="326">
        <v>380</v>
      </c>
      <c r="V70" s="326">
        <v>500</v>
      </c>
      <c r="W70" s="330">
        <v>1000</v>
      </c>
      <c r="X70" s="240">
        <v>1000</v>
      </c>
      <c r="Y70" s="324">
        <v>0</v>
      </c>
      <c r="Z70" s="240">
        <f t="shared" si="3"/>
        <v>0</v>
      </c>
      <c r="AA70" s="240">
        <v>500</v>
      </c>
      <c r="AB70" s="324">
        <v>500</v>
      </c>
      <c r="AC70" s="240">
        <f t="shared" si="7"/>
        <v>100</v>
      </c>
      <c r="AD70" s="240">
        <v>500</v>
      </c>
      <c r="AE70" s="240">
        <v>500</v>
      </c>
      <c r="AF70" s="240">
        <f t="shared" si="21"/>
        <v>100</v>
      </c>
    </row>
    <row r="71" spans="1:32" ht="47.25" x14ac:dyDescent="0.25">
      <c r="A71" s="133">
        <v>15</v>
      </c>
      <c r="B71" s="156" t="s">
        <v>764</v>
      </c>
      <c r="C71" s="156" t="s">
        <v>683</v>
      </c>
      <c r="D71" s="138"/>
      <c r="E71" s="139"/>
      <c r="F71" s="139">
        <v>41.048999999999999</v>
      </c>
      <c r="G71" s="137"/>
      <c r="H71" s="137"/>
      <c r="I71" s="137"/>
      <c r="J71" s="162"/>
      <c r="K71" s="140"/>
      <c r="L71" s="140"/>
      <c r="M71" s="140"/>
      <c r="N71" s="171"/>
      <c r="O71" s="208">
        <f t="shared" si="12"/>
        <v>0</v>
      </c>
      <c r="P71" s="141">
        <f t="shared" si="18"/>
        <v>0</v>
      </c>
      <c r="Q71" s="142">
        <f t="shared" si="13"/>
        <v>0</v>
      </c>
      <c r="R71" s="143">
        <f t="shared" si="19"/>
        <v>0</v>
      </c>
      <c r="S71" s="141">
        <f t="shared" si="20"/>
        <v>0</v>
      </c>
      <c r="T71" s="326">
        <v>0</v>
      </c>
      <c r="U71" s="326"/>
      <c r="V71" s="326">
        <v>0</v>
      </c>
      <c r="W71" s="330">
        <v>0</v>
      </c>
      <c r="X71" s="240">
        <v>0</v>
      </c>
      <c r="Y71" s="324">
        <v>0</v>
      </c>
      <c r="Z71" s="240"/>
      <c r="AA71" s="240">
        <v>0</v>
      </c>
      <c r="AB71" s="324">
        <v>0</v>
      </c>
      <c r="AC71" s="240"/>
      <c r="AD71" s="240">
        <v>0</v>
      </c>
      <c r="AE71" s="240">
        <v>0</v>
      </c>
      <c r="AF71" s="240"/>
    </row>
    <row r="72" spans="1:32" ht="47.25" x14ac:dyDescent="0.25">
      <c r="A72" s="133">
        <v>16</v>
      </c>
      <c r="B72" s="156" t="s">
        <v>765</v>
      </c>
      <c r="C72" s="156" t="s">
        <v>683</v>
      </c>
      <c r="D72" s="138"/>
      <c r="E72" s="139"/>
      <c r="F72" s="139">
        <v>43.98</v>
      </c>
      <c r="G72" s="137"/>
      <c r="H72" s="137"/>
      <c r="I72" s="137"/>
      <c r="J72" s="162"/>
      <c r="K72" s="140"/>
      <c r="L72" s="140"/>
      <c r="M72" s="140"/>
      <c r="N72" s="171"/>
      <c r="O72" s="208">
        <f t="shared" si="12"/>
        <v>50</v>
      </c>
      <c r="P72" s="141">
        <f t="shared" si="18"/>
        <v>0</v>
      </c>
      <c r="Q72" s="142">
        <f t="shared" si="13"/>
        <v>0</v>
      </c>
      <c r="R72" s="143">
        <f t="shared" si="19"/>
        <v>0</v>
      </c>
      <c r="S72" s="141">
        <f t="shared" si="20"/>
        <v>0</v>
      </c>
      <c r="T72" s="326">
        <v>50</v>
      </c>
      <c r="U72" s="326">
        <v>50</v>
      </c>
      <c r="V72" s="326">
        <v>100</v>
      </c>
      <c r="W72" s="330">
        <v>200</v>
      </c>
      <c r="X72" s="240">
        <v>80</v>
      </c>
      <c r="Y72" s="324">
        <v>80</v>
      </c>
      <c r="Z72" s="240">
        <f t="shared" si="3"/>
        <v>100</v>
      </c>
      <c r="AA72" s="240">
        <v>100</v>
      </c>
      <c r="AB72" s="324">
        <v>0</v>
      </c>
      <c r="AC72" s="240">
        <f t="shared" si="7"/>
        <v>0</v>
      </c>
      <c r="AD72" s="240">
        <v>100</v>
      </c>
      <c r="AE72" s="240">
        <v>0</v>
      </c>
      <c r="AF72" s="240">
        <f t="shared" si="21"/>
        <v>0</v>
      </c>
    </row>
    <row r="73" spans="1:32" ht="47.25" x14ac:dyDescent="0.25">
      <c r="A73" s="133">
        <v>17</v>
      </c>
      <c r="B73" s="156" t="s">
        <v>766</v>
      </c>
      <c r="C73" s="156" t="s">
        <v>683</v>
      </c>
      <c r="D73" s="138"/>
      <c r="E73" s="139"/>
      <c r="F73" s="139">
        <v>5.38</v>
      </c>
      <c r="G73" s="137"/>
      <c r="H73" s="137"/>
      <c r="I73" s="137"/>
      <c r="J73" s="162"/>
      <c r="K73" s="140"/>
      <c r="L73" s="140"/>
      <c r="M73" s="140"/>
      <c r="N73" s="171"/>
      <c r="O73" s="208">
        <f t="shared" si="12"/>
        <v>30</v>
      </c>
      <c r="P73" s="141">
        <f t="shared" si="18"/>
        <v>0</v>
      </c>
      <c r="Q73" s="142">
        <f t="shared" si="13"/>
        <v>0</v>
      </c>
      <c r="R73" s="143">
        <f t="shared" si="19"/>
        <v>0</v>
      </c>
      <c r="S73" s="141">
        <f t="shared" si="20"/>
        <v>0</v>
      </c>
      <c r="T73" s="326">
        <v>30</v>
      </c>
      <c r="U73" s="326">
        <v>20</v>
      </c>
      <c r="V73" s="326">
        <v>30</v>
      </c>
      <c r="W73" s="330">
        <v>30</v>
      </c>
      <c r="X73" s="240">
        <v>50</v>
      </c>
      <c r="Y73" s="324">
        <v>4</v>
      </c>
      <c r="Z73" s="240">
        <f t="shared" si="3"/>
        <v>8</v>
      </c>
      <c r="AA73" s="240">
        <v>30</v>
      </c>
      <c r="AB73" s="324">
        <v>8</v>
      </c>
      <c r="AC73" s="240">
        <f t="shared" si="7"/>
        <v>26.666666666666668</v>
      </c>
      <c r="AD73" s="240">
        <v>30</v>
      </c>
      <c r="AE73" s="240">
        <v>0</v>
      </c>
      <c r="AF73" s="240">
        <f t="shared" si="21"/>
        <v>0</v>
      </c>
    </row>
    <row r="74" spans="1:32" ht="47.25" x14ac:dyDescent="0.25">
      <c r="A74" s="133">
        <v>18</v>
      </c>
      <c r="B74" s="156" t="s">
        <v>767</v>
      </c>
      <c r="C74" s="156" t="s">
        <v>683</v>
      </c>
      <c r="D74" s="138"/>
      <c r="E74" s="139"/>
      <c r="F74" s="139">
        <v>52.854999999999997</v>
      </c>
      <c r="G74" s="137"/>
      <c r="H74" s="137"/>
      <c r="I74" s="137"/>
      <c r="J74" s="162"/>
      <c r="K74" s="140"/>
      <c r="L74" s="140"/>
      <c r="M74" s="140"/>
      <c r="N74" s="171"/>
      <c r="O74" s="208">
        <f t="shared" si="12"/>
        <v>50</v>
      </c>
      <c r="P74" s="141">
        <f t="shared" si="18"/>
        <v>0</v>
      </c>
      <c r="Q74" s="142">
        <f t="shared" si="13"/>
        <v>0</v>
      </c>
      <c r="R74" s="143">
        <f t="shared" si="19"/>
        <v>0</v>
      </c>
      <c r="S74" s="141">
        <f t="shared" si="20"/>
        <v>0</v>
      </c>
      <c r="T74" s="326">
        <v>50</v>
      </c>
      <c r="U74" s="326">
        <v>100</v>
      </c>
      <c r="V74" s="326">
        <v>100</v>
      </c>
      <c r="W74" s="330">
        <v>100</v>
      </c>
      <c r="X74" s="240">
        <v>100</v>
      </c>
      <c r="Y74" s="324">
        <v>100</v>
      </c>
      <c r="Z74" s="240">
        <f t="shared" si="3"/>
        <v>100</v>
      </c>
      <c r="AA74" s="240">
        <v>100</v>
      </c>
      <c r="AB74" s="324">
        <v>100</v>
      </c>
      <c r="AC74" s="240">
        <f t="shared" si="7"/>
        <v>100</v>
      </c>
      <c r="AD74" s="240">
        <v>100</v>
      </c>
      <c r="AE74" s="240">
        <v>100</v>
      </c>
      <c r="AF74" s="240">
        <f t="shared" si="21"/>
        <v>100</v>
      </c>
    </row>
    <row r="75" spans="1:32" ht="47.25" x14ac:dyDescent="0.25">
      <c r="A75" s="133">
        <v>19</v>
      </c>
      <c r="B75" s="156" t="s">
        <v>768</v>
      </c>
      <c r="C75" s="156" t="s">
        <v>683</v>
      </c>
      <c r="D75" s="138"/>
      <c r="E75" s="139"/>
      <c r="F75" s="139">
        <v>1.5</v>
      </c>
      <c r="G75" s="137"/>
      <c r="H75" s="137"/>
      <c r="I75" s="137"/>
      <c r="J75" s="162"/>
      <c r="K75" s="140"/>
      <c r="L75" s="140"/>
      <c r="M75" s="140"/>
      <c r="N75" s="171"/>
      <c r="O75" s="208">
        <f t="shared" si="12"/>
        <v>500</v>
      </c>
      <c r="P75" s="141">
        <f t="shared" si="18"/>
        <v>0</v>
      </c>
      <c r="Q75" s="142">
        <f t="shared" si="13"/>
        <v>0</v>
      </c>
      <c r="R75" s="143">
        <f t="shared" si="19"/>
        <v>0</v>
      </c>
      <c r="S75" s="141">
        <f t="shared" si="20"/>
        <v>0</v>
      </c>
      <c r="T75" s="326">
        <v>500</v>
      </c>
      <c r="U75" s="326">
        <v>700</v>
      </c>
      <c r="V75" s="326">
        <v>1000</v>
      </c>
      <c r="W75" s="330">
        <v>2000</v>
      </c>
      <c r="X75" s="240">
        <v>1000</v>
      </c>
      <c r="Y75" s="324">
        <v>0</v>
      </c>
      <c r="Z75" s="240">
        <f t="shared" si="3"/>
        <v>0</v>
      </c>
      <c r="AA75" s="240">
        <v>1000</v>
      </c>
      <c r="AB75" s="324">
        <v>1000</v>
      </c>
      <c r="AC75" s="240">
        <f t="shared" si="7"/>
        <v>100</v>
      </c>
      <c r="AD75" s="240">
        <v>1000</v>
      </c>
      <c r="AE75" s="240">
        <v>1000</v>
      </c>
      <c r="AF75" s="240">
        <f t="shared" si="21"/>
        <v>100</v>
      </c>
    </row>
    <row r="76" spans="1:32" ht="47.25" x14ac:dyDescent="0.25">
      <c r="A76" s="133">
        <v>20</v>
      </c>
      <c r="B76" s="156" t="s">
        <v>769</v>
      </c>
      <c r="C76" s="156" t="s">
        <v>683</v>
      </c>
      <c r="D76" s="138"/>
      <c r="E76" s="139"/>
      <c r="F76" s="139">
        <v>14.7</v>
      </c>
      <c r="G76" s="137"/>
      <c r="H76" s="137"/>
      <c r="I76" s="137"/>
      <c r="J76" s="162"/>
      <c r="K76" s="140"/>
      <c r="L76" s="140"/>
      <c r="M76" s="140"/>
      <c r="N76" s="171"/>
      <c r="O76" s="208">
        <f t="shared" si="12"/>
        <v>50</v>
      </c>
      <c r="P76" s="141">
        <f t="shared" si="18"/>
        <v>0</v>
      </c>
      <c r="Q76" s="142">
        <f t="shared" si="13"/>
        <v>0</v>
      </c>
      <c r="R76" s="143">
        <f t="shared" si="19"/>
        <v>0</v>
      </c>
      <c r="S76" s="141">
        <f t="shared" si="20"/>
        <v>0</v>
      </c>
      <c r="T76" s="326">
        <v>50</v>
      </c>
      <c r="U76" s="326">
        <v>50</v>
      </c>
      <c r="V76" s="326">
        <v>100</v>
      </c>
      <c r="W76" s="330">
        <v>100</v>
      </c>
      <c r="X76" s="240">
        <v>100</v>
      </c>
      <c r="Y76" s="324">
        <v>0</v>
      </c>
      <c r="Z76" s="240">
        <f t="shared" si="3"/>
        <v>0</v>
      </c>
      <c r="AA76" s="240">
        <v>100</v>
      </c>
      <c r="AB76" s="324">
        <v>100</v>
      </c>
      <c r="AC76" s="240">
        <f t="shared" si="7"/>
        <v>100</v>
      </c>
      <c r="AD76" s="240">
        <v>100</v>
      </c>
      <c r="AE76" s="240">
        <v>0</v>
      </c>
      <c r="AF76" s="240">
        <f t="shared" si="21"/>
        <v>0</v>
      </c>
    </row>
    <row r="77" spans="1:32" ht="47.25" x14ac:dyDescent="0.25">
      <c r="A77" s="133">
        <v>21</v>
      </c>
      <c r="B77" s="156" t="s">
        <v>770</v>
      </c>
      <c r="C77" s="156" t="s">
        <v>683</v>
      </c>
      <c r="D77" s="138"/>
      <c r="E77" s="139"/>
      <c r="F77" s="139">
        <v>1.87</v>
      </c>
      <c r="G77" s="137"/>
      <c r="H77" s="137"/>
      <c r="I77" s="137"/>
      <c r="J77" s="162"/>
      <c r="K77" s="140"/>
      <c r="L77" s="140"/>
      <c r="M77" s="140"/>
      <c r="N77" s="171"/>
      <c r="O77" s="208">
        <f t="shared" si="12"/>
        <v>100</v>
      </c>
      <c r="P77" s="141">
        <f t="shared" si="18"/>
        <v>0</v>
      </c>
      <c r="Q77" s="142">
        <f t="shared" si="13"/>
        <v>0</v>
      </c>
      <c r="R77" s="143">
        <f t="shared" si="19"/>
        <v>0</v>
      </c>
      <c r="S77" s="141">
        <f t="shared" si="20"/>
        <v>0</v>
      </c>
      <c r="T77" s="326">
        <v>100</v>
      </c>
      <c r="U77" s="326">
        <v>100</v>
      </c>
      <c r="V77" s="326">
        <v>500</v>
      </c>
      <c r="W77" s="330">
        <v>1500</v>
      </c>
      <c r="X77" s="240">
        <v>0</v>
      </c>
      <c r="Y77" s="324">
        <v>0</v>
      </c>
      <c r="Z77" s="240"/>
      <c r="AA77" s="240">
        <v>0</v>
      </c>
      <c r="AB77" s="324">
        <v>0</v>
      </c>
      <c r="AC77" s="240"/>
      <c r="AD77" s="240">
        <v>0</v>
      </c>
      <c r="AE77" s="240">
        <v>0</v>
      </c>
      <c r="AF77" s="240"/>
    </row>
    <row r="78" spans="1:32" ht="47.25" x14ac:dyDescent="0.25">
      <c r="A78" s="133">
        <v>22</v>
      </c>
      <c r="B78" s="156" t="s">
        <v>771</v>
      </c>
      <c r="C78" s="156" t="s">
        <v>683</v>
      </c>
      <c r="D78" s="138"/>
      <c r="E78" s="139"/>
      <c r="F78" s="139">
        <v>190.68</v>
      </c>
      <c r="G78" s="137"/>
      <c r="H78" s="137"/>
      <c r="I78" s="137"/>
      <c r="J78" s="162"/>
      <c r="K78" s="140"/>
      <c r="L78" s="140"/>
      <c r="M78" s="140"/>
      <c r="N78" s="171"/>
      <c r="O78" s="208">
        <f t="shared" si="12"/>
        <v>1000</v>
      </c>
      <c r="P78" s="141">
        <f t="shared" si="18"/>
        <v>0</v>
      </c>
      <c r="Q78" s="142">
        <f t="shared" si="13"/>
        <v>0</v>
      </c>
      <c r="R78" s="143">
        <f t="shared" si="19"/>
        <v>0</v>
      </c>
      <c r="S78" s="141">
        <f t="shared" si="20"/>
        <v>0</v>
      </c>
      <c r="T78" s="326">
        <v>1000</v>
      </c>
      <c r="U78" s="326">
        <v>1100</v>
      </c>
      <c r="V78" s="326">
        <v>2000</v>
      </c>
      <c r="W78" s="330">
        <v>2500</v>
      </c>
      <c r="X78" s="240">
        <v>1500</v>
      </c>
      <c r="Y78" s="324">
        <v>500</v>
      </c>
      <c r="Z78" s="240">
        <f t="shared" si="3"/>
        <v>33.333333333333336</v>
      </c>
      <c r="AA78" s="240">
        <v>2000</v>
      </c>
      <c r="AB78" s="324">
        <v>2000</v>
      </c>
      <c r="AC78" s="240">
        <f t="shared" si="7"/>
        <v>100</v>
      </c>
      <c r="AD78" s="240">
        <v>2500</v>
      </c>
      <c r="AE78" s="240">
        <v>300</v>
      </c>
      <c r="AF78" s="240">
        <f t="shared" si="21"/>
        <v>12</v>
      </c>
    </row>
    <row r="79" spans="1:32" ht="47.25" x14ac:dyDescent="0.25">
      <c r="A79" s="133">
        <v>23</v>
      </c>
      <c r="B79" s="156" t="s">
        <v>772</v>
      </c>
      <c r="C79" s="156" t="s">
        <v>683</v>
      </c>
      <c r="D79" s="138"/>
      <c r="E79" s="139"/>
      <c r="F79" s="139">
        <v>8.0449999999999999</v>
      </c>
      <c r="G79" s="137"/>
      <c r="H79" s="137"/>
      <c r="I79" s="137"/>
      <c r="J79" s="162"/>
      <c r="K79" s="140"/>
      <c r="L79" s="140"/>
      <c r="M79" s="140"/>
      <c r="N79" s="171"/>
      <c r="O79" s="208">
        <f t="shared" si="12"/>
        <v>300</v>
      </c>
      <c r="P79" s="141">
        <f t="shared" si="18"/>
        <v>0</v>
      </c>
      <c r="Q79" s="142">
        <f t="shared" si="13"/>
        <v>0</v>
      </c>
      <c r="R79" s="143">
        <f t="shared" si="19"/>
        <v>0</v>
      </c>
      <c r="S79" s="141">
        <f t="shared" si="20"/>
        <v>0</v>
      </c>
      <c r="T79" s="326">
        <v>300</v>
      </c>
      <c r="U79" s="326">
        <v>400</v>
      </c>
      <c r="V79" s="326">
        <v>500</v>
      </c>
      <c r="W79" s="330">
        <v>500</v>
      </c>
      <c r="X79" s="240">
        <v>300</v>
      </c>
      <c r="Y79" s="324">
        <v>300</v>
      </c>
      <c r="Z79" s="240">
        <f t="shared" si="3"/>
        <v>100</v>
      </c>
      <c r="AA79" s="240">
        <v>300</v>
      </c>
      <c r="AB79" s="324">
        <v>300</v>
      </c>
      <c r="AC79" s="240">
        <f t="shared" si="7"/>
        <v>100</v>
      </c>
      <c r="AD79" s="240">
        <v>500</v>
      </c>
      <c r="AE79" s="240">
        <v>500</v>
      </c>
      <c r="AF79" s="240">
        <f t="shared" si="21"/>
        <v>100</v>
      </c>
    </row>
    <row r="80" spans="1:32" ht="47.25" x14ac:dyDescent="0.25">
      <c r="A80" s="133">
        <v>24</v>
      </c>
      <c r="B80" s="156" t="s">
        <v>773</v>
      </c>
      <c r="C80" s="156" t="s">
        <v>683</v>
      </c>
      <c r="D80" s="138"/>
      <c r="E80" s="139"/>
      <c r="F80" s="139">
        <v>3.5379999999999998</v>
      </c>
      <c r="G80" s="137"/>
      <c r="H80" s="137"/>
      <c r="I80" s="137"/>
      <c r="J80" s="162"/>
      <c r="K80" s="140"/>
      <c r="L80" s="140"/>
      <c r="M80" s="140"/>
      <c r="N80" s="171"/>
      <c r="O80" s="208">
        <f t="shared" si="12"/>
        <v>1000</v>
      </c>
      <c r="P80" s="141">
        <f t="shared" si="18"/>
        <v>0</v>
      </c>
      <c r="Q80" s="142">
        <f t="shared" si="13"/>
        <v>0</v>
      </c>
      <c r="R80" s="143">
        <f t="shared" si="19"/>
        <v>0</v>
      </c>
      <c r="S80" s="141">
        <f t="shared" si="20"/>
        <v>0</v>
      </c>
      <c r="T80" s="326">
        <v>1000</v>
      </c>
      <c r="U80" s="326">
        <v>1200</v>
      </c>
      <c r="V80" s="326">
        <v>1700</v>
      </c>
      <c r="W80" s="330">
        <v>5000</v>
      </c>
      <c r="X80" s="240">
        <v>1500</v>
      </c>
      <c r="Y80" s="324">
        <v>1445</v>
      </c>
      <c r="Z80" s="240">
        <f t="shared" si="3"/>
        <v>96.333333333333329</v>
      </c>
      <c r="AA80" s="240">
        <v>1500</v>
      </c>
      <c r="AB80" s="324">
        <v>1500</v>
      </c>
      <c r="AC80" s="240">
        <f t="shared" si="7"/>
        <v>100</v>
      </c>
      <c r="AD80" s="240">
        <v>1700</v>
      </c>
      <c r="AE80" s="240">
        <v>1700</v>
      </c>
      <c r="AF80" s="240">
        <f t="shared" si="21"/>
        <v>100</v>
      </c>
    </row>
    <row r="81" spans="1:32" ht="47.25" x14ac:dyDescent="0.25">
      <c r="A81" s="133">
        <v>25</v>
      </c>
      <c r="B81" s="156" t="s">
        <v>774</v>
      </c>
      <c r="C81" s="156" t="s">
        <v>683</v>
      </c>
      <c r="D81" s="138"/>
      <c r="E81" s="139"/>
      <c r="F81" s="139">
        <v>6.3150000000000004</v>
      </c>
      <c r="G81" s="137"/>
      <c r="H81" s="137"/>
      <c r="I81" s="137"/>
      <c r="J81" s="162"/>
      <c r="K81" s="140"/>
      <c r="L81" s="140"/>
      <c r="M81" s="140"/>
      <c r="N81" s="171"/>
      <c r="O81" s="208">
        <f t="shared" si="12"/>
        <v>0</v>
      </c>
      <c r="P81" s="141">
        <f t="shared" si="18"/>
        <v>0</v>
      </c>
      <c r="Q81" s="142">
        <f t="shared" si="13"/>
        <v>0</v>
      </c>
      <c r="R81" s="143">
        <f t="shared" si="19"/>
        <v>0</v>
      </c>
      <c r="S81" s="141">
        <f t="shared" si="20"/>
        <v>0</v>
      </c>
      <c r="T81" s="326">
        <v>0</v>
      </c>
      <c r="U81" s="326"/>
      <c r="V81" s="326">
        <v>0</v>
      </c>
      <c r="W81" s="330">
        <v>0</v>
      </c>
      <c r="X81" s="240">
        <v>200</v>
      </c>
      <c r="Y81" s="324">
        <v>159</v>
      </c>
      <c r="Z81" s="240">
        <f t="shared" si="3"/>
        <v>79.5</v>
      </c>
      <c r="AA81" s="240">
        <v>200</v>
      </c>
      <c r="AB81" s="324">
        <v>200</v>
      </c>
      <c r="AC81" s="240">
        <f t="shared" si="7"/>
        <v>100</v>
      </c>
      <c r="AD81" s="240">
        <v>150</v>
      </c>
      <c r="AE81" s="240">
        <v>20</v>
      </c>
      <c r="AF81" s="240">
        <f t="shared" si="21"/>
        <v>13.333333333333334</v>
      </c>
    </row>
    <row r="82" spans="1:32" ht="47.25" x14ac:dyDescent="0.25">
      <c r="A82" s="133">
        <v>26</v>
      </c>
      <c r="B82" s="156" t="s">
        <v>775</v>
      </c>
      <c r="C82" s="156" t="s">
        <v>683</v>
      </c>
      <c r="D82" s="138"/>
      <c r="E82" s="139"/>
      <c r="F82" s="139">
        <v>5.2359999999999998</v>
      </c>
      <c r="G82" s="137"/>
      <c r="H82" s="137"/>
      <c r="I82" s="137"/>
      <c r="J82" s="162"/>
      <c r="K82" s="140"/>
      <c r="L82" s="140"/>
      <c r="M82" s="140"/>
      <c r="N82" s="171"/>
      <c r="O82" s="208">
        <f t="shared" si="12"/>
        <v>1000</v>
      </c>
      <c r="P82" s="141">
        <f t="shared" si="18"/>
        <v>0</v>
      </c>
      <c r="Q82" s="142">
        <f t="shared" si="13"/>
        <v>0</v>
      </c>
      <c r="R82" s="143">
        <f t="shared" si="19"/>
        <v>0</v>
      </c>
      <c r="S82" s="141">
        <f t="shared" si="20"/>
        <v>0</v>
      </c>
      <c r="T82" s="326">
        <v>1000</v>
      </c>
      <c r="U82" s="326">
        <v>1050</v>
      </c>
      <c r="V82" s="326">
        <v>1500</v>
      </c>
      <c r="W82" s="330">
        <v>2500</v>
      </c>
      <c r="X82" s="240">
        <v>1000</v>
      </c>
      <c r="Y82" s="324">
        <v>100</v>
      </c>
      <c r="Z82" s="240">
        <f t="shared" si="3"/>
        <v>10</v>
      </c>
      <c r="AA82" s="240">
        <v>1000</v>
      </c>
      <c r="AB82" s="324">
        <v>900</v>
      </c>
      <c r="AC82" s="240">
        <f t="shared" si="7"/>
        <v>90</v>
      </c>
      <c r="AD82" s="240">
        <v>1500</v>
      </c>
      <c r="AE82" s="240">
        <v>1500</v>
      </c>
      <c r="AF82" s="240">
        <f t="shared" si="21"/>
        <v>100</v>
      </c>
    </row>
    <row r="83" spans="1:32" ht="47.25" x14ac:dyDescent="0.25">
      <c r="A83" s="133">
        <v>27</v>
      </c>
      <c r="B83" s="156" t="s">
        <v>776</v>
      </c>
      <c r="C83" s="156" t="s">
        <v>683</v>
      </c>
      <c r="D83" s="138"/>
      <c r="E83" s="139"/>
      <c r="F83" s="139">
        <v>510.95499999999998</v>
      </c>
      <c r="G83" s="137"/>
      <c r="H83" s="137"/>
      <c r="I83" s="137"/>
      <c r="J83" s="162"/>
      <c r="K83" s="140"/>
      <c r="L83" s="140"/>
      <c r="M83" s="140"/>
      <c r="N83" s="171"/>
      <c r="O83" s="208">
        <f t="shared" si="12"/>
        <v>300</v>
      </c>
      <c r="P83" s="141">
        <f t="shared" si="18"/>
        <v>0</v>
      </c>
      <c r="Q83" s="142">
        <f t="shared" si="13"/>
        <v>0</v>
      </c>
      <c r="R83" s="143">
        <f t="shared" si="19"/>
        <v>0</v>
      </c>
      <c r="S83" s="141">
        <f t="shared" si="20"/>
        <v>0</v>
      </c>
      <c r="T83" s="326">
        <v>300</v>
      </c>
      <c r="U83" s="326">
        <v>300</v>
      </c>
      <c r="V83" s="326">
        <v>300</v>
      </c>
      <c r="W83" s="330">
        <v>1000</v>
      </c>
      <c r="X83" s="240">
        <v>1000</v>
      </c>
      <c r="Y83" s="324">
        <v>692</v>
      </c>
      <c r="Z83" s="240">
        <f t="shared" si="3"/>
        <v>69.2</v>
      </c>
      <c r="AA83" s="240">
        <v>1000</v>
      </c>
      <c r="AB83" s="324">
        <v>939</v>
      </c>
      <c r="AC83" s="240">
        <f t="shared" si="7"/>
        <v>93.9</v>
      </c>
      <c r="AD83" s="240">
        <v>500</v>
      </c>
      <c r="AE83" s="240">
        <v>113</v>
      </c>
      <c r="AF83" s="240">
        <f t="shared" si="21"/>
        <v>22.6</v>
      </c>
    </row>
    <row r="84" spans="1:32" ht="47.25" x14ac:dyDescent="0.25">
      <c r="A84" s="133">
        <v>28</v>
      </c>
      <c r="B84" s="156" t="s">
        <v>777</v>
      </c>
      <c r="C84" s="156" t="s">
        <v>683</v>
      </c>
      <c r="D84" s="138"/>
      <c r="E84" s="139"/>
      <c r="F84" s="139">
        <v>61.677</v>
      </c>
      <c r="G84" s="137"/>
      <c r="H84" s="137"/>
      <c r="I84" s="137"/>
      <c r="J84" s="162"/>
      <c r="K84" s="140"/>
      <c r="L84" s="140"/>
      <c r="M84" s="140"/>
      <c r="N84" s="171"/>
      <c r="O84" s="208">
        <f t="shared" si="12"/>
        <v>500</v>
      </c>
      <c r="P84" s="141">
        <f t="shared" si="18"/>
        <v>0</v>
      </c>
      <c r="Q84" s="142">
        <f t="shared" si="13"/>
        <v>0</v>
      </c>
      <c r="R84" s="143">
        <f t="shared" si="19"/>
        <v>0</v>
      </c>
      <c r="S84" s="141">
        <f t="shared" si="20"/>
        <v>0</v>
      </c>
      <c r="T84" s="326">
        <v>500</v>
      </c>
      <c r="U84" s="326">
        <v>700</v>
      </c>
      <c r="V84" s="326">
        <v>700</v>
      </c>
      <c r="W84" s="330">
        <v>700</v>
      </c>
      <c r="X84" s="240">
        <v>1000</v>
      </c>
      <c r="Y84" s="324">
        <v>800</v>
      </c>
      <c r="Z84" s="240">
        <f t="shared" si="3"/>
        <v>80</v>
      </c>
      <c r="AA84" s="240">
        <v>1000</v>
      </c>
      <c r="AB84" s="324">
        <v>800</v>
      </c>
      <c r="AC84" s="240">
        <f t="shared" si="7"/>
        <v>80</v>
      </c>
      <c r="AD84" s="240">
        <v>1000</v>
      </c>
      <c r="AE84" s="240">
        <v>700</v>
      </c>
      <c r="AF84" s="240">
        <f t="shared" si="21"/>
        <v>70</v>
      </c>
    </row>
    <row r="85" spans="1:32" ht="47.25" x14ac:dyDescent="0.25">
      <c r="A85" s="133">
        <v>29</v>
      </c>
      <c r="B85" s="156" t="s">
        <v>778</v>
      </c>
      <c r="C85" s="156" t="s">
        <v>683</v>
      </c>
      <c r="D85" s="138"/>
      <c r="E85" s="139"/>
      <c r="F85" s="139">
        <v>22.856000000000002</v>
      </c>
      <c r="G85" s="137"/>
      <c r="H85" s="137"/>
      <c r="I85" s="137"/>
      <c r="J85" s="162"/>
      <c r="K85" s="140"/>
      <c r="L85" s="140"/>
      <c r="M85" s="140"/>
      <c r="N85" s="171"/>
      <c r="O85" s="208">
        <f t="shared" si="12"/>
        <v>1500</v>
      </c>
      <c r="P85" s="141">
        <f t="shared" si="18"/>
        <v>0</v>
      </c>
      <c r="Q85" s="142">
        <f t="shared" si="13"/>
        <v>0</v>
      </c>
      <c r="R85" s="143">
        <f t="shared" si="19"/>
        <v>0</v>
      </c>
      <c r="S85" s="141">
        <f t="shared" si="20"/>
        <v>0</v>
      </c>
      <c r="T85" s="326">
        <v>1500</v>
      </c>
      <c r="U85" s="326">
        <v>1500</v>
      </c>
      <c r="V85" s="326">
        <v>2000</v>
      </c>
      <c r="W85" s="330">
        <v>3000</v>
      </c>
      <c r="X85" s="240">
        <v>1500</v>
      </c>
      <c r="Y85" s="324">
        <v>1000</v>
      </c>
      <c r="Z85" s="240">
        <f t="shared" si="3"/>
        <v>66.666666666666671</v>
      </c>
      <c r="AA85" s="240">
        <v>3000</v>
      </c>
      <c r="AB85" s="324">
        <v>300</v>
      </c>
      <c r="AC85" s="240">
        <f t="shared" si="7"/>
        <v>10</v>
      </c>
      <c r="AD85" s="240">
        <v>2000</v>
      </c>
      <c r="AE85" s="240">
        <v>1150</v>
      </c>
      <c r="AF85" s="240">
        <f t="shared" si="21"/>
        <v>57.5</v>
      </c>
    </row>
    <row r="86" spans="1:32" ht="63" x14ac:dyDescent="0.25">
      <c r="A86" s="133">
        <v>30</v>
      </c>
      <c r="B86" s="156" t="s">
        <v>779</v>
      </c>
      <c r="C86" s="156" t="s">
        <v>683</v>
      </c>
      <c r="D86" s="138"/>
      <c r="E86" s="139"/>
      <c r="F86" s="139">
        <v>83.073999999999998</v>
      </c>
      <c r="G86" s="137"/>
      <c r="H86" s="137"/>
      <c r="I86" s="137"/>
      <c r="J86" s="162"/>
      <c r="K86" s="140"/>
      <c r="L86" s="140"/>
      <c r="M86" s="140"/>
      <c r="N86" s="171"/>
      <c r="O86" s="208">
        <f t="shared" si="12"/>
        <v>1500</v>
      </c>
      <c r="P86" s="141">
        <f t="shared" si="18"/>
        <v>0</v>
      </c>
      <c r="Q86" s="142">
        <f t="shared" si="13"/>
        <v>0</v>
      </c>
      <c r="R86" s="143">
        <f t="shared" si="19"/>
        <v>0</v>
      </c>
      <c r="S86" s="141">
        <f t="shared" si="20"/>
        <v>0</v>
      </c>
      <c r="T86" s="326">
        <v>1500</v>
      </c>
      <c r="U86" s="326">
        <v>1500</v>
      </c>
      <c r="V86" s="326">
        <v>2500</v>
      </c>
      <c r="W86" s="330">
        <v>4000</v>
      </c>
      <c r="X86" s="240">
        <v>3000</v>
      </c>
      <c r="Y86" s="324">
        <v>1534</v>
      </c>
      <c r="Z86" s="240">
        <f t="shared" ref="Z86:Z95" si="22">Y86*100/X86</f>
        <v>51.133333333333333</v>
      </c>
      <c r="AA86" s="240">
        <v>3000</v>
      </c>
      <c r="AB86" s="324">
        <v>3000</v>
      </c>
      <c r="AC86" s="240">
        <f t="shared" si="7"/>
        <v>100</v>
      </c>
      <c r="AD86" s="240">
        <v>2000</v>
      </c>
      <c r="AE86" s="240">
        <v>2000</v>
      </c>
      <c r="AF86" s="240">
        <f t="shared" si="21"/>
        <v>100</v>
      </c>
    </row>
    <row r="87" spans="1:32" ht="47.25" x14ac:dyDescent="0.25">
      <c r="A87" s="133">
        <v>31</v>
      </c>
      <c r="B87" s="156" t="s">
        <v>113</v>
      </c>
      <c r="C87" s="156" t="s">
        <v>683</v>
      </c>
      <c r="D87" s="138"/>
      <c r="E87" s="139"/>
      <c r="F87" s="139">
        <v>2.86</v>
      </c>
      <c r="G87" s="137"/>
      <c r="H87" s="137"/>
      <c r="I87" s="137"/>
      <c r="J87" s="162"/>
      <c r="K87" s="140"/>
      <c r="L87" s="140"/>
      <c r="M87" s="140"/>
      <c r="N87" s="171"/>
      <c r="O87" s="208">
        <f t="shared" si="12"/>
        <v>500</v>
      </c>
      <c r="P87" s="141">
        <f t="shared" si="18"/>
        <v>0</v>
      </c>
      <c r="Q87" s="142">
        <f t="shared" si="13"/>
        <v>0</v>
      </c>
      <c r="R87" s="143">
        <f t="shared" si="19"/>
        <v>0</v>
      </c>
      <c r="S87" s="141">
        <f t="shared" si="20"/>
        <v>0</v>
      </c>
      <c r="T87" s="326">
        <v>500</v>
      </c>
      <c r="U87" s="326">
        <v>500</v>
      </c>
      <c r="V87" s="326">
        <v>1500</v>
      </c>
      <c r="W87" s="330">
        <v>3000</v>
      </c>
      <c r="X87" s="240">
        <v>1500</v>
      </c>
      <c r="Y87" s="324">
        <v>300</v>
      </c>
      <c r="Z87" s="240">
        <f t="shared" si="22"/>
        <v>20</v>
      </c>
      <c r="AA87" s="240">
        <v>3000</v>
      </c>
      <c r="AB87" s="324">
        <v>300</v>
      </c>
      <c r="AC87" s="240">
        <f t="shared" ref="AC87:AC95" si="23">AB87*100/AA87</f>
        <v>10</v>
      </c>
      <c r="AD87" s="240">
        <v>2000</v>
      </c>
      <c r="AE87" s="240">
        <v>0</v>
      </c>
      <c r="AF87" s="240">
        <f t="shared" si="21"/>
        <v>0</v>
      </c>
    </row>
    <row r="88" spans="1:32" ht="63" x14ac:dyDescent="0.25">
      <c r="A88" s="133">
        <v>32</v>
      </c>
      <c r="B88" s="156" t="s">
        <v>780</v>
      </c>
      <c r="C88" s="156" t="s">
        <v>683</v>
      </c>
      <c r="D88" s="138"/>
      <c r="E88" s="139"/>
      <c r="F88" s="139">
        <v>92.424000000000007</v>
      </c>
      <c r="G88" s="137"/>
      <c r="H88" s="137"/>
      <c r="I88" s="137"/>
      <c r="J88" s="162"/>
      <c r="K88" s="140"/>
      <c r="L88" s="140"/>
      <c r="M88" s="140"/>
      <c r="N88" s="171"/>
      <c r="O88" s="208">
        <f t="shared" si="12"/>
        <v>2000</v>
      </c>
      <c r="P88" s="141">
        <f t="shared" si="18"/>
        <v>0</v>
      </c>
      <c r="Q88" s="142">
        <f t="shared" si="13"/>
        <v>0</v>
      </c>
      <c r="R88" s="143">
        <f t="shared" si="19"/>
        <v>0</v>
      </c>
      <c r="S88" s="141">
        <f t="shared" si="20"/>
        <v>0</v>
      </c>
      <c r="T88" s="326">
        <v>2000</v>
      </c>
      <c r="U88" s="326">
        <v>1600</v>
      </c>
      <c r="V88" s="326">
        <v>3000</v>
      </c>
      <c r="W88" s="330">
        <v>5000</v>
      </c>
      <c r="X88" s="240">
        <v>5000</v>
      </c>
      <c r="Y88" s="324">
        <v>1000</v>
      </c>
      <c r="Z88" s="240">
        <f t="shared" si="22"/>
        <v>20</v>
      </c>
      <c r="AA88" s="240">
        <v>2000</v>
      </c>
      <c r="AB88" s="324">
        <v>2000</v>
      </c>
      <c r="AC88" s="240">
        <f t="shared" si="23"/>
        <v>100</v>
      </c>
      <c r="AD88" s="240">
        <v>2000</v>
      </c>
      <c r="AE88" s="240">
        <v>2000</v>
      </c>
      <c r="AF88" s="240">
        <f t="shared" si="21"/>
        <v>100</v>
      </c>
    </row>
    <row r="89" spans="1:32" ht="47.25" x14ac:dyDescent="0.25">
      <c r="A89" s="133">
        <v>33</v>
      </c>
      <c r="B89" s="156" t="s">
        <v>781</v>
      </c>
      <c r="C89" s="156" t="s">
        <v>683</v>
      </c>
      <c r="D89" s="138"/>
      <c r="E89" s="139"/>
      <c r="F89" s="139">
        <v>102.8</v>
      </c>
      <c r="G89" s="137"/>
      <c r="H89" s="137"/>
      <c r="I89" s="137"/>
      <c r="J89" s="162"/>
      <c r="K89" s="140"/>
      <c r="L89" s="140"/>
      <c r="M89" s="140"/>
      <c r="N89" s="171"/>
      <c r="O89" s="208">
        <f t="shared" ref="O89:O151" si="24">Q89+T89</f>
        <v>100</v>
      </c>
      <c r="P89" s="141">
        <f t="shared" si="18"/>
        <v>0</v>
      </c>
      <c r="Q89" s="142">
        <f t="shared" ref="Q89:Q151" si="25">ROUNDDOWN(R89,0)</f>
        <v>0</v>
      </c>
      <c r="R89" s="143">
        <f t="shared" si="19"/>
        <v>0</v>
      </c>
      <c r="S89" s="141">
        <f t="shared" si="20"/>
        <v>0</v>
      </c>
      <c r="T89" s="326">
        <v>100</v>
      </c>
      <c r="U89" s="326">
        <v>100</v>
      </c>
      <c r="V89" s="326">
        <v>200</v>
      </c>
      <c r="W89" s="330">
        <v>200</v>
      </c>
      <c r="X89" s="240">
        <v>100</v>
      </c>
      <c r="Y89" s="324">
        <v>100</v>
      </c>
      <c r="Z89" s="240">
        <f t="shared" si="22"/>
        <v>100</v>
      </c>
      <c r="AA89" s="240">
        <v>100</v>
      </c>
      <c r="AB89" s="324">
        <v>0</v>
      </c>
      <c r="AC89" s="240">
        <f t="shared" si="23"/>
        <v>0</v>
      </c>
      <c r="AD89" s="240">
        <v>200</v>
      </c>
      <c r="AE89" s="240">
        <v>100</v>
      </c>
      <c r="AF89" s="240">
        <f t="shared" si="21"/>
        <v>50</v>
      </c>
    </row>
    <row r="90" spans="1:32" ht="47.25" x14ac:dyDescent="0.25">
      <c r="A90" s="133">
        <v>34</v>
      </c>
      <c r="B90" s="156" t="s">
        <v>782</v>
      </c>
      <c r="C90" s="156" t="s">
        <v>683</v>
      </c>
      <c r="D90" s="138"/>
      <c r="E90" s="139"/>
      <c r="F90" s="139">
        <v>9.5060000000000002</v>
      </c>
      <c r="G90" s="137"/>
      <c r="H90" s="137"/>
      <c r="I90" s="137"/>
      <c r="J90" s="162"/>
      <c r="K90" s="140"/>
      <c r="L90" s="140"/>
      <c r="M90" s="140"/>
      <c r="N90" s="171"/>
      <c r="O90" s="208">
        <f t="shared" si="24"/>
        <v>500</v>
      </c>
      <c r="P90" s="141">
        <f t="shared" si="18"/>
        <v>0</v>
      </c>
      <c r="Q90" s="142">
        <f t="shared" si="25"/>
        <v>0</v>
      </c>
      <c r="R90" s="143">
        <f t="shared" si="19"/>
        <v>0</v>
      </c>
      <c r="S90" s="141">
        <f t="shared" si="20"/>
        <v>0</v>
      </c>
      <c r="T90" s="326">
        <v>500</v>
      </c>
      <c r="U90" s="326">
        <v>400</v>
      </c>
      <c r="V90" s="326">
        <v>800</v>
      </c>
      <c r="W90" s="330">
        <v>1000</v>
      </c>
      <c r="X90" s="240">
        <v>1000</v>
      </c>
      <c r="Y90" s="324">
        <v>250</v>
      </c>
      <c r="Z90" s="240">
        <f t="shared" si="22"/>
        <v>25</v>
      </c>
      <c r="AA90" s="240">
        <v>1000</v>
      </c>
      <c r="AB90" s="324">
        <v>500</v>
      </c>
      <c r="AC90" s="240">
        <f t="shared" si="23"/>
        <v>50</v>
      </c>
      <c r="AD90" s="240">
        <v>500</v>
      </c>
      <c r="AE90" s="240">
        <v>500</v>
      </c>
      <c r="AF90" s="240">
        <f t="shared" si="21"/>
        <v>100</v>
      </c>
    </row>
    <row r="91" spans="1:32" ht="47.25" x14ac:dyDescent="0.25">
      <c r="A91" s="133">
        <v>35</v>
      </c>
      <c r="B91" s="156" t="s">
        <v>783</v>
      </c>
      <c r="C91" s="156" t="s">
        <v>683</v>
      </c>
      <c r="D91" s="138"/>
      <c r="E91" s="139"/>
      <c r="F91" s="139">
        <v>24.995000000000001</v>
      </c>
      <c r="G91" s="137"/>
      <c r="H91" s="137"/>
      <c r="I91" s="137"/>
      <c r="J91" s="162"/>
      <c r="K91" s="140"/>
      <c r="L91" s="140"/>
      <c r="M91" s="140"/>
      <c r="N91" s="171"/>
      <c r="O91" s="208">
        <f t="shared" si="24"/>
        <v>1000</v>
      </c>
      <c r="P91" s="141">
        <f t="shared" si="18"/>
        <v>0</v>
      </c>
      <c r="Q91" s="142">
        <f t="shared" si="25"/>
        <v>0</v>
      </c>
      <c r="R91" s="143">
        <f t="shared" si="19"/>
        <v>0</v>
      </c>
      <c r="S91" s="141">
        <f t="shared" si="20"/>
        <v>0</v>
      </c>
      <c r="T91" s="326">
        <v>1000</v>
      </c>
      <c r="U91" s="326">
        <v>1200</v>
      </c>
      <c r="V91" s="326">
        <v>1700</v>
      </c>
      <c r="W91" s="330">
        <v>2000</v>
      </c>
      <c r="X91" s="240">
        <v>2500</v>
      </c>
      <c r="Y91" s="324">
        <v>1000</v>
      </c>
      <c r="Z91" s="240">
        <f t="shared" si="22"/>
        <v>40</v>
      </c>
      <c r="AA91" s="240">
        <v>2000</v>
      </c>
      <c r="AB91" s="324">
        <v>2000</v>
      </c>
      <c r="AC91" s="240">
        <f t="shared" si="23"/>
        <v>100</v>
      </c>
      <c r="AD91" s="240">
        <v>1500</v>
      </c>
      <c r="AE91" s="240">
        <v>1500</v>
      </c>
      <c r="AF91" s="240">
        <f t="shared" si="21"/>
        <v>100</v>
      </c>
    </row>
    <row r="92" spans="1:32" ht="47.25" x14ac:dyDescent="0.25">
      <c r="A92" s="133">
        <v>36</v>
      </c>
      <c r="B92" s="156" t="s">
        <v>784</v>
      </c>
      <c r="C92" s="156" t="s">
        <v>683</v>
      </c>
      <c r="D92" s="138"/>
      <c r="E92" s="139"/>
      <c r="F92" s="139">
        <v>48.475000000000001</v>
      </c>
      <c r="G92" s="137"/>
      <c r="H92" s="137"/>
      <c r="I92" s="137"/>
      <c r="J92" s="162"/>
      <c r="K92" s="140"/>
      <c r="L92" s="140"/>
      <c r="M92" s="140"/>
      <c r="N92" s="171"/>
      <c r="O92" s="208">
        <f t="shared" si="24"/>
        <v>300</v>
      </c>
      <c r="P92" s="141">
        <f t="shared" si="18"/>
        <v>0</v>
      </c>
      <c r="Q92" s="142">
        <f t="shared" si="25"/>
        <v>0</v>
      </c>
      <c r="R92" s="143">
        <f t="shared" si="19"/>
        <v>0</v>
      </c>
      <c r="S92" s="141">
        <f t="shared" si="20"/>
        <v>0</v>
      </c>
      <c r="T92" s="326">
        <v>300</v>
      </c>
      <c r="U92" s="326">
        <v>250</v>
      </c>
      <c r="V92" s="326">
        <v>300</v>
      </c>
      <c r="W92" s="330">
        <v>300</v>
      </c>
      <c r="X92" s="240">
        <v>500</v>
      </c>
      <c r="Y92" s="324">
        <v>400</v>
      </c>
      <c r="Z92" s="240">
        <f t="shared" si="22"/>
        <v>80</v>
      </c>
      <c r="AA92" s="240">
        <v>300</v>
      </c>
      <c r="AB92" s="324">
        <v>300</v>
      </c>
      <c r="AC92" s="240">
        <f t="shared" si="23"/>
        <v>100</v>
      </c>
      <c r="AD92" s="240">
        <v>300</v>
      </c>
      <c r="AE92" s="240">
        <v>300</v>
      </c>
      <c r="AF92" s="240">
        <f t="shared" si="21"/>
        <v>100</v>
      </c>
    </row>
    <row r="93" spans="1:32" ht="46.5" customHeight="1" x14ac:dyDescent="0.25">
      <c r="A93" s="133">
        <v>37</v>
      </c>
      <c r="B93" s="156" t="s">
        <v>785</v>
      </c>
      <c r="C93" s="156" t="s">
        <v>683</v>
      </c>
      <c r="D93" s="138"/>
      <c r="E93" s="139"/>
      <c r="F93" s="139">
        <v>34.35</v>
      </c>
      <c r="G93" s="137"/>
      <c r="H93" s="137"/>
      <c r="I93" s="137"/>
      <c r="J93" s="162"/>
      <c r="K93" s="140"/>
      <c r="L93" s="140"/>
      <c r="M93" s="140"/>
      <c r="N93" s="171"/>
      <c r="O93" s="208">
        <f t="shared" si="24"/>
        <v>200</v>
      </c>
      <c r="P93" s="141">
        <f t="shared" si="18"/>
        <v>0</v>
      </c>
      <c r="Q93" s="142">
        <f t="shared" si="25"/>
        <v>0</v>
      </c>
      <c r="R93" s="143">
        <f t="shared" si="19"/>
        <v>0</v>
      </c>
      <c r="S93" s="141">
        <f t="shared" si="20"/>
        <v>0</v>
      </c>
      <c r="T93" s="326">
        <v>200</v>
      </c>
      <c r="U93" s="326">
        <v>130</v>
      </c>
      <c r="V93" s="326">
        <v>200</v>
      </c>
      <c r="W93" s="330">
        <v>200</v>
      </c>
      <c r="X93" s="240">
        <v>200</v>
      </c>
      <c r="Y93" s="324">
        <v>0</v>
      </c>
      <c r="Z93" s="240">
        <f t="shared" si="22"/>
        <v>0</v>
      </c>
      <c r="AA93" s="240">
        <v>0</v>
      </c>
      <c r="AB93" s="324">
        <v>0</v>
      </c>
      <c r="AC93" s="240"/>
      <c r="AD93" s="240">
        <v>0</v>
      </c>
      <c r="AE93" s="240">
        <v>0</v>
      </c>
      <c r="AF93" s="240"/>
    </row>
    <row r="94" spans="1:32" ht="63" x14ac:dyDescent="0.25">
      <c r="A94" s="133">
        <v>38</v>
      </c>
      <c r="B94" s="156" t="s">
        <v>786</v>
      </c>
      <c r="C94" s="156" t="s">
        <v>683</v>
      </c>
      <c r="D94" s="138"/>
      <c r="E94" s="139"/>
      <c r="F94" s="139">
        <v>7.2</v>
      </c>
      <c r="G94" s="137"/>
      <c r="H94" s="137"/>
      <c r="I94" s="137"/>
      <c r="J94" s="162"/>
      <c r="K94" s="140"/>
      <c r="L94" s="140"/>
      <c r="M94" s="140"/>
      <c r="N94" s="171"/>
      <c r="O94" s="208">
        <f t="shared" si="24"/>
        <v>1500</v>
      </c>
      <c r="P94" s="141">
        <f t="shared" si="18"/>
        <v>0</v>
      </c>
      <c r="Q94" s="142">
        <f t="shared" si="25"/>
        <v>0</v>
      </c>
      <c r="R94" s="143">
        <f t="shared" si="19"/>
        <v>0</v>
      </c>
      <c r="S94" s="141">
        <f t="shared" si="20"/>
        <v>0</v>
      </c>
      <c r="T94" s="326">
        <v>1500</v>
      </c>
      <c r="U94" s="326">
        <v>750</v>
      </c>
      <c r="V94" s="326">
        <v>1262</v>
      </c>
      <c r="W94" s="330">
        <v>2500</v>
      </c>
      <c r="X94" s="240">
        <v>1500</v>
      </c>
      <c r="Y94" s="324">
        <v>1500</v>
      </c>
      <c r="Z94" s="240">
        <f t="shared" si="22"/>
        <v>100</v>
      </c>
      <c r="AA94" s="240">
        <v>2000</v>
      </c>
      <c r="AB94" s="324">
        <v>1000</v>
      </c>
      <c r="AC94" s="240">
        <f t="shared" si="23"/>
        <v>50</v>
      </c>
      <c r="AD94" s="240">
        <v>1000</v>
      </c>
      <c r="AE94" s="240">
        <v>1000</v>
      </c>
      <c r="AF94" s="240">
        <f t="shared" si="21"/>
        <v>100</v>
      </c>
    </row>
    <row r="95" spans="1:32" ht="63" x14ac:dyDescent="0.25">
      <c r="A95" s="133">
        <v>39</v>
      </c>
      <c r="B95" s="156" t="s">
        <v>787</v>
      </c>
      <c r="C95" s="156" t="s">
        <v>683</v>
      </c>
      <c r="D95" s="138"/>
      <c r="E95" s="139"/>
      <c r="F95" s="139">
        <v>12</v>
      </c>
      <c r="G95" s="137"/>
      <c r="H95" s="137"/>
      <c r="I95" s="137"/>
      <c r="J95" s="343"/>
      <c r="K95" s="140"/>
      <c r="L95" s="140"/>
      <c r="M95" s="140"/>
      <c r="N95" s="171"/>
      <c r="O95" s="208">
        <f t="shared" si="24"/>
        <v>500</v>
      </c>
      <c r="P95" s="141">
        <f t="shared" si="18"/>
        <v>0</v>
      </c>
      <c r="Q95" s="142">
        <f t="shared" si="25"/>
        <v>0</v>
      </c>
      <c r="R95" s="143">
        <f t="shared" si="19"/>
        <v>0</v>
      </c>
      <c r="S95" s="141">
        <f t="shared" si="20"/>
        <v>0</v>
      </c>
      <c r="T95" s="326">
        <v>500</v>
      </c>
      <c r="U95" s="326">
        <v>400</v>
      </c>
      <c r="V95" s="326">
        <v>600</v>
      </c>
      <c r="W95" s="330">
        <v>800</v>
      </c>
      <c r="X95" s="240">
        <v>800</v>
      </c>
      <c r="Y95" s="324">
        <v>0</v>
      </c>
      <c r="Z95" s="240">
        <f t="shared" si="22"/>
        <v>0</v>
      </c>
      <c r="AA95" s="240">
        <v>800</v>
      </c>
      <c r="AB95" s="324">
        <v>100</v>
      </c>
      <c r="AC95" s="240">
        <f t="shared" si="23"/>
        <v>12.5</v>
      </c>
      <c r="AD95" s="240">
        <v>500</v>
      </c>
      <c r="AE95" s="240">
        <v>500</v>
      </c>
      <c r="AF95" s="240">
        <f t="shared" si="21"/>
        <v>100</v>
      </c>
    </row>
    <row r="96" spans="1:32" x14ac:dyDescent="0.25">
      <c r="A96" s="133">
        <v>395</v>
      </c>
      <c r="B96" s="156"/>
      <c r="C96" s="156"/>
      <c r="D96" s="138"/>
      <c r="E96" s="139"/>
      <c r="F96" s="139"/>
      <c r="G96" s="137"/>
      <c r="H96" s="137"/>
      <c r="I96" s="137"/>
      <c r="J96" s="162"/>
      <c r="K96" s="140"/>
      <c r="L96" s="140"/>
      <c r="M96" s="140"/>
      <c r="N96" s="171"/>
      <c r="O96" s="208"/>
      <c r="P96" s="141"/>
      <c r="Q96" s="142"/>
      <c r="R96" s="143"/>
      <c r="S96" s="141"/>
      <c r="T96" s="142"/>
      <c r="U96" s="142"/>
      <c r="V96" s="142"/>
      <c r="W96" s="266"/>
      <c r="X96" s="240"/>
      <c r="AA96" s="240"/>
      <c r="AD96" s="240"/>
    </row>
    <row r="97" spans="1:32" x14ac:dyDescent="0.25">
      <c r="A97" s="133">
        <v>396</v>
      </c>
      <c r="B97" s="156"/>
      <c r="C97" s="156"/>
      <c r="D97" s="138"/>
      <c r="E97" s="139"/>
      <c r="F97" s="139"/>
      <c r="G97" s="137"/>
      <c r="H97" s="137"/>
      <c r="I97" s="137"/>
      <c r="J97" s="162"/>
      <c r="K97" s="140"/>
      <c r="L97" s="140"/>
      <c r="M97" s="140"/>
      <c r="N97" s="171"/>
      <c r="O97" s="208"/>
      <c r="P97" s="141"/>
      <c r="Q97" s="142"/>
      <c r="R97" s="143"/>
      <c r="S97" s="141"/>
      <c r="T97" s="142"/>
      <c r="U97" s="142"/>
      <c r="V97" s="142"/>
      <c r="W97" s="266"/>
      <c r="X97" s="240"/>
      <c r="AA97" s="240"/>
      <c r="AD97" s="240"/>
    </row>
    <row r="98" spans="1:32" x14ac:dyDescent="0.25">
      <c r="A98" s="133">
        <v>397</v>
      </c>
      <c r="B98" s="156"/>
      <c r="C98" s="156"/>
      <c r="D98" s="138"/>
      <c r="E98" s="139"/>
      <c r="F98" s="139"/>
      <c r="G98" s="137"/>
      <c r="H98" s="137"/>
      <c r="I98" s="137"/>
      <c r="J98" s="162"/>
      <c r="K98" s="140"/>
      <c r="L98" s="140"/>
      <c r="M98" s="140"/>
      <c r="N98" s="171"/>
      <c r="O98" s="208"/>
      <c r="P98" s="141"/>
      <c r="Q98" s="142"/>
      <c r="R98" s="143"/>
      <c r="S98" s="141"/>
      <c r="T98" s="142"/>
      <c r="U98" s="142"/>
      <c r="V98" s="142"/>
      <c r="W98" s="266"/>
      <c r="X98" s="240"/>
      <c r="AA98" s="240"/>
      <c r="AD98" s="240"/>
    </row>
    <row r="99" spans="1:32" x14ac:dyDescent="0.25">
      <c r="A99" s="133">
        <v>398</v>
      </c>
      <c r="B99" s="156"/>
      <c r="C99" s="156"/>
      <c r="D99" s="138"/>
      <c r="E99" s="139"/>
      <c r="F99" s="139"/>
      <c r="G99" s="137"/>
      <c r="H99" s="137"/>
      <c r="I99" s="137"/>
      <c r="J99" s="162"/>
      <c r="K99" s="140"/>
      <c r="L99" s="140"/>
      <c r="M99" s="140"/>
      <c r="N99" s="171"/>
      <c r="O99" s="208"/>
      <c r="P99" s="141"/>
      <c r="Q99" s="142"/>
      <c r="R99" s="143"/>
      <c r="S99" s="141"/>
      <c r="T99" s="142"/>
      <c r="U99" s="142"/>
      <c r="V99" s="142"/>
      <c r="W99" s="266"/>
      <c r="X99" s="240"/>
      <c r="AA99" s="240"/>
      <c r="AD99" s="240"/>
    </row>
    <row r="100" spans="1:32" x14ac:dyDescent="0.25">
      <c r="A100" s="133">
        <v>399</v>
      </c>
      <c r="B100" s="156"/>
      <c r="C100" s="156"/>
      <c r="D100" s="138"/>
      <c r="E100" s="139"/>
      <c r="F100" s="139"/>
      <c r="G100" s="137"/>
      <c r="H100" s="137"/>
      <c r="I100" s="137"/>
      <c r="J100" s="162"/>
      <c r="K100" s="140"/>
      <c r="L100" s="140"/>
      <c r="M100" s="140"/>
      <c r="N100" s="171"/>
      <c r="O100" s="208"/>
      <c r="P100" s="141"/>
      <c r="Q100" s="142"/>
      <c r="R100" s="143"/>
      <c r="S100" s="141"/>
      <c r="T100" s="142"/>
      <c r="U100" s="142"/>
      <c r="V100" s="142"/>
      <c r="W100" s="266"/>
      <c r="X100" s="240"/>
      <c r="AA100" s="240"/>
      <c r="AD100" s="240"/>
    </row>
    <row r="101" spans="1:32" x14ac:dyDescent="0.25">
      <c r="A101" s="133">
        <v>400</v>
      </c>
      <c r="B101" s="156"/>
      <c r="C101" s="156"/>
      <c r="D101" s="138"/>
      <c r="E101" s="139"/>
      <c r="F101" s="139"/>
      <c r="G101" s="137"/>
      <c r="H101" s="137"/>
      <c r="I101" s="137"/>
      <c r="J101" s="162"/>
      <c r="K101" s="140"/>
      <c r="L101" s="140"/>
      <c r="M101" s="140"/>
      <c r="N101" s="171"/>
      <c r="O101" s="208"/>
      <c r="P101" s="141"/>
      <c r="Q101" s="142"/>
      <c r="R101" s="143"/>
      <c r="S101" s="141"/>
      <c r="T101" s="142"/>
      <c r="U101" s="142"/>
      <c r="V101" s="142"/>
      <c r="W101" s="266"/>
      <c r="X101" s="240"/>
      <c r="AA101" s="240"/>
      <c r="AD101" s="240"/>
    </row>
    <row r="102" spans="1:32" x14ac:dyDescent="0.25">
      <c r="A102" s="133">
        <v>401</v>
      </c>
      <c r="B102" s="156"/>
      <c r="C102" s="156"/>
      <c r="D102" s="138"/>
      <c r="E102" s="139"/>
      <c r="F102" s="139"/>
      <c r="G102" s="137"/>
      <c r="H102" s="137"/>
      <c r="I102" s="137"/>
      <c r="J102" s="162"/>
      <c r="K102" s="140"/>
      <c r="L102" s="140"/>
      <c r="M102" s="140"/>
      <c r="N102" s="171"/>
      <c r="O102" s="208"/>
      <c r="P102" s="141"/>
      <c r="Q102" s="142"/>
      <c r="R102" s="143"/>
      <c r="S102" s="141"/>
      <c r="T102" s="142"/>
      <c r="U102" s="142"/>
      <c r="V102" s="142"/>
      <c r="W102" s="266"/>
      <c r="X102" s="240"/>
      <c r="AA102" s="240"/>
      <c r="AD102" s="240"/>
    </row>
    <row r="103" spans="1:32" x14ac:dyDescent="0.25">
      <c r="A103" s="133">
        <v>402</v>
      </c>
      <c r="B103" s="156"/>
      <c r="C103" s="156"/>
      <c r="D103" s="138"/>
      <c r="E103" s="139"/>
      <c r="F103" s="139"/>
      <c r="G103" s="137"/>
      <c r="H103" s="137"/>
      <c r="I103" s="137"/>
      <c r="J103" s="162"/>
      <c r="K103" s="140"/>
      <c r="L103" s="140"/>
      <c r="M103" s="140"/>
      <c r="N103" s="171"/>
      <c r="O103" s="208"/>
      <c r="P103" s="141"/>
      <c r="Q103" s="142"/>
      <c r="R103" s="143"/>
      <c r="S103" s="141"/>
      <c r="T103" s="142"/>
      <c r="U103" s="142"/>
      <c r="V103" s="142"/>
      <c r="W103" s="266"/>
      <c r="X103" s="240"/>
      <c r="AA103" s="240"/>
      <c r="AD103" s="240"/>
    </row>
    <row r="104" spans="1:32" x14ac:dyDescent="0.25">
      <c r="A104" s="133">
        <v>403</v>
      </c>
      <c r="B104" s="156"/>
      <c r="C104" s="156"/>
      <c r="D104" s="138"/>
      <c r="E104" s="139"/>
      <c r="F104" s="139"/>
      <c r="G104" s="137"/>
      <c r="H104" s="137"/>
      <c r="I104" s="137"/>
      <c r="J104" s="162"/>
      <c r="K104" s="140"/>
      <c r="L104" s="140"/>
      <c r="M104" s="140"/>
      <c r="N104" s="171"/>
      <c r="O104" s="208"/>
      <c r="P104" s="141"/>
      <c r="Q104" s="142"/>
      <c r="R104" s="143"/>
      <c r="S104" s="141"/>
      <c r="T104" s="142"/>
      <c r="U104" s="142"/>
      <c r="V104" s="142"/>
      <c r="W104" s="266"/>
      <c r="X104" s="240"/>
      <c r="AA104" s="240"/>
      <c r="AD104" s="240"/>
    </row>
    <row r="105" spans="1:32" x14ac:dyDescent="0.25">
      <c r="A105" s="133">
        <v>404</v>
      </c>
      <c r="B105" s="156"/>
      <c r="C105" s="156"/>
      <c r="D105" s="138"/>
      <c r="E105" s="139"/>
      <c r="F105" s="139"/>
      <c r="G105" s="137"/>
      <c r="H105" s="137"/>
      <c r="I105" s="137"/>
      <c r="J105" s="162"/>
      <c r="K105" s="140"/>
      <c r="L105" s="140"/>
      <c r="M105" s="140"/>
      <c r="N105" s="171"/>
      <c r="O105" s="208"/>
      <c r="P105" s="141"/>
      <c r="Q105" s="142"/>
      <c r="R105" s="143"/>
      <c r="S105" s="141"/>
      <c r="T105" s="142"/>
      <c r="U105" s="142"/>
      <c r="V105" s="142"/>
      <c r="W105" s="266"/>
      <c r="X105" s="240"/>
      <c r="AA105" s="240"/>
      <c r="AD105" s="240"/>
    </row>
    <row r="106" spans="1:32" x14ac:dyDescent="0.25">
      <c r="A106" s="133">
        <v>405</v>
      </c>
      <c r="B106" s="156"/>
      <c r="C106" s="156"/>
      <c r="D106" s="138"/>
      <c r="E106" s="139"/>
      <c r="F106" s="139"/>
      <c r="G106" s="137"/>
      <c r="H106" s="137"/>
      <c r="I106" s="137"/>
      <c r="J106" s="162"/>
      <c r="K106" s="140"/>
      <c r="L106" s="140"/>
      <c r="M106" s="140"/>
      <c r="N106" s="171"/>
      <c r="O106" s="208"/>
      <c r="P106" s="141"/>
      <c r="Q106" s="142"/>
      <c r="R106" s="143"/>
      <c r="S106" s="141"/>
      <c r="T106" s="142"/>
      <c r="U106" s="142"/>
      <c r="V106" s="142"/>
      <c r="W106" s="266"/>
      <c r="X106" s="240"/>
      <c r="AA106" s="240"/>
      <c r="AD106" s="240"/>
    </row>
    <row r="107" spans="1:32" x14ac:dyDescent="0.25">
      <c r="A107" s="133">
        <v>406</v>
      </c>
      <c r="B107" s="156" t="e">
        <f t="shared" ref="B107:B170" ca="1" si="26">INDIRECT(CONCATENATE($C$200,$D$200,"!$B",$A107 + 8))</f>
        <v>#REF!</v>
      </c>
      <c r="C107" s="156" t="e">
        <f t="shared" ref="C107:C170" ca="1" si="27">INDIRECT(CONCATENATE($C$200,$D$200,"!$C",$A107 + 8))</f>
        <v>#REF!</v>
      </c>
      <c r="D107" s="138"/>
      <c r="E107" s="139"/>
      <c r="F107" s="139" t="e">
        <f t="shared" ref="F107:F170" ca="1" si="28">INDIRECT(CONCATENATE($C$200,$D$200,"!$Z",$A107 + 8))</f>
        <v>#REF!</v>
      </c>
      <c r="G107" s="137"/>
      <c r="H107" s="137"/>
      <c r="I107" s="137" t="e">
        <f t="shared" ref="I107:I170" ca="1" si="29">INDIRECT(CONCATENATE($C$200,$D$200,"!$AD",$A107 + 8))</f>
        <v>#REF!</v>
      </c>
      <c r="J107" s="162"/>
      <c r="K107" s="140"/>
      <c r="L107" s="140"/>
      <c r="M107" s="140" t="e">
        <f t="shared" ref="M107:M170" ca="1" si="30">INDIRECT(CONCATENATE($C$200,$D$200,"!$V",$A107 + 8))</f>
        <v>#REF!</v>
      </c>
      <c r="N107" s="171"/>
      <c r="O107" s="142" t="e">
        <f t="shared" ca="1" si="24"/>
        <v>#REF!</v>
      </c>
      <c r="P107" s="141" t="e">
        <f t="shared" ref="P107:P138" ca="1" si="31">IF(I107&lt;33,0,18)</f>
        <v>#REF!</v>
      </c>
      <c r="Q107" s="142" t="e">
        <f t="shared" ca="1" si="25"/>
        <v>#REF!</v>
      </c>
      <c r="R107" s="143" t="e">
        <f t="shared" ref="R107:R138" ca="1" si="32">I107*P107/100</f>
        <v>#REF!</v>
      </c>
      <c r="S107" s="141">
        <f t="shared" ref="S107:S138" si="33">IF(J107&lt;33,0,18)</f>
        <v>0</v>
      </c>
      <c r="T107" s="142">
        <f t="shared" ref="T107:T138" si="34">ROUNDDOWN(N107*S107/100,0)</f>
        <v>0</v>
      </c>
      <c r="U107" s="142"/>
      <c r="V107" s="142"/>
      <c r="W107" s="148"/>
      <c r="X107" s="240"/>
      <c r="Y107" s="242"/>
      <c r="Z107" s="242"/>
      <c r="AA107" s="240"/>
      <c r="AB107" s="242"/>
      <c r="AC107" s="242"/>
      <c r="AD107" s="240"/>
      <c r="AE107" s="242"/>
      <c r="AF107" s="242"/>
    </row>
    <row r="108" spans="1:32" x14ac:dyDescent="0.25">
      <c r="A108" s="133">
        <v>407</v>
      </c>
      <c r="B108" s="156" t="e">
        <f t="shared" ca="1" si="26"/>
        <v>#REF!</v>
      </c>
      <c r="C108" s="156" t="e">
        <f t="shared" ca="1" si="27"/>
        <v>#REF!</v>
      </c>
      <c r="D108" s="138"/>
      <c r="E108" s="139"/>
      <c r="F108" s="139" t="e">
        <f t="shared" ca="1" si="28"/>
        <v>#REF!</v>
      </c>
      <c r="G108" s="137"/>
      <c r="H108" s="137"/>
      <c r="I108" s="137" t="e">
        <f t="shared" ca="1" si="29"/>
        <v>#REF!</v>
      </c>
      <c r="J108" s="162"/>
      <c r="K108" s="140"/>
      <c r="L108" s="140"/>
      <c r="M108" s="140" t="e">
        <f t="shared" ca="1" si="30"/>
        <v>#REF!</v>
      </c>
      <c r="N108" s="171"/>
      <c r="O108" s="142" t="e">
        <f t="shared" ca="1" si="24"/>
        <v>#REF!</v>
      </c>
      <c r="P108" s="141" t="e">
        <f t="shared" ca="1" si="31"/>
        <v>#REF!</v>
      </c>
      <c r="Q108" s="142" t="e">
        <f t="shared" ca="1" si="25"/>
        <v>#REF!</v>
      </c>
      <c r="R108" s="143" t="e">
        <f t="shared" ca="1" si="32"/>
        <v>#REF!</v>
      </c>
      <c r="S108" s="141">
        <f t="shared" si="33"/>
        <v>0</v>
      </c>
      <c r="T108" s="142">
        <f t="shared" si="34"/>
        <v>0</v>
      </c>
      <c r="U108" s="142"/>
      <c r="V108" s="142"/>
      <c r="W108" s="148"/>
      <c r="X108" s="240"/>
      <c r="Y108" s="242"/>
      <c r="Z108" s="242"/>
      <c r="AA108" s="240"/>
      <c r="AB108" s="242"/>
      <c r="AC108" s="242"/>
      <c r="AD108" s="240"/>
      <c r="AE108" s="242"/>
      <c r="AF108" s="242"/>
    </row>
    <row r="109" spans="1:32" x14ac:dyDescent="0.25">
      <c r="A109" s="133">
        <v>408</v>
      </c>
      <c r="B109" s="156" t="e">
        <f t="shared" ca="1" si="26"/>
        <v>#REF!</v>
      </c>
      <c r="C109" s="156" t="e">
        <f t="shared" ca="1" si="27"/>
        <v>#REF!</v>
      </c>
      <c r="D109" s="138"/>
      <c r="E109" s="139"/>
      <c r="F109" s="139" t="e">
        <f t="shared" ca="1" si="28"/>
        <v>#REF!</v>
      </c>
      <c r="G109" s="137"/>
      <c r="H109" s="137"/>
      <c r="I109" s="137" t="e">
        <f t="shared" ca="1" si="29"/>
        <v>#REF!</v>
      </c>
      <c r="J109" s="162"/>
      <c r="K109" s="140"/>
      <c r="L109" s="140"/>
      <c r="M109" s="140" t="e">
        <f t="shared" ca="1" si="30"/>
        <v>#REF!</v>
      </c>
      <c r="N109" s="171"/>
      <c r="O109" s="142" t="e">
        <f t="shared" ca="1" si="24"/>
        <v>#REF!</v>
      </c>
      <c r="P109" s="141" t="e">
        <f t="shared" ca="1" si="31"/>
        <v>#REF!</v>
      </c>
      <c r="Q109" s="142" t="e">
        <f t="shared" ca="1" si="25"/>
        <v>#REF!</v>
      </c>
      <c r="R109" s="143" t="e">
        <f t="shared" ca="1" si="32"/>
        <v>#REF!</v>
      </c>
      <c r="S109" s="141">
        <f t="shared" si="33"/>
        <v>0</v>
      </c>
      <c r="T109" s="142">
        <f t="shared" si="34"/>
        <v>0</v>
      </c>
      <c r="U109" s="142"/>
      <c r="V109" s="142"/>
      <c r="W109" s="148"/>
      <c r="X109" s="240"/>
      <c r="Y109" s="242"/>
      <c r="Z109" s="242"/>
      <c r="AA109" s="240"/>
      <c r="AB109" s="242"/>
      <c r="AC109" s="242"/>
      <c r="AD109" s="240"/>
      <c r="AE109" s="242"/>
      <c r="AF109" s="242"/>
    </row>
    <row r="110" spans="1:32" x14ac:dyDescent="0.25">
      <c r="A110" s="133">
        <v>409</v>
      </c>
      <c r="B110" s="156" t="e">
        <f t="shared" ca="1" si="26"/>
        <v>#REF!</v>
      </c>
      <c r="C110" s="156" t="e">
        <f t="shared" ca="1" si="27"/>
        <v>#REF!</v>
      </c>
      <c r="D110" s="138"/>
      <c r="E110" s="139"/>
      <c r="F110" s="139" t="e">
        <f t="shared" ca="1" si="28"/>
        <v>#REF!</v>
      </c>
      <c r="G110" s="137"/>
      <c r="H110" s="137"/>
      <c r="I110" s="137" t="e">
        <f t="shared" ca="1" si="29"/>
        <v>#REF!</v>
      </c>
      <c r="J110" s="162"/>
      <c r="K110" s="140"/>
      <c r="L110" s="140"/>
      <c r="M110" s="140" t="e">
        <f t="shared" ca="1" si="30"/>
        <v>#REF!</v>
      </c>
      <c r="N110" s="171"/>
      <c r="O110" s="142" t="e">
        <f t="shared" ca="1" si="24"/>
        <v>#REF!</v>
      </c>
      <c r="P110" s="141" t="e">
        <f t="shared" ca="1" si="31"/>
        <v>#REF!</v>
      </c>
      <c r="Q110" s="142" t="e">
        <f t="shared" ca="1" si="25"/>
        <v>#REF!</v>
      </c>
      <c r="R110" s="143" t="e">
        <f t="shared" ca="1" si="32"/>
        <v>#REF!</v>
      </c>
      <c r="S110" s="141">
        <f t="shared" si="33"/>
        <v>0</v>
      </c>
      <c r="T110" s="142">
        <f t="shared" si="34"/>
        <v>0</v>
      </c>
      <c r="U110" s="142"/>
      <c r="V110" s="142"/>
      <c r="W110" s="148"/>
      <c r="X110" s="240"/>
      <c r="Y110" s="242"/>
      <c r="Z110" s="242"/>
      <c r="AA110" s="240"/>
      <c r="AB110" s="242"/>
      <c r="AC110" s="242"/>
      <c r="AD110" s="240"/>
      <c r="AE110" s="242"/>
      <c r="AF110" s="242"/>
    </row>
    <row r="111" spans="1:32" x14ac:dyDescent="0.25">
      <c r="A111" s="133">
        <v>410</v>
      </c>
      <c r="B111" s="156" t="e">
        <f t="shared" ca="1" si="26"/>
        <v>#REF!</v>
      </c>
      <c r="C111" s="156" t="e">
        <f t="shared" ca="1" si="27"/>
        <v>#REF!</v>
      </c>
      <c r="D111" s="138"/>
      <c r="E111" s="139"/>
      <c r="F111" s="139" t="e">
        <f t="shared" ca="1" si="28"/>
        <v>#REF!</v>
      </c>
      <c r="G111" s="137"/>
      <c r="H111" s="137"/>
      <c r="I111" s="137" t="e">
        <f t="shared" ca="1" si="29"/>
        <v>#REF!</v>
      </c>
      <c r="J111" s="162"/>
      <c r="K111" s="140"/>
      <c r="L111" s="140"/>
      <c r="M111" s="140" t="e">
        <f t="shared" ca="1" si="30"/>
        <v>#REF!</v>
      </c>
      <c r="N111" s="171"/>
      <c r="O111" s="142" t="e">
        <f t="shared" ca="1" si="24"/>
        <v>#REF!</v>
      </c>
      <c r="P111" s="141" t="e">
        <f t="shared" ca="1" si="31"/>
        <v>#REF!</v>
      </c>
      <c r="Q111" s="142" t="e">
        <f t="shared" ca="1" si="25"/>
        <v>#REF!</v>
      </c>
      <c r="R111" s="143" t="e">
        <f t="shared" ca="1" si="32"/>
        <v>#REF!</v>
      </c>
      <c r="S111" s="141">
        <f t="shared" si="33"/>
        <v>0</v>
      </c>
      <c r="T111" s="142">
        <f t="shared" si="34"/>
        <v>0</v>
      </c>
      <c r="U111" s="142"/>
      <c r="V111" s="142"/>
      <c r="W111" s="148"/>
      <c r="X111" s="240"/>
      <c r="Y111" s="242"/>
      <c r="Z111" s="242"/>
      <c r="AA111" s="240"/>
      <c r="AB111" s="242"/>
      <c r="AC111" s="242"/>
      <c r="AD111" s="240"/>
      <c r="AE111" s="242"/>
      <c r="AF111" s="242"/>
    </row>
    <row r="112" spans="1:32" x14ac:dyDescent="0.25">
      <c r="A112" s="133">
        <v>411</v>
      </c>
      <c r="B112" s="156" t="e">
        <f t="shared" ca="1" si="26"/>
        <v>#REF!</v>
      </c>
      <c r="C112" s="156" t="e">
        <f t="shared" ca="1" si="27"/>
        <v>#REF!</v>
      </c>
      <c r="D112" s="138"/>
      <c r="E112" s="139"/>
      <c r="F112" s="139" t="e">
        <f t="shared" ca="1" si="28"/>
        <v>#REF!</v>
      </c>
      <c r="G112" s="137"/>
      <c r="H112" s="137"/>
      <c r="I112" s="137" t="e">
        <f t="shared" ca="1" si="29"/>
        <v>#REF!</v>
      </c>
      <c r="J112" s="162"/>
      <c r="K112" s="140"/>
      <c r="L112" s="140"/>
      <c r="M112" s="140" t="e">
        <f t="shared" ca="1" si="30"/>
        <v>#REF!</v>
      </c>
      <c r="N112" s="171"/>
      <c r="O112" s="142" t="e">
        <f t="shared" ca="1" si="24"/>
        <v>#REF!</v>
      </c>
      <c r="P112" s="141" t="e">
        <f t="shared" ca="1" si="31"/>
        <v>#REF!</v>
      </c>
      <c r="Q112" s="142" t="e">
        <f t="shared" ca="1" si="25"/>
        <v>#REF!</v>
      </c>
      <c r="R112" s="143" t="e">
        <f t="shared" ca="1" si="32"/>
        <v>#REF!</v>
      </c>
      <c r="S112" s="141">
        <f t="shared" si="33"/>
        <v>0</v>
      </c>
      <c r="T112" s="142">
        <f t="shared" si="34"/>
        <v>0</v>
      </c>
      <c r="U112" s="142"/>
      <c r="V112" s="142"/>
      <c r="W112" s="148"/>
      <c r="X112" s="240"/>
      <c r="Y112" s="242"/>
      <c r="Z112" s="242"/>
      <c r="AA112" s="240"/>
      <c r="AB112" s="242"/>
      <c r="AC112" s="242"/>
      <c r="AD112" s="240"/>
      <c r="AE112" s="242"/>
      <c r="AF112" s="242"/>
    </row>
    <row r="113" spans="1:32" x14ac:dyDescent="0.25">
      <c r="A113" s="133">
        <v>412</v>
      </c>
      <c r="B113" s="156" t="e">
        <f t="shared" ca="1" si="26"/>
        <v>#REF!</v>
      </c>
      <c r="C113" s="156" t="e">
        <f t="shared" ca="1" si="27"/>
        <v>#REF!</v>
      </c>
      <c r="D113" s="138"/>
      <c r="E113" s="139"/>
      <c r="F113" s="139" t="e">
        <f t="shared" ca="1" si="28"/>
        <v>#REF!</v>
      </c>
      <c r="G113" s="137"/>
      <c r="H113" s="137"/>
      <c r="I113" s="137" t="e">
        <f t="shared" ca="1" si="29"/>
        <v>#REF!</v>
      </c>
      <c r="J113" s="162"/>
      <c r="K113" s="140"/>
      <c r="L113" s="140"/>
      <c r="M113" s="140" t="e">
        <f t="shared" ca="1" si="30"/>
        <v>#REF!</v>
      </c>
      <c r="N113" s="171"/>
      <c r="O113" s="142" t="e">
        <f t="shared" ca="1" si="24"/>
        <v>#REF!</v>
      </c>
      <c r="P113" s="141" t="e">
        <f t="shared" ca="1" si="31"/>
        <v>#REF!</v>
      </c>
      <c r="Q113" s="142" t="e">
        <f t="shared" ca="1" si="25"/>
        <v>#REF!</v>
      </c>
      <c r="R113" s="143" t="e">
        <f t="shared" ca="1" si="32"/>
        <v>#REF!</v>
      </c>
      <c r="S113" s="141">
        <f t="shared" si="33"/>
        <v>0</v>
      </c>
      <c r="T113" s="142">
        <f t="shared" si="34"/>
        <v>0</v>
      </c>
      <c r="U113" s="142"/>
      <c r="V113" s="142"/>
      <c r="W113" s="148"/>
      <c r="X113" s="240"/>
      <c r="Y113" s="242"/>
      <c r="Z113" s="242"/>
      <c r="AA113" s="240"/>
      <c r="AB113" s="242"/>
      <c r="AC113" s="242"/>
      <c r="AD113" s="240"/>
      <c r="AE113" s="242"/>
      <c r="AF113" s="242"/>
    </row>
    <row r="114" spans="1:32" x14ac:dyDescent="0.25">
      <c r="A114" s="133">
        <v>413</v>
      </c>
      <c r="B114" s="156" t="e">
        <f t="shared" ca="1" si="26"/>
        <v>#REF!</v>
      </c>
      <c r="C114" s="156" t="e">
        <f t="shared" ca="1" si="27"/>
        <v>#REF!</v>
      </c>
      <c r="D114" s="138"/>
      <c r="E114" s="139"/>
      <c r="F114" s="139" t="e">
        <f t="shared" ca="1" si="28"/>
        <v>#REF!</v>
      </c>
      <c r="G114" s="137"/>
      <c r="H114" s="137"/>
      <c r="I114" s="137" t="e">
        <f t="shared" ca="1" si="29"/>
        <v>#REF!</v>
      </c>
      <c r="J114" s="162"/>
      <c r="K114" s="140"/>
      <c r="L114" s="140"/>
      <c r="M114" s="140" t="e">
        <f t="shared" ca="1" si="30"/>
        <v>#REF!</v>
      </c>
      <c r="N114" s="171"/>
      <c r="O114" s="142" t="e">
        <f t="shared" ca="1" si="24"/>
        <v>#REF!</v>
      </c>
      <c r="P114" s="141" t="e">
        <f t="shared" ca="1" si="31"/>
        <v>#REF!</v>
      </c>
      <c r="Q114" s="142" t="e">
        <f t="shared" ca="1" si="25"/>
        <v>#REF!</v>
      </c>
      <c r="R114" s="143" t="e">
        <f t="shared" ca="1" si="32"/>
        <v>#REF!</v>
      </c>
      <c r="S114" s="141">
        <f t="shared" si="33"/>
        <v>0</v>
      </c>
      <c r="T114" s="142">
        <f t="shared" si="34"/>
        <v>0</v>
      </c>
      <c r="U114" s="142"/>
      <c r="V114" s="142"/>
      <c r="W114" s="148"/>
      <c r="X114" s="240"/>
      <c r="Y114" s="242"/>
      <c r="Z114" s="242"/>
      <c r="AA114" s="240"/>
      <c r="AB114" s="242"/>
      <c r="AC114" s="242"/>
      <c r="AD114" s="240"/>
      <c r="AE114" s="242"/>
      <c r="AF114" s="242"/>
    </row>
    <row r="115" spans="1:32" x14ac:dyDescent="0.25">
      <c r="A115" s="133">
        <v>414</v>
      </c>
      <c r="B115" s="156" t="e">
        <f t="shared" ca="1" si="26"/>
        <v>#REF!</v>
      </c>
      <c r="C115" s="156" t="e">
        <f t="shared" ca="1" si="27"/>
        <v>#REF!</v>
      </c>
      <c r="D115" s="138"/>
      <c r="E115" s="139"/>
      <c r="F115" s="139" t="e">
        <f t="shared" ca="1" si="28"/>
        <v>#REF!</v>
      </c>
      <c r="G115" s="137"/>
      <c r="H115" s="137"/>
      <c r="I115" s="137" t="e">
        <f t="shared" ca="1" si="29"/>
        <v>#REF!</v>
      </c>
      <c r="J115" s="162"/>
      <c r="K115" s="140"/>
      <c r="L115" s="140"/>
      <c r="M115" s="140" t="e">
        <f t="shared" ca="1" si="30"/>
        <v>#REF!</v>
      </c>
      <c r="N115" s="171"/>
      <c r="O115" s="142" t="e">
        <f t="shared" ca="1" si="24"/>
        <v>#REF!</v>
      </c>
      <c r="P115" s="141" t="e">
        <f t="shared" ca="1" si="31"/>
        <v>#REF!</v>
      </c>
      <c r="Q115" s="142" t="e">
        <f t="shared" ca="1" si="25"/>
        <v>#REF!</v>
      </c>
      <c r="R115" s="143" t="e">
        <f t="shared" ca="1" si="32"/>
        <v>#REF!</v>
      </c>
      <c r="S115" s="141">
        <f t="shared" si="33"/>
        <v>0</v>
      </c>
      <c r="T115" s="142">
        <f t="shared" si="34"/>
        <v>0</v>
      </c>
      <c r="U115" s="142"/>
      <c r="V115" s="142"/>
      <c r="W115" s="148"/>
      <c r="X115" s="240"/>
      <c r="Y115" s="242"/>
      <c r="Z115" s="242"/>
      <c r="AA115" s="240"/>
      <c r="AB115" s="242"/>
      <c r="AC115" s="242"/>
      <c r="AD115" s="240"/>
      <c r="AE115" s="242"/>
      <c r="AF115" s="242"/>
    </row>
    <row r="116" spans="1:32" x14ac:dyDescent="0.25">
      <c r="A116" s="133">
        <v>415</v>
      </c>
      <c r="B116" s="156" t="e">
        <f t="shared" ca="1" si="26"/>
        <v>#REF!</v>
      </c>
      <c r="C116" s="156" t="e">
        <f t="shared" ca="1" si="27"/>
        <v>#REF!</v>
      </c>
      <c r="D116" s="138"/>
      <c r="E116" s="139"/>
      <c r="F116" s="139" t="e">
        <f t="shared" ca="1" si="28"/>
        <v>#REF!</v>
      </c>
      <c r="G116" s="137"/>
      <c r="H116" s="137"/>
      <c r="I116" s="137" t="e">
        <f t="shared" ca="1" si="29"/>
        <v>#REF!</v>
      </c>
      <c r="J116" s="162"/>
      <c r="K116" s="140"/>
      <c r="L116" s="140"/>
      <c r="M116" s="140" t="e">
        <f t="shared" ca="1" si="30"/>
        <v>#REF!</v>
      </c>
      <c r="N116" s="171"/>
      <c r="O116" s="142" t="e">
        <f t="shared" ca="1" si="24"/>
        <v>#REF!</v>
      </c>
      <c r="P116" s="141" t="e">
        <f t="shared" ca="1" si="31"/>
        <v>#REF!</v>
      </c>
      <c r="Q116" s="142" t="e">
        <f t="shared" ca="1" si="25"/>
        <v>#REF!</v>
      </c>
      <c r="R116" s="143" t="e">
        <f t="shared" ca="1" si="32"/>
        <v>#REF!</v>
      </c>
      <c r="S116" s="141">
        <f t="shared" si="33"/>
        <v>0</v>
      </c>
      <c r="T116" s="142">
        <f t="shared" si="34"/>
        <v>0</v>
      </c>
      <c r="U116" s="142"/>
      <c r="V116" s="142"/>
      <c r="W116" s="148"/>
      <c r="X116" s="240"/>
      <c r="Y116" s="242"/>
      <c r="Z116" s="242"/>
      <c r="AA116" s="240"/>
      <c r="AB116" s="242"/>
      <c r="AC116" s="242"/>
      <c r="AD116" s="240"/>
      <c r="AE116" s="242"/>
      <c r="AF116" s="242"/>
    </row>
    <row r="117" spans="1:32" x14ac:dyDescent="0.25">
      <c r="A117" s="133">
        <v>416</v>
      </c>
      <c r="B117" s="156" t="e">
        <f t="shared" ca="1" si="26"/>
        <v>#REF!</v>
      </c>
      <c r="C117" s="156" t="e">
        <f t="shared" ca="1" si="27"/>
        <v>#REF!</v>
      </c>
      <c r="D117" s="138"/>
      <c r="E117" s="139"/>
      <c r="F117" s="139" t="e">
        <f t="shared" ca="1" si="28"/>
        <v>#REF!</v>
      </c>
      <c r="G117" s="137"/>
      <c r="H117" s="137"/>
      <c r="I117" s="137" t="e">
        <f t="shared" ca="1" si="29"/>
        <v>#REF!</v>
      </c>
      <c r="J117" s="162"/>
      <c r="K117" s="140"/>
      <c r="L117" s="140"/>
      <c r="M117" s="140" t="e">
        <f t="shared" ca="1" si="30"/>
        <v>#REF!</v>
      </c>
      <c r="N117" s="171"/>
      <c r="O117" s="142" t="e">
        <f t="shared" ca="1" si="24"/>
        <v>#REF!</v>
      </c>
      <c r="P117" s="141" t="e">
        <f t="shared" ca="1" si="31"/>
        <v>#REF!</v>
      </c>
      <c r="Q117" s="142" t="e">
        <f t="shared" ca="1" si="25"/>
        <v>#REF!</v>
      </c>
      <c r="R117" s="143" t="e">
        <f t="shared" ca="1" si="32"/>
        <v>#REF!</v>
      </c>
      <c r="S117" s="141">
        <f t="shared" si="33"/>
        <v>0</v>
      </c>
      <c r="T117" s="142">
        <f t="shared" si="34"/>
        <v>0</v>
      </c>
      <c r="U117" s="142"/>
      <c r="V117" s="142"/>
      <c r="W117" s="148"/>
      <c r="X117" s="240"/>
      <c r="Y117" s="242"/>
      <c r="Z117" s="242"/>
      <c r="AA117" s="240"/>
      <c r="AB117" s="242"/>
      <c r="AC117" s="242"/>
      <c r="AD117" s="240"/>
      <c r="AE117" s="242"/>
      <c r="AF117" s="242"/>
    </row>
    <row r="118" spans="1:32" x14ac:dyDescent="0.25">
      <c r="A118" s="133">
        <v>417</v>
      </c>
      <c r="B118" s="156" t="e">
        <f t="shared" ca="1" si="26"/>
        <v>#REF!</v>
      </c>
      <c r="C118" s="156" t="e">
        <f t="shared" ca="1" si="27"/>
        <v>#REF!</v>
      </c>
      <c r="D118" s="138"/>
      <c r="E118" s="139"/>
      <c r="F118" s="139" t="e">
        <f t="shared" ca="1" si="28"/>
        <v>#REF!</v>
      </c>
      <c r="G118" s="137"/>
      <c r="H118" s="137"/>
      <c r="I118" s="137" t="e">
        <f t="shared" ca="1" si="29"/>
        <v>#REF!</v>
      </c>
      <c r="J118" s="162"/>
      <c r="K118" s="140"/>
      <c r="L118" s="140"/>
      <c r="M118" s="140" t="e">
        <f t="shared" ca="1" si="30"/>
        <v>#REF!</v>
      </c>
      <c r="N118" s="171"/>
      <c r="O118" s="142" t="e">
        <f t="shared" ca="1" si="24"/>
        <v>#REF!</v>
      </c>
      <c r="P118" s="141" t="e">
        <f t="shared" ca="1" si="31"/>
        <v>#REF!</v>
      </c>
      <c r="Q118" s="142" t="e">
        <f t="shared" ca="1" si="25"/>
        <v>#REF!</v>
      </c>
      <c r="R118" s="143" t="e">
        <f t="shared" ca="1" si="32"/>
        <v>#REF!</v>
      </c>
      <c r="S118" s="141">
        <f t="shared" si="33"/>
        <v>0</v>
      </c>
      <c r="T118" s="142">
        <f t="shared" si="34"/>
        <v>0</v>
      </c>
      <c r="U118" s="142"/>
      <c r="V118" s="142"/>
      <c r="W118" s="148"/>
      <c r="X118" s="240"/>
      <c r="Y118" s="242"/>
      <c r="Z118" s="242"/>
      <c r="AA118" s="240"/>
      <c r="AB118" s="242"/>
      <c r="AC118" s="242"/>
      <c r="AD118" s="240"/>
      <c r="AE118" s="242"/>
      <c r="AF118" s="242"/>
    </row>
    <row r="119" spans="1:32" x14ac:dyDescent="0.25">
      <c r="A119" s="133">
        <v>418</v>
      </c>
      <c r="B119" s="156" t="e">
        <f t="shared" ca="1" si="26"/>
        <v>#REF!</v>
      </c>
      <c r="C119" s="156" t="e">
        <f t="shared" ca="1" si="27"/>
        <v>#REF!</v>
      </c>
      <c r="D119" s="138"/>
      <c r="E119" s="139"/>
      <c r="F119" s="139" t="e">
        <f t="shared" ca="1" si="28"/>
        <v>#REF!</v>
      </c>
      <c r="G119" s="137"/>
      <c r="H119" s="137"/>
      <c r="I119" s="137" t="e">
        <f t="shared" ca="1" si="29"/>
        <v>#REF!</v>
      </c>
      <c r="J119" s="162"/>
      <c r="K119" s="140"/>
      <c r="L119" s="140"/>
      <c r="M119" s="140" t="e">
        <f t="shared" ca="1" si="30"/>
        <v>#REF!</v>
      </c>
      <c r="N119" s="171"/>
      <c r="O119" s="142" t="e">
        <f t="shared" ca="1" si="24"/>
        <v>#REF!</v>
      </c>
      <c r="P119" s="141" t="e">
        <f t="shared" ca="1" si="31"/>
        <v>#REF!</v>
      </c>
      <c r="Q119" s="142" t="e">
        <f t="shared" ca="1" si="25"/>
        <v>#REF!</v>
      </c>
      <c r="R119" s="143" t="e">
        <f t="shared" ca="1" si="32"/>
        <v>#REF!</v>
      </c>
      <c r="S119" s="141">
        <f t="shared" si="33"/>
        <v>0</v>
      </c>
      <c r="T119" s="142">
        <f t="shared" si="34"/>
        <v>0</v>
      </c>
      <c r="U119" s="142"/>
      <c r="V119" s="142"/>
      <c r="W119" s="148"/>
      <c r="X119" s="240"/>
      <c r="Y119" s="242"/>
      <c r="Z119" s="242"/>
      <c r="AA119" s="240"/>
      <c r="AB119" s="242"/>
      <c r="AC119" s="242"/>
      <c r="AD119" s="240"/>
      <c r="AE119" s="242"/>
      <c r="AF119" s="242"/>
    </row>
    <row r="120" spans="1:32" x14ac:dyDescent="0.25">
      <c r="A120" s="133">
        <v>419</v>
      </c>
      <c r="B120" s="156" t="e">
        <f t="shared" ca="1" si="26"/>
        <v>#REF!</v>
      </c>
      <c r="C120" s="156" t="e">
        <f t="shared" ca="1" si="27"/>
        <v>#REF!</v>
      </c>
      <c r="D120" s="138"/>
      <c r="E120" s="139"/>
      <c r="F120" s="139" t="e">
        <f t="shared" ca="1" si="28"/>
        <v>#REF!</v>
      </c>
      <c r="G120" s="137"/>
      <c r="H120" s="137"/>
      <c r="I120" s="137" t="e">
        <f t="shared" ca="1" si="29"/>
        <v>#REF!</v>
      </c>
      <c r="J120" s="162"/>
      <c r="K120" s="140"/>
      <c r="L120" s="140"/>
      <c r="M120" s="140" t="e">
        <f t="shared" ca="1" si="30"/>
        <v>#REF!</v>
      </c>
      <c r="N120" s="171"/>
      <c r="O120" s="142" t="e">
        <f t="shared" ca="1" si="24"/>
        <v>#REF!</v>
      </c>
      <c r="P120" s="141" t="e">
        <f t="shared" ca="1" si="31"/>
        <v>#REF!</v>
      </c>
      <c r="Q120" s="142" t="e">
        <f t="shared" ca="1" si="25"/>
        <v>#REF!</v>
      </c>
      <c r="R120" s="143" t="e">
        <f t="shared" ca="1" si="32"/>
        <v>#REF!</v>
      </c>
      <c r="S120" s="141">
        <f t="shared" si="33"/>
        <v>0</v>
      </c>
      <c r="T120" s="142">
        <f t="shared" si="34"/>
        <v>0</v>
      </c>
      <c r="U120" s="142"/>
      <c r="V120" s="142"/>
      <c r="W120" s="148"/>
      <c r="X120" s="240"/>
      <c r="Y120" s="242"/>
      <c r="Z120" s="242"/>
      <c r="AA120" s="240"/>
      <c r="AB120" s="242"/>
      <c r="AC120" s="242"/>
      <c r="AD120" s="240"/>
      <c r="AE120" s="242"/>
      <c r="AF120" s="242"/>
    </row>
    <row r="121" spans="1:32" x14ac:dyDescent="0.25">
      <c r="A121" s="133">
        <v>420</v>
      </c>
      <c r="B121" s="156" t="e">
        <f t="shared" ca="1" si="26"/>
        <v>#REF!</v>
      </c>
      <c r="C121" s="156" t="e">
        <f t="shared" ca="1" si="27"/>
        <v>#REF!</v>
      </c>
      <c r="D121" s="138"/>
      <c r="E121" s="139"/>
      <c r="F121" s="139" t="e">
        <f t="shared" ca="1" si="28"/>
        <v>#REF!</v>
      </c>
      <c r="G121" s="137"/>
      <c r="H121" s="137"/>
      <c r="I121" s="137" t="e">
        <f t="shared" ca="1" si="29"/>
        <v>#REF!</v>
      </c>
      <c r="J121" s="162"/>
      <c r="K121" s="140"/>
      <c r="L121" s="140"/>
      <c r="M121" s="140" t="e">
        <f t="shared" ca="1" si="30"/>
        <v>#REF!</v>
      </c>
      <c r="N121" s="171"/>
      <c r="O121" s="142" t="e">
        <f t="shared" ca="1" si="24"/>
        <v>#REF!</v>
      </c>
      <c r="P121" s="141" t="e">
        <f t="shared" ca="1" si="31"/>
        <v>#REF!</v>
      </c>
      <c r="Q121" s="142" t="e">
        <f t="shared" ca="1" si="25"/>
        <v>#REF!</v>
      </c>
      <c r="R121" s="143" t="e">
        <f t="shared" ca="1" si="32"/>
        <v>#REF!</v>
      </c>
      <c r="S121" s="141">
        <f t="shared" si="33"/>
        <v>0</v>
      </c>
      <c r="T121" s="142">
        <f t="shared" si="34"/>
        <v>0</v>
      </c>
      <c r="U121" s="142"/>
      <c r="V121" s="142"/>
      <c r="W121" s="148"/>
      <c r="X121" s="240"/>
      <c r="Y121" s="242"/>
      <c r="Z121" s="242"/>
      <c r="AA121" s="240"/>
      <c r="AB121" s="242"/>
      <c r="AC121" s="242"/>
      <c r="AD121" s="240"/>
      <c r="AE121" s="242"/>
      <c r="AF121" s="242"/>
    </row>
    <row r="122" spans="1:32" x14ac:dyDescent="0.25">
      <c r="A122" s="133">
        <v>421</v>
      </c>
      <c r="B122" s="156" t="e">
        <f t="shared" ca="1" si="26"/>
        <v>#REF!</v>
      </c>
      <c r="C122" s="156" t="e">
        <f t="shared" ca="1" si="27"/>
        <v>#REF!</v>
      </c>
      <c r="D122" s="138"/>
      <c r="E122" s="139"/>
      <c r="F122" s="139" t="e">
        <f t="shared" ca="1" si="28"/>
        <v>#REF!</v>
      </c>
      <c r="G122" s="137"/>
      <c r="H122" s="137"/>
      <c r="I122" s="137" t="e">
        <f t="shared" ca="1" si="29"/>
        <v>#REF!</v>
      </c>
      <c r="J122" s="162"/>
      <c r="K122" s="140"/>
      <c r="L122" s="140"/>
      <c r="M122" s="140" t="e">
        <f t="shared" ca="1" si="30"/>
        <v>#REF!</v>
      </c>
      <c r="N122" s="171"/>
      <c r="O122" s="142" t="e">
        <f t="shared" ca="1" si="24"/>
        <v>#REF!</v>
      </c>
      <c r="P122" s="141" t="e">
        <f t="shared" ca="1" si="31"/>
        <v>#REF!</v>
      </c>
      <c r="Q122" s="142" t="e">
        <f t="shared" ca="1" si="25"/>
        <v>#REF!</v>
      </c>
      <c r="R122" s="143" t="e">
        <f t="shared" ca="1" si="32"/>
        <v>#REF!</v>
      </c>
      <c r="S122" s="141">
        <f t="shared" si="33"/>
        <v>0</v>
      </c>
      <c r="T122" s="142">
        <f t="shared" si="34"/>
        <v>0</v>
      </c>
      <c r="U122" s="142"/>
      <c r="V122" s="142"/>
      <c r="W122" s="148"/>
      <c r="X122" s="240"/>
      <c r="Y122" s="242"/>
      <c r="Z122" s="242"/>
      <c r="AA122" s="240"/>
      <c r="AB122" s="242"/>
      <c r="AC122" s="242"/>
      <c r="AD122" s="240"/>
      <c r="AE122" s="242"/>
      <c r="AF122" s="242"/>
    </row>
    <row r="123" spans="1:32" x14ac:dyDescent="0.25">
      <c r="A123" s="133">
        <v>422</v>
      </c>
      <c r="B123" s="156" t="e">
        <f t="shared" ca="1" si="26"/>
        <v>#REF!</v>
      </c>
      <c r="C123" s="156" t="e">
        <f t="shared" ca="1" si="27"/>
        <v>#REF!</v>
      </c>
      <c r="D123" s="138"/>
      <c r="E123" s="139"/>
      <c r="F123" s="139" t="e">
        <f t="shared" ca="1" si="28"/>
        <v>#REF!</v>
      </c>
      <c r="G123" s="137"/>
      <c r="H123" s="137"/>
      <c r="I123" s="137" t="e">
        <f t="shared" ca="1" si="29"/>
        <v>#REF!</v>
      </c>
      <c r="J123" s="162"/>
      <c r="K123" s="140"/>
      <c r="L123" s="140"/>
      <c r="M123" s="140" t="e">
        <f t="shared" ca="1" si="30"/>
        <v>#REF!</v>
      </c>
      <c r="N123" s="171"/>
      <c r="O123" s="142" t="e">
        <f t="shared" ca="1" si="24"/>
        <v>#REF!</v>
      </c>
      <c r="P123" s="141" t="e">
        <f t="shared" ca="1" si="31"/>
        <v>#REF!</v>
      </c>
      <c r="Q123" s="142" t="e">
        <f t="shared" ca="1" si="25"/>
        <v>#REF!</v>
      </c>
      <c r="R123" s="143" t="e">
        <f t="shared" ca="1" si="32"/>
        <v>#REF!</v>
      </c>
      <c r="S123" s="141">
        <f t="shared" si="33"/>
        <v>0</v>
      </c>
      <c r="T123" s="142">
        <f t="shared" si="34"/>
        <v>0</v>
      </c>
      <c r="U123" s="142"/>
      <c r="V123" s="142"/>
      <c r="W123" s="148"/>
      <c r="X123" s="240"/>
      <c r="Y123" s="242"/>
      <c r="Z123" s="242"/>
      <c r="AA123" s="240"/>
      <c r="AB123" s="242"/>
      <c r="AC123" s="242"/>
      <c r="AD123" s="240"/>
      <c r="AE123" s="242"/>
      <c r="AF123" s="242"/>
    </row>
    <row r="124" spans="1:32" x14ac:dyDescent="0.25">
      <c r="A124" s="133">
        <v>423</v>
      </c>
      <c r="B124" s="156" t="e">
        <f t="shared" ca="1" si="26"/>
        <v>#REF!</v>
      </c>
      <c r="C124" s="156" t="e">
        <f t="shared" ca="1" si="27"/>
        <v>#REF!</v>
      </c>
      <c r="D124" s="138"/>
      <c r="E124" s="139"/>
      <c r="F124" s="139" t="e">
        <f t="shared" ca="1" si="28"/>
        <v>#REF!</v>
      </c>
      <c r="G124" s="137"/>
      <c r="H124" s="137"/>
      <c r="I124" s="137" t="e">
        <f t="shared" ca="1" si="29"/>
        <v>#REF!</v>
      </c>
      <c r="J124" s="162"/>
      <c r="K124" s="140"/>
      <c r="L124" s="140"/>
      <c r="M124" s="140" t="e">
        <f t="shared" ca="1" si="30"/>
        <v>#REF!</v>
      </c>
      <c r="N124" s="171"/>
      <c r="O124" s="142" t="e">
        <f t="shared" ca="1" si="24"/>
        <v>#REF!</v>
      </c>
      <c r="P124" s="141" t="e">
        <f t="shared" ca="1" si="31"/>
        <v>#REF!</v>
      </c>
      <c r="Q124" s="142" t="e">
        <f t="shared" ca="1" si="25"/>
        <v>#REF!</v>
      </c>
      <c r="R124" s="143" t="e">
        <f t="shared" ca="1" si="32"/>
        <v>#REF!</v>
      </c>
      <c r="S124" s="141">
        <f t="shared" si="33"/>
        <v>0</v>
      </c>
      <c r="T124" s="142">
        <f t="shared" si="34"/>
        <v>0</v>
      </c>
      <c r="U124" s="142"/>
      <c r="V124" s="142"/>
      <c r="W124" s="148"/>
      <c r="X124" s="240"/>
      <c r="Y124" s="242"/>
      <c r="Z124" s="242"/>
      <c r="AA124" s="240"/>
      <c r="AB124" s="242"/>
      <c r="AC124" s="242"/>
      <c r="AD124" s="240"/>
      <c r="AE124" s="242"/>
      <c r="AF124" s="242"/>
    </row>
    <row r="125" spans="1:32" x14ac:dyDescent="0.25">
      <c r="A125" s="133">
        <v>424</v>
      </c>
      <c r="B125" s="156" t="e">
        <f t="shared" ca="1" si="26"/>
        <v>#REF!</v>
      </c>
      <c r="C125" s="156" t="e">
        <f t="shared" ca="1" si="27"/>
        <v>#REF!</v>
      </c>
      <c r="D125" s="138"/>
      <c r="E125" s="139"/>
      <c r="F125" s="139" t="e">
        <f t="shared" ca="1" si="28"/>
        <v>#REF!</v>
      </c>
      <c r="G125" s="137"/>
      <c r="H125" s="137"/>
      <c r="I125" s="137" t="e">
        <f t="shared" ca="1" si="29"/>
        <v>#REF!</v>
      </c>
      <c r="J125" s="162"/>
      <c r="K125" s="140"/>
      <c r="L125" s="140"/>
      <c r="M125" s="140" t="e">
        <f t="shared" ca="1" si="30"/>
        <v>#REF!</v>
      </c>
      <c r="N125" s="171"/>
      <c r="O125" s="142" t="e">
        <f t="shared" ca="1" si="24"/>
        <v>#REF!</v>
      </c>
      <c r="P125" s="141" t="e">
        <f t="shared" ca="1" si="31"/>
        <v>#REF!</v>
      </c>
      <c r="Q125" s="142" t="e">
        <f t="shared" ca="1" si="25"/>
        <v>#REF!</v>
      </c>
      <c r="R125" s="143" t="e">
        <f t="shared" ca="1" si="32"/>
        <v>#REF!</v>
      </c>
      <c r="S125" s="141">
        <f t="shared" si="33"/>
        <v>0</v>
      </c>
      <c r="T125" s="142">
        <f t="shared" si="34"/>
        <v>0</v>
      </c>
      <c r="U125" s="142"/>
      <c r="V125" s="142"/>
      <c r="W125" s="148"/>
      <c r="X125" s="240"/>
      <c r="Y125" s="242"/>
      <c r="Z125" s="242"/>
      <c r="AA125" s="240"/>
      <c r="AB125" s="242"/>
      <c r="AC125" s="242"/>
      <c r="AD125" s="240"/>
      <c r="AE125" s="242"/>
      <c r="AF125" s="242"/>
    </row>
    <row r="126" spans="1:32" x14ac:dyDescent="0.25">
      <c r="A126" s="133">
        <v>425</v>
      </c>
      <c r="B126" s="156" t="e">
        <f t="shared" ca="1" si="26"/>
        <v>#REF!</v>
      </c>
      <c r="C126" s="156" t="e">
        <f t="shared" ca="1" si="27"/>
        <v>#REF!</v>
      </c>
      <c r="D126" s="138"/>
      <c r="E126" s="139"/>
      <c r="F126" s="139" t="e">
        <f t="shared" ca="1" si="28"/>
        <v>#REF!</v>
      </c>
      <c r="G126" s="137"/>
      <c r="H126" s="137"/>
      <c r="I126" s="137" t="e">
        <f t="shared" ca="1" si="29"/>
        <v>#REF!</v>
      </c>
      <c r="J126" s="162"/>
      <c r="K126" s="140"/>
      <c r="L126" s="140"/>
      <c r="M126" s="140" t="e">
        <f t="shared" ca="1" si="30"/>
        <v>#REF!</v>
      </c>
      <c r="N126" s="171"/>
      <c r="O126" s="142" t="e">
        <f t="shared" ca="1" si="24"/>
        <v>#REF!</v>
      </c>
      <c r="P126" s="141" t="e">
        <f t="shared" ca="1" si="31"/>
        <v>#REF!</v>
      </c>
      <c r="Q126" s="142" t="e">
        <f t="shared" ca="1" si="25"/>
        <v>#REF!</v>
      </c>
      <c r="R126" s="143" t="e">
        <f t="shared" ca="1" si="32"/>
        <v>#REF!</v>
      </c>
      <c r="S126" s="141">
        <f t="shared" si="33"/>
        <v>0</v>
      </c>
      <c r="T126" s="142">
        <f t="shared" si="34"/>
        <v>0</v>
      </c>
      <c r="U126" s="142"/>
      <c r="V126" s="142"/>
      <c r="W126" s="148"/>
      <c r="X126" s="240"/>
      <c r="Y126" s="242"/>
      <c r="Z126" s="242"/>
      <c r="AA126" s="240"/>
      <c r="AB126" s="242"/>
      <c r="AC126" s="242"/>
      <c r="AD126" s="240"/>
      <c r="AE126" s="242"/>
      <c r="AF126" s="242"/>
    </row>
    <row r="127" spans="1:32" x14ac:dyDescent="0.25">
      <c r="A127" s="133">
        <v>426</v>
      </c>
      <c r="B127" s="156" t="e">
        <f t="shared" ca="1" si="26"/>
        <v>#REF!</v>
      </c>
      <c r="C127" s="156" t="e">
        <f t="shared" ca="1" si="27"/>
        <v>#REF!</v>
      </c>
      <c r="D127" s="138"/>
      <c r="E127" s="139"/>
      <c r="F127" s="139" t="e">
        <f t="shared" ca="1" si="28"/>
        <v>#REF!</v>
      </c>
      <c r="G127" s="137"/>
      <c r="H127" s="137"/>
      <c r="I127" s="137" t="e">
        <f t="shared" ca="1" si="29"/>
        <v>#REF!</v>
      </c>
      <c r="J127" s="162"/>
      <c r="K127" s="140"/>
      <c r="L127" s="140"/>
      <c r="M127" s="140" t="e">
        <f t="shared" ca="1" si="30"/>
        <v>#REF!</v>
      </c>
      <c r="N127" s="171"/>
      <c r="O127" s="142" t="e">
        <f t="shared" ca="1" si="24"/>
        <v>#REF!</v>
      </c>
      <c r="P127" s="141" t="e">
        <f t="shared" ca="1" si="31"/>
        <v>#REF!</v>
      </c>
      <c r="Q127" s="142" t="e">
        <f t="shared" ca="1" si="25"/>
        <v>#REF!</v>
      </c>
      <c r="R127" s="143" t="e">
        <f t="shared" ca="1" si="32"/>
        <v>#REF!</v>
      </c>
      <c r="S127" s="141">
        <f t="shared" si="33"/>
        <v>0</v>
      </c>
      <c r="T127" s="142">
        <f t="shared" si="34"/>
        <v>0</v>
      </c>
      <c r="U127" s="142"/>
      <c r="V127" s="142"/>
      <c r="W127" s="148"/>
      <c r="X127" s="240"/>
      <c r="Y127" s="242"/>
      <c r="Z127" s="242"/>
      <c r="AA127" s="240"/>
      <c r="AB127" s="242"/>
      <c r="AC127" s="242"/>
      <c r="AD127" s="240"/>
      <c r="AE127" s="242"/>
      <c r="AF127" s="242"/>
    </row>
    <row r="128" spans="1:32" x14ac:dyDescent="0.25">
      <c r="A128" s="133">
        <v>427</v>
      </c>
      <c r="B128" s="156" t="e">
        <f t="shared" ca="1" si="26"/>
        <v>#REF!</v>
      </c>
      <c r="C128" s="156" t="e">
        <f t="shared" ca="1" si="27"/>
        <v>#REF!</v>
      </c>
      <c r="D128" s="138"/>
      <c r="E128" s="139"/>
      <c r="F128" s="139" t="e">
        <f t="shared" ca="1" si="28"/>
        <v>#REF!</v>
      </c>
      <c r="G128" s="137"/>
      <c r="H128" s="137"/>
      <c r="I128" s="137" t="e">
        <f t="shared" ca="1" si="29"/>
        <v>#REF!</v>
      </c>
      <c r="J128" s="162"/>
      <c r="K128" s="140"/>
      <c r="L128" s="140"/>
      <c r="M128" s="140" t="e">
        <f t="shared" ca="1" si="30"/>
        <v>#REF!</v>
      </c>
      <c r="N128" s="171"/>
      <c r="O128" s="142" t="e">
        <f t="shared" ca="1" si="24"/>
        <v>#REF!</v>
      </c>
      <c r="P128" s="141" t="e">
        <f t="shared" ca="1" si="31"/>
        <v>#REF!</v>
      </c>
      <c r="Q128" s="142" t="e">
        <f t="shared" ca="1" si="25"/>
        <v>#REF!</v>
      </c>
      <c r="R128" s="143" t="e">
        <f t="shared" ca="1" si="32"/>
        <v>#REF!</v>
      </c>
      <c r="S128" s="141">
        <f t="shared" si="33"/>
        <v>0</v>
      </c>
      <c r="T128" s="142">
        <f t="shared" si="34"/>
        <v>0</v>
      </c>
      <c r="U128" s="142"/>
      <c r="V128" s="142"/>
      <c r="W128" s="148"/>
      <c r="X128" s="240"/>
      <c r="Y128" s="242"/>
      <c r="Z128" s="242"/>
      <c r="AA128" s="240"/>
      <c r="AB128" s="242"/>
      <c r="AC128" s="242"/>
      <c r="AD128" s="240"/>
      <c r="AE128" s="242"/>
      <c r="AF128" s="242"/>
    </row>
    <row r="129" spans="1:32" x14ac:dyDescent="0.25">
      <c r="A129" s="133">
        <v>428</v>
      </c>
      <c r="B129" s="156" t="e">
        <f t="shared" ca="1" si="26"/>
        <v>#REF!</v>
      </c>
      <c r="C129" s="156" t="e">
        <f t="shared" ca="1" si="27"/>
        <v>#REF!</v>
      </c>
      <c r="D129" s="138"/>
      <c r="E129" s="139"/>
      <c r="F129" s="139" t="e">
        <f t="shared" ca="1" si="28"/>
        <v>#REF!</v>
      </c>
      <c r="G129" s="137"/>
      <c r="H129" s="137"/>
      <c r="I129" s="137" t="e">
        <f t="shared" ca="1" si="29"/>
        <v>#REF!</v>
      </c>
      <c r="J129" s="162"/>
      <c r="K129" s="140"/>
      <c r="L129" s="140"/>
      <c r="M129" s="140" t="e">
        <f t="shared" ca="1" si="30"/>
        <v>#REF!</v>
      </c>
      <c r="N129" s="171"/>
      <c r="O129" s="142" t="e">
        <f t="shared" ca="1" si="24"/>
        <v>#REF!</v>
      </c>
      <c r="P129" s="141" t="e">
        <f t="shared" ca="1" si="31"/>
        <v>#REF!</v>
      </c>
      <c r="Q129" s="142" t="e">
        <f t="shared" ca="1" si="25"/>
        <v>#REF!</v>
      </c>
      <c r="R129" s="143" t="e">
        <f t="shared" ca="1" si="32"/>
        <v>#REF!</v>
      </c>
      <c r="S129" s="141">
        <f t="shared" si="33"/>
        <v>0</v>
      </c>
      <c r="T129" s="142">
        <f t="shared" si="34"/>
        <v>0</v>
      </c>
      <c r="U129" s="142"/>
      <c r="V129" s="142"/>
      <c r="W129" s="148"/>
      <c r="X129" s="240"/>
      <c r="Y129" s="242"/>
      <c r="Z129" s="242"/>
      <c r="AA129" s="240"/>
      <c r="AB129" s="242"/>
      <c r="AC129" s="242"/>
      <c r="AD129" s="240"/>
      <c r="AE129" s="242"/>
      <c r="AF129" s="242"/>
    </row>
    <row r="130" spans="1:32" x14ac:dyDescent="0.25">
      <c r="A130" s="133">
        <v>429</v>
      </c>
      <c r="B130" s="156" t="e">
        <f t="shared" ca="1" si="26"/>
        <v>#REF!</v>
      </c>
      <c r="C130" s="156" t="e">
        <f t="shared" ca="1" si="27"/>
        <v>#REF!</v>
      </c>
      <c r="D130" s="138"/>
      <c r="E130" s="139"/>
      <c r="F130" s="139" t="e">
        <f t="shared" ca="1" si="28"/>
        <v>#REF!</v>
      </c>
      <c r="G130" s="137"/>
      <c r="H130" s="137"/>
      <c r="I130" s="137" t="e">
        <f t="shared" ca="1" si="29"/>
        <v>#REF!</v>
      </c>
      <c r="J130" s="162"/>
      <c r="K130" s="140"/>
      <c r="L130" s="140"/>
      <c r="M130" s="140" t="e">
        <f t="shared" ca="1" si="30"/>
        <v>#REF!</v>
      </c>
      <c r="N130" s="171"/>
      <c r="O130" s="142" t="e">
        <f t="shared" ca="1" si="24"/>
        <v>#REF!</v>
      </c>
      <c r="P130" s="141" t="e">
        <f t="shared" ca="1" si="31"/>
        <v>#REF!</v>
      </c>
      <c r="Q130" s="142" t="e">
        <f t="shared" ca="1" si="25"/>
        <v>#REF!</v>
      </c>
      <c r="R130" s="143" t="e">
        <f t="shared" ca="1" si="32"/>
        <v>#REF!</v>
      </c>
      <c r="S130" s="141">
        <f t="shared" si="33"/>
        <v>0</v>
      </c>
      <c r="T130" s="142">
        <f t="shared" si="34"/>
        <v>0</v>
      </c>
      <c r="U130" s="142"/>
      <c r="V130" s="142"/>
      <c r="W130" s="148"/>
      <c r="X130" s="240"/>
      <c r="Y130" s="242"/>
      <c r="Z130" s="242"/>
      <c r="AA130" s="240"/>
      <c r="AB130" s="242"/>
      <c r="AC130" s="242"/>
      <c r="AD130" s="240"/>
      <c r="AE130" s="242"/>
      <c r="AF130" s="242"/>
    </row>
    <row r="131" spans="1:32" x14ac:dyDescent="0.25">
      <c r="A131" s="133">
        <v>430</v>
      </c>
      <c r="B131" s="156" t="e">
        <f t="shared" ca="1" si="26"/>
        <v>#REF!</v>
      </c>
      <c r="C131" s="156" t="e">
        <f t="shared" ca="1" si="27"/>
        <v>#REF!</v>
      </c>
      <c r="D131" s="138"/>
      <c r="E131" s="139"/>
      <c r="F131" s="139" t="e">
        <f t="shared" ca="1" si="28"/>
        <v>#REF!</v>
      </c>
      <c r="G131" s="137"/>
      <c r="H131" s="137"/>
      <c r="I131" s="137" t="e">
        <f t="shared" ca="1" si="29"/>
        <v>#REF!</v>
      </c>
      <c r="J131" s="162"/>
      <c r="K131" s="140"/>
      <c r="L131" s="140"/>
      <c r="M131" s="140" t="e">
        <f t="shared" ca="1" si="30"/>
        <v>#REF!</v>
      </c>
      <c r="N131" s="171"/>
      <c r="O131" s="142" t="e">
        <f t="shared" ca="1" si="24"/>
        <v>#REF!</v>
      </c>
      <c r="P131" s="141" t="e">
        <f t="shared" ca="1" si="31"/>
        <v>#REF!</v>
      </c>
      <c r="Q131" s="142" t="e">
        <f t="shared" ca="1" si="25"/>
        <v>#REF!</v>
      </c>
      <c r="R131" s="143" t="e">
        <f t="shared" ca="1" si="32"/>
        <v>#REF!</v>
      </c>
      <c r="S131" s="141">
        <f t="shared" si="33"/>
        <v>0</v>
      </c>
      <c r="T131" s="142">
        <f t="shared" si="34"/>
        <v>0</v>
      </c>
      <c r="U131" s="142"/>
      <c r="V131" s="142"/>
      <c r="W131" s="148"/>
      <c r="X131" s="240"/>
      <c r="Y131" s="242"/>
      <c r="Z131" s="242"/>
      <c r="AA131" s="240"/>
      <c r="AB131" s="242"/>
      <c r="AC131" s="242"/>
      <c r="AD131" s="240"/>
      <c r="AE131" s="242"/>
      <c r="AF131" s="242"/>
    </row>
    <row r="132" spans="1:32" x14ac:dyDescent="0.25">
      <c r="A132" s="133">
        <v>431</v>
      </c>
      <c r="B132" s="156" t="e">
        <f t="shared" ca="1" si="26"/>
        <v>#REF!</v>
      </c>
      <c r="C132" s="156" t="e">
        <f t="shared" ca="1" si="27"/>
        <v>#REF!</v>
      </c>
      <c r="D132" s="138"/>
      <c r="E132" s="139"/>
      <c r="F132" s="139" t="e">
        <f t="shared" ca="1" si="28"/>
        <v>#REF!</v>
      </c>
      <c r="G132" s="137"/>
      <c r="H132" s="137"/>
      <c r="I132" s="137" t="e">
        <f t="shared" ca="1" si="29"/>
        <v>#REF!</v>
      </c>
      <c r="J132" s="162"/>
      <c r="K132" s="140"/>
      <c r="L132" s="140"/>
      <c r="M132" s="140" t="e">
        <f t="shared" ca="1" si="30"/>
        <v>#REF!</v>
      </c>
      <c r="N132" s="171"/>
      <c r="O132" s="142" t="e">
        <f t="shared" ca="1" si="24"/>
        <v>#REF!</v>
      </c>
      <c r="P132" s="141" t="e">
        <f t="shared" ca="1" si="31"/>
        <v>#REF!</v>
      </c>
      <c r="Q132" s="142" t="e">
        <f t="shared" ca="1" si="25"/>
        <v>#REF!</v>
      </c>
      <c r="R132" s="143" t="e">
        <f t="shared" ca="1" si="32"/>
        <v>#REF!</v>
      </c>
      <c r="S132" s="141">
        <f t="shared" si="33"/>
        <v>0</v>
      </c>
      <c r="T132" s="142">
        <f t="shared" si="34"/>
        <v>0</v>
      </c>
      <c r="U132" s="142"/>
      <c r="V132" s="142"/>
      <c r="W132" s="148"/>
      <c r="X132" s="240"/>
      <c r="Y132" s="242"/>
      <c r="Z132" s="242"/>
      <c r="AA132" s="240"/>
      <c r="AB132" s="242"/>
      <c r="AC132" s="242"/>
      <c r="AD132" s="240"/>
      <c r="AE132" s="242"/>
      <c r="AF132" s="242"/>
    </row>
    <row r="133" spans="1:32" x14ac:dyDescent="0.25">
      <c r="A133" s="133">
        <v>432</v>
      </c>
      <c r="B133" s="156" t="e">
        <f t="shared" ca="1" si="26"/>
        <v>#REF!</v>
      </c>
      <c r="C133" s="156" t="e">
        <f t="shared" ca="1" si="27"/>
        <v>#REF!</v>
      </c>
      <c r="D133" s="138"/>
      <c r="E133" s="139"/>
      <c r="F133" s="139" t="e">
        <f t="shared" ca="1" si="28"/>
        <v>#REF!</v>
      </c>
      <c r="G133" s="137"/>
      <c r="H133" s="137"/>
      <c r="I133" s="137" t="e">
        <f t="shared" ca="1" si="29"/>
        <v>#REF!</v>
      </c>
      <c r="J133" s="162"/>
      <c r="K133" s="140"/>
      <c r="L133" s="140"/>
      <c r="M133" s="140" t="e">
        <f t="shared" ca="1" si="30"/>
        <v>#REF!</v>
      </c>
      <c r="N133" s="171"/>
      <c r="O133" s="142" t="e">
        <f t="shared" ca="1" si="24"/>
        <v>#REF!</v>
      </c>
      <c r="P133" s="141" t="e">
        <f t="shared" ca="1" si="31"/>
        <v>#REF!</v>
      </c>
      <c r="Q133" s="142" t="e">
        <f t="shared" ca="1" si="25"/>
        <v>#REF!</v>
      </c>
      <c r="R133" s="143" t="e">
        <f t="shared" ca="1" si="32"/>
        <v>#REF!</v>
      </c>
      <c r="S133" s="141">
        <f t="shared" si="33"/>
        <v>0</v>
      </c>
      <c r="T133" s="142">
        <f t="shared" si="34"/>
        <v>0</v>
      </c>
      <c r="U133" s="142"/>
      <c r="V133" s="142"/>
      <c r="W133" s="148"/>
      <c r="X133" s="240"/>
      <c r="Y133" s="242"/>
      <c r="Z133" s="242"/>
      <c r="AA133" s="240"/>
      <c r="AB133" s="242"/>
      <c r="AC133" s="242"/>
      <c r="AD133" s="240"/>
      <c r="AE133" s="242"/>
      <c r="AF133" s="242"/>
    </row>
    <row r="134" spans="1:32" x14ac:dyDescent="0.25">
      <c r="A134" s="133">
        <v>433</v>
      </c>
      <c r="B134" s="156" t="e">
        <f t="shared" ca="1" si="26"/>
        <v>#REF!</v>
      </c>
      <c r="C134" s="156" t="e">
        <f t="shared" ca="1" si="27"/>
        <v>#REF!</v>
      </c>
      <c r="D134" s="138"/>
      <c r="E134" s="139"/>
      <c r="F134" s="139" t="e">
        <f t="shared" ca="1" si="28"/>
        <v>#REF!</v>
      </c>
      <c r="G134" s="137"/>
      <c r="H134" s="137"/>
      <c r="I134" s="137" t="e">
        <f t="shared" ca="1" si="29"/>
        <v>#REF!</v>
      </c>
      <c r="J134" s="162"/>
      <c r="K134" s="140"/>
      <c r="L134" s="140"/>
      <c r="M134" s="140" t="e">
        <f t="shared" ca="1" si="30"/>
        <v>#REF!</v>
      </c>
      <c r="N134" s="171"/>
      <c r="O134" s="142" t="e">
        <f t="shared" ca="1" si="24"/>
        <v>#REF!</v>
      </c>
      <c r="P134" s="141" t="e">
        <f t="shared" ca="1" si="31"/>
        <v>#REF!</v>
      </c>
      <c r="Q134" s="142" t="e">
        <f t="shared" ca="1" si="25"/>
        <v>#REF!</v>
      </c>
      <c r="R134" s="143" t="e">
        <f t="shared" ca="1" si="32"/>
        <v>#REF!</v>
      </c>
      <c r="S134" s="141">
        <f t="shared" si="33"/>
        <v>0</v>
      </c>
      <c r="T134" s="142">
        <f t="shared" si="34"/>
        <v>0</v>
      </c>
      <c r="U134" s="142"/>
      <c r="V134" s="142"/>
      <c r="W134" s="148"/>
      <c r="X134" s="240"/>
      <c r="Y134" s="242"/>
      <c r="Z134" s="242"/>
      <c r="AA134" s="240"/>
      <c r="AB134" s="242"/>
      <c r="AC134" s="242"/>
      <c r="AD134" s="240"/>
      <c r="AE134" s="242"/>
      <c r="AF134" s="242"/>
    </row>
    <row r="135" spans="1:32" x14ac:dyDescent="0.25">
      <c r="A135" s="133">
        <v>434</v>
      </c>
      <c r="B135" s="156" t="e">
        <f t="shared" ca="1" si="26"/>
        <v>#REF!</v>
      </c>
      <c r="C135" s="156" t="e">
        <f t="shared" ca="1" si="27"/>
        <v>#REF!</v>
      </c>
      <c r="D135" s="138"/>
      <c r="E135" s="139"/>
      <c r="F135" s="139" t="e">
        <f t="shared" ca="1" si="28"/>
        <v>#REF!</v>
      </c>
      <c r="G135" s="137"/>
      <c r="H135" s="137"/>
      <c r="I135" s="137" t="e">
        <f t="shared" ca="1" si="29"/>
        <v>#REF!</v>
      </c>
      <c r="J135" s="162"/>
      <c r="K135" s="140"/>
      <c r="L135" s="140"/>
      <c r="M135" s="140" t="e">
        <f t="shared" ca="1" si="30"/>
        <v>#REF!</v>
      </c>
      <c r="N135" s="171"/>
      <c r="O135" s="142" t="e">
        <f t="shared" ca="1" si="24"/>
        <v>#REF!</v>
      </c>
      <c r="P135" s="141" t="e">
        <f t="shared" ca="1" si="31"/>
        <v>#REF!</v>
      </c>
      <c r="Q135" s="142" t="e">
        <f t="shared" ca="1" si="25"/>
        <v>#REF!</v>
      </c>
      <c r="R135" s="143" t="e">
        <f t="shared" ca="1" si="32"/>
        <v>#REF!</v>
      </c>
      <c r="S135" s="141">
        <f t="shared" si="33"/>
        <v>0</v>
      </c>
      <c r="T135" s="142">
        <f t="shared" si="34"/>
        <v>0</v>
      </c>
      <c r="U135" s="142"/>
      <c r="V135" s="142"/>
      <c r="W135" s="148"/>
      <c r="X135" s="240"/>
      <c r="Y135" s="242"/>
      <c r="Z135" s="242"/>
      <c r="AA135" s="240"/>
      <c r="AB135" s="242"/>
      <c r="AC135" s="242"/>
      <c r="AD135" s="240"/>
      <c r="AE135" s="242"/>
      <c r="AF135" s="242"/>
    </row>
    <row r="136" spans="1:32" x14ac:dyDescent="0.25">
      <c r="A136" s="133">
        <v>435</v>
      </c>
      <c r="B136" s="156" t="e">
        <f t="shared" ca="1" si="26"/>
        <v>#REF!</v>
      </c>
      <c r="C136" s="156" t="e">
        <f t="shared" ca="1" si="27"/>
        <v>#REF!</v>
      </c>
      <c r="D136" s="138"/>
      <c r="E136" s="139"/>
      <c r="F136" s="139" t="e">
        <f t="shared" ca="1" si="28"/>
        <v>#REF!</v>
      </c>
      <c r="G136" s="137"/>
      <c r="H136" s="137"/>
      <c r="I136" s="137" t="e">
        <f t="shared" ca="1" si="29"/>
        <v>#REF!</v>
      </c>
      <c r="J136" s="162"/>
      <c r="K136" s="140"/>
      <c r="L136" s="140"/>
      <c r="M136" s="140" t="e">
        <f t="shared" ca="1" si="30"/>
        <v>#REF!</v>
      </c>
      <c r="N136" s="171"/>
      <c r="O136" s="142" t="e">
        <f t="shared" ca="1" si="24"/>
        <v>#REF!</v>
      </c>
      <c r="P136" s="141" t="e">
        <f t="shared" ca="1" si="31"/>
        <v>#REF!</v>
      </c>
      <c r="Q136" s="142" t="e">
        <f t="shared" ca="1" si="25"/>
        <v>#REF!</v>
      </c>
      <c r="R136" s="143" t="e">
        <f t="shared" ca="1" si="32"/>
        <v>#REF!</v>
      </c>
      <c r="S136" s="141">
        <f t="shared" si="33"/>
        <v>0</v>
      </c>
      <c r="T136" s="142">
        <f t="shared" si="34"/>
        <v>0</v>
      </c>
      <c r="U136" s="142"/>
      <c r="V136" s="142"/>
      <c r="W136" s="148"/>
      <c r="X136" s="240"/>
      <c r="Y136" s="242"/>
      <c r="Z136" s="242"/>
      <c r="AA136" s="240"/>
      <c r="AB136" s="242"/>
      <c r="AC136" s="242"/>
      <c r="AD136" s="240"/>
      <c r="AE136" s="242"/>
      <c r="AF136" s="242"/>
    </row>
    <row r="137" spans="1:32" x14ac:dyDescent="0.25">
      <c r="A137" s="133">
        <v>436</v>
      </c>
      <c r="B137" s="156" t="e">
        <f t="shared" ca="1" si="26"/>
        <v>#REF!</v>
      </c>
      <c r="C137" s="156" t="e">
        <f t="shared" ca="1" si="27"/>
        <v>#REF!</v>
      </c>
      <c r="D137" s="138"/>
      <c r="E137" s="139"/>
      <c r="F137" s="139" t="e">
        <f t="shared" ca="1" si="28"/>
        <v>#REF!</v>
      </c>
      <c r="G137" s="137"/>
      <c r="H137" s="137"/>
      <c r="I137" s="137" t="e">
        <f t="shared" ca="1" si="29"/>
        <v>#REF!</v>
      </c>
      <c r="J137" s="162"/>
      <c r="K137" s="140"/>
      <c r="L137" s="140"/>
      <c r="M137" s="140" t="e">
        <f t="shared" ca="1" si="30"/>
        <v>#REF!</v>
      </c>
      <c r="N137" s="171"/>
      <c r="O137" s="142" t="e">
        <f t="shared" ca="1" si="24"/>
        <v>#REF!</v>
      </c>
      <c r="P137" s="141" t="e">
        <f t="shared" ca="1" si="31"/>
        <v>#REF!</v>
      </c>
      <c r="Q137" s="142" t="e">
        <f t="shared" ca="1" si="25"/>
        <v>#REF!</v>
      </c>
      <c r="R137" s="143" t="e">
        <f t="shared" ca="1" si="32"/>
        <v>#REF!</v>
      </c>
      <c r="S137" s="141">
        <f t="shared" si="33"/>
        <v>0</v>
      </c>
      <c r="T137" s="142">
        <f t="shared" si="34"/>
        <v>0</v>
      </c>
      <c r="U137" s="142"/>
      <c r="V137" s="142"/>
      <c r="W137" s="148"/>
      <c r="X137" s="240"/>
      <c r="Y137" s="242"/>
      <c r="Z137" s="242"/>
      <c r="AA137" s="240"/>
      <c r="AB137" s="242"/>
      <c r="AC137" s="242"/>
      <c r="AD137" s="240"/>
      <c r="AE137" s="242"/>
      <c r="AF137" s="242"/>
    </row>
    <row r="138" spans="1:32" x14ac:dyDescent="0.25">
      <c r="A138" s="133">
        <v>437</v>
      </c>
      <c r="B138" s="156" t="e">
        <f t="shared" ca="1" si="26"/>
        <v>#REF!</v>
      </c>
      <c r="C138" s="156" t="e">
        <f t="shared" ca="1" si="27"/>
        <v>#REF!</v>
      </c>
      <c r="D138" s="138"/>
      <c r="E138" s="139"/>
      <c r="F138" s="139" t="e">
        <f t="shared" ca="1" si="28"/>
        <v>#REF!</v>
      </c>
      <c r="G138" s="137"/>
      <c r="H138" s="137"/>
      <c r="I138" s="137" t="e">
        <f t="shared" ca="1" si="29"/>
        <v>#REF!</v>
      </c>
      <c r="J138" s="162"/>
      <c r="K138" s="140"/>
      <c r="L138" s="140"/>
      <c r="M138" s="140" t="e">
        <f t="shared" ca="1" si="30"/>
        <v>#REF!</v>
      </c>
      <c r="N138" s="171"/>
      <c r="O138" s="142" t="e">
        <f t="shared" ca="1" si="24"/>
        <v>#REF!</v>
      </c>
      <c r="P138" s="141" t="e">
        <f t="shared" ca="1" si="31"/>
        <v>#REF!</v>
      </c>
      <c r="Q138" s="142" t="e">
        <f t="shared" ca="1" si="25"/>
        <v>#REF!</v>
      </c>
      <c r="R138" s="143" t="e">
        <f t="shared" ca="1" si="32"/>
        <v>#REF!</v>
      </c>
      <c r="S138" s="141">
        <f t="shared" si="33"/>
        <v>0</v>
      </c>
      <c r="T138" s="142">
        <f t="shared" si="34"/>
        <v>0</v>
      </c>
      <c r="U138" s="142"/>
      <c r="V138" s="142"/>
      <c r="W138" s="148"/>
      <c r="X138" s="240"/>
      <c r="Y138" s="242"/>
      <c r="Z138" s="242"/>
      <c r="AA138" s="240"/>
      <c r="AB138" s="242"/>
      <c r="AC138" s="242"/>
      <c r="AD138" s="240"/>
      <c r="AE138" s="242"/>
      <c r="AF138" s="242"/>
    </row>
    <row r="139" spans="1:32" x14ac:dyDescent="0.25">
      <c r="A139" s="133">
        <v>438</v>
      </c>
      <c r="B139" s="156" t="e">
        <f t="shared" ca="1" si="26"/>
        <v>#REF!</v>
      </c>
      <c r="C139" s="156" t="e">
        <f t="shared" ca="1" si="27"/>
        <v>#REF!</v>
      </c>
      <c r="D139" s="138"/>
      <c r="E139" s="139"/>
      <c r="F139" s="139" t="e">
        <f t="shared" ca="1" si="28"/>
        <v>#REF!</v>
      </c>
      <c r="G139" s="137"/>
      <c r="H139" s="137"/>
      <c r="I139" s="137" t="e">
        <f t="shared" ca="1" si="29"/>
        <v>#REF!</v>
      </c>
      <c r="J139" s="162"/>
      <c r="K139" s="140"/>
      <c r="L139" s="140"/>
      <c r="M139" s="140" t="e">
        <f t="shared" ca="1" si="30"/>
        <v>#REF!</v>
      </c>
      <c r="N139" s="171"/>
      <c r="O139" s="142" t="e">
        <f t="shared" ca="1" si="24"/>
        <v>#REF!</v>
      </c>
      <c r="P139" s="141" t="e">
        <f t="shared" ref="P139:P170" ca="1" si="35">IF(I139&lt;33,0,18)</f>
        <v>#REF!</v>
      </c>
      <c r="Q139" s="142" t="e">
        <f t="shared" ca="1" si="25"/>
        <v>#REF!</v>
      </c>
      <c r="R139" s="143" t="e">
        <f t="shared" ref="R139:R170" ca="1" si="36">I139*P139/100</f>
        <v>#REF!</v>
      </c>
      <c r="S139" s="141">
        <f t="shared" ref="S139:S170" si="37">IF(J139&lt;33,0,18)</f>
        <v>0</v>
      </c>
      <c r="T139" s="142">
        <f t="shared" ref="T139:T170" si="38">ROUNDDOWN(N139*S139/100,0)</f>
        <v>0</v>
      </c>
      <c r="U139" s="142"/>
      <c r="V139" s="142"/>
      <c r="W139" s="148"/>
      <c r="X139" s="240"/>
      <c r="Y139" s="242"/>
      <c r="Z139" s="242"/>
      <c r="AA139" s="240"/>
      <c r="AB139" s="242"/>
      <c r="AC139" s="242"/>
      <c r="AD139" s="240"/>
      <c r="AE139" s="242"/>
      <c r="AF139" s="242"/>
    </row>
    <row r="140" spans="1:32" x14ac:dyDescent="0.25">
      <c r="A140" s="133">
        <v>439</v>
      </c>
      <c r="B140" s="156" t="e">
        <f t="shared" ca="1" si="26"/>
        <v>#REF!</v>
      </c>
      <c r="C140" s="156" t="e">
        <f t="shared" ca="1" si="27"/>
        <v>#REF!</v>
      </c>
      <c r="D140" s="138"/>
      <c r="E140" s="139"/>
      <c r="F140" s="139" t="e">
        <f t="shared" ca="1" si="28"/>
        <v>#REF!</v>
      </c>
      <c r="G140" s="137"/>
      <c r="H140" s="137"/>
      <c r="I140" s="137" t="e">
        <f t="shared" ca="1" si="29"/>
        <v>#REF!</v>
      </c>
      <c r="J140" s="162"/>
      <c r="K140" s="140"/>
      <c r="L140" s="140"/>
      <c r="M140" s="140" t="e">
        <f t="shared" ca="1" si="30"/>
        <v>#REF!</v>
      </c>
      <c r="N140" s="171"/>
      <c r="O140" s="142" t="e">
        <f t="shared" ca="1" si="24"/>
        <v>#REF!</v>
      </c>
      <c r="P140" s="141" t="e">
        <f t="shared" ca="1" si="35"/>
        <v>#REF!</v>
      </c>
      <c r="Q140" s="142" t="e">
        <f t="shared" ca="1" si="25"/>
        <v>#REF!</v>
      </c>
      <c r="R140" s="143" t="e">
        <f t="shared" ca="1" si="36"/>
        <v>#REF!</v>
      </c>
      <c r="S140" s="141">
        <f t="shared" si="37"/>
        <v>0</v>
      </c>
      <c r="T140" s="142">
        <f t="shared" si="38"/>
        <v>0</v>
      </c>
      <c r="U140" s="142"/>
      <c r="V140" s="142"/>
      <c r="W140" s="148"/>
      <c r="X140" s="240"/>
      <c r="Y140" s="242"/>
      <c r="Z140" s="242"/>
      <c r="AA140" s="240"/>
      <c r="AB140" s="242"/>
      <c r="AC140" s="242"/>
      <c r="AD140" s="240"/>
      <c r="AE140" s="242"/>
      <c r="AF140" s="242"/>
    </row>
    <row r="141" spans="1:32" x14ac:dyDescent="0.25">
      <c r="A141" s="133">
        <v>440</v>
      </c>
      <c r="B141" s="156" t="e">
        <f t="shared" ca="1" si="26"/>
        <v>#REF!</v>
      </c>
      <c r="C141" s="156" t="e">
        <f t="shared" ca="1" si="27"/>
        <v>#REF!</v>
      </c>
      <c r="D141" s="138"/>
      <c r="E141" s="139"/>
      <c r="F141" s="139" t="e">
        <f t="shared" ca="1" si="28"/>
        <v>#REF!</v>
      </c>
      <c r="G141" s="137"/>
      <c r="H141" s="137"/>
      <c r="I141" s="137" t="e">
        <f t="shared" ca="1" si="29"/>
        <v>#REF!</v>
      </c>
      <c r="J141" s="162"/>
      <c r="K141" s="140"/>
      <c r="L141" s="140"/>
      <c r="M141" s="140" t="e">
        <f t="shared" ca="1" si="30"/>
        <v>#REF!</v>
      </c>
      <c r="N141" s="171"/>
      <c r="O141" s="142" t="e">
        <f t="shared" ca="1" si="24"/>
        <v>#REF!</v>
      </c>
      <c r="P141" s="141" t="e">
        <f t="shared" ca="1" si="35"/>
        <v>#REF!</v>
      </c>
      <c r="Q141" s="142" t="e">
        <f t="shared" ca="1" si="25"/>
        <v>#REF!</v>
      </c>
      <c r="R141" s="143" t="e">
        <f t="shared" ca="1" si="36"/>
        <v>#REF!</v>
      </c>
      <c r="S141" s="141">
        <f t="shared" si="37"/>
        <v>0</v>
      </c>
      <c r="T141" s="142">
        <f t="shared" si="38"/>
        <v>0</v>
      </c>
      <c r="U141" s="142"/>
      <c r="V141" s="142"/>
      <c r="W141" s="148"/>
      <c r="X141" s="240"/>
      <c r="Y141" s="242"/>
      <c r="Z141" s="242"/>
      <c r="AA141" s="240"/>
      <c r="AB141" s="242"/>
      <c r="AC141" s="242"/>
      <c r="AD141" s="240"/>
      <c r="AE141" s="242"/>
      <c r="AF141" s="242"/>
    </row>
    <row r="142" spans="1:32" x14ac:dyDescent="0.25">
      <c r="A142" s="133">
        <v>441</v>
      </c>
      <c r="B142" s="156" t="e">
        <f t="shared" ca="1" si="26"/>
        <v>#REF!</v>
      </c>
      <c r="C142" s="156" t="e">
        <f t="shared" ca="1" si="27"/>
        <v>#REF!</v>
      </c>
      <c r="D142" s="138"/>
      <c r="E142" s="139"/>
      <c r="F142" s="139" t="e">
        <f t="shared" ca="1" si="28"/>
        <v>#REF!</v>
      </c>
      <c r="G142" s="137"/>
      <c r="H142" s="137"/>
      <c r="I142" s="137" t="e">
        <f t="shared" ca="1" si="29"/>
        <v>#REF!</v>
      </c>
      <c r="J142" s="162"/>
      <c r="K142" s="140"/>
      <c r="L142" s="140"/>
      <c r="M142" s="140" t="e">
        <f t="shared" ca="1" si="30"/>
        <v>#REF!</v>
      </c>
      <c r="N142" s="171"/>
      <c r="O142" s="142" t="e">
        <f t="shared" ca="1" si="24"/>
        <v>#REF!</v>
      </c>
      <c r="P142" s="141" t="e">
        <f t="shared" ca="1" si="35"/>
        <v>#REF!</v>
      </c>
      <c r="Q142" s="142" t="e">
        <f t="shared" ca="1" si="25"/>
        <v>#REF!</v>
      </c>
      <c r="R142" s="143" t="e">
        <f t="shared" ca="1" si="36"/>
        <v>#REF!</v>
      </c>
      <c r="S142" s="141">
        <f t="shared" si="37"/>
        <v>0</v>
      </c>
      <c r="T142" s="142">
        <f t="shared" si="38"/>
        <v>0</v>
      </c>
      <c r="U142" s="142"/>
      <c r="V142" s="142"/>
      <c r="W142" s="148"/>
      <c r="X142" s="240"/>
      <c r="Y142" s="242"/>
      <c r="Z142" s="242"/>
      <c r="AA142" s="240"/>
      <c r="AB142" s="242"/>
      <c r="AC142" s="242"/>
      <c r="AD142" s="240"/>
      <c r="AE142" s="242"/>
      <c r="AF142" s="242"/>
    </row>
    <row r="143" spans="1:32" x14ac:dyDescent="0.25">
      <c r="A143" s="133">
        <v>442</v>
      </c>
      <c r="B143" s="156" t="e">
        <f t="shared" ca="1" si="26"/>
        <v>#REF!</v>
      </c>
      <c r="C143" s="156" t="e">
        <f t="shared" ca="1" si="27"/>
        <v>#REF!</v>
      </c>
      <c r="D143" s="138"/>
      <c r="E143" s="139"/>
      <c r="F143" s="139" t="e">
        <f t="shared" ca="1" si="28"/>
        <v>#REF!</v>
      </c>
      <c r="G143" s="137"/>
      <c r="H143" s="137"/>
      <c r="I143" s="137" t="e">
        <f t="shared" ca="1" si="29"/>
        <v>#REF!</v>
      </c>
      <c r="J143" s="162"/>
      <c r="K143" s="140"/>
      <c r="L143" s="140"/>
      <c r="M143" s="140" t="e">
        <f t="shared" ca="1" si="30"/>
        <v>#REF!</v>
      </c>
      <c r="N143" s="171"/>
      <c r="O143" s="142" t="e">
        <f t="shared" ca="1" si="24"/>
        <v>#REF!</v>
      </c>
      <c r="P143" s="141" t="e">
        <f t="shared" ca="1" si="35"/>
        <v>#REF!</v>
      </c>
      <c r="Q143" s="142" t="e">
        <f t="shared" ca="1" si="25"/>
        <v>#REF!</v>
      </c>
      <c r="R143" s="143" t="e">
        <f t="shared" ca="1" si="36"/>
        <v>#REF!</v>
      </c>
      <c r="S143" s="141">
        <f t="shared" si="37"/>
        <v>0</v>
      </c>
      <c r="T143" s="142">
        <f t="shared" si="38"/>
        <v>0</v>
      </c>
      <c r="U143" s="142"/>
      <c r="V143" s="142"/>
      <c r="W143" s="148"/>
      <c r="X143" s="240"/>
      <c r="Y143" s="242"/>
      <c r="Z143" s="242"/>
      <c r="AA143" s="240"/>
      <c r="AB143" s="242"/>
      <c r="AC143" s="242"/>
      <c r="AD143" s="240"/>
      <c r="AE143" s="242"/>
      <c r="AF143" s="242"/>
    </row>
    <row r="144" spans="1:32" x14ac:dyDescent="0.25">
      <c r="A144" s="133">
        <v>443</v>
      </c>
      <c r="B144" s="156" t="e">
        <f t="shared" ca="1" si="26"/>
        <v>#REF!</v>
      </c>
      <c r="C144" s="156" t="e">
        <f t="shared" ca="1" si="27"/>
        <v>#REF!</v>
      </c>
      <c r="D144" s="138"/>
      <c r="E144" s="139"/>
      <c r="F144" s="139" t="e">
        <f t="shared" ca="1" si="28"/>
        <v>#REF!</v>
      </c>
      <c r="G144" s="137"/>
      <c r="H144" s="137"/>
      <c r="I144" s="137" t="e">
        <f t="shared" ca="1" si="29"/>
        <v>#REF!</v>
      </c>
      <c r="J144" s="162"/>
      <c r="K144" s="140"/>
      <c r="L144" s="140"/>
      <c r="M144" s="140" t="e">
        <f t="shared" ca="1" si="30"/>
        <v>#REF!</v>
      </c>
      <c r="N144" s="171"/>
      <c r="O144" s="142" t="e">
        <f t="shared" ca="1" si="24"/>
        <v>#REF!</v>
      </c>
      <c r="P144" s="141" t="e">
        <f t="shared" ca="1" si="35"/>
        <v>#REF!</v>
      </c>
      <c r="Q144" s="142" t="e">
        <f t="shared" ca="1" si="25"/>
        <v>#REF!</v>
      </c>
      <c r="R144" s="143" t="e">
        <f t="shared" ca="1" si="36"/>
        <v>#REF!</v>
      </c>
      <c r="S144" s="141">
        <f t="shared" si="37"/>
        <v>0</v>
      </c>
      <c r="T144" s="142">
        <f t="shared" si="38"/>
        <v>0</v>
      </c>
      <c r="U144" s="142"/>
      <c r="V144" s="142"/>
      <c r="W144" s="148"/>
      <c r="X144" s="240"/>
      <c r="Y144" s="242"/>
      <c r="Z144" s="242"/>
      <c r="AA144" s="240"/>
      <c r="AB144" s="242"/>
      <c r="AC144" s="242"/>
      <c r="AD144" s="240"/>
      <c r="AE144" s="242"/>
      <c r="AF144" s="242"/>
    </row>
    <row r="145" spans="1:32" x14ac:dyDescent="0.25">
      <c r="A145" s="133">
        <v>444</v>
      </c>
      <c r="B145" s="156" t="e">
        <f t="shared" ca="1" si="26"/>
        <v>#REF!</v>
      </c>
      <c r="C145" s="156" t="e">
        <f t="shared" ca="1" si="27"/>
        <v>#REF!</v>
      </c>
      <c r="D145" s="138"/>
      <c r="E145" s="139"/>
      <c r="F145" s="139" t="e">
        <f t="shared" ca="1" si="28"/>
        <v>#REF!</v>
      </c>
      <c r="G145" s="137"/>
      <c r="H145" s="137"/>
      <c r="I145" s="137" t="e">
        <f t="shared" ca="1" si="29"/>
        <v>#REF!</v>
      </c>
      <c r="J145" s="162"/>
      <c r="K145" s="140"/>
      <c r="L145" s="140"/>
      <c r="M145" s="140" t="e">
        <f t="shared" ca="1" si="30"/>
        <v>#REF!</v>
      </c>
      <c r="N145" s="171"/>
      <c r="O145" s="142" t="e">
        <f t="shared" ca="1" si="24"/>
        <v>#REF!</v>
      </c>
      <c r="P145" s="141" t="e">
        <f t="shared" ca="1" si="35"/>
        <v>#REF!</v>
      </c>
      <c r="Q145" s="142" t="e">
        <f t="shared" ca="1" si="25"/>
        <v>#REF!</v>
      </c>
      <c r="R145" s="143" t="e">
        <f t="shared" ca="1" si="36"/>
        <v>#REF!</v>
      </c>
      <c r="S145" s="141">
        <f t="shared" si="37"/>
        <v>0</v>
      </c>
      <c r="T145" s="142">
        <f t="shared" si="38"/>
        <v>0</v>
      </c>
      <c r="U145" s="142"/>
      <c r="V145" s="142"/>
      <c r="W145" s="148"/>
      <c r="X145" s="240"/>
      <c r="Y145" s="242"/>
      <c r="Z145" s="242"/>
      <c r="AA145" s="240"/>
      <c r="AB145" s="242"/>
      <c r="AC145" s="242"/>
      <c r="AD145" s="240"/>
      <c r="AE145" s="242"/>
      <c r="AF145" s="242"/>
    </row>
    <row r="146" spans="1:32" x14ac:dyDescent="0.25">
      <c r="A146" s="133">
        <v>445</v>
      </c>
      <c r="B146" s="156" t="e">
        <f t="shared" ca="1" si="26"/>
        <v>#REF!</v>
      </c>
      <c r="C146" s="156" t="e">
        <f t="shared" ca="1" si="27"/>
        <v>#REF!</v>
      </c>
      <c r="D146" s="138"/>
      <c r="E146" s="139"/>
      <c r="F146" s="139" t="e">
        <f t="shared" ca="1" si="28"/>
        <v>#REF!</v>
      </c>
      <c r="G146" s="137"/>
      <c r="H146" s="137"/>
      <c r="I146" s="137" t="e">
        <f t="shared" ca="1" si="29"/>
        <v>#REF!</v>
      </c>
      <c r="J146" s="162"/>
      <c r="K146" s="140"/>
      <c r="L146" s="140"/>
      <c r="M146" s="140" t="e">
        <f t="shared" ca="1" si="30"/>
        <v>#REF!</v>
      </c>
      <c r="N146" s="171"/>
      <c r="O146" s="142" t="e">
        <f t="shared" ca="1" si="24"/>
        <v>#REF!</v>
      </c>
      <c r="P146" s="141" t="e">
        <f t="shared" ca="1" si="35"/>
        <v>#REF!</v>
      </c>
      <c r="Q146" s="142" t="e">
        <f t="shared" ca="1" si="25"/>
        <v>#REF!</v>
      </c>
      <c r="R146" s="143" t="e">
        <f t="shared" ca="1" si="36"/>
        <v>#REF!</v>
      </c>
      <c r="S146" s="141">
        <f t="shared" si="37"/>
        <v>0</v>
      </c>
      <c r="T146" s="142">
        <f t="shared" si="38"/>
        <v>0</v>
      </c>
      <c r="U146" s="142"/>
      <c r="V146" s="142"/>
      <c r="W146" s="148"/>
      <c r="X146" s="240"/>
      <c r="Y146" s="242"/>
      <c r="Z146" s="242"/>
      <c r="AA146" s="240"/>
      <c r="AB146" s="242"/>
      <c r="AC146" s="242"/>
      <c r="AD146" s="240"/>
      <c r="AE146" s="242"/>
      <c r="AF146" s="242"/>
    </row>
    <row r="147" spans="1:32" x14ac:dyDescent="0.25">
      <c r="A147" s="133">
        <v>446</v>
      </c>
      <c r="B147" s="156" t="e">
        <f t="shared" ca="1" si="26"/>
        <v>#REF!</v>
      </c>
      <c r="C147" s="156" t="e">
        <f t="shared" ca="1" si="27"/>
        <v>#REF!</v>
      </c>
      <c r="D147" s="138"/>
      <c r="E147" s="139"/>
      <c r="F147" s="139" t="e">
        <f t="shared" ca="1" si="28"/>
        <v>#REF!</v>
      </c>
      <c r="G147" s="137"/>
      <c r="H147" s="137"/>
      <c r="I147" s="137" t="e">
        <f t="shared" ca="1" si="29"/>
        <v>#REF!</v>
      </c>
      <c r="J147" s="162"/>
      <c r="K147" s="140"/>
      <c r="L147" s="140"/>
      <c r="M147" s="140" t="e">
        <f t="shared" ca="1" si="30"/>
        <v>#REF!</v>
      </c>
      <c r="N147" s="171"/>
      <c r="O147" s="142" t="e">
        <f t="shared" ca="1" si="24"/>
        <v>#REF!</v>
      </c>
      <c r="P147" s="141" t="e">
        <f t="shared" ca="1" si="35"/>
        <v>#REF!</v>
      </c>
      <c r="Q147" s="142" t="e">
        <f t="shared" ca="1" si="25"/>
        <v>#REF!</v>
      </c>
      <c r="R147" s="143" t="e">
        <f t="shared" ca="1" si="36"/>
        <v>#REF!</v>
      </c>
      <c r="S147" s="141">
        <f t="shared" si="37"/>
        <v>0</v>
      </c>
      <c r="T147" s="142">
        <f t="shared" si="38"/>
        <v>0</v>
      </c>
      <c r="U147" s="142"/>
      <c r="V147" s="142"/>
      <c r="W147" s="148"/>
      <c r="X147" s="240"/>
      <c r="Y147" s="242"/>
      <c r="Z147" s="242"/>
      <c r="AA147" s="240"/>
      <c r="AB147" s="242"/>
      <c r="AC147" s="242"/>
      <c r="AD147" s="240"/>
      <c r="AE147" s="242"/>
      <c r="AF147" s="242"/>
    </row>
    <row r="148" spans="1:32" x14ac:dyDescent="0.25">
      <c r="A148" s="133">
        <v>447</v>
      </c>
      <c r="B148" s="156" t="e">
        <f t="shared" ca="1" si="26"/>
        <v>#REF!</v>
      </c>
      <c r="C148" s="156" t="e">
        <f t="shared" ca="1" si="27"/>
        <v>#REF!</v>
      </c>
      <c r="D148" s="138"/>
      <c r="E148" s="139"/>
      <c r="F148" s="139" t="e">
        <f t="shared" ca="1" si="28"/>
        <v>#REF!</v>
      </c>
      <c r="G148" s="137"/>
      <c r="H148" s="137"/>
      <c r="I148" s="137" t="e">
        <f t="shared" ca="1" si="29"/>
        <v>#REF!</v>
      </c>
      <c r="J148" s="162"/>
      <c r="K148" s="140"/>
      <c r="L148" s="140"/>
      <c r="M148" s="140" t="e">
        <f t="shared" ca="1" si="30"/>
        <v>#REF!</v>
      </c>
      <c r="N148" s="171"/>
      <c r="O148" s="142" t="e">
        <f t="shared" ca="1" si="24"/>
        <v>#REF!</v>
      </c>
      <c r="P148" s="141" t="e">
        <f t="shared" ca="1" si="35"/>
        <v>#REF!</v>
      </c>
      <c r="Q148" s="142" t="e">
        <f t="shared" ca="1" si="25"/>
        <v>#REF!</v>
      </c>
      <c r="R148" s="143" t="e">
        <f t="shared" ca="1" si="36"/>
        <v>#REF!</v>
      </c>
      <c r="S148" s="141">
        <f t="shared" si="37"/>
        <v>0</v>
      </c>
      <c r="T148" s="142">
        <f t="shared" si="38"/>
        <v>0</v>
      </c>
      <c r="U148" s="142"/>
      <c r="V148" s="142"/>
      <c r="W148" s="148"/>
      <c r="X148" s="240"/>
      <c r="Y148" s="242"/>
      <c r="Z148" s="242"/>
      <c r="AA148" s="240"/>
      <c r="AB148" s="242"/>
      <c r="AC148" s="242"/>
      <c r="AD148" s="240"/>
      <c r="AE148" s="242"/>
      <c r="AF148" s="242"/>
    </row>
    <row r="149" spans="1:32" x14ac:dyDescent="0.25">
      <c r="A149" s="133">
        <v>448</v>
      </c>
      <c r="B149" s="156" t="e">
        <f t="shared" ca="1" si="26"/>
        <v>#REF!</v>
      </c>
      <c r="C149" s="156" t="e">
        <f t="shared" ca="1" si="27"/>
        <v>#REF!</v>
      </c>
      <c r="D149" s="138"/>
      <c r="E149" s="139"/>
      <c r="F149" s="139" t="e">
        <f t="shared" ca="1" si="28"/>
        <v>#REF!</v>
      </c>
      <c r="G149" s="137"/>
      <c r="H149" s="137"/>
      <c r="I149" s="137" t="e">
        <f t="shared" ca="1" si="29"/>
        <v>#REF!</v>
      </c>
      <c r="J149" s="162"/>
      <c r="K149" s="140"/>
      <c r="L149" s="140"/>
      <c r="M149" s="140" t="e">
        <f t="shared" ca="1" si="30"/>
        <v>#REF!</v>
      </c>
      <c r="N149" s="171"/>
      <c r="O149" s="142" t="e">
        <f t="shared" ca="1" si="24"/>
        <v>#REF!</v>
      </c>
      <c r="P149" s="141" t="e">
        <f t="shared" ca="1" si="35"/>
        <v>#REF!</v>
      </c>
      <c r="Q149" s="142" t="e">
        <f t="shared" ca="1" si="25"/>
        <v>#REF!</v>
      </c>
      <c r="R149" s="143" t="e">
        <f t="shared" ca="1" si="36"/>
        <v>#REF!</v>
      </c>
      <c r="S149" s="141">
        <f t="shared" si="37"/>
        <v>0</v>
      </c>
      <c r="T149" s="142">
        <f t="shared" si="38"/>
        <v>0</v>
      </c>
      <c r="U149" s="142"/>
      <c r="V149" s="142"/>
      <c r="W149" s="148"/>
      <c r="X149" s="240"/>
      <c r="Y149" s="242"/>
      <c r="Z149" s="242"/>
      <c r="AA149" s="240"/>
      <c r="AB149" s="242"/>
      <c r="AC149" s="242"/>
      <c r="AD149" s="240"/>
      <c r="AE149" s="242"/>
      <c r="AF149" s="242"/>
    </row>
    <row r="150" spans="1:32" x14ac:dyDescent="0.25">
      <c r="A150" s="133">
        <v>449</v>
      </c>
      <c r="B150" s="156" t="e">
        <f t="shared" ca="1" si="26"/>
        <v>#REF!</v>
      </c>
      <c r="C150" s="156" t="e">
        <f t="shared" ca="1" si="27"/>
        <v>#REF!</v>
      </c>
      <c r="D150" s="138"/>
      <c r="E150" s="139"/>
      <c r="F150" s="139" t="e">
        <f t="shared" ca="1" si="28"/>
        <v>#REF!</v>
      </c>
      <c r="G150" s="137"/>
      <c r="H150" s="137"/>
      <c r="I150" s="137" t="e">
        <f t="shared" ca="1" si="29"/>
        <v>#REF!</v>
      </c>
      <c r="J150" s="162"/>
      <c r="K150" s="140"/>
      <c r="L150" s="140"/>
      <c r="M150" s="140" t="e">
        <f t="shared" ca="1" si="30"/>
        <v>#REF!</v>
      </c>
      <c r="N150" s="171"/>
      <c r="O150" s="142" t="e">
        <f t="shared" ca="1" si="24"/>
        <v>#REF!</v>
      </c>
      <c r="P150" s="141" t="e">
        <f t="shared" ca="1" si="35"/>
        <v>#REF!</v>
      </c>
      <c r="Q150" s="142" t="e">
        <f t="shared" ca="1" si="25"/>
        <v>#REF!</v>
      </c>
      <c r="R150" s="143" t="e">
        <f t="shared" ca="1" si="36"/>
        <v>#REF!</v>
      </c>
      <c r="S150" s="141">
        <f t="shared" si="37"/>
        <v>0</v>
      </c>
      <c r="T150" s="142">
        <f t="shared" si="38"/>
        <v>0</v>
      </c>
      <c r="U150" s="142"/>
      <c r="V150" s="142"/>
      <c r="W150" s="148"/>
      <c r="X150" s="240"/>
      <c r="Y150" s="242"/>
      <c r="Z150" s="242"/>
      <c r="AA150" s="240"/>
      <c r="AB150" s="242"/>
      <c r="AC150" s="242"/>
      <c r="AD150" s="240"/>
      <c r="AE150" s="242"/>
      <c r="AF150" s="242"/>
    </row>
    <row r="151" spans="1:32" x14ac:dyDescent="0.25">
      <c r="A151" s="133">
        <v>450</v>
      </c>
      <c r="B151" s="156" t="e">
        <f t="shared" ca="1" si="26"/>
        <v>#REF!</v>
      </c>
      <c r="C151" s="156" t="e">
        <f t="shared" ca="1" si="27"/>
        <v>#REF!</v>
      </c>
      <c r="D151" s="138"/>
      <c r="E151" s="139"/>
      <c r="F151" s="139" t="e">
        <f t="shared" ca="1" si="28"/>
        <v>#REF!</v>
      </c>
      <c r="G151" s="137"/>
      <c r="H151" s="137"/>
      <c r="I151" s="137" t="e">
        <f t="shared" ca="1" si="29"/>
        <v>#REF!</v>
      </c>
      <c r="J151" s="162"/>
      <c r="K151" s="140"/>
      <c r="L151" s="140"/>
      <c r="M151" s="140" t="e">
        <f t="shared" ca="1" si="30"/>
        <v>#REF!</v>
      </c>
      <c r="N151" s="171"/>
      <c r="O151" s="142" t="e">
        <f t="shared" ca="1" si="24"/>
        <v>#REF!</v>
      </c>
      <c r="P151" s="141" t="e">
        <f t="shared" ca="1" si="35"/>
        <v>#REF!</v>
      </c>
      <c r="Q151" s="142" t="e">
        <f t="shared" ca="1" si="25"/>
        <v>#REF!</v>
      </c>
      <c r="R151" s="143" t="e">
        <f t="shared" ca="1" si="36"/>
        <v>#REF!</v>
      </c>
      <c r="S151" s="141">
        <f t="shared" si="37"/>
        <v>0</v>
      </c>
      <c r="T151" s="142">
        <f t="shared" si="38"/>
        <v>0</v>
      </c>
      <c r="U151" s="142"/>
      <c r="V151" s="142"/>
      <c r="W151" s="148"/>
      <c r="X151" s="240"/>
      <c r="Y151" s="242"/>
      <c r="Z151" s="242"/>
      <c r="AA151" s="240"/>
      <c r="AB151" s="242"/>
      <c r="AC151" s="242"/>
      <c r="AD151" s="240"/>
      <c r="AE151" s="242"/>
      <c r="AF151" s="242"/>
    </row>
    <row r="152" spans="1:32" x14ac:dyDescent="0.25">
      <c r="A152" s="133">
        <v>451</v>
      </c>
      <c r="B152" s="156" t="e">
        <f t="shared" ca="1" si="26"/>
        <v>#REF!</v>
      </c>
      <c r="C152" s="156" t="e">
        <f t="shared" ca="1" si="27"/>
        <v>#REF!</v>
      </c>
      <c r="D152" s="138"/>
      <c r="E152" s="139"/>
      <c r="F152" s="139" t="e">
        <f t="shared" ca="1" si="28"/>
        <v>#REF!</v>
      </c>
      <c r="G152" s="137"/>
      <c r="H152" s="137"/>
      <c r="I152" s="137" t="e">
        <f t="shared" ca="1" si="29"/>
        <v>#REF!</v>
      </c>
      <c r="J152" s="162"/>
      <c r="K152" s="140"/>
      <c r="L152" s="140"/>
      <c r="M152" s="140" t="e">
        <f t="shared" ca="1" si="30"/>
        <v>#REF!</v>
      </c>
      <c r="N152" s="171"/>
      <c r="O152" s="142" t="e">
        <f t="shared" ref="O152:O193" ca="1" si="39">Q152+T152</f>
        <v>#REF!</v>
      </c>
      <c r="P152" s="141" t="e">
        <f t="shared" ca="1" si="35"/>
        <v>#REF!</v>
      </c>
      <c r="Q152" s="142" t="e">
        <f t="shared" ref="Q152:Q193" ca="1" si="40">ROUNDDOWN(R152,0)</f>
        <v>#REF!</v>
      </c>
      <c r="R152" s="143" t="e">
        <f t="shared" ca="1" si="36"/>
        <v>#REF!</v>
      </c>
      <c r="S152" s="141">
        <f t="shared" si="37"/>
        <v>0</v>
      </c>
      <c r="T152" s="142">
        <f t="shared" si="38"/>
        <v>0</v>
      </c>
      <c r="U152" s="142"/>
      <c r="V152" s="142"/>
      <c r="W152" s="148"/>
      <c r="X152" s="240"/>
      <c r="Y152" s="242"/>
      <c r="Z152" s="242"/>
      <c r="AA152" s="240"/>
      <c r="AB152" s="242"/>
      <c r="AC152" s="242"/>
      <c r="AD152" s="240"/>
      <c r="AE152" s="242"/>
      <c r="AF152" s="242"/>
    </row>
    <row r="153" spans="1:32" x14ac:dyDescent="0.25">
      <c r="A153" s="133">
        <v>452</v>
      </c>
      <c r="B153" s="156" t="e">
        <f t="shared" ca="1" si="26"/>
        <v>#REF!</v>
      </c>
      <c r="C153" s="156" t="e">
        <f t="shared" ca="1" si="27"/>
        <v>#REF!</v>
      </c>
      <c r="D153" s="138"/>
      <c r="E153" s="139"/>
      <c r="F153" s="139" t="e">
        <f t="shared" ca="1" si="28"/>
        <v>#REF!</v>
      </c>
      <c r="G153" s="137"/>
      <c r="H153" s="137"/>
      <c r="I153" s="137" t="e">
        <f t="shared" ca="1" si="29"/>
        <v>#REF!</v>
      </c>
      <c r="J153" s="162"/>
      <c r="K153" s="140"/>
      <c r="L153" s="140"/>
      <c r="M153" s="140" t="e">
        <f t="shared" ca="1" si="30"/>
        <v>#REF!</v>
      </c>
      <c r="N153" s="171"/>
      <c r="O153" s="142" t="e">
        <f t="shared" ca="1" si="39"/>
        <v>#REF!</v>
      </c>
      <c r="P153" s="141" t="e">
        <f t="shared" ca="1" si="35"/>
        <v>#REF!</v>
      </c>
      <c r="Q153" s="142" t="e">
        <f t="shared" ca="1" si="40"/>
        <v>#REF!</v>
      </c>
      <c r="R153" s="143" t="e">
        <f t="shared" ca="1" si="36"/>
        <v>#REF!</v>
      </c>
      <c r="S153" s="141">
        <f t="shared" si="37"/>
        <v>0</v>
      </c>
      <c r="T153" s="142">
        <f t="shared" si="38"/>
        <v>0</v>
      </c>
      <c r="U153" s="142"/>
      <c r="V153" s="142"/>
      <c r="W153" s="148"/>
      <c r="X153" s="240"/>
      <c r="Y153" s="242"/>
      <c r="Z153" s="242"/>
      <c r="AA153" s="240"/>
      <c r="AB153" s="242"/>
      <c r="AC153" s="242"/>
      <c r="AD153" s="240"/>
      <c r="AE153" s="242"/>
      <c r="AF153" s="242"/>
    </row>
    <row r="154" spans="1:32" x14ac:dyDescent="0.25">
      <c r="A154" s="133">
        <v>453</v>
      </c>
      <c r="B154" s="156" t="e">
        <f t="shared" ca="1" si="26"/>
        <v>#REF!</v>
      </c>
      <c r="C154" s="156" t="e">
        <f t="shared" ca="1" si="27"/>
        <v>#REF!</v>
      </c>
      <c r="D154" s="138"/>
      <c r="E154" s="139"/>
      <c r="F154" s="139" t="e">
        <f t="shared" ca="1" si="28"/>
        <v>#REF!</v>
      </c>
      <c r="G154" s="137"/>
      <c r="H154" s="137"/>
      <c r="I154" s="137" t="e">
        <f t="shared" ca="1" si="29"/>
        <v>#REF!</v>
      </c>
      <c r="J154" s="162"/>
      <c r="K154" s="140"/>
      <c r="L154" s="140"/>
      <c r="M154" s="140" t="e">
        <f t="shared" ca="1" si="30"/>
        <v>#REF!</v>
      </c>
      <c r="N154" s="171"/>
      <c r="O154" s="142" t="e">
        <f t="shared" ca="1" si="39"/>
        <v>#REF!</v>
      </c>
      <c r="P154" s="141" t="e">
        <f t="shared" ca="1" si="35"/>
        <v>#REF!</v>
      </c>
      <c r="Q154" s="142" t="e">
        <f t="shared" ca="1" si="40"/>
        <v>#REF!</v>
      </c>
      <c r="R154" s="143" t="e">
        <f t="shared" ca="1" si="36"/>
        <v>#REF!</v>
      </c>
      <c r="S154" s="141">
        <f t="shared" si="37"/>
        <v>0</v>
      </c>
      <c r="T154" s="142">
        <f t="shared" si="38"/>
        <v>0</v>
      </c>
      <c r="U154" s="142"/>
      <c r="V154" s="142"/>
      <c r="W154" s="148"/>
      <c r="X154" s="240"/>
      <c r="Y154" s="242"/>
      <c r="Z154" s="242"/>
      <c r="AA154" s="240"/>
      <c r="AB154" s="242"/>
      <c r="AC154" s="242"/>
      <c r="AD154" s="240"/>
      <c r="AE154" s="242"/>
      <c r="AF154" s="242"/>
    </row>
    <row r="155" spans="1:32" x14ac:dyDescent="0.25">
      <c r="A155" s="133">
        <v>454</v>
      </c>
      <c r="B155" s="156" t="e">
        <f t="shared" ca="1" si="26"/>
        <v>#REF!</v>
      </c>
      <c r="C155" s="156" t="e">
        <f t="shared" ca="1" si="27"/>
        <v>#REF!</v>
      </c>
      <c r="D155" s="138"/>
      <c r="E155" s="139"/>
      <c r="F155" s="139" t="e">
        <f t="shared" ca="1" si="28"/>
        <v>#REF!</v>
      </c>
      <c r="G155" s="137"/>
      <c r="H155" s="137"/>
      <c r="I155" s="137" t="e">
        <f t="shared" ca="1" si="29"/>
        <v>#REF!</v>
      </c>
      <c r="J155" s="162"/>
      <c r="K155" s="140"/>
      <c r="L155" s="140"/>
      <c r="M155" s="140" t="e">
        <f t="shared" ca="1" si="30"/>
        <v>#REF!</v>
      </c>
      <c r="N155" s="171"/>
      <c r="O155" s="142" t="e">
        <f t="shared" ca="1" si="39"/>
        <v>#REF!</v>
      </c>
      <c r="P155" s="141" t="e">
        <f t="shared" ca="1" si="35"/>
        <v>#REF!</v>
      </c>
      <c r="Q155" s="142" t="e">
        <f t="shared" ca="1" si="40"/>
        <v>#REF!</v>
      </c>
      <c r="R155" s="143" t="e">
        <f t="shared" ca="1" si="36"/>
        <v>#REF!</v>
      </c>
      <c r="S155" s="141">
        <f t="shared" si="37"/>
        <v>0</v>
      </c>
      <c r="T155" s="142">
        <f t="shared" si="38"/>
        <v>0</v>
      </c>
      <c r="U155" s="142"/>
      <c r="V155" s="142"/>
      <c r="W155" s="148"/>
      <c r="X155" s="240"/>
      <c r="Y155" s="242"/>
      <c r="Z155" s="242"/>
      <c r="AA155" s="240"/>
      <c r="AB155" s="242"/>
      <c r="AC155" s="242"/>
      <c r="AD155" s="240"/>
      <c r="AE155" s="242"/>
      <c r="AF155" s="242"/>
    </row>
    <row r="156" spans="1:32" x14ac:dyDescent="0.25">
      <c r="A156" s="133">
        <v>455</v>
      </c>
      <c r="B156" s="156" t="e">
        <f t="shared" ca="1" si="26"/>
        <v>#REF!</v>
      </c>
      <c r="C156" s="156" t="e">
        <f t="shared" ca="1" si="27"/>
        <v>#REF!</v>
      </c>
      <c r="D156" s="138"/>
      <c r="E156" s="139"/>
      <c r="F156" s="139" t="e">
        <f t="shared" ca="1" si="28"/>
        <v>#REF!</v>
      </c>
      <c r="G156" s="137"/>
      <c r="H156" s="137"/>
      <c r="I156" s="137" t="e">
        <f t="shared" ca="1" si="29"/>
        <v>#REF!</v>
      </c>
      <c r="J156" s="162"/>
      <c r="K156" s="140"/>
      <c r="L156" s="140"/>
      <c r="M156" s="140" t="e">
        <f t="shared" ca="1" si="30"/>
        <v>#REF!</v>
      </c>
      <c r="N156" s="171"/>
      <c r="O156" s="142" t="e">
        <f t="shared" ca="1" si="39"/>
        <v>#REF!</v>
      </c>
      <c r="P156" s="141" t="e">
        <f t="shared" ca="1" si="35"/>
        <v>#REF!</v>
      </c>
      <c r="Q156" s="142" t="e">
        <f t="shared" ca="1" si="40"/>
        <v>#REF!</v>
      </c>
      <c r="R156" s="143" t="e">
        <f t="shared" ca="1" si="36"/>
        <v>#REF!</v>
      </c>
      <c r="S156" s="141">
        <f t="shared" si="37"/>
        <v>0</v>
      </c>
      <c r="T156" s="142">
        <f t="shared" si="38"/>
        <v>0</v>
      </c>
      <c r="U156" s="142"/>
      <c r="V156" s="142"/>
      <c r="W156" s="148"/>
      <c r="X156" s="240"/>
      <c r="Y156" s="242"/>
      <c r="Z156" s="242"/>
      <c r="AA156" s="240"/>
      <c r="AB156" s="242"/>
      <c r="AC156" s="242"/>
      <c r="AD156" s="240"/>
      <c r="AE156" s="242"/>
      <c r="AF156" s="242"/>
    </row>
    <row r="157" spans="1:32" x14ac:dyDescent="0.25">
      <c r="A157" s="133">
        <v>456</v>
      </c>
      <c r="B157" s="156" t="e">
        <f t="shared" ca="1" si="26"/>
        <v>#REF!</v>
      </c>
      <c r="C157" s="156" t="e">
        <f t="shared" ca="1" si="27"/>
        <v>#REF!</v>
      </c>
      <c r="D157" s="138"/>
      <c r="E157" s="139"/>
      <c r="F157" s="139" t="e">
        <f t="shared" ca="1" si="28"/>
        <v>#REF!</v>
      </c>
      <c r="G157" s="137"/>
      <c r="H157" s="137"/>
      <c r="I157" s="137" t="e">
        <f t="shared" ca="1" si="29"/>
        <v>#REF!</v>
      </c>
      <c r="J157" s="162"/>
      <c r="K157" s="140"/>
      <c r="L157" s="140"/>
      <c r="M157" s="140" t="e">
        <f t="shared" ca="1" si="30"/>
        <v>#REF!</v>
      </c>
      <c r="N157" s="171"/>
      <c r="O157" s="142" t="e">
        <f t="shared" ca="1" si="39"/>
        <v>#REF!</v>
      </c>
      <c r="P157" s="141" t="e">
        <f t="shared" ca="1" si="35"/>
        <v>#REF!</v>
      </c>
      <c r="Q157" s="142" t="e">
        <f t="shared" ca="1" si="40"/>
        <v>#REF!</v>
      </c>
      <c r="R157" s="143" t="e">
        <f t="shared" ca="1" si="36"/>
        <v>#REF!</v>
      </c>
      <c r="S157" s="141">
        <f t="shared" si="37"/>
        <v>0</v>
      </c>
      <c r="T157" s="142">
        <f t="shared" si="38"/>
        <v>0</v>
      </c>
      <c r="U157" s="142"/>
      <c r="V157" s="142"/>
      <c r="W157" s="148"/>
      <c r="X157" s="240"/>
      <c r="Y157" s="242"/>
      <c r="Z157" s="242"/>
      <c r="AA157" s="240"/>
      <c r="AB157" s="242"/>
      <c r="AC157" s="242"/>
      <c r="AD157" s="240"/>
      <c r="AE157" s="242"/>
      <c r="AF157" s="242"/>
    </row>
    <row r="158" spans="1:32" x14ac:dyDescent="0.25">
      <c r="A158" s="133">
        <v>457</v>
      </c>
      <c r="B158" s="156" t="e">
        <f t="shared" ca="1" si="26"/>
        <v>#REF!</v>
      </c>
      <c r="C158" s="156" t="e">
        <f t="shared" ca="1" si="27"/>
        <v>#REF!</v>
      </c>
      <c r="D158" s="138"/>
      <c r="E158" s="139"/>
      <c r="F158" s="139" t="e">
        <f t="shared" ca="1" si="28"/>
        <v>#REF!</v>
      </c>
      <c r="G158" s="137"/>
      <c r="H158" s="137"/>
      <c r="I158" s="137" t="e">
        <f t="shared" ca="1" si="29"/>
        <v>#REF!</v>
      </c>
      <c r="J158" s="162"/>
      <c r="K158" s="140"/>
      <c r="L158" s="140"/>
      <c r="M158" s="140" t="e">
        <f t="shared" ca="1" si="30"/>
        <v>#REF!</v>
      </c>
      <c r="N158" s="171"/>
      <c r="O158" s="142" t="e">
        <f t="shared" ca="1" si="39"/>
        <v>#REF!</v>
      </c>
      <c r="P158" s="141" t="e">
        <f t="shared" ca="1" si="35"/>
        <v>#REF!</v>
      </c>
      <c r="Q158" s="142" t="e">
        <f t="shared" ca="1" si="40"/>
        <v>#REF!</v>
      </c>
      <c r="R158" s="143" t="e">
        <f t="shared" ca="1" si="36"/>
        <v>#REF!</v>
      </c>
      <c r="S158" s="141">
        <f t="shared" si="37"/>
        <v>0</v>
      </c>
      <c r="T158" s="142">
        <f t="shared" si="38"/>
        <v>0</v>
      </c>
      <c r="U158" s="142"/>
      <c r="V158" s="142"/>
      <c r="W158" s="148"/>
      <c r="X158" s="240"/>
      <c r="Y158" s="242"/>
      <c r="Z158" s="242"/>
      <c r="AA158" s="240"/>
      <c r="AB158" s="242"/>
      <c r="AC158" s="242"/>
      <c r="AD158" s="240"/>
      <c r="AE158" s="242"/>
      <c r="AF158" s="242"/>
    </row>
    <row r="159" spans="1:32" x14ac:dyDescent="0.25">
      <c r="A159" s="133">
        <v>458</v>
      </c>
      <c r="B159" s="156" t="e">
        <f t="shared" ca="1" si="26"/>
        <v>#REF!</v>
      </c>
      <c r="C159" s="156" t="e">
        <f t="shared" ca="1" si="27"/>
        <v>#REF!</v>
      </c>
      <c r="D159" s="138"/>
      <c r="E159" s="139"/>
      <c r="F159" s="139" t="e">
        <f t="shared" ca="1" si="28"/>
        <v>#REF!</v>
      </c>
      <c r="G159" s="137"/>
      <c r="H159" s="137"/>
      <c r="I159" s="137" t="e">
        <f t="shared" ca="1" si="29"/>
        <v>#REF!</v>
      </c>
      <c r="J159" s="162"/>
      <c r="K159" s="140"/>
      <c r="L159" s="140"/>
      <c r="M159" s="140" t="e">
        <f t="shared" ca="1" si="30"/>
        <v>#REF!</v>
      </c>
      <c r="N159" s="171"/>
      <c r="O159" s="142" t="e">
        <f t="shared" ca="1" si="39"/>
        <v>#REF!</v>
      </c>
      <c r="P159" s="141" t="e">
        <f t="shared" ca="1" si="35"/>
        <v>#REF!</v>
      </c>
      <c r="Q159" s="142" t="e">
        <f t="shared" ca="1" si="40"/>
        <v>#REF!</v>
      </c>
      <c r="R159" s="143" t="e">
        <f t="shared" ca="1" si="36"/>
        <v>#REF!</v>
      </c>
      <c r="S159" s="141">
        <f t="shared" si="37"/>
        <v>0</v>
      </c>
      <c r="T159" s="142">
        <f t="shared" si="38"/>
        <v>0</v>
      </c>
      <c r="U159" s="142"/>
      <c r="V159" s="142"/>
      <c r="W159" s="148"/>
      <c r="X159" s="240"/>
      <c r="Y159" s="242"/>
      <c r="Z159" s="242"/>
      <c r="AA159" s="240"/>
      <c r="AB159" s="242"/>
      <c r="AC159" s="242"/>
      <c r="AD159" s="240"/>
      <c r="AE159" s="242"/>
      <c r="AF159" s="242"/>
    </row>
    <row r="160" spans="1:32" x14ac:dyDescent="0.25">
      <c r="A160" s="133">
        <v>459</v>
      </c>
      <c r="B160" s="156" t="e">
        <f t="shared" ca="1" si="26"/>
        <v>#REF!</v>
      </c>
      <c r="C160" s="156" t="e">
        <f t="shared" ca="1" si="27"/>
        <v>#REF!</v>
      </c>
      <c r="D160" s="138"/>
      <c r="E160" s="139"/>
      <c r="F160" s="139" t="e">
        <f t="shared" ca="1" si="28"/>
        <v>#REF!</v>
      </c>
      <c r="G160" s="137"/>
      <c r="H160" s="137"/>
      <c r="I160" s="137" t="e">
        <f t="shared" ca="1" si="29"/>
        <v>#REF!</v>
      </c>
      <c r="J160" s="162"/>
      <c r="K160" s="140"/>
      <c r="L160" s="140"/>
      <c r="M160" s="140" t="e">
        <f t="shared" ca="1" si="30"/>
        <v>#REF!</v>
      </c>
      <c r="N160" s="171"/>
      <c r="O160" s="142" t="e">
        <f t="shared" ca="1" si="39"/>
        <v>#REF!</v>
      </c>
      <c r="P160" s="141" t="e">
        <f t="shared" ca="1" si="35"/>
        <v>#REF!</v>
      </c>
      <c r="Q160" s="142" t="e">
        <f t="shared" ca="1" si="40"/>
        <v>#REF!</v>
      </c>
      <c r="R160" s="143" t="e">
        <f t="shared" ca="1" si="36"/>
        <v>#REF!</v>
      </c>
      <c r="S160" s="141">
        <f t="shared" si="37"/>
        <v>0</v>
      </c>
      <c r="T160" s="142">
        <f t="shared" si="38"/>
        <v>0</v>
      </c>
      <c r="U160" s="142"/>
      <c r="V160" s="142"/>
      <c r="W160" s="148"/>
      <c r="X160" s="240"/>
      <c r="Y160" s="242"/>
      <c r="Z160" s="242"/>
      <c r="AA160" s="240"/>
      <c r="AB160" s="242"/>
      <c r="AC160" s="242"/>
      <c r="AD160" s="240"/>
      <c r="AE160" s="242"/>
      <c r="AF160" s="242"/>
    </row>
    <row r="161" spans="1:32" x14ac:dyDescent="0.25">
      <c r="A161" s="133">
        <v>460</v>
      </c>
      <c r="B161" s="156" t="e">
        <f t="shared" ca="1" si="26"/>
        <v>#REF!</v>
      </c>
      <c r="C161" s="156" t="e">
        <f t="shared" ca="1" si="27"/>
        <v>#REF!</v>
      </c>
      <c r="D161" s="138"/>
      <c r="E161" s="139"/>
      <c r="F161" s="139" t="e">
        <f t="shared" ca="1" si="28"/>
        <v>#REF!</v>
      </c>
      <c r="G161" s="137"/>
      <c r="H161" s="137"/>
      <c r="I161" s="137" t="e">
        <f t="shared" ca="1" si="29"/>
        <v>#REF!</v>
      </c>
      <c r="J161" s="162"/>
      <c r="K161" s="140"/>
      <c r="L161" s="140"/>
      <c r="M161" s="140" t="e">
        <f t="shared" ca="1" si="30"/>
        <v>#REF!</v>
      </c>
      <c r="N161" s="171"/>
      <c r="O161" s="142" t="e">
        <f t="shared" ca="1" si="39"/>
        <v>#REF!</v>
      </c>
      <c r="P161" s="141" t="e">
        <f t="shared" ca="1" si="35"/>
        <v>#REF!</v>
      </c>
      <c r="Q161" s="142" t="e">
        <f t="shared" ca="1" si="40"/>
        <v>#REF!</v>
      </c>
      <c r="R161" s="143" t="e">
        <f t="shared" ca="1" si="36"/>
        <v>#REF!</v>
      </c>
      <c r="S161" s="141">
        <f t="shared" si="37"/>
        <v>0</v>
      </c>
      <c r="T161" s="142">
        <f t="shared" si="38"/>
        <v>0</v>
      </c>
      <c r="U161" s="142"/>
      <c r="V161" s="142"/>
      <c r="W161" s="148"/>
      <c r="X161" s="240"/>
      <c r="Y161" s="242"/>
      <c r="Z161" s="242"/>
      <c r="AA161" s="240"/>
      <c r="AB161" s="242"/>
      <c r="AC161" s="242"/>
      <c r="AD161" s="240"/>
      <c r="AE161" s="242"/>
      <c r="AF161" s="242"/>
    </row>
    <row r="162" spans="1:32" x14ac:dyDescent="0.25">
      <c r="A162" s="133">
        <v>461</v>
      </c>
      <c r="B162" s="156" t="e">
        <f t="shared" ca="1" si="26"/>
        <v>#REF!</v>
      </c>
      <c r="C162" s="156" t="e">
        <f t="shared" ca="1" si="27"/>
        <v>#REF!</v>
      </c>
      <c r="D162" s="138"/>
      <c r="E162" s="139"/>
      <c r="F162" s="139" t="e">
        <f t="shared" ca="1" si="28"/>
        <v>#REF!</v>
      </c>
      <c r="G162" s="137"/>
      <c r="H162" s="137"/>
      <c r="I162" s="137" t="e">
        <f t="shared" ca="1" si="29"/>
        <v>#REF!</v>
      </c>
      <c r="J162" s="162"/>
      <c r="K162" s="140"/>
      <c r="L162" s="140"/>
      <c r="M162" s="140" t="e">
        <f t="shared" ca="1" si="30"/>
        <v>#REF!</v>
      </c>
      <c r="N162" s="171"/>
      <c r="O162" s="142" t="e">
        <f t="shared" ca="1" si="39"/>
        <v>#REF!</v>
      </c>
      <c r="P162" s="141" t="e">
        <f t="shared" ca="1" si="35"/>
        <v>#REF!</v>
      </c>
      <c r="Q162" s="142" t="e">
        <f t="shared" ca="1" si="40"/>
        <v>#REF!</v>
      </c>
      <c r="R162" s="143" t="e">
        <f t="shared" ca="1" si="36"/>
        <v>#REF!</v>
      </c>
      <c r="S162" s="141">
        <f t="shared" si="37"/>
        <v>0</v>
      </c>
      <c r="T162" s="142">
        <f t="shared" si="38"/>
        <v>0</v>
      </c>
      <c r="U162" s="142"/>
      <c r="V162" s="142"/>
      <c r="W162" s="148"/>
      <c r="X162" s="240"/>
      <c r="Y162" s="242"/>
      <c r="Z162" s="242"/>
      <c r="AA162" s="240"/>
      <c r="AB162" s="242"/>
      <c r="AC162" s="242"/>
      <c r="AD162" s="240"/>
      <c r="AE162" s="242"/>
      <c r="AF162" s="242"/>
    </row>
    <row r="163" spans="1:32" x14ac:dyDescent="0.25">
      <c r="A163" s="133">
        <v>462</v>
      </c>
      <c r="B163" s="156" t="e">
        <f t="shared" ca="1" si="26"/>
        <v>#REF!</v>
      </c>
      <c r="C163" s="156" t="e">
        <f t="shared" ca="1" si="27"/>
        <v>#REF!</v>
      </c>
      <c r="D163" s="138"/>
      <c r="E163" s="139"/>
      <c r="F163" s="139" t="e">
        <f t="shared" ca="1" si="28"/>
        <v>#REF!</v>
      </c>
      <c r="G163" s="137"/>
      <c r="H163" s="137"/>
      <c r="I163" s="137" t="e">
        <f t="shared" ca="1" si="29"/>
        <v>#REF!</v>
      </c>
      <c r="J163" s="162"/>
      <c r="K163" s="140"/>
      <c r="L163" s="140"/>
      <c r="M163" s="140" t="e">
        <f t="shared" ca="1" si="30"/>
        <v>#REF!</v>
      </c>
      <c r="N163" s="171"/>
      <c r="O163" s="142" t="e">
        <f t="shared" ca="1" si="39"/>
        <v>#REF!</v>
      </c>
      <c r="P163" s="141" t="e">
        <f t="shared" ca="1" si="35"/>
        <v>#REF!</v>
      </c>
      <c r="Q163" s="142" t="e">
        <f t="shared" ca="1" si="40"/>
        <v>#REF!</v>
      </c>
      <c r="R163" s="143" t="e">
        <f t="shared" ca="1" si="36"/>
        <v>#REF!</v>
      </c>
      <c r="S163" s="141">
        <f t="shared" si="37"/>
        <v>0</v>
      </c>
      <c r="T163" s="142">
        <f t="shared" si="38"/>
        <v>0</v>
      </c>
      <c r="U163" s="142"/>
      <c r="V163" s="142"/>
      <c r="W163" s="148"/>
      <c r="X163" s="240"/>
      <c r="Y163" s="242"/>
      <c r="Z163" s="242"/>
      <c r="AA163" s="240"/>
      <c r="AB163" s="242"/>
      <c r="AC163" s="242"/>
      <c r="AD163" s="240"/>
      <c r="AE163" s="242"/>
      <c r="AF163" s="242"/>
    </row>
    <row r="164" spans="1:32" x14ac:dyDescent="0.25">
      <c r="A164" s="133">
        <v>463</v>
      </c>
      <c r="B164" s="156" t="e">
        <f t="shared" ca="1" si="26"/>
        <v>#REF!</v>
      </c>
      <c r="C164" s="156" t="e">
        <f t="shared" ca="1" si="27"/>
        <v>#REF!</v>
      </c>
      <c r="D164" s="138"/>
      <c r="E164" s="139"/>
      <c r="F164" s="139" t="e">
        <f t="shared" ca="1" si="28"/>
        <v>#REF!</v>
      </c>
      <c r="G164" s="137"/>
      <c r="H164" s="137"/>
      <c r="I164" s="137" t="e">
        <f t="shared" ca="1" si="29"/>
        <v>#REF!</v>
      </c>
      <c r="J164" s="162"/>
      <c r="K164" s="140"/>
      <c r="L164" s="140"/>
      <c r="M164" s="140" t="e">
        <f t="shared" ca="1" si="30"/>
        <v>#REF!</v>
      </c>
      <c r="N164" s="171"/>
      <c r="O164" s="142" t="e">
        <f t="shared" ca="1" si="39"/>
        <v>#REF!</v>
      </c>
      <c r="P164" s="141" t="e">
        <f t="shared" ca="1" si="35"/>
        <v>#REF!</v>
      </c>
      <c r="Q164" s="142" t="e">
        <f t="shared" ca="1" si="40"/>
        <v>#REF!</v>
      </c>
      <c r="R164" s="143" t="e">
        <f t="shared" ca="1" si="36"/>
        <v>#REF!</v>
      </c>
      <c r="S164" s="141">
        <f t="shared" si="37"/>
        <v>0</v>
      </c>
      <c r="T164" s="142">
        <f t="shared" si="38"/>
        <v>0</v>
      </c>
      <c r="U164" s="142"/>
      <c r="V164" s="142"/>
      <c r="W164" s="148"/>
      <c r="X164" s="240"/>
      <c r="Y164" s="242"/>
      <c r="Z164" s="242"/>
      <c r="AA164" s="240"/>
      <c r="AB164" s="242"/>
      <c r="AC164" s="242"/>
      <c r="AD164" s="240"/>
      <c r="AE164" s="242"/>
      <c r="AF164" s="242"/>
    </row>
    <row r="165" spans="1:32" x14ac:dyDescent="0.25">
      <c r="A165" s="133">
        <v>464</v>
      </c>
      <c r="B165" s="156" t="e">
        <f t="shared" ca="1" si="26"/>
        <v>#REF!</v>
      </c>
      <c r="C165" s="156" t="e">
        <f t="shared" ca="1" si="27"/>
        <v>#REF!</v>
      </c>
      <c r="D165" s="138"/>
      <c r="E165" s="139"/>
      <c r="F165" s="139" t="e">
        <f t="shared" ca="1" si="28"/>
        <v>#REF!</v>
      </c>
      <c r="G165" s="137"/>
      <c r="H165" s="137"/>
      <c r="I165" s="137" t="e">
        <f t="shared" ca="1" si="29"/>
        <v>#REF!</v>
      </c>
      <c r="J165" s="162"/>
      <c r="K165" s="140"/>
      <c r="L165" s="140"/>
      <c r="M165" s="140" t="e">
        <f t="shared" ca="1" si="30"/>
        <v>#REF!</v>
      </c>
      <c r="N165" s="171"/>
      <c r="O165" s="142" t="e">
        <f t="shared" ca="1" si="39"/>
        <v>#REF!</v>
      </c>
      <c r="P165" s="141" t="e">
        <f t="shared" ca="1" si="35"/>
        <v>#REF!</v>
      </c>
      <c r="Q165" s="142" t="e">
        <f t="shared" ca="1" si="40"/>
        <v>#REF!</v>
      </c>
      <c r="R165" s="143" t="e">
        <f t="shared" ca="1" si="36"/>
        <v>#REF!</v>
      </c>
      <c r="S165" s="141">
        <f t="shared" si="37"/>
        <v>0</v>
      </c>
      <c r="T165" s="142">
        <f t="shared" si="38"/>
        <v>0</v>
      </c>
      <c r="U165" s="142"/>
      <c r="V165" s="142"/>
      <c r="W165" s="148"/>
      <c r="X165" s="240"/>
      <c r="Y165" s="242"/>
      <c r="Z165" s="242"/>
      <c r="AA165" s="240"/>
      <c r="AB165" s="242"/>
      <c r="AC165" s="242"/>
      <c r="AD165" s="240"/>
      <c r="AE165" s="242"/>
      <c r="AF165" s="242"/>
    </row>
    <row r="166" spans="1:32" x14ac:dyDescent="0.25">
      <c r="A166" s="133">
        <v>465</v>
      </c>
      <c r="B166" s="156" t="e">
        <f t="shared" ca="1" si="26"/>
        <v>#REF!</v>
      </c>
      <c r="C166" s="156" t="e">
        <f t="shared" ca="1" si="27"/>
        <v>#REF!</v>
      </c>
      <c r="D166" s="138"/>
      <c r="E166" s="139"/>
      <c r="F166" s="139" t="e">
        <f t="shared" ca="1" si="28"/>
        <v>#REF!</v>
      </c>
      <c r="G166" s="137"/>
      <c r="H166" s="137"/>
      <c r="I166" s="137" t="e">
        <f t="shared" ca="1" si="29"/>
        <v>#REF!</v>
      </c>
      <c r="J166" s="162"/>
      <c r="K166" s="140"/>
      <c r="L166" s="140"/>
      <c r="M166" s="140" t="e">
        <f t="shared" ca="1" si="30"/>
        <v>#REF!</v>
      </c>
      <c r="N166" s="171"/>
      <c r="O166" s="142" t="e">
        <f t="shared" ca="1" si="39"/>
        <v>#REF!</v>
      </c>
      <c r="P166" s="141" t="e">
        <f t="shared" ca="1" si="35"/>
        <v>#REF!</v>
      </c>
      <c r="Q166" s="142" t="e">
        <f t="shared" ca="1" si="40"/>
        <v>#REF!</v>
      </c>
      <c r="R166" s="143" t="e">
        <f t="shared" ca="1" si="36"/>
        <v>#REF!</v>
      </c>
      <c r="S166" s="141">
        <f t="shared" si="37"/>
        <v>0</v>
      </c>
      <c r="T166" s="142">
        <f t="shared" si="38"/>
        <v>0</v>
      </c>
      <c r="U166" s="142"/>
      <c r="V166" s="142"/>
      <c r="W166" s="148"/>
      <c r="X166" s="240"/>
      <c r="Y166" s="242"/>
      <c r="Z166" s="242"/>
      <c r="AA166" s="240"/>
      <c r="AB166" s="242"/>
      <c r="AC166" s="242"/>
      <c r="AD166" s="240"/>
      <c r="AE166" s="242"/>
      <c r="AF166" s="242"/>
    </row>
    <row r="167" spans="1:32" x14ac:dyDescent="0.25">
      <c r="A167" s="133">
        <v>466</v>
      </c>
      <c r="B167" s="156" t="e">
        <f t="shared" ca="1" si="26"/>
        <v>#REF!</v>
      </c>
      <c r="C167" s="156" t="e">
        <f t="shared" ca="1" si="27"/>
        <v>#REF!</v>
      </c>
      <c r="D167" s="138"/>
      <c r="E167" s="139"/>
      <c r="F167" s="139" t="e">
        <f t="shared" ca="1" si="28"/>
        <v>#REF!</v>
      </c>
      <c r="G167" s="137"/>
      <c r="H167" s="137"/>
      <c r="I167" s="137" t="e">
        <f t="shared" ca="1" si="29"/>
        <v>#REF!</v>
      </c>
      <c r="J167" s="162"/>
      <c r="K167" s="140"/>
      <c r="L167" s="140"/>
      <c r="M167" s="140" t="e">
        <f t="shared" ca="1" si="30"/>
        <v>#REF!</v>
      </c>
      <c r="N167" s="171"/>
      <c r="O167" s="142" t="e">
        <f t="shared" ca="1" si="39"/>
        <v>#REF!</v>
      </c>
      <c r="P167" s="141" t="e">
        <f t="shared" ca="1" si="35"/>
        <v>#REF!</v>
      </c>
      <c r="Q167" s="142" t="e">
        <f t="shared" ca="1" si="40"/>
        <v>#REF!</v>
      </c>
      <c r="R167" s="143" t="e">
        <f t="shared" ca="1" si="36"/>
        <v>#REF!</v>
      </c>
      <c r="S167" s="141">
        <f t="shared" si="37"/>
        <v>0</v>
      </c>
      <c r="T167" s="142">
        <f t="shared" si="38"/>
        <v>0</v>
      </c>
      <c r="U167" s="142"/>
      <c r="V167" s="142"/>
      <c r="W167" s="148"/>
      <c r="X167" s="240"/>
      <c r="Y167" s="242"/>
      <c r="Z167" s="242"/>
      <c r="AA167" s="240"/>
      <c r="AB167" s="242"/>
      <c r="AC167" s="242"/>
      <c r="AD167" s="240"/>
      <c r="AE167" s="242"/>
      <c r="AF167" s="242"/>
    </row>
    <row r="168" spans="1:32" x14ac:dyDescent="0.25">
      <c r="A168" s="133">
        <v>467</v>
      </c>
      <c r="B168" s="156" t="e">
        <f t="shared" ca="1" si="26"/>
        <v>#REF!</v>
      </c>
      <c r="C168" s="156" t="e">
        <f t="shared" ca="1" si="27"/>
        <v>#REF!</v>
      </c>
      <c r="D168" s="138"/>
      <c r="E168" s="139"/>
      <c r="F168" s="139" t="e">
        <f t="shared" ca="1" si="28"/>
        <v>#REF!</v>
      </c>
      <c r="G168" s="137"/>
      <c r="H168" s="137"/>
      <c r="I168" s="137" t="e">
        <f t="shared" ca="1" si="29"/>
        <v>#REF!</v>
      </c>
      <c r="J168" s="162"/>
      <c r="K168" s="140"/>
      <c r="L168" s="140"/>
      <c r="M168" s="140" t="e">
        <f t="shared" ca="1" si="30"/>
        <v>#REF!</v>
      </c>
      <c r="N168" s="171"/>
      <c r="O168" s="142" t="e">
        <f t="shared" ca="1" si="39"/>
        <v>#REF!</v>
      </c>
      <c r="P168" s="141" t="e">
        <f t="shared" ca="1" si="35"/>
        <v>#REF!</v>
      </c>
      <c r="Q168" s="142" t="e">
        <f t="shared" ca="1" si="40"/>
        <v>#REF!</v>
      </c>
      <c r="R168" s="143" t="e">
        <f t="shared" ca="1" si="36"/>
        <v>#REF!</v>
      </c>
      <c r="S168" s="141">
        <f t="shared" si="37"/>
        <v>0</v>
      </c>
      <c r="T168" s="142">
        <f t="shared" si="38"/>
        <v>0</v>
      </c>
      <c r="U168" s="142"/>
      <c r="V168" s="142"/>
      <c r="W168" s="148"/>
      <c r="X168" s="240"/>
      <c r="Y168" s="242"/>
      <c r="Z168" s="242"/>
      <c r="AA168" s="240"/>
      <c r="AB168" s="242"/>
      <c r="AC168" s="242"/>
      <c r="AD168" s="240"/>
      <c r="AE168" s="242"/>
      <c r="AF168" s="242"/>
    </row>
    <row r="169" spans="1:32" x14ac:dyDescent="0.25">
      <c r="A169" s="133">
        <v>468</v>
      </c>
      <c r="B169" s="156" t="e">
        <f t="shared" ca="1" si="26"/>
        <v>#REF!</v>
      </c>
      <c r="C169" s="156" t="e">
        <f t="shared" ca="1" si="27"/>
        <v>#REF!</v>
      </c>
      <c r="D169" s="138"/>
      <c r="E169" s="139"/>
      <c r="F169" s="139" t="e">
        <f t="shared" ca="1" si="28"/>
        <v>#REF!</v>
      </c>
      <c r="G169" s="137"/>
      <c r="H169" s="137"/>
      <c r="I169" s="137" t="e">
        <f t="shared" ca="1" si="29"/>
        <v>#REF!</v>
      </c>
      <c r="J169" s="162"/>
      <c r="K169" s="140"/>
      <c r="L169" s="140"/>
      <c r="M169" s="140" t="e">
        <f t="shared" ca="1" si="30"/>
        <v>#REF!</v>
      </c>
      <c r="N169" s="171"/>
      <c r="O169" s="142" t="e">
        <f t="shared" ca="1" si="39"/>
        <v>#REF!</v>
      </c>
      <c r="P169" s="141" t="e">
        <f t="shared" ca="1" si="35"/>
        <v>#REF!</v>
      </c>
      <c r="Q169" s="142" t="e">
        <f t="shared" ca="1" si="40"/>
        <v>#REF!</v>
      </c>
      <c r="R169" s="143" t="e">
        <f t="shared" ca="1" si="36"/>
        <v>#REF!</v>
      </c>
      <c r="S169" s="141">
        <f t="shared" si="37"/>
        <v>0</v>
      </c>
      <c r="T169" s="142">
        <f t="shared" si="38"/>
        <v>0</v>
      </c>
      <c r="U169" s="142"/>
      <c r="V169" s="142"/>
      <c r="W169" s="148"/>
      <c r="X169" s="240"/>
      <c r="Y169" s="242"/>
      <c r="Z169" s="242"/>
      <c r="AA169" s="240"/>
      <c r="AB169" s="242"/>
      <c r="AC169" s="242"/>
      <c r="AD169" s="240"/>
      <c r="AE169" s="242"/>
      <c r="AF169" s="242"/>
    </row>
    <row r="170" spans="1:32" x14ac:dyDescent="0.25">
      <c r="A170" s="133">
        <v>469</v>
      </c>
      <c r="B170" s="156" t="e">
        <f t="shared" ca="1" si="26"/>
        <v>#REF!</v>
      </c>
      <c r="C170" s="156" t="e">
        <f t="shared" ca="1" si="27"/>
        <v>#REF!</v>
      </c>
      <c r="D170" s="138"/>
      <c r="E170" s="139"/>
      <c r="F170" s="139" t="e">
        <f t="shared" ca="1" si="28"/>
        <v>#REF!</v>
      </c>
      <c r="G170" s="137"/>
      <c r="H170" s="137"/>
      <c r="I170" s="137" t="e">
        <f t="shared" ca="1" si="29"/>
        <v>#REF!</v>
      </c>
      <c r="J170" s="162"/>
      <c r="K170" s="140"/>
      <c r="L170" s="140"/>
      <c r="M170" s="140" t="e">
        <f t="shared" ca="1" si="30"/>
        <v>#REF!</v>
      </c>
      <c r="N170" s="171"/>
      <c r="O170" s="142" t="e">
        <f t="shared" ca="1" si="39"/>
        <v>#REF!</v>
      </c>
      <c r="P170" s="141" t="e">
        <f t="shared" ca="1" si="35"/>
        <v>#REF!</v>
      </c>
      <c r="Q170" s="142" t="e">
        <f t="shared" ca="1" si="40"/>
        <v>#REF!</v>
      </c>
      <c r="R170" s="143" t="e">
        <f t="shared" ca="1" si="36"/>
        <v>#REF!</v>
      </c>
      <c r="S170" s="141">
        <f t="shared" si="37"/>
        <v>0</v>
      </c>
      <c r="T170" s="142">
        <f t="shared" si="38"/>
        <v>0</v>
      </c>
      <c r="U170" s="142"/>
      <c r="V170" s="142"/>
      <c r="W170" s="148"/>
      <c r="X170" s="240"/>
      <c r="Y170" s="242"/>
      <c r="Z170" s="242"/>
      <c r="AA170" s="240"/>
      <c r="AB170" s="242"/>
      <c r="AC170" s="242"/>
      <c r="AD170" s="240"/>
      <c r="AE170" s="242"/>
      <c r="AF170" s="242"/>
    </row>
    <row r="171" spans="1:32" x14ac:dyDescent="0.25">
      <c r="A171" s="133">
        <v>470</v>
      </c>
      <c r="B171" s="156" t="e">
        <f t="shared" ref="B171:B193" ca="1" si="41">INDIRECT(CONCATENATE($C$200,$D$200,"!$B",$A171 + 8))</f>
        <v>#REF!</v>
      </c>
      <c r="C171" s="156" t="e">
        <f t="shared" ref="C171:C193" ca="1" si="42">INDIRECT(CONCATENATE($C$200,$D$200,"!$C",$A171 + 8))</f>
        <v>#REF!</v>
      </c>
      <c r="D171" s="138"/>
      <c r="E171" s="139"/>
      <c r="F171" s="139" t="e">
        <f t="shared" ref="F171:F193" ca="1" si="43">INDIRECT(CONCATENATE($C$200,$D$200,"!$Z",$A171 + 8))</f>
        <v>#REF!</v>
      </c>
      <c r="G171" s="137"/>
      <c r="H171" s="137"/>
      <c r="I171" s="137" t="e">
        <f t="shared" ref="I171:I193" ca="1" si="44">INDIRECT(CONCATENATE($C$200,$D$200,"!$AD",$A171 + 8))</f>
        <v>#REF!</v>
      </c>
      <c r="J171" s="162"/>
      <c r="K171" s="140"/>
      <c r="L171" s="140"/>
      <c r="M171" s="140" t="e">
        <f t="shared" ref="M171:M193" ca="1" si="45">INDIRECT(CONCATENATE($C$200,$D$200,"!$V",$A171 + 8))</f>
        <v>#REF!</v>
      </c>
      <c r="N171" s="171"/>
      <c r="O171" s="142" t="e">
        <f t="shared" ca="1" si="39"/>
        <v>#REF!</v>
      </c>
      <c r="P171" s="141" t="e">
        <f t="shared" ref="P171:P193" ca="1" si="46">IF(I171&lt;33,0,18)</f>
        <v>#REF!</v>
      </c>
      <c r="Q171" s="142" t="e">
        <f t="shared" ca="1" si="40"/>
        <v>#REF!</v>
      </c>
      <c r="R171" s="143" t="e">
        <f t="shared" ref="R171:R193" ca="1" si="47">I171*P171/100</f>
        <v>#REF!</v>
      </c>
      <c r="S171" s="141">
        <f t="shared" ref="S171:S182" si="48">IF(J171&lt;33,0,18)</f>
        <v>0</v>
      </c>
      <c r="T171" s="142">
        <f t="shared" ref="T171:T202" si="49">ROUNDDOWN(N171*S171/100,0)</f>
        <v>0</v>
      </c>
      <c r="U171" s="142"/>
      <c r="V171" s="142"/>
      <c r="W171" s="148"/>
      <c r="X171" s="240"/>
      <c r="Y171" s="242"/>
      <c r="Z171" s="242"/>
      <c r="AA171" s="240"/>
      <c r="AB171" s="242"/>
      <c r="AC171" s="242"/>
      <c r="AD171" s="240"/>
      <c r="AE171" s="242"/>
      <c r="AF171" s="242"/>
    </row>
    <row r="172" spans="1:32" x14ac:dyDescent="0.25">
      <c r="A172" s="133">
        <v>471</v>
      </c>
      <c r="B172" s="156" t="e">
        <f t="shared" ca="1" si="41"/>
        <v>#REF!</v>
      </c>
      <c r="C172" s="156" t="e">
        <f t="shared" ca="1" si="42"/>
        <v>#REF!</v>
      </c>
      <c r="D172" s="138"/>
      <c r="E172" s="139"/>
      <c r="F172" s="139" t="e">
        <f t="shared" ca="1" si="43"/>
        <v>#REF!</v>
      </c>
      <c r="G172" s="137"/>
      <c r="H172" s="137"/>
      <c r="I172" s="137" t="e">
        <f t="shared" ca="1" si="44"/>
        <v>#REF!</v>
      </c>
      <c r="J172" s="162"/>
      <c r="K172" s="140"/>
      <c r="L172" s="140"/>
      <c r="M172" s="140" t="e">
        <f t="shared" ca="1" si="45"/>
        <v>#REF!</v>
      </c>
      <c r="N172" s="171"/>
      <c r="O172" s="142" t="e">
        <f t="shared" ca="1" si="39"/>
        <v>#REF!</v>
      </c>
      <c r="P172" s="141" t="e">
        <f t="shared" ca="1" si="46"/>
        <v>#REF!</v>
      </c>
      <c r="Q172" s="142" t="e">
        <f t="shared" ca="1" si="40"/>
        <v>#REF!</v>
      </c>
      <c r="R172" s="143" t="e">
        <f t="shared" ca="1" si="47"/>
        <v>#REF!</v>
      </c>
      <c r="S172" s="141">
        <f t="shared" si="48"/>
        <v>0</v>
      </c>
      <c r="T172" s="142">
        <f t="shared" si="49"/>
        <v>0</v>
      </c>
      <c r="U172" s="142"/>
      <c r="V172" s="142"/>
      <c r="W172" s="148"/>
      <c r="X172" s="240"/>
      <c r="Y172" s="242"/>
      <c r="Z172" s="242"/>
      <c r="AA172" s="240"/>
      <c r="AB172" s="242"/>
      <c r="AC172" s="242"/>
      <c r="AD172" s="240"/>
      <c r="AE172" s="242"/>
      <c r="AF172" s="242"/>
    </row>
    <row r="173" spans="1:32" x14ac:dyDescent="0.25">
      <c r="A173" s="133">
        <v>472</v>
      </c>
      <c r="B173" s="156" t="e">
        <f t="shared" ca="1" si="41"/>
        <v>#REF!</v>
      </c>
      <c r="C173" s="156" t="e">
        <f t="shared" ca="1" si="42"/>
        <v>#REF!</v>
      </c>
      <c r="D173" s="138"/>
      <c r="E173" s="139"/>
      <c r="F173" s="139" t="e">
        <f t="shared" ca="1" si="43"/>
        <v>#REF!</v>
      </c>
      <c r="G173" s="137"/>
      <c r="H173" s="137"/>
      <c r="I173" s="137" t="e">
        <f t="shared" ca="1" si="44"/>
        <v>#REF!</v>
      </c>
      <c r="J173" s="162"/>
      <c r="K173" s="140"/>
      <c r="L173" s="140"/>
      <c r="M173" s="140" t="e">
        <f t="shared" ca="1" si="45"/>
        <v>#REF!</v>
      </c>
      <c r="N173" s="171"/>
      <c r="O173" s="142" t="e">
        <f t="shared" ca="1" si="39"/>
        <v>#REF!</v>
      </c>
      <c r="P173" s="141" t="e">
        <f t="shared" ca="1" si="46"/>
        <v>#REF!</v>
      </c>
      <c r="Q173" s="142" t="e">
        <f t="shared" ca="1" si="40"/>
        <v>#REF!</v>
      </c>
      <c r="R173" s="143" t="e">
        <f t="shared" ca="1" si="47"/>
        <v>#REF!</v>
      </c>
      <c r="S173" s="141">
        <f t="shared" si="48"/>
        <v>0</v>
      </c>
      <c r="T173" s="142">
        <f t="shared" si="49"/>
        <v>0</v>
      </c>
      <c r="U173" s="142"/>
      <c r="V173" s="142"/>
      <c r="W173" s="148"/>
      <c r="X173" s="240"/>
      <c r="Y173" s="242"/>
      <c r="Z173" s="242"/>
      <c r="AA173" s="240"/>
      <c r="AB173" s="242"/>
      <c r="AC173" s="242"/>
      <c r="AD173" s="240"/>
      <c r="AE173" s="242"/>
      <c r="AF173" s="242"/>
    </row>
    <row r="174" spans="1:32" x14ac:dyDescent="0.25">
      <c r="A174" s="133">
        <v>473</v>
      </c>
      <c r="B174" s="156" t="e">
        <f t="shared" ca="1" si="41"/>
        <v>#REF!</v>
      </c>
      <c r="C174" s="156" t="e">
        <f t="shared" ca="1" si="42"/>
        <v>#REF!</v>
      </c>
      <c r="D174" s="138"/>
      <c r="E174" s="139"/>
      <c r="F174" s="139" t="e">
        <f t="shared" ca="1" si="43"/>
        <v>#REF!</v>
      </c>
      <c r="G174" s="137"/>
      <c r="H174" s="137"/>
      <c r="I174" s="137" t="e">
        <f t="shared" ca="1" si="44"/>
        <v>#REF!</v>
      </c>
      <c r="J174" s="162"/>
      <c r="K174" s="140"/>
      <c r="L174" s="140"/>
      <c r="M174" s="140" t="e">
        <f t="shared" ca="1" si="45"/>
        <v>#REF!</v>
      </c>
      <c r="N174" s="171"/>
      <c r="O174" s="142" t="e">
        <f t="shared" ca="1" si="39"/>
        <v>#REF!</v>
      </c>
      <c r="P174" s="141" t="e">
        <f t="shared" ca="1" si="46"/>
        <v>#REF!</v>
      </c>
      <c r="Q174" s="142" t="e">
        <f t="shared" ca="1" si="40"/>
        <v>#REF!</v>
      </c>
      <c r="R174" s="143" t="e">
        <f t="shared" ca="1" si="47"/>
        <v>#REF!</v>
      </c>
      <c r="S174" s="141">
        <f t="shared" si="48"/>
        <v>0</v>
      </c>
      <c r="T174" s="142">
        <f t="shared" si="49"/>
        <v>0</v>
      </c>
      <c r="U174" s="142"/>
      <c r="V174" s="142"/>
      <c r="W174" s="148"/>
      <c r="X174" s="240"/>
      <c r="Y174" s="242"/>
      <c r="Z174" s="242"/>
      <c r="AA174" s="240"/>
      <c r="AB174" s="242"/>
      <c r="AC174" s="242"/>
      <c r="AD174" s="240"/>
      <c r="AE174" s="242"/>
      <c r="AF174" s="242"/>
    </row>
    <row r="175" spans="1:32" x14ac:dyDescent="0.25">
      <c r="A175" s="133">
        <v>474</v>
      </c>
      <c r="B175" s="156" t="e">
        <f t="shared" ca="1" si="41"/>
        <v>#REF!</v>
      </c>
      <c r="C175" s="156" t="e">
        <f t="shared" ca="1" si="42"/>
        <v>#REF!</v>
      </c>
      <c r="D175" s="138"/>
      <c r="E175" s="139"/>
      <c r="F175" s="139" t="e">
        <f t="shared" ca="1" si="43"/>
        <v>#REF!</v>
      </c>
      <c r="G175" s="137"/>
      <c r="H175" s="137"/>
      <c r="I175" s="137" t="e">
        <f t="shared" ca="1" si="44"/>
        <v>#REF!</v>
      </c>
      <c r="J175" s="162"/>
      <c r="K175" s="140"/>
      <c r="L175" s="140"/>
      <c r="M175" s="140" t="e">
        <f t="shared" ca="1" si="45"/>
        <v>#REF!</v>
      </c>
      <c r="N175" s="171"/>
      <c r="O175" s="142" t="e">
        <f t="shared" ca="1" si="39"/>
        <v>#REF!</v>
      </c>
      <c r="P175" s="141" t="e">
        <f t="shared" ca="1" si="46"/>
        <v>#REF!</v>
      </c>
      <c r="Q175" s="142" t="e">
        <f t="shared" ca="1" si="40"/>
        <v>#REF!</v>
      </c>
      <c r="R175" s="143" t="e">
        <f t="shared" ca="1" si="47"/>
        <v>#REF!</v>
      </c>
      <c r="S175" s="141">
        <f t="shared" si="48"/>
        <v>0</v>
      </c>
      <c r="T175" s="142">
        <f t="shared" si="49"/>
        <v>0</v>
      </c>
      <c r="U175" s="142"/>
      <c r="V175" s="142"/>
      <c r="W175" s="148"/>
      <c r="X175" s="240"/>
      <c r="Y175" s="242"/>
      <c r="Z175" s="242"/>
      <c r="AA175" s="240"/>
      <c r="AB175" s="242"/>
      <c r="AC175" s="242"/>
      <c r="AD175" s="240"/>
      <c r="AE175" s="242"/>
      <c r="AF175" s="242"/>
    </row>
    <row r="176" spans="1:32" x14ac:dyDescent="0.25">
      <c r="A176" s="133">
        <v>475</v>
      </c>
      <c r="B176" s="156" t="e">
        <f t="shared" ca="1" si="41"/>
        <v>#REF!</v>
      </c>
      <c r="C176" s="156" t="e">
        <f t="shared" ca="1" si="42"/>
        <v>#REF!</v>
      </c>
      <c r="D176" s="138"/>
      <c r="E176" s="139"/>
      <c r="F176" s="139" t="e">
        <f t="shared" ca="1" si="43"/>
        <v>#REF!</v>
      </c>
      <c r="G176" s="137"/>
      <c r="H176" s="137"/>
      <c r="I176" s="137" t="e">
        <f t="shared" ca="1" si="44"/>
        <v>#REF!</v>
      </c>
      <c r="J176" s="162"/>
      <c r="K176" s="140"/>
      <c r="L176" s="140"/>
      <c r="M176" s="140" t="e">
        <f t="shared" ca="1" si="45"/>
        <v>#REF!</v>
      </c>
      <c r="N176" s="171"/>
      <c r="O176" s="142" t="e">
        <f t="shared" ca="1" si="39"/>
        <v>#REF!</v>
      </c>
      <c r="P176" s="141" t="e">
        <f t="shared" ca="1" si="46"/>
        <v>#REF!</v>
      </c>
      <c r="Q176" s="142" t="e">
        <f t="shared" ca="1" si="40"/>
        <v>#REF!</v>
      </c>
      <c r="R176" s="143" t="e">
        <f t="shared" ca="1" si="47"/>
        <v>#REF!</v>
      </c>
      <c r="S176" s="141">
        <f t="shared" si="48"/>
        <v>0</v>
      </c>
      <c r="T176" s="142">
        <f t="shared" si="49"/>
        <v>0</v>
      </c>
      <c r="U176" s="142"/>
      <c r="V176" s="142"/>
      <c r="W176" s="148"/>
      <c r="X176" s="240"/>
      <c r="Y176" s="242"/>
      <c r="Z176" s="242"/>
      <c r="AA176" s="240"/>
      <c r="AB176" s="242"/>
      <c r="AC176" s="242"/>
      <c r="AD176" s="240"/>
      <c r="AE176" s="242"/>
      <c r="AF176" s="242"/>
    </row>
    <row r="177" spans="1:32" x14ac:dyDescent="0.25">
      <c r="A177" s="133">
        <v>476</v>
      </c>
      <c r="B177" s="156" t="e">
        <f t="shared" ca="1" si="41"/>
        <v>#REF!</v>
      </c>
      <c r="C177" s="156" t="e">
        <f t="shared" ca="1" si="42"/>
        <v>#REF!</v>
      </c>
      <c r="D177" s="138"/>
      <c r="E177" s="139"/>
      <c r="F177" s="139" t="e">
        <f t="shared" ca="1" si="43"/>
        <v>#REF!</v>
      </c>
      <c r="G177" s="137"/>
      <c r="H177" s="137"/>
      <c r="I177" s="137" t="e">
        <f t="shared" ca="1" si="44"/>
        <v>#REF!</v>
      </c>
      <c r="J177" s="162"/>
      <c r="K177" s="140"/>
      <c r="L177" s="140"/>
      <c r="M177" s="140" t="e">
        <f t="shared" ca="1" si="45"/>
        <v>#REF!</v>
      </c>
      <c r="N177" s="171"/>
      <c r="O177" s="142" t="e">
        <f t="shared" ca="1" si="39"/>
        <v>#REF!</v>
      </c>
      <c r="P177" s="141" t="e">
        <f t="shared" ca="1" si="46"/>
        <v>#REF!</v>
      </c>
      <c r="Q177" s="142" t="e">
        <f t="shared" ca="1" si="40"/>
        <v>#REF!</v>
      </c>
      <c r="R177" s="143" t="e">
        <f t="shared" ca="1" si="47"/>
        <v>#REF!</v>
      </c>
      <c r="S177" s="141">
        <f t="shared" si="48"/>
        <v>0</v>
      </c>
      <c r="T177" s="142">
        <f t="shared" si="49"/>
        <v>0</v>
      </c>
      <c r="U177" s="142"/>
      <c r="V177" s="142"/>
      <c r="W177" s="148"/>
      <c r="X177" s="240"/>
      <c r="Y177" s="242"/>
      <c r="Z177" s="242"/>
      <c r="AA177" s="240"/>
      <c r="AB177" s="242"/>
      <c r="AC177" s="242"/>
      <c r="AD177" s="240"/>
      <c r="AE177" s="242"/>
      <c r="AF177" s="242"/>
    </row>
    <row r="178" spans="1:32" x14ac:dyDescent="0.25">
      <c r="A178" s="133">
        <v>477</v>
      </c>
      <c r="B178" s="156" t="e">
        <f t="shared" ca="1" si="41"/>
        <v>#REF!</v>
      </c>
      <c r="C178" s="156" t="e">
        <f t="shared" ca="1" si="42"/>
        <v>#REF!</v>
      </c>
      <c r="D178" s="138"/>
      <c r="E178" s="139"/>
      <c r="F178" s="139" t="e">
        <f t="shared" ca="1" si="43"/>
        <v>#REF!</v>
      </c>
      <c r="G178" s="137"/>
      <c r="H178" s="137"/>
      <c r="I178" s="137" t="e">
        <f t="shared" ca="1" si="44"/>
        <v>#REF!</v>
      </c>
      <c r="J178" s="162"/>
      <c r="K178" s="140"/>
      <c r="L178" s="140"/>
      <c r="M178" s="140" t="e">
        <f t="shared" ca="1" si="45"/>
        <v>#REF!</v>
      </c>
      <c r="N178" s="171"/>
      <c r="O178" s="142" t="e">
        <f t="shared" ca="1" si="39"/>
        <v>#REF!</v>
      </c>
      <c r="P178" s="141" t="e">
        <f t="shared" ca="1" si="46"/>
        <v>#REF!</v>
      </c>
      <c r="Q178" s="142" t="e">
        <f t="shared" ca="1" si="40"/>
        <v>#REF!</v>
      </c>
      <c r="R178" s="143" t="e">
        <f t="shared" ca="1" si="47"/>
        <v>#REF!</v>
      </c>
      <c r="S178" s="141">
        <f t="shared" si="48"/>
        <v>0</v>
      </c>
      <c r="T178" s="142">
        <f t="shared" si="49"/>
        <v>0</v>
      </c>
      <c r="U178" s="142"/>
      <c r="V178" s="142"/>
      <c r="W178" s="148"/>
      <c r="X178" s="240"/>
      <c r="Y178" s="242"/>
      <c r="Z178" s="242"/>
      <c r="AA178" s="240"/>
      <c r="AB178" s="242"/>
      <c r="AC178" s="242"/>
      <c r="AD178" s="240"/>
      <c r="AE178" s="242"/>
      <c r="AF178" s="242"/>
    </row>
    <row r="179" spans="1:32" x14ac:dyDescent="0.25">
      <c r="A179" s="133">
        <v>478</v>
      </c>
      <c r="B179" s="156" t="e">
        <f t="shared" ca="1" si="41"/>
        <v>#REF!</v>
      </c>
      <c r="C179" s="156" t="e">
        <f t="shared" ca="1" si="42"/>
        <v>#REF!</v>
      </c>
      <c r="D179" s="138"/>
      <c r="E179" s="139"/>
      <c r="F179" s="139" t="e">
        <f t="shared" ca="1" si="43"/>
        <v>#REF!</v>
      </c>
      <c r="G179" s="137"/>
      <c r="H179" s="137"/>
      <c r="I179" s="137" t="e">
        <f t="shared" ca="1" si="44"/>
        <v>#REF!</v>
      </c>
      <c r="J179" s="162"/>
      <c r="K179" s="140"/>
      <c r="L179" s="140"/>
      <c r="M179" s="140" t="e">
        <f t="shared" ca="1" si="45"/>
        <v>#REF!</v>
      </c>
      <c r="N179" s="171"/>
      <c r="O179" s="142" t="e">
        <f t="shared" ca="1" si="39"/>
        <v>#REF!</v>
      </c>
      <c r="P179" s="141" t="e">
        <f t="shared" ca="1" si="46"/>
        <v>#REF!</v>
      </c>
      <c r="Q179" s="142" t="e">
        <f t="shared" ca="1" si="40"/>
        <v>#REF!</v>
      </c>
      <c r="R179" s="143" t="e">
        <f t="shared" ca="1" si="47"/>
        <v>#REF!</v>
      </c>
      <c r="S179" s="141">
        <f t="shared" si="48"/>
        <v>0</v>
      </c>
      <c r="T179" s="142">
        <f t="shared" si="49"/>
        <v>0</v>
      </c>
      <c r="U179" s="142"/>
      <c r="V179" s="142"/>
      <c r="W179" s="148"/>
      <c r="X179" s="240"/>
      <c r="Y179" s="242"/>
      <c r="Z179" s="242"/>
      <c r="AA179" s="240"/>
      <c r="AB179" s="242"/>
      <c r="AC179" s="242"/>
      <c r="AD179" s="240"/>
      <c r="AE179" s="242"/>
      <c r="AF179" s="242"/>
    </row>
    <row r="180" spans="1:32" x14ac:dyDescent="0.25">
      <c r="A180" s="133">
        <v>479</v>
      </c>
      <c r="B180" s="156" t="e">
        <f t="shared" ca="1" si="41"/>
        <v>#REF!</v>
      </c>
      <c r="C180" s="156" t="e">
        <f t="shared" ca="1" si="42"/>
        <v>#REF!</v>
      </c>
      <c r="D180" s="138"/>
      <c r="E180" s="139"/>
      <c r="F180" s="139" t="e">
        <f t="shared" ca="1" si="43"/>
        <v>#REF!</v>
      </c>
      <c r="G180" s="137"/>
      <c r="H180" s="137"/>
      <c r="I180" s="137" t="e">
        <f t="shared" ca="1" si="44"/>
        <v>#REF!</v>
      </c>
      <c r="J180" s="162"/>
      <c r="K180" s="140"/>
      <c r="L180" s="140"/>
      <c r="M180" s="140" t="e">
        <f t="shared" ca="1" si="45"/>
        <v>#REF!</v>
      </c>
      <c r="N180" s="171"/>
      <c r="O180" s="142" t="e">
        <f t="shared" ca="1" si="39"/>
        <v>#REF!</v>
      </c>
      <c r="P180" s="141" t="e">
        <f t="shared" ca="1" si="46"/>
        <v>#REF!</v>
      </c>
      <c r="Q180" s="142" t="e">
        <f t="shared" ca="1" si="40"/>
        <v>#REF!</v>
      </c>
      <c r="R180" s="143" t="e">
        <f t="shared" ca="1" si="47"/>
        <v>#REF!</v>
      </c>
      <c r="S180" s="141">
        <f t="shared" si="48"/>
        <v>0</v>
      </c>
      <c r="T180" s="142">
        <f t="shared" si="49"/>
        <v>0</v>
      </c>
      <c r="U180" s="142"/>
      <c r="V180" s="142"/>
      <c r="W180" s="148"/>
      <c r="X180" s="240"/>
      <c r="Y180" s="242"/>
      <c r="Z180" s="242"/>
      <c r="AA180" s="240"/>
      <c r="AB180" s="242"/>
      <c r="AC180" s="242"/>
      <c r="AD180" s="240"/>
      <c r="AE180" s="242"/>
      <c r="AF180" s="242"/>
    </row>
    <row r="181" spans="1:32" x14ac:dyDescent="0.25">
      <c r="A181" s="133">
        <v>480</v>
      </c>
      <c r="B181" s="156" t="e">
        <f t="shared" ca="1" si="41"/>
        <v>#REF!</v>
      </c>
      <c r="C181" s="156" t="e">
        <f t="shared" ca="1" si="42"/>
        <v>#REF!</v>
      </c>
      <c r="D181" s="138"/>
      <c r="E181" s="139"/>
      <c r="F181" s="139" t="e">
        <f t="shared" ca="1" si="43"/>
        <v>#REF!</v>
      </c>
      <c r="G181" s="137"/>
      <c r="H181" s="137"/>
      <c r="I181" s="137" t="e">
        <f t="shared" ca="1" si="44"/>
        <v>#REF!</v>
      </c>
      <c r="J181" s="162"/>
      <c r="K181" s="140"/>
      <c r="L181" s="140"/>
      <c r="M181" s="140" t="e">
        <f t="shared" ca="1" si="45"/>
        <v>#REF!</v>
      </c>
      <c r="N181" s="171"/>
      <c r="O181" s="142" t="e">
        <f t="shared" ca="1" si="39"/>
        <v>#REF!</v>
      </c>
      <c r="P181" s="141" t="e">
        <f t="shared" ca="1" si="46"/>
        <v>#REF!</v>
      </c>
      <c r="Q181" s="142" t="e">
        <f t="shared" ca="1" si="40"/>
        <v>#REF!</v>
      </c>
      <c r="R181" s="143" t="e">
        <f t="shared" ca="1" si="47"/>
        <v>#REF!</v>
      </c>
      <c r="S181" s="141">
        <f t="shared" si="48"/>
        <v>0</v>
      </c>
      <c r="T181" s="142">
        <f t="shared" si="49"/>
        <v>0</v>
      </c>
      <c r="U181" s="142"/>
      <c r="V181" s="142"/>
      <c r="W181" s="148"/>
      <c r="X181" s="240"/>
      <c r="Y181" s="242"/>
      <c r="Z181" s="242"/>
      <c r="AA181" s="240"/>
      <c r="AB181" s="242"/>
      <c r="AC181" s="242"/>
      <c r="AD181" s="240"/>
      <c r="AE181" s="242"/>
      <c r="AF181" s="242"/>
    </row>
    <row r="182" spans="1:32" x14ac:dyDescent="0.25">
      <c r="A182" s="133">
        <v>481</v>
      </c>
      <c r="B182" s="156" t="e">
        <f t="shared" ca="1" si="41"/>
        <v>#REF!</v>
      </c>
      <c r="C182" s="156" t="e">
        <f t="shared" ca="1" si="42"/>
        <v>#REF!</v>
      </c>
      <c r="D182" s="138"/>
      <c r="E182" s="139"/>
      <c r="F182" s="139" t="e">
        <f t="shared" ca="1" si="43"/>
        <v>#REF!</v>
      </c>
      <c r="G182" s="137"/>
      <c r="H182" s="137"/>
      <c r="I182" s="137" t="e">
        <f t="shared" ca="1" si="44"/>
        <v>#REF!</v>
      </c>
      <c r="J182" s="162"/>
      <c r="K182" s="140"/>
      <c r="L182" s="140"/>
      <c r="M182" s="140" t="e">
        <f t="shared" ca="1" si="45"/>
        <v>#REF!</v>
      </c>
      <c r="N182" s="171"/>
      <c r="O182" s="142" t="e">
        <f t="shared" ca="1" si="39"/>
        <v>#REF!</v>
      </c>
      <c r="P182" s="141" t="e">
        <f t="shared" ca="1" si="46"/>
        <v>#REF!</v>
      </c>
      <c r="Q182" s="142" t="e">
        <f t="shared" ca="1" si="40"/>
        <v>#REF!</v>
      </c>
      <c r="R182" s="143" t="e">
        <f t="shared" ca="1" si="47"/>
        <v>#REF!</v>
      </c>
      <c r="S182" s="141">
        <f t="shared" si="48"/>
        <v>0</v>
      </c>
      <c r="T182" s="142">
        <f t="shared" si="49"/>
        <v>0</v>
      </c>
      <c r="U182" s="142"/>
      <c r="V182" s="142"/>
      <c r="W182" s="148"/>
      <c r="X182" s="240"/>
      <c r="Y182" s="242"/>
      <c r="Z182" s="242"/>
      <c r="AA182" s="240"/>
      <c r="AB182" s="242"/>
      <c r="AC182" s="242"/>
      <c r="AD182" s="240"/>
      <c r="AE182" s="242"/>
      <c r="AF182" s="242"/>
    </row>
    <row r="183" spans="1:32" x14ac:dyDescent="0.25">
      <c r="A183" s="133">
        <v>482</v>
      </c>
      <c r="B183" s="156" t="e">
        <f t="shared" ca="1" si="41"/>
        <v>#REF!</v>
      </c>
      <c r="C183" s="156" t="e">
        <f t="shared" ca="1" si="42"/>
        <v>#REF!</v>
      </c>
      <c r="D183" s="138"/>
      <c r="E183" s="139"/>
      <c r="F183" s="139" t="e">
        <f t="shared" ca="1" si="43"/>
        <v>#REF!</v>
      </c>
      <c r="G183" s="137"/>
      <c r="H183" s="137"/>
      <c r="I183" s="137" t="e">
        <f t="shared" ca="1" si="44"/>
        <v>#REF!</v>
      </c>
      <c r="J183" s="162"/>
      <c r="K183" s="140"/>
      <c r="L183" s="140"/>
      <c r="M183" s="140" t="e">
        <f t="shared" ca="1" si="45"/>
        <v>#REF!</v>
      </c>
      <c r="N183" s="171"/>
      <c r="O183" s="142" t="e">
        <f t="shared" ca="1" si="39"/>
        <v>#REF!</v>
      </c>
      <c r="P183" s="141" t="e">
        <f t="shared" ca="1" si="46"/>
        <v>#REF!</v>
      </c>
      <c r="Q183" s="142" t="e">
        <f t="shared" ca="1" si="40"/>
        <v>#REF!</v>
      </c>
      <c r="R183" s="143" t="e">
        <f t="shared" ca="1" si="47"/>
        <v>#REF!</v>
      </c>
      <c r="S183" s="141">
        <f t="shared" ref="S183:S193" si="50">IF(J183&lt;33,0,18)</f>
        <v>0</v>
      </c>
      <c r="T183" s="142">
        <f t="shared" si="49"/>
        <v>0</v>
      </c>
      <c r="U183" s="142"/>
      <c r="V183" s="142"/>
      <c r="W183" s="148"/>
      <c r="X183" s="240"/>
      <c r="Y183" s="242"/>
      <c r="Z183" s="242"/>
      <c r="AA183" s="240"/>
      <c r="AB183" s="242"/>
      <c r="AC183" s="242"/>
      <c r="AD183" s="240"/>
      <c r="AE183" s="242"/>
      <c r="AF183" s="242"/>
    </row>
    <row r="184" spans="1:32" x14ac:dyDescent="0.25">
      <c r="A184" s="133">
        <v>483</v>
      </c>
      <c r="B184" s="156" t="e">
        <f t="shared" ca="1" si="41"/>
        <v>#REF!</v>
      </c>
      <c r="C184" s="156" t="e">
        <f t="shared" ca="1" si="42"/>
        <v>#REF!</v>
      </c>
      <c r="D184" s="138"/>
      <c r="E184" s="139"/>
      <c r="F184" s="139" t="e">
        <f t="shared" ca="1" si="43"/>
        <v>#REF!</v>
      </c>
      <c r="G184" s="137"/>
      <c r="H184" s="137"/>
      <c r="I184" s="137" t="e">
        <f t="shared" ca="1" si="44"/>
        <v>#REF!</v>
      </c>
      <c r="J184" s="162"/>
      <c r="K184" s="140"/>
      <c r="L184" s="140"/>
      <c r="M184" s="140" t="e">
        <f t="shared" ca="1" si="45"/>
        <v>#REF!</v>
      </c>
      <c r="N184" s="171"/>
      <c r="O184" s="142" t="e">
        <f t="shared" ca="1" si="39"/>
        <v>#REF!</v>
      </c>
      <c r="P184" s="141" t="e">
        <f t="shared" ca="1" si="46"/>
        <v>#REF!</v>
      </c>
      <c r="Q184" s="142" t="e">
        <f t="shared" ca="1" si="40"/>
        <v>#REF!</v>
      </c>
      <c r="R184" s="143" t="e">
        <f t="shared" ca="1" si="47"/>
        <v>#REF!</v>
      </c>
      <c r="S184" s="141">
        <f t="shared" si="50"/>
        <v>0</v>
      </c>
      <c r="T184" s="142">
        <f t="shared" si="49"/>
        <v>0</v>
      </c>
      <c r="U184" s="142"/>
      <c r="V184" s="142"/>
      <c r="W184" s="148"/>
      <c r="X184" s="240"/>
      <c r="Y184" s="242"/>
      <c r="Z184" s="242"/>
      <c r="AA184" s="240"/>
      <c r="AB184" s="242"/>
      <c r="AC184" s="242"/>
      <c r="AD184" s="240"/>
      <c r="AE184" s="242"/>
      <c r="AF184" s="242"/>
    </row>
    <row r="185" spans="1:32" x14ac:dyDescent="0.25">
      <c r="A185" s="133">
        <v>484</v>
      </c>
      <c r="B185" s="156" t="e">
        <f t="shared" ca="1" si="41"/>
        <v>#REF!</v>
      </c>
      <c r="C185" s="156" t="e">
        <f t="shared" ca="1" si="42"/>
        <v>#REF!</v>
      </c>
      <c r="D185" s="138"/>
      <c r="E185" s="139"/>
      <c r="F185" s="139" t="e">
        <f t="shared" ca="1" si="43"/>
        <v>#REF!</v>
      </c>
      <c r="G185" s="137"/>
      <c r="H185" s="137"/>
      <c r="I185" s="137" t="e">
        <f t="shared" ca="1" si="44"/>
        <v>#REF!</v>
      </c>
      <c r="J185" s="162"/>
      <c r="K185" s="140"/>
      <c r="L185" s="140"/>
      <c r="M185" s="140" t="e">
        <f t="shared" ca="1" si="45"/>
        <v>#REF!</v>
      </c>
      <c r="N185" s="171"/>
      <c r="O185" s="142" t="e">
        <f t="shared" ca="1" si="39"/>
        <v>#REF!</v>
      </c>
      <c r="P185" s="141" t="e">
        <f t="shared" ca="1" si="46"/>
        <v>#REF!</v>
      </c>
      <c r="Q185" s="142" t="e">
        <f t="shared" ca="1" si="40"/>
        <v>#REF!</v>
      </c>
      <c r="R185" s="143" t="e">
        <f t="shared" ca="1" si="47"/>
        <v>#REF!</v>
      </c>
      <c r="S185" s="141">
        <f t="shared" si="50"/>
        <v>0</v>
      </c>
      <c r="T185" s="142">
        <f t="shared" si="49"/>
        <v>0</v>
      </c>
      <c r="U185" s="142"/>
      <c r="V185" s="142"/>
      <c r="W185" s="148"/>
      <c r="X185" s="240"/>
      <c r="Y185" s="242"/>
      <c r="Z185" s="242"/>
      <c r="AA185" s="240"/>
      <c r="AB185" s="242"/>
      <c r="AC185" s="242"/>
      <c r="AD185" s="240"/>
      <c r="AE185" s="242"/>
      <c r="AF185" s="242"/>
    </row>
    <row r="186" spans="1:32" x14ac:dyDescent="0.25">
      <c r="A186" s="133">
        <v>485</v>
      </c>
      <c r="B186" s="156" t="e">
        <f t="shared" ca="1" si="41"/>
        <v>#REF!</v>
      </c>
      <c r="C186" s="156" t="e">
        <f t="shared" ca="1" si="42"/>
        <v>#REF!</v>
      </c>
      <c r="D186" s="138"/>
      <c r="E186" s="139"/>
      <c r="F186" s="139" t="e">
        <f t="shared" ca="1" si="43"/>
        <v>#REF!</v>
      </c>
      <c r="G186" s="137"/>
      <c r="H186" s="137"/>
      <c r="I186" s="137" t="e">
        <f t="shared" ca="1" si="44"/>
        <v>#REF!</v>
      </c>
      <c r="J186" s="162"/>
      <c r="K186" s="140"/>
      <c r="L186" s="140"/>
      <c r="M186" s="140" t="e">
        <f t="shared" ca="1" si="45"/>
        <v>#REF!</v>
      </c>
      <c r="N186" s="171"/>
      <c r="O186" s="142" t="e">
        <f t="shared" ca="1" si="39"/>
        <v>#REF!</v>
      </c>
      <c r="P186" s="141" t="e">
        <f t="shared" ca="1" si="46"/>
        <v>#REF!</v>
      </c>
      <c r="Q186" s="142" t="e">
        <f t="shared" ca="1" si="40"/>
        <v>#REF!</v>
      </c>
      <c r="R186" s="143" t="e">
        <f t="shared" ca="1" si="47"/>
        <v>#REF!</v>
      </c>
      <c r="S186" s="141">
        <f t="shared" si="50"/>
        <v>0</v>
      </c>
      <c r="T186" s="142">
        <f t="shared" si="49"/>
        <v>0</v>
      </c>
      <c r="U186" s="142"/>
      <c r="V186" s="142"/>
      <c r="W186" s="148"/>
      <c r="X186" s="240"/>
      <c r="Y186" s="242"/>
      <c r="Z186" s="242"/>
      <c r="AA186" s="240"/>
      <c r="AB186" s="242"/>
      <c r="AC186" s="242"/>
      <c r="AD186" s="240"/>
      <c r="AE186" s="242"/>
      <c r="AF186" s="242"/>
    </row>
    <row r="187" spans="1:32" x14ac:dyDescent="0.25">
      <c r="A187" s="133">
        <v>486</v>
      </c>
      <c r="B187" s="156" t="e">
        <f t="shared" ca="1" si="41"/>
        <v>#REF!</v>
      </c>
      <c r="C187" s="156" t="e">
        <f t="shared" ca="1" si="42"/>
        <v>#REF!</v>
      </c>
      <c r="D187" s="138"/>
      <c r="E187" s="139"/>
      <c r="F187" s="139" t="e">
        <f t="shared" ca="1" si="43"/>
        <v>#REF!</v>
      </c>
      <c r="G187" s="137"/>
      <c r="H187" s="137"/>
      <c r="I187" s="137" t="e">
        <f t="shared" ca="1" si="44"/>
        <v>#REF!</v>
      </c>
      <c r="J187" s="162"/>
      <c r="K187" s="140"/>
      <c r="L187" s="140"/>
      <c r="M187" s="140" t="e">
        <f t="shared" ca="1" si="45"/>
        <v>#REF!</v>
      </c>
      <c r="N187" s="171"/>
      <c r="O187" s="142" t="e">
        <f t="shared" ca="1" si="39"/>
        <v>#REF!</v>
      </c>
      <c r="P187" s="141" t="e">
        <f t="shared" ca="1" si="46"/>
        <v>#REF!</v>
      </c>
      <c r="Q187" s="142" t="e">
        <f t="shared" ca="1" si="40"/>
        <v>#REF!</v>
      </c>
      <c r="R187" s="143" t="e">
        <f t="shared" ca="1" si="47"/>
        <v>#REF!</v>
      </c>
      <c r="S187" s="141">
        <f t="shared" si="50"/>
        <v>0</v>
      </c>
      <c r="T187" s="142">
        <f t="shared" si="49"/>
        <v>0</v>
      </c>
      <c r="U187" s="142"/>
      <c r="V187" s="142"/>
      <c r="W187" s="148"/>
      <c r="X187" s="240"/>
      <c r="Y187" s="242"/>
      <c r="Z187" s="242"/>
      <c r="AA187" s="240"/>
      <c r="AB187" s="242"/>
      <c r="AC187" s="242"/>
      <c r="AD187" s="240"/>
      <c r="AE187" s="242"/>
      <c r="AF187" s="242"/>
    </row>
    <row r="188" spans="1:32" x14ac:dyDescent="0.25">
      <c r="A188" s="133">
        <v>487</v>
      </c>
      <c r="B188" s="156" t="e">
        <f t="shared" ca="1" si="41"/>
        <v>#REF!</v>
      </c>
      <c r="C188" s="156" t="e">
        <f t="shared" ca="1" si="42"/>
        <v>#REF!</v>
      </c>
      <c r="D188" s="138"/>
      <c r="E188" s="139"/>
      <c r="F188" s="139" t="e">
        <f t="shared" ca="1" si="43"/>
        <v>#REF!</v>
      </c>
      <c r="G188" s="137"/>
      <c r="H188" s="137"/>
      <c r="I188" s="137" t="e">
        <f t="shared" ca="1" si="44"/>
        <v>#REF!</v>
      </c>
      <c r="J188" s="162"/>
      <c r="K188" s="140"/>
      <c r="L188" s="140"/>
      <c r="M188" s="140" t="e">
        <f t="shared" ca="1" si="45"/>
        <v>#REF!</v>
      </c>
      <c r="N188" s="171"/>
      <c r="O188" s="142" t="e">
        <f t="shared" ca="1" si="39"/>
        <v>#REF!</v>
      </c>
      <c r="P188" s="141" t="e">
        <f t="shared" ca="1" si="46"/>
        <v>#REF!</v>
      </c>
      <c r="Q188" s="142" t="e">
        <f t="shared" ca="1" si="40"/>
        <v>#REF!</v>
      </c>
      <c r="R188" s="143" t="e">
        <f t="shared" ca="1" si="47"/>
        <v>#REF!</v>
      </c>
      <c r="S188" s="141">
        <f t="shared" si="50"/>
        <v>0</v>
      </c>
      <c r="T188" s="142">
        <f t="shared" si="49"/>
        <v>0</v>
      </c>
      <c r="U188" s="142"/>
      <c r="V188" s="142"/>
      <c r="W188" s="148"/>
      <c r="X188" s="240"/>
      <c r="Y188" s="242"/>
      <c r="Z188" s="242"/>
      <c r="AA188" s="240"/>
      <c r="AB188" s="242"/>
      <c r="AC188" s="242"/>
      <c r="AD188" s="240"/>
      <c r="AE188" s="242"/>
      <c r="AF188" s="242"/>
    </row>
    <row r="189" spans="1:32" x14ac:dyDescent="0.25">
      <c r="A189" s="133">
        <v>488</v>
      </c>
      <c r="B189" s="156" t="e">
        <f t="shared" ca="1" si="41"/>
        <v>#REF!</v>
      </c>
      <c r="C189" s="156" t="e">
        <f t="shared" ca="1" si="42"/>
        <v>#REF!</v>
      </c>
      <c r="D189" s="138"/>
      <c r="E189" s="139"/>
      <c r="F189" s="139" t="e">
        <f t="shared" ca="1" si="43"/>
        <v>#REF!</v>
      </c>
      <c r="G189" s="137"/>
      <c r="H189" s="137"/>
      <c r="I189" s="137" t="e">
        <f t="shared" ca="1" si="44"/>
        <v>#REF!</v>
      </c>
      <c r="J189" s="162"/>
      <c r="K189" s="140"/>
      <c r="L189" s="140"/>
      <c r="M189" s="140" t="e">
        <f t="shared" ca="1" si="45"/>
        <v>#REF!</v>
      </c>
      <c r="N189" s="171"/>
      <c r="O189" s="142" t="e">
        <f t="shared" ca="1" si="39"/>
        <v>#REF!</v>
      </c>
      <c r="P189" s="141" t="e">
        <f t="shared" ca="1" si="46"/>
        <v>#REF!</v>
      </c>
      <c r="Q189" s="142" t="e">
        <f t="shared" ca="1" si="40"/>
        <v>#REF!</v>
      </c>
      <c r="R189" s="143" t="e">
        <f t="shared" ca="1" si="47"/>
        <v>#REF!</v>
      </c>
      <c r="S189" s="141">
        <f t="shared" si="50"/>
        <v>0</v>
      </c>
      <c r="T189" s="142">
        <f t="shared" si="49"/>
        <v>0</v>
      </c>
      <c r="U189" s="142"/>
      <c r="V189" s="142"/>
      <c r="W189" s="148"/>
      <c r="X189" s="240"/>
      <c r="Y189" s="242"/>
      <c r="Z189" s="242"/>
      <c r="AA189" s="240"/>
      <c r="AB189" s="242"/>
      <c r="AC189" s="242"/>
      <c r="AD189" s="240"/>
      <c r="AE189" s="242"/>
      <c r="AF189" s="242"/>
    </row>
    <row r="190" spans="1:32" x14ac:dyDescent="0.25">
      <c r="A190" s="133">
        <v>489</v>
      </c>
      <c r="B190" s="156" t="e">
        <f t="shared" ca="1" si="41"/>
        <v>#REF!</v>
      </c>
      <c r="C190" s="156" t="e">
        <f t="shared" ca="1" si="42"/>
        <v>#REF!</v>
      </c>
      <c r="D190" s="138"/>
      <c r="E190" s="139"/>
      <c r="F190" s="139" t="e">
        <f t="shared" ca="1" si="43"/>
        <v>#REF!</v>
      </c>
      <c r="G190" s="137"/>
      <c r="H190" s="137"/>
      <c r="I190" s="137" t="e">
        <f t="shared" ca="1" si="44"/>
        <v>#REF!</v>
      </c>
      <c r="J190" s="162"/>
      <c r="K190" s="140"/>
      <c r="L190" s="140"/>
      <c r="M190" s="140" t="e">
        <f t="shared" ca="1" si="45"/>
        <v>#REF!</v>
      </c>
      <c r="N190" s="171"/>
      <c r="O190" s="142" t="e">
        <f t="shared" ca="1" si="39"/>
        <v>#REF!</v>
      </c>
      <c r="P190" s="141" t="e">
        <f t="shared" ca="1" si="46"/>
        <v>#REF!</v>
      </c>
      <c r="Q190" s="142" t="e">
        <f t="shared" ca="1" si="40"/>
        <v>#REF!</v>
      </c>
      <c r="R190" s="143" t="e">
        <f t="shared" ca="1" si="47"/>
        <v>#REF!</v>
      </c>
      <c r="S190" s="141">
        <f t="shared" si="50"/>
        <v>0</v>
      </c>
      <c r="T190" s="142">
        <f t="shared" si="49"/>
        <v>0</v>
      </c>
      <c r="U190" s="142"/>
      <c r="V190" s="142"/>
      <c r="W190" s="148"/>
      <c r="X190" s="240"/>
      <c r="Y190" s="242"/>
      <c r="Z190" s="242"/>
      <c r="AA190" s="240"/>
      <c r="AB190" s="242"/>
      <c r="AC190" s="242"/>
      <c r="AD190" s="240"/>
      <c r="AE190" s="242"/>
      <c r="AF190" s="242"/>
    </row>
    <row r="191" spans="1:32" x14ac:dyDescent="0.25">
      <c r="A191" s="133">
        <v>490</v>
      </c>
      <c r="B191" s="156" t="e">
        <f t="shared" ca="1" si="41"/>
        <v>#REF!</v>
      </c>
      <c r="C191" s="156" t="e">
        <f t="shared" ca="1" si="42"/>
        <v>#REF!</v>
      </c>
      <c r="D191" s="138"/>
      <c r="E191" s="139"/>
      <c r="F191" s="139" t="e">
        <f t="shared" ca="1" si="43"/>
        <v>#REF!</v>
      </c>
      <c r="G191" s="137"/>
      <c r="H191" s="137"/>
      <c r="I191" s="137" t="e">
        <f t="shared" ca="1" si="44"/>
        <v>#REF!</v>
      </c>
      <c r="J191" s="162"/>
      <c r="K191" s="140"/>
      <c r="L191" s="140"/>
      <c r="M191" s="140" t="e">
        <f t="shared" ca="1" si="45"/>
        <v>#REF!</v>
      </c>
      <c r="N191" s="171"/>
      <c r="O191" s="142" t="e">
        <f t="shared" ca="1" si="39"/>
        <v>#REF!</v>
      </c>
      <c r="P191" s="141" t="e">
        <f t="shared" ca="1" si="46"/>
        <v>#REF!</v>
      </c>
      <c r="Q191" s="142" t="e">
        <f t="shared" ca="1" si="40"/>
        <v>#REF!</v>
      </c>
      <c r="R191" s="143" t="e">
        <f t="shared" ca="1" si="47"/>
        <v>#REF!</v>
      </c>
      <c r="S191" s="141">
        <f t="shared" si="50"/>
        <v>0</v>
      </c>
      <c r="T191" s="142">
        <f t="shared" si="49"/>
        <v>0</v>
      </c>
      <c r="U191" s="142"/>
      <c r="V191" s="142"/>
      <c r="W191" s="148"/>
      <c r="X191" s="240"/>
      <c r="Y191" s="242"/>
      <c r="Z191" s="242"/>
      <c r="AA191" s="240"/>
      <c r="AB191" s="242"/>
      <c r="AC191" s="242"/>
      <c r="AD191" s="240"/>
      <c r="AE191" s="242"/>
      <c r="AF191" s="242"/>
    </row>
    <row r="192" spans="1:32" x14ac:dyDescent="0.25">
      <c r="A192" s="133">
        <v>491</v>
      </c>
      <c r="B192" s="156" t="e">
        <f t="shared" ca="1" si="41"/>
        <v>#REF!</v>
      </c>
      <c r="C192" s="156" t="e">
        <f t="shared" ca="1" si="42"/>
        <v>#REF!</v>
      </c>
      <c r="D192" s="138"/>
      <c r="E192" s="139"/>
      <c r="F192" s="139" t="e">
        <f t="shared" ca="1" si="43"/>
        <v>#REF!</v>
      </c>
      <c r="G192" s="137"/>
      <c r="H192" s="137"/>
      <c r="I192" s="137" t="e">
        <f t="shared" ca="1" si="44"/>
        <v>#REF!</v>
      </c>
      <c r="J192" s="162"/>
      <c r="K192" s="140"/>
      <c r="L192" s="140"/>
      <c r="M192" s="140" t="e">
        <f t="shared" ca="1" si="45"/>
        <v>#REF!</v>
      </c>
      <c r="N192" s="171"/>
      <c r="O192" s="142" t="e">
        <f t="shared" ca="1" si="39"/>
        <v>#REF!</v>
      </c>
      <c r="P192" s="141" t="e">
        <f t="shared" ca="1" si="46"/>
        <v>#REF!</v>
      </c>
      <c r="Q192" s="142" t="e">
        <f t="shared" ca="1" si="40"/>
        <v>#REF!</v>
      </c>
      <c r="R192" s="143" t="e">
        <f t="shared" ca="1" si="47"/>
        <v>#REF!</v>
      </c>
      <c r="S192" s="141">
        <f t="shared" si="50"/>
        <v>0</v>
      </c>
      <c r="T192" s="142">
        <f t="shared" si="49"/>
        <v>0</v>
      </c>
      <c r="U192" s="142"/>
      <c r="V192" s="142"/>
      <c r="W192" s="148"/>
      <c r="X192" s="240"/>
      <c r="Y192" s="242"/>
      <c r="Z192" s="242"/>
      <c r="AA192" s="240"/>
      <c r="AB192" s="242"/>
      <c r="AC192" s="242"/>
      <c r="AD192" s="240"/>
      <c r="AE192" s="242"/>
      <c r="AF192" s="242"/>
    </row>
    <row r="193" spans="1:32" x14ac:dyDescent="0.25">
      <c r="A193" s="133">
        <v>492</v>
      </c>
      <c r="B193" s="156" t="e">
        <f t="shared" ca="1" si="41"/>
        <v>#REF!</v>
      </c>
      <c r="C193" s="156" t="e">
        <f t="shared" ca="1" si="42"/>
        <v>#REF!</v>
      </c>
      <c r="D193" s="138"/>
      <c r="E193" s="139"/>
      <c r="F193" s="139" t="e">
        <f t="shared" ca="1" si="43"/>
        <v>#REF!</v>
      </c>
      <c r="G193" s="137"/>
      <c r="H193" s="137"/>
      <c r="I193" s="137" t="e">
        <f t="shared" ca="1" si="44"/>
        <v>#REF!</v>
      </c>
      <c r="J193" s="162"/>
      <c r="K193" s="140"/>
      <c r="L193" s="140"/>
      <c r="M193" s="140" t="e">
        <f t="shared" ca="1" si="45"/>
        <v>#REF!</v>
      </c>
      <c r="N193" s="171"/>
      <c r="O193" s="142" t="e">
        <f t="shared" ca="1" si="39"/>
        <v>#REF!</v>
      </c>
      <c r="P193" s="141" t="e">
        <f t="shared" ca="1" si="46"/>
        <v>#REF!</v>
      </c>
      <c r="Q193" s="142" t="e">
        <f t="shared" ca="1" si="40"/>
        <v>#REF!</v>
      </c>
      <c r="R193" s="143" t="e">
        <f t="shared" ca="1" si="47"/>
        <v>#REF!</v>
      </c>
      <c r="S193" s="141">
        <f t="shared" si="50"/>
        <v>0</v>
      </c>
      <c r="T193" s="142">
        <f t="shared" si="49"/>
        <v>0</v>
      </c>
      <c r="U193" s="142"/>
      <c r="V193" s="142"/>
      <c r="W193" s="148"/>
      <c r="X193" s="240"/>
      <c r="Y193" s="242"/>
      <c r="Z193" s="242"/>
      <c r="AA193" s="240"/>
      <c r="AB193" s="242"/>
      <c r="AC193" s="242"/>
      <c r="AD193" s="240"/>
      <c r="AE193" s="242"/>
      <c r="AF193" s="242"/>
    </row>
    <row r="194" spans="1:32" x14ac:dyDescent="0.25">
      <c r="A194" s="149" t="s">
        <v>605</v>
      </c>
      <c r="B194" s="149"/>
      <c r="C194" s="189"/>
      <c r="D194" s="151"/>
      <c r="E194" s="151"/>
      <c r="F194" s="151"/>
      <c r="G194" s="150"/>
      <c r="H194" s="150"/>
      <c r="I194" s="150"/>
      <c r="J194" s="150"/>
      <c r="K194" s="150"/>
      <c r="L194" s="150"/>
      <c r="M194" s="150"/>
      <c r="N194" s="150"/>
      <c r="O194" s="272"/>
      <c r="P194" s="150"/>
      <c r="Q194" s="151"/>
      <c r="R194" s="151"/>
      <c r="S194" s="151"/>
      <c r="T194" s="151"/>
      <c r="U194" s="151"/>
      <c r="V194" s="151"/>
    </row>
    <row r="195" spans="1:32" x14ac:dyDescent="0.25">
      <c r="A195" s="497" t="s">
        <v>635</v>
      </c>
      <c r="B195" s="497"/>
      <c r="C195" s="497"/>
      <c r="D195" s="497"/>
      <c r="E195" s="497"/>
      <c r="F195" s="497"/>
      <c r="G195" s="497"/>
      <c r="H195" s="497"/>
      <c r="I195" s="497"/>
      <c r="J195" s="497"/>
      <c r="K195" s="497"/>
      <c r="L195" s="497"/>
      <c r="M195" s="497"/>
      <c r="N195" s="497"/>
      <c r="O195" s="498"/>
      <c r="P195" s="497"/>
      <c r="Q195" s="151"/>
      <c r="R195" s="151"/>
      <c r="S195" s="151"/>
      <c r="T195" s="151"/>
      <c r="U195" s="151"/>
      <c r="V195" s="151"/>
      <c r="X195" s="211"/>
      <c r="AA195" s="211"/>
      <c r="AD195" s="211"/>
    </row>
    <row r="197" spans="1:32" x14ac:dyDescent="0.25">
      <c r="B197" s="190"/>
      <c r="C197" s="191" t="s">
        <v>643</v>
      </c>
      <c r="D197" s="155" t="s">
        <v>644</v>
      </c>
      <c r="M197" s="175"/>
      <c r="N197" s="175"/>
      <c r="O197" s="328"/>
      <c r="P197" s="175"/>
      <c r="Q197" s="175"/>
      <c r="X197" s="253"/>
      <c r="AA197" s="253"/>
      <c r="AD197" s="253"/>
    </row>
    <row r="198" spans="1:32" x14ac:dyDescent="0.25">
      <c r="B198" s="190"/>
      <c r="C198" s="191"/>
      <c r="D198" s="155"/>
      <c r="M198" s="175"/>
      <c r="N198" s="175"/>
      <c r="O198" s="328"/>
      <c r="P198" s="175"/>
      <c r="Q198" s="175"/>
      <c r="X198" s="253"/>
      <c r="AA198" s="253"/>
      <c r="AD198" s="253"/>
    </row>
    <row r="199" spans="1:32" x14ac:dyDescent="0.25">
      <c r="B199" s="190"/>
      <c r="C199" s="192"/>
      <c r="D199" s="155"/>
      <c r="M199" s="175"/>
      <c r="N199" s="175"/>
      <c r="O199" s="328"/>
      <c r="P199" s="175"/>
      <c r="Q199" s="175"/>
      <c r="X199" s="253"/>
      <c r="AA199" s="253"/>
      <c r="AD199" s="253"/>
    </row>
    <row r="200" spans="1:32" x14ac:dyDescent="0.25">
      <c r="B200" s="190" t="s">
        <v>648</v>
      </c>
      <c r="C200" s="191" t="s">
        <v>647</v>
      </c>
      <c r="D200" s="155" t="s">
        <v>650</v>
      </c>
      <c r="M200" s="175"/>
      <c r="N200" s="175"/>
      <c r="O200" s="328"/>
      <c r="P200" s="175"/>
      <c r="Q200" s="175"/>
      <c r="X200" s="253"/>
      <c r="AA200" s="253"/>
      <c r="AD200" s="253"/>
    </row>
    <row r="201" spans="1:32" x14ac:dyDescent="0.25">
      <c r="M201" s="175"/>
      <c r="N201" s="175"/>
      <c r="O201" s="328"/>
      <c r="P201" s="175"/>
      <c r="Q201" s="175"/>
    </row>
    <row r="202" spans="1:32" x14ac:dyDescent="0.25">
      <c r="M202" s="175"/>
      <c r="N202" s="175"/>
      <c r="O202" s="328"/>
      <c r="P202" s="175"/>
      <c r="Q202" s="175"/>
      <c r="X202" s="256"/>
      <c r="AA202" s="256"/>
      <c r="AD202" s="256"/>
    </row>
    <row r="203" spans="1:32" x14ac:dyDescent="0.25">
      <c r="M203" s="175"/>
      <c r="N203" s="175"/>
      <c r="O203" s="328"/>
      <c r="P203" s="175"/>
      <c r="Q203" s="175"/>
      <c r="X203" s="256"/>
      <c r="AA203" s="256"/>
      <c r="AD203" s="256"/>
    </row>
    <row r="204" spans="1:32" x14ac:dyDescent="0.25">
      <c r="M204" s="175"/>
      <c r="N204" s="175"/>
      <c r="O204" s="328"/>
      <c r="P204" s="175"/>
      <c r="Q204" s="175"/>
      <c r="X204" s="256"/>
      <c r="AA204" s="256"/>
      <c r="AD204" s="256"/>
    </row>
    <row r="205" spans="1:32" x14ac:dyDescent="0.25">
      <c r="M205" s="175"/>
      <c r="N205" s="175"/>
      <c r="O205" s="328"/>
      <c r="P205" s="175"/>
      <c r="Q205" s="175"/>
      <c r="X205" s="256"/>
      <c r="AA205" s="256"/>
      <c r="AD205" s="256"/>
    </row>
    <row r="206" spans="1:32" x14ac:dyDescent="0.25">
      <c r="M206" s="175"/>
      <c r="N206" s="176"/>
      <c r="O206" s="328"/>
      <c r="P206" s="175"/>
      <c r="Q206" s="175"/>
      <c r="X206" s="256"/>
      <c r="AA206" s="256"/>
      <c r="AD206" s="256"/>
    </row>
    <row r="333" spans="1:33" s="342" customFormat="1" x14ac:dyDescent="0.25">
      <c r="A333" s="154"/>
      <c r="B333" s="193"/>
      <c r="C333" s="194"/>
      <c r="D333" s="122"/>
      <c r="E333" s="122"/>
      <c r="F333" s="122"/>
      <c r="G333" s="6"/>
      <c r="H333" s="6"/>
      <c r="I333" s="6"/>
      <c r="J333" s="6"/>
      <c r="K333" s="6"/>
      <c r="L333" s="6"/>
      <c r="M333" s="6"/>
      <c r="N333" s="6"/>
      <c r="O333" s="267"/>
      <c r="P333" s="6"/>
      <c r="Q333" s="6"/>
      <c r="R333" s="6"/>
      <c r="S333" s="6"/>
      <c r="T333" s="6"/>
      <c r="U333" s="6"/>
      <c r="V333" s="6"/>
      <c r="W333" s="329"/>
      <c r="X333" s="249"/>
      <c r="Y333" s="243"/>
      <c r="Z333" s="243"/>
      <c r="AA333" s="249"/>
      <c r="AB333" s="243"/>
      <c r="AC333" s="243"/>
      <c r="AD333" s="249"/>
      <c r="AE333" s="243"/>
      <c r="AF333" s="243"/>
      <c r="AG333" s="6"/>
    </row>
    <row r="372" spans="1:33" s="267" customFormat="1" x14ac:dyDescent="0.25">
      <c r="A372" s="154"/>
      <c r="B372" s="193"/>
      <c r="C372" s="194"/>
      <c r="D372" s="122"/>
      <c r="E372" s="122"/>
      <c r="F372" s="122"/>
      <c r="G372" s="6"/>
      <c r="H372" s="6"/>
      <c r="I372" s="6"/>
      <c r="J372" s="6"/>
      <c r="K372" s="6"/>
      <c r="L372" s="6"/>
      <c r="M372" s="6"/>
      <c r="N372" s="6"/>
      <c r="P372" s="6"/>
      <c r="Q372" s="6"/>
      <c r="R372" s="6"/>
      <c r="S372" s="6"/>
      <c r="T372" s="6"/>
      <c r="U372" s="6"/>
      <c r="V372" s="6"/>
      <c r="W372" s="329"/>
      <c r="X372" s="249"/>
      <c r="Y372" s="243"/>
      <c r="Z372" s="243"/>
      <c r="AA372" s="249"/>
      <c r="AB372" s="243"/>
      <c r="AC372" s="243"/>
      <c r="AD372" s="249"/>
      <c r="AE372" s="243"/>
      <c r="AF372" s="243"/>
      <c r="AG372" s="6"/>
    </row>
    <row r="413" spans="1:33" s="267" customFormat="1" x14ac:dyDescent="0.25">
      <c r="A413" s="154"/>
      <c r="B413" s="193"/>
      <c r="C413" s="194"/>
      <c r="D413" s="122"/>
      <c r="E413" s="122"/>
      <c r="F413" s="122"/>
      <c r="G413" s="6"/>
      <c r="H413" s="6"/>
      <c r="I413" s="6"/>
      <c r="J413" s="6"/>
      <c r="K413" s="6"/>
      <c r="L413" s="6"/>
      <c r="M413" s="6"/>
      <c r="N413" s="6"/>
      <c r="P413" s="6"/>
      <c r="Q413" s="6"/>
      <c r="R413" s="6"/>
      <c r="S413" s="6"/>
      <c r="T413" s="6"/>
      <c r="U413" s="6"/>
      <c r="V413" s="6"/>
      <c r="W413" s="329"/>
      <c r="X413" s="249"/>
      <c r="Y413" s="243"/>
      <c r="Z413" s="243"/>
      <c r="AA413" s="249"/>
      <c r="AB413" s="243"/>
      <c r="AC413" s="243"/>
      <c r="AD413" s="249"/>
      <c r="AE413" s="243"/>
      <c r="AF413" s="243"/>
      <c r="AG413" s="6"/>
    </row>
  </sheetData>
  <autoFilter ref="A8:W195"/>
  <mergeCells count="25">
    <mergeCell ref="A2:T2"/>
    <mergeCell ref="A4:A7"/>
    <mergeCell ref="B4:B7"/>
    <mergeCell ref="C4:C7"/>
    <mergeCell ref="D4:F6"/>
    <mergeCell ref="G4:J5"/>
    <mergeCell ref="K4:N5"/>
    <mergeCell ref="O4:T5"/>
    <mergeCell ref="G6:I6"/>
    <mergeCell ref="K6:M6"/>
    <mergeCell ref="O6:O7"/>
    <mergeCell ref="P6:R6"/>
    <mergeCell ref="S6:T6"/>
    <mergeCell ref="AD22:AD23"/>
    <mergeCell ref="AE22:AE23"/>
    <mergeCell ref="AF22:AF23"/>
    <mergeCell ref="W4:W7"/>
    <mergeCell ref="X4:Z6"/>
    <mergeCell ref="AA4:AC6"/>
    <mergeCell ref="AD4:AF6"/>
    <mergeCell ref="U4:V7"/>
    <mergeCell ref="A195:P195"/>
    <mergeCell ref="X22:X23"/>
    <mergeCell ref="Y22:Y23"/>
    <mergeCell ref="Z22:Z23"/>
  </mergeCells>
  <pageMargins left="0.43307086614173229" right="0.23622047244094491" top="0.49" bottom="0.35433070866141736" header="0.31496062992125984" footer="0.31496062992125984"/>
  <pageSetup paperSize="9" scale="58" fitToHeight="0" orientation="landscape" r:id="rId1"/>
  <headerFooter differentFirst="1">
    <oddHeader>&amp;C&amp;"Times New Roman,обычный"&amp;16&amp;P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J528"/>
  <sheetViews>
    <sheetView view="pageBreakPreview" zoomScaleSheetLayoutView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330" sqref="C330"/>
    </sheetView>
  </sheetViews>
  <sheetFormatPr defaultRowHeight="15.75" outlineLevelCol="1" x14ac:dyDescent="0.25"/>
  <cols>
    <col min="1" max="1" width="6.5703125" style="154" customWidth="1"/>
    <col min="2" max="2" width="38.140625" style="193" customWidth="1"/>
    <col min="3" max="3" width="20.85546875" style="194" customWidth="1"/>
    <col min="4" max="4" width="8.28515625" style="122" hidden="1" customWidth="1" collapsed="1"/>
    <col min="5" max="5" width="8.28515625" style="122" hidden="1" customWidth="1"/>
    <col min="6" max="6" width="11.140625" style="122" customWidth="1"/>
    <col min="7" max="8" width="8.28515625" style="6" hidden="1" customWidth="1"/>
    <col min="9" max="9" width="8.28515625" style="6" customWidth="1"/>
    <col min="10" max="10" width="12.5703125" style="6" customWidth="1"/>
    <col min="11" max="12" width="8.28515625" style="6" hidden="1" customWidth="1"/>
    <col min="13" max="13" width="14" style="6" customWidth="1"/>
    <col min="14" max="14" width="12.5703125" style="6" hidden="1" customWidth="1"/>
    <col min="15" max="15" width="8.28515625" style="267" customWidth="1"/>
    <col min="16" max="16" width="9.140625" style="6"/>
    <col min="17" max="17" width="8" style="6" customWidth="1"/>
    <col min="18" max="18" width="8.140625" style="6" hidden="1" customWidth="1" outlineLevel="1"/>
    <col min="19" max="19" width="9.140625" style="6" collapsed="1"/>
    <col min="20" max="20" width="7.7109375" style="6" customWidth="1"/>
    <col min="21" max="21" width="7.7109375" style="329" customWidth="1"/>
    <col min="22" max="22" width="9.85546875" style="213" customWidth="1"/>
    <col min="23" max="24" width="9.42578125" style="112" customWidth="1"/>
    <col min="25" max="25" width="9.42578125" style="213" customWidth="1"/>
    <col min="26" max="27" width="9.42578125" style="112" customWidth="1"/>
    <col min="28" max="28" width="9.42578125" style="213" customWidth="1"/>
    <col min="29" max="30" width="9.42578125" style="112" customWidth="1"/>
    <col min="31" max="16384" width="9.140625" style="6"/>
  </cols>
  <sheetData>
    <row r="1" spans="1:16286" s="233" customFormat="1" ht="18.75" x14ac:dyDescent="0.3">
      <c r="A1" s="228"/>
      <c r="B1" s="229"/>
      <c r="C1" s="229"/>
      <c r="D1" s="82"/>
      <c r="E1" s="82"/>
      <c r="F1" s="223"/>
      <c r="G1" s="86"/>
      <c r="H1" s="86"/>
      <c r="K1" s="86"/>
      <c r="L1" s="86"/>
      <c r="R1" s="86"/>
      <c r="U1" s="232"/>
      <c r="V1" s="211"/>
      <c r="Y1" s="211"/>
      <c r="AB1" s="211"/>
    </row>
    <row r="2" spans="1:16286" s="235" customFormat="1" ht="18.75" x14ac:dyDescent="0.3">
      <c r="A2" s="411" t="s">
        <v>790</v>
      </c>
      <c r="B2" s="411"/>
      <c r="C2" s="411"/>
      <c r="D2" s="523"/>
      <c r="E2" s="523"/>
      <c r="F2" s="411"/>
      <c r="G2" s="523"/>
      <c r="H2" s="523"/>
      <c r="I2" s="411"/>
      <c r="J2" s="411"/>
      <c r="K2" s="523"/>
      <c r="L2" s="523"/>
      <c r="M2" s="411"/>
      <c r="N2" s="411"/>
      <c r="O2" s="411"/>
      <c r="P2" s="411"/>
      <c r="Q2" s="411"/>
      <c r="R2" s="523"/>
      <c r="S2" s="411"/>
      <c r="T2" s="411"/>
      <c r="U2" s="331"/>
      <c r="V2" s="234"/>
      <c r="Y2" s="234"/>
      <c r="AB2" s="234"/>
    </row>
    <row r="3" spans="1:16286" s="233" customFormat="1" ht="18.75" x14ac:dyDescent="0.3">
      <c r="A3" s="228"/>
      <c r="B3" s="229"/>
      <c r="C3" s="229"/>
      <c r="D3" s="101"/>
      <c r="E3" s="101"/>
      <c r="F3" s="224"/>
      <c r="G3" s="86"/>
      <c r="H3" s="86"/>
      <c r="K3" s="86"/>
      <c r="L3" s="86"/>
      <c r="R3" s="86"/>
      <c r="U3" s="232"/>
      <c r="V3" s="211"/>
      <c r="Y3" s="211"/>
      <c r="AB3" s="211"/>
    </row>
    <row r="4" spans="1:16286" s="129" customFormat="1" ht="29.25" customHeight="1" x14ac:dyDescent="0.25">
      <c r="A4" s="462" t="s">
        <v>0</v>
      </c>
      <c r="B4" s="462" t="s">
        <v>604</v>
      </c>
      <c r="C4" s="462" t="s">
        <v>603</v>
      </c>
      <c r="D4" s="485" t="s">
        <v>1</v>
      </c>
      <c r="E4" s="485"/>
      <c r="F4" s="485"/>
      <c r="G4" s="464" t="s">
        <v>642</v>
      </c>
      <c r="H4" s="465"/>
      <c r="I4" s="465"/>
      <c r="J4" s="466"/>
      <c r="K4" s="473" t="s">
        <v>625</v>
      </c>
      <c r="L4" s="474"/>
      <c r="M4" s="474"/>
      <c r="N4" s="475"/>
      <c r="O4" s="513" t="s">
        <v>591</v>
      </c>
      <c r="P4" s="416"/>
      <c r="Q4" s="416"/>
      <c r="R4" s="524"/>
      <c r="S4" s="416"/>
      <c r="T4" s="417"/>
      <c r="U4" s="435" t="s">
        <v>629</v>
      </c>
      <c r="V4" s="488" t="s">
        <v>788</v>
      </c>
      <c r="W4" s="489"/>
      <c r="X4" s="490"/>
      <c r="Y4" s="488" t="s">
        <v>789</v>
      </c>
      <c r="Z4" s="489"/>
      <c r="AA4" s="490"/>
      <c r="AB4" s="488" t="s">
        <v>661</v>
      </c>
      <c r="AC4" s="489"/>
      <c r="AD4" s="490"/>
    </row>
    <row r="5" spans="1:16286" s="129" customFormat="1" ht="30.75" customHeight="1" x14ac:dyDescent="0.25">
      <c r="A5" s="462"/>
      <c r="B5" s="462"/>
      <c r="C5" s="462"/>
      <c r="D5" s="485"/>
      <c r="E5" s="485"/>
      <c r="F5" s="485"/>
      <c r="G5" s="467"/>
      <c r="H5" s="468"/>
      <c r="I5" s="468"/>
      <c r="J5" s="469"/>
      <c r="K5" s="476"/>
      <c r="L5" s="477"/>
      <c r="M5" s="477"/>
      <c r="N5" s="478"/>
      <c r="O5" s="517"/>
      <c r="P5" s="422"/>
      <c r="Q5" s="422"/>
      <c r="R5" s="525"/>
      <c r="S5" s="422"/>
      <c r="T5" s="423"/>
      <c r="U5" s="521"/>
      <c r="V5" s="491"/>
      <c r="W5" s="492"/>
      <c r="X5" s="493"/>
      <c r="Y5" s="491"/>
      <c r="Z5" s="492"/>
      <c r="AA5" s="493"/>
      <c r="AB5" s="491"/>
      <c r="AC5" s="492"/>
      <c r="AD5" s="493"/>
    </row>
    <row r="6" spans="1:16286" s="129" customFormat="1" ht="47.25" x14ac:dyDescent="0.25">
      <c r="A6" s="462"/>
      <c r="B6" s="462"/>
      <c r="C6" s="462"/>
      <c r="D6" s="485"/>
      <c r="E6" s="485"/>
      <c r="F6" s="485"/>
      <c r="G6" s="526" t="s">
        <v>622</v>
      </c>
      <c r="H6" s="527"/>
      <c r="I6" s="528"/>
      <c r="J6" s="130" t="s">
        <v>623</v>
      </c>
      <c r="K6" s="487" t="s">
        <v>622</v>
      </c>
      <c r="L6" s="487"/>
      <c r="M6" s="487"/>
      <c r="N6" s="169" t="s">
        <v>623</v>
      </c>
      <c r="O6" s="435" t="s">
        <v>621</v>
      </c>
      <c r="P6" s="441" t="s">
        <v>622</v>
      </c>
      <c r="Q6" s="443"/>
      <c r="R6" s="529"/>
      <c r="S6" s="441" t="s">
        <v>623</v>
      </c>
      <c r="T6" s="530"/>
      <c r="U6" s="521"/>
      <c r="V6" s="494"/>
      <c r="W6" s="495"/>
      <c r="X6" s="496"/>
      <c r="Y6" s="494"/>
      <c r="Z6" s="495"/>
      <c r="AA6" s="496"/>
      <c r="AB6" s="494"/>
      <c r="AC6" s="495"/>
      <c r="AD6" s="496"/>
    </row>
    <row r="7" spans="1:16286" s="132" customFormat="1" ht="63" x14ac:dyDescent="0.25">
      <c r="A7" s="463"/>
      <c r="B7" s="463"/>
      <c r="C7" s="463"/>
      <c r="D7" s="130">
        <v>2017</v>
      </c>
      <c r="E7" s="130">
        <v>2018</v>
      </c>
      <c r="F7" s="130">
        <v>2019</v>
      </c>
      <c r="G7" s="130">
        <v>2017</v>
      </c>
      <c r="H7" s="130">
        <v>2018</v>
      </c>
      <c r="I7" s="130">
        <v>2019</v>
      </c>
      <c r="J7" s="134">
        <v>2014</v>
      </c>
      <c r="K7" s="130">
        <v>2018</v>
      </c>
      <c r="L7" s="130">
        <v>2019</v>
      </c>
      <c r="M7" s="130">
        <v>2019</v>
      </c>
      <c r="N7" s="134">
        <v>2014</v>
      </c>
      <c r="O7" s="521"/>
      <c r="P7" s="310" t="s">
        <v>595</v>
      </c>
      <c r="Q7" s="301" t="s">
        <v>592</v>
      </c>
      <c r="R7" s="325" t="s">
        <v>626</v>
      </c>
      <c r="S7" s="310" t="s">
        <v>595</v>
      </c>
      <c r="T7" s="301" t="s">
        <v>592</v>
      </c>
      <c r="U7" s="522"/>
      <c r="V7" s="302" t="s">
        <v>663</v>
      </c>
      <c r="W7" s="302" t="s">
        <v>662</v>
      </c>
      <c r="X7" s="302" t="s">
        <v>664</v>
      </c>
      <c r="Y7" s="302" t="s">
        <v>663</v>
      </c>
      <c r="Z7" s="302" t="s">
        <v>662</v>
      </c>
      <c r="AA7" s="302" t="s">
        <v>664</v>
      </c>
      <c r="AB7" s="302" t="s">
        <v>663</v>
      </c>
      <c r="AC7" s="302" t="s">
        <v>662</v>
      </c>
      <c r="AD7" s="302" t="s">
        <v>664</v>
      </c>
    </row>
    <row r="8" spans="1:16286" s="136" customFormat="1" x14ac:dyDescent="0.25">
      <c r="A8" s="133">
        <v>1</v>
      </c>
      <c r="B8" s="133">
        <v>2</v>
      </c>
      <c r="C8" s="133">
        <v>3</v>
      </c>
      <c r="D8" s="133">
        <v>4</v>
      </c>
      <c r="E8" s="133">
        <v>5</v>
      </c>
      <c r="F8" s="133">
        <v>6</v>
      </c>
      <c r="G8" s="133">
        <v>7</v>
      </c>
      <c r="H8" s="133">
        <v>8</v>
      </c>
      <c r="I8" s="133">
        <v>9</v>
      </c>
      <c r="J8" s="133">
        <v>10</v>
      </c>
      <c r="K8" s="133">
        <v>11</v>
      </c>
      <c r="L8" s="133">
        <v>12</v>
      </c>
      <c r="M8" s="133">
        <v>13</v>
      </c>
      <c r="N8" s="133">
        <v>14</v>
      </c>
      <c r="O8" s="257">
        <v>15</v>
      </c>
      <c r="P8" s="133">
        <v>16</v>
      </c>
      <c r="Q8" s="133">
        <v>17</v>
      </c>
      <c r="R8" s="133"/>
      <c r="S8" s="133">
        <v>18</v>
      </c>
      <c r="T8" s="133">
        <v>19</v>
      </c>
      <c r="U8" s="257">
        <v>20</v>
      </c>
      <c r="V8" s="133">
        <v>21</v>
      </c>
      <c r="W8" s="133">
        <v>22</v>
      </c>
      <c r="X8" s="133">
        <v>23</v>
      </c>
      <c r="Y8" s="133">
        <v>24</v>
      </c>
      <c r="Z8" s="133">
        <v>25</v>
      </c>
      <c r="AA8" s="133">
        <v>26</v>
      </c>
      <c r="AB8" s="133">
        <v>27</v>
      </c>
      <c r="AC8" s="133">
        <v>28</v>
      </c>
      <c r="AD8" s="133">
        <v>29</v>
      </c>
    </row>
    <row r="9" spans="1:16286" s="172" customFormat="1" x14ac:dyDescent="0.25">
      <c r="A9" s="133">
        <v>1</v>
      </c>
      <c r="B9" s="156" t="s">
        <v>658</v>
      </c>
      <c r="C9" s="188"/>
      <c r="D9" s="138"/>
      <c r="E9" s="139"/>
      <c r="F9" s="139"/>
      <c r="G9" s="137"/>
      <c r="H9" s="137"/>
      <c r="I9" s="137">
        <v>44708</v>
      </c>
      <c r="J9" s="137">
        <v>417582</v>
      </c>
      <c r="K9" s="140"/>
      <c r="L9" s="140"/>
      <c r="M9" s="137"/>
      <c r="N9" s="171"/>
      <c r="O9" s="208" t="e">
        <f ca="1">SUBTOTAL(9,O328:O416)</f>
        <v>#REF!</v>
      </c>
      <c r="P9" s="142" t="e">
        <f ca="1">Q9*100/I9</f>
        <v>#REF!</v>
      </c>
      <c r="Q9" s="142" t="e">
        <f ca="1">SUBTOTAL(9,Q328:Q416)</f>
        <v>#REF!</v>
      </c>
      <c r="R9" s="143"/>
      <c r="S9" s="142">
        <f>T9*100/J9</f>
        <v>9.938167832904675</v>
      </c>
      <c r="T9" s="142">
        <f>SUBTOTAL(9,T328:T416)</f>
        <v>41500</v>
      </c>
      <c r="U9" s="208">
        <v>109840</v>
      </c>
      <c r="V9" s="142">
        <v>50636</v>
      </c>
      <c r="W9" s="142">
        <v>29435</v>
      </c>
      <c r="X9" s="210">
        <f>W9*100/V9</f>
        <v>58.130579034678881</v>
      </c>
      <c r="Y9" s="142">
        <v>52451</v>
      </c>
      <c r="Z9" s="142">
        <v>40963</v>
      </c>
      <c r="AA9" s="210">
        <f>Z9*100/Y9</f>
        <v>78.097653047606343</v>
      </c>
      <c r="AB9" s="142">
        <v>54169</v>
      </c>
      <c r="AC9" s="142">
        <v>43885</v>
      </c>
      <c r="AD9" s="210">
        <f>AC9*100/AB9</f>
        <v>81.014971662759137</v>
      </c>
    </row>
    <row r="10" spans="1:16286" s="144" customFormat="1" ht="15.75" hidden="1" customHeight="1" x14ac:dyDescent="0.25">
      <c r="A10" s="133">
        <v>2</v>
      </c>
      <c r="B10" s="156" t="e">
        <f t="shared" ref="B10:B73" ca="1" si="0">INDIRECT(CONCATENATE($C$522,$D$522,"!$B",$A10 + 8))</f>
        <v>#REF!</v>
      </c>
      <c r="C10" s="156" t="e">
        <f t="shared" ref="C10:C73" ca="1" si="1">INDIRECT(CONCATENATE($C$522,$D$522,"!$C",$A10 + 8))</f>
        <v>#REF!</v>
      </c>
      <c r="D10" s="138"/>
      <c r="E10" s="139"/>
      <c r="F10" s="139" t="e">
        <f t="shared" ref="F10:F73" ca="1" si="2">INDIRECT(CONCATENATE($C$522,$D$522,"!$Z",$A10 + 8))</f>
        <v>#REF!</v>
      </c>
      <c r="G10" s="137"/>
      <c r="H10" s="137"/>
      <c r="I10" s="137" t="e">
        <f t="shared" ref="I10:I73" ca="1" si="3">INDIRECT(CONCATENATE($C$522,$D$522,"!$AD",$A10 + 8))</f>
        <v>#REF!</v>
      </c>
      <c r="J10" s="162"/>
      <c r="K10" s="140"/>
      <c r="L10" s="140"/>
      <c r="M10" s="140" t="e">
        <f t="shared" ref="M10:M73" ca="1" si="4">INDIRECT(CONCATENATE($C$522,$D$522,"!$V",$A10 + 8))</f>
        <v>#REF!</v>
      </c>
      <c r="N10" s="171"/>
      <c r="O10" s="142" t="e">
        <f ca="1">Q10+T10</f>
        <v>#REF!</v>
      </c>
      <c r="P10" s="141" t="e">
        <f ca="1">IF(I10&lt;33,0,18)</f>
        <v>#REF!</v>
      </c>
      <c r="Q10" s="142" t="e">
        <f ca="1">ROUNDDOWN(R10,0)</f>
        <v>#REF!</v>
      </c>
      <c r="R10" s="143" t="e">
        <f ca="1">I10*P10/100</f>
        <v>#REF!</v>
      </c>
      <c r="S10" s="141">
        <f>IF(J10&lt;33,0,18)</f>
        <v>0</v>
      </c>
      <c r="T10" s="142">
        <f>ROUNDDOWN(N10*S10/100,0)</f>
        <v>0</v>
      </c>
      <c r="U10" s="142"/>
      <c r="V10" s="156"/>
      <c r="W10" s="210"/>
      <c r="X10" s="210"/>
      <c r="Y10" s="156"/>
      <c r="Z10" s="210"/>
      <c r="AA10" s="210"/>
      <c r="AB10" s="156"/>
      <c r="AC10" s="210"/>
      <c r="AD10" s="210"/>
    </row>
    <row r="11" spans="1:16286" s="144" customFormat="1" ht="15.75" hidden="1" customHeight="1" x14ac:dyDescent="0.25">
      <c r="A11" s="133">
        <v>3</v>
      </c>
      <c r="B11" s="156" t="e">
        <f t="shared" ca="1" si="0"/>
        <v>#REF!</v>
      </c>
      <c r="C11" s="156" t="e">
        <f t="shared" ca="1" si="1"/>
        <v>#REF!</v>
      </c>
      <c r="D11" s="138"/>
      <c r="E11" s="139"/>
      <c r="F11" s="139" t="e">
        <f t="shared" ca="1" si="2"/>
        <v>#REF!</v>
      </c>
      <c r="G11" s="137"/>
      <c r="H11" s="137"/>
      <c r="I11" s="137" t="e">
        <f t="shared" ca="1" si="3"/>
        <v>#REF!</v>
      </c>
      <c r="J11" s="162"/>
      <c r="K11" s="140"/>
      <c r="L11" s="140"/>
      <c r="M11" s="140" t="e">
        <f t="shared" ca="1" si="4"/>
        <v>#REF!</v>
      </c>
      <c r="N11" s="171"/>
      <c r="O11" s="142" t="e">
        <f t="shared" ref="O11:O74" ca="1" si="5">Q11+T11</f>
        <v>#REF!</v>
      </c>
      <c r="P11" s="141" t="e">
        <f t="shared" ref="P11:P74" ca="1" si="6">IF(I11&lt;33,0,18)</f>
        <v>#REF!</v>
      </c>
      <c r="Q11" s="142" t="e">
        <f t="shared" ref="Q11:Q74" ca="1" si="7">ROUNDDOWN(R11,0)</f>
        <v>#REF!</v>
      </c>
      <c r="R11" s="143" t="e">
        <f t="shared" ref="R11:R74" ca="1" si="8">I11*P11/100</f>
        <v>#REF!</v>
      </c>
      <c r="S11" s="141">
        <f t="shared" ref="S11:S74" si="9">IF(J11&lt;33,0,18)</f>
        <v>0</v>
      </c>
      <c r="T11" s="142">
        <f t="shared" ref="T11:T74" si="10">ROUNDDOWN(N11*S11/100,0)</f>
        <v>0</v>
      </c>
      <c r="U11" s="142"/>
      <c r="V11" s="210"/>
      <c r="W11" s="210"/>
      <c r="X11" s="210"/>
      <c r="Y11" s="210"/>
      <c r="Z11" s="210"/>
      <c r="AA11" s="210"/>
      <c r="AB11" s="210"/>
      <c r="AC11" s="210"/>
      <c r="AD11" s="210"/>
    </row>
    <row r="12" spans="1:16286" s="144" customFormat="1" ht="15.75" hidden="1" customHeight="1" x14ac:dyDescent="0.25">
      <c r="A12" s="133">
        <v>4</v>
      </c>
      <c r="B12" s="156" t="e">
        <f t="shared" ca="1" si="0"/>
        <v>#REF!</v>
      </c>
      <c r="C12" s="156" t="e">
        <f t="shared" ca="1" si="1"/>
        <v>#REF!</v>
      </c>
      <c r="D12" s="138"/>
      <c r="E12" s="139"/>
      <c r="F12" s="139" t="e">
        <f t="shared" ca="1" si="2"/>
        <v>#REF!</v>
      </c>
      <c r="G12" s="137"/>
      <c r="H12" s="137"/>
      <c r="I12" s="137" t="e">
        <f t="shared" ca="1" si="3"/>
        <v>#REF!</v>
      </c>
      <c r="J12" s="162"/>
      <c r="K12" s="140"/>
      <c r="L12" s="140"/>
      <c r="M12" s="140" t="e">
        <f t="shared" ca="1" si="4"/>
        <v>#REF!</v>
      </c>
      <c r="N12" s="171"/>
      <c r="O12" s="142" t="e">
        <f t="shared" ca="1" si="5"/>
        <v>#REF!</v>
      </c>
      <c r="P12" s="141" t="e">
        <f t="shared" ca="1" si="6"/>
        <v>#REF!</v>
      </c>
      <c r="Q12" s="142" t="e">
        <f t="shared" ca="1" si="7"/>
        <v>#REF!</v>
      </c>
      <c r="R12" s="143" t="e">
        <f t="shared" ca="1" si="8"/>
        <v>#REF!</v>
      </c>
      <c r="S12" s="141">
        <f t="shared" si="9"/>
        <v>0</v>
      </c>
      <c r="T12" s="142">
        <f t="shared" si="10"/>
        <v>0</v>
      </c>
      <c r="U12" s="142"/>
      <c r="V12" s="210"/>
      <c r="W12" s="210"/>
      <c r="X12" s="210"/>
      <c r="Y12" s="210"/>
      <c r="Z12" s="210"/>
      <c r="AA12" s="210"/>
      <c r="AB12" s="210"/>
      <c r="AC12" s="210"/>
      <c r="AD12" s="210"/>
    </row>
    <row r="13" spans="1:16286" s="144" customFormat="1" ht="15.75" hidden="1" customHeight="1" x14ac:dyDescent="0.25">
      <c r="A13" s="133">
        <v>5</v>
      </c>
      <c r="B13" s="156" t="e">
        <f t="shared" ca="1" si="0"/>
        <v>#REF!</v>
      </c>
      <c r="C13" s="156" t="e">
        <f t="shared" ca="1" si="1"/>
        <v>#REF!</v>
      </c>
      <c r="D13" s="138"/>
      <c r="E13" s="139"/>
      <c r="F13" s="139" t="e">
        <f t="shared" ca="1" si="2"/>
        <v>#REF!</v>
      </c>
      <c r="G13" s="137"/>
      <c r="H13" s="137"/>
      <c r="I13" s="137" t="e">
        <f t="shared" ca="1" si="3"/>
        <v>#REF!</v>
      </c>
      <c r="J13" s="162"/>
      <c r="K13" s="140"/>
      <c r="L13" s="140"/>
      <c r="M13" s="140" t="e">
        <f t="shared" ca="1" si="4"/>
        <v>#REF!</v>
      </c>
      <c r="N13" s="171"/>
      <c r="O13" s="142" t="e">
        <f t="shared" ca="1" si="5"/>
        <v>#REF!</v>
      </c>
      <c r="P13" s="141" t="e">
        <f t="shared" ca="1" si="6"/>
        <v>#REF!</v>
      </c>
      <c r="Q13" s="142" t="e">
        <f t="shared" ca="1" si="7"/>
        <v>#REF!</v>
      </c>
      <c r="R13" s="143" t="e">
        <f t="shared" ca="1" si="8"/>
        <v>#REF!</v>
      </c>
      <c r="S13" s="141">
        <f t="shared" si="9"/>
        <v>0</v>
      </c>
      <c r="T13" s="142">
        <f t="shared" si="10"/>
        <v>0</v>
      </c>
      <c r="U13" s="173"/>
      <c r="V13" s="210"/>
      <c r="W13" s="210"/>
      <c r="X13" s="210"/>
      <c r="Y13" s="210"/>
      <c r="Z13" s="210"/>
      <c r="AA13" s="210"/>
      <c r="AB13" s="210"/>
      <c r="AC13" s="210"/>
      <c r="AD13" s="210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  <c r="GO13" s="146"/>
      <c r="GP13" s="146"/>
      <c r="GQ13" s="146"/>
      <c r="GR13" s="146"/>
      <c r="GS13" s="146"/>
      <c r="GT13" s="146"/>
      <c r="GU13" s="146"/>
      <c r="GV13" s="146"/>
      <c r="GW13" s="146"/>
      <c r="GX13" s="146"/>
      <c r="GY13" s="146"/>
      <c r="GZ13" s="146"/>
      <c r="HA13" s="146"/>
      <c r="HB13" s="146"/>
      <c r="HC13" s="146"/>
      <c r="HD13" s="146"/>
      <c r="HE13" s="146"/>
      <c r="HF13" s="146"/>
      <c r="HG13" s="146"/>
      <c r="HH13" s="146"/>
      <c r="HI13" s="146"/>
      <c r="HJ13" s="146"/>
      <c r="HK13" s="146"/>
      <c r="HL13" s="146"/>
      <c r="HM13" s="146"/>
      <c r="HN13" s="146"/>
      <c r="HO13" s="146"/>
      <c r="HP13" s="146"/>
      <c r="HQ13" s="146"/>
      <c r="HR13" s="146"/>
      <c r="HS13" s="146"/>
      <c r="HT13" s="146"/>
      <c r="HU13" s="146"/>
      <c r="HV13" s="146"/>
      <c r="HW13" s="146"/>
      <c r="HX13" s="146"/>
      <c r="HY13" s="146"/>
      <c r="HZ13" s="146"/>
      <c r="IA13" s="146"/>
      <c r="IB13" s="146"/>
      <c r="IC13" s="146"/>
      <c r="ID13" s="146"/>
      <c r="IE13" s="146"/>
      <c r="IF13" s="146"/>
      <c r="IG13" s="146"/>
      <c r="IH13" s="146"/>
      <c r="II13" s="146"/>
      <c r="IJ13" s="146"/>
      <c r="IK13" s="146"/>
      <c r="IL13" s="146"/>
      <c r="IM13" s="146"/>
      <c r="IN13" s="146"/>
      <c r="IO13" s="146"/>
      <c r="IP13" s="146"/>
      <c r="IQ13" s="146"/>
      <c r="IR13" s="146"/>
      <c r="IS13" s="146"/>
      <c r="IT13" s="146"/>
      <c r="IU13" s="146"/>
      <c r="IV13" s="146"/>
      <c r="IW13" s="146"/>
      <c r="IX13" s="146"/>
      <c r="IY13" s="146"/>
      <c r="IZ13" s="146"/>
      <c r="JA13" s="146"/>
      <c r="JB13" s="146"/>
      <c r="JC13" s="146"/>
      <c r="JD13" s="146"/>
      <c r="JE13" s="146"/>
      <c r="JF13" s="146"/>
      <c r="JG13" s="146"/>
      <c r="JH13" s="146"/>
      <c r="JI13" s="146"/>
      <c r="JJ13" s="146"/>
      <c r="JK13" s="146"/>
      <c r="JL13" s="146"/>
      <c r="JM13" s="146"/>
      <c r="JN13" s="146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  <c r="LP13" s="146"/>
      <c r="LQ13" s="146"/>
      <c r="LR13" s="146"/>
      <c r="LS13" s="146"/>
      <c r="LT13" s="146"/>
      <c r="LU13" s="146"/>
      <c r="LV13" s="146"/>
      <c r="LW13" s="146"/>
      <c r="LX13" s="146"/>
      <c r="LY13" s="146"/>
      <c r="LZ13" s="146"/>
      <c r="MA13" s="146"/>
      <c r="MB13" s="146"/>
      <c r="MC13" s="146"/>
      <c r="MD13" s="146"/>
      <c r="ME13" s="146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  <c r="PF13" s="146"/>
      <c r="PG13" s="146"/>
      <c r="PH13" s="146"/>
      <c r="PI13" s="146"/>
      <c r="PJ13" s="146"/>
      <c r="PK13" s="146"/>
      <c r="PL13" s="146"/>
      <c r="PM13" s="146"/>
      <c r="PN13" s="146"/>
      <c r="PO13" s="146"/>
      <c r="PP13" s="146"/>
      <c r="PQ13" s="146"/>
      <c r="PR13" s="146"/>
      <c r="PS13" s="146"/>
      <c r="PT13" s="146"/>
      <c r="PU13" s="146"/>
      <c r="PV13" s="146"/>
      <c r="PW13" s="146"/>
      <c r="PX13" s="146"/>
      <c r="PY13" s="146"/>
      <c r="PZ13" s="146"/>
      <c r="QA13" s="146"/>
      <c r="QB13" s="146"/>
      <c r="QC13" s="146"/>
      <c r="QD13" s="146"/>
      <c r="QE13" s="146"/>
      <c r="QF13" s="146"/>
      <c r="QG13" s="146"/>
      <c r="QH13" s="146"/>
      <c r="QI13" s="146"/>
      <c r="QJ13" s="146"/>
      <c r="QK13" s="146"/>
      <c r="QL13" s="146"/>
      <c r="QM13" s="146"/>
      <c r="QN13" s="146"/>
      <c r="QO13" s="146"/>
      <c r="QP13" s="146"/>
      <c r="QQ13" s="146"/>
      <c r="QR13" s="146"/>
      <c r="QS13" s="146"/>
      <c r="QT13" s="146"/>
      <c r="QU13" s="146"/>
      <c r="QV13" s="146"/>
      <c r="QW13" s="146"/>
      <c r="QX13" s="146"/>
      <c r="QY13" s="146"/>
      <c r="QZ13" s="146"/>
      <c r="RA13" s="146"/>
      <c r="RB13" s="146"/>
      <c r="RC13" s="146"/>
      <c r="RD13" s="146"/>
      <c r="RE13" s="146"/>
      <c r="RF13" s="146"/>
      <c r="RG13" s="146"/>
      <c r="RH13" s="146"/>
      <c r="RI13" s="146"/>
      <c r="RJ13" s="146"/>
      <c r="RK13" s="146"/>
      <c r="RL13" s="146"/>
      <c r="RM13" s="146"/>
      <c r="RN13" s="146"/>
      <c r="RO13" s="146"/>
      <c r="RP13" s="146"/>
      <c r="RQ13" s="146"/>
      <c r="RR13" s="146"/>
      <c r="RS13" s="146"/>
      <c r="RT13" s="146"/>
      <c r="RU13" s="146"/>
      <c r="RV13" s="146"/>
      <c r="RW13" s="146"/>
      <c r="RX13" s="146"/>
      <c r="RY13" s="146"/>
      <c r="RZ13" s="146"/>
      <c r="SA13" s="146"/>
      <c r="SB13" s="146"/>
      <c r="SC13" s="146"/>
      <c r="SD13" s="146"/>
      <c r="SE13" s="146"/>
      <c r="SF13" s="146"/>
      <c r="SG13" s="146"/>
      <c r="SH13" s="146"/>
      <c r="SI13" s="146"/>
      <c r="SJ13" s="146"/>
      <c r="SK13" s="146"/>
      <c r="SL13" s="146"/>
      <c r="SM13" s="146"/>
      <c r="SN13" s="146"/>
      <c r="SO13" s="146"/>
      <c r="SP13" s="146"/>
      <c r="SQ13" s="146"/>
      <c r="SR13" s="146"/>
      <c r="SS13" s="146"/>
      <c r="ST13" s="146"/>
      <c r="SU13" s="146"/>
      <c r="SV13" s="146"/>
      <c r="SW13" s="146"/>
      <c r="SX13" s="146"/>
      <c r="SY13" s="146"/>
      <c r="SZ13" s="146"/>
      <c r="TA13" s="146"/>
      <c r="TB13" s="146"/>
      <c r="TC13" s="146"/>
      <c r="TD13" s="146"/>
      <c r="TE13" s="146"/>
      <c r="TF13" s="146"/>
      <c r="TG13" s="146"/>
      <c r="TH13" s="146"/>
      <c r="TI13" s="146"/>
      <c r="TJ13" s="146"/>
      <c r="TK13" s="146"/>
      <c r="TL13" s="146"/>
      <c r="TM13" s="146"/>
      <c r="TN13" s="146"/>
      <c r="TO13" s="146"/>
      <c r="TP13" s="146"/>
      <c r="TQ13" s="146"/>
      <c r="TR13" s="146"/>
      <c r="TS13" s="146"/>
      <c r="TT13" s="146"/>
      <c r="TU13" s="146"/>
      <c r="TV13" s="146"/>
      <c r="TW13" s="146"/>
      <c r="TX13" s="146"/>
      <c r="TY13" s="146"/>
      <c r="TZ13" s="146"/>
      <c r="UA13" s="146"/>
      <c r="UB13" s="146"/>
      <c r="UC13" s="146"/>
      <c r="UD13" s="146"/>
      <c r="UE13" s="146"/>
      <c r="UF13" s="146"/>
      <c r="UG13" s="146"/>
      <c r="UH13" s="146"/>
      <c r="UI13" s="146"/>
      <c r="UJ13" s="146"/>
      <c r="UK13" s="146"/>
      <c r="UL13" s="146"/>
      <c r="UM13" s="146"/>
      <c r="UN13" s="146"/>
      <c r="UO13" s="146"/>
      <c r="UP13" s="146"/>
      <c r="UQ13" s="146"/>
      <c r="UR13" s="146"/>
      <c r="US13" s="146"/>
      <c r="UT13" s="146"/>
      <c r="UU13" s="146"/>
      <c r="UV13" s="146"/>
      <c r="UW13" s="146"/>
      <c r="UX13" s="146"/>
      <c r="UY13" s="146"/>
      <c r="UZ13" s="146"/>
      <c r="VA13" s="146"/>
      <c r="VB13" s="146"/>
      <c r="VC13" s="146"/>
      <c r="VD13" s="146"/>
      <c r="VE13" s="146"/>
      <c r="VF13" s="146"/>
      <c r="VG13" s="146"/>
      <c r="VH13" s="146"/>
      <c r="VI13" s="146"/>
      <c r="VJ13" s="146"/>
      <c r="VK13" s="146"/>
      <c r="VL13" s="146"/>
      <c r="VM13" s="146"/>
      <c r="VN13" s="146"/>
      <c r="VO13" s="146"/>
      <c r="VP13" s="146"/>
      <c r="VQ13" s="146"/>
      <c r="VR13" s="146"/>
      <c r="VS13" s="146"/>
      <c r="VT13" s="146"/>
      <c r="VU13" s="146"/>
      <c r="VV13" s="146"/>
      <c r="VW13" s="146"/>
      <c r="VX13" s="146"/>
      <c r="VY13" s="146"/>
      <c r="VZ13" s="146"/>
      <c r="WA13" s="146"/>
      <c r="WB13" s="146"/>
      <c r="WC13" s="146"/>
      <c r="WD13" s="146"/>
      <c r="WE13" s="146"/>
      <c r="WF13" s="146"/>
      <c r="WG13" s="146"/>
      <c r="WH13" s="146"/>
      <c r="WI13" s="146"/>
      <c r="WJ13" s="146"/>
      <c r="WK13" s="146"/>
      <c r="WL13" s="146"/>
      <c r="WM13" s="146"/>
      <c r="WN13" s="146"/>
      <c r="WO13" s="146"/>
      <c r="WP13" s="146"/>
      <c r="WQ13" s="146"/>
      <c r="WR13" s="146"/>
      <c r="WS13" s="146"/>
      <c r="WT13" s="146"/>
      <c r="WU13" s="146"/>
      <c r="WV13" s="146"/>
      <c r="WW13" s="146"/>
      <c r="WX13" s="146"/>
      <c r="WY13" s="146"/>
      <c r="WZ13" s="146"/>
      <c r="XA13" s="146"/>
      <c r="XB13" s="146"/>
      <c r="XC13" s="146"/>
      <c r="XD13" s="146"/>
      <c r="XE13" s="146"/>
      <c r="XF13" s="146"/>
      <c r="XG13" s="146"/>
      <c r="XH13" s="146"/>
      <c r="XI13" s="146"/>
      <c r="XJ13" s="146"/>
      <c r="XK13" s="146"/>
      <c r="XL13" s="146"/>
      <c r="XM13" s="146"/>
      <c r="XN13" s="146"/>
      <c r="XO13" s="146"/>
      <c r="XP13" s="146"/>
      <c r="XQ13" s="146"/>
      <c r="XR13" s="146"/>
      <c r="XS13" s="146"/>
      <c r="XT13" s="146"/>
      <c r="XU13" s="146"/>
      <c r="XV13" s="146"/>
      <c r="XW13" s="146"/>
      <c r="XX13" s="146"/>
      <c r="XY13" s="146"/>
      <c r="XZ13" s="146"/>
      <c r="YA13" s="146"/>
      <c r="YB13" s="146"/>
      <c r="YC13" s="146"/>
      <c r="YD13" s="146"/>
      <c r="YE13" s="146"/>
      <c r="YF13" s="146"/>
      <c r="YG13" s="146"/>
      <c r="YH13" s="146"/>
      <c r="YI13" s="146"/>
      <c r="YJ13" s="146"/>
      <c r="YK13" s="146"/>
      <c r="YL13" s="146"/>
      <c r="YM13" s="146"/>
      <c r="YN13" s="146"/>
      <c r="YO13" s="146"/>
      <c r="YP13" s="146"/>
      <c r="YQ13" s="146"/>
      <c r="YR13" s="146"/>
      <c r="YS13" s="146"/>
      <c r="YT13" s="146"/>
      <c r="YU13" s="146"/>
      <c r="YV13" s="146"/>
      <c r="YW13" s="146"/>
      <c r="YX13" s="146"/>
      <c r="YY13" s="146"/>
      <c r="YZ13" s="146"/>
      <c r="ZA13" s="146"/>
      <c r="ZB13" s="146"/>
      <c r="ZC13" s="146"/>
      <c r="ZD13" s="146"/>
      <c r="ZE13" s="146"/>
      <c r="ZF13" s="146"/>
      <c r="ZG13" s="146"/>
      <c r="ZH13" s="146"/>
      <c r="ZI13" s="146"/>
      <c r="ZJ13" s="146"/>
      <c r="ZK13" s="146"/>
      <c r="ZL13" s="146"/>
      <c r="ZM13" s="146"/>
      <c r="ZN13" s="146"/>
      <c r="ZO13" s="146"/>
      <c r="ZP13" s="146"/>
      <c r="ZQ13" s="146"/>
      <c r="ZR13" s="146"/>
      <c r="ZS13" s="146"/>
      <c r="ZT13" s="146"/>
      <c r="ZU13" s="146"/>
      <c r="ZV13" s="146"/>
      <c r="ZW13" s="146"/>
      <c r="ZX13" s="146"/>
      <c r="ZY13" s="146"/>
      <c r="ZZ13" s="146"/>
      <c r="AAA13" s="146"/>
      <c r="AAB13" s="146"/>
      <c r="AAC13" s="146"/>
      <c r="AAD13" s="146"/>
      <c r="AAE13" s="146"/>
      <c r="AAF13" s="146"/>
      <c r="AAG13" s="146"/>
      <c r="AAH13" s="146"/>
      <c r="AAI13" s="146"/>
      <c r="AAJ13" s="146"/>
      <c r="AAK13" s="146"/>
      <c r="AAL13" s="146"/>
      <c r="AAM13" s="146"/>
      <c r="AAN13" s="146"/>
      <c r="AAO13" s="146"/>
      <c r="AAP13" s="146"/>
      <c r="AAQ13" s="146"/>
      <c r="AAR13" s="146"/>
      <c r="AAS13" s="146"/>
      <c r="AAT13" s="146"/>
      <c r="AAU13" s="146"/>
      <c r="AAV13" s="146"/>
      <c r="AAW13" s="146"/>
      <c r="AAX13" s="146"/>
      <c r="AAY13" s="146"/>
      <c r="AAZ13" s="146"/>
      <c r="ABA13" s="146"/>
      <c r="ABB13" s="146"/>
      <c r="ABC13" s="146"/>
      <c r="ABD13" s="146"/>
      <c r="ABE13" s="146"/>
      <c r="ABF13" s="146"/>
      <c r="ABG13" s="146"/>
      <c r="ABH13" s="146"/>
      <c r="ABI13" s="146"/>
      <c r="ABJ13" s="146"/>
      <c r="ABK13" s="146"/>
      <c r="ABL13" s="146"/>
      <c r="ABM13" s="146"/>
      <c r="ABN13" s="146"/>
      <c r="ABO13" s="146"/>
      <c r="ABP13" s="146"/>
      <c r="ABQ13" s="146"/>
      <c r="ABR13" s="146"/>
      <c r="ABS13" s="146"/>
      <c r="ABT13" s="146"/>
      <c r="ABU13" s="146"/>
      <c r="ABV13" s="146"/>
      <c r="ABW13" s="146"/>
      <c r="ABX13" s="146"/>
      <c r="ABY13" s="146"/>
      <c r="ABZ13" s="146"/>
      <c r="ACA13" s="146"/>
      <c r="ACB13" s="146"/>
      <c r="ACC13" s="146"/>
      <c r="ACD13" s="146"/>
      <c r="ACE13" s="146"/>
      <c r="ACF13" s="146"/>
      <c r="ACG13" s="146"/>
      <c r="ACH13" s="146"/>
      <c r="ACI13" s="146"/>
      <c r="ACJ13" s="146"/>
      <c r="ACK13" s="146"/>
      <c r="ACL13" s="146"/>
      <c r="ACM13" s="146"/>
      <c r="ACN13" s="146"/>
      <c r="ACO13" s="146"/>
      <c r="ACP13" s="146"/>
      <c r="ACQ13" s="146"/>
      <c r="ACR13" s="146"/>
      <c r="ACS13" s="146"/>
      <c r="ACT13" s="146"/>
      <c r="ACU13" s="146"/>
      <c r="ACV13" s="146"/>
      <c r="ACW13" s="146"/>
      <c r="ACX13" s="146"/>
      <c r="ACY13" s="146"/>
      <c r="ACZ13" s="146"/>
      <c r="ADA13" s="146"/>
      <c r="ADB13" s="146"/>
      <c r="ADC13" s="146"/>
      <c r="ADD13" s="146"/>
      <c r="ADE13" s="146"/>
      <c r="ADF13" s="146"/>
      <c r="ADG13" s="146"/>
      <c r="ADH13" s="146"/>
      <c r="ADI13" s="146"/>
      <c r="ADJ13" s="146"/>
      <c r="ADK13" s="146"/>
      <c r="ADL13" s="146"/>
      <c r="ADM13" s="146"/>
      <c r="ADN13" s="146"/>
      <c r="ADO13" s="146"/>
      <c r="ADP13" s="146"/>
      <c r="ADQ13" s="146"/>
      <c r="ADR13" s="146"/>
      <c r="ADS13" s="146"/>
      <c r="ADT13" s="146"/>
      <c r="ADU13" s="146"/>
      <c r="ADV13" s="146"/>
      <c r="ADW13" s="146"/>
      <c r="ADX13" s="146"/>
      <c r="ADY13" s="146"/>
      <c r="ADZ13" s="146"/>
      <c r="AEA13" s="146"/>
      <c r="AEB13" s="146"/>
      <c r="AEC13" s="146"/>
      <c r="AED13" s="146"/>
      <c r="AEE13" s="146"/>
      <c r="AEF13" s="146"/>
      <c r="AEG13" s="146"/>
      <c r="AEH13" s="146"/>
      <c r="AEI13" s="146"/>
      <c r="AEJ13" s="146"/>
      <c r="AEK13" s="146"/>
      <c r="AEL13" s="146"/>
      <c r="AEM13" s="146"/>
      <c r="AEN13" s="146"/>
      <c r="AEO13" s="146"/>
      <c r="AEP13" s="146"/>
      <c r="AEQ13" s="146"/>
      <c r="AER13" s="146"/>
      <c r="AES13" s="146"/>
      <c r="AET13" s="146"/>
      <c r="AEU13" s="146"/>
      <c r="AEV13" s="146"/>
      <c r="AEW13" s="146"/>
      <c r="AEX13" s="146"/>
      <c r="AEY13" s="146"/>
      <c r="AEZ13" s="146"/>
      <c r="AFA13" s="146"/>
      <c r="AFB13" s="146"/>
      <c r="AFC13" s="146"/>
      <c r="AFD13" s="146"/>
      <c r="AFE13" s="146"/>
      <c r="AFF13" s="146"/>
      <c r="AFG13" s="146"/>
      <c r="AFH13" s="146"/>
      <c r="AFI13" s="146"/>
      <c r="AFJ13" s="146"/>
      <c r="AFK13" s="146"/>
      <c r="AFL13" s="146"/>
      <c r="AFM13" s="146"/>
      <c r="AFN13" s="146"/>
      <c r="AFO13" s="146"/>
      <c r="AFP13" s="146"/>
      <c r="AFQ13" s="146"/>
      <c r="AFR13" s="146"/>
      <c r="AFS13" s="146"/>
      <c r="AFT13" s="146"/>
      <c r="AFU13" s="146"/>
      <c r="AFV13" s="146"/>
      <c r="AFW13" s="146"/>
      <c r="AFX13" s="146"/>
      <c r="AFY13" s="146"/>
      <c r="AFZ13" s="146"/>
      <c r="AGA13" s="146"/>
      <c r="AGB13" s="146"/>
      <c r="AGC13" s="146"/>
      <c r="AGD13" s="146"/>
      <c r="AGE13" s="146"/>
      <c r="AGF13" s="146"/>
      <c r="AGG13" s="146"/>
      <c r="AGH13" s="146"/>
      <c r="AGI13" s="146"/>
      <c r="AGJ13" s="146"/>
      <c r="AGK13" s="146"/>
      <c r="AGL13" s="146"/>
      <c r="AGM13" s="146"/>
      <c r="AGN13" s="146"/>
      <c r="AGO13" s="146"/>
      <c r="AGP13" s="146"/>
      <c r="AGQ13" s="146"/>
      <c r="AGR13" s="146"/>
      <c r="AGS13" s="146"/>
      <c r="AGT13" s="146"/>
      <c r="AGU13" s="146"/>
      <c r="AGV13" s="146"/>
      <c r="AGW13" s="146"/>
      <c r="AGX13" s="146"/>
      <c r="AGY13" s="146"/>
      <c r="AGZ13" s="146"/>
      <c r="AHA13" s="146"/>
      <c r="AHB13" s="146"/>
      <c r="AHC13" s="146"/>
      <c r="AHD13" s="146"/>
      <c r="AHE13" s="146"/>
      <c r="AHF13" s="146"/>
      <c r="AHG13" s="146"/>
      <c r="AHH13" s="146"/>
      <c r="AHI13" s="146"/>
      <c r="AHJ13" s="146"/>
      <c r="AHK13" s="146"/>
      <c r="AHL13" s="146"/>
      <c r="AHM13" s="146"/>
      <c r="AHN13" s="146"/>
      <c r="AHO13" s="146"/>
      <c r="AHP13" s="146"/>
      <c r="AHQ13" s="146"/>
      <c r="AHR13" s="146"/>
      <c r="AHS13" s="146"/>
      <c r="AHT13" s="146"/>
      <c r="AHU13" s="146"/>
      <c r="AHV13" s="146"/>
      <c r="AHW13" s="146"/>
      <c r="AHX13" s="146"/>
      <c r="AHY13" s="146"/>
      <c r="AHZ13" s="146"/>
      <c r="AIA13" s="146"/>
      <c r="AIB13" s="146"/>
      <c r="AIC13" s="146"/>
      <c r="AID13" s="146"/>
      <c r="AIE13" s="146"/>
      <c r="AIF13" s="146"/>
      <c r="AIG13" s="146"/>
      <c r="AIH13" s="146"/>
      <c r="AII13" s="146"/>
      <c r="AIJ13" s="146"/>
      <c r="AIK13" s="146"/>
      <c r="AIL13" s="146"/>
      <c r="AIM13" s="146"/>
      <c r="AIN13" s="146"/>
      <c r="AIO13" s="146"/>
      <c r="AIP13" s="146"/>
      <c r="AIQ13" s="146"/>
      <c r="AIR13" s="146"/>
      <c r="AIS13" s="146"/>
      <c r="AIT13" s="146"/>
      <c r="AIU13" s="146"/>
      <c r="AIV13" s="146"/>
      <c r="AIW13" s="146"/>
      <c r="AIX13" s="146"/>
      <c r="AIY13" s="146"/>
      <c r="AIZ13" s="146"/>
      <c r="AJA13" s="146"/>
      <c r="AJB13" s="146"/>
      <c r="AJC13" s="146"/>
      <c r="AJD13" s="146"/>
      <c r="AJE13" s="146"/>
      <c r="AJF13" s="146"/>
      <c r="AJG13" s="146"/>
      <c r="AJH13" s="146"/>
      <c r="AJI13" s="146"/>
      <c r="AJJ13" s="146"/>
      <c r="AJK13" s="146"/>
      <c r="AJL13" s="146"/>
      <c r="AJM13" s="146"/>
      <c r="AJN13" s="146"/>
      <c r="AJO13" s="146"/>
      <c r="AJP13" s="146"/>
      <c r="AJQ13" s="146"/>
      <c r="AJR13" s="146"/>
      <c r="AJS13" s="146"/>
      <c r="AJT13" s="146"/>
      <c r="AJU13" s="146"/>
      <c r="AJV13" s="146"/>
      <c r="AJW13" s="146"/>
      <c r="AJX13" s="146"/>
      <c r="AJY13" s="146"/>
      <c r="AJZ13" s="146"/>
      <c r="AKA13" s="146"/>
      <c r="AKB13" s="146"/>
      <c r="AKC13" s="146"/>
      <c r="AKD13" s="146"/>
      <c r="AKE13" s="146"/>
      <c r="AKF13" s="146"/>
      <c r="AKG13" s="146"/>
      <c r="AKH13" s="146"/>
      <c r="AKI13" s="146"/>
      <c r="AKJ13" s="146"/>
      <c r="AKK13" s="146"/>
      <c r="AKL13" s="146"/>
      <c r="AKM13" s="146"/>
      <c r="AKN13" s="146"/>
      <c r="AKO13" s="146"/>
      <c r="AKP13" s="146"/>
      <c r="AKQ13" s="146"/>
      <c r="AKR13" s="146"/>
      <c r="AKS13" s="146"/>
      <c r="AKT13" s="146"/>
      <c r="AKU13" s="146"/>
      <c r="AKV13" s="146"/>
      <c r="AKW13" s="146"/>
      <c r="AKX13" s="146"/>
      <c r="AKY13" s="146"/>
      <c r="AKZ13" s="146"/>
      <c r="ALA13" s="146"/>
      <c r="ALB13" s="146"/>
      <c r="ALC13" s="146"/>
      <c r="ALD13" s="146"/>
      <c r="ALE13" s="146"/>
      <c r="ALF13" s="146"/>
      <c r="ALG13" s="146"/>
      <c r="ALH13" s="146"/>
      <c r="ALI13" s="146"/>
      <c r="ALJ13" s="146"/>
      <c r="ALK13" s="146"/>
      <c r="ALL13" s="146"/>
      <c r="ALM13" s="146"/>
      <c r="ALN13" s="146"/>
      <c r="ALO13" s="146"/>
      <c r="ALP13" s="146"/>
      <c r="ALQ13" s="146"/>
      <c r="ALR13" s="146"/>
      <c r="ALS13" s="146"/>
      <c r="ALT13" s="146"/>
      <c r="ALU13" s="146"/>
      <c r="ALV13" s="146"/>
      <c r="ALW13" s="146"/>
      <c r="ALX13" s="146"/>
      <c r="ALY13" s="146"/>
      <c r="ALZ13" s="146"/>
      <c r="AMA13" s="146"/>
      <c r="AMB13" s="146"/>
      <c r="AMC13" s="146"/>
      <c r="AMD13" s="146"/>
      <c r="AME13" s="146"/>
      <c r="AMF13" s="146"/>
      <c r="AMG13" s="146"/>
      <c r="AMH13" s="146"/>
      <c r="AMI13" s="146"/>
      <c r="AMJ13" s="146"/>
      <c r="AMK13" s="146"/>
      <c r="AML13" s="146"/>
      <c r="AMM13" s="146"/>
      <c r="AMN13" s="146"/>
      <c r="AMO13" s="146"/>
      <c r="AMP13" s="146"/>
      <c r="AMQ13" s="146"/>
      <c r="AMR13" s="146"/>
      <c r="AMS13" s="146"/>
      <c r="AMT13" s="146"/>
      <c r="AMU13" s="146"/>
      <c r="AMV13" s="146"/>
      <c r="AMW13" s="146"/>
      <c r="AMX13" s="146"/>
      <c r="AMY13" s="146"/>
      <c r="AMZ13" s="146"/>
      <c r="ANA13" s="146"/>
      <c r="ANB13" s="146"/>
      <c r="ANC13" s="146"/>
      <c r="AND13" s="146"/>
      <c r="ANE13" s="146"/>
      <c r="ANF13" s="146"/>
      <c r="ANG13" s="146"/>
      <c r="ANH13" s="146"/>
      <c r="ANI13" s="146"/>
      <c r="ANJ13" s="146"/>
      <c r="ANK13" s="146"/>
      <c r="ANL13" s="146"/>
      <c r="ANM13" s="146"/>
      <c r="ANN13" s="146"/>
      <c r="ANO13" s="146"/>
      <c r="ANP13" s="146"/>
      <c r="ANQ13" s="146"/>
      <c r="ANR13" s="146"/>
      <c r="ANS13" s="146"/>
      <c r="ANT13" s="146"/>
      <c r="ANU13" s="146"/>
      <c r="ANV13" s="146"/>
      <c r="ANW13" s="146"/>
      <c r="ANX13" s="146"/>
      <c r="ANY13" s="146"/>
      <c r="ANZ13" s="146"/>
      <c r="AOA13" s="146"/>
      <c r="AOB13" s="146"/>
      <c r="AOC13" s="146"/>
      <c r="AOD13" s="146"/>
      <c r="AOE13" s="146"/>
      <c r="AOF13" s="146"/>
      <c r="AOG13" s="146"/>
      <c r="AOH13" s="146"/>
      <c r="AOI13" s="146"/>
      <c r="AOJ13" s="146"/>
      <c r="AOK13" s="146"/>
      <c r="AOL13" s="146"/>
      <c r="AOM13" s="146"/>
      <c r="AON13" s="146"/>
      <c r="AOO13" s="146"/>
      <c r="AOP13" s="146"/>
      <c r="AOQ13" s="146"/>
      <c r="AOR13" s="146"/>
      <c r="AOS13" s="146"/>
      <c r="AOT13" s="146"/>
      <c r="AOU13" s="146"/>
      <c r="AOV13" s="146"/>
      <c r="AOW13" s="146"/>
      <c r="AOX13" s="146"/>
      <c r="AOY13" s="146"/>
      <c r="AOZ13" s="146"/>
      <c r="APA13" s="146"/>
      <c r="APB13" s="146"/>
      <c r="APC13" s="146"/>
      <c r="APD13" s="146"/>
      <c r="APE13" s="146"/>
      <c r="APF13" s="146"/>
      <c r="APG13" s="146"/>
      <c r="APH13" s="146"/>
      <c r="API13" s="146"/>
      <c r="APJ13" s="146"/>
      <c r="APK13" s="146"/>
      <c r="APL13" s="146"/>
      <c r="APM13" s="146"/>
      <c r="APN13" s="146"/>
      <c r="APO13" s="146"/>
      <c r="APP13" s="146"/>
      <c r="APQ13" s="146"/>
      <c r="APR13" s="146"/>
      <c r="APS13" s="146"/>
      <c r="APT13" s="146"/>
      <c r="APU13" s="146"/>
      <c r="APV13" s="146"/>
      <c r="APW13" s="146"/>
      <c r="APX13" s="146"/>
      <c r="APY13" s="146"/>
      <c r="APZ13" s="146"/>
      <c r="AQA13" s="146"/>
      <c r="AQB13" s="146"/>
      <c r="AQC13" s="146"/>
      <c r="AQD13" s="146"/>
      <c r="AQE13" s="146"/>
      <c r="AQF13" s="146"/>
      <c r="AQG13" s="146"/>
      <c r="AQH13" s="146"/>
      <c r="AQI13" s="146"/>
      <c r="AQJ13" s="146"/>
      <c r="AQK13" s="146"/>
      <c r="AQL13" s="146"/>
      <c r="AQM13" s="146"/>
      <c r="AQN13" s="146"/>
      <c r="AQO13" s="146"/>
      <c r="AQP13" s="146"/>
      <c r="AQQ13" s="146"/>
      <c r="AQR13" s="146"/>
      <c r="AQS13" s="146"/>
      <c r="AQT13" s="146"/>
      <c r="AQU13" s="146"/>
      <c r="AQV13" s="146"/>
      <c r="AQW13" s="146"/>
      <c r="AQX13" s="146"/>
      <c r="AQY13" s="146"/>
      <c r="AQZ13" s="146"/>
      <c r="ARA13" s="146"/>
      <c r="ARB13" s="146"/>
      <c r="ARC13" s="146"/>
      <c r="ARD13" s="146"/>
      <c r="ARE13" s="146"/>
      <c r="ARF13" s="146"/>
      <c r="ARG13" s="146"/>
      <c r="ARH13" s="146"/>
      <c r="ARI13" s="146"/>
      <c r="ARJ13" s="146"/>
      <c r="ARK13" s="146"/>
      <c r="ARL13" s="146"/>
      <c r="ARM13" s="146"/>
      <c r="ARN13" s="146"/>
      <c r="ARO13" s="146"/>
      <c r="ARP13" s="146"/>
      <c r="ARQ13" s="146"/>
      <c r="ARR13" s="146"/>
      <c r="ARS13" s="146"/>
      <c r="ART13" s="146"/>
      <c r="ARU13" s="146"/>
      <c r="ARV13" s="146"/>
      <c r="ARW13" s="146"/>
      <c r="ARX13" s="146"/>
      <c r="ARY13" s="146"/>
      <c r="ARZ13" s="146"/>
      <c r="ASA13" s="146"/>
      <c r="ASB13" s="146"/>
      <c r="ASC13" s="146"/>
      <c r="ASD13" s="146"/>
      <c r="ASE13" s="146"/>
      <c r="ASF13" s="146"/>
      <c r="ASG13" s="146"/>
      <c r="ASH13" s="146"/>
      <c r="ASI13" s="146"/>
      <c r="ASJ13" s="146"/>
      <c r="ASK13" s="146"/>
      <c r="ASL13" s="146"/>
      <c r="ASM13" s="146"/>
      <c r="ASN13" s="146"/>
      <c r="ASO13" s="146"/>
      <c r="ASP13" s="146"/>
      <c r="ASQ13" s="146"/>
      <c r="ASR13" s="146"/>
      <c r="ASS13" s="146"/>
      <c r="AST13" s="146"/>
      <c r="ASU13" s="146"/>
      <c r="ASV13" s="146"/>
      <c r="ASW13" s="146"/>
      <c r="ASX13" s="146"/>
      <c r="ASY13" s="146"/>
      <c r="ASZ13" s="146"/>
      <c r="ATA13" s="146"/>
      <c r="ATB13" s="146"/>
      <c r="ATC13" s="146"/>
      <c r="ATD13" s="146"/>
      <c r="ATE13" s="146"/>
      <c r="ATF13" s="146"/>
      <c r="ATG13" s="146"/>
      <c r="ATH13" s="146"/>
      <c r="ATI13" s="146"/>
      <c r="ATJ13" s="146"/>
      <c r="ATK13" s="146"/>
      <c r="ATL13" s="146"/>
      <c r="ATM13" s="146"/>
      <c r="ATN13" s="146"/>
      <c r="ATO13" s="146"/>
      <c r="ATP13" s="146"/>
      <c r="ATQ13" s="146"/>
      <c r="ATR13" s="146"/>
      <c r="ATS13" s="146"/>
      <c r="ATT13" s="146"/>
      <c r="ATU13" s="146"/>
      <c r="ATV13" s="146"/>
      <c r="ATW13" s="146"/>
      <c r="ATX13" s="146"/>
      <c r="ATY13" s="146"/>
      <c r="ATZ13" s="146"/>
      <c r="AUA13" s="146"/>
      <c r="AUB13" s="146"/>
      <c r="AUC13" s="146"/>
      <c r="AUD13" s="146"/>
      <c r="AUE13" s="146"/>
      <c r="AUF13" s="146"/>
      <c r="AUG13" s="146"/>
      <c r="AUH13" s="146"/>
      <c r="AUI13" s="146"/>
      <c r="AUJ13" s="146"/>
      <c r="AUK13" s="146"/>
      <c r="AUL13" s="146"/>
      <c r="AUM13" s="146"/>
      <c r="AUN13" s="146"/>
      <c r="AUO13" s="146"/>
      <c r="AUP13" s="146"/>
      <c r="AUQ13" s="146"/>
      <c r="AUR13" s="146"/>
      <c r="AUS13" s="146"/>
      <c r="AUT13" s="146"/>
      <c r="AUU13" s="146"/>
      <c r="AUV13" s="146"/>
      <c r="AUW13" s="146"/>
      <c r="AUX13" s="146"/>
      <c r="AUY13" s="146"/>
      <c r="AUZ13" s="146"/>
      <c r="AVA13" s="146"/>
      <c r="AVB13" s="146"/>
      <c r="AVC13" s="146"/>
      <c r="AVD13" s="146"/>
      <c r="AVE13" s="146"/>
      <c r="AVF13" s="146"/>
      <c r="AVG13" s="146"/>
      <c r="AVH13" s="146"/>
      <c r="AVI13" s="146"/>
      <c r="AVJ13" s="146"/>
      <c r="AVK13" s="146"/>
      <c r="AVL13" s="146"/>
      <c r="AVM13" s="146"/>
      <c r="AVN13" s="146"/>
      <c r="AVO13" s="146"/>
      <c r="AVP13" s="146"/>
      <c r="AVQ13" s="146"/>
      <c r="AVR13" s="146"/>
      <c r="AVS13" s="146"/>
      <c r="AVT13" s="146"/>
      <c r="AVU13" s="146"/>
      <c r="AVV13" s="146"/>
      <c r="AVW13" s="146"/>
      <c r="AVX13" s="146"/>
      <c r="AVY13" s="146"/>
      <c r="AVZ13" s="146"/>
      <c r="AWA13" s="146"/>
      <c r="AWB13" s="146"/>
      <c r="AWC13" s="146"/>
      <c r="AWD13" s="146"/>
      <c r="AWE13" s="146"/>
      <c r="AWF13" s="146"/>
      <c r="AWG13" s="146"/>
      <c r="AWH13" s="146"/>
      <c r="AWI13" s="146"/>
      <c r="AWJ13" s="146"/>
      <c r="AWK13" s="146"/>
      <c r="AWL13" s="146"/>
      <c r="AWM13" s="146"/>
      <c r="AWN13" s="146"/>
      <c r="AWO13" s="146"/>
      <c r="AWP13" s="146"/>
      <c r="AWQ13" s="146"/>
      <c r="AWR13" s="146"/>
      <c r="AWS13" s="146"/>
      <c r="AWT13" s="146"/>
      <c r="AWU13" s="146"/>
      <c r="AWV13" s="146"/>
      <c r="AWW13" s="146"/>
      <c r="AWX13" s="146"/>
      <c r="AWY13" s="146"/>
      <c r="AWZ13" s="146"/>
      <c r="AXA13" s="146"/>
      <c r="AXB13" s="146"/>
      <c r="AXC13" s="146"/>
      <c r="AXD13" s="146"/>
      <c r="AXE13" s="146"/>
      <c r="AXF13" s="146"/>
      <c r="AXG13" s="146"/>
      <c r="AXH13" s="146"/>
      <c r="AXI13" s="146"/>
      <c r="AXJ13" s="146"/>
      <c r="AXK13" s="146"/>
      <c r="AXL13" s="146"/>
      <c r="AXM13" s="146"/>
      <c r="AXN13" s="146"/>
      <c r="AXO13" s="146"/>
      <c r="AXP13" s="146"/>
      <c r="AXQ13" s="146"/>
      <c r="AXR13" s="146"/>
      <c r="AXS13" s="146"/>
      <c r="AXT13" s="146"/>
      <c r="AXU13" s="146"/>
      <c r="AXV13" s="146"/>
      <c r="AXW13" s="146"/>
      <c r="AXX13" s="146"/>
      <c r="AXY13" s="146"/>
      <c r="AXZ13" s="146"/>
      <c r="AYA13" s="146"/>
      <c r="AYB13" s="146"/>
      <c r="AYC13" s="146"/>
      <c r="AYD13" s="146"/>
      <c r="AYE13" s="146"/>
      <c r="AYF13" s="146"/>
      <c r="AYG13" s="146"/>
      <c r="AYH13" s="146"/>
      <c r="AYI13" s="146"/>
      <c r="AYJ13" s="146"/>
      <c r="AYK13" s="146"/>
      <c r="AYL13" s="146"/>
      <c r="AYM13" s="146"/>
      <c r="AYN13" s="146"/>
      <c r="AYO13" s="146"/>
      <c r="AYP13" s="146"/>
      <c r="AYQ13" s="146"/>
      <c r="AYR13" s="146"/>
      <c r="AYS13" s="146"/>
      <c r="AYT13" s="146"/>
      <c r="AYU13" s="146"/>
      <c r="AYV13" s="146"/>
      <c r="AYW13" s="146"/>
      <c r="AYX13" s="146"/>
      <c r="AYY13" s="146"/>
      <c r="AYZ13" s="146"/>
      <c r="AZA13" s="146"/>
      <c r="AZB13" s="146"/>
      <c r="AZC13" s="146"/>
      <c r="AZD13" s="146"/>
      <c r="AZE13" s="146"/>
      <c r="AZF13" s="146"/>
      <c r="AZG13" s="146"/>
      <c r="AZH13" s="146"/>
      <c r="AZI13" s="146"/>
      <c r="AZJ13" s="146"/>
      <c r="AZK13" s="146"/>
      <c r="AZL13" s="146"/>
      <c r="AZM13" s="146"/>
      <c r="AZN13" s="146"/>
      <c r="AZO13" s="146"/>
      <c r="AZP13" s="146"/>
      <c r="AZQ13" s="146"/>
      <c r="AZR13" s="146"/>
      <c r="AZS13" s="146"/>
      <c r="AZT13" s="146"/>
      <c r="AZU13" s="146"/>
      <c r="AZV13" s="146"/>
      <c r="AZW13" s="146"/>
      <c r="AZX13" s="146"/>
      <c r="AZY13" s="146"/>
      <c r="AZZ13" s="146"/>
      <c r="BAA13" s="146"/>
      <c r="BAB13" s="146"/>
      <c r="BAC13" s="146"/>
      <c r="BAD13" s="146"/>
      <c r="BAE13" s="146"/>
      <c r="BAF13" s="146"/>
      <c r="BAG13" s="146"/>
      <c r="BAH13" s="146"/>
      <c r="BAI13" s="146"/>
      <c r="BAJ13" s="146"/>
      <c r="BAK13" s="146"/>
      <c r="BAL13" s="146"/>
      <c r="BAM13" s="146"/>
      <c r="BAN13" s="146"/>
      <c r="BAO13" s="146"/>
      <c r="BAP13" s="146"/>
      <c r="BAQ13" s="146"/>
      <c r="BAR13" s="146"/>
      <c r="BAS13" s="146"/>
      <c r="BAT13" s="146"/>
      <c r="BAU13" s="146"/>
      <c r="BAV13" s="146"/>
      <c r="BAW13" s="146"/>
      <c r="BAX13" s="146"/>
      <c r="BAY13" s="146"/>
      <c r="BAZ13" s="146"/>
      <c r="BBA13" s="146"/>
      <c r="BBB13" s="146"/>
      <c r="BBC13" s="146"/>
      <c r="BBD13" s="146"/>
      <c r="BBE13" s="146"/>
      <c r="BBF13" s="146"/>
      <c r="BBG13" s="146"/>
      <c r="BBH13" s="146"/>
      <c r="BBI13" s="146"/>
      <c r="BBJ13" s="146"/>
      <c r="BBK13" s="146"/>
      <c r="BBL13" s="146"/>
      <c r="BBM13" s="146"/>
      <c r="BBN13" s="146"/>
      <c r="BBO13" s="146"/>
      <c r="BBP13" s="146"/>
      <c r="BBQ13" s="146"/>
      <c r="BBR13" s="146"/>
      <c r="BBS13" s="146"/>
      <c r="BBT13" s="146"/>
      <c r="BBU13" s="146"/>
      <c r="BBV13" s="146"/>
      <c r="BBW13" s="146"/>
      <c r="BBX13" s="146"/>
      <c r="BBY13" s="146"/>
      <c r="BBZ13" s="146"/>
      <c r="BCA13" s="146"/>
      <c r="BCB13" s="146"/>
      <c r="BCC13" s="146"/>
      <c r="BCD13" s="146"/>
      <c r="BCE13" s="146"/>
      <c r="BCF13" s="146"/>
      <c r="BCG13" s="146"/>
      <c r="BCH13" s="146"/>
      <c r="BCI13" s="146"/>
      <c r="BCJ13" s="146"/>
      <c r="BCK13" s="146"/>
      <c r="BCL13" s="146"/>
      <c r="BCM13" s="146"/>
      <c r="BCN13" s="146"/>
      <c r="BCO13" s="146"/>
      <c r="BCP13" s="146"/>
      <c r="BCQ13" s="146"/>
      <c r="BCR13" s="146"/>
      <c r="BCS13" s="146"/>
      <c r="BCT13" s="146"/>
      <c r="BCU13" s="146"/>
      <c r="BCV13" s="146"/>
      <c r="BCW13" s="146"/>
      <c r="BCX13" s="146"/>
      <c r="BCY13" s="146"/>
      <c r="BCZ13" s="146"/>
      <c r="BDA13" s="146"/>
      <c r="BDB13" s="146"/>
      <c r="BDC13" s="146"/>
      <c r="BDD13" s="146"/>
      <c r="BDE13" s="146"/>
      <c r="BDF13" s="146"/>
      <c r="BDG13" s="146"/>
      <c r="BDH13" s="146"/>
      <c r="BDI13" s="146"/>
      <c r="BDJ13" s="146"/>
      <c r="BDK13" s="146"/>
      <c r="BDL13" s="146"/>
      <c r="BDM13" s="146"/>
      <c r="BDN13" s="146"/>
      <c r="BDO13" s="146"/>
      <c r="BDP13" s="146"/>
      <c r="BDQ13" s="146"/>
      <c r="BDR13" s="146"/>
      <c r="BDS13" s="146"/>
      <c r="BDT13" s="146"/>
      <c r="BDU13" s="146"/>
      <c r="BDV13" s="146"/>
      <c r="BDW13" s="146"/>
      <c r="BDX13" s="146"/>
      <c r="BDY13" s="146"/>
      <c r="BDZ13" s="146"/>
      <c r="BEA13" s="146"/>
      <c r="BEB13" s="146"/>
      <c r="BEC13" s="146"/>
      <c r="BED13" s="146"/>
      <c r="BEE13" s="146"/>
      <c r="BEF13" s="146"/>
      <c r="BEG13" s="146"/>
      <c r="BEH13" s="146"/>
      <c r="BEI13" s="146"/>
      <c r="BEJ13" s="146"/>
      <c r="BEK13" s="146"/>
      <c r="BEL13" s="146"/>
      <c r="BEM13" s="146"/>
      <c r="BEN13" s="146"/>
      <c r="BEO13" s="146"/>
      <c r="BEP13" s="146"/>
      <c r="BEQ13" s="146"/>
      <c r="BER13" s="146"/>
      <c r="BES13" s="146"/>
      <c r="BET13" s="146"/>
      <c r="BEU13" s="146"/>
      <c r="BEV13" s="146"/>
      <c r="BEW13" s="146"/>
      <c r="BEX13" s="146"/>
      <c r="BEY13" s="146"/>
      <c r="BEZ13" s="146"/>
      <c r="BFA13" s="146"/>
      <c r="BFB13" s="146"/>
      <c r="BFC13" s="146"/>
      <c r="BFD13" s="146"/>
      <c r="BFE13" s="146"/>
      <c r="BFF13" s="146"/>
      <c r="BFG13" s="146"/>
      <c r="BFH13" s="146"/>
      <c r="BFI13" s="146"/>
      <c r="BFJ13" s="146"/>
      <c r="BFK13" s="146"/>
      <c r="BFL13" s="146"/>
      <c r="BFM13" s="146"/>
      <c r="BFN13" s="146"/>
      <c r="BFO13" s="146"/>
      <c r="BFP13" s="146"/>
      <c r="BFQ13" s="146"/>
      <c r="BFR13" s="146"/>
      <c r="BFS13" s="146"/>
      <c r="BFT13" s="146"/>
      <c r="BFU13" s="146"/>
      <c r="BFV13" s="146"/>
      <c r="BFW13" s="146"/>
      <c r="BFX13" s="146"/>
      <c r="BFY13" s="146"/>
      <c r="BFZ13" s="146"/>
      <c r="BGA13" s="146"/>
      <c r="BGB13" s="146"/>
      <c r="BGC13" s="146"/>
      <c r="BGD13" s="146"/>
      <c r="BGE13" s="146"/>
      <c r="BGF13" s="146"/>
      <c r="BGG13" s="146"/>
      <c r="BGH13" s="146"/>
      <c r="BGI13" s="146"/>
      <c r="BGJ13" s="146"/>
      <c r="BGK13" s="146"/>
      <c r="BGL13" s="146"/>
      <c r="BGM13" s="146"/>
      <c r="BGN13" s="146"/>
      <c r="BGO13" s="146"/>
      <c r="BGP13" s="146"/>
      <c r="BGQ13" s="146"/>
      <c r="BGR13" s="146"/>
      <c r="BGS13" s="146"/>
      <c r="BGT13" s="146"/>
      <c r="BGU13" s="146"/>
      <c r="BGV13" s="146"/>
      <c r="BGW13" s="146"/>
      <c r="BGX13" s="146"/>
      <c r="BGY13" s="146"/>
      <c r="BGZ13" s="146"/>
      <c r="BHA13" s="146"/>
      <c r="BHB13" s="146"/>
      <c r="BHC13" s="146"/>
      <c r="BHD13" s="146"/>
      <c r="BHE13" s="146"/>
      <c r="BHF13" s="146"/>
      <c r="BHG13" s="146"/>
      <c r="BHH13" s="146"/>
      <c r="BHI13" s="146"/>
      <c r="BHJ13" s="146"/>
      <c r="BHK13" s="146"/>
      <c r="BHL13" s="146"/>
      <c r="BHM13" s="146"/>
      <c r="BHN13" s="146"/>
      <c r="BHO13" s="146"/>
      <c r="BHP13" s="146"/>
      <c r="BHQ13" s="146"/>
      <c r="BHR13" s="146"/>
      <c r="BHS13" s="146"/>
      <c r="BHT13" s="146"/>
      <c r="BHU13" s="146"/>
      <c r="BHV13" s="146"/>
      <c r="BHW13" s="146"/>
      <c r="BHX13" s="146"/>
      <c r="BHY13" s="146"/>
      <c r="BHZ13" s="146"/>
      <c r="BIA13" s="146"/>
      <c r="BIB13" s="146"/>
      <c r="BIC13" s="146"/>
      <c r="BID13" s="146"/>
      <c r="BIE13" s="146"/>
      <c r="BIF13" s="146"/>
      <c r="BIG13" s="146"/>
      <c r="BIH13" s="146"/>
      <c r="BII13" s="146"/>
      <c r="BIJ13" s="146"/>
      <c r="BIK13" s="146"/>
      <c r="BIL13" s="146"/>
      <c r="BIM13" s="146"/>
      <c r="BIN13" s="146"/>
      <c r="BIO13" s="146"/>
      <c r="BIP13" s="146"/>
      <c r="BIQ13" s="146"/>
      <c r="BIR13" s="146"/>
      <c r="BIS13" s="146"/>
      <c r="BIT13" s="146"/>
      <c r="BIU13" s="146"/>
      <c r="BIV13" s="146"/>
      <c r="BIW13" s="146"/>
      <c r="BIX13" s="146"/>
      <c r="BIY13" s="146"/>
      <c r="BIZ13" s="146"/>
      <c r="BJA13" s="146"/>
      <c r="BJB13" s="146"/>
      <c r="BJC13" s="146"/>
      <c r="BJD13" s="146"/>
      <c r="BJE13" s="146"/>
      <c r="BJF13" s="146"/>
      <c r="BJG13" s="146"/>
      <c r="BJH13" s="146"/>
      <c r="BJI13" s="146"/>
      <c r="BJJ13" s="146"/>
      <c r="BJK13" s="146"/>
      <c r="BJL13" s="146"/>
      <c r="BJM13" s="146"/>
      <c r="BJN13" s="146"/>
      <c r="BJO13" s="146"/>
      <c r="BJP13" s="146"/>
      <c r="BJQ13" s="146"/>
      <c r="BJR13" s="146"/>
      <c r="BJS13" s="146"/>
      <c r="BJT13" s="146"/>
      <c r="BJU13" s="146"/>
      <c r="BJV13" s="146"/>
      <c r="BJW13" s="146"/>
      <c r="BJX13" s="146"/>
      <c r="BJY13" s="146"/>
      <c r="BJZ13" s="146"/>
      <c r="BKA13" s="146"/>
      <c r="BKB13" s="146"/>
      <c r="BKC13" s="146"/>
      <c r="BKD13" s="146"/>
      <c r="BKE13" s="146"/>
      <c r="BKF13" s="146"/>
      <c r="BKG13" s="146"/>
      <c r="BKH13" s="146"/>
      <c r="BKI13" s="146"/>
      <c r="BKJ13" s="146"/>
      <c r="BKK13" s="146"/>
      <c r="BKL13" s="146"/>
      <c r="BKM13" s="146"/>
      <c r="BKN13" s="146"/>
      <c r="BKO13" s="146"/>
      <c r="BKP13" s="146"/>
      <c r="BKQ13" s="146"/>
      <c r="BKR13" s="146"/>
      <c r="BKS13" s="146"/>
      <c r="BKT13" s="146"/>
      <c r="BKU13" s="146"/>
      <c r="BKV13" s="146"/>
      <c r="BKW13" s="146"/>
      <c r="BKX13" s="146"/>
      <c r="BKY13" s="146"/>
      <c r="BKZ13" s="146"/>
      <c r="BLA13" s="146"/>
      <c r="BLB13" s="146"/>
      <c r="BLC13" s="146"/>
      <c r="BLD13" s="146"/>
      <c r="BLE13" s="146"/>
      <c r="BLF13" s="146"/>
      <c r="BLG13" s="146"/>
      <c r="BLH13" s="146"/>
      <c r="BLI13" s="146"/>
      <c r="BLJ13" s="146"/>
      <c r="BLK13" s="146"/>
      <c r="BLL13" s="146"/>
      <c r="BLM13" s="146"/>
      <c r="BLN13" s="146"/>
      <c r="BLO13" s="146"/>
      <c r="BLP13" s="146"/>
      <c r="BLQ13" s="146"/>
      <c r="BLR13" s="146"/>
      <c r="BLS13" s="146"/>
      <c r="BLT13" s="146"/>
      <c r="BLU13" s="146"/>
      <c r="BLV13" s="146"/>
      <c r="BLW13" s="146"/>
      <c r="BLX13" s="146"/>
      <c r="BLY13" s="146"/>
      <c r="BLZ13" s="146"/>
      <c r="BMA13" s="146"/>
      <c r="BMB13" s="146"/>
      <c r="BMC13" s="146"/>
      <c r="BMD13" s="146"/>
      <c r="BME13" s="146"/>
      <c r="BMF13" s="146"/>
      <c r="BMG13" s="146"/>
      <c r="BMH13" s="146"/>
      <c r="BMI13" s="146"/>
      <c r="BMJ13" s="146"/>
      <c r="BMK13" s="146"/>
      <c r="BML13" s="146"/>
      <c r="BMM13" s="146"/>
      <c r="BMN13" s="146"/>
      <c r="BMO13" s="146"/>
      <c r="BMP13" s="146"/>
      <c r="BMQ13" s="146"/>
      <c r="BMR13" s="146"/>
      <c r="BMS13" s="146"/>
      <c r="BMT13" s="146"/>
      <c r="BMU13" s="146"/>
      <c r="BMV13" s="146"/>
      <c r="BMW13" s="146"/>
      <c r="BMX13" s="146"/>
      <c r="BMY13" s="146"/>
      <c r="BMZ13" s="146"/>
      <c r="BNA13" s="146"/>
      <c r="BNB13" s="146"/>
      <c r="BNC13" s="146"/>
      <c r="BND13" s="146"/>
      <c r="BNE13" s="146"/>
      <c r="BNF13" s="146"/>
      <c r="BNG13" s="146"/>
      <c r="BNH13" s="146"/>
      <c r="BNI13" s="146"/>
      <c r="BNJ13" s="146"/>
      <c r="BNK13" s="146"/>
      <c r="BNL13" s="146"/>
      <c r="BNM13" s="146"/>
      <c r="BNN13" s="146"/>
      <c r="BNO13" s="146"/>
      <c r="BNP13" s="146"/>
      <c r="BNQ13" s="146"/>
      <c r="BNR13" s="146"/>
      <c r="BNS13" s="146"/>
      <c r="BNT13" s="146"/>
      <c r="BNU13" s="146"/>
      <c r="BNV13" s="146"/>
      <c r="BNW13" s="146"/>
      <c r="BNX13" s="146"/>
      <c r="BNY13" s="146"/>
      <c r="BNZ13" s="146"/>
      <c r="BOA13" s="146"/>
      <c r="BOB13" s="146"/>
      <c r="BOC13" s="146"/>
      <c r="BOD13" s="146"/>
      <c r="BOE13" s="146"/>
      <c r="BOF13" s="146"/>
      <c r="BOG13" s="146"/>
      <c r="BOH13" s="146"/>
      <c r="BOI13" s="146"/>
      <c r="BOJ13" s="146"/>
      <c r="BOK13" s="146"/>
      <c r="BOL13" s="146"/>
      <c r="BOM13" s="146"/>
      <c r="BON13" s="146"/>
      <c r="BOO13" s="146"/>
      <c r="BOP13" s="146"/>
      <c r="BOQ13" s="146"/>
      <c r="BOR13" s="146"/>
      <c r="BOS13" s="146"/>
      <c r="BOT13" s="146"/>
      <c r="BOU13" s="146"/>
      <c r="BOV13" s="146"/>
      <c r="BOW13" s="146"/>
      <c r="BOX13" s="146"/>
      <c r="BOY13" s="146"/>
      <c r="BOZ13" s="146"/>
      <c r="BPA13" s="146"/>
      <c r="BPB13" s="146"/>
      <c r="BPC13" s="146"/>
      <c r="BPD13" s="146"/>
      <c r="BPE13" s="146"/>
      <c r="BPF13" s="146"/>
      <c r="BPG13" s="146"/>
      <c r="BPH13" s="146"/>
      <c r="BPI13" s="146"/>
      <c r="BPJ13" s="146"/>
      <c r="BPK13" s="146"/>
      <c r="BPL13" s="146"/>
      <c r="BPM13" s="146"/>
      <c r="BPN13" s="146"/>
      <c r="BPO13" s="146"/>
      <c r="BPP13" s="146"/>
      <c r="BPQ13" s="146"/>
      <c r="BPR13" s="146"/>
      <c r="BPS13" s="146"/>
      <c r="BPT13" s="146"/>
      <c r="BPU13" s="146"/>
      <c r="BPV13" s="146"/>
      <c r="BPW13" s="146"/>
      <c r="BPX13" s="146"/>
      <c r="BPY13" s="146"/>
      <c r="BPZ13" s="146"/>
      <c r="BQA13" s="146"/>
      <c r="BQB13" s="146"/>
      <c r="BQC13" s="146"/>
      <c r="BQD13" s="146"/>
      <c r="BQE13" s="146"/>
      <c r="BQF13" s="146"/>
      <c r="BQG13" s="146"/>
      <c r="BQH13" s="146"/>
      <c r="BQI13" s="146"/>
      <c r="BQJ13" s="146"/>
      <c r="BQK13" s="146"/>
      <c r="BQL13" s="146"/>
      <c r="BQM13" s="146"/>
      <c r="BQN13" s="146"/>
      <c r="BQO13" s="146"/>
      <c r="BQP13" s="146"/>
      <c r="BQQ13" s="146"/>
      <c r="BQR13" s="146"/>
      <c r="BQS13" s="146"/>
      <c r="BQT13" s="146"/>
      <c r="BQU13" s="146"/>
      <c r="BQV13" s="146"/>
      <c r="BQW13" s="146"/>
      <c r="BQX13" s="146"/>
      <c r="BQY13" s="146"/>
      <c r="BQZ13" s="146"/>
      <c r="BRA13" s="146"/>
      <c r="BRB13" s="146"/>
      <c r="BRC13" s="146"/>
      <c r="BRD13" s="146"/>
      <c r="BRE13" s="146"/>
      <c r="BRF13" s="146"/>
      <c r="BRG13" s="146"/>
      <c r="BRH13" s="146"/>
      <c r="BRI13" s="146"/>
      <c r="BRJ13" s="146"/>
      <c r="BRK13" s="146"/>
      <c r="BRL13" s="146"/>
      <c r="BRM13" s="146"/>
      <c r="BRN13" s="146"/>
      <c r="BRO13" s="146"/>
      <c r="BRP13" s="146"/>
      <c r="BRQ13" s="146"/>
      <c r="BRR13" s="146"/>
      <c r="BRS13" s="146"/>
      <c r="BRT13" s="146"/>
      <c r="BRU13" s="146"/>
      <c r="BRV13" s="146"/>
      <c r="BRW13" s="146"/>
      <c r="BRX13" s="146"/>
      <c r="BRY13" s="146"/>
      <c r="BRZ13" s="146"/>
      <c r="BSA13" s="146"/>
      <c r="BSB13" s="146"/>
      <c r="BSC13" s="146"/>
      <c r="BSD13" s="146"/>
      <c r="BSE13" s="146"/>
      <c r="BSF13" s="146"/>
      <c r="BSG13" s="146"/>
      <c r="BSH13" s="146"/>
      <c r="BSI13" s="146"/>
      <c r="BSJ13" s="146"/>
      <c r="BSK13" s="146"/>
      <c r="BSL13" s="146"/>
      <c r="BSM13" s="146"/>
      <c r="BSN13" s="146"/>
      <c r="BSO13" s="146"/>
      <c r="BSP13" s="146"/>
      <c r="BSQ13" s="146"/>
      <c r="BSR13" s="146"/>
      <c r="BSS13" s="146"/>
      <c r="BST13" s="146"/>
      <c r="BSU13" s="146"/>
      <c r="BSV13" s="146"/>
      <c r="BSW13" s="146"/>
      <c r="BSX13" s="146"/>
      <c r="BSY13" s="146"/>
      <c r="BSZ13" s="146"/>
      <c r="BTA13" s="146"/>
      <c r="BTB13" s="146"/>
      <c r="BTC13" s="146"/>
      <c r="BTD13" s="146"/>
      <c r="BTE13" s="146"/>
      <c r="BTF13" s="146"/>
      <c r="BTG13" s="146"/>
      <c r="BTH13" s="146"/>
      <c r="BTI13" s="146"/>
      <c r="BTJ13" s="146"/>
      <c r="BTK13" s="146"/>
      <c r="BTL13" s="146"/>
      <c r="BTM13" s="146"/>
      <c r="BTN13" s="146"/>
      <c r="BTO13" s="146"/>
      <c r="BTP13" s="146"/>
      <c r="BTQ13" s="146"/>
      <c r="BTR13" s="146"/>
      <c r="BTS13" s="146"/>
      <c r="BTT13" s="146"/>
      <c r="BTU13" s="146"/>
      <c r="BTV13" s="146"/>
      <c r="BTW13" s="146"/>
      <c r="BTX13" s="146"/>
      <c r="BTY13" s="146"/>
      <c r="BTZ13" s="146"/>
      <c r="BUA13" s="146"/>
      <c r="BUB13" s="146"/>
      <c r="BUC13" s="146"/>
      <c r="BUD13" s="146"/>
      <c r="BUE13" s="146"/>
      <c r="BUF13" s="146"/>
      <c r="BUG13" s="146"/>
      <c r="BUH13" s="146"/>
      <c r="BUI13" s="146"/>
      <c r="BUJ13" s="146"/>
      <c r="BUK13" s="146"/>
      <c r="BUL13" s="146"/>
      <c r="BUM13" s="146"/>
      <c r="BUN13" s="146"/>
      <c r="BUO13" s="146"/>
      <c r="BUP13" s="146"/>
      <c r="BUQ13" s="146"/>
      <c r="BUR13" s="146"/>
      <c r="BUS13" s="146"/>
      <c r="BUT13" s="146"/>
      <c r="BUU13" s="146"/>
      <c r="BUV13" s="146"/>
      <c r="BUW13" s="146"/>
      <c r="BUX13" s="146"/>
      <c r="BUY13" s="146"/>
      <c r="BUZ13" s="146"/>
      <c r="BVA13" s="146"/>
      <c r="BVB13" s="146"/>
      <c r="BVC13" s="146"/>
      <c r="BVD13" s="146"/>
      <c r="BVE13" s="146"/>
      <c r="BVF13" s="146"/>
      <c r="BVG13" s="146"/>
      <c r="BVH13" s="146"/>
      <c r="BVI13" s="146"/>
      <c r="BVJ13" s="146"/>
      <c r="BVK13" s="146"/>
      <c r="BVL13" s="146"/>
      <c r="BVM13" s="146"/>
      <c r="BVN13" s="146"/>
      <c r="BVO13" s="146"/>
      <c r="BVP13" s="146"/>
      <c r="BVQ13" s="146"/>
      <c r="BVR13" s="146"/>
      <c r="BVS13" s="146"/>
      <c r="BVT13" s="146"/>
      <c r="BVU13" s="146"/>
      <c r="BVV13" s="146"/>
      <c r="BVW13" s="146"/>
      <c r="BVX13" s="146"/>
      <c r="BVY13" s="146"/>
      <c r="BVZ13" s="146"/>
      <c r="BWA13" s="146"/>
      <c r="BWB13" s="146"/>
      <c r="BWC13" s="146"/>
      <c r="BWD13" s="146"/>
      <c r="BWE13" s="146"/>
      <c r="BWF13" s="146"/>
      <c r="BWG13" s="146"/>
      <c r="BWH13" s="146"/>
      <c r="BWI13" s="146"/>
      <c r="BWJ13" s="146"/>
      <c r="BWK13" s="146"/>
      <c r="BWL13" s="146"/>
      <c r="BWM13" s="146"/>
      <c r="BWN13" s="146"/>
      <c r="BWO13" s="146"/>
      <c r="BWP13" s="146"/>
      <c r="BWQ13" s="146"/>
      <c r="BWR13" s="146"/>
      <c r="BWS13" s="146"/>
      <c r="BWT13" s="146"/>
      <c r="BWU13" s="146"/>
      <c r="BWV13" s="146"/>
      <c r="BWW13" s="146"/>
      <c r="BWX13" s="146"/>
      <c r="BWY13" s="146"/>
      <c r="BWZ13" s="146"/>
      <c r="BXA13" s="146"/>
      <c r="BXB13" s="146"/>
      <c r="BXC13" s="146"/>
      <c r="BXD13" s="146"/>
      <c r="BXE13" s="146"/>
      <c r="BXF13" s="146"/>
      <c r="BXG13" s="146"/>
      <c r="BXH13" s="146"/>
      <c r="BXI13" s="146"/>
      <c r="BXJ13" s="146"/>
      <c r="BXK13" s="146"/>
      <c r="BXL13" s="146"/>
      <c r="BXM13" s="146"/>
      <c r="BXN13" s="146"/>
      <c r="BXO13" s="146"/>
      <c r="BXP13" s="146"/>
      <c r="BXQ13" s="146"/>
      <c r="BXR13" s="146"/>
      <c r="BXS13" s="146"/>
      <c r="BXT13" s="146"/>
      <c r="BXU13" s="146"/>
      <c r="BXV13" s="146"/>
      <c r="BXW13" s="146"/>
      <c r="BXX13" s="146"/>
      <c r="BXY13" s="146"/>
      <c r="BXZ13" s="146"/>
      <c r="BYA13" s="146"/>
      <c r="BYB13" s="146"/>
      <c r="BYC13" s="146"/>
      <c r="BYD13" s="146"/>
      <c r="BYE13" s="146"/>
      <c r="BYF13" s="146"/>
      <c r="BYG13" s="146"/>
      <c r="BYH13" s="146"/>
      <c r="BYI13" s="146"/>
      <c r="BYJ13" s="146"/>
      <c r="BYK13" s="146"/>
      <c r="BYL13" s="146"/>
      <c r="BYM13" s="146"/>
      <c r="BYN13" s="146"/>
      <c r="BYO13" s="146"/>
      <c r="BYP13" s="146"/>
      <c r="BYQ13" s="146"/>
      <c r="BYR13" s="146"/>
      <c r="BYS13" s="146"/>
      <c r="BYT13" s="146"/>
      <c r="BYU13" s="146"/>
      <c r="BYV13" s="146"/>
      <c r="BYW13" s="146"/>
      <c r="BYX13" s="146"/>
      <c r="BYY13" s="146"/>
      <c r="BYZ13" s="146"/>
      <c r="BZA13" s="146"/>
      <c r="BZB13" s="146"/>
      <c r="BZC13" s="146"/>
      <c r="BZD13" s="146"/>
      <c r="BZE13" s="146"/>
      <c r="BZF13" s="146"/>
      <c r="BZG13" s="146"/>
      <c r="BZH13" s="146"/>
      <c r="BZI13" s="146"/>
      <c r="BZJ13" s="146"/>
      <c r="BZK13" s="146"/>
      <c r="BZL13" s="146"/>
      <c r="BZM13" s="146"/>
      <c r="BZN13" s="146"/>
      <c r="BZO13" s="146"/>
      <c r="BZP13" s="146"/>
      <c r="BZQ13" s="146"/>
      <c r="BZR13" s="146"/>
      <c r="BZS13" s="146"/>
      <c r="BZT13" s="146"/>
      <c r="BZU13" s="146"/>
      <c r="BZV13" s="146"/>
      <c r="BZW13" s="146"/>
      <c r="BZX13" s="146"/>
      <c r="BZY13" s="146"/>
      <c r="BZZ13" s="146"/>
      <c r="CAA13" s="146"/>
      <c r="CAB13" s="146"/>
      <c r="CAC13" s="146"/>
      <c r="CAD13" s="146"/>
      <c r="CAE13" s="146"/>
      <c r="CAF13" s="146"/>
      <c r="CAG13" s="146"/>
      <c r="CAH13" s="146"/>
      <c r="CAI13" s="146"/>
      <c r="CAJ13" s="146"/>
      <c r="CAK13" s="146"/>
      <c r="CAL13" s="146"/>
      <c r="CAM13" s="146"/>
      <c r="CAN13" s="146"/>
      <c r="CAO13" s="146"/>
      <c r="CAP13" s="146"/>
      <c r="CAQ13" s="146"/>
      <c r="CAR13" s="146"/>
      <c r="CAS13" s="146"/>
      <c r="CAT13" s="146"/>
      <c r="CAU13" s="146"/>
      <c r="CAV13" s="146"/>
      <c r="CAW13" s="146"/>
      <c r="CAX13" s="146"/>
      <c r="CAY13" s="146"/>
      <c r="CAZ13" s="146"/>
      <c r="CBA13" s="146"/>
      <c r="CBB13" s="146"/>
      <c r="CBC13" s="146"/>
      <c r="CBD13" s="146"/>
      <c r="CBE13" s="146"/>
      <c r="CBF13" s="146"/>
      <c r="CBG13" s="146"/>
      <c r="CBH13" s="146"/>
      <c r="CBI13" s="146"/>
      <c r="CBJ13" s="146"/>
      <c r="CBK13" s="146"/>
      <c r="CBL13" s="146"/>
      <c r="CBM13" s="146"/>
      <c r="CBN13" s="146"/>
      <c r="CBO13" s="146"/>
      <c r="CBP13" s="146"/>
      <c r="CBQ13" s="146"/>
      <c r="CBR13" s="146"/>
      <c r="CBS13" s="146"/>
      <c r="CBT13" s="146"/>
      <c r="CBU13" s="146"/>
      <c r="CBV13" s="146"/>
      <c r="CBW13" s="146"/>
      <c r="CBX13" s="146"/>
      <c r="CBY13" s="146"/>
      <c r="CBZ13" s="146"/>
      <c r="CCA13" s="146"/>
      <c r="CCB13" s="146"/>
      <c r="CCC13" s="146"/>
      <c r="CCD13" s="146"/>
      <c r="CCE13" s="146"/>
      <c r="CCF13" s="146"/>
      <c r="CCG13" s="146"/>
      <c r="CCH13" s="146"/>
      <c r="CCI13" s="146"/>
      <c r="CCJ13" s="146"/>
      <c r="CCK13" s="146"/>
      <c r="CCL13" s="146"/>
      <c r="CCM13" s="146"/>
      <c r="CCN13" s="146"/>
      <c r="CCO13" s="146"/>
      <c r="CCP13" s="146"/>
      <c r="CCQ13" s="146"/>
      <c r="CCR13" s="146"/>
      <c r="CCS13" s="146"/>
      <c r="CCT13" s="146"/>
      <c r="CCU13" s="146"/>
      <c r="CCV13" s="146"/>
      <c r="CCW13" s="146"/>
      <c r="CCX13" s="146"/>
      <c r="CCY13" s="146"/>
      <c r="CCZ13" s="146"/>
      <c r="CDA13" s="146"/>
      <c r="CDB13" s="146"/>
      <c r="CDC13" s="146"/>
      <c r="CDD13" s="146"/>
      <c r="CDE13" s="146"/>
      <c r="CDF13" s="146"/>
      <c r="CDG13" s="146"/>
      <c r="CDH13" s="146"/>
      <c r="CDI13" s="146"/>
      <c r="CDJ13" s="146"/>
      <c r="CDK13" s="146"/>
      <c r="CDL13" s="146"/>
      <c r="CDM13" s="146"/>
      <c r="CDN13" s="146"/>
      <c r="CDO13" s="146"/>
      <c r="CDP13" s="146"/>
      <c r="CDQ13" s="146"/>
      <c r="CDR13" s="146"/>
      <c r="CDS13" s="146"/>
      <c r="CDT13" s="146"/>
      <c r="CDU13" s="146"/>
      <c r="CDV13" s="146"/>
      <c r="CDW13" s="146"/>
      <c r="CDX13" s="146"/>
      <c r="CDY13" s="146"/>
      <c r="CDZ13" s="146"/>
      <c r="CEA13" s="146"/>
      <c r="CEB13" s="146"/>
      <c r="CEC13" s="146"/>
      <c r="CED13" s="146"/>
      <c r="CEE13" s="146"/>
      <c r="CEF13" s="146"/>
      <c r="CEG13" s="146"/>
      <c r="CEH13" s="146"/>
      <c r="CEI13" s="146"/>
      <c r="CEJ13" s="146"/>
      <c r="CEK13" s="146"/>
      <c r="CEL13" s="146"/>
      <c r="CEM13" s="146"/>
      <c r="CEN13" s="146"/>
      <c r="CEO13" s="146"/>
      <c r="CEP13" s="146"/>
      <c r="CEQ13" s="146"/>
      <c r="CER13" s="146"/>
      <c r="CES13" s="146"/>
      <c r="CET13" s="146"/>
      <c r="CEU13" s="146"/>
      <c r="CEV13" s="146"/>
      <c r="CEW13" s="146"/>
      <c r="CEX13" s="146"/>
      <c r="CEY13" s="146"/>
      <c r="CEZ13" s="146"/>
      <c r="CFA13" s="146"/>
      <c r="CFB13" s="146"/>
      <c r="CFC13" s="146"/>
      <c r="CFD13" s="146"/>
      <c r="CFE13" s="146"/>
      <c r="CFF13" s="146"/>
      <c r="CFG13" s="146"/>
      <c r="CFH13" s="146"/>
      <c r="CFI13" s="146"/>
      <c r="CFJ13" s="146"/>
      <c r="CFK13" s="146"/>
      <c r="CFL13" s="146"/>
      <c r="CFM13" s="146"/>
      <c r="CFN13" s="146"/>
      <c r="CFO13" s="146"/>
      <c r="CFP13" s="146"/>
      <c r="CFQ13" s="146"/>
      <c r="CFR13" s="146"/>
      <c r="CFS13" s="146"/>
      <c r="CFT13" s="146"/>
      <c r="CFU13" s="146"/>
      <c r="CFV13" s="146"/>
      <c r="CFW13" s="146"/>
      <c r="CFX13" s="146"/>
      <c r="CFY13" s="146"/>
      <c r="CFZ13" s="146"/>
      <c r="CGA13" s="146"/>
      <c r="CGB13" s="146"/>
      <c r="CGC13" s="146"/>
      <c r="CGD13" s="146"/>
      <c r="CGE13" s="146"/>
      <c r="CGF13" s="146"/>
      <c r="CGG13" s="146"/>
      <c r="CGH13" s="146"/>
      <c r="CGI13" s="146"/>
      <c r="CGJ13" s="146"/>
      <c r="CGK13" s="146"/>
      <c r="CGL13" s="146"/>
      <c r="CGM13" s="146"/>
      <c r="CGN13" s="146"/>
      <c r="CGO13" s="146"/>
      <c r="CGP13" s="146"/>
      <c r="CGQ13" s="146"/>
      <c r="CGR13" s="146"/>
      <c r="CGS13" s="146"/>
      <c r="CGT13" s="146"/>
      <c r="CGU13" s="146"/>
      <c r="CGV13" s="146"/>
      <c r="CGW13" s="146"/>
      <c r="CGX13" s="146"/>
      <c r="CGY13" s="146"/>
      <c r="CGZ13" s="146"/>
      <c r="CHA13" s="146"/>
      <c r="CHB13" s="146"/>
      <c r="CHC13" s="146"/>
      <c r="CHD13" s="146"/>
      <c r="CHE13" s="146"/>
      <c r="CHF13" s="146"/>
      <c r="CHG13" s="146"/>
      <c r="CHH13" s="146"/>
      <c r="CHI13" s="146"/>
      <c r="CHJ13" s="146"/>
      <c r="CHK13" s="146"/>
      <c r="CHL13" s="146"/>
      <c r="CHM13" s="146"/>
      <c r="CHN13" s="146"/>
      <c r="CHO13" s="146"/>
      <c r="CHP13" s="146"/>
      <c r="CHQ13" s="146"/>
      <c r="CHR13" s="146"/>
      <c r="CHS13" s="146"/>
      <c r="CHT13" s="146"/>
      <c r="CHU13" s="146"/>
      <c r="CHV13" s="146"/>
      <c r="CHW13" s="146"/>
      <c r="CHX13" s="146"/>
      <c r="CHY13" s="146"/>
      <c r="CHZ13" s="146"/>
      <c r="CIA13" s="146"/>
      <c r="CIB13" s="146"/>
      <c r="CIC13" s="146"/>
      <c r="CID13" s="146"/>
      <c r="CIE13" s="146"/>
      <c r="CIF13" s="146"/>
      <c r="CIG13" s="146"/>
      <c r="CIH13" s="146"/>
      <c r="CII13" s="146"/>
      <c r="CIJ13" s="146"/>
      <c r="CIK13" s="146"/>
      <c r="CIL13" s="146"/>
      <c r="CIM13" s="146"/>
      <c r="CIN13" s="146"/>
      <c r="CIO13" s="146"/>
      <c r="CIP13" s="146"/>
      <c r="CIQ13" s="146"/>
      <c r="CIR13" s="146"/>
      <c r="CIS13" s="146"/>
      <c r="CIT13" s="146"/>
      <c r="CIU13" s="146"/>
      <c r="CIV13" s="146"/>
      <c r="CIW13" s="146"/>
      <c r="CIX13" s="146"/>
      <c r="CIY13" s="146"/>
      <c r="CIZ13" s="146"/>
      <c r="CJA13" s="146"/>
      <c r="CJB13" s="146"/>
      <c r="CJC13" s="146"/>
      <c r="CJD13" s="146"/>
      <c r="CJE13" s="146"/>
      <c r="CJF13" s="146"/>
      <c r="CJG13" s="146"/>
      <c r="CJH13" s="146"/>
      <c r="CJI13" s="146"/>
      <c r="CJJ13" s="146"/>
      <c r="CJK13" s="146"/>
      <c r="CJL13" s="146"/>
      <c r="CJM13" s="146"/>
      <c r="CJN13" s="146"/>
      <c r="CJO13" s="146"/>
      <c r="CJP13" s="146"/>
      <c r="CJQ13" s="146"/>
      <c r="CJR13" s="146"/>
      <c r="CJS13" s="146"/>
      <c r="CJT13" s="146"/>
      <c r="CJU13" s="146"/>
      <c r="CJV13" s="146"/>
      <c r="CJW13" s="146"/>
      <c r="CJX13" s="146"/>
      <c r="CJY13" s="146"/>
      <c r="CJZ13" s="146"/>
      <c r="CKA13" s="146"/>
      <c r="CKB13" s="146"/>
      <c r="CKC13" s="146"/>
      <c r="CKD13" s="146"/>
      <c r="CKE13" s="146"/>
      <c r="CKF13" s="146"/>
      <c r="CKG13" s="146"/>
      <c r="CKH13" s="146"/>
      <c r="CKI13" s="146"/>
      <c r="CKJ13" s="146"/>
      <c r="CKK13" s="146"/>
      <c r="CKL13" s="146"/>
      <c r="CKM13" s="146"/>
      <c r="CKN13" s="146"/>
      <c r="CKO13" s="146"/>
      <c r="CKP13" s="146"/>
      <c r="CKQ13" s="146"/>
      <c r="CKR13" s="146"/>
      <c r="CKS13" s="146"/>
      <c r="CKT13" s="146"/>
      <c r="CKU13" s="146"/>
      <c r="CKV13" s="146"/>
      <c r="CKW13" s="146"/>
      <c r="CKX13" s="146"/>
      <c r="CKY13" s="146"/>
      <c r="CKZ13" s="146"/>
      <c r="CLA13" s="146"/>
      <c r="CLB13" s="146"/>
      <c r="CLC13" s="146"/>
      <c r="CLD13" s="146"/>
      <c r="CLE13" s="146"/>
      <c r="CLF13" s="146"/>
      <c r="CLG13" s="146"/>
      <c r="CLH13" s="146"/>
      <c r="CLI13" s="146"/>
      <c r="CLJ13" s="146"/>
      <c r="CLK13" s="146"/>
      <c r="CLL13" s="146"/>
      <c r="CLM13" s="146"/>
      <c r="CLN13" s="146"/>
      <c r="CLO13" s="146"/>
      <c r="CLP13" s="146"/>
      <c r="CLQ13" s="146"/>
      <c r="CLR13" s="146"/>
      <c r="CLS13" s="146"/>
      <c r="CLT13" s="146"/>
      <c r="CLU13" s="146"/>
      <c r="CLV13" s="146"/>
      <c r="CLW13" s="146"/>
      <c r="CLX13" s="146"/>
      <c r="CLY13" s="146"/>
      <c r="CLZ13" s="146"/>
      <c r="CMA13" s="146"/>
      <c r="CMB13" s="146"/>
      <c r="CMC13" s="146"/>
      <c r="CMD13" s="146"/>
      <c r="CME13" s="146"/>
      <c r="CMF13" s="146"/>
      <c r="CMG13" s="146"/>
      <c r="CMH13" s="146"/>
      <c r="CMI13" s="146"/>
      <c r="CMJ13" s="146"/>
      <c r="CMK13" s="146"/>
      <c r="CML13" s="146"/>
      <c r="CMM13" s="146"/>
      <c r="CMN13" s="146"/>
      <c r="CMO13" s="146"/>
      <c r="CMP13" s="146"/>
      <c r="CMQ13" s="146"/>
      <c r="CMR13" s="146"/>
      <c r="CMS13" s="146"/>
      <c r="CMT13" s="146"/>
      <c r="CMU13" s="146"/>
      <c r="CMV13" s="146"/>
      <c r="CMW13" s="146"/>
      <c r="CMX13" s="146"/>
      <c r="CMY13" s="146"/>
      <c r="CMZ13" s="146"/>
      <c r="CNA13" s="146"/>
      <c r="CNB13" s="146"/>
      <c r="CNC13" s="146"/>
      <c r="CND13" s="146"/>
      <c r="CNE13" s="146"/>
      <c r="CNF13" s="146"/>
      <c r="CNG13" s="146"/>
      <c r="CNH13" s="146"/>
      <c r="CNI13" s="146"/>
      <c r="CNJ13" s="146"/>
      <c r="CNK13" s="146"/>
      <c r="CNL13" s="146"/>
      <c r="CNM13" s="146"/>
      <c r="CNN13" s="146"/>
      <c r="CNO13" s="146"/>
      <c r="CNP13" s="146"/>
      <c r="CNQ13" s="146"/>
      <c r="CNR13" s="146"/>
      <c r="CNS13" s="146"/>
      <c r="CNT13" s="146"/>
      <c r="CNU13" s="146"/>
      <c r="CNV13" s="146"/>
      <c r="CNW13" s="146"/>
      <c r="CNX13" s="146"/>
      <c r="CNY13" s="146"/>
      <c r="CNZ13" s="146"/>
      <c r="COA13" s="146"/>
      <c r="COB13" s="146"/>
      <c r="COC13" s="146"/>
      <c r="COD13" s="146"/>
      <c r="COE13" s="146"/>
      <c r="COF13" s="146"/>
      <c r="COG13" s="146"/>
      <c r="COH13" s="146"/>
      <c r="COI13" s="146"/>
      <c r="COJ13" s="146"/>
      <c r="COK13" s="146"/>
      <c r="COL13" s="146"/>
      <c r="COM13" s="146"/>
      <c r="CON13" s="146"/>
      <c r="COO13" s="146"/>
      <c r="COP13" s="146"/>
      <c r="COQ13" s="146"/>
      <c r="COR13" s="146"/>
      <c r="COS13" s="146"/>
      <c r="COT13" s="146"/>
      <c r="COU13" s="146"/>
      <c r="COV13" s="146"/>
      <c r="COW13" s="146"/>
      <c r="COX13" s="146"/>
      <c r="COY13" s="146"/>
      <c r="COZ13" s="146"/>
      <c r="CPA13" s="146"/>
      <c r="CPB13" s="146"/>
      <c r="CPC13" s="146"/>
      <c r="CPD13" s="146"/>
      <c r="CPE13" s="146"/>
      <c r="CPF13" s="146"/>
      <c r="CPG13" s="146"/>
      <c r="CPH13" s="146"/>
      <c r="CPI13" s="146"/>
      <c r="CPJ13" s="146"/>
      <c r="CPK13" s="146"/>
      <c r="CPL13" s="146"/>
      <c r="CPM13" s="146"/>
      <c r="CPN13" s="146"/>
      <c r="CPO13" s="146"/>
      <c r="CPP13" s="146"/>
      <c r="CPQ13" s="146"/>
      <c r="CPR13" s="146"/>
      <c r="CPS13" s="146"/>
      <c r="CPT13" s="146"/>
      <c r="CPU13" s="146"/>
      <c r="CPV13" s="146"/>
      <c r="CPW13" s="146"/>
      <c r="CPX13" s="146"/>
      <c r="CPY13" s="146"/>
      <c r="CPZ13" s="146"/>
      <c r="CQA13" s="146"/>
      <c r="CQB13" s="146"/>
      <c r="CQC13" s="146"/>
      <c r="CQD13" s="146"/>
      <c r="CQE13" s="146"/>
      <c r="CQF13" s="146"/>
      <c r="CQG13" s="146"/>
      <c r="CQH13" s="146"/>
      <c r="CQI13" s="146"/>
      <c r="CQJ13" s="146"/>
      <c r="CQK13" s="146"/>
      <c r="CQL13" s="146"/>
      <c r="CQM13" s="146"/>
      <c r="CQN13" s="146"/>
      <c r="CQO13" s="146"/>
      <c r="CQP13" s="146"/>
      <c r="CQQ13" s="146"/>
      <c r="CQR13" s="146"/>
      <c r="CQS13" s="146"/>
      <c r="CQT13" s="146"/>
      <c r="CQU13" s="146"/>
      <c r="CQV13" s="146"/>
      <c r="CQW13" s="146"/>
      <c r="CQX13" s="146"/>
      <c r="CQY13" s="146"/>
      <c r="CQZ13" s="146"/>
      <c r="CRA13" s="146"/>
      <c r="CRB13" s="146"/>
      <c r="CRC13" s="146"/>
      <c r="CRD13" s="146"/>
      <c r="CRE13" s="146"/>
      <c r="CRF13" s="146"/>
      <c r="CRG13" s="146"/>
      <c r="CRH13" s="146"/>
      <c r="CRI13" s="146"/>
      <c r="CRJ13" s="146"/>
      <c r="CRK13" s="146"/>
      <c r="CRL13" s="146"/>
      <c r="CRM13" s="146"/>
      <c r="CRN13" s="146"/>
      <c r="CRO13" s="146"/>
      <c r="CRP13" s="146"/>
      <c r="CRQ13" s="146"/>
      <c r="CRR13" s="146"/>
      <c r="CRS13" s="146"/>
      <c r="CRT13" s="146"/>
      <c r="CRU13" s="146"/>
      <c r="CRV13" s="146"/>
      <c r="CRW13" s="146"/>
      <c r="CRX13" s="146"/>
      <c r="CRY13" s="146"/>
      <c r="CRZ13" s="146"/>
      <c r="CSA13" s="146"/>
      <c r="CSB13" s="146"/>
      <c r="CSC13" s="146"/>
      <c r="CSD13" s="146"/>
      <c r="CSE13" s="146"/>
      <c r="CSF13" s="146"/>
      <c r="CSG13" s="146"/>
      <c r="CSH13" s="146"/>
      <c r="CSI13" s="146"/>
      <c r="CSJ13" s="146"/>
      <c r="CSK13" s="146"/>
      <c r="CSL13" s="146"/>
      <c r="CSM13" s="146"/>
      <c r="CSN13" s="146"/>
      <c r="CSO13" s="146"/>
      <c r="CSP13" s="146"/>
      <c r="CSQ13" s="146"/>
      <c r="CSR13" s="146"/>
      <c r="CSS13" s="146"/>
      <c r="CST13" s="146"/>
      <c r="CSU13" s="146"/>
      <c r="CSV13" s="146"/>
      <c r="CSW13" s="146"/>
      <c r="CSX13" s="146"/>
      <c r="CSY13" s="146"/>
      <c r="CSZ13" s="146"/>
      <c r="CTA13" s="146"/>
      <c r="CTB13" s="146"/>
      <c r="CTC13" s="146"/>
      <c r="CTD13" s="146"/>
      <c r="CTE13" s="146"/>
      <c r="CTF13" s="146"/>
      <c r="CTG13" s="146"/>
      <c r="CTH13" s="146"/>
      <c r="CTI13" s="146"/>
      <c r="CTJ13" s="146"/>
      <c r="CTK13" s="146"/>
      <c r="CTL13" s="146"/>
      <c r="CTM13" s="146"/>
      <c r="CTN13" s="146"/>
      <c r="CTO13" s="146"/>
      <c r="CTP13" s="146"/>
      <c r="CTQ13" s="146"/>
      <c r="CTR13" s="146"/>
      <c r="CTS13" s="146"/>
      <c r="CTT13" s="146"/>
      <c r="CTU13" s="146"/>
      <c r="CTV13" s="146"/>
      <c r="CTW13" s="146"/>
      <c r="CTX13" s="146"/>
      <c r="CTY13" s="146"/>
      <c r="CTZ13" s="146"/>
      <c r="CUA13" s="146"/>
      <c r="CUB13" s="146"/>
      <c r="CUC13" s="146"/>
      <c r="CUD13" s="146"/>
      <c r="CUE13" s="146"/>
      <c r="CUF13" s="146"/>
      <c r="CUG13" s="146"/>
      <c r="CUH13" s="146"/>
      <c r="CUI13" s="146"/>
      <c r="CUJ13" s="146"/>
      <c r="CUK13" s="146"/>
      <c r="CUL13" s="146"/>
      <c r="CUM13" s="146"/>
      <c r="CUN13" s="146"/>
      <c r="CUO13" s="146"/>
      <c r="CUP13" s="146"/>
      <c r="CUQ13" s="146"/>
      <c r="CUR13" s="146"/>
      <c r="CUS13" s="146"/>
      <c r="CUT13" s="146"/>
      <c r="CUU13" s="146"/>
      <c r="CUV13" s="146"/>
      <c r="CUW13" s="146"/>
      <c r="CUX13" s="146"/>
      <c r="CUY13" s="146"/>
      <c r="CUZ13" s="146"/>
      <c r="CVA13" s="146"/>
      <c r="CVB13" s="146"/>
      <c r="CVC13" s="146"/>
      <c r="CVD13" s="146"/>
      <c r="CVE13" s="146"/>
      <c r="CVF13" s="146"/>
      <c r="CVG13" s="146"/>
      <c r="CVH13" s="146"/>
      <c r="CVI13" s="146"/>
      <c r="CVJ13" s="146"/>
      <c r="CVK13" s="146"/>
      <c r="CVL13" s="146"/>
      <c r="CVM13" s="146"/>
      <c r="CVN13" s="146"/>
      <c r="CVO13" s="146"/>
      <c r="CVP13" s="146"/>
      <c r="CVQ13" s="146"/>
      <c r="CVR13" s="146"/>
      <c r="CVS13" s="146"/>
      <c r="CVT13" s="146"/>
      <c r="CVU13" s="146"/>
      <c r="CVV13" s="146"/>
      <c r="CVW13" s="146"/>
      <c r="CVX13" s="146"/>
      <c r="CVY13" s="146"/>
      <c r="CVZ13" s="146"/>
      <c r="CWA13" s="146"/>
      <c r="CWB13" s="146"/>
      <c r="CWC13" s="146"/>
      <c r="CWD13" s="146"/>
      <c r="CWE13" s="146"/>
      <c r="CWF13" s="146"/>
      <c r="CWG13" s="146"/>
      <c r="CWH13" s="146"/>
      <c r="CWI13" s="146"/>
      <c r="CWJ13" s="146"/>
      <c r="CWK13" s="146"/>
      <c r="CWL13" s="146"/>
      <c r="CWM13" s="146"/>
      <c r="CWN13" s="146"/>
      <c r="CWO13" s="146"/>
      <c r="CWP13" s="146"/>
      <c r="CWQ13" s="146"/>
      <c r="CWR13" s="146"/>
      <c r="CWS13" s="146"/>
      <c r="CWT13" s="146"/>
      <c r="CWU13" s="146"/>
      <c r="CWV13" s="146"/>
      <c r="CWW13" s="146"/>
      <c r="CWX13" s="146"/>
      <c r="CWY13" s="146"/>
      <c r="CWZ13" s="146"/>
      <c r="CXA13" s="146"/>
      <c r="CXB13" s="146"/>
      <c r="CXC13" s="146"/>
      <c r="CXD13" s="146"/>
      <c r="CXE13" s="146"/>
      <c r="CXF13" s="146"/>
      <c r="CXG13" s="146"/>
      <c r="CXH13" s="146"/>
      <c r="CXI13" s="146"/>
      <c r="CXJ13" s="146"/>
      <c r="CXK13" s="146"/>
      <c r="CXL13" s="146"/>
      <c r="CXM13" s="146"/>
      <c r="CXN13" s="146"/>
      <c r="CXO13" s="146"/>
      <c r="CXP13" s="146"/>
      <c r="CXQ13" s="146"/>
      <c r="CXR13" s="146"/>
      <c r="CXS13" s="146"/>
      <c r="CXT13" s="146"/>
      <c r="CXU13" s="146"/>
      <c r="CXV13" s="146"/>
      <c r="CXW13" s="146"/>
      <c r="CXX13" s="146"/>
      <c r="CXY13" s="146"/>
      <c r="CXZ13" s="146"/>
      <c r="CYA13" s="146"/>
      <c r="CYB13" s="146"/>
      <c r="CYC13" s="146"/>
      <c r="CYD13" s="146"/>
      <c r="CYE13" s="146"/>
      <c r="CYF13" s="146"/>
      <c r="CYG13" s="146"/>
      <c r="CYH13" s="146"/>
      <c r="CYI13" s="146"/>
      <c r="CYJ13" s="146"/>
      <c r="CYK13" s="146"/>
      <c r="CYL13" s="146"/>
      <c r="CYM13" s="146"/>
      <c r="CYN13" s="146"/>
      <c r="CYO13" s="146"/>
      <c r="CYP13" s="146"/>
      <c r="CYQ13" s="146"/>
      <c r="CYR13" s="146"/>
      <c r="CYS13" s="146"/>
      <c r="CYT13" s="146"/>
      <c r="CYU13" s="146"/>
      <c r="CYV13" s="146"/>
      <c r="CYW13" s="146"/>
      <c r="CYX13" s="146"/>
      <c r="CYY13" s="146"/>
      <c r="CYZ13" s="146"/>
      <c r="CZA13" s="146"/>
      <c r="CZB13" s="146"/>
      <c r="CZC13" s="146"/>
      <c r="CZD13" s="146"/>
      <c r="CZE13" s="146"/>
      <c r="CZF13" s="146"/>
      <c r="CZG13" s="146"/>
      <c r="CZH13" s="146"/>
      <c r="CZI13" s="146"/>
      <c r="CZJ13" s="146"/>
      <c r="CZK13" s="146"/>
      <c r="CZL13" s="146"/>
      <c r="CZM13" s="146"/>
      <c r="CZN13" s="146"/>
      <c r="CZO13" s="146"/>
      <c r="CZP13" s="146"/>
      <c r="CZQ13" s="146"/>
      <c r="CZR13" s="146"/>
      <c r="CZS13" s="146"/>
      <c r="CZT13" s="146"/>
      <c r="CZU13" s="146"/>
      <c r="CZV13" s="146"/>
      <c r="CZW13" s="146"/>
      <c r="CZX13" s="146"/>
      <c r="CZY13" s="146"/>
      <c r="CZZ13" s="146"/>
      <c r="DAA13" s="146"/>
      <c r="DAB13" s="146"/>
      <c r="DAC13" s="146"/>
      <c r="DAD13" s="146"/>
      <c r="DAE13" s="146"/>
      <c r="DAF13" s="146"/>
      <c r="DAG13" s="146"/>
      <c r="DAH13" s="146"/>
      <c r="DAI13" s="146"/>
      <c r="DAJ13" s="146"/>
      <c r="DAK13" s="146"/>
      <c r="DAL13" s="146"/>
      <c r="DAM13" s="146"/>
      <c r="DAN13" s="146"/>
      <c r="DAO13" s="146"/>
      <c r="DAP13" s="146"/>
      <c r="DAQ13" s="146"/>
      <c r="DAR13" s="146"/>
      <c r="DAS13" s="146"/>
      <c r="DAT13" s="146"/>
      <c r="DAU13" s="146"/>
      <c r="DAV13" s="146"/>
      <c r="DAW13" s="146"/>
      <c r="DAX13" s="146"/>
      <c r="DAY13" s="146"/>
      <c r="DAZ13" s="146"/>
      <c r="DBA13" s="146"/>
      <c r="DBB13" s="146"/>
      <c r="DBC13" s="146"/>
      <c r="DBD13" s="146"/>
      <c r="DBE13" s="146"/>
      <c r="DBF13" s="146"/>
      <c r="DBG13" s="146"/>
      <c r="DBH13" s="146"/>
      <c r="DBI13" s="146"/>
      <c r="DBJ13" s="146"/>
      <c r="DBK13" s="146"/>
      <c r="DBL13" s="146"/>
      <c r="DBM13" s="146"/>
      <c r="DBN13" s="146"/>
      <c r="DBO13" s="146"/>
      <c r="DBP13" s="146"/>
      <c r="DBQ13" s="146"/>
      <c r="DBR13" s="146"/>
      <c r="DBS13" s="146"/>
      <c r="DBT13" s="146"/>
      <c r="DBU13" s="146"/>
      <c r="DBV13" s="146"/>
      <c r="DBW13" s="146"/>
      <c r="DBX13" s="146"/>
      <c r="DBY13" s="146"/>
      <c r="DBZ13" s="146"/>
      <c r="DCA13" s="146"/>
      <c r="DCB13" s="146"/>
      <c r="DCC13" s="146"/>
      <c r="DCD13" s="146"/>
      <c r="DCE13" s="146"/>
      <c r="DCF13" s="146"/>
      <c r="DCG13" s="146"/>
      <c r="DCH13" s="146"/>
      <c r="DCI13" s="146"/>
      <c r="DCJ13" s="146"/>
      <c r="DCK13" s="146"/>
      <c r="DCL13" s="146"/>
      <c r="DCM13" s="146"/>
      <c r="DCN13" s="146"/>
      <c r="DCO13" s="146"/>
      <c r="DCP13" s="146"/>
      <c r="DCQ13" s="146"/>
      <c r="DCR13" s="146"/>
      <c r="DCS13" s="146"/>
      <c r="DCT13" s="146"/>
      <c r="DCU13" s="146"/>
      <c r="DCV13" s="146"/>
      <c r="DCW13" s="146"/>
      <c r="DCX13" s="146"/>
      <c r="DCY13" s="146"/>
      <c r="DCZ13" s="146"/>
      <c r="DDA13" s="146"/>
      <c r="DDB13" s="146"/>
      <c r="DDC13" s="146"/>
      <c r="DDD13" s="146"/>
      <c r="DDE13" s="146"/>
      <c r="DDF13" s="146"/>
      <c r="DDG13" s="146"/>
      <c r="DDH13" s="146"/>
      <c r="DDI13" s="146"/>
      <c r="DDJ13" s="146"/>
      <c r="DDK13" s="146"/>
      <c r="DDL13" s="146"/>
      <c r="DDM13" s="146"/>
      <c r="DDN13" s="146"/>
      <c r="DDO13" s="146"/>
      <c r="DDP13" s="146"/>
      <c r="DDQ13" s="146"/>
      <c r="DDR13" s="146"/>
      <c r="DDS13" s="146"/>
      <c r="DDT13" s="146"/>
      <c r="DDU13" s="146"/>
      <c r="DDV13" s="146"/>
      <c r="DDW13" s="146"/>
      <c r="DDX13" s="146"/>
      <c r="DDY13" s="146"/>
      <c r="DDZ13" s="146"/>
      <c r="DEA13" s="146"/>
      <c r="DEB13" s="146"/>
      <c r="DEC13" s="146"/>
      <c r="DED13" s="146"/>
      <c r="DEE13" s="146"/>
      <c r="DEF13" s="146"/>
      <c r="DEG13" s="146"/>
      <c r="DEH13" s="146"/>
      <c r="DEI13" s="146"/>
      <c r="DEJ13" s="146"/>
      <c r="DEK13" s="146"/>
      <c r="DEL13" s="146"/>
      <c r="DEM13" s="146"/>
      <c r="DEN13" s="146"/>
      <c r="DEO13" s="146"/>
      <c r="DEP13" s="146"/>
      <c r="DEQ13" s="146"/>
      <c r="DER13" s="146"/>
      <c r="DES13" s="146"/>
      <c r="DET13" s="146"/>
      <c r="DEU13" s="146"/>
      <c r="DEV13" s="146"/>
      <c r="DEW13" s="146"/>
      <c r="DEX13" s="146"/>
      <c r="DEY13" s="146"/>
      <c r="DEZ13" s="146"/>
      <c r="DFA13" s="146"/>
      <c r="DFB13" s="146"/>
      <c r="DFC13" s="146"/>
      <c r="DFD13" s="146"/>
      <c r="DFE13" s="146"/>
      <c r="DFF13" s="146"/>
      <c r="DFG13" s="146"/>
      <c r="DFH13" s="146"/>
      <c r="DFI13" s="146"/>
      <c r="DFJ13" s="146"/>
      <c r="DFK13" s="146"/>
      <c r="DFL13" s="146"/>
      <c r="DFM13" s="146"/>
      <c r="DFN13" s="146"/>
      <c r="DFO13" s="146"/>
      <c r="DFP13" s="146"/>
      <c r="DFQ13" s="146"/>
      <c r="DFR13" s="146"/>
      <c r="DFS13" s="146"/>
      <c r="DFT13" s="146"/>
      <c r="DFU13" s="146"/>
      <c r="DFV13" s="146"/>
      <c r="DFW13" s="146"/>
      <c r="DFX13" s="146"/>
      <c r="DFY13" s="146"/>
      <c r="DFZ13" s="146"/>
      <c r="DGA13" s="146"/>
      <c r="DGB13" s="146"/>
      <c r="DGC13" s="146"/>
      <c r="DGD13" s="146"/>
      <c r="DGE13" s="146"/>
      <c r="DGF13" s="146"/>
      <c r="DGG13" s="146"/>
      <c r="DGH13" s="146"/>
      <c r="DGI13" s="146"/>
      <c r="DGJ13" s="146"/>
      <c r="DGK13" s="146"/>
      <c r="DGL13" s="146"/>
      <c r="DGM13" s="146"/>
      <c r="DGN13" s="146"/>
      <c r="DGO13" s="146"/>
      <c r="DGP13" s="146"/>
      <c r="DGQ13" s="146"/>
      <c r="DGR13" s="146"/>
      <c r="DGS13" s="146"/>
      <c r="DGT13" s="146"/>
      <c r="DGU13" s="146"/>
      <c r="DGV13" s="146"/>
      <c r="DGW13" s="146"/>
      <c r="DGX13" s="146"/>
      <c r="DGY13" s="146"/>
      <c r="DGZ13" s="146"/>
      <c r="DHA13" s="146"/>
      <c r="DHB13" s="146"/>
      <c r="DHC13" s="146"/>
      <c r="DHD13" s="146"/>
      <c r="DHE13" s="146"/>
      <c r="DHF13" s="146"/>
      <c r="DHG13" s="146"/>
      <c r="DHH13" s="146"/>
      <c r="DHI13" s="146"/>
      <c r="DHJ13" s="146"/>
      <c r="DHK13" s="146"/>
      <c r="DHL13" s="146"/>
      <c r="DHM13" s="146"/>
      <c r="DHN13" s="146"/>
      <c r="DHO13" s="146"/>
      <c r="DHP13" s="146"/>
      <c r="DHQ13" s="146"/>
      <c r="DHR13" s="146"/>
      <c r="DHS13" s="146"/>
      <c r="DHT13" s="146"/>
      <c r="DHU13" s="146"/>
      <c r="DHV13" s="146"/>
      <c r="DHW13" s="146"/>
      <c r="DHX13" s="146"/>
      <c r="DHY13" s="146"/>
      <c r="DHZ13" s="146"/>
      <c r="DIA13" s="146"/>
      <c r="DIB13" s="146"/>
      <c r="DIC13" s="146"/>
      <c r="DID13" s="146"/>
      <c r="DIE13" s="146"/>
      <c r="DIF13" s="146"/>
      <c r="DIG13" s="146"/>
      <c r="DIH13" s="146"/>
      <c r="DII13" s="146"/>
      <c r="DIJ13" s="146"/>
      <c r="DIK13" s="146"/>
      <c r="DIL13" s="146"/>
      <c r="DIM13" s="146"/>
      <c r="DIN13" s="146"/>
      <c r="DIO13" s="146"/>
      <c r="DIP13" s="146"/>
      <c r="DIQ13" s="146"/>
      <c r="DIR13" s="146"/>
      <c r="DIS13" s="146"/>
      <c r="DIT13" s="146"/>
      <c r="DIU13" s="146"/>
      <c r="DIV13" s="146"/>
      <c r="DIW13" s="146"/>
      <c r="DIX13" s="146"/>
      <c r="DIY13" s="146"/>
      <c r="DIZ13" s="146"/>
      <c r="DJA13" s="146"/>
      <c r="DJB13" s="146"/>
      <c r="DJC13" s="146"/>
      <c r="DJD13" s="146"/>
      <c r="DJE13" s="146"/>
      <c r="DJF13" s="146"/>
      <c r="DJG13" s="146"/>
      <c r="DJH13" s="146"/>
      <c r="DJI13" s="146"/>
      <c r="DJJ13" s="146"/>
      <c r="DJK13" s="146"/>
      <c r="DJL13" s="146"/>
      <c r="DJM13" s="146"/>
      <c r="DJN13" s="146"/>
      <c r="DJO13" s="146"/>
      <c r="DJP13" s="146"/>
      <c r="DJQ13" s="146"/>
      <c r="DJR13" s="146"/>
      <c r="DJS13" s="146"/>
      <c r="DJT13" s="146"/>
      <c r="DJU13" s="146"/>
      <c r="DJV13" s="146"/>
      <c r="DJW13" s="146"/>
      <c r="DJX13" s="146"/>
      <c r="DJY13" s="146"/>
      <c r="DJZ13" s="146"/>
      <c r="DKA13" s="146"/>
      <c r="DKB13" s="146"/>
      <c r="DKC13" s="146"/>
      <c r="DKD13" s="146"/>
      <c r="DKE13" s="146"/>
      <c r="DKF13" s="146"/>
      <c r="DKG13" s="146"/>
      <c r="DKH13" s="146"/>
      <c r="DKI13" s="146"/>
      <c r="DKJ13" s="146"/>
      <c r="DKK13" s="146"/>
      <c r="DKL13" s="146"/>
      <c r="DKM13" s="146"/>
      <c r="DKN13" s="146"/>
      <c r="DKO13" s="146"/>
      <c r="DKP13" s="146"/>
      <c r="DKQ13" s="146"/>
      <c r="DKR13" s="146"/>
      <c r="DKS13" s="146"/>
      <c r="DKT13" s="146"/>
      <c r="DKU13" s="146"/>
      <c r="DKV13" s="146"/>
      <c r="DKW13" s="146"/>
      <c r="DKX13" s="146"/>
      <c r="DKY13" s="146"/>
      <c r="DKZ13" s="146"/>
      <c r="DLA13" s="146"/>
      <c r="DLB13" s="146"/>
      <c r="DLC13" s="146"/>
      <c r="DLD13" s="146"/>
      <c r="DLE13" s="146"/>
      <c r="DLF13" s="146"/>
      <c r="DLG13" s="146"/>
      <c r="DLH13" s="146"/>
      <c r="DLI13" s="146"/>
      <c r="DLJ13" s="146"/>
      <c r="DLK13" s="146"/>
      <c r="DLL13" s="146"/>
      <c r="DLM13" s="146"/>
      <c r="DLN13" s="146"/>
      <c r="DLO13" s="146"/>
      <c r="DLP13" s="146"/>
      <c r="DLQ13" s="146"/>
      <c r="DLR13" s="146"/>
      <c r="DLS13" s="146"/>
      <c r="DLT13" s="146"/>
      <c r="DLU13" s="146"/>
      <c r="DLV13" s="146"/>
      <c r="DLW13" s="146"/>
      <c r="DLX13" s="146"/>
      <c r="DLY13" s="146"/>
      <c r="DLZ13" s="146"/>
      <c r="DMA13" s="146"/>
      <c r="DMB13" s="146"/>
      <c r="DMC13" s="146"/>
      <c r="DMD13" s="146"/>
      <c r="DME13" s="146"/>
      <c r="DMF13" s="146"/>
      <c r="DMG13" s="146"/>
      <c r="DMH13" s="146"/>
      <c r="DMI13" s="146"/>
      <c r="DMJ13" s="146"/>
      <c r="DMK13" s="146"/>
      <c r="DML13" s="146"/>
      <c r="DMM13" s="146"/>
      <c r="DMN13" s="146"/>
      <c r="DMO13" s="146"/>
      <c r="DMP13" s="146"/>
      <c r="DMQ13" s="146"/>
      <c r="DMR13" s="146"/>
      <c r="DMS13" s="146"/>
      <c r="DMT13" s="146"/>
      <c r="DMU13" s="146"/>
      <c r="DMV13" s="146"/>
      <c r="DMW13" s="146"/>
      <c r="DMX13" s="146"/>
      <c r="DMY13" s="146"/>
      <c r="DMZ13" s="146"/>
      <c r="DNA13" s="146"/>
      <c r="DNB13" s="146"/>
      <c r="DNC13" s="146"/>
      <c r="DND13" s="146"/>
      <c r="DNE13" s="146"/>
      <c r="DNF13" s="146"/>
      <c r="DNG13" s="146"/>
      <c r="DNH13" s="146"/>
      <c r="DNI13" s="146"/>
      <c r="DNJ13" s="146"/>
      <c r="DNK13" s="146"/>
      <c r="DNL13" s="146"/>
      <c r="DNM13" s="146"/>
      <c r="DNN13" s="146"/>
      <c r="DNO13" s="146"/>
      <c r="DNP13" s="146"/>
      <c r="DNQ13" s="146"/>
      <c r="DNR13" s="146"/>
      <c r="DNS13" s="146"/>
      <c r="DNT13" s="146"/>
      <c r="DNU13" s="146"/>
      <c r="DNV13" s="146"/>
      <c r="DNW13" s="146"/>
      <c r="DNX13" s="146"/>
      <c r="DNY13" s="146"/>
      <c r="DNZ13" s="146"/>
      <c r="DOA13" s="146"/>
      <c r="DOB13" s="146"/>
      <c r="DOC13" s="146"/>
      <c r="DOD13" s="146"/>
      <c r="DOE13" s="146"/>
      <c r="DOF13" s="146"/>
      <c r="DOG13" s="146"/>
      <c r="DOH13" s="146"/>
      <c r="DOI13" s="146"/>
      <c r="DOJ13" s="146"/>
      <c r="DOK13" s="146"/>
      <c r="DOL13" s="146"/>
      <c r="DOM13" s="146"/>
      <c r="DON13" s="146"/>
      <c r="DOO13" s="146"/>
      <c r="DOP13" s="146"/>
      <c r="DOQ13" s="146"/>
      <c r="DOR13" s="146"/>
      <c r="DOS13" s="146"/>
      <c r="DOT13" s="146"/>
      <c r="DOU13" s="146"/>
      <c r="DOV13" s="146"/>
      <c r="DOW13" s="146"/>
      <c r="DOX13" s="146"/>
      <c r="DOY13" s="146"/>
      <c r="DOZ13" s="146"/>
      <c r="DPA13" s="146"/>
      <c r="DPB13" s="146"/>
      <c r="DPC13" s="146"/>
      <c r="DPD13" s="146"/>
      <c r="DPE13" s="146"/>
      <c r="DPF13" s="146"/>
      <c r="DPG13" s="146"/>
      <c r="DPH13" s="146"/>
      <c r="DPI13" s="146"/>
      <c r="DPJ13" s="146"/>
      <c r="DPK13" s="146"/>
      <c r="DPL13" s="146"/>
      <c r="DPM13" s="146"/>
      <c r="DPN13" s="146"/>
      <c r="DPO13" s="146"/>
      <c r="DPP13" s="146"/>
      <c r="DPQ13" s="146"/>
      <c r="DPR13" s="146"/>
      <c r="DPS13" s="146"/>
      <c r="DPT13" s="146"/>
      <c r="DPU13" s="146"/>
      <c r="DPV13" s="146"/>
      <c r="DPW13" s="146"/>
      <c r="DPX13" s="146"/>
      <c r="DPY13" s="146"/>
      <c r="DPZ13" s="146"/>
      <c r="DQA13" s="146"/>
      <c r="DQB13" s="146"/>
      <c r="DQC13" s="146"/>
      <c r="DQD13" s="146"/>
      <c r="DQE13" s="146"/>
      <c r="DQF13" s="146"/>
      <c r="DQG13" s="146"/>
      <c r="DQH13" s="146"/>
      <c r="DQI13" s="146"/>
      <c r="DQJ13" s="146"/>
      <c r="DQK13" s="146"/>
      <c r="DQL13" s="146"/>
      <c r="DQM13" s="146"/>
      <c r="DQN13" s="146"/>
      <c r="DQO13" s="146"/>
      <c r="DQP13" s="146"/>
      <c r="DQQ13" s="146"/>
      <c r="DQR13" s="146"/>
      <c r="DQS13" s="146"/>
      <c r="DQT13" s="146"/>
      <c r="DQU13" s="146"/>
      <c r="DQV13" s="146"/>
      <c r="DQW13" s="146"/>
      <c r="DQX13" s="146"/>
      <c r="DQY13" s="146"/>
      <c r="DQZ13" s="146"/>
      <c r="DRA13" s="146"/>
      <c r="DRB13" s="146"/>
      <c r="DRC13" s="146"/>
      <c r="DRD13" s="146"/>
      <c r="DRE13" s="146"/>
      <c r="DRF13" s="146"/>
      <c r="DRG13" s="146"/>
      <c r="DRH13" s="146"/>
      <c r="DRI13" s="146"/>
      <c r="DRJ13" s="146"/>
      <c r="DRK13" s="146"/>
      <c r="DRL13" s="146"/>
      <c r="DRM13" s="146"/>
      <c r="DRN13" s="146"/>
      <c r="DRO13" s="146"/>
      <c r="DRP13" s="146"/>
      <c r="DRQ13" s="146"/>
      <c r="DRR13" s="146"/>
      <c r="DRS13" s="146"/>
      <c r="DRT13" s="146"/>
      <c r="DRU13" s="146"/>
      <c r="DRV13" s="146"/>
      <c r="DRW13" s="146"/>
      <c r="DRX13" s="146"/>
      <c r="DRY13" s="146"/>
      <c r="DRZ13" s="146"/>
      <c r="DSA13" s="146"/>
      <c r="DSB13" s="146"/>
      <c r="DSC13" s="146"/>
      <c r="DSD13" s="146"/>
      <c r="DSE13" s="146"/>
      <c r="DSF13" s="146"/>
      <c r="DSG13" s="146"/>
      <c r="DSH13" s="146"/>
      <c r="DSI13" s="146"/>
      <c r="DSJ13" s="146"/>
      <c r="DSK13" s="146"/>
      <c r="DSL13" s="146"/>
      <c r="DSM13" s="146"/>
      <c r="DSN13" s="146"/>
      <c r="DSO13" s="146"/>
      <c r="DSP13" s="146"/>
      <c r="DSQ13" s="146"/>
      <c r="DSR13" s="146"/>
      <c r="DSS13" s="146"/>
      <c r="DST13" s="146"/>
      <c r="DSU13" s="146"/>
      <c r="DSV13" s="146"/>
      <c r="DSW13" s="146"/>
      <c r="DSX13" s="146"/>
      <c r="DSY13" s="146"/>
      <c r="DSZ13" s="146"/>
      <c r="DTA13" s="146"/>
      <c r="DTB13" s="146"/>
      <c r="DTC13" s="146"/>
      <c r="DTD13" s="146"/>
      <c r="DTE13" s="146"/>
      <c r="DTF13" s="146"/>
      <c r="DTG13" s="146"/>
      <c r="DTH13" s="146"/>
      <c r="DTI13" s="146"/>
      <c r="DTJ13" s="146"/>
      <c r="DTK13" s="146"/>
      <c r="DTL13" s="146"/>
      <c r="DTM13" s="146"/>
      <c r="DTN13" s="146"/>
      <c r="DTO13" s="146"/>
      <c r="DTP13" s="146"/>
      <c r="DTQ13" s="146"/>
      <c r="DTR13" s="146"/>
      <c r="DTS13" s="146"/>
      <c r="DTT13" s="146"/>
      <c r="DTU13" s="146"/>
      <c r="DTV13" s="146"/>
      <c r="DTW13" s="146"/>
      <c r="DTX13" s="146"/>
      <c r="DTY13" s="146"/>
      <c r="DTZ13" s="146"/>
      <c r="DUA13" s="146"/>
      <c r="DUB13" s="146"/>
      <c r="DUC13" s="146"/>
      <c r="DUD13" s="146"/>
      <c r="DUE13" s="146"/>
      <c r="DUF13" s="146"/>
      <c r="DUG13" s="146"/>
      <c r="DUH13" s="146"/>
      <c r="DUI13" s="146"/>
      <c r="DUJ13" s="146"/>
      <c r="DUK13" s="146"/>
      <c r="DUL13" s="146"/>
      <c r="DUM13" s="146"/>
      <c r="DUN13" s="146"/>
      <c r="DUO13" s="146"/>
      <c r="DUP13" s="146"/>
      <c r="DUQ13" s="146"/>
      <c r="DUR13" s="146"/>
      <c r="DUS13" s="146"/>
      <c r="DUT13" s="146"/>
      <c r="DUU13" s="146"/>
      <c r="DUV13" s="146"/>
      <c r="DUW13" s="146"/>
      <c r="DUX13" s="146"/>
      <c r="DUY13" s="146"/>
      <c r="DUZ13" s="146"/>
      <c r="DVA13" s="146"/>
      <c r="DVB13" s="146"/>
      <c r="DVC13" s="146"/>
      <c r="DVD13" s="146"/>
      <c r="DVE13" s="146"/>
      <c r="DVF13" s="146"/>
      <c r="DVG13" s="146"/>
      <c r="DVH13" s="146"/>
      <c r="DVI13" s="146"/>
      <c r="DVJ13" s="146"/>
      <c r="DVK13" s="146"/>
      <c r="DVL13" s="146"/>
      <c r="DVM13" s="146"/>
      <c r="DVN13" s="146"/>
      <c r="DVO13" s="146"/>
      <c r="DVP13" s="146"/>
      <c r="DVQ13" s="146"/>
      <c r="DVR13" s="146"/>
      <c r="DVS13" s="146"/>
      <c r="DVT13" s="146"/>
      <c r="DVU13" s="146"/>
      <c r="DVV13" s="146"/>
      <c r="DVW13" s="146"/>
      <c r="DVX13" s="146"/>
      <c r="DVY13" s="146"/>
      <c r="DVZ13" s="146"/>
      <c r="DWA13" s="146"/>
      <c r="DWB13" s="146"/>
      <c r="DWC13" s="146"/>
      <c r="DWD13" s="146"/>
      <c r="DWE13" s="146"/>
      <c r="DWF13" s="146"/>
      <c r="DWG13" s="146"/>
      <c r="DWH13" s="146"/>
      <c r="DWI13" s="146"/>
      <c r="DWJ13" s="146"/>
      <c r="DWK13" s="146"/>
      <c r="DWL13" s="146"/>
      <c r="DWM13" s="146"/>
      <c r="DWN13" s="146"/>
      <c r="DWO13" s="146"/>
      <c r="DWP13" s="146"/>
      <c r="DWQ13" s="146"/>
      <c r="DWR13" s="146"/>
      <c r="DWS13" s="146"/>
      <c r="DWT13" s="146"/>
      <c r="DWU13" s="146"/>
      <c r="DWV13" s="146"/>
      <c r="DWW13" s="146"/>
      <c r="DWX13" s="146"/>
      <c r="DWY13" s="146"/>
      <c r="DWZ13" s="146"/>
      <c r="DXA13" s="146"/>
      <c r="DXB13" s="146"/>
      <c r="DXC13" s="146"/>
      <c r="DXD13" s="146"/>
      <c r="DXE13" s="146"/>
      <c r="DXF13" s="146"/>
      <c r="DXG13" s="146"/>
      <c r="DXH13" s="146"/>
      <c r="DXI13" s="146"/>
      <c r="DXJ13" s="146"/>
      <c r="DXK13" s="146"/>
      <c r="DXL13" s="146"/>
      <c r="DXM13" s="146"/>
      <c r="DXN13" s="146"/>
      <c r="DXO13" s="146"/>
      <c r="DXP13" s="146"/>
      <c r="DXQ13" s="146"/>
      <c r="DXR13" s="146"/>
      <c r="DXS13" s="146"/>
      <c r="DXT13" s="146"/>
      <c r="DXU13" s="146"/>
      <c r="DXV13" s="146"/>
      <c r="DXW13" s="146"/>
      <c r="DXX13" s="146"/>
      <c r="DXY13" s="146"/>
      <c r="DXZ13" s="146"/>
      <c r="DYA13" s="146"/>
      <c r="DYB13" s="146"/>
      <c r="DYC13" s="146"/>
      <c r="DYD13" s="146"/>
      <c r="DYE13" s="146"/>
      <c r="DYF13" s="146"/>
      <c r="DYG13" s="146"/>
      <c r="DYH13" s="146"/>
      <c r="DYI13" s="146"/>
      <c r="DYJ13" s="146"/>
      <c r="DYK13" s="146"/>
      <c r="DYL13" s="146"/>
      <c r="DYM13" s="146"/>
      <c r="DYN13" s="146"/>
      <c r="DYO13" s="146"/>
      <c r="DYP13" s="146"/>
      <c r="DYQ13" s="146"/>
      <c r="DYR13" s="146"/>
      <c r="DYS13" s="146"/>
      <c r="DYT13" s="146"/>
      <c r="DYU13" s="146"/>
      <c r="DYV13" s="146"/>
      <c r="DYW13" s="146"/>
      <c r="DYX13" s="146"/>
      <c r="DYY13" s="146"/>
      <c r="DYZ13" s="146"/>
      <c r="DZA13" s="146"/>
      <c r="DZB13" s="146"/>
      <c r="DZC13" s="146"/>
      <c r="DZD13" s="146"/>
      <c r="DZE13" s="146"/>
      <c r="DZF13" s="146"/>
      <c r="DZG13" s="146"/>
      <c r="DZH13" s="146"/>
      <c r="DZI13" s="146"/>
      <c r="DZJ13" s="146"/>
      <c r="DZK13" s="146"/>
      <c r="DZL13" s="146"/>
      <c r="DZM13" s="146"/>
      <c r="DZN13" s="146"/>
      <c r="DZO13" s="146"/>
      <c r="DZP13" s="146"/>
      <c r="DZQ13" s="146"/>
      <c r="DZR13" s="146"/>
      <c r="DZS13" s="146"/>
      <c r="DZT13" s="146"/>
      <c r="DZU13" s="146"/>
      <c r="DZV13" s="146"/>
      <c r="DZW13" s="146"/>
      <c r="DZX13" s="146"/>
      <c r="DZY13" s="146"/>
      <c r="DZZ13" s="146"/>
      <c r="EAA13" s="146"/>
      <c r="EAB13" s="146"/>
      <c r="EAC13" s="146"/>
      <c r="EAD13" s="146"/>
      <c r="EAE13" s="146"/>
      <c r="EAF13" s="146"/>
      <c r="EAG13" s="146"/>
      <c r="EAH13" s="146"/>
      <c r="EAI13" s="146"/>
      <c r="EAJ13" s="146"/>
      <c r="EAK13" s="146"/>
      <c r="EAL13" s="146"/>
      <c r="EAM13" s="146"/>
      <c r="EAN13" s="146"/>
      <c r="EAO13" s="146"/>
      <c r="EAP13" s="146"/>
      <c r="EAQ13" s="146"/>
      <c r="EAR13" s="146"/>
      <c r="EAS13" s="146"/>
      <c r="EAT13" s="146"/>
      <c r="EAU13" s="146"/>
      <c r="EAV13" s="146"/>
      <c r="EAW13" s="146"/>
      <c r="EAX13" s="146"/>
      <c r="EAY13" s="146"/>
      <c r="EAZ13" s="146"/>
      <c r="EBA13" s="146"/>
      <c r="EBB13" s="146"/>
      <c r="EBC13" s="146"/>
      <c r="EBD13" s="146"/>
      <c r="EBE13" s="146"/>
      <c r="EBF13" s="146"/>
      <c r="EBG13" s="146"/>
      <c r="EBH13" s="146"/>
      <c r="EBI13" s="146"/>
      <c r="EBJ13" s="146"/>
      <c r="EBK13" s="146"/>
      <c r="EBL13" s="146"/>
      <c r="EBM13" s="146"/>
      <c r="EBN13" s="146"/>
      <c r="EBO13" s="146"/>
      <c r="EBP13" s="146"/>
      <c r="EBQ13" s="146"/>
      <c r="EBR13" s="146"/>
      <c r="EBS13" s="146"/>
      <c r="EBT13" s="146"/>
      <c r="EBU13" s="146"/>
      <c r="EBV13" s="146"/>
      <c r="EBW13" s="146"/>
      <c r="EBX13" s="146"/>
      <c r="EBY13" s="146"/>
      <c r="EBZ13" s="146"/>
      <c r="ECA13" s="146"/>
      <c r="ECB13" s="146"/>
      <c r="ECC13" s="146"/>
      <c r="ECD13" s="146"/>
      <c r="ECE13" s="146"/>
      <c r="ECF13" s="146"/>
      <c r="ECG13" s="146"/>
      <c r="ECH13" s="146"/>
      <c r="ECI13" s="146"/>
      <c r="ECJ13" s="146"/>
      <c r="ECK13" s="146"/>
      <c r="ECL13" s="146"/>
      <c r="ECM13" s="146"/>
      <c r="ECN13" s="146"/>
      <c r="ECO13" s="146"/>
      <c r="ECP13" s="146"/>
      <c r="ECQ13" s="146"/>
      <c r="ECR13" s="146"/>
      <c r="ECS13" s="146"/>
      <c r="ECT13" s="146"/>
      <c r="ECU13" s="146"/>
      <c r="ECV13" s="146"/>
      <c r="ECW13" s="146"/>
      <c r="ECX13" s="146"/>
      <c r="ECY13" s="146"/>
      <c r="ECZ13" s="146"/>
      <c r="EDA13" s="146"/>
      <c r="EDB13" s="146"/>
      <c r="EDC13" s="146"/>
      <c r="EDD13" s="146"/>
      <c r="EDE13" s="146"/>
      <c r="EDF13" s="146"/>
      <c r="EDG13" s="146"/>
      <c r="EDH13" s="146"/>
      <c r="EDI13" s="146"/>
      <c r="EDJ13" s="146"/>
      <c r="EDK13" s="146"/>
      <c r="EDL13" s="146"/>
      <c r="EDM13" s="146"/>
      <c r="EDN13" s="146"/>
      <c r="EDO13" s="146"/>
      <c r="EDP13" s="146"/>
      <c r="EDQ13" s="146"/>
      <c r="EDR13" s="146"/>
      <c r="EDS13" s="146"/>
      <c r="EDT13" s="146"/>
      <c r="EDU13" s="146"/>
      <c r="EDV13" s="146"/>
      <c r="EDW13" s="146"/>
      <c r="EDX13" s="146"/>
      <c r="EDY13" s="146"/>
      <c r="EDZ13" s="146"/>
      <c r="EEA13" s="146"/>
      <c r="EEB13" s="146"/>
      <c r="EEC13" s="146"/>
      <c r="EED13" s="146"/>
      <c r="EEE13" s="146"/>
      <c r="EEF13" s="146"/>
      <c r="EEG13" s="146"/>
      <c r="EEH13" s="146"/>
      <c r="EEI13" s="146"/>
      <c r="EEJ13" s="146"/>
      <c r="EEK13" s="146"/>
      <c r="EEL13" s="146"/>
      <c r="EEM13" s="146"/>
      <c r="EEN13" s="146"/>
      <c r="EEO13" s="146"/>
      <c r="EEP13" s="146"/>
      <c r="EEQ13" s="146"/>
      <c r="EER13" s="146"/>
      <c r="EES13" s="146"/>
      <c r="EET13" s="146"/>
      <c r="EEU13" s="146"/>
      <c r="EEV13" s="146"/>
      <c r="EEW13" s="146"/>
      <c r="EEX13" s="146"/>
      <c r="EEY13" s="146"/>
      <c r="EEZ13" s="146"/>
      <c r="EFA13" s="146"/>
      <c r="EFB13" s="146"/>
      <c r="EFC13" s="146"/>
      <c r="EFD13" s="146"/>
      <c r="EFE13" s="146"/>
      <c r="EFF13" s="146"/>
      <c r="EFG13" s="146"/>
      <c r="EFH13" s="146"/>
      <c r="EFI13" s="146"/>
      <c r="EFJ13" s="146"/>
      <c r="EFK13" s="146"/>
      <c r="EFL13" s="146"/>
      <c r="EFM13" s="146"/>
      <c r="EFN13" s="146"/>
      <c r="EFO13" s="146"/>
      <c r="EFP13" s="146"/>
      <c r="EFQ13" s="146"/>
      <c r="EFR13" s="146"/>
      <c r="EFS13" s="146"/>
      <c r="EFT13" s="146"/>
      <c r="EFU13" s="146"/>
      <c r="EFV13" s="146"/>
      <c r="EFW13" s="146"/>
      <c r="EFX13" s="146"/>
      <c r="EFY13" s="146"/>
      <c r="EFZ13" s="146"/>
      <c r="EGA13" s="146"/>
      <c r="EGB13" s="146"/>
      <c r="EGC13" s="146"/>
      <c r="EGD13" s="146"/>
      <c r="EGE13" s="146"/>
      <c r="EGF13" s="146"/>
      <c r="EGG13" s="146"/>
      <c r="EGH13" s="146"/>
      <c r="EGI13" s="146"/>
      <c r="EGJ13" s="146"/>
      <c r="EGK13" s="146"/>
      <c r="EGL13" s="146"/>
      <c r="EGM13" s="146"/>
      <c r="EGN13" s="146"/>
      <c r="EGO13" s="146"/>
      <c r="EGP13" s="146"/>
      <c r="EGQ13" s="146"/>
      <c r="EGR13" s="146"/>
      <c r="EGS13" s="146"/>
      <c r="EGT13" s="146"/>
      <c r="EGU13" s="146"/>
      <c r="EGV13" s="146"/>
      <c r="EGW13" s="146"/>
      <c r="EGX13" s="146"/>
      <c r="EGY13" s="146"/>
      <c r="EGZ13" s="146"/>
      <c r="EHA13" s="146"/>
      <c r="EHB13" s="146"/>
      <c r="EHC13" s="146"/>
      <c r="EHD13" s="146"/>
      <c r="EHE13" s="146"/>
      <c r="EHF13" s="146"/>
      <c r="EHG13" s="146"/>
      <c r="EHH13" s="146"/>
      <c r="EHI13" s="146"/>
      <c r="EHJ13" s="146"/>
      <c r="EHK13" s="146"/>
      <c r="EHL13" s="146"/>
      <c r="EHM13" s="146"/>
      <c r="EHN13" s="146"/>
      <c r="EHO13" s="146"/>
      <c r="EHP13" s="146"/>
      <c r="EHQ13" s="146"/>
      <c r="EHR13" s="146"/>
      <c r="EHS13" s="146"/>
      <c r="EHT13" s="146"/>
      <c r="EHU13" s="146"/>
      <c r="EHV13" s="146"/>
      <c r="EHW13" s="146"/>
      <c r="EHX13" s="146"/>
      <c r="EHY13" s="146"/>
      <c r="EHZ13" s="146"/>
      <c r="EIA13" s="146"/>
      <c r="EIB13" s="146"/>
      <c r="EIC13" s="146"/>
      <c r="EID13" s="146"/>
      <c r="EIE13" s="146"/>
      <c r="EIF13" s="146"/>
      <c r="EIG13" s="146"/>
      <c r="EIH13" s="146"/>
      <c r="EII13" s="146"/>
      <c r="EIJ13" s="146"/>
      <c r="EIK13" s="146"/>
      <c r="EIL13" s="146"/>
      <c r="EIM13" s="146"/>
      <c r="EIN13" s="146"/>
      <c r="EIO13" s="146"/>
      <c r="EIP13" s="146"/>
      <c r="EIQ13" s="146"/>
      <c r="EIR13" s="146"/>
      <c r="EIS13" s="146"/>
      <c r="EIT13" s="146"/>
      <c r="EIU13" s="146"/>
      <c r="EIV13" s="146"/>
      <c r="EIW13" s="146"/>
      <c r="EIX13" s="146"/>
      <c r="EIY13" s="146"/>
      <c r="EIZ13" s="146"/>
      <c r="EJA13" s="146"/>
      <c r="EJB13" s="146"/>
      <c r="EJC13" s="146"/>
      <c r="EJD13" s="146"/>
      <c r="EJE13" s="146"/>
      <c r="EJF13" s="146"/>
      <c r="EJG13" s="146"/>
      <c r="EJH13" s="146"/>
      <c r="EJI13" s="146"/>
      <c r="EJJ13" s="146"/>
      <c r="EJK13" s="146"/>
      <c r="EJL13" s="146"/>
      <c r="EJM13" s="146"/>
      <c r="EJN13" s="146"/>
      <c r="EJO13" s="146"/>
      <c r="EJP13" s="146"/>
      <c r="EJQ13" s="146"/>
      <c r="EJR13" s="146"/>
      <c r="EJS13" s="146"/>
      <c r="EJT13" s="146"/>
      <c r="EJU13" s="146"/>
      <c r="EJV13" s="146"/>
      <c r="EJW13" s="146"/>
      <c r="EJX13" s="146"/>
      <c r="EJY13" s="146"/>
      <c r="EJZ13" s="146"/>
      <c r="EKA13" s="146"/>
      <c r="EKB13" s="146"/>
      <c r="EKC13" s="146"/>
      <c r="EKD13" s="146"/>
      <c r="EKE13" s="146"/>
      <c r="EKF13" s="146"/>
      <c r="EKG13" s="146"/>
      <c r="EKH13" s="146"/>
      <c r="EKI13" s="146"/>
      <c r="EKJ13" s="146"/>
      <c r="EKK13" s="146"/>
      <c r="EKL13" s="146"/>
      <c r="EKM13" s="146"/>
      <c r="EKN13" s="146"/>
      <c r="EKO13" s="146"/>
      <c r="EKP13" s="146"/>
      <c r="EKQ13" s="146"/>
      <c r="EKR13" s="146"/>
      <c r="EKS13" s="146"/>
      <c r="EKT13" s="146"/>
      <c r="EKU13" s="146"/>
      <c r="EKV13" s="146"/>
      <c r="EKW13" s="146"/>
      <c r="EKX13" s="146"/>
      <c r="EKY13" s="146"/>
      <c r="EKZ13" s="146"/>
      <c r="ELA13" s="146"/>
      <c r="ELB13" s="146"/>
      <c r="ELC13" s="146"/>
      <c r="ELD13" s="146"/>
      <c r="ELE13" s="146"/>
      <c r="ELF13" s="146"/>
      <c r="ELG13" s="146"/>
      <c r="ELH13" s="146"/>
      <c r="ELI13" s="146"/>
      <c r="ELJ13" s="146"/>
      <c r="ELK13" s="146"/>
      <c r="ELL13" s="146"/>
      <c r="ELM13" s="146"/>
      <c r="ELN13" s="146"/>
      <c r="ELO13" s="146"/>
      <c r="ELP13" s="146"/>
      <c r="ELQ13" s="146"/>
      <c r="ELR13" s="146"/>
      <c r="ELS13" s="146"/>
      <c r="ELT13" s="146"/>
      <c r="ELU13" s="146"/>
      <c r="ELV13" s="146"/>
      <c r="ELW13" s="146"/>
      <c r="ELX13" s="146"/>
      <c r="ELY13" s="146"/>
      <c r="ELZ13" s="146"/>
      <c r="EMA13" s="146"/>
      <c r="EMB13" s="146"/>
      <c r="EMC13" s="146"/>
      <c r="EMD13" s="146"/>
      <c r="EME13" s="146"/>
      <c r="EMF13" s="146"/>
      <c r="EMG13" s="146"/>
      <c r="EMH13" s="146"/>
      <c r="EMI13" s="146"/>
      <c r="EMJ13" s="146"/>
      <c r="EMK13" s="146"/>
      <c r="EML13" s="146"/>
      <c r="EMM13" s="146"/>
      <c r="EMN13" s="146"/>
      <c r="EMO13" s="146"/>
      <c r="EMP13" s="146"/>
      <c r="EMQ13" s="146"/>
      <c r="EMR13" s="146"/>
      <c r="EMS13" s="146"/>
      <c r="EMT13" s="146"/>
      <c r="EMU13" s="146"/>
      <c r="EMV13" s="146"/>
      <c r="EMW13" s="146"/>
      <c r="EMX13" s="146"/>
      <c r="EMY13" s="146"/>
      <c r="EMZ13" s="146"/>
      <c r="ENA13" s="146"/>
      <c r="ENB13" s="146"/>
      <c r="ENC13" s="146"/>
      <c r="END13" s="146"/>
      <c r="ENE13" s="146"/>
      <c r="ENF13" s="146"/>
      <c r="ENG13" s="146"/>
      <c r="ENH13" s="146"/>
      <c r="ENI13" s="146"/>
      <c r="ENJ13" s="146"/>
      <c r="ENK13" s="146"/>
      <c r="ENL13" s="146"/>
      <c r="ENM13" s="146"/>
      <c r="ENN13" s="146"/>
      <c r="ENO13" s="146"/>
      <c r="ENP13" s="146"/>
      <c r="ENQ13" s="146"/>
      <c r="ENR13" s="146"/>
      <c r="ENS13" s="146"/>
      <c r="ENT13" s="146"/>
      <c r="ENU13" s="146"/>
      <c r="ENV13" s="146"/>
      <c r="ENW13" s="146"/>
      <c r="ENX13" s="146"/>
      <c r="ENY13" s="146"/>
      <c r="ENZ13" s="146"/>
      <c r="EOA13" s="146"/>
      <c r="EOB13" s="146"/>
      <c r="EOC13" s="146"/>
      <c r="EOD13" s="146"/>
      <c r="EOE13" s="146"/>
      <c r="EOF13" s="146"/>
      <c r="EOG13" s="146"/>
      <c r="EOH13" s="146"/>
      <c r="EOI13" s="146"/>
      <c r="EOJ13" s="146"/>
      <c r="EOK13" s="146"/>
      <c r="EOL13" s="146"/>
      <c r="EOM13" s="146"/>
      <c r="EON13" s="146"/>
      <c r="EOO13" s="146"/>
      <c r="EOP13" s="146"/>
      <c r="EOQ13" s="146"/>
      <c r="EOR13" s="146"/>
      <c r="EOS13" s="146"/>
      <c r="EOT13" s="146"/>
      <c r="EOU13" s="146"/>
      <c r="EOV13" s="146"/>
      <c r="EOW13" s="146"/>
      <c r="EOX13" s="146"/>
      <c r="EOY13" s="146"/>
      <c r="EOZ13" s="146"/>
      <c r="EPA13" s="146"/>
      <c r="EPB13" s="146"/>
      <c r="EPC13" s="146"/>
      <c r="EPD13" s="146"/>
      <c r="EPE13" s="146"/>
      <c r="EPF13" s="146"/>
      <c r="EPG13" s="146"/>
      <c r="EPH13" s="146"/>
      <c r="EPI13" s="146"/>
      <c r="EPJ13" s="146"/>
      <c r="EPK13" s="146"/>
      <c r="EPL13" s="146"/>
      <c r="EPM13" s="146"/>
      <c r="EPN13" s="146"/>
      <c r="EPO13" s="146"/>
      <c r="EPP13" s="146"/>
      <c r="EPQ13" s="146"/>
      <c r="EPR13" s="146"/>
      <c r="EPS13" s="146"/>
      <c r="EPT13" s="146"/>
      <c r="EPU13" s="146"/>
      <c r="EPV13" s="146"/>
      <c r="EPW13" s="146"/>
      <c r="EPX13" s="146"/>
      <c r="EPY13" s="146"/>
      <c r="EPZ13" s="146"/>
      <c r="EQA13" s="146"/>
      <c r="EQB13" s="146"/>
      <c r="EQC13" s="146"/>
      <c r="EQD13" s="146"/>
      <c r="EQE13" s="146"/>
      <c r="EQF13" s="146"/>
      <c r="EQG13" s="146"/>
      <c r="EQH13" s="146"/>
      <c r="EQI13" s="146"/>
      <c r="EQJ13" s="146"/>
      <c r="EQK13" s="146"/>
      <c r="EQL13" s="146"/>
      <c r="EQM13" s="146"/>
      <c r="EQN13" s="146"/>
      <c r="EQO13" s="146"/>
      <c r="EQP13" s="146"/>
      <c r="EQQ13" s="146"/>
      <c r="EQR13" s="146"/>
      <c r="EQS13" s="146"/>
      <c r="EQT13" s="146"/>
      <c r="EQU13" s="146"/>
      <c r="EQV13" s="146"/>
      <c r="EQW13" s="146"/>
      <c r="EQX13" s="146"/>
      <c r="EQY13" s="146"/>
      <c r="EQZ13" s="146"/>
      <c r="ERA13" s="146"/>
      <c r="ERB13" s="146"/>
      <c r="ERC13" s="146"/>
      <c r="ERD13" s="146"/>
      <c r="ERE13" s="146"/>
      <c r="ERF13" s="146"/>
      <c r="ERG13" s="146"/>
      <c r="ERH13" s="146"/>
      <c r="ERI13" s="146"/>
      <c r="ERJ13" s="146"/>
      <c r="ERK13" s="146"/>
      <c r="ERL13" s="146"/>
      <c r="ERM13" s="146"/>
      <c r="ERN13" s="146"/>
      <c r="ERO13" s="146"/>
      <c r="ERP13" s="146"/>
      <c r="ERQ13" s="146"/>
      <c r="ERR13" s="146"/>
      <c r="ERS13" s="146"/>
      <c r="ERT13" s="146"/>
      <c r="ERU13" s="146"/>
      <c r="ERV13" s="146"/>
      <c r="ERW13" s="146"/>
      <c r="ERX13" s="146"/>
      <c r="ERY13" s="146"/>
      <c r="ERZ13" s="146"/>
      <c r="ESA13" s="146"/>
      <c r="ESB13" s="146"/>
      <c r="ESC13" s="146"/>
      <c r="ESD13" s="146"/>
      <c r="ESE13" s="146"/>
      <c r="ESF13" s="146"/>
      <c r="ESG13" s="146"/>
      <c r="ESH13" s="146"/>
      <c r="ESI13" s="146"/>
      <c r="ESJ13" s="146"/>
      <c r="ESK13" s="146"/>
      <c r="ESL13" s="146"/>
      <c r="ESM13" s="146"/>
      <c r="ESN13" s="146"/>
      <c r="ESO13" s="146"/>
      <c r="ESP13" s="146"/>
      <c r="ESQ13" s="146"/>
      <c r="ESR13" s="146"/>
      <c r="ESS13" s="146"/>
      <c r="EST13" s="146"/>
      <c r="ESU13" s="146"/>
      <c r="ESV13" s="146"/>
      <c r="ESW13" s="146"/>
      <c r="ESX13" s="146"/>
      <c r="ESY13" s="146"/>
      <c r="ESZ13" s="146"/>
      <c r="ETA13" s="146"/>
      <c r="ETB13" s="146"/>
      <c r="ETC13" s="146"/>
      <c r="ETD13" s="146"/>
      <c r="ETE13" s="146"/>
      <c r="ETF13" s="146"/>
      <c r="ETG13" s="146"/>
      <c r="ETH13" s="146"/>
      <c r="ETI13" s="146"/>
      <c r="ETJ13" s="146"/>
      <c r="ETK13" s="146"/>
      <c r="ETL13" s="146"/>
      <c r="ETM13" s="146"/>
      <c r="ETN13" s="146"/>
      <c r="ETO13" s="146"/>
      <c r="ETP13" s="146"/>
      <c r="ETQ13" s="146"/>
      <c r="ETR13" s="146"/>
      <c r="ETS13" s="146"/>
      <c r="ETT13" s="146"/>
      <c r="ETU13" s="146"/>
      <c r="ETV13" s="146"/>
      <c r="ETW13" s="146"/>
      <c r="ETX13" s="146"/>
      <c r="ETY13" s="146"/>
      <c r="ETZ13" s="146"/>
      <c r="EUA13" s="146"/>
      <c r="EUB13" s="146"/>
      <c r="EUC13" s="146"/>
      <c r="EUD13" s="146"/>
      <c r="EUE13" s="146"/>
      <c r="EUF13" s="146"/>
      <c r="EUG13" s="146"/>
      <c r="EUH13" s="146"/>
      <c r="EUI13" s="146"/>
      <c r="EUJ13" s="146"/>
      <c r="EUK13" s="146"/>
      <c r="EUL13" s="146"/>
      <c r="EUM13" s="146"/>
      <c r="EUN13" s="146"/>
      <c r="EUO13" s="146"/>
      <c r="EUP13" s="146"/>
      <c r="EUQ13" s="146"/>
      <c r="EUR13" s="146"/>
      <c r="EUS13" s="146"/>
      <c r="EUT13" s="146"/>
      <c r="EUU13" s="146"/>
      <c r="EUV13" s="146"/>
      <c r="EUW13" s="146"/>
      <c r="EUX13" s="146"/>
      <c r="EUY13" s="146"/>
      <c r="EUZ13" s="146"/>
      <c r="EVA13" s="146"/>
      <c r="EVB13" s="146"/>
      <c r="EVC13" s="146"/>
      <c r="EVD13" s="146"/>
      <c r="EVE13" s="146"/>
      <c r="EVF13" s="146"/>
      <c r="EVG13" s="146"/>
      <c r="EVH13" s="146"/>
      <c r="EVI13" s="146"/>
      <c r="EVJ13" s="146"/>
      <c r="EVK13" s="146"/>
      <c r="EVL13" s="146"/>
      <c r="EVM13" s="146"/>
      <c r="EVN13" s="146"/>
      <c r="EVO13" s="146"/>
      <c r="EVP13" s="146"/>
      <c r="EVQ13" s="146"/>
      <c r="EVR13" s="146"/>
      <c r="EVS13" s="146"/>
      <c r="EVT13" s="146"/>
      <c r="EVU13" s="146"/>
      <c r="EVV13" s="146"/>
      <c r="EVW13" s="146"/>
      <c r="EVX13" s="146"/>
      <c r="EVY13" s="146"/>
      <c r="EVZ13" s="146"/>
      <c r="EWA13" s="146"/>
      <c r="EWB13" s="146"/>
      <c r="EWC13" s="146"/>
      <c r="EWD13" s="146"/>
      <c r="EWE13" s="146"/>
      <c r="EWF13" s="146"/>
      <c r="EWG13" s="146"/>
      <c r="EWH13" s="146"/>
      <c r="EWI13" s="146"/>
      <c r="EWJ13" s="146"/>
      <c r="EWK13" s="146"/>
      <c r="EWL13" s="146"/>
      <c r="EWM13" s="146"/>
      <c r="EWN13" s="146"/>
      <c r="EWO13" s="146"/>
      <c r="EWP13" s="146"/>
      <c r="EWQ13" s="146"/>
      <c r="EWR13" s="146"/>
      <c r="EWS13" s="146"/>
      <c r="EWT13" s="146"/>
      <c r="EWU13" s="146"/>
      <c r="EWV13" s="146"/>
      <c r="EWW13" s="146"/>
      <c r="EWX13" s="146"/>
      <c r="EWY13" s="146"/>
      <c r="EWZ13" s="146"/>
      <c r="EXA13" s="146"/>
      <c r="EXB13" s="146"/>
      <c r="EXC13" s="146"/>
      <c r="EXD13" s="146"/>
      <c r="EXE13" s="146"/>
      <c r="EXF13" s="146"/>
      <c r="EXG13" s="146"/>
      <c r="EXH13" s="146"/>
      <c r="EXI13" s="146"/>
      <c r="EXJ13" s="146"/>
      <c r="EXK13" s="146"/>
      <c r="EXL13" s="146"/>
      <c r="EXM13" s="146"/>
      <c r="EXN13" s="146"/>
      <c r="EXO13" s="146"/>
      <c r="EXP13" s="146"/>
      <c r="EXQ13" s="146"/>
      <c r="EXR13" s="146"/>
      <c r="EXS13" s="146"/>
      <c r="EXT13" s="146"/>
      <c r="EXU13" s="146"/>
      <c r="EXV13" s="146"/>
      <c r="EXW13" s="146"/>
      <c r="EXX13" s="146"/>
      <c r="EXY13" s="146"/>
      <c r="EXZ13" s="146"/>
      <c r="EYA13" s="146"/>
      <c r="EYB13" s="146"/>
      <c r="EYC13" s="146"/>
      <c r="EYD13" s="146"/>
      <c r="EYE13" s="146"/>
      <c r="EYF13" s="146"/>
      <c r="EYG13" s="146"/>
      <c r="EYH13" s="146"/>
      <c r="EYI13" s="146"/>
      <c r="EYJ13" s="146"/>
      <c r="EYK13" s="146"/>
      <c r="EYL13" s="146"/>
      <c r="EYM13" s="146"/>
      <c r="EYN13" s="146"/>
      <c r="EYO13" s="146"/>
      <c r="EYP13" s="146"/>
      <c r="EYQ13" s="146"/>
      <c r="EYR13" s="146"/>
      <c r="EYS13" s="146"/>
      <c r="EYT13" s="146"/>
      <c r="EYU13" s="146"/>
      <c r="EYV13" s="146"/>
      <c r="EYW13" s="146"/>
      <c r="EYX13" s="146"/>
      <c r="EYY13" s="146"/>
      <c r="EYZ13" s="146"/>
      <c r="EZA13" s="146"/>
      <c r="EZB13" s="146"/>
      <c r="EZC13" s="146"/>
      <c r="EZD13" s="146"/>
      <c r="EZE13" s="146"/>
      <c r="EZF13" s="146"/>
      <c r="EZG13" s="146"/>
      <c r="EZH13" s="146"/>
      <c r="EZI13" s="146"/>
      <c r="EZJ13" s="146"/>
      <c r="EZK13" s="146"/>
      <c r="EZL13" s="146"/>
      <c r="EZM13" s="146"/>
      <c r="EZN13" s="146"/>
      <c r="EZO13" s="146"/>
      <c r="EZP13" s="146"/>
      <c r="EZQ13" s="146"/>
      <c r="EZR13" s="146"/>
      <c r="EZS13" s="146"/>
      <c r="EZT13" s="146"/>
      <c r="EZU13" s="146"/>
      <c r="EZV13" s="146"/>
      <c r="EZW13" s="146"/>
      <c r="EZX13" s="146"/>
      <c r="EZY13" s="146"/>
      <c r="EZZ13" s="146"/>
      <c r="FAA13" s="146"/>
      <c r="FAB13" s="146"/>
      <c r="FAC13" s="146"/>
      <c r="FAD13" s="146"/>
      <c r="FAE13" s="146"/>
      <c r="FAF13" s="146"/>
      <c r="FAG13" s="146"/>
      <c r="FAH13" s="146"/>
      <c r="FAI13" s="146"/>
      <c r="FAJ13" s="146"/>
      <c r="FAK13" s="146"/>
      <c r="FAL13" s="146"/>
      <c r="FAM13" s="146"/>
      <c r="FAN13" s="146"/>
      <c r="FAO13" s="146"/>
      <c r="FAP13" s="146"/>
      <c r="FAQ13" s="146"/>
      <c r="FAR13" s="146"/>
      <c r="FAS13" s="146"/>
      <c r="FAT13" s="146"/>
      <c r="FAU13" s="146"/>
      <c r="FAV13" s="146"/>
      <c r="FAW13" s="146"/>
      <c r="FAX13" s="146"/>
      <c r="FAY13" s="146"/>
      <c r="FAZ13" s="146"/>
      <c r="FBA13" s="146"/>
      <c r="FBB13" s="146"/>
      <c r="FBC13" s="146"/>
      <c r="FBD13" s="146"/>
      <c r="FBE13" s="146"/>
      <c r="FBF13" s="146"/>
      <c r="FBG13" s="146"/>
      <c r="FBH13" s="146"/>
      <c r="FBI13" s="146"/>
      <c r="FBJ13" s="146"/>
      <c r="FBK13" s="146"/>
      <c r="FBL13" s="146"/>
      <c r="FBM13" s="146"/>
      <c r="FBN13" s="146"/>
      <c r="FBO13" s="146"/>
      <c r="FBP13" s="146"/>
      <c r="FBQ13" s="146"/>
      <c r="FBR13" s="146"/>
      <c r="FBS13" s="146"/>
      <c r="FBT13" s="146"/>
      <c r="FBU13" s="146"/>
      <c r="FBV13" s="146"/>
      <c r="FBW13" s="146"/>
      <c r="FBX13" s="146"/>
      <c r="FBY13" s="146"/>
      <c r="FBZ13" s="146"/>
      <c r="FCA13" s="146"/>
      <c r="FCB13" s="146"/>
      <c r="FCC13" s="146"/>
      <c r="FCD13" s="146"/>
      <c r="FCE13" s="146"/>
      <c r="FCF13" s="146"/>
      <c r="FCG13" s="146"/>
      <c r="FCH13" s="146"/>
      <c r="FCI13" s="146"/>
      <c r="FCJ13" s="146"/>
      <c r="FCK13" s="146"/>
      <c r="FCL13" s="146"/>
      <c r="FCM13" s="146"/>
      <c r="FCN13" s="146"/>
      <c r="FCO13" s="146"/>
      <c r="FCP13" s="146"/>
      <c r="FCQ13" s="146"/>
      <c r="FCR13" s="146"/>
      <c r="FCS13" s="146"/>
      <c r="FCT13" s="146"/>
      <c r="FCU13" s="146"/>
      <c r="FCV13" s="146"/>
      <c r="FCW13" s="146"/>
      <c r="FCX13" s="146"/>
      <c r="FCY13" s="146"/>
      <c r="FCZ13" s="146"/>
      <c r="FDA13" s="146"/>
      <c r="FDB13" s="146"/>
      <c r="FDC13" s="146"/>
      <c r="FDD13" s="146"/>
      <c r="FDE13" s="146"/>
      <c r="FDF13" s="146"/>
      <c r="FDG13" s="146"/>
      <c r="FDH13" s="146"/>
      <c r="FDI13" s="146"/>
      <c r="FDJ13" s="146"/>
      <c r="FDK13" s="146"/>
      <c r="FDL13" s="146"/>
      <c r="FDM13" s="146"/>
      <c r="FDN13" s="146"/>
      <c r="FDO13" s="146"/>
      <c r="FDP13" s="146"/>
      <c r="FDQ13" s="146"/>
      <c r="FDR13" s="146"/>
      <c r="FDS13" s="146"/>
      <c r="FDT13" s="146"/>
      <c r="FDU13" s="146"/>
      <c r="FDV13" s="146"/>
      <c r="FDW13" s="146"/>
      <c r="FDX13" s="146"/>
      <c r="FDY13" s="146"/>
      <c r="FDZ13" s="146"/>
      <c r="FEA13" s="146"/>
      <c r="FEB13" s="146"/>
      <c r="FEC13" s="146"/>
      <c r="FED13" s="146"/>
      <c r="FEE13" s="146"/>
      <c r="FEF13" s="146"/>
      <c r="FEG13" s="146"/>
      <c r="FEH13" s="146"/>
      <c r="FEI13" s="146"/>
      <c r="FEJ13" s="146"/>
      <c r="FEK13" s="146"/>
      <c r="FEL13" s="146"/>
      <c r="FEM13" s="146"/>
      <c r="FEN13" s="146"/>
      <c r="FEO13" s="146"/>
      <c r="FEP13" s="146"/>
      <c r="FEQ13" s="146"/>
      <c r="FER13" s="146"/>
      <c r="FES13" s="146"/>
      <c r="FET13" s="146"/>
      <c r="FEU13" s="146"/>
      <c r="FEV13" s="146"/>
      <c r="FEW13" s="146"/>
      <c r="FEX13" s="146"/>
      <c r="FEY13" s="146"/>
      <c r="FEZ13" s="146"/>
      <c r="FFA13" s="146"/>
      <c r="FFB13" s="146"/>
      <c r="FFC13" s="146"/>
      <c r="FFD13" s="146"/>
      <c r="FFE13" s="146"/>
      <c r="FFF13" s="146"/>
      <c r="FFG13" s="146"/>
      <c r="FFH13" s="146"/>
      <c r="FFI13" s="146"/>
      <c r="FFJ13" s="146"/>
      <c r="FFK13" s="146"/>
      <c r="FFL13" s="146"/>
      <c r="FFM13" s="146"/>
      <c r="FFN13" s="146"/>
      <c r="FFO13" s="146"/>
      <c r="FFP13" s="146"/>
      <c r="FFQ13" s="146"/>
      <c r="FFR13" s="146"/>
      <c r="FFS13" s="146"/>
      <c r="FFT13" s="146"/>
      <c r="FFU13" s="146"/>
      <c r="FFV13" s="146"/>
      <c r="FFW13" s="146"/>
      <c r="FFX13" s="146"/>
      <c r="FFY13" s="146"/>
      <c r="FFZ13" s="146"/>
      <c r="FGA13" s="146"/>
      <c r="FGB13" s="146"/>
      <c r="FGC13" s="146"/>
      <c r="FGD13" s="146"/>
      <c r="FGE13" s="146"/>
      <c r="FGF13" s="146"/>
      <c r="FGG13" s="146"/>
      <c r="FGH13" s="146"/>
      <c r="FGI13" s="146"/>
      <c r="FGJ13" s="146"/>
      <c r="FGK13" s="146"/>
      <c r="FGL13" s="146"/>
      <c r="FGM13" s="146"/>
      <c r="FGN13" s="146"/>
      <c r="FGO13" s="146"/>
      <c r="FGP13" s="146"/>
      <c r="FGQ13" s="146"/>
      <c r="FGR13" s="146"/>
      <c r="FGS13" s="146"/>
      <c r="FGT13" s="146"/>
      <c r="FGU13" s="146"/>
      <c r="FGV13" s="146"/>
      <c r="FGW13" s="146"/>
      <c r="FGX13" s="146"/>
      <c r="FGY13" s="146"/>
      <c r="FGZ13" s="146"/>
      <c r="FHA13" s="146"/>
      <c r="FHB13" s="146"/>
      <c r="FHC13" s="146"/>
      <c r="FHD13" s="146"/>
      <c r="FHE13" s="146"/>
      <c r="FHF13" s="146"/>
      <c r="FHG13" s="146"/>
      <c r="FHH13" s="146"/>
      <c r="FHI13" s="146"/>
      <c r="FHJ13" s="146"/>
      <c r="FHK13" s="146"/>
      <c r="FHL13" s="146"/>
      <c r="FHM13" s="146"/>
      <c r="FHN13" s="146"/>
      <c r="FHO13" s="146"/>
      <c r="FHP13" s="146"/>
      <c r="FHQ13" s="146"/>
      <c r="FHR13" s="146"/>
      <c r="FHS13" s="146"/>
      <c r="FHT13" s="146"/>
      <c r="FHU13" s="146"/>
      <c r="FHV13" s="146"/>
      <c r="FHW13" s="146"/>
      <c r="FHX13" s="146"/>
      <c r="FHY13" s="146"/>
      <c r="FHZ13" s="146"/>
      <c r="FIA13" s="146"/>
      <c r="FIB13" s="146"/>
      <c r="FIC13" s="146"/>
      <c r="FID13" s="146"/>
      <c r="FIE13" s="146"/>
      <c r="FIF13" s="146"/>
      <c r="FIG13" s="146"/>
      <c r="FIH13" s="146"/>
      <c r="FII13" s="146"/>
      <c r="FIJ13" s="146"/>
      <c r="FIK13" s="146"/>
      <c r="FIL13" s="146"/>
      <c r="FIM13" s="146"/>
      <c r="FIN13" s="146"/>
      <c r="FIO13" s="146"/>
      <c r="FIP13" s="146"/>
      <c r="FIQ13" s="146"/>
      <c r="FIR13" s="146"/>
      <c r="FIS13" s="146"/>
      <c r="FIT13" s="146"/>
      <c r="FIU13" s="146"/>
      <c r="FIV13" s="146"/>
      <c r="FIW13" s="146"/>
      <c r="FIX13" s="146"/>
      <c r="FIY13" s="146"/>
      <c r="FIZ13" s="146"/>
      <c r="FJA13" s="146"/>
      <c r="FJB13" s="146"/>
      <c r="FJC13" s="146"/>
      <c r="FJD13" s="146"/>
      <c r="FJE13" s="146"/>
      <c r="FJF13" s="146"/>
      <c r="FJG13" s="146"/>
      <c r="FJH13" s="146"/>
      <c r="FJI13" s="146"/>
      <c r="FJJ13" s="146"/>
      <c r="FJK13" s="146"/>
      <c r="FJL13" s="146"/>
      <c r="FJM13" s="146"/>
      <c r="FJN13" s="146"/>
      <c r="FJO13" s="146"/>
      <c r="FJP13" s="146"/>
      <c r="FJQ13" s="146"/>
      <c r="FJR13" s="146"/>
      <c r="FJS13" s="146"/>
      <c r="FJT13" s="146"/>
      <c r="FJU13" s="146"/>
      <c r="FJV13" s="146"/>
      <c r="FJW13" s="146"/>
      <c r="FJX13" s="146"/>
      <c r="FJY13" s="146"/>
      <c r="FJZ13" s="146"/>
      <c r="FKA13" s="146"/>
      <c r="FKB13" s="146"/>
      <c r="FKC13" s="146"/>
      <c r="FKD13" s="146"/>
      <c r="FKE13" s="146"/>
      <c r="FKF13" s="146"/>
      <c r="FKG13" s="146"/>
      <c r="FKH13" s="146"/>
      <c r="FKI13" s="146"/>
      <c r="FKJ13" s="146"/>
      <c r="FKK13" s="146"/>
      <c r="FKL13" s="146"/>
      <c r="FKM13" s="146"/>
      <c r="FKN13" s="146"/>
      <c r="FKO13" s="146"/>
      <c r="FKP13" s="146"/>
      <c r="FKQ13" s="146"/>
      <c r="FKR13" s="146"/>
      <c r="FKS13" s="146"/>
      <c r="FKT13" s="146"/>
      <c r="FKU13" s="146"/>
      <c r="FKV13" s="146"/>
      <c r="FKW13" s="146"/>
      <c r="FKX13" s="146"/>
      <c r="FKY13" s="146"/>
      <c r="FKZ13" s="146"/>
      <c r="FLA13" s="146"/>
      <c r="FLB13" s="146"/>
      <c r="FLC13" s="146"/>
      <c r="FLD13" s="146"/>
      <c r="FLE13" s="146"/>
      <c r="FLF13" s="146"/>
      <c r="FLG13" s="146"/>
      <c r="FLH13" s="146"/>
      <c r="FLI13" s="146"/>
      <c r="FLJ13" s="146"/>
      <c r="FLK13" s="146"/>
      <c r="FLL13" s="146"/>
      <c r="FLM13" s="146"/>
      <c r="FLN13" s="146"/>
      <c r="FLO13" s="146"/>
      <c r="FLP13" s="146"/>
      <c r="FLQ13" s="146"/>
      <c r="FLR13" s="146"/>
      <c r="FLS13" s="146"/>
      <c r="FLT13" s="146"/>
      <c r="FLU13" s="146"/>
      <c r="FLV13" s="146"/>
      <c r="FLW13" s="146"/>
      <c r="FLX13" s="146"/>
      <c r="FLY13" s="146"/>
      <c r="FLZ13" s="146"/>
      <c r="FMA13" s="146"/>
      <c r="FMB13" s="146"/>
      <c r="FMC13" s="146"/>
      <c r="FMD13" s="146"/>
      <c r="FME13" s="146"/>
      <c r="FMF13" s="146"/>
      <c r="FMG13" s="146"/>
      <c r="FMH13" s="146"/>
      <c r="FMI13" s="146"/>
      <c r="FMJ13" s="146"/>
      <c r="FMK13" s="146"/>
      <c r="FML13" s="146"/>
      <c r="FMM13" s="146"/>
      <c r="FMN13" s="146"/>
      <c r="FMO13" s="146"/>
      <c r="FMP13" s="146"/>
      <c r="FMQ13" s="146"/>
      <c r="FMR13" s="146"/>
      <c r="FMS13" s="146"/>
      <c r="FMT13" s="146"/>
      <c r="FMU13" s="146"/>
      <c r="FMV13" s="146"/>
      <c r="FMW13" s="146"/>
      <c r="FMX13" s="146"/>
      <c r="FMY13" s="146"/>
      <c r="FMZ13" s="146"/>
      <c r="FNA13" s="146"/>
      <c r="FNB13" s="146"/>
      <c r="FNC13" s="146"/>
      <c r="FND13" s="146"/>
      <c r="FNE13" s="146"/>
      <c r="FNF13" s="146"/>
      <c r="FNG13" s="146"/>
      <c r="FNH13" s="146"/>
      <c r="FNI13" s="146"/>
      <c r="FNJ13" s="146"/>
      <c r="FNK13" s="146"/>
      <c r="FNL13" s="146"/>
      <c r="FNM13" s="146"/>
      <c r="FNN13" s="146"/>
      <c r="FNO13" s="146"/>
      <c r="FNP13" s="146"/>
      <c r="FNQ13" s="146"/>
      <c r="FNR13" s="146"/>
      <c r="FNS13" s="146"/>
      <c r="FNT13" s="146"/>
      <c r="FNU13" s="146"/>
      <c r="FNV13" s="146"/>
      <c r="FNW13" s="146"/>
      <c r="FNX13" s="146"/>
      <c r="FNY13" s="146"/>
      <c r="FNZ13" s="146"/>
      <c r="FOA13" s="146"/>
      <c r="FOB13" s="146"/>
      <c r="FOC13" s="146"/>
      <c r="FOD13" s="146"/>
      <c r="FOE13" s="146"/>
      <c r="FOF13" s="146"/>
      <c r="FOG13" s="146"/>
      <c r="FOH13" s="146"/>
      <c r="FOI13" s="146"/>
      <c r="FOJ13" s="146"/>
      <c r="FOK13" s="146"/>
      <c r="FOL13" s="146"/>
      <c r="FOM13" s="146"/>
      <c r="FON13" s="146"/>
      <c r="FOO13" s="146"/>
      <c r="FOP13" s="146"/>
      <c r="FOQ13" s="146"/>
      <c r="FOR13" s="146"/>
      <c r="FOS13" s="146"/>
      <c r="FOT13" s="146"/>
      <c r="FOU13" s="146"/>
      <c r="FOV13" s="146"/>
      <c r="FOW13" s="146"/>
      <c r="FOX13" s="146"/>
      <c r="FOY13" s="146"/>
      <c r="FOZ13" s="146"/>
      <c r="FPA13" s="146"/>
      <c r="FPB13" s="146"/>
      <c r="FPC13" s="146"/>
      <c r="FPD13" s="146"/>
      <c r="FPE13" s="146"/>
      <c r="FPF13" s="146"/>
      <c r="FPG13" s="146"/>
      <c r="FPH13" s="146"/>
      <c r="FPI13" s="146"/>
      <c r="FPJ13" s="146"/>
      <c r="FPK13" s="146"/>
      <c r="FPL13" s="146"/>
      <c r="FPM13" s="146"/>
      <c r="FPN13" s="146"/>
      <c r="FPO13" s="146"/>
      <c r="FPP13" s="146"/>
      <c r="FPQ13" s="146"/>
      <c r="FPR13" s="146"/>
      <c r="FPS13" s="146"/>
      <c r="FPT13" s="146"/>
      <c r="FPU13" s="146"/>
      <c r="FPV13" s="146"/>
      <c r="FPW13" s="146"/>
      <c r="FPX13" s="146"/>
      <c r="FPY13" s="146"/>
      <c r="FPZ13" s="146"/>
      <c r="FQA13" s="146"/>
      <c r="FQB13" s="146"/>
      <c r="FQC13" s="146"/>
      <c r="FQD13" s="146"/>
      <c r="FQE13" s="146"/>
      <c r="FQF13" s="146"/>
      <c r="FQG13" s="146"/>
      <c r="FQH13" s="146"/>
      <c r="FQI13" s="146"/>
      <c r="FQJ13" s="146"/>
      <c r="FQK13" s="146"/>
      <c r="FQL13" s="146"/>
      <c r="FQM13" s="146"/>
      <c r="FQN13" s="146"/>
      <c r="FQO13" s="146"/>
      <c r="FQP13" s="146"/>
      <c r="FQQ13" s="146"/>
      <c r="FQR13" s="146"/>
      <c r="FQS13" s="146"/>
      <c r="FQT13" s="146"/>
      <c r="FQU13" s="146"/>
      <c r="FQV13" s="146"/>
      <c r="FQW13" s="146"/>
      <c r="FQX13" s="146"/>
      <c r="FQY13" s="146"/>
      <c r="FQZ13" s="146"/>
      <c r="FRA13" s="146"/>
      <c r="FRB13" s="146"/>
      <c r="FRC13" s="146"/>
      <c r="FRD13" s="146"/>
      <c r="FRE13" s="146"/>
      <c r="FRF13" s="146"/>
      <c r="FRG13" s="146"/>
      <c r="FRH13" s="146"/>
      <c r="FRI13" s="146"/>
      <c r="FRJ13" s="146"/>
      <c r="FRK13" s="146"/>
      <c r="FRL13" s="146"/>
      <c r="FRM13" s="146"/>
      <c r="FRN13" s="146"/>
      <c r="FRO13" s="146"/>
      <c r="FRP13" s="146"/>
      <c r="FRQ13" s="146"/>
      <c r="FRR13" s="146"/>
      <c r="FRS13" s="146"/>
      <c r="FRT13" s="146"/>
      <c r="FRU13" s="146"/>
      <c r="FRV13" s="146"/>
      <c r="FRW13" s="146"/>
      <c r="FRX13" s="146"/>
      <c r="FRY13" s="146"/>
      <c r="FRZ13" s="146"/>
      <c r="FSA13" s="146"/>
      <c r="FSB13" s="146"/>
      <c r="FSC13" s="146"/>
      <c r="FSD13" s="146"/>
      <c r="FSE13" s="146"/>
      <c r="FSF13" s="146"/>
      <c r="FSG13" s="146"/>
      <c r="FSH13" s="146"/>
      <c r="FSI13" s="146"/>
      <c r="FSJ13" s="146"/>
      <c r="FSK13" s="146"/>
      <c r="FSL13" s="146"/>
      <c r="FSM13" s="146"/>
      <c r="FSN13" s="146"/>
      <c r="FSO13" s="146"/>
      <c r="FSP13" s="146"/>
      <c r="FSQ13" s="146"/>
      <c r="FSR13" s="146"/>
      <c r="FSS13" s="146"/>
      <c r="FST13" s="146"/>
      <c r="FSU13" s="146"/>
      <c r="FSV13" s="146"/>
      <c r="FSW13" s="146"/>
      <c r="FSX13" s="146"/>
      <c r="FSY13" s="146"/>
      <c r="FSZ13" s="146"/>
      <c r="FTA13" s="146"/>
      <c r="FTB13" s="146"/>
      <c r="FTC13" s="146"/>
      <c r="FTD13" s="146"/>
      <c r="FTE13" s="146"/>
      <c r="FTF13" s="146"/>
      <c r="FTG13" s="146"/>
      <c r="FTH13" s="146"/>
      <c r="FTI13" s="146"/>
      <c r="FTJ13" s="146"/>
      <c r="FTK13" s="146"/>
      <c r="FTL13" s="146"/>
      <c r="FTM13" s="146"/>
      <c r="FTN13" s="146"/>
      <c r="FTO13" s="146"/>
      <c r="FTP13" s="146"/>
      <c r="FTQ13" s="146"/>
      <c r="FTR13" s="146"/>
      <c r="FTS13" s="146"/>
      <c r="FTT13" s="146"/>
      <c r="FTU13" s="146"/>
      <c r="FTV13" s="146"/>
      <c r="FTW13" s="146"/>
      <c r="FTX13" s="146"/>
      <c r="FTY13" s="146"/>
      <c r="FTZ13" s="146"/>
      <c r="FUA13" s="146"/>
      <c r="FUB13" s="146"/>
      <c r="FUC13" s="146"/>
      <c r="FUD13" s="146"/>
      <c r="FUE13" s="146"/>
      <c r="FUF13" s="146"/>
      <c r="FUG13" s="146"/>
      <c r="FUH13" s="146"/>
      <c r="FUI13" s="146"/>
      <c r="FUJ13" s="146"/>
      <c r="FUK13" s="146"/>
      <c r="FUL13" s="146"/>
      <c r="FUM13" s="146"/>
      <c r="FUN13" s="146"/>
      <c r="FUO13" s="146"/>
      <c r="FUP13" s="146"/>
      <c r="FUQ13" s="146"/>
      <c r="FUR13" s="146"/>
      <c r="FUS13" s="146"/>
      <c r="FUT13" s="146"/>
      <c r="FUU13" s="146"/>
      <c r="FUV13" s="146"/>
      <c r="FUW13" s="146"/>
      <c r="FUX13" s="146"/>
      <c r="FUY13" s="146"/>
      <c r="FUZ13" s="146"/>
      <c r="FVA13" s="146"/>
      <c r="FVB13" s="146"/>
      <c r="FVC13" s="146"/>
      <c r="FVD13" s="146"/>
      <c r="FVE13" s="146"/>
      <c r="FVF13" s="146"/>
      <c r="FVG13" s="146"/>
      <c r="FVH13" s="146"/>
      <c r="FVI13" s="146"/>
      <c r="FVJ13" s="146"/>
      <c r="FVK13" s="146"/>
      <c r="FVL13" s="146"/>
      <c r="FVM13" s="146"/>
      <c r="FVN13" s="146"/>
      <c r="FVO13" s="146"/>
      <c r="FVP13" s="146"/>
      <c r="FVQ13" s="146"/>
      <c r="FVR13" s="146"/>
      <c r="FVS13" s="146"/>
      <c r="FVT13" s="146"/>
      <c r="FVU13" s="146"/>
      <c r="FVV13" s="146"/>
      <c r="FVW13" s="146"/>
      <c r="FVX13" s="146"/>
      <c r="FVY13" s="146"/>
      <c r="FVZ13" s="146"/>
      <c r="FWA13" s="146"/>
      <c r="FWB13" s="146"/>
      <c r="FWC13" s="146"/>
      <c r="FWD13" s="146"/>
      <c r="FWE13" s="146"/>
      <c r="FWF13" s="146"/>
      <c r="FWG13" s="146"/>
      <c r="FWH13" s="146"/>
      <c r="FWI13" s="146"/>
      <c r="FWJ13" s="146"/>
      <c r="FWK13" s="146"/>
      <c r="FWL13" s="146"/>
      <c r="FWM13" s="146"/>
      <c r="FWN13" s="146"/>
      <c r="FWO13" s="146"/>
      <c r="FWP13" s="146"/>
      <c r="FWQ13" s="146"/>
      <c r="FWR13" s="146"/>
      <c r="FWS13" s="146"/>
      <c r="FWT13" s="146"/>
      <c r="FWU13" s="146"/>
      <c r="FWV13" s="146"/>
      <c r="FWW13" s="146"/>
      <c r="FWX13" s="146"/>
      <c r="FWY13" s="146"/>
      <c r="FWZ13" s="146"/>
      <c r="FXA13" s="146"/>
      <c r="FXB13" s="146"/>
      <c r="FXC13" s="146"/>
      <c r="FXD13" s="146"/>
      <c r="FXE13" s="146"/>
      <c r="FXF13" s="146"/>
      <c r="FXG13" s="146"/>
      <c r="FXH13" s="146"/>
      <c r="FXI13" s="146"/>
      <c r="FXJ13" s="146"/>
      <c r="FXK13" s="146"/>
      <c r="FXL13" s="146"/>
      <c r="FXM13" s="146"/>
      <c r="FXN13" s="146"/>
      <c r="FXO13" s="146"/>
      <c r="FXP13" s="146"/>
      <c r="FXQ13" s="146"/>
      <c r="FXR13" s="146"/>
      <c r="FXS13" s="146"/>
      <c r="FXT13" s="146"/>
      <c r="FXU13" s="146"/>
      <c r="FXV13" s="146"/>
      <c r="FXW13" s="146"/>
      <c r="FXX13" s="146"/>
      <c r="FXY13" s="146"/>
      <c r="FXZ13" s="146"/>
      <c r="FYA13" s="146"/>
      <c r="FYB13" s="146"/>
      <c r="FYC13" s="146"/>
      <c r="FYD13" s="146"/>
      <c r="FYE13" s="146"/>
      <c r="FYF13" s="146"/>
      <c r="FYG13" s="146"/>
      <c r="FYH13" s="146"/>
      <c r="FYI13" s="146"/>
      <c r="FYJ13" s="146"/>
      <c r="FYK13" s="146"/>
      <c r="FYL13" s="146"/>
      <c r="FYM13" s="146"/>
      <c r="FYN13" s="146"/>
      <c r="FYO13" s="146"/>
      <c r="FYP13" s="146"/>
      <c r="FYQ13" s="146"/>
      <c r="FYR13" s="146"/>
      <c r="FYS13" s="146"/>
      <c r="FYT13" s="146"/>
      <c r="FYU13" s="146"/>
      <c r="FYV13" s="146"/>
      <c r="FYW13" s="146"/>
      <c r="FYX13" s="146"/>
      <c r="FYY13" s="146"/>
      <c r="FYZ13" s="146"/>
      <c r="FZA13" s="146"/>
      <c r="FZB13" s="146"/>
      <c r="FZC13" s="146"/>
      <c r="FZD13" s="146"/>
      <c r="FZE13" s="146"/>
      <c r="FZF13" s="146"/>
      <c r="FZG13" s="146"/>
      <c r="FZH13" s="146"/>
      <c r="FZI13" s="146"/>
      <c r="FZJ13" s="146"/>
      <c r="FZK13" s="146"/>
      <c r="FZL13" s="146"/>
      <c r="FZM13" s="146"/>
      <c r="FZN13" s="146"/>
      <c r="FZO13" s="146"/>
      <c r="FZP13" s="146"/>
      <c r="FZQ13" s="146"/>
      <c r="FZR13" s="146"/>
      <c r="FZS13" s="146"/>
      <c r="FZT13" s="146"/>
      <c r="FZU13" s="146"/>
      <c r="FZV13" s="146"/>
      <c r="FZW13" s="146"/>
      <c r="FZX13" s="146"/>
      <c r="FZY13" s="146"/>
      <c r="FZZ13" s="146"/>
      <c r="GAA13" s="146"/>
      <c r="GAB13" s="146"/>
      <c r="GAC13" s="146"/>
      <c r="GAD13" s="146"/>
      <c r="GAE13" s="146"/>
      <c r="GAF13" s="146"/>
      <c r="GAG13" s="146"/>
      <c r="GAH13" s="146"/>
      <c r="GAI13" s="146"/>
      <c r="GAJ13" s="146"/>
      <c r="GAK13" s="146"/>
      <c r="GAL13" s="146"/>
      <c r="GAM13" s="146"/>
      <c r="GAN13" s="146"/>
      <c r="GAO13" s="146"/>
      <c r="GAP13" s="146"/>
      <c r="GAQ13" s="146"/>
      <c r="GAR13" s="146"/>
      <c r="GAS13" s="146"/>
      <c r="GAT13" s="146"/>
      <c r="GAU13" s="146"/>
      <c r="GAV13" s="146"/>
      <c r="GAW13" s="146"/>
      <c r="GAX13" s="146"/>
      <c r="GAY13" s="146"/>
      <c r="GAZ13" s="146"/>
      <c r="GBA13" s="146"/>
      <c r="GBB13" s="146"/>
      <c r="GBC13" s="146"/>
      <c r="GBD13" s="146"/>
      <c r="GBE13" s="146"/>
      <c r="GBF13" s="146"/>
      <c r="GBG13" s="146"/>
      <c r="GBH13" s="146"/>
      <c r="GBI13" s="146"/>
      <c r="GBJ13" s="146"/>
      <c r="GBK13" s="146"/>
      <c r="GBL13" s="146"/>
      <c r="GBM13" s="146"/>
      <c r="GBN13" s="146"/>
      <c r="GBO13" s="146"/>
      <c r="GBP13" s="146"/>
      <c r="GBQ13" s="146"/>
      <c r="GBR13" s="146"/>
      <c r="GBS13" s="146"/>
      <c r="GBT13" s="146"/>
      <c r="GBU13" s="146"/>
      <c r="GBV13" s="146"/>
      <c r="GBW13" s="146"/>
      <c r="GBX13" s="146"/>
      <c r="GBY13" s="146"/>
      <c r="GBZ13" s="146"/>
      <c r="GCA13" s="146"/>
      <c r="GCB13" s="146"/>
      <c r="GCC13" s="146"/>
      <c r="GCD13" s="146"/>
      <c r="GCE13" s="146"/>
      <c r="GCF13" s="146"/>
      <c r="GCG13" s="146"/>
      <c r="GCH13" s="146"/>
      <c r="GCI13" s="146"/>
      <c r="GCJ13" s="146"/>
      <c r="GCK13" s="146"/>
      <c r="GCL13" s="146"/>
      <c r="GCM13" s="146"/>
      <c r="GCN13" s="146"/>
      <c r="GCO13" s="146"/>
      <c r="GCP13" s="146"/>
      <c r="GCQ13" s="146"/>
      <c r="GCR13" s="146"/>
      <c r="GCS13" s="146"/>
      <c r="GCT13" s="146"/>
      <c r="GCU13" s="146"/>
      <c r="GCV13" s="146"/>
      <c r="GCW13" s="146"/>
      <c r="GCX13" s="146"/>
      <c r="GCY13" s="146"/>
      <c r="GCZ13" s="146"/>
      <c r="GDA13" s="146"/>
      <c r="GDB13" s="146"/>
      <c r="GDC13" s="146"/>
      <c r="GDD13" s="146"/>
      <c r="GDE13" s="146"/>
      <c r="GDF13" s="146"/>
      <c r="GDG13" s="146"/>
      <c r="GDH13" s="146"/>
      <c r="GDI13" s="146"/>
      <c r="GDJ13" s="146"/>
      <c r="GDK13" s="146"/>
      <c r="GDL13" s="146"/>
      <c r="GDM13" s="146"/>
      <c r="GDN13" s="146"/>
      <c r="GDO13" s="146"/>
      <c r="GDP13" s="146"/>
      <c r="GDQ13" s="146"/>
      <c r="GDR13" s="146"/>
      <c r="GDS13" s="146"/>
      <c r="GDT13" s="146"/>
      <c r="GDU13" s="146"/>
      <c r="GDV13" s="146"/>
      <c r="GDW13" s="146"/>
      <c r="GDX13" s="146"/>
      <c r="GDY13" s="146"/>
      <c r="GDZ13" s="146"/>
      <c r="GEA13" s="146"/>
      <c r="GEB13" s="146"/>
      <c r="GEC13" s="146"/>
      <c r="GED13" s="146"/>
      <c r="GEE13" s="146"/>
      <c r="GEF13" s="146"/>
      <c r="GEG13" s="146"/>
      <c r="GEH13" s="146"/>
      <c r="GEI13" s="146"/>
      <c r="GEJ13" s="146"/>
      <c r="GEK13" s="146"/>
      <c r="GEL13" s="146"/>
      <c r="GEM13" s="146"/>
      <c r="GEN13" s="146"/>
      <c r="GEO13" s="146"/>
      <c r="GEP13" s="146"/>
      <c r="GEQ13" s="146"/>
      <c r="GER13" s="146"/>
      <c r="GES13" s="146"/>
      <c r="GET13" s="146"/>
      <c r="GEU13" s="146"/>
      <c r="GEV13" s="146"/>
      <c r="GEW13" s="146"/>
      <c r="GEX13" s="146"/>
      <c r="GEY13" s="146"/>
      <c r="GEZ13" s="146"/>
      <c r="GFA13" s="146"/>
      <c r="GFB13" s="146"/>
      <c r="GFC13" s="146"/>
      <c r="GFD13" s="146"/>
      <c r="GFE13" s="146"/>
      <c r="GFF13" s="146"/>
      <c r="GFG13" s="146"/>
      <c r="GFH13" s="146"/>
      <c r="GFI13" s="146"/>
      <c r="GFJ13" s="146"/>
      <c r="GFK13" s="146"/>
      <c r="GFL13" s="146"/>
      <c r="GFM13" s="146"/>
      <c r="GFN13" s="146"/>
      <c r="GFO13" s="146"/>
      <c r="GFP13" s="146"/>
      <c r="GFQ13" s="146"/>
      <c r="GFR13" s="146"/>
      <c r="GFS13" s="146"/>
      <c r="GFT13" s="146"/>
      <c r="GFU13" s="146"/>
      <c r="GFV13" s="146"/>
      <c r="GFW13" s="146"/>
      <c r="GFX13" s="146"/>
      <c r="GFY13" s="146"/>
      <c r="GFZ13" s="146"/>
      <c r="GGA13" s="146"/>
      <c r="GGB13" s="146"/>
      <c r="GGC13" s="146"/>
      <c r="GGD13" s="146"/>
      <c r="GGE13" s="146"/>
      <c r="GGF13" s="146"/>
      <c r="GGG13" s="146"/>
      <c r="GGH13" s="146"/>
      <c r="GGI13" s="146"/>
      <c r="GGJ13" s="146"/>
      <c r="GGK13" s="146"/>
      <c r="GGL13" s="146"/>
      <c r="GGM13" s="146"/>
      <c r="GGN13" s="146"/>
      <c r="GGO13" s="146"/>
      <c r="GGP13" s="146"/>
      <c r="GGQ13" s="146"/>
      <c r="GGR13" s="146"/>
      <c r="GGS13" s="146"/>
      <c r="GGT13" s="146"/>
      <c r="GGU13" s="146"/>
      <c r="GGV13" s="146"/>
      <c r="GGW13" s="146"/>
      <c r="GGX13" s="146"/>
      <c r="GGY13" s="146"/>
      <c r="GGZ13" s="146"/>
      <c r="GHA13" s="146"/>
      <c r="GHB13" s="146"/>
      <c r="GHC13" s="146"/>
      <c r="GHD13" s="146"/>
      <c r="GHE13" s="146"/>
      <c r="GHF13" s="146"/>
      <c r="GHG13" s="146"/>
      <c r="GHH13" s="146"/>
      <c r="GHI13" s="146"/>
      <c r="GHJ13" s="146"/>
      <c r="GHK13" s="146"/>
      <c r="GHL13" s="146"/>
      <c r="GHM13" s="146"/>
      <c r="GHN13" s="146"/>
      <c r="GHO13" s="146"/>
      <c r="GHP13" s="146"/>
      <c r="GHQ13" s="146"/>
      <c r="GHR13" s="146"/>
      <c r="GHS13" s="146"/>
      <c r="GHT13" s="146"/>
      <c r="GHU13" s="146"/>
      <c r="GHV13" s="146"/>
      <c r="GHW13" s="146"/>
      <c r="GHX13" s="146"/>
      <c r="GHY13" s="146"/>
      <c r="GHZ13" s="146"/>
      <c r="GIA13" s="146"/>
      <c r="GIB13" s="146"/>
      <c r="GIC13" s="146"/>
      <c r="GID13" s="146"/>
      <c r="GIE13" s="146"/>
      <c r="GIF13" s="146"/>
      <c r="GIG13" s="146"/>
      <c r="GIH13" s="146"/>
      <c r="GII13" s="146"/>
      <c r="GIJ13" s="146"/>
      <c r="GIK13" s="146"/>
      <c r="GIL13" s="146"/>
      <c r="GIM13" s="146"/>
      <c r="GIN13" s="146"/>
      <c r="GIO13" s="146"/>
      <c r="GIP13" s="146"/>
      <c r="GIQ13" s="146"/>
      <c r="GIR13" s="146"/>
      <c r="GIS13" s="146"/>
      <c r="GIT13" s="146"/>
      <c r="GIU13" s="146"/>
      <c r="GIV13" s="146"/>
      <c r="GIW13" s="146"/>
      <c r="GIX13" s="146"/>
      <c r="GIY13" s="146"/>
      <c r="GIZ13" s="146"/>
      <c r="GJA13" s="146"/>
      <c r="GJB13" s="146"/>
      <c r="GJC13" s="146"/>
      <c r="GJD13" s="146"/>
      <c r="GJE13" s="146"/>
      <c r="GJF13" s="146"/>
      <c r="GJG13" s="146"/>
      <c r="GJH13" s="146"/>
      <c r="GJI13" s="146"/>
      <c r="GJJ13" s="146"/>
      <c r="GJK13" s="146"/>
      <c r="GJL13" s="146"/>
      <c r="GJM13" s="146"/>
      <c r="GJN13" s="146"/>
      <c r="GJO13" s="146"/>
      <c r="GJP13" s="146"/>
      <c r="GJQ13" s="146"/>
      <c r="GJR13" s="146"/>
      <c r="GJS13" s="146"/>
      <c r="GJT13" s="146"/>
      <c r="GJU13" s="146"/>
      <c r="GJV13" s="146"/>
      <c r="GJW13" s="146"/>
      <c r="GJX13" s="146"/>
      <c r="GJY13" s="146"/>
      <c r="GJZ13" s="146"/>
      <c r="GKA13" s="146"/>
      <c r="GKB13" s="146"/>
      <c r="GKC13" s="146"/>
      <c r="GKD13" s="146"/>
      <c r="GKE13" s="146"/>
      <c r="GKF13" s="146"/>
      <c r="GKG13" s="146"/>
      <c r="GKH13" s="146"/>
      <c r="GKI13" s="146"/>
      <c r="GKJ13" s="146"/>
      <c r="GKK13" s="146"/>
      <c r="GKL13" s="146"/>
      <c r="GKM13" s="146"/>
      <c r="GKN13" s="146"/>
      <c r="GKO13" s="146"/>
      <c r="GKP13" s="146"/>
      <c r="GKQ13" s="146"/>
      <c r="GKR13" s="146"/>
      <c r="GKS13" s="146"/>
      <c r="GKT13" s="146"/>
      <c r="GKU13" s="146"/>
      <c r="GKV13" s="146"/>
      <c r="GKW13" s="146"/>
      <c r="GKX13" s="146"/>
      <c r="GKY13" s="146"/>
      <c r="GKZ13" s="146"/>
      <c r="GLA13" s="146"/>
      <c r="GLB13" s="146"/>
      <c r="GLC13" s="146"/>
      <c r="GLD13" s="146"/>
      <c r="GLE13" s="146"/>
      <c r="GLF13" s="146"/>
      <c r="GLG13" s="146"/>
      <c r="GLH13" s="146"/>
      <c r="GLI13" s="146"/>
      <c r="GLJ13" s="146"/>
      <c r="GLK13" s="146"/>
      <c r="GLL13" s="146"/>
      <c r="GLM13" s="146"/>
      <c r="GLN13" s="146"/>
      <c r="GLO13" s="146"/>
      <c r="GLP13" s="146"/>
      <c r="GLQ13" s="146"/>
      <c r="GLR13" s="146"/>
      <c r="GLS13" s="146"/>
      <c r="GLT13" s="146"/>
      <c r="GLU13" s="146"/>
      <c r="GLV13" s="146"/>
      <c r="GLW13" s="146"/>
      <c r="GLX13" s="146"/>
      <c r="GLY13" s="146"/>
      <c r="GLZ13" s="146"/>
      <c r="GMA13" s="146"/>
      <c r="GMB13" s="146"/>
      <c r="GMC13" s="146"/>
      <c r="GMD13" s="146"/>
      <c r="GME13" s="146"/>
      <c r="GMF13" s="146"/>
      <c r="GMG13" s="146"/>
      <c r="GMH13" s="146"/>
      <c r="GMI13" s="146"/>
      <c r="GMJ13" s="146"/>
      <c r="GMK13" s="146"/>
      <c r="GML13" s="146"/>
      <c r="GMM13" s="146"/>
      <c r="GMN13" s="146"/>
      <c r="GMO13" s="146"/>
      <c r="GMP13" s="146"/>
      <c r="GMQ13" s="146"/>
      <c r="GMR13" s="146"/>
      <c r="GMS13" s="146"/>
      <c r="GMT13" s="146"/>
      <c r="GMU13" s="146"/>
      <c r="GMV13" s="146"/>
      <c r="GMW13" s="146"/>
      <c r="GMX13" s="146"/>
      <c r="GMY13" s="146"/>
      <c r="GMZ13" s="146"/>
      <c r="GNA13" s="146"/>
      <c r="GNB13" s="146"/>
      <c r="GNC13" s="146"/>
      <c r="GND13" s="146"/>
      <c r="GNE13" s="146"/>
      <c r="GNF13" s="146"/>
      <c r="GNG13" s="146"/>
      <c r="GNH13" s="146"/>
      <c r="GNI13" s="146"/>
      <c r="GNJ13" s="146"/>
      <c r="GNK13" s="146"/>
      <c r="GNL13" s="146"/>
      <c r="GNM13" s="146"/>
      <c r="GNN13" s="146"/>
      <c r="GNO13" s="146"/>
      <c r="GNP13" s="146"/>
      <c r="GNQ13" s="146"/>
      <c r="GNR13" s="146"/>
      <c r="GNS13" s="146"/>
      <c r="GNT13" s="146"/>
      <c r="GNU13" s="146"/>
      <c r="GNV13" s="146"/>
      <c r="GNW13" s="146"/>
      <c r="GNX13" s="146"/>
      <c r="GNY13" s="146"/>
      <c r="GNZ13" s="146"/>
      <c r="GOA13" s="146"/>
      <c r="GOB13" s="146"/>
      <c r="GOC13" s="146"/>
      <c r="GOD13" s="146"/>
      <c r="GOE13" s="146"/>
      <c r="GOF13" s="146"/>
      <c r="GOG13" s="146"/>
      <c r="GOH13" s="146"/>
      <c r="GOI13" s="146"/>
      <c r="GOJ13" s="146"/>
      <c r="GOK13" s="146"/>
      <c r="GOL13" s="146"/>
      <c r="GOM13" s="146"/>
      <c r="GON13" s="146"/>
      <c r="GOO13" s="146"/>
      <c r="GOP13" s="146"/>
      <c r="GOQ13" s="146"/>
      <c r="GOR13" s="146"/>
      <c r="GOS13" s="146"/>
      <c r="GOT13" s="146"/>
      <c r="GOU13" s="146"/>
      <c r="GOV13" s="146"/>
      <c r="GOW13" s="146"/>
      <c r="GOX13" s="146"/>
      <c r="GOY13" s="146"/>
      <c r="GOZ13" s="146"/>
      <c r="GPA13" s="146"/>
      <c r="GPB13" s="146"/>
      <c r="GPC13" s="146"/>
      <c r="GPD13" s="146"/>
      <c r="GPE13" s="146"/>
      <c r="GPF13" s="146"/>
      <c r="GPG13" s="146"/>
      <c r="GPH13" s="146"/>
      <c r="GPI13" s="146"/>
      <c r="GPJ13" s="146"/>
      <c r="GPK13" s="146"/>
      <c r="GPL13" s="146"/>
      <c r="GPM13" s="146"/>
      <c r="GPN13" s="146"/>
      <c r="GPO13" s="146"/>
      <c r="GPP13" s="146"/>
      <c r="GPQ13" s="146"/>
      <c r="GPR13" s="146"/>
      <c r="GPS13" s="146"/>
      <c r="GPT13" s="146"/>
      <c r="GPU13" s="146"/>
      <c r="GPV13" s="146"/>
      <c r="GPW13" s="146"/>
      <c r="GPX13" s="146"/>
      <c r="GPY13" s="146"/>
      <c r="GPZ13" s="146"/>
      <c r="GQA13" s="146"/>
      <c r="GQB13" s="146"/>
      <c r="GQC13" s="146"/>
      <c r="GQD13" s="146"/>
      <c r="GQE13" s="146"/>
      <c r="GQF13" s="146"/>
      <c r="GQG13" s="146"/>
      <c r="GQH13" s="146"/>
      <c r="GQI13" s="146"/>
      <c r="GQJ13" s="146"/>
      <c r="GQK13" s="146"/>
      <c r="GQL13" s="146"/>
      <c r="GQM13" s="146"/>
      <c r="GQN13" s="146"/>
      <c r="GQO13" s="146"/>
      <c r="GQP13" s="146"/>
      <c r="GQQ13" s="146"/>
      <c r="GQR13" s="146"/>
      <c r="GQS13" s="146"/>
      <c r="GQT13" s="146"/>
      <c r="GQU13" s="146"/>
      <c r="GQV13" s="146"/>
      <c r="GQW13" s="146"/>
      <c r="GQX13" s="146"/>
      <c r="GQY13" s="146"/>
      <c r="GQZ13" s="146"/>
      <c r="GRA13" s="146"/>
      <c r="GRB13" s="146"/>
      <c r="GRC13" s="146"/>
      <c r="GRD13" s="146"/>
      <c r="GRE13" s="146"/>
      <c r="GRF13" s="146"/>
      <c r="GRG13" s="146"/>
      <c r="GRH13" s="146"/>
      <c r="GRI13" s="146"/>
      <c r="GRJ13" s="146"/>
      <c r="GRK13" s="146"/>
      <c r="GRL13" s="146"/>
      <c r="GRM13" s="146"/>
      <c r="GRN13" s="146"/>
      <c r="GRO13" s="146"/>
      <c r="GRP13" s="146"/>
      <c r="GRQ13" s="146"/>
      <c r="GRR13" s="146"/>
      <c r="GRS13" s="146"/>
      <c r="GRT13" s="146"/>
      <c r="GRU13" s="146"/>
      <c r="GRV13" s="146"/>
      <c r="GRW13" s="146"/>
      <c r="GRX13" s="146"/>
      <c r="GRY13" s="146"/>
      <c r="GRZ13" s="146"/>
      <c r="GSA13" s="146"/>
      <c r="GSB13" s="146"/>
      <c r="GSC13" s="146"/>
      <c r="GSD13" s="146"/>
      <c r="GSE13" s="146"/>
      <c r="GSF13" s="146"/>
      <c r="GSG13" s="146"/>
      <c r="GSH13" s="146"/>
      <c r="GSI13" s="146"/>
      <c r="GSJ13" s="146"/>
      <c r="GSK13" s="146"/>
      <c r="GSL13" s="146"/>
      <c r="GSM13" s="146"/>
      <c r="GSN13" s="146"/>
      <c r="GSO13" s="146"/>
      <c r="GSP13" s="146"/>
      <c r="GSQ13" s="146"/>
      <c r="GSR13" s="146"/>
      <c r="GSS13" s="146"/>
      <c r="GST13" s="146"/>
      <c r="GSU13" s="146"/>
      <c r="GSV13" s="146"/>
      <c r="GSW13" s="146"/>
      <c r="GSX13" s="146"/>
      <c r="GSY13" s="146"/>
      <c r="GSZ13" s="146"/>
      <c r="GTA13" s="146"/>
      <c r="GTB13" s="146"/>
      <c r="GTC13" s="146"/>
      <c r="GTD13" s="146"/>
      <c r="GTE13" s="146"/>
      <c r="GTF13" s="146"/>
      <c r="GTG13" s="146"/>
      <c r="GTH13" s="146"/>
      <c r="GTI13" s="146"/>
      <c r="GTJ13" s="146"/>
      <c r="GTK13" s="146"/>
      <c r="GTL13" s="146"/>
      <c r="GTM13" s="146"/>
      <c r="GTN13" s="146"/>
      <c r="GTO13" s="146"/>
      <c r="GTP13" s="146"/>
      <c r="GTQ13" s="146"/>
      <c r="GTR13" s="146"/>
      <c r="GTS13" s="146"/>
      <c r="GTT13" s="146"/>
      <c r="GTU13" s="146"/>
      <c r="GTV13" s="146"/>
      <c r="GTW13" s="146"/>
      <c r="GTX13" s="146"/>
      <c r="GTY13" s="146"/>
      <c r="GTZ13" s="146"/>
      <c r="GUA13" s="146"/>
      <c r="GUB13" s="146"/>
      <c r="GUC13" s="146"/>
      <c r="GUD13" s="146"/>
      <c r="GUE13" s="146"/>
      <c r="GUF13" s="146"/>
      <c r="GUG13" s="146"/>
      <c r="GUH13" s="146"/>
      <c r="GUI13" s="146"/>
      <c r="GUJ13" s="146"/>
      <c r="GUK13" s="146"/>
      <c r="GUL13" s="146"/>
      <c r="GUM13" s="146"/>
      <c r="GUN13" s="146"/>
      <c r="GUO13" s="146"/>
      <c r="GUP13" s="146"/>
      <c r="GUQ13" s="146"/>
      <c r="GUR13" s="146"/>
      <c r="GUS13" s="146"/>
      <c r="GUT13" s="146"/>
      <c r="GUU13" s="146"/>
      <c r="GUV13" s="146"/>
      <c r="GUW13" s="146"/>
      <c r="GUX13" s="146"/>
      <c r="GUY13" s="146"/>
      <c r="GUZ13" s="146"/>
      <c r="GVA13" s="146"/>
      <c r="GVB13" s="146"/>
      <c r="GVC13" s="146"/>
      <c r="GVD13" s="146"/>
      <c r="GVE13" s="146"/>
      <c r="GVF13" s="146"/>
      <c r="GVG13" s="146"/>
      <c r="GVH13" s="146"/>
      <c r="GVI13" s="146"/>
      <c r="GVJ13" s="146"/>
      <c r="GVK13" s="146"/>
      <c r="GVL13" s="146"/>
      <c r="GVM13" s="146"/>
      <c r="GVN13" s="146"/>
      <c r="GVO13" s="146"/>
      <c r="GVP13" s="146"/>
      <c r="GVQ13" s="146"/>
      <c r="GVR13" s="146"/>
      <c r="GVS13" s="146"/>
      <c r="GVT13" s="146"/>
      <c r="GVU13" s="146"/>
      <c r="GVV13" s="146"/>
      <c r="GVW13" s="146"/>
      <c r="GVX13" s="146"/>
      <c r="GVY13" s="146"/>
      <c r="GVZ13" s="146"/>
      <c r="GWA13" s="146"/>
      <c r="GWB13" s="146"/>
      <c r="GWC13" s="146"/>
      <c r="GWD13" s="146"/>
      <c r="GWE13" s="146"/>
      <c r="GWF13" s="146"/>
      <c r="GWG13" s="146"/>
      <c r="GWH13" s="146"/>
      <c r="GWI13" s="146"/>
      <c r="GWJ13" s="146"/>
      <c r="GWK13" s="146"/>
      <c r="GWL13" s="146"/>
      <c r="GWM13" s="146"/>
      <c r="GWN13" s="146"/>
      <c r="GWO13" s="146"/>
      <c r="GWP13" s="146"/>
      <c r="GWQ13" s="146"/>
      <c r="GWR13" s="146"/>
      <c r="GWS13" s="146"/>
      <c r="GWT13" s="146"/>
      <c r="GWU13" s="146"/>
      <c r="GWV13" s="146"/>
      <c r="GWW13" s="146"/>
      <c r="GWX13" s="146"/>
      <c r="GWY13" s="146"/>
      <c r="GWZ13" s="146"/>
      <c r="GXA13" s="146"/>
      <c r="GXB13" s="146"/>
      <c r="GXC13" s="146"/>
      <c r="GXD13" s="146"/>
      <c r="GXE13" s="146"/>
      <c r="GXF13" s="146"/>
      <c r="GXG13" s="146"/>
      <c r="GXH13" s="146"/>
      <c r="GXI13" s="146"/>
      <c r="GXJ13" s="146"/>
      <c r="GXK13" s="146"/>
      <c r="GXL13" s="146"/>
      <c r="GXM13" s="146"/>
      <c r="GXN13" s="146"/>
      <c r="GXO13" s="146"/>
      <c r="GXP13" s="146"/>
      <c r="GXQ13" s="146"/>
      <c r="GXR13" s="146"/>
      <c r="GXS13" s="146"/>
      <c r="GXT13" s="146"/>
      <c r="GXU13" s="146"/>
      <c r="GXV13" s="146"/>
      <c r="GXW13" s="146"/>
      <c r="GXX13" s="146"/>
      <c r="GXY13" s="146"/>
      <c r="GXZ13" s="146"/>
      <c r="GYA13" s="146"/>
      <c r="GYB13" s="146"/>
      <c r="GYC13" s="146"/>
      <c r="GYD13" s="146"/>
      <c r="GYE13" s="146"/>
      <c r="GYF13" s="146"/>
      <c r="GYG13" s="146"/>
      <c r="GYH13" s="146"/>
      <c r="GYI13" s="146"/>
      <c r="GYJ13" s="146"/>
      <c r="GYK13" s="146"/>
      <c r="GYL13" s="146"/>
      <c r="GYM13" s="146"/>
      <c r="GYN13" s="146"/>
      <c r="GYO13" s="146"/>
      <c r="GYP13" s="146"/>
      <c r="GYQ13" s="146"/>
      <c r="GYR13" s="146"/>
      <c r="GYS13" s="146"/>
      <c r="GYT13" s="146"/>
      <c r="GYU13" s="146"/>
      <c r="GYV13" s="146"/>
      <c r="GYW13" s="146"/>
      <c r="GYX13" s="146"/>
      <c r="GYY13" s="146"/>
      <c r="GYZ13" s="146"/>
      <c r="GZA13" s="146"/>
      <c r="GZB13" s="146"/>
      <c r="GZC13" s="146"/>
      <c r="GZD13" s="146"/>
      <c r="GZE13" s="146"/>
      <c r="GZF13" s="146"/>
      <c r="GZG13" s="146"/>
      <c r="GZH13" s="146"/>
      <c r="GZI13" s="146"/>
      <c r="GZJ13" s="146"/>
      <c r="GZK13" s="146"/>
      <c r="GZL13" s="146"/>
      <c r="GZM13" s="146"/>
      <c r="GZN13" s="146"/>
      <c r="GZO13" s="146"/>
      <c r="GZP13" s="146"/>
      <c r="GZQ13" s="146"/>
      <c r="GZR13" s="146"/>
      <c r="GZS13" s="146"/>
      <c r="GZT13" s="146"/>
      <c r="GZU13" s="146"/>
      <c r="GZV13" s="146"/>
      <c r="GZW13" s="146"/>
      <c r="GZX13" s="146"/>
      <c r="GZY13" s="146"/>
      <c r="GZZ13" s="146"/>
      <c r="HAA13" s="146"/>
      <c r="HAB13" s="146"/>
      <c r="HAC13" s="146"/>
      <c r="HAD13" s="146"/>
      <c r="HAE13" s="146"/>
      <c r="HAF13" s="146"/>
      <c r="HAG13" s="146"/>
      <c r="HAH13" s="146"/>
      <c r="HAI13" s="146"/>
      <c r="HAJ13" s="146"/>
      <c r="HAK13" s="146"/>
      <c r="HAL13" s="146"/>
      <c r="HAM13" s="146"/>
      <c r="HAN13" s="146"/>
      <c r="HAO13" s="146"/>
      <c r="HAP13" s="146"/>
      <c r="HAQ13" s="146"/>
      <c r="HAR13" s="146"/>
      <c r="HAS13" s="146"/>
      <c r="HAT13" s="146"/>
      <c r="HAU13" s="146"/>
      <c r="HAV13" s="146"/>
      <c r="HAW13" s="146"/>
      <c r="HAX13" s="146"/>
      <c r="HAY13" s="146"/>
      <c r="HAZ13" s="146"/>
      <c r="HBA13" s="146"/>
      <c r="HBB13" s="146"/>
      <c r="HBC13" s="146"/>
      <c r="HBD13" s="146"/>
      <c r="HBE13" s="146"/>
      <c r="HBF13" s="146"/>
      <c r="HBG13" s="146"/>
      <c r="HBH13" s="146"/>
      <c r="HBI13" s="146"/>
      <c r="HBJ13" s="146"/>
      <c r="HBK13" s="146"/>
      <c r="HBL13" s="146"/>
      <c r="HBM13" s="146"/>
      <c r="HBN13" s="146"/>
      <c r="HBO13" s="146"/>
      <c r="HBP13" s="146"/>
      <c r="HBQ13" s="146"/>
      <c r="HBR13" s="146"/>
      <c r="HBS13" s="146"/>
      <c r="HBT13" s="146"/>
      <c r="HBU13" s="146"/>
      <c r="HBV13" s="146"/>
      <c r="HBW13" s="146"/>
      <c r="HBX13" s="146"/>
      <c r="HBY13" s="146"/>
      <c r="HBZ13" s="146"/>
      <c r="HCA13" s="146"/>
      <c r="HCB13" s="146"/>
      <c r="HCC13" s="146"/>
      <c r="HCD13" s="146"/>
      <c r="HCE13" s="146"/>
      <c r="HCF13" s="146"/>
      <c r="HCG13" s="146"/>
      <c r="HCH13" s="146"/>
      <c r="HCI13" s="146"/>
      <c r="HCJ13" s="146"/>
      <c r="HCK13" s="146"/>
      <c r="HCL13" s="146"/>
      <c r="HCM13" s="146"/>
      <c r="HCN13" s="146"/>
      <c r="HCO13" s="146"/>
      <c r="HCP13" s="146"/>
      <c r="HCQ13" s="146"/>
      <c r="HCR13" s="146"/>
      <c r="HCS13" s="146"/>
      <c r="HCT13" s="146"/>
      <c r="HCU13" s="146"/>
      <c r="HCV13" s="146"/>
      <c r="HCW13" s="146"/>
      <c r="HCX13" s="146"/>
      <c r="HCY13" s="146"/>
      <c r="HCZ13" s="146"/>
      <c r="HDA13" s="146"/>
      <c r="HDB13" s="146"/>
      <c r="HDC13" s="146"/>
      <c r="HDD13" s="146"/>
      <c r="HDE13" s="146"/>
      <c r="HDF13" s="146"/>
      <c r="HDG13" s="146"/>
      <c r="HDH13" s="146"/>
      <c r="HDI13" s="146"/>
      <c r="HDJ13" s="146"/>
      <c r="HDK13" s="146"/>
      <c r="HDL13" s="146"/>
      <c r="HDM13" s="146"/>
      <c r="HDN13" s="146"/>
      <c r="HDO13" s="146"/>
      <c r="HDP13" s="146"/>
      <c r="HDQ13" s="146"/>
      <c r="HDR13" s="146"/>
      <c r="HDS13" s="146"/>
      <c r="HDT13" s="146"/>
      <c r="HDU13" s="146"/>
      <c r="HDV13" s="146"/>
      <c r="HDW13" s="146"/>
      <c r="HDX13" s="146"/>
      <c r="HDY13" s="146"/>
      <c r="HDZ13" s="146"/>
      <c r="HEA13" s="146"/>
      <c r="HEB13" s="146"/>
      <c r="HEC13" s="146"/>
      <c r="HED13" s="146"/>
      <c r="HEE13" s="146"/>
      <c r="HEF13" s="146"/>
      <c r="HEG13" s="146"/>
      <c r="HEH13" s="146"/>
      <c r="HEI13" s="146"/>
      <c r="HEJ13" s="146"/>
      <c r="HEK13" s="146"/>
      <c r="HEL13" s="146"/>
      <c r="HEM13" s="146"/>
      <c r="HEN13" s="146"/>
      <c r="HEO13" s="146"/>
      <c r="HEP13" s="146"/>
      <c r="HEQ13" s="146"/>
      <c r="HER13" s="146"/>
      <c r="HES13" s="146"/>
      <c r="HET13" s="146"/>
      <c r="HEU13" s="146"/>
      <c r="HEV13" s="146"/>
      <c r="HEW13" s="146"/>
      <c r="HEX13" s="146"/>
      <c r="HEY13" s="146"/>
      <c r="HEZ13" s="146"/>
      <c r="HFA13" s="146"/>
      <c r="HFB13" s="146"/>
      <c r="HFC13" s="146"/>
      <c r="HFD13" s="146"/>
      <c r="HFE13" s="146"/>
      <c r="HFF13" s="146"/>
      <c r="HFG13" s="146"/>
      <c r="HFH13" s="146"/>
      <c r="HFI13" s="146"/>
      <c r="HFJ13" s="146"/>
      <c r="HFK13" s="146"/>
      <c r="HFL13" s="146"/>
      <c r="HFM13" s="146"/>
      <c r="HFN13" s="146"/>
      <c r="HFO13" s="146"/>
      <c r="HFP13" s="146"/>
      <c r="HFQ13" s="146"/>
      <c r="HFR13" s="146"/>
      <c r="HFS13" s="146"/>
      <c r="HFT13" s="146"/>
      <c r="HFU13" s="146"/>
      <c r="HFV13" s="146"/>
      <c r="HFW13" s="146"/>
      <c r="HFX13" s="146"/>
      <c r="HFY13" s="146"/>
      <c r="HFZ13" s="146"/>
      <c r="HGA13" s="146"/>
      <c r="HGB13" s="146"/>
      <c r="HGC13" s="146"/>
      <c r="HGD13" s="146"/>
      <c r="HGE13" s="146"/>
      <c r="HGF13" s="146"/>
      <c r="HGG13" s="146"/>
      <c r="HGH13" s="146"/>
      <c r="HGI13" s="146"/>
      <c r="HGJ13" s="146"/>
      <c r="HGK13" s="146"/>
      <c r="HGL13" s="146"/>
      <c r="HGM13" s="146"/>
      <c r="HGN13" s="146"/>
      <c r="HGO13" s="146"/>
      <c r="HGP13" s="146"/>
      <c r="HGQ13" s="146"/>
      <c r="HGR13" s="146"/>
      <c r="HGS13" s="146"/>
      <c r="HGT13" s="146"/>
      <c r="HGU13" s="146"/>
      <c r="HGV13" s="146"/>
      <c r="HGW13" s="146"/>
      <c r="HGX13" s="146"/>
      <c r="HGY13" s="146"/>
      <c r="HGZ13" s="146"/>
      <c r="HHA13" s="146"/>
      <c r="HHB13" s="146"/>
      <c r="HHC13" s="146"/>
      <c r="HHD13" s="146"/>
      <c r="HHE13" s="146"/>
      <c r="HHF13" s="146"/>
      <c r="HHG13" s="146"/>
      <c r="HHH13" s="146"/>
      <c r="HHI13" s="146"/>
      <c r="HHJ13" s="146"/>
      <c r="HHK13" s="146"/>
      <c r="HHL13" s="146"/>
      <c r="HHM13" s="146"/>
      <c r="HHN13" s="146"/>
      <c r="HHO13" s="146"/>
      <c r="HHP13" s="146"/>
      <c r="HHQ13" s="146"/>
      <c r="HHR13" s="146"/>
      <c r="HHS13" s="146"/>
      <c r="HHT13" s="146"/>
      <c r="HHU13" s="146"/>
      <c r="HHV13" s="146"/>
      <c r="HHW13" s="146"/>
      <c r="HHX13" s="146"/>
      <c r="HHY13" s="146"/>
      <c r="HHZ13" s="146"/>
      <c r="HIA13" s="146"/>
      <c r="HIB13" s="146"/>
      <c r="HIC13" s="146"/>
      <c r="HID13" s="146"/>
      <c r="HIE13" s="146"/>
      <c r="HIF13" s="146"/>
      <c r="HIG13" s="146"/>
      <c r="HIH13" s="146"/>
      <c r="HII13" s="146"/>
      <c r="HIJ13" s="146"/>
      <c r="HIK13" s="146"/>
      <c r="HIL13" s="146"/>
      <c r="HIM13" s="146"/>
      <c r="HIN13" s="146"/>
      <c r="HIO13" s="146"/>
      <c r="HIP13" s="146"/>
      <c r="HIQ13" s="146"/>
      <c r="HIR13" s="146"/>
      <c r="HIS13" s="146"/>
      <c r="HIT13" s="146"/>
      <c r="HIU13" s="146"/>
      <c r="HIV13" s="146"/>
      <c r="HIW13" s="146"/>
      <c r="HIX13" s="146"/>
      <c r="HIY13" s="146"/>
      <c r="HIZ13" s="146"/>
      <c r="HJA13" s="146"/>
      <c r="HJB13" s="146"/>
      <c r="HJC13" s="146"/>
      <c r="HJD13" s="146"/>
      <c r="HJE13" s="146"/>
      <c r="HJF13" s="146"/>
      <c r="HJG13" s="146"/>
      <c r="HJH13" s="146"/>
      <c r="HJI13" s="146"/>
      <c r="HJJ13" s="146"/>
      <c r="HJK13" s="146"/>
      <c r="HJL13" s="146"/>
      <c r="HJM13" s="146"/>
      <c r="HJN13" s="146"/>
      <c r="HJO13" s="146"/>
      <c r="HJP13" s="146"/>
      <c r="HJQ13" s="146"/>
      <c r="HJR13" s="146"/>
      <c r="HJS13" s="146"/>
      <c r="HJT13" s="146"/>
      <c r="HJU13" s="146"/>
      <c r="HJV13" s="146"/>
      <c r="HJW13" s="146"/>
      <c r="HJX13" s="146"/>
      <c r="HJY13" s="146"/>
      <c r="HJZ13" s="146"/>
      <c r="HKA13" s="146"/>
      <c r="HKB13" s="146"/>
      <c r="HKC13" s="146"/>
      <c r="HKD13" s="146"/>
      <c r="HKE13" s="146"/>
      <c r="HKF13" s="146"/>
      <c r="HKG13" s="146"/>
      <c r="HKH13" s="146"/>
      <c r="HKI13" s="146"/>
      <c r="HKJ13" s="146"/>
      <c r="HKK13" s="146"/>
      <c r="HKL13" s="146"/>
      <c r="HKM13" s="146"/>
      <c r="HKN13" s="146"/>
      <c r="HKO13" s="146"/>
      <c r="HKP13" s="146"/>
      <c r="HKQ13" s="146"/>
      <c r="HKR13" s="146"/>
      <c r="HKS13" s="146"/>
      <c r="HKT13" s="146"/>
      <c r="HKU13" s="146"/>
      <c r="HKV13" s="146"/>
      <c r="HKW13" s="146"/>
      <c r="HKX13" s="146"/>
      <c r="HKY13" s="146"/>
      <c r="HKZ13" s="146"/>
      <c r="HLA13" s="146"/>
      <c r="HLB13" s="146"/>
      <c r="HLC13" s="146"/>
      <c r="HLD13" s="146"/>
      <c r="HLE13" s="146"/>
      <c r="HLF13" s="146"/>
      <c r="HLG13" s="146"/>
      <c r="HLH13" s="146"/>
      <c r="HLI13" s="146"/>
      <c r="HLJ13" s="146"/>
      <c r="HLK13" s="146"/>
      <c r="HLL13" s="146"/>
      <c r="HLM13" s="146"/>
      <c r="HLN13" s="146"/>
      <c r="HLO13" s="146"/>
      <c r="HLP13" s="146"/>
      <c r="HLQ13" s="146"/>
      <c r="HLR13" s="146"/>
      <c r="HLS13" s="146"/>
      <c r="HLT13" s="146"/>
      <c r="HLU13" s="146"/>
      <c r="HLV13" s="146"/>
      <c r="HLW13" s="146"/>
      <c r="HLX13" s="146"/>
      <c r="HLY13" s="146"/>
      <c r="HLZ13" s="146"/>
      <c r="HMA13" s="146"/>
      <c r="HMB13" s="146"/>
      <c r="HMC13" s="146"/>
      <c r="HMD13" s="146"/>
      <c r="HME13" s="146"/>
      <c r="HMF13" s="146"/>
      <c r="HMG13" s="146"/>
      <c r="HMH13" s="146"/>
      <c r="HMI13" s="146"/>
      <c r="HMJ13" s="146"/>
      <c r="HMK13" s="146"/>
      <c r="HML13" s="146"/>
      <c r="HMM13" s="146"/>
      <c r="HMN13" s="146"/>
      <c r="HMO13" s="146"/>
      <c r="HMP13" s="146"/>
      <c r="HMQ13" s="146"/>
      <c r="HMR13" s="146"/>
      <c r="HMS13" s="146"/>
      <c r="HMT13" s="146"/>
      <c r="HMU13" s="146"/>
      <c r="HMV13" s="146"/>
      <c r="HMW13" s="146"/>
      <c r="HMX13" s="146"/>
      <c r="HMY13" s="146"/>
      <c r="HMZ13" s="146"/>
      <c r="HNA13" s="146"/>
      <c r="HNB13" s="146"/>
      <c r="HNC13" s="146"/>
      <c r="HND13" s="146"/>
      <c r="HNE13" s="146"/>
      <c r="HNF13" s="146"/>
      <c r="HNG13" s="146"/>
      <c r="HNH13" s="146"/>
      <c r="HNI13" s="146"/>
      <c r="HNJ13" s="146"/>
      <c r="HNK13" s="146"/>
      <c r="HNL13" s="146"/>
      <c r="HNM13" s="146"/>
      <c r="HNN13" s="146"/>
      <c r="HNO13" s="146"/>
      <c r="HNP13" s="146"/>
      <c r="HNQ13" s="146"/>
      <c r="HNR13" s="146"/>
      <c r="HNS13" s="146"/>
      <c r="HNT13" s="146"/>
      <c r="HNU13" s="146"/>
      <c r="HNV13" s="146"/>
      <c r="HNW13" s="146"/>
      <c r="HNX13" s="146"/>
      <c r="HNY13" s="146"/>
      <c r="HNZ13" s="146"/>
      <c r="HOA13" s="146"/>
      <c r="HOB13" s="146"/>
      <c r="HOC13" s="146"/>
      <c r="HOD13" s="146"/>
      <c r="HOE13" s="146"/>
      <c r="HOF13" s="146"/>
      <c r="HOG13" s="146"/>
      <c r="HOH13" s="146"/>
      <c r="HOI13" s="146"/>
      <c r="HOJ13" s="146"/>
      <c r="HOK13" s="146"/>
      <c r="HOL13" s="146"/>
      <c r="HOM13" s="146"/>
      <c r="HON13" s="146"/>
      <c r="HOO13" s="146"/>
      <c r="HOP13" s="146"/>
      <c r="HOQ13" s="146"/>
      <c r="HOR13" s="146"/>
      <c r="HOS13" s="146"/>
      <c r="HOT13" s="146"/>
      <c r="HOU13" s="146"/>
      <c r="HOV13" s="146"/>
      <c r="HOW13" s="146"/>
      <c r="HOX13" s="146"/>
      <c r="HOY13" s="146"/>
      <c r="HOZ13" s="146"/>
      <c r="HPA13" s="146"/>
      <c r="HPB13" s="146"/>
      <c r="HPC13" s="146"/>
      <c r="HPD13" s="146"/>
      <c r="HPE13" s="146"/>
      <c r="HPF13" s="146"/>
      <c r="HPG13" s="146"/>
      <c r="HPH13" s="146"/>
      <c r="HPI13" s="146"/>
      <c r="HPJ13" s="146"/>
      <c r="HPK13" s="146"/>
      <c r="HPL13" s="146"/>
      <c r="HPM13" s="146"/>
      <c r="HPN13" s="146"/>
      <c r="HPO13" s="146"/>
      <c r="HPP13" s="146"/>
      <c r="HPQ13" s="146"/>
      <c r="HPR13" s="146"/>
      <c r="HPS13" s="146"/>
      <c r="HPT13" s="146"/>
      <c r="HPU13" s="146"/>
      <c r="HPV13" s="146"/>
      <c r="HPW13" s="146"/>
      <c r="HPX13" s="146"/>
      <c r="HPY13" s="146"/>
      <c r="HPZ13" s="146"/>
      <c r="HQA13" s="146"/>
      <c r="HQB13" s="146"/>
      <c r="HQC13" s="146"/>
      <c r="HQD13" s="146"/>
      <c r="HQE13" s="146"/>
      <c r="HQF13" s="146"/>
      <c r="HQG13" s="146"/>
      <c r="HQH13" s="146"/>
      <c r="HQI13" s="146"/>
      <c r="HQJ13" s="146"/>
      <c r="HQK13" s="146"/>
      <c r="HQL13" s="146"/>
      <c r="HQM13" s="146"/>
      <c r="HQN13" s="146"/>
      <c r="HQO13" s="146"/>
      <c r="HQP13" s="146"/>
      <c r="HQQ13" s="146"/>
      <c r="HQR13" s="146"/>
      <c r="HQS13" s="146"/>
      <c r="HQT13" s="146"/>
      <c r="HQU13" s="146"/>
      <c r="HQV13" s="146"/>
      <c r="HQW13" s="146"/>
      <c r="HQX13" s="146"/>
      <c r="HQY13" s="146"/>
      <c r="HQZ13" s="146"/>
      <c r="HRA13" s="146"/>
      <c r="HRB13" s="146"/>
      <c r="HRC13" s="146"/>
      <c r="HRD13" s="146"/>
      <c r="HRE13" s="146"/>
      <c r="HRF13" s="146"/>
      <c r="HRG13" s="146"/>
      <c r="HRH13" s="146"/>
      <c r="HRI13" s="146"/>
      <c r="HRJ13" s="146"/>
      <c r="HRK13" s="146"/>
      <c r="HRL13" s="146"/>
      <c r="HRM13" s="146"/>
      <c r="HRN13" s="146"/>
      <c r="HRO13" s="146"/>
      <c r="HRP13" s="146"/>
      <c r="HRQ13" s="146"/>
      <c r="HRR13" s="146"/>
      <c r="HRS13" s="146"/>
      <c r="HRT13" s="146"/>
      <c r="HRU13" s="146"/>
      <c r="HRV13" s="146"/>
      <c r="HRW13" s="146"/>
      <c r="HRX13" s="146"/>
      <c r="HRY13" s="146"/>
      <c r="HRZ13" s="146"/>
      <c r="HSA13" s="146"/>
      <c r="HSB13" s="146"/>
      <c r="HSC13" s="146"/>
      <c r="HSD13" s="146"/>
      <c r="HSE13" s="146"/>
      <c r="HSF13" s="146"/>
      <c r="HSG13" s="146"/>
      <c r="HSH13" s="146"/>
      <c r="HSI13" s="146"/>
      <c r="HSJ13" s="146"/>
      <c r="HSK13" s="146"/>
      <c r="HSL13" s="146"/>
      <c r="HSM13" s="146"/>
      <c r="HSN13" s="146"/>
      <c r="HSO13" s="146"/>
      <c r="HSP13" s="146"/>
      <c r="HSQ13" s="146"/>
      <c r="HSR13" s="146"/>
      <c r="HSS13" s="146"/>
      <c r="HST13" s="146"/>
      <c r="HSU13" s="146"/>
      <c r="HSV13" s="146"/>
      <c r="HSW13" s="146"/>
      <c r="HSX13" s="146"/>
      <c r="HSY13" s="146"/>
      <c r="HSZ13" s="146"/>
      <c r="HTA13" s="146"/>
      <c r="HTB13" s="146"/>
      <c r="HTC13" s="146"/>
      <c r="HTD13" s="146"/>
      <c r="HTE13" s="146"/>
      <c r="HTF13" s="146"/>
      <c r="HTG13" s="146"/>
      <c r="HTH13" s="146"/>
      <c r="HTI13" s="146"/>
      <c r="HTJ13" s="146"/>
      <c r="HTK13" s="146"/>
      <c r="HTL13" s="146"/>
      <c r="HTM13" s="146"/>
      <c r="HTN13" s="146"/>
      <c r="HTO13" s="146"/>
      <c r="HTP13" s="146"/>
      <c r="HTQ13" s="146"/>
      <c r="HTR13" s="146"/>
      <c r="HTS13" s="146"/>
      <c r="HTT13" s="146"/>
      <c r="HTU13" s="146"/>
      <c r="HTV13" s="146"/>
      <c r="HTW13" s="146"/>
      <c r="HTX13" s="146"/>
      <c r="HTY13" s="146"/>
      <c r="HTZ13" s="146"/>
      <c r="HUA13" s="146"/>
      <c r="HUB13" s="146"/>
      <c r="HUC13" s="146"/>
      <c r="HUD13" s="146"/>
      <c r="HUE13" s="146"/>
      <c r="HUF13" s="146"/>
      <c r="HUG13" s="146"/>
      <c r="HUH13" s="146"/>
      <c r="HUI13" s="146"/>
      <c r="HUJ13" s="146"/>
      <c r="HUK13" s="146"/>
      <c r="HUL13" s="146"/>
      <c r="HUM13" s="146"/>
      <c r="HUN13" s="146"/>
      <c r="HUO13" s="146"/>
      <c r="HUP13" s="146"/>
      <c r="HUQ13" s="146"/>
      <c r="HUR13" s="146"/>
      <c r="HUS13" s="146"/>
      <c r="HUT13" s="146"/>
      <c r="HUU13" s="146"/>
      <c r="HUV13" s="146"/>
      <c r="HUW13" s="146"/>
      <c r="HUX13" s="146"/>
      <c r="HUY13" s="146"/>
      <c r="HUZ13" s="146"/>
      <c r="HVA13" s="146"/>
      <c r="HVB13" s="146"/>
      <c r="HVC13" s="146"/>
      <c r="HVD13" s="146"/>
      <c r="HVE13" s="146"/>
      <c r="HVF13" s="146"/>
      <c r="HVG13" s="146"/>
      <c r="HVH13" s="146"/>
      <c r="HVI13" s="146"/>
      <c r="HVJ13" s="146"/>
      <c r="HVK13" s="146"/>
      <c r="HVL13" s="146"/>
      <c r="HVM13" s="146"/>
      <c r="HVN13" s="146"/>
      <c r="HVO13" s="146"/>
      <c r="HVP13" s="146"/>
      <c r="HVQ13" s="146"/>
      <c r="HVR13" s="146"/>
      <c r="HVS13" s="146"/>
      <c r="HVT13" s="146"/>
      <c r="HVU13" s="146"/>
      <c r="HVV13" s="146"/>
      <c r="HVW13" s="146"/>
      <c r="HVX13" s="146"/>
      <c r="HVY13" s="146"/>
      <c r="HVZ13" s="146"/>
      <c r="HWA13" s="146"/>
      <c r="HWB13" s="146"/>
      <c r="HWC13" s="146"/>
      <c r="HWD13" s="146"/>
      <c r="HWE13" s="146"/>
      <c r="HWF13" s="146"/>
      <c r="HWG13" s="146"/>
      <c r="HWH13" s="146"/>
      <c r="HWI13" s="146"/>
      <c r="HWJ13" s="146"/>
      <c r="HWK13" s="146"/>
      <c r="HWL13" s="146"/>
      <c r="HWM13" s="146"/>
      <c r="HWN13" s="146"/>
      <c r="HWO13" s="146"/>
      <c r="HWP13" s="146"/>
      <c r="HWQ13" s="146"/>
      <c r="HWR13" s="146"/>
      <c r="HWS13" s="146"/>
      <c r="HWT13" s="146"/>
      <c r="HWU13" s="146"/>
      <c r="HWV13" s="146"/>
      <c r="HWW13" s="146"/>
      <c r="HWX13" s="146"/>
      <c r="HWY13" s="146"/>
      <c r="HWZ13" s="146"/>
      <c r="HXA13" s="146"/>
      <c r="HXB13" s="146"/>
      <c r="HXC13" s="146"/>
      <c r="HXD13" s="146"/>
      <c r="HXE13" s="146"/>
      <c r="HXF13" s="146"/>
      <c r="HXG13" s="146"/>
      <c r="HXH13" s="146"/>
      <c r="HXI13" s="146"/>
      <c r="HXJ13" s="146"/>
      <c r="HXK13" s="146"/>
      <c r="HXL13" s="146"/>
      <c r="HXM13" s="146"/>
      <c r="HXN13" s="146"/>
      <c r="HXO13" s="146"/>
      <c r="HXP13" s="146"/>
      <c r="HXQ13" s="146"/>
      <c r="HXR13" s="146"/>
      <c r="HXS13" s="146"/>
      <c r="HXT13" s="146"/>
      <c r="HXU13" s="146"/>
      <c r="HXV13" s="146"/>
      <c r="HXW13" s="146"/>
      <c r="HXX13" s="146"/>
      <c r="HXY13" s="146"/>
      <c r="HXZ13" s="146"/>
      <c r="HYA13" s="146"/>
      <c r="HYB13" s="146"/>
      <c r="HYC13" s="146"/>
      <c r="HYD13" s="146"/>
      <c r="HYE13" s="146"/>
      <c r="HYF13" s="146"/>
      <c r="HYG13" s="146"/>
      <c r="HYH13" s="146"/>
      <c r="HYI13" s="146"/>
      <c r="HYJ13" s="146"/>
      <c r="HYK13" s="146"/>
      <c r="HYL13" s="146"/>
      <c r="HYM13" s="146"/>
      <c r="HYN13" s="146"/>
      <c r="HYO13" s="146"/>
      <c r="HYP13" s="146"/>
      <c r="HYQ13" s="146"/>
      <c r="HYR13" s="146"/>
      <c r="HYS13" s="146"/>
      <c r="HYT13" s="146"/>
      <c r="HYU13" s="146"/>
      <c r="HYV13" s="146"/>
      <c r="HYW13" s="146"/>
      <c r="HYX13" s="146"/>
      <c r="HYY13" s="146"/>
      <c r="HYZ13" s="146"/>
      <c r="HZA13" s="146"/>
      <c r="HZB13" s="146"/>
      <c r="HZC13" s="146"/>
      <c r="HZD13" s="146"/>
      <c r="HZE13" s="146"/>
      <c r="HZF13" s="146"/>
      <c r="HZG13" s="146"/>
      <c r="HZH13" s="146"/>
      <c r="HZI13" s="146"/>
      <c r="HZJ13" s="146"/>
      <c r="HZK13" s="146"/>
      <c r="HZL13" s="146"/>
      <c r="HZM13" s="146"/>
      <c r="HZN13" s="146"/>
      <c r="HZO13" s="146"/>
      <c r="HZP13" s="146"/>
      <c r="HZQ13" s="146"/>
      <c r="HZR13" s="146"/>
      <c r="HZS13" s="146"/>
      <c r="HZT13" s="146"/>
      <c r="HZU13" s="146"/>
      <c r="HZV13" s="146"/>
      <c r="HZW13" s="146"/>
      <c r="HZX13" s="146"/>
      <c r="HZY13" s="146"/>
      <c r="HZZ13" s="146"/>
      <c r="IAA13" s="146"/>
      <c r="IAB13" s="146"/>
      <c r="IAC13" s="146"/>
      <c r="IAD13" s="146"/>
      <c r="IAE13" s="146"/>
      <c r="IAF13" s="146"/>
      <c r="IAG13" s="146"/>
      <c r="IAH13" s="146"/>
      <c r="IAI13" s="146"/>
      <c r="IAJ13" s="146"/>
      <c r="IAK13" s="146"/>
      <c r="IAL13" s="146"/>
      <c r="IAM13" s="146"/>
      <c r="IAN13" s="146"/>
      <c r="IAO13" s="146"/>
      <c r="IAP13" s="146"/>
      <c r="IAQ13" s="146"/>
      <c r="IAR13" s="146"/>
      <c r="IAS13" s="146"/>
      <c r="IAT13" s="146"/>
      <c r="IAU13" s="146"/>
      <c r="IAV13" s="146"/>
      <c r="IAW13" s="146"/>
      <c r="IAX13" s="146"/>
      <c r="IAY13" s="146"/>
      <c r="IAZ13" s="146"/>
      <c r="IBA13" s="146"/>
      <c r="IBB13" s="146"/>
      <c r="IBC13" s="146"/>
      <c r="IBD13" s="146"/>
      <c r="IBE13" s="146"/>
      <c r="IBF13" s="146"/>
      <c r="IBG13" s="146"/>
      <c r="IBH13" s="146"/>
      <c r="IBI13" s="146"/>
      <c r="IBJ13" s="146"/>
      <c r="IBK13" s="146"/>
      <c r="IBL13" s="146"/>
      <c r="IBM13" s="146"/>
      <c r="IBN13" s="146"/>
      <c r="IBO13" s="146"/>
      <c r="IBP13" s="146"/>
      <c r="IBQ13" s="146"/>
      <c r="IBR13" s="146"/>
      <c r="IBS13" s="146"/>
      <c r="IBT13" s="146"/>
      <c r="IBU13" s="146"/>
      <c r="IBV13" s="146"/>
      <c r="IBW13" s="146"/>
      <c r="IBX13" s="146"/>
      <c r="IBY13" s="146"/>
      <c r="IBZ13" s="146"/>
      <c r="ICA13" s="146"/>
      <c r="ICB13" s="146"/>
      <c r="ICC13" s="146"/>
      <c r="ICD13" s="146"/>
      <c r="ICE13" s="146"/>
      <c r="ICF13" s="146"/>
      <c r="ICG13" s="146"/>
      <c r="ICH13" s="146"/>
      <c r="ICI13" s="146"/>
      <c r="ICJ13" s="146"/>
      <c r="ICK13" s="146"/>
      <c r="ICL13" s="146"/>
      <c r="ICM13" s="146"/>
      <c r="ICN13" s="146"/>
      <c r="ICO13" s="146"/>
      <c r="ICP13" s="146"/>
      <c r="ICQ13" s="146"/>
      <c r="ICR13" s="146"/>
      <c r="ICS13" s="146"/>
      <c r="ICT13" s="146"/>
      <c r="ICU13" s="146"/>
      <c r="ICV13" s="146"/>
      <c r="ICW13" s="146"/>
      <c r="ICX13" s="146"/>
      <c r="ICY13" s="146"/>
      <c r="ICZ13" s="146"/>
      <c r="IDA13" s="146"/>
      <c r="IDB13" s="146"/>
      <c r="IDC13" s="146"/>
      <c r="IDD13" s="146"/>
      <c r="IDE13" s="146"/>
      <c r="IDF13" s="146"/>
      <c r="IDG13" s="146"/>
      <c r="IDH13" s="146"/>
      <c r="IDI13" s="146"/>
      <c r="IDJ13" s="146"/>
      <c r="IDK13" s="146"/>
      <c r="IDL13" s="146"/>
      <c r="IDM13" s="146"/>
      <c r="IDN13" s="146"/>
      <c r="IDO13" s="146"/>
      <c r="IDP13" s="146"/>
      <c r="IDQ13" s="146"/>
      <c r="IDR13" s="146"/>
      <c r="IDS13" s="146"/>
      <c r="IDT13" s="146"/>
      <c r="IDU13" s="146"/>
      <c r="IDV13" s="146"/>
      <c r="IDW13" s="146"/>
      <c r="IDX13" s="146"/>
      <c r="IDY13" s="146"/>
      <c r="IDZ13" s="146"/>
      <c r="IEA13" s="146"/>
      <c r="IEB13" s="146"/>
      <c r="IEC13" s="146"/>
      <c r="IED13" s="146"/>
      <c r="IEE13" s="146"/>
      <c r="IEF13" s="146"/>
      <c r="IEG13" s="146"/>
      <c r="IEH13" s="146"/>
      <c r="IEI13" s="146"/>
      <c r="IEJ13" s="146"/>
      <c r="IEK13" s="146"/>
      <c r="IEL13" s="146"/>
      <c r="IEM13" s="146"/>
      <c r="IEN13" s="146"/>
      <c r="IEO13" s="146"/>
      <c r="IEP13" s="146"/>
      <c r="IEQ13" s="146"/>
      <c r="IER13" s="146"/>
      <c r="IES13" s="146"/>
      <c r="IET13" s="146"/>
      <c r="IEU13" s="146"/>
      <c r="IEV13" s="146"/>
      <c r="IEW13" s="146"/>
      <c r="IEX13" s="146"/>
      <c r="IEY13" s="146"/>
      <c r="IEZ13" s="146"/>
      <c r="IFA13" s="146"/>
      <c r="IFB13" s="146"/>
      <c r="IFC13" s="146"/>
      <c r="IFD13" s="146"/>
      <c r="IFE13" s="146"/>
      <c r="IFF13" s="146"/>
      <c r="IFG13" s="146"/>
      <c r="IFH13" s="146"/>
      <c r="IFI13" s="146"/>
      <c r="IFJ13" s="146"/>
      <c r="IFK13" s="146"/>
      <c r="IFL13" s="146"/>
      <c r="IFM13" s="146"/>
      <c r="IFN13" s="146"/>
      <c r="IFO13" s="146"/>
      <c r="IFP13" s="146"/>
      <c r="IFQ13" s="146"/>
      <c r="IFR13" s="146"/>
      <c r="IFS13" s="146"/>
      <c r="IFT13" s="146"/>
      <c r="IFU13" s="146"/>
      <c r="IFV13" s="146"/>
      <c r="IFW13" s="146"/>
      <c r="IFX13" s="146"/>
      <c r="IFY13" s="146"/>
      <c r="IFZ13" s="146"/>
      <c r="IGA13" s="146"/>
      <c r="IGB13" s="146"/>
      <c r="IGC13" s="146"/>
      <c r="IGD13" s="146"/>
      <c r="IGE13" s="146"/>
      <c r="IGF13" s="146"/>
      <c r="IGG13" s="146"/>
      <c r="IGH13" s="146"/>
      <c r="IGI13" s="146"/>
      <c r="IGJ13" s="146"/>
      <c r="IGK13" s="146"/>
      <c r="IGL13" s="146"/>
      <c r="IGM13" s="146"/>
      <c r="IGN13" s="146"/>
      <c r="IGO13" s="146"/>
      <c r="IGP13" s="146"/>
      <c r="IGQ13" s="146"/>
      <c r="IGR13" s="146"/>
      <c r="IGS13" s="146"/>
      <c r="IGT13" s="146"/>
      <c r="IGU13" s="146"/>
      <c r="IGV13" s="146"/>
      <c r="IGW13" s="146"/>
      <c r="IGX13" s="146"/>
      <c r="IGY13" s="146"/>
      <c r="IGZ13" s="146"/>
      <c r="IHA13" s="146"/>
      <c r="IHB13" s="146"/>
      <c r="IHC13" s="146"/>
      <c r="IHD13" s="146"/>
      <c r="IHE13" s="146"/>
      <c r="IHF13" s="146"/>
      <c r="IHG13" s="146"/>
      <c r="IHH13" s="146"/>
      <c r="IHI13" s="146"/>
      <c r="IHJ13" s="146"/>
      <c r="IHK13" s="146"/>
      <c r="IHL13" s="146"/>
      <c r="IHM13" s="146"/>
      <c r="IHN13" s="146"/>
      <c r="IHO13" s="146"/>
      <c r="IHP13" s="146"/>
      <c r="IHQ13" s="146"/>
      <c r="IHR13" s="146"/>
      <c r="IHS13" s="146"/>
      <c r="IHT13" s="146"/>
      <c r="IHU13" s="146"/>
      <c r="IHV13" s="146"/>
      <c r="IHW13" s="146"/>
      <c r="IHX13" s="146"/>
      <c r="IHY13" s="146"/>
      <c r="IHZ13" s="146"/>
      <c r="IIA13" s="146"/>
      <c r="IIB13" s="146"/>
      <c r="IIC13" s="146"/>
      <c r="IID13" s="146"/>
      <c r="IIE13" s="146"/>
      <c r="IIF13" s="146"/>
      <c r="IIG13" s="146"/>
      <c r="IIH13" s="146"/>
      <c r="III13" s="146"/>
      <c r="IIJ13" s="146"/>
      <c r="IIK13" s="146"/>
      <c r="IIL13" s="146"/>
      <c r="IIM13" s="146"/>
      <c r="IIN13" s="146"/>
      <c r="IIO13" s="146"/>
      <c r="IIP13" s="146"/>
      <c r="IIQ13" s="146"/>
      <c r="IIR13" s="146"/>
      <c r="IIS13" s="146"/>
      <c r="IIT13" s="146"/>
      <c r="IIU13" s="146"/>
      <c r="IIV13" s="146"/>
      <c r="IIW13" s="146"/>
      <c r="IIX13" s="146"/>
      <c r="IIY13" s="146"/>
      <c r="IIZ13" s="146"/>
      <c r="IJA13" s="146"/>
      <c r="IJB13" s="146"/>
      <c r="IJC13" s="146"/>
      <c r="IJD13" s="146"/>
      <c r="IJE13" s="146"/>
      <c r="IJF13" s="146"/>
      <c r="IJG13" s="146"/>
      <c r="IJH13" s="146"/>
      <c r="IJI13" s="146"/>
      <c r="IJJ13" s="146"/>
      <c r="IJK13" s="146"/>
      <c r="IJL13" s="146"/>
      <c r="IJM13" s="146"/>
      <c r="IJN13" s="146"/>
      <c r="IJO13" s="146"/>
      <c r="IJP13" s="146"/>
      <c r="IJQ13" s="146"/>
      <c r="IJR13" s="146"/>
      <c r="IJS13" s="146"/>
      <c r="IJT13" s="146"/>
      <c r="IJU13" s="146"/>
      <c r="IJV13" s="146"/>
      <c r="IJW13" s="146"/>
      <c r="IJX13" s="146"/>
      <c r="IJY13" s="146"/>
      <c r="IJZ13" s="146"/>
      <c r="IKA13" s="146"/>
      <c r="IKB13" s="146"/>
      <c r="IKC13" s="146"/>
      <c r="IKD13" s="146"/>
      <c r="IKE13" s="146"/>
      <c r="IKF13" s="146"/>
      <c r="IKG13" s="146"/>
      <c r="IKH13" s="146"/>
      <c r="IKI13" s="146"/>
      <c r="IKJ13" s="146"/>
      <c r="IKK13" s="146"/>
      <c r="IKL13" s="146"/>
      <c r="IKM13" s="146"/>
      <c r="IKN13" s="146"/>
      <c r="IKO13" s="146"/>
      <c r="IKP13" s="146"/>
      <c r="IKQ13" s="146"/>
      <c r="IKR13" s="146"/>
      <c r="IKS13" s="146"/>
      <c r="IKT13" s="146"/>
      <c r="IKU13" s="146"/>
      <c r="IKV13" s="146"/>
      <c r="IKW13" s="146"/>
      <c r="IKX13" s="146"/>
      <c r="IKY13" s="146"/>
      <c r="IKZ13" s="146"/>
      <c r="ILA13" s="146"/>
      <c r="ILB13" s="146"/>
      <c r="ILC13" s="146"/>
      <c r="ILD13" s="146"/>
      <c r="ILE13" s="146"/>
      <c r="ILF13" s="146"/>
      <c r="ILG13" s="146"/>
      <c r="ILH13" s="146"/>
      <c r="ILI13" s="146"/>
      <c r="ILJ13" s="146"/>
      <c r="ILK13" s="146"/>
      <c r="ILL13" s="146"/>
      <c r="ILM13" s="146"/>
      <c r="ILN13" s="146"/>
      <c r="ILO13" s="146"/>
      <c r="ILP13" s="146"/>
      <c r="ILQ13" s="146"/>
      <c r="ILR13" s="146"/>
      <c r="ILS13" s="146"/>
      <c r="ILT13" s="146"/>
      <c r="ILU13" s="146"/>
      <c r="ILV13" s="146"/>
      <c r="ILW13" s="146"/>
      <c r="ILX13" s="146"/>
      <c r="ILY13" s="146"/>
      <c r="ILZ13" s="146"/>
      <c r="IMA13" s="146"/>
      <c r="IMB13" s="146"/>
      <c r="IMC13" s="146"/>
      <c r="IMD13" s="146"/>
      <c r="IME13" s="146"/>
      <c r="IMF13" s="146"/>
      <c r="IMG13" s="146"/>
      <c r="IMH13" s="146"/>
      <c r="IMI13" s="146"/>
      <c r="IMJ13" s="146"/>
      <c r="IMK13" s="146"/>
      <c r="IML13" s="146"/>
      <c r="IMM13" s="146"/>
      <c r="IMN13" s="146"/>
      <c r="IMO13" s="146"/>
      <c r="IMP13" s="146"/>
      <c r="IMQ13" s="146"/>
      <c r="IMR13" s="146"/>
      <c r="IMS13" s="146"/>
      <c r="IMT13" s="146"/>
      <c r="IMU13" s="146"/>
      <c r="IMV13" s="146"/>
      <c r="IMW13" s="146"/>
      <c r="IMX13" s="146"/>
      <c r="IMY13" s="146"/>
      <c r="IMZ13" s="146"/>
      <c r="INA13" s="146"/>
      <c r="INB13" s="146"/>
      <c r="INC13" s="146"/>
      <c r="IND13" s="146"/>
      <c r="INE13" s="146"/>
      <c r="INF13" s="146"/>
      <c r="ING13" s="146"/>
      <c r="INH13" s="146"/>
      <c r="INI13" s="146"/>
      <c r="INJ13" s="146"/>
      <c r="INK13" s="146"/>
      <c r="INL13" s="146"/>
      <c r="INM13" s="146"/>
      <c r="INN13" s="146"/>
      <c r="INO13" s="146"/>
      <c r="INP13" s="146"/>
      <c r="INQ13" s="146"/>
      <c r="INR13" s="146"/>
      <c r="INS13" s="146"/>
      <c r="INT13" s="146"/>
      <c r="INU13" s="146"/>
      <c r="INV13" s="146"/>
      <c r="INW13" s="146"/>
      <c r="INX13" s="146"/>
      <c r="INY13" s="146"/>
      <c r="INZ13" s="146"/>
      <c r="IOA13" s="146"/>
      <c r="IOB13" s="146"/>
      <c r="IOC13" s="146"/>
      <c r="IOD13" s="146"/>
      <c r="IOE13" s="146"/>
      <c r="IOF13" s="146"/>
      <c r="IOG13" s="146"/>
      <c r="IOH13" s="146"/>
      <c r="IOI13" s="146"/>
      <c r="IOJ13" s="146"/>
      <c r="IOK13" s="146"/>
      <c r="IOL13" s="146"/>
      <c r="IOM13" s="146"/>
      <c r="ION13" s="146"/>
      <c r="IOO13" s="146"/>
      <c r="IOP13" s="146"/>
      <c r="IOQ13" s="146"/>
      <c r="IOR13" s="146"/>
      <c r="IOS13" s="146"/>
      <c r="IOT13" s="146"/>
      <c r="IOU13" s="146"/>
      <c r="IOV13" s="146"/>
      <c r="IOW13" s="146"/>
      <c r="IOX13" s="146"/>
      <c r="IOY13" s="146"/>
      <c r="IOZ13" s="146"/>
      <c r="IPA13" s="146"/>
      <c r="IPB13" s="146"/>
      <c r="IPC13" s="146"/>
      <c r="IPD13" s="146"/>
      <c r="IPE13" s="146"/>
      <c r="IPF13" s="146"/>
      <c r="IPG13" s="146"/>
      <c r="IPH13" s="146"/>
      <c r="IPI13" s="146"/>
      <c r="IPJ13" s="146"/>
      <c r="IPK13" s="146"/>
      <c r="IPL13" s="146"/>
      <c r="IPM13" s="146"/>
      <c r="IPN13" s="146"/>
      <c r="IPO13" s="146"/>
      <c r="IPP13" s="146"/>
      <c r="IPQ13" s="146"/>
      <c r="IPR13" s="146"/>
      <c r="IPS13" s="146"/>
      <c r="IPT13" s="146"/>
      <c r="IPU13" s="146"/>
      <c r="IPV13" s="146"/>
      <c r="IPW13" s="146"/>
      <c r="IPX13" s="146"/>
      <c r="IPY13" s="146"/>
      <c r="IPZ13" s="146"/>
      <c r="IQA13" s="146"/>
      <c r="IQB13" s="146"/>
      <c r="IQC13" s="146"/>
      <c r="IQD13" s="146"/>
      <c r="IQE13" s="146"/>
      <c r="IQF13" s="146"/>
      <c r="IQG13" s="146"/>
      <c r="IQH13" s="146"/>
      <c r="IQI13" s="146"/>
      <c r="IQJ13" s="146"/>
      <c r="IQK13" s="146"/>
      <c r="IQL13" s="146"/>
      <c r="IQM13" s="146"/>
      <c r="IQN13" s="146"/>
      <c r="IQO13" s="146"/>
      <c r="IQP13" s="146"/>
      <c r="IQQ13" s="146"/>
      <c r="IQR13" s="146"/>
      <c r="IQS13" s="146"/>
      <c r="IQT13" s="146"/>
      <c r="IQU13" s="146"/>
      <c r="IQV13" s="146"/>
      <c r="IQW13" s="146"/>
      <c r="IQX13" s="146"/>
      <c r="IQY13" s="146"/>
      <c r="IQZ13" s="146"/>
      <c r="IRA13" s="146"/>
      <c r="IRB13" s="146"/>
      <c r="IRC13" s="146"/>
      <c r="IRD13" s="146"/>
      <c r="IRE13" s="146"/>
      <c r="IRF13" s="146"/>
      <c r="IRG13" s="146"/>
      <c r="IRH13" s="146"/>
      <c r="IRI13" s="146"/>
      <c r="IRJ13" s="146"/>
      <c r="IRK13" s="146"/>
      <c r="IRL13" s="146"/>
      <c r="IRM13" s="146"/>
      <c r="IRN13" s="146"/>
      <c r="IRO13" s="146"/>
      <c r="IRP13" s="146"/>
      <c r="IRQ13" s="146"/>
      <c r="IRR13" s="146"/>
      <c r="IRS13" s="146"/>
      <c r="IRT13" s="146"/>
      <c r="IRU13" s="146"/>
      <c r="IRV13" s="146"/>
      <c r="IRW13" s="146"/>
      <c r="IRX13" s="146"/>
      <c r="IRY13" s="146"/>
      <c r="IRZ13" s="146"/>
      <c r="ISA13" s="146"/>
      <c r="ISB13" s="146"/>
      <c r="ISC13" s="146"/>
      <c r="ISD13" s="146"/>
      <c r="ISE13" s="146"/>
      <c r="ISF13" s="146"/>
      <c r="ISG13" s="146"/>
      <c r="ISH13" s="146"/>
      <c r="ISI13" s="146"/>
      <c r="ISJ13" s="146"/>
      <c r="ISK13" s="146"/>
      <c r="ISL13" s="146"/>
      <c r="ISM13" s="146"/>
      <c r="ISN13" s="146"/>
      <c r="ISO13" s="146"/>
      <c r="ISP13" s="146"/>
      <c r="ISQ13" s="146"/>
      <c r="ISR13" s="146"/>
      <c r="ISS13" s="146"/>
      <c r="IST13" s="146"/>
      <c r="ISU13" s="146"/>
      <c r="ISV13" s="146"/>
      <c r="ISW13" s="146"/>
      <c r="ISX13" s="146"/>
      <c r="ISY13" s="146"/>
      <c r="ISZ13" s="146"/>
      <c r="ITA13" s="146"/>
      <c r="ITB13" s="146"/>
      <c r="ITC13" s="146"/>
      <c r="ITD13" s="146"/>
      <c r="ITE13" s="146"/>
      <c r="ITF13" s="146"/>
      <c r="ITG13" s="146"/>
      <c r="ITH13" s="146"/>
      <c r="ITI13" s="146"/>
      <c r="ITJ13" s="146"/>
      <c r="ITK13" s="146"/>
      <c r="ITL13" s="146"/>
      <c r="ITM13" s="146"/>
      <c r="ITN13" s="146"/>
      <c r="ITO13" s="146"/>
      <c r="ITP13" s="146"/>
      <c r="ITQ13" s="146"/>
      <c r="ITR13" s="146"/>
      <c r="ITS13" s="146"/>
      <c r="ITT13" s="146"/>
      <c r="ITU13" s="146"/>
      <c r="ITV13" s="146"/>
      <c r="ITW13" s="146"/>
      <c r="ITX13" s="146"/>
      <c r="ITY13" s="146"/>
      <c r="ITZ13" s="146"/>
      <c r="IUA13" s="146"/>
      <c r="IUB13" s="146"/>
      <c r="IUC13" s="146"/>
      <c r="IUD13" s="146"/>
      <c r="IUE13" s="146"/>
      <c r="IUF13" s="146"/>
      <c r="IUG13" s="146"/>
      <c r="IUH13" s="146"/>
      <c r="IUI13" s="146"/>
      <c r="IUJ13" s="146"/>
      <c r="IUK13" s="146"/>
      <c r="IUL13" s="146"/>
      <c r="IUM13" s="146"/>
      <c r="IUN13" s="146"/>
      <c r="IUO13" s="146"/>
      <c r="IUP13" s="146"/>
      <c r="IUQ13" s="146"/>
      <c r="IUR13" s="146"/>
      <c r="IUS13" s="146"/>
      <c r="IUT13" s="146"/>
      <c r="IUU13" s="146"/>
      <c r="IUV13" s="146"/>
      <c r="IUW13" s="146"/>
      <c r="IUX13" s="146"/>
      <c r="IUY13" s="146"/>
      <c r="IUZ13" s="146"/>
      <c r="IVA13" s="146"/>
      <c r="IVB13" s="146"/>
      <c r="IVC13" s="146"/>
      <c r="IVD13" s="146"/>
      <c r="IVE13" s="146"/>
      <c r="IVF13" s="146"/>
      <c r="IVG13" s="146"/>
      <c r="IVH13" s="146"/>
      <c r="IVI13" s="146"/>
      <c r="IVJ13" s="146"/>
      <c r="IVK13" s="146"/>
      <c r="IVL13" s="146"/>
      <c r="IVM13" s="146"/>
      <c r="IVN13" s="146"/>
      <c r="IVO13" s="146"/>
      <c r="IVP13" s="146"/>
      <c r="IVQ13" s="146"/>
      <c r="IVR13" s="146"/>
      <c r="IVS13" s="146"/>
      <c r="IVT13" s="146"/>
      <c r="IVU13" s="146"/>
      <c r="IVV13" s="146"/>
      <c r="IVW13" s="146"/>
      <c r="IVX13" s="146"/>
      <c r="IVY13" s="146"/>
      <c r="IVZ13" s="146"/>
      <c r="IWA13" s="146"/>
      <c r="IWB13" s="146"/>
      <c r="IWC13" s="146"/>
      <c r="IWD13" s="146"/>
      <c r="IWE13" s="146"/>
      <c r="IWF13" s="146"/>
      <c r="IWG13" s="146"/>
      <c r="IWH13" s="146"/>
      <c r="IWI13" s="146"/>
      <c r="IWJ13" s="146"/>
      <c r="IWK13" s="146"/>
      <c r="IWL13" s="146"/>
      <c r="IWM13" s="146"/>
      <c r="IWN13" s="146"/>
      <c r="IWO13" s="146"/>
      <c r="IWP13" s="146"/>
      <c r="IWQ13" s="146"/>
      <c r="IWR13" s="146"/>
      <c r="IWS13" s="146"/>
      <c r="IWT13" s="146"/>
      <c r="IWU13" s="146"/>
      <c r="IWV13" s="146"/>
      <c r="IWW13" s="146"/>
      <c r="IWX13" s="146"/>
      <c r="IWY13" s="146"/>
      <c r="IWZ13" s="146"/>
      <c r="IXA13" s="146"/>
      <c r="IXB13" s="146"/>
      <c r="IXC13" s="146"/>
      <c r="IXD13" s="146"/>
      <c r="IXE13" s="146"/>
      <c r="IXF13" s="146"/>
      <c r="IXG13" s="146"/>
      <c r="IXH13" s="146"/>
      <c r="IXI13" s="146"/>
      <c r="IXJ13" s="146"/>
      <c r="IXK13" s="146"/>
      <c r="IXL13" s="146"/>
      <c r="IXM13" s="146"/>
      <c r="IXN13" s="146"/>
      <c r="IXO13" s="146"/>
      <c r="IXP13" s="146"/>
      <c r="IXQ13" s="146"/>
      <c r="IXR13" s="146"/>
      <c r="IXS13" s="146"/>
      <c r="IXT13" s="146"/>
      <c r="IXU13" s="146"/>
      <c r="IXV13" s="146"/>
      <c r="IXW13" s="146"/>
      <c r="IXX13" s="146"/>
      <c r="IXY13" s="146"/>
      <c r="IXZ13" s="146"/>
      <c r="IYA13" s="146"/>
      <c r="IYB13" s="146"/>
      <c r="IYC13" s="146"/>
      <c r="IYD13" s="146"/>
      <c r="IYE13" s="146"/>
      <c r="IYF13" s="146"/>
      <c r="IYG13" s="146"/>
      <c r="IYH13" s="146"/>
      <c r="IYI13" s="146"/>
      <c r="IYJ13" s="146"/>
      <c r="IYK13" s="146"/>
      <c r="IYL13" s="146"/>
      <c r="IYM13" s="146"/>
      <c r="IYN13" s="146"/>
      <c r="IYO13" s="146"/>
      <c r="IYP13" s="146"/>
      <c r="IYQ13" s="146"/>
      <c r="IYR13" s="146"/>
      <c r="IYS13" s="146"/>
      <c r="IYT13" s="146"/>
      <c r="IYU13" s="146"/>
      <c r="IYV13" s="146"/>
      <c r="IYW13" s="146"/>
      <c r="IYX13" s="146"/>
      <c r="IYY13" s="146"/>
      <c r="IYZ13" s="146"/>
      <c r="IZA13" s="146"/>
      <c r="IZB13" s="146"/>
      <c r="IZC13" s="146"/>
      <c r="IZD13" s="146"/>
      <c r="IZE13" s="146"/>
      <c r="IZF13" s="146"/>
      <c r="IZG13" s="146"/>
      <c r="IZH13" s="146"/>
      <c r="IZI13" s="146"/>
      <c r="IZJ13" s="146"/>
      <c r="IZK13" s="146"/>
      <c r="IZL13" s="146"/>
      <c r="IZM13" s="146"/>
      <c r="IZN13" s="146"/>
      <c r="IZO13" s="146"/>
      <c r="IZP13" s="146"/>
      <c r="IZQ13" s="146"/>
      <c r="IZR13" s="146"/>
      <c r="IZS13" s="146"/>
      <c r="IZT13" s="146"/>
      <c r="IZU13" s="146"/>
      <c r="IZV13" s="146"/>
      <c r="IZW13" s="146"/>
      <c r="IZX13" s="146"/>
      <c r="IZY13" s="146"/>
      <c r="IZZ13" s="146"/>
      <c r="JAA13" s="146"/>
      <c r="JAB13" s="146"/>
      <c r="JAC13" s="146"/>
      <c r="JAD13" s="146"/>
      <c r="JAE13" s="146"/>
      <c r="JAF13" s="146"/>
      <c r="JAG13" s="146"/>
      <c r="JAH13" s="146"/>
      <c r="JAI13" s="146"/>
      <c r="JAJ13" s="146"/>
      <c r="JAK13" s="146"/>
      <c r="JAL13" s="146"/>
      <c r="JAM13" s="146"/>
      <c r="JAN13" s="146"/>
      <c r="JAO13" s="146"/>
      <c r="JAP13" s="146"/>
      <c r="JAQ13" s="146"/>
      <c r="JAR13" s="146"/>
      <c r="JAS13" s="146"/>
      <c r="JAT13" s="146"/>
      <c r="JAU13" s="146"/>
      <c r="JAV13" s="146"/>
      <c r="JAW13" s="146"/>
      <c r="JAX13" s="146"/>
      <c r="JAY13" s="146"/>
      <c r="JAZ13" s="146"/>
      <c r="JBA13" s="146"/>
      <c r="JBB13" s="146"/>
      <c r="JBC13" s="146"/>
      <c r="JBD13" s="146"/>
      <c r="JBE13" s="146"/>
      <c r="JBF13" s="146"/>
      <c r="JBG13" s="146"/>
      <c r="JBH13" s="146"/>
      <c r="JBI13" s="146"/>
      <c r="JBJ13" s="146"/>
      <c r="JBK13" s="146"/>
      <c r="JBL13" s="146"/>
      <c r="JBM13" s="146"/>
      <c r="JBN13" s="146"/>
      <c r="JBO13" s="146"/>
      <c r="JBP13" s="146"/>
      <c r="JBQ13" s="146"/>
      <c r="JBR13" s="146"/>
      <c r="JBS13" s="146"/>
      <c r="JBT13" s="146"/>
      <c r="JBU13" s="146"/>
      <c r="JBV13" s="146"/>
      <c r="JBW13" s="146"/>
      <c r="JBX13" s="146"/>
      <c r="JBY13" s="146"/>
      <c r="JBZ13" s="146"/>
      <c r="JCA13" s="146"/>
      <c r="JCB13" s="146"/>
      <c r="JCC13" s="146"/>
      <c r="JCD13" s="146"/>
      <c r="JCE13" s="146"/>
      <c r="JCF13" s="146"/>
      <c r="JCG13" s="146"/>
      <c r="JCH13" s="146"/>
      <c r="JCI13" s="146"/>
      <c r="JCJ13" s="146"/>
      <c r="JCK13" s="146"/>
      <c r="JCL13" s="146"/>
      <c r="JCM13" s="146"/>
      <c r="JCN13" s="146"/>
      <c r="JCO13" s="146"/>
      <c r="JCP13" s="146"/>
      <c r="JCQ13" s="146"/>
      <c r="JCR13" s="146"/>
      <c r="JCS13" s="146"/>
      <c r="JCT13" s="146"/>
      <c r="JCU13" s="146"/>
      <c r="JCV13" s="146"/>
      <c r="JCW13" s="146"/>
      <c r="JCX13" s="146"/>
      <c r="JCY13" s="146"/>
      <c r="JCZ13" s="146"/>
      <c r="JDA13" s="146"/>
      <c r="JDB13" s="146"/>
      <c r="JDC13" s="146"/>
      <c r="JDD13" s="146"/>
      <c r="JDE13" s="146"/>
      <c r="JDF13" s="146"/>
      <c r="JDG13" s="146"/>
      <c r="JDH13" s="146"/>
      <c r="JDI13" s="146"/>
      <c r="JDJ13" s="146"/>
      <c r="JDK13" s="146"/>
      <c r="JDL13" s="146"/>
      <c r="JDM13" s="146"/>
      <c r="JDN13" s="146"/>
      <c r="JDO13" s="146"/>
      <c r="JDP13" s="146"/>
      <c r="JDQ13" s="146"/>
      <c r="JDR13" s="146"/>
      <c r="JDS13" s="146"/>
      <c r="JDT13" s="146"/>
      <c r="JDU13" s="146"/>
      <c r="JDV13" s="146"/>
      <c r="JDW13" s="146"/>
      <c r="JDX13" s="146"/>
      <c r="JDY13" s="146"/>
      <c r="JDZ13" s="146"/>
      <c r="JEA13" s="146"/>
      <c r="JEB13" s="146"/>
      <c r="JEC13" s="146"/>
      <c r="JED13" s="146"/>
      <c r="JEE13" s="146"/>
      <c r="JEF13" s="146"/>
      <c r="JEG13" s="146"/>
      <c r="JEH13" s="146"/>
      <c r="JEI13" s="146"/>
      <c r="JEJ13" s="146"/>
      <c r="JEK13" s="146"/>
      <c r="JEL13" s="146"/>
      <c r="JEM13" s="146"/>
      <c r="JEN13" s="146"/>
      <c r="JEO13" s="146"/>
      <c r="JEP13" s="146"/>
      <c r="JEQ13" s="146"/>
      <c r="JER13" s="146"/>
      <c r="JES13" s="146"/>
      <c r="JET13" s="146"/>
      <c r="JEU13" s="146"/>
      <c r="JEV13" s="146"/>
      <c r="JEW13" s="146"/>
      <c r="JEX13" s="146"/>
      <c r="JEY13" s="146"/>
      <c r="JEZ13" s="146"/>
      <c r="JFA13" s="146"/>
      <c r="JFB13" s="146"/>
      <c r="JFC13" s="146"/>
      <c r="JFD13" s="146"/>
      <c r="JFE13" s="146"/>
      <c r="JFF13" s="146"/>
      <c r="JFG13" s="146"/>
      <c r="JFH13" s="146"/>
      <c r="JFI13" s="146"/>
      <c r="JFJ13" s="146"/>
      <c r="JFK13" s="146"/>
      <c r="JFL13" s="146"/>
      <c r="JFM13" s="146"/>
      <c r="JFN13" s="146"/>
      <c r="JFO13" s="146"/>
      <c r="JFP13" s="146"/>
      <c r="JFQ13" s="146"/>
      <c r="JFR13" s="146"/>
      <c r="JFS13" s="146"/>
      <c r="JFT13" s="146"/>
      <c r="JFU13" s="146"/>
      <c r="JFV13" s="146"/>
      <c r="JFW13" s="146"/>
      <c r="JFX13" s="146"/>
      <c r="JFY13" s="146"/>
      <c r="JFZ13" s="146"/>
      <c r="JGA13" s="146"/>
      <c r="JGB13" s="146"/>
      <c r="JGC13" s="146"/>
      <c r="JGD13" s="146"/>
      <c r="JGE13" s="146"/>
      <c r="JGF13" s="146"/>
      <c r="JGG13" s="146"/>
      <c r="JGH13" s="146"/>
      <c r="JGI13" s="146"/>
      <c r="JGJ13" s="146"/>
      <c r="JGK13" s="146"/>
      <c r="JGL13" s="146"/>
      <c r="JGM13" s="146"/>
      <c r="JGN13" s="146"/>
      <c r="JGO13" s="146"/>
      <c r="JGP13" s="146"/>
      <c r="JGQ13" s="146"/>
      <c r="JGR13" s="146"/>
      <c r="JGS13" s="146"/>
      <c r="JGT13" s="146"/>
      <c r="JGU13" s="146"/>
      <c r="JGV13" s="146"/>
      <c r="JGW13" s="146"/>
      <c r="JGX13" s="146"/>
      <c r="JGY13" s="146"/>
      <c r="JGZ13" s="146"/>
      <c r="JHA13" s="146"/>
      <c r="JHB13" s="146"/>
      <c r="JHC13" s="146"/>
      <c r="JHD13" s="146"/>
      <c r="JHE13" s="146"/>
      <c r="JHF13" s="146"/>
      <c r="JHG13" s="146"/>
      <c r="JHH13" s="146"/>
      <c r="JHI13" s="146"/>
      <c r="JHJ13" s="146"/>
      <c r="JHK13" s="146"/>
      <c r="JHL13" s="146"/>
      <c r="JHM13" s="146"/>
      <c r="JHN13" s="146"/>
      <c r="JHO13" s="146"/>
      <c r="JHP13" s="146"/>
      <c r="JHQ13" s="146"/>
      <c r="JHR13" s="146"/>
      <c r="JHS13" s="146"/>
      <c r="JHT13" s="146"/>
      <c r="JHU13" s="146"/>
      <c r="JHV13" s="146"/>
      <c r="JHW13" s="146"/>
      <c r="JHX13" s="146"/>
      <c r="JHY13" s="146"/>
      <c r="JHZ13" s="146"/>
      <c r="JIA13" s="146"/>
      <c r="JIB13" s="146"/>
      <c r="JIC13" s="146"/>
      <c r="JID13" s="146"/>
      <c r="JIE13" s="146"/>
      <c r="JIF13" s="146"/>
      <c r="JIG13" s="146"/>
      <c r="JIH13" s="146"/>
      <c r="JII13" s="146"/>
      <c r="JIJ13" s="146"/>
      <c r="JIK13" s="146"/>
      <c r="JIL13" s="146"/>
      <c r="JIM13" s="146"/>
      <c r="JIN13" s="146"/>
      <c r="JIO13" s="146"/>
      <c r="JIP13" s="146"/>
      <c r="JIQ13" s="146"/>
      <c r="JIR13" s="146"/>
      <c r="JIS13" s="146"/>
      <c r="JIT13" s="146"/>
      <c r="JIU13" s="146"/>
      <c r="JIV13" s="146"/>
      <c r="JIW13" s="146"/>
      <c r="JIX13" s="146"/>
      <c r="JIY13" s="146"/>
      <c r="JIZ13" s="146"/>
      <c r="JJA13" s="146"/>
      <c r="JJB13" s="146"/>
      <c r="JJC13" s="146"/>
      <c r="JJD13" s="146"/>
      <c r="JJE13" s="146"/>
      <c r="JJF13" s="146"/>
      <c r="JJG13" s="146"/>
      <c r="JJH13" s="146"/>
      <c r="JJI13" s="146"/>
      <c r="JJJ13" s="146"/>
      <c r="JJK13" s="146"/>
      <c r="JJL13" s="146"/>
      <c r="JJM13" s="146"/>
      <c r="JJN13" s="146"/>
      <c r="JJO13" s="146"/>
      <c r="JJP13" s="146"/>
      <c r="JJQ13" s="146"/>
      <c r="JJR13" s="146"/>
      <c r="JJS13" s="146"/>
      <c r="JJT13" s="146"/>
      <c r="JJU13" s="146"/>
      <c r="JJV13" s="146"/>
      <c r="JJW13" s="146"/>
      <c r="JJX13" s="146"/>
      <c r="JJY13" s="146"/>
      <c r="JJZ13" s="146"/>
      <c r="JKA13" s="146"/>
      <c r="JKB13" s="146"/>
      <c r="JKC13" s="146"/>
      <c r="JKD13" s="146"/>
      <c r="JKE13" s="146"/>
      <c r="JKF13" s="146"/>
      <c r="JKG13" s="146"/>
      <c r="JKH13" s="146"/>
      <c r="JKI13" s="146"/>
      <c r="JKJ13" s="146"/>
      <c r="JKK13" s="146"/>
      <c r="JKL13" s="146"/>
      <c r="JKM13" s="146"/>
      <c r="JKN13" s="146"/>
      <c r="JKO13" s="146"/>
      <c r="JKP13" s="146"/>
      <c r="JKQ13" s="146"/>
      <c r="JKR13" s="146"/>
      <c r="JKS13" s="146"/>
      <c r="JKT13" s="146"/>
      <c r="JKU13" s="146"/>
      <c r="JKV13" s="146"/>
      <c r="JKW13" s="146"/>
      <c r="JKX13" s="146"/>
      <c r="JKY13" s="146"/>
      <c r="JKZ13" s="146"/>
      <c r="JLA13" s="146"/>
      <c r="JLB13" s="146"/>
      <c r="JLC13" s="146"/>
      <c r="JLD13" s="146"/>
      <c r="JLE13" s="146"/>
      <c r="JLF13" s="146"/>
      <c r="JLG13" s="146"/>
      <c r="JLH13" s="146"/>
      <c r="JLI13" s="146"/>
      <c r="JLJ13" s="146"/>
      <c r="JLK13" s="146"/>
      <c r="JLL13" s="146"/>
      <c r="JLM13" s="146"/>
      <c r="JLN13" s="146"/>
      <c r="JLO13" s="146"/>
      <c r="JLP13" s="146"/>
      <c r="JLQ13" s="146"/>
      <c r="JLR13" s="146"/>
      <c r="JLS13" s="146"/>
      <c r="JLT13" s="146"/>
      <c r="JLU13" s="146"/>
      <c r="JLV13" s="146"/>
      <c r="JLW13" s="146"/>
      <c r="JLX13" s="146"/>
      <c r="JLY13" s="146"/>
      <c r="JLZ13" s="146"/>
      <c r="JMA13" s="146"/>
      <c r="JMB13" s="146"/>
      <c r="JMC13" s="146"/>
      <c r="JMD13" s="146"/>
      <c r="JME13" s="146"/>
      <c r="JMF13" s="146"/>
      <c r="JMG13" s="146"/>
      <c r="JMH13" s="146"/>
      <c r="JMI13" s="146"/>
      <c r="JMJ13" s="146"/>
      <c r="JMK13" s="146"/>
      <c r="JML13" s="146"/>
      <c r="JMM13" s="146"/>
      <c r="JMN13" s="146"/>
      <c r="JMO13" s="146"/>
      <c r="JMP13" s="146"/>
      <c r="JMQ13" s="146"/>
      <c r="JMR13" s="146"/>
      <c r="JMS13" s="146"/>
      <c r="JMT13" s="146"/>
      <c r="JMU13" s="146"/>
      <c r="JMV13" s="146"/>
      <c r="JMW13" s="146"/>
      <c r="JMX13" s="146"/>
      <c r="JMY13" s="146"/>
      <c r="JMZ13" s="146"/>
      <c r="JNA13" s="146"/>
      <c r="JNB13" s="146"/>
      <c r="JNC13" s="146"/>
      <c r="JND13" s="146"/>
      <c r="JNE13" s="146"/>
      <c r="JNF13" s="146"/>
      <c r="JNG13" s="146"/>
      <c r="JNH13" s="146"/>
      <c r="JNI13" s="146"/>
      <c r="JNJ13" s="146"/>
      <c r="JNK13" s="146"/>
      <c r="JNL13" s="146"/>
      <c r="JNM13" s="146"/>
      <c r="JNN13" s="146"/>
      <c r="JNO13" s="146"/>
      <c r="JNP13" s="146"/>
      <c r="JNQ13" s="146"/>
      <c r="JNR13" s="146"/>
      <c r="JNS13" s="146"/>
      <c r="JNT13" s="146"/>
      <c r="JNU13" s="146"/>
      <c r="JNV13" s="146"/>
      <c r="JNW13" s="146"/>
      <c r="JNX13" s="146"/>
      <c r="JNY13" s="146"/>
      <c r="JNZ13" s="146"/>
      <c r="JOA13" s="146"/>
      <c r="JOB13" s="146"/>
      <c r="JOC13" s="146"/>
      <c r="JOD13" s="146"/>
      <c r="JOE13" s="146"/>
      <c r="JOF13" s="146"/>
      <c r="JOG13" s="146"/>
      <c r="JOH13" s="146"/>
      <c r="JOI13" s="146"/>
      <c r="JOJ13" s="146"/>
      <c r="JOK13" s="146"/>
      <c r="JOL13" s="146"/>
      <c r="JOM13" s="146"/>
      <c r="JON13" s="146"/>
      <c r="JOO13" s="146"/>
      <c r="JOP13" s="146"/>
      <c r="JOQ13" s="146"/>
      <c r="JOR13" s="146"/>
      <c r="JOS13" s="146"/>
      <c r="JOT13" s="146"/>
      <c r="JOU13" s="146"/>
      <c r="JOV13" s="146"/>
      <c r="JOW13" s="146"/>
      <c r="JOX13" s="146"/>
      <c r="JOY13" s="146"/>
      <c r="JOZ13" s="146"/>
      <c r="JPA13" s="146"/>
      <c r="JPB13" s="146"/>
      <c r="JPC13" s="146"/>
      <c r="JPD13" s="146"/>
      <c r="JPE13" s="146"/>
      <c r="JPF13" s="146"/>
      <c r="JPG13" s="146"/>
      <c r="JPH13" s="146"/>
      <c r="JPI13" s="146"/>
      <c r="JPJ13" s="146"/>
      <c r="JPK13" s="146"/>
      <c r="JPL13" s="146"/>
      <c r="JPM13" s="146"/>
      <c r="JPN13" s="146"/>
      <c r="JPO13" s="146"/>
      <c r="JPP13" s="146"/>
      <c r="JPQ13" s="146"/>
      <c r="JPR13" s="146"/>
      <c r="JPS13" s="146"/>
      <c r="JPT13" s="146"/>
      <c r="JPU13" s="146"/>
      <c r="JPV13" s="146"/>
      <c r="JPW13" s="146"/>
      <c r="JPX13" s="146"/>
      <c r="JPY13" s="146"/>
      <c r="JPZ13" s="146"/>
      <c r="JQA13" s="146"/>
      <c r="JQB13" s="146"/>
      <c r="JQC13" s="146"/>
      <c r="JQD13" s="146"/>
      <c r="JQE13" s="146"/>
      <c r="JQF13" s="146"/>
      <c r="JQG13" s="146"/>
      <c r="JQH13" s="146"/>
      <c r="JQI13" s="146"/>
      <c r="JQJ13" s="146"/>
      <c r="JQK13" s="146"/>
      <c r="JQL13" s="146"/>
      <c r="JQM13" s="146"/>
      <c r="JQN13" s="146"/>
      <c r="JQO13" s="146"/>
      <c r="JQP13" s="146"/>
      <c r="JQQ13" s="146"/>
      <c r="JQR13" s="146"/>
      <c r="JQS13" s="146"/>
      <c r="JQT13" s="146"/>
      <c r="JQU13" s="146"/>
      <c r="JQV13" s="146"/>
      <c r="JQW13" s="146"/>
      <c r="JQX13" s="146"/>
      <c r="JQY13" s="146"/>
      <c r="JQZ13" s="146"/>
      <c r="JRA13" s="146"/>
      <c r="JRB13" s="146"/>
      <c r="JRC13" s="146"/>
      <c r="JRD13" s="146"/>
      <c r="JRE13" s="146"/>
      <c r="JRF13" s="146"/>
      <c r="JRG13" s="146"/>
      <c r="JRH13" s="146"/>
      <c r="JRI13" s="146"/>
      <c r="JRJ13" s="146"/>
      <c r="JRK13" s="146"/>
      <c r="JRL13" s="146"/>
      <c r="JRM13" s="146"/>
      <c r="JRN13" s="146"/>
      <c r="JRO13" s="146"/>
      <c r="JRP13" s="146"/>
      <c r="JRQ13" s="146"/>
      <c r="JRR13" s="146"/>
      <c r="JRS13" s="146"/>
      <c r="JRT13" s="146"/>
      <c r="JRU13" s="146"/>
      <c r="JRV13" s="146"/>
      <c r="JRW13" s="146"/>
      <c r="JRX13" s="146"/>
      <c r="JRY13" s="146"/>
      <c r="JRZ13" s="146"/>
      <c r="JSA13" s="146"/>
      <c r="JSB13" s="146"/>
      <c r="JSC13" s="146"/>
      <c r="JSD13" s="146"/>
      <c r="JSE13" s="146"/>
      <c r="JSF13" s="146"/>
      <c r="JSG13" s="146"/>
      <c r="JSH13" s="146"/>
      <c r="JSI13" s="146"/>
      <c r="JSJ13" s="146"/>
      <c r="JSK13" s="146"/>
      <c r="JSL13" s="146"/>
      <c r="JSM13" s="146"/>
      <c r="JSN13" s="146"/>
      <c r="JSO13" s="146"/>
      <c r="JSP13" s="146"/>
      <c r="JSQ13" s="146"/>
      <c r="JSR13" s="146"/>
      <c r="JSS13" s="146"/>
      <c r="JST13" s="146"/>
      <c r="JSU13" s="146"/>
      <c r="JSV13" s="146"/>
      <c r="JSW13" s="146"/>
      <c r="JSX13" s="146"/>
      <c r="JSY13" s="146"/>
      <c r="JSZ13" s="146"/>
      <c r="JTA13" s="146"/>
      <c r="JTB13" s="146"/>
      <c r="JTC13" s="146"/>
      <c r="JTD13" s="146"/>
      <c r="JTE13" s="146"/>
      <c r="JTF13" s="146"/>
      <c r="JTG13" s="146"/>
      <c r="JTH13" s="146"/>
      <c r="JTI13" s="146"/>
      <c r="JTJ13" s="146"/>
      <c r="JTK13" s="146"/>
      <c r="JTL13" s="146"/>
      <c r="JTM13" s="146"/>
      <c r="JTN13" s="146"/>
      <c r="JTO13" s="146"/>
      <c r="JTP13" s="146"/>
      <c r="JTQ13" s="146"/>
      <c r="JTR13" s="146"/>
      <c r="JTS13" s="146"/>
      <c r="JTT13" s="146"/>
      <c r="JTU13" s="146"/>
      <c r="JTV13" s="146"/>
      <c r="JTW13" s="146"/>
      <c r="JTX13" s="146"/>
      <c r="JTY13" s="146"/>
      <c r="JTZ13" s="146"/>
      <c r="JUA13" s="146"/>
      <c r="JUB13" s="146"/>
      <c r="JUC13" s="146"/>
      <c r="JUD13" s="146"/>
      <c r="JUE13" s="146"/>
      <c r="JUF13" s="146"/>
      <c r="JUG13" s="146"/>
      <c r="JUH13" s="146"/>
      <c r="JUI13" s="146"/>
      <c r="JUJ13" s="146"/>
      <c r="JUK13" s="146"/>
      <c r="JUL13" s="146"/>
      <c r="JUM13" s="146"/>
      <c r="JUN13" s="146"/>
      <c r="JUO13" s="146"/>
      <c r="JUP13" s="146"/>
      <c r="JUQ13" s="146"/>
      <c r="JUR13" s="146"/>
      <c r="JUS13" s="146"/>
      <c r="JUT13" s="146"/>
      <c r="JUU13" s="146"/>
      <c r="JUV13" s="146"/>
      <c r="JUW13" s="146"/>
      <c r="JUX13" s="146"/>
      <c r="JUY13" s="146"/>
      <c r="JUZ13" s="146"/>
      <c r="JVA13" s="146"/>
      <c r="JVB13" s="146"/>
      <c r="JVC13" s="146"/>
      <c r="JVD13" s="146"/>
      <c r="JVE13" s="146"/>
      <c r="JVF13" s="146"/>
      <c r="JVG13" s="146"/>
      <c r="JVH13" s="146"/>
      <c r="JVI13" s="146"/>
      <c r="JVJ13" s="146"/>
      <c r="JVK13" s="146"/>
      <c r="JVL13" s="146"/>
      <c r="JVM13" s="146"/>
      <c r="JVN13" s="146"/>
      <c r="JVO13" s="146"/>
      <c r="JVP13" s="146"/>
      <c r="JVQ13" s="146"/>
      <c r="JVR13" s="146"/>
      <c r="JVS13" s="146"/>
      <c r="JVT13" s="146"/>
      <c r="JVU13" s="146"/>
      <c r="JVV13" s="146"/>
      <c r="JVW13" s="146"/>
      <c r="JVX13" s="146"/>
      <c r="JVY13" s="146"/>
      <c r="JVZ13" s="146"/>
      <c r="JWA13" s="146"/>
      <c r="JWB13" s="146"/>
      <c r="JWC13" s="146"/>
      <c r="JWD13" s="146"/>
      <c r="JWE13" s="146"/>
      <c r="JWF13" s="146"/>
      <c r="JWG13" s="146"/>
      <c r="JWH13" s="146"/>
      <c r="JWI13" s="146"/>
      <c r="JWJ13" s="146"/>
      <c r="JWK13" s="146"/>
      <c r="JWL13" s="146"/>
      <c r="JWM13" s="146"/>
      <c r="JWN13" s="146"/>
      <c r="JWO13" s="146"/>
      <c r="JWP13" s="146"/>
      <c r="JWQ13" s="146"/>
      <c r="JWR13" s="146"/>
      <c r="JWS13" s="146"/>
      <c r="JWT13" s="146"/>
      <c r="JWU13" s="146"/>
      <c r="JWV13" s="146"/>
      <c r="JWW13" s="146"/>
      <c r="JWX13" s="146"/>
      <c r="JWY13" s="146"/>
      <c r="JWZ13" s="146"/>
      <c r="JXA13" s="146"/>
      <c r="JXB13" s="146"/>
      <c r="JXC13" s="146"/>
      <c r="JXD13" s="146"/>
      <c r="JXE13" s="146"/>
      <c r="JXF13" s="146"/>
      <c r="JXG13" s="146"/>
      <c r="JXH13" s="146"/>
      <c r="JXI13" s="146"/>
      <c r="JXJ13" s="146"/>
      <c r="JXK13" s="146"/>
      <c r="JXL13" s="146"/>
      <c r="JXM13" s="146"/>
      <c r="JXN13" s="146"/>
      <c r="JXO13" s="146"/>
      <c r="JXP13" s="146"/>
      <c r="JXQ13" s="146"/>
      <c r="JXR13" s="146"/>
      <c r="JXS13" s="146"/>
      <c r="JXT13" s="146"/>
      <c r="JXU13" s="146"/>
      <c r="JXV13" s="146"/>
      <c r="JXW13" s="146"/>
      <c r="JXX13" s="146"/>
      <c r="JXY13" s="146"/>
      <c r="JXZ13" s="146"/>
      <c r="JYA13" s="146"/>
      <c r="JYB13" s="146"/>
      <c r="JYC13" s="146"/>
      <c r="JYD13" s="146"/>
      <c r="JYE13" s="146"/>
      <c r="JYF13" s="146"/>
      <c r="JYG13" s="146"/>
      <c r="JYH13" s="146"/>
      <c r="JYI13" s="146"/>
      <c r="JYJ13" s="146"/>
      <c r="JYK13" s="146"/>
      <c r="JYL13" s="146"/>
      <c r="JYM13" s="146"/>
      <c r="JYN13" s="146"/>
      <c r="JYO13" s="146"/>
      <c r="JYP13" s="146"/>
      <c r="JYQ13" s="146"/>
      <c r="JYR13" s="146"/>
      <c r="JYS13" s="146"/>
      <c r="JYT13" s="146"/>
      <c r="JYU13" s="146"/>
      <c r="JYV13" s="146"/>
      <c r="JYW13" s="146"/>
      <c r="JYX13" s="146"/>
      <c r="JYY13" s="146"/>
      <c r="JYZ13" s="146"/>
      <c r="JZA13" s="146"/>
      <c r="JZB13" s="146"/>
      <c r="JZC13" s="146"/>
      <c r="JZD13" s="146"/>
      <c r="JZE13" s="146"/>
      <c r="JZF13" s="146"/>
      <c r="JZG13" s="146"/>
      <c r="JZH13" s="146"/>
      <c r="JZI13" s="146"/>
      <c r="JZJ13" s="146"/>
      <c r="JZK13" s="146"/>
      <c r="JZL13" s="146"/>
      <c r="JZM13" s="146"/>
      <c r="JZN13" s="146"/>
      <c r="JZO13" s="146"/>
      <c r="JZP13" s="146"/>
      <c r="JZQ13" s="146"/>
      <c r="JZR13" s="146"/>
      <c r="JZS13" s="146"/>
      <c r="JZT13" s="146"/>
      <c r="JZU13" s="146"/>
      <c r="JZV13" s="146"/>
      <c r="JZW13" s="146"/>
      <c r="JZX13" s="146"/>
      <c r="JZY13" s="146"/>
      <c r="JZZ13" s="146"/>
      <c r="KAA13" s="146"/>
      <c r="KAB13" s="146"/>
      <c r="KAC13" s="146"/>
      <c r="KAD13" s="146"/>
      <c r="KAE13" s="146"/>
      <c r="KAF13" s="146"/>
      <c r="KAG13" s="146"/>
      <c r="KAH13" s="146"/>
      <c r="KAI13" s="146"/>
      <c r="KAJ13" s="146"/>
      <c r="KAK13" s="146"/>
      <c r="KAL13" s="146"/>
      <c r="KAM13" s="146"/>
      <c r="KAN13" s="146"/>
      <c r="KAO13" s="146"/>
      <c r="KAP13" s="146"/>
      <c r="KAQ13" s="146"/>
      <c r="KAR13" s="146"/>
      <c r="KAS13" s="146"/>
      <c r="KAT13" s="146"/>
      <c r="KAU13" s="146"/>
      <c r="KAV13" s="146"/>
      <c r="KAW13" s="146"/>
      <c r="KAX13" s="146"/>
      <c r="KAY13" s="146"/>
      <c r="KAZ13" s="146"/>
      <c r="KBA13" s="146"/>
      <c r="KBB13" s="146"/>
      <c r="KBC13" s="146"/>
      <c r="KBD13" s="146"/>
      <c r="KBE13" s="146"/>
      <c r="KBF13" s="146"/>
      <c r="KBG13" s="146"/>
      <c r="KBH13" s="146"/>
      <c r="KBI13" s="146"/>
      <c r="KBJ13" s="146"/>
      <c r="KBK13" s="146"/>
      <c r="KBL13" s="146"/>
      <c r="KBM13" s="146"/>
      <c r="KBN13" s="146"/>
      <c r="KBO13" s="146"/>
      <c r="KBP13" s="146"/>
      <c r="KBQ13" s="146"/>
      <c r="KBR13" s="146"/>
      <c r="KBS13" s="146"/>
      <c r="KBT13" s="146"/>
      <c r="KBU13" s="146"/>
      <c r="KBV13" s="146"/>
      <c r="KBW13" s="146"/>
      <c r="KBX13" s="146"/>
      <c r="KBY13" s="146"/>
      <c r="KBZ13" s="146"/>
      <c r="KCA13" s="146"/>
      <c r="KCB13" s="146"/>
      <c r="KCC13" s="146"/>
      <c r="KCD13" s="146"/>
      <c r="KCE13" s="146"/>
      <c r="KCF13" s="146"/>
      <c r="KCG13" s="146"/>
      <c r="KCH13" s="146"/>
      <c r="KCI13" s="146"/>
      <c r="KCJ13" s="146"/>
      <c r="KCK13" s="146"/>
      <c r="KCL13" s="146"/>
      <c r="KCM13" s="146"/>
      <c r="KCN13" s="146"/>
      <c r="KCO13" s="146"/>
      <c r="KCP13" s="146"/>
      <c r="KCQ13" s="146"/>
      <c r="KCR13" s="146"/>
      <c r="KCS13" s="146"/>
      <c r="KCT13" s="146"/>
      <c r="KCU13" s="146"/>
      <c r="KCV13" s="146"/>
      <c r="KCW13" s="146"/>
      <c r="KCX13" s="146"/>
      <c r="KCY13" s="146"/>
      <c r="KCZ13" s="146"/>
      <c r="KDA13" s="146"/>
      <c r="KDB13" s="146"/>
      <c r="KDC13" s="146"/>
      <c r="KDD13" s="146"/>
      <c r="KDE13" s="146"/>
      <c r="KDF13" s="146"/>
      <c r="KDG13" s="146"/>
      <c r="KDH13" s="146"/>
      <c r="KDI13" s="146"/>
      <c r="KDJ13" s="146"/>
      <c r="KDK13" s="146"/>
      <c r="KDL13" s="146"/>
      <c r="KDM13" s="146"/>
      <c r="KDN13" s="146"/>
      <c r="KDO13" s="146"/>
      <c r="KDP13" s="146"/>
      <c r="KDQ13" s="146"/>
      <c r="KDR13" s="146"/>
      <c r="KDS13" s="146"/>
      <c r="KDT13" s="146"/>
      <c r="KDU13" s="146"/>
      <c r="KDV13" s="146"/>
      <c r="KDW13" s="146"/>
      <c r="KDX13" s="146"/>
      <c r="KDY13" s="146"/>
      <c r="KDZ13" s="146"/>
      <c r="KEA13" s="146"/>
      <c r="KEB13" s="146"/>
      <c r="KEC13" s="146"/>
      <c r="KED13" s="146"/>
      <c r="KEE13" s="146"/>
      <c r="KEF13" s="146"/>
      <c r="KEG13" s="146"/>
      <c r="KEH13" s="146"/>
      <c r="KEI13" s="146"/>
      <c r="KEJ13" s="146"/>
      <c r="KEK13" s="146"/>
      <c r="KEL13" s="146"/>
      <c r="KEM13" s="146"/>
      <c r="KEN13" s="146"/>
      <c r="KEO13" s="146"/>
      <c r="KEP13" s="146"/>
      <c r="KEQ13" s="146"/>
      <c r="KER13" s="146"/>
      <c r="KES13" s="146"/>
      <c r="KET13" s="146"/>
      <c r="KEU13" s="146"/>
      <c r="KEV13" s="146"/>
      <c r="KEW13" s="146"/>
      <c r="KEX13" s="146"/>
      <c r="KEY13" s="146"/>
      <c r="KEZ13" s="146"/>
      <c r="KFA13" s="146"/>
      <c r="KFB13" s="146"/>
      <c r="KFC13" s="146"/>
      <c r="KFD13" s="146"/>
      <c r="KFE13" s="146"/>
      <c r="KFF13" s="146"/>
      <c r="KFG13" s="146"/>
      <c r="KFH13" s="146"/>
      <c r="KFI13" s="146"/>
      <c r="KFJ13" s="146"/>
      <c r="KFK13" s="146"/>
      <c r="KFL13" s="146"/>
      <c r="KFM13" s="146"/>
      <c r="KFN13" s="146"/>
      <c r="KFO13" s="146"/>
      <c r="KFP13" s="146"/>
      <c r="KFQ13" s="146"/>
      <c r="KFR13" s="146"/>
      <c r="KFS13" s="146"/>
      <c r="KFT13" s="146"/>
      <c r="KFU13" s="146"/>
      <c r="KFV13" s="146"/>
      <c r="KFW13" s="146"/>
      <c r="KFX13" s="146"/>
      <c r="KFY13" s="146"/>
      <c r="KFZ13" s="146"/>
      <c r="KGA13" s="146"/>
      <c r="KGB13" s="146"/>
      <c r="KGC13" s="146"/>
      <c r="KGD13" s="146"/>
      <c r="KGE13" s="146"/>
      <c r="KGF13" s="146"/>
      <c r="KGG13" s="146"/>
      <c r="KGH13" s="146"/>
      <c r="KGI13" s="146"/>
      <c r="KGJ13" s="146"/>
      <c r="KGK13" s="146"/>
      <c r="KGL13" s="146"/>
      <c r="KGM13" s="146"/>
      <c r="KGN13" s="146"/>
      <c r="KGO13" s="146"/>
      <c r="KGP13" s="146"/>
      <c r="KGQ13" s="146"/>
      <c r="KGR13" s="146"/>
      <c r="KGS13" s="146"/>
      <c r="KGT13" s="146"/>
      <c r="KGU13" s="146"/>
      <c r="KGV13" s="146"/>
      <c r="KGW13" s="146"/>
      <c r="KGX13" s="146"/>
      <c r="KGY13" s="146"/>
      <c r="KGZ13" s="146"/>
      <c r="KHA13" s="146"/>
      <c r="KHB13" s="146"/>
      <c r="KHC13" s="146"/>
      <c r="KHD13" s="146"/>
      <c r="KHE13" s="146"/>
      <c r="KHF13" s="146"/>
      <c r="KHG13" s="146"/>
      <c r="KHH13" s="146"/>
      <c r="KHI13" s="146"/>
      <c r="KHJ13" s="146"/>
      <c r="KHK13" s="146"/>
      <c r="KHL13" s="146"/>
      <c r="KHM13" s="146"/>
      <c r="KHN13" s="146"/>
      <c r="KHO13" s="146"/>
      <c r="KHP13" s="146"/>
      <c r="KHQ13" s="146"/>
      <c r="KHR13" s="146"/>
      <c r="KHS13" s="146"/>
      <c r="KHT13" s="146"/>
      <c r="KHU13" s="146"/>
      <c r="KHV13" s="146"/>
      <c r="KHW13" s="146"/>
      <c r="KHX13" s="146"/>
      <c r="KHY13" s="146"/>
      <c r="KHZ13" s="146"/>
      <c r="KIA13" s="146"/>
      <c r="KIB13" s="146"/>
      <c r="KIC13" s="146"/>
      <c r="KID13" s="146"/>
      <c r="KIE13" s="146"/>
      <c r="KIF13" s="146"/>
      <c r="KIG13" s="146"/>
      <c r="KIH13" s="146"/>
      <c r="KII13" s="146"/>
      <c r="KIJ13" s="146"/>
      <c r="KIK13" s="146"/>
      <c r="KIL13" s="146"/>
      <c r="KIM13" s="146"/>
      <c r="KIN13" s="146"/>
      <c r="KIO13" s="146"/>
      <c r="KIP13" s="146"/>
      <c r="KIQ13" s="146"/>
      <c r="KIR13" s="146"/>
      <c r="KIS13" s="146"/>
      <c r="KIT13" s="146"/>
      <c r="KIU13" s="146"/>
      <c r="KIV13" s="146"/>
      <c r="KIW13" s="146"/>
      <c r="KIX13" s="146"/>
      <c r="KIY13" s="146"/>
      <c r="KIZ13" s="146"/>
      <c r="KJA13" s="146"/>
      <c r="KJB13" s="146"/>
      <c r="KJC13" s="146"/>
      <c r="KJD13" s="146"/>
      <c r="KJE13" s="146"/>
      <c r="KJF13" s="146"/>
      <c r="KJG13" s="146"/>
      <c r="KJH13" s="146"/>
      <c r="KJI13" s="146"/>
      <c r="KJJ13" s="146"/>
      <c r="KJK13" s="146"/>
      <c r="KJL13" s="146"/>
      <c r="KJM13" s="146"/>
      <c r="KJN13" s="146"/>
      <c r="KJO13" s="146"/>
      <c r="KJP13" s="146"/>
      <c r="KJQ13" s="146"/>
      <c r="KJR13" s="146"/>
      <c r="KJS13" s="146"/>
      <c r="KJT13" s="146"/>
      <c r="KJU13" s="146"/>
      <c r="KJV13" s="146"/>
      <c r="KJW13" s="146"/>
      <c r="KJX13" s="146"/>
      <c r="KJY13" s="146"/>
      <c r="KJZ13" s="146"/>
      <c r="KKA13" s="146"/>
      <c r="KKB13" s="146"/>
      <c r="KKC13" s="146"/>
      <c r="KKD13" s="146"/>
      <c r="KKE13" s="146"/>
      <c r="KKF13" s="146"/>
      <c r="KKG13" s="146"/>
      <c r="KKH13" s="146"/>
      <c r="KKI13" s="146"/>
      <c r="KKJ13" s="146"/>
      <c r="KKK13" s="146"/>
      <c r="KKL13" s="146"/>
      <c r="KKM13" s="146"/>
      <c r="KKN13" s="146"/>
      <c r="KKO13" s="146"/>
      <c r="KKP13" s="146"/>
      <c r="KKQ13" s="146"/>
      <c r="KKR13" s="146"/>
      <c r="KKS13" s="146"/>
      <c r="KKT13" s="146"/>
      <c r="KKU13" s="146"/>
      <c r="KKV13" s="146"/>
      <c r="KKW13" s="146"/>
      <c r="KKX13" s="146"/>
      <c r="KKY13" s="146"/>
      <c r="KKZ13" s="146"/>
      <c r="KLA13" s="146"/>
      <c r="KLB13" s="146"/>
      <c r="KLC13" s="146"/>
      <c r="KLD13" s="146"/>
      <c r="KLE13" s="146"/>
      <c r="KLF13" s="146"/>
      <c r="KLG13" s="146"/>
      <c r="KLH13" s="146"/>
      <c r="KLI13" s="146"/>
      <c r="KLJ13" s="146"/>
      <c r="KLK13" s="146"/>
      <c r="KLL13" s="146"/>
      <c r="KLM13" s="146"/>
      <c r="KLN13" s="146"/>
      <c r="KLO13" s="146"/>
      <c r="KLP13" s="146"/>
      <c r="KLQ13" s="146"/>
      <c r="KLR13" s="146"/>
      <c r="KLS13" s="146"/>
      <c r="KLT13" s="146"/>
      <c r="KLU13" s="146"/>
      <c r="KLV13" s="146"/>
      <c r="KLW13" s="146"/>
      <c r="KLX13" s="146"/>
      <c r="KLY13" s="146"/>
      <c r="KLZ13" s="146"/>
      <c r="KMA13" s="146"/>
      <c r="KMB13" s="146"/>
      <c r="KMC13" s="146"/>
      <c r="KMD13" s="146"/>
      <c r="KME13" s="146"/>
      <c r="KMF13" s="146"/>
      <c r="KMG13" s="146"/>
      <c r="KMH13" s="146"/>
      <c r="KMI13" s="146"/>
      <c r="KMJ13" s="146"/>
      <c r="KMK13" s="146"/>
      <c r="KML13" s="146"/>
      <c r="KMM13" s="146"/>
      <c r="KMN13" s="146"/>
      <c r="KMO13" s="146"/>
      <c r="KMP13" s="146"/>
      <c r="KMQ13" s="146"/>
      <c r="KMR13" s="146"/>
      <c r="KMS13" s="146"/>
      <c r="KMT13" s="146"/>
      <c r="KMU13" s="146"/>
      <c r="KMV13" s="146"/>
      <c r="KMW13" s="146"/>
      <c r="KMX13" s="146"/>
      <c r="KMY13" s="146"/>
      <c r="KMZ13" s="146"/>
      <c r="KNA13" s="146"/>
      <c r="KNB13" s="146"/>
      <c r="KNC13" s="146"/>
      <c r="KND13" s="146"/>
      <c r="KNE13" s="146"/>
      <c r="KNF13" s="146"/>
      <c r="KNG13" s="146"/>
      <c r="KNH13" s="146"/>
      <c r="KNI13" s="146"/>
      <c r="KNJ13" s="146"/>
      <c r="KNK13" s="146"/>
      <c r="KNL13" s="146"/>
      <c r="KNM13" s="146"/>
      <c r="KNN13" s="146"/>
      <c r="KNO13" s="146"/>
      <c r="KNP13" s="146"/>
      <c r="KNQ13" s="146"/>
      <c r="KNR13" s="146"/>
      <c r="KNS13" s="146"/>
      <c r="KNT13" s="146"/>
      <c r="KNU13" s="146"/>
      <c r="KNV13" s="146"/>
      <c r="KNW13" s="146"/>
      <c r="KNX13" s="146"/>
      <c r="KNY13" s="146"/>
      <c r="KNZ13" s="146"/>
      <c r="KOA13" s="146"/>
      <c r="KOB13" s="146"/>
      <c r="KOC13" s="146"/>
      <c r="KOD13" s="146"/>
      <c r="KOE13" s="146"/>
      <c r="KOF13" s="146"/>
      <c r="KOG13" s="146"/>
      <c r="KOH13" s="146"/>
      <c r="KOI13" s="146"/>
      <c r="KOJ13" s="146"/>
      <c r="KOK13" s="146"/>
      <c r="KOL13" s="146"/>
      <c r="KOM13" s="146"/>
      <c r="KON13" s="146"/>
      <c r="KOO13" s="146"/>
      <c r="KOP13" s="146"/>
      <c r="KOQ13" s="146"/>
      <c r="KOR13" s="146"/>
      <c r="KOS13" s="146"/>
      <c r="KOT13" s="146"/>
      <c r="KOU13" s="146"/>
      <c r="KOV13" s="146"/>
      <c r="KOW13" s="146"/>
      <c r="KOX13" s="146"/>
      <c r="KOY13" s="146"/>
      <c r="KOZ13" s="146"/>
      <c r="KPA13" s="146"/>
      <c r="KPB13" s="146"/>
      <c r="KPC13" s="146"/>
      <c r="KPD13" s="146"/>
      <c r="KPE13" s="146"/>
      <c r="KPF13" s="146"/>
      <c r="KPG13" s="146"/>
      <c r="KPH13" s="146"/>
      <c r="KPI13" s="146"/>
      <c r="KPJ13" s="146"/>
      <c r="KPK13" s="146"/>
      <c r="KPL13" s="146"/>
      <c r="KPM13" s="146"/>
      <c r="KPN13" s="146"/>
      <c r="KPO13" s="146"/>
      <c r="KPP13" s="146"/>
      <c r="KPQ13" s="146"/>
      <c r="KPR13" s="146"/>
      <c r="KPS13" s="146"/>
      <c r="KPT13" s="146"/>
      <c r="KPU13" s="146"/>
      <c r="KPV13" s="146"/>
      <c r="KPW13" s="146"/>
      <c r="KPX13" s="146"/>
      <c r="KPY13" s="146"/>
      <c r="KPZ13" s="146"/>
      <c r="KQA13" s="146"/>
      <c r="KQB13" s="146"/>
      <c r="KQC13" s="146"/>
      <c r="KQD13" s="146"/>
      <c r="KQE13" s="146"/>
      <c r="KQF13" s="146"/>
      <c r="KQG13" s="146"/>
      <c r="KQH13" s="146"/>
      <c r="KQI13" s="146"/>
      <c r="KQJ13" s="146"/>
      <c r="KQK13" s="146"/>
      <c r="KQL13" s="146"/>
      <c r="KQM13" s="146"/>
      <c r="KQN13" s="146"/>
      <c r="KQO13" s="146"/>
      <c r="KQP13" s="146"/>
      <c r="KQQ13" s="146"/>
      <c r="KQR13" s="146"/>
      <c r="KQS13" s="146"/>
      <c r="KQT13" s="146"/>
      <c r="KQU13" s="146"/>
      <c r="KQV13" s="146"/>
      <c r="KQW13" s="146"/>
      <c r="KQX13" s="146"/>
      <c r="KQY13" s="146"/>
      <c r="KQZ13" s="146"/>
      <c r="KRA13" s="146"/>
      <c r="KRB13" s="146"/>
      <c r="KRC13" s="146"/>
      <c r="KRD13" s="146"/>
      <c r="KRE13" s="146"/>
      <c r="KRF13" s="146"/>
      <c r="KRG13" s="146"/>
      <c r="KRH13" s="146"/>
      <c r="KRI13" s="146"/>
      <c r="KRJ13" s="146"/>
      <c r="KRK13" s="146"/>
      <c r="KRL13" s="146"/>
      <c r="KRM13" s="146"/>
      <c r="KRN13" s="146"/>
      <c r="KRO13" s="146"/>
      <c r="KRP13" s="146"/>
      <c r="KRQ13" s="146"/>
      <c r="KRR13" s="146"/>
      <c r="KRS13" s="146"/>
      <c r="KRT13" s="146"/>
      <c r="KRU13" s="146"/>
      <c r="KRV13" s="146"/>
      <c r="KRW13" s="146"/>
      <c r="KRX13" s="146"/>
      <c r="KRY13" s="146"/>
      <c r="KRZ13" s="146"/>
      <c r="KSA13" s="146"/>
      <c r="KSB13" s="146"/>
      <c r="KSC13" s="146"/>
      <c r="KSD13" s="146"/>
      <c r="KSE13" s="146"/>
      <c r="KSF13" s="146"/>
      <c r="KSG13" s="146"/>
      <c r="KSH13" s="146"/>
      <c r="KSI13" s="146"/>
      <c r="KSJ13" s="146"/>
      <c r="KSK13" s="146"/>
      <c r="KSL13" s="146"/>
      <c r="KSM13" s="146"/>
      <c r="KSN13" s="146"/>
      <c r="KSO13" s="146"/>
      <c r="KSP13" s="146"/>
      <c r="KSQ13" s="146"/>
      <c r="KSR13" s="146"/>
      <c r="KSS13" s="146"/>
      <c r="KST13" s="146"/>
      <c r="KSU13" s="146"/>
      <c r="KSV13" s="146"/>
      <c r="KSW13" s="146"/>
      <c r="KSX13" s="146"/>
      <c r="KSY13" s="146"/>
      <c r="KSZ13" s="146"/>
      <c r="KTA13" s="146"/>
      <c r="KTB13" s="146"/>
      <c r="KTC13" s="146"/>
      <c r="KTD13" s="146"/>
      <c r="KTE13" s="146"/>
      <c r="KTF13" s="146"/>
      <c r="KTG13" s="146"/>
      <c r="KTH13" s="146"/>
      <c r="KTI13" s="146"/>
      <c r="KTJ13" s="146"/>
      <c r="KTK13" s="146"/>
      <c r="KTL13" s="146"/>
      <c r="KTM13" s="146"/>
      <c r="KTN13" s="146"/>
      <c r="KTO13" s="146"/>
      <c r="KTP13" s="146"/>
      <c r="KTQ13" s="146"/>
      <c r="KTR13" s="146"/>
      <c r="KTS13" s="146"/>
      <c r="KTT13" s="146"/>
      <c r="KTU13" s="146"/>
      <c r="KTV13" s="146"/>
      <c r="KTW13" s="146"/>
      <c r="KTX13" s="146"/>
      <c r="KTY13" s="146"/>
      <c r="KTZ13" s="146"/>
      <c r="KUA13" s="146"/>
      <c r="KUB13" s="146"/>
      <c r="KUC13" s="146"/>
      <c r="KUD13" s="146"/>
      <c r="KUE13" s="146"/>
      <c r="KUF13" s="146"/>
      <c r="KUG13" s="146"/>
      <c r="KUH13" s="146"/>
      <c r="KUI13" s="146"/>
      <c r="KUJ13" s="146"/>
      <c r="KUK13" s="146"/>
      <c r="KUL13" s="146"/>
      <c r="KUM13" s="146"/>
      <c r="KUN13" s="146"/>
      <c r="KUO13" s="146"/>
      <c r="KUP13" s="146"/>
      <c r="KUQ13" s="146"/>
      <c r="KUR13" s="146"/>
      <c r="KUS13" s="146"/>
      <c r="KUT13" s="146"/>
      <c r="KUU13" s="146"/>
      <c r="KUV13" s="146"/>
      <c r="KUW13" s="146"/>
      <c r="KUX13" s="146"/>
      <c r="KUY13" s="146"/>
      <c r="KUZ13" s="146"/>
      <c r="KVA13" s="146"/>
      <c r="KVB13" s="146"/>
      <c r="KVC13" s="146"/>
      <c r="KVD13" s="146"/>
      <c r="KVE13" s="146"/>
      <c r="KVF13" s="146"/>
      <c r="KVG13" s="146"/>
      <c r="KVH13" s="146"/>
      <c r="KVI13" s="146"/>
      <c r="KVJ13" s="146"/>
      <c r="KVK13" s="146"/>
      <c r="KVL13" s="146"/>
      <c r="KVM13" s="146"/>
      <c r="KVN13" s="146"/>
      <c r="KVO13" s="146"/>
      <c r="KVP13" s="146"/>
      <c r="KVQ13" s="146"/>
      <c r="KVR13" s="146"/>
      <c r="KVS13" s="146"/>
      <c r="KVT13" s="146"/>
      <c r="KVU13" s="146"/>
      <c r="KVV13" s="146"/>
      <c r="KVW13" s="146"/>
      <c r="KVX13" s="146"/>
      <c r="KVY13" s="146"/>
      <c r="KVZ13" s="146"/>
      <c r="KWA13" s="146"/>
      <c r="KWB13" s="146"/>
      <c r="KWC13" s="146"/>
      <c r="KWD13" s="146"/>
      <c r="KWE13" s="146"/>
      <c r="KWF13" s="146"/>
      <c r="KWG13" s="146"/>
      <c r="KWH13" s="146"/>
      <c r="KWI13" s="146"/>
      <c r="KWJ13" s="146"/>
      <c r="KWK13" s="146"/>
      <c r="KWL13" s="146"/>
      <c r="KWM13" s="146"/>
      <c r="KWN13" s="146"/>
      <c r="KWO13" s="146"/>
      <c r="KWP13" s="146"/>
      <c r="KWQ13" s="146"/>
      <c r="KWR13" s="146"/>
      <c r="KWS13" s="146"/>
      <c r="KWT13" s="146"/>
      <c r="KWU13" s="146"/>
      <c r="KWV13" s="146"/>
      <c r="KWW13" s="146"/>
      <c r="KWX13" s="146"/>
      <c r="KWY13" s="146"/>
      <c r="KWZ13" s="146"/>
      <c r="KXA13" s="146"/>
      <c r="KXB13" s="146"/>
      <c r="KXC13" s="146"/>
      <c r="KXD13" s="146"/>
      <c r="KXE13" s="146"/>
      <c r="KXF13" s="146"/>
      <c r="KXG13" s="146"/>
      <c r="KXH13" s="146"/>
      <c r="KXI13" s="146"/>
      <c r="KXJ13" s="146"/>
      <c r="KXK13" s="146"/>
      <c r="KXL13" s="146"/>
      <c r="KXM13" s="146"/>
      <c r="KXN13" s="146"/>
      <c r="KXO13" s="146"/>
      <c r="KXP13" s="146"/>
      <c r="KXQ13" s="146"/>
      <c r="KXR13" s="146"/>
      <c r="KXS13" s="146"/>
      <c r="KXT13" s="146"/>
      <c r="KXU13" s="146"/>
      <c r="KXV13" s="146"/>
      <c r="KXW13" s="146"/>
      <c r="KXX13" s="146"/>
      <c r="KXY13" s="146"/>
      <c r="KXZ13" s="146"/>
      <c r="KYA13" s="146"/>
      <c r="KYB13" s="146"/>
      <c r="KYC13" s="146"/>
      <c r="KYD13" s="146"/>
      <c r="KYE13" s="146"/>
      <c r="KYF13" s="146"/>
      <c r="KYG13" s="146"/>
      <c r="KYH13" s="146"/>
      <c r="KYI13" s="146"/>
      <c r="KYJ13" s="146"/>
      <c r="KYK13" s="146"/>
      <c r="KYL13" s="146"/>
      <c r="KYM13" s="146"/>
      <c r="KYN13" s="146"/>
      <c r="KYO13" s="146"/>
      <c r="KYP13" s="146"/>
      <c r="KYQ13" s="146"/>
      <c r="KYR13" s="146"/>
      <c r="KYS13" s="146"/>
      <c r="KYT13" s="146"/>
      <c r="KYU13" s="146"/>
      <c r="KYV13" s="146"/>
      <c r="KYW13" s="146"/>
      <c r="KYX13" s="146"/>
      <c r="KYY13" s="146"/>
      <c r="KYZ13" s="146"/>
      <c r="KZA13" s="146"/>
      <c r="KZB13" s="146"/>
      <c r="KZC13" s="146"/>
      <c r="KZD13" s="146"/>
      <c r="KZE13" s="146"/>
      <c r="KZF13" s="146"/>
      <c r="KZG13" s="146"/>
      <c r="KZH13" s="146"/>
      <c r="KZI13" s="146"/>
      <c r="KZJ13" s="146"/>
      <c r="KZK13" s="146"/>
      <c r="KZL13" s="146"/>
      <c r="KZM13" s="146"/>
      <c r="KZN13" s="146"/>
      <c r="KZO13" s="146"/>
      <c r="KZP13" s="146"/>
      <c r="KZQ13" s="146"/>
      <c r="KZR13" s="146"/>
      <c r="KZS13" s="146"/>
      <c r="KZT13" s="146"/>
      <c r="KZU13" s="146"/>
      <c r="KZV13" s="146"/>
      <c r="KZW13" s="146"/>
      <c r="KZX13" s="146"/>
      <c r="KZY13" s="146"/>
      <c r="KZZ13" s="146"/>
      <c r="LAA13" s="146"/>
      <c r="LAB13" s="146"/>
      <c r="LAC13" s="146"/>
      <c r="LAD13" s="146"/>
      <c r="LAE13" s="146"/>
      <c r="LAF13" s="146"/>
      <c r="LAG13" s="146"/>
      <c r="LAH13" s="146"/>
      <c r="LAI13" s="146"/>
      <c r="LAJ13" s="146"/>
      <c r="LAK13" s="146"/>
      <c r="LAL13" s="146"/>
      <c r="LAM13" s="146"/>
      <c r="LAN13" s="146"/>
      <c r="LAO13" s="146"/>
      <c r="LAP13" s="146"/>
      <c r="LAQ13" s="146"/>
      <c r="LAR13" s="146"/>
      <c r="LAS13" s="146"/>
      <c r="LAT13" s="146"/>
      <c r="LAU13" s="146"/>
      <c r="LAV13" s="146"/>
      <c r="LAW13" s="146"/>
      <c r="LAX13" s="146"/>
      <c r="LAY13" s="146"/>
      <c r="LAZ13" s="146"/>
      <c r="LBA13" s="146"/>
      <c r="LBB13" s="146"/>
      <c r="LBC13" s="146"/>
      <c r="LBD13" s="146"/>
      <c r="LBE13" s="146"/>
      <c r="LBF13" s="146"/>
      <c r="LBG13" s="146"/>
      <c r="LBH13" s="146"/>
      <c r="LBI13" s="146"/>
      <c r="LBJ13" s="146"/>
      <c r="LBK13" s="146"/>
      <c r="LBL13" s="146"/>
      <c r="LBM13" s="146"/>
      <c r="LBN13" s="146"/>
      <c r="LBO13" s="146"/>
      <c r="LBP13" s="146"/>
      <c r="LBQ13" s="146"/>
      <c r="LBR13" s="146"/>
      <c r="LBS13" s="146"/>
      <c r="LBT13" s="146"/>
      <c r="LBU13" s="146"/>
      <c r="LBV13" s="146"/>
      <c r="LBW13" s="146"/>
      <c r="LBX13" s="146"/>
      <c r="LBY13" s="146"/>
      <c r="LBZ13" s="146"/>
      <c r="LCA13" s="146"/>
      <c r="LCB13" s="146"/>
      <c r="LCC13" s="146"/>
      <c r="LCD13" s="146"/>
      <c r="LCE13" s="146"/>
      <c r="LCF13" s="146"/>
      <c r="LCG13" s="146"/>
      <c r="LCH13" s="146"/>
      <c r="LCI13" s="146"/>
      <c r="LCJ13" s="146"/>
      <c r="LCK13" s="146"/>
      <c r="LCL13" s="146"/>
      <c r="LCM13" s="146"/>
      <c r="LCN13" s="146"/>
      <c r="LCO13" s="146"/>
      <c r="LCP13" s="146"/>
      <c r="LCQ13" s="146"/>
      <c r="LCR13" s="146"/>
      <c r="LCS13" s="146"/>
      <c r="LCT13" s="146"/>
      <c r="LCU13" s="146"/>
      <c r="LCV13" s="146"/>
      <c r="LCW13" s="146"/>
      <c r="LCX13" s="146"/>
      <c r="LCY13" s="146"/>
      <c r="LCZ13" s="146"/>
      <c r="LDA13" s="146"/>
      <c r="LDB13" s="146"/>
      <c r="LDC13" s="146"/>
      <c r="LDD13" s="146"/>
      <c r="LDE13" s="146"/>
      <c r="LDF13" s="146"/>
      <c r="LDG13" s="146"/>
      <c r="LDH13" s="146"/>
      <c r="LDI13" s="146"/>
      <c r="LDJ13" s="146"/>
      <c r="LDK13" s="146"/>
      <c r="LDL13" s="146"/>
      <c r="LDM13" s="146"/>
      <c r="LDN13" s="146"/>
      <c r="LDO13" s="146"/>
      <c r="LDP13" s="146"/>
      <c r="LDQ13" s="146"/>
      <c r="LDR13" s="146"/>
      <c r="LDS13" s="146"/>
      <c r="LDT13" s="146"/>
      <c r="LDU13" s="146"/>
      <c r="LDV13" s="146"/>
      <c r="LDW13" s="146"/>
      <c r="LDX13" s="146"/>
      <c r="LDY13" s="146"/>
      <c r="LDZ13" s="146"/>
      <c r="LEA13" s="146"/>
      <c r="LEB13" s="146"/>
      <c r="LEC13" s="146"/>
      <c r="LED13" s="146"/>
      <c r="LEE13" s="146"/>
      <c r="LEF13" s="146"/>
      <c r="LEG13" s="146"/>
      <c r="LEH13" s="146"/>
      <c r="LEI13" s="146"/>
      <c r="LEJ13" s="146"/>
      <c r="LEK13" s="146"/>
      <c r="LEL13" s="146"/>
      <c r="LEM13" s="146"/>
      <c r="LEN13" s="146"/>
      <c r="LEO13" s="146"/>
      <c r="LEP13" s="146"/>
      <c r="LEQ13" s="146"/>
      <c r="LER13" s="146"/>
      <c r="LES13" s="146"/>
      <c r="LET13" s="146"/>
      <c r="LEU13" s="146"/>
      <c r="LEV13" s="146"/>
      <c r="LEW13" s="146"/>
      <c r="LEX13" s="146"/>
      <c r="LEY13" s="146"/>
      <c r="LEZ13" s="146"/>
      <c r="LFA13" s="146"/>
      <c r="LFB13" s="146"/>
      <c r="LFC13" s="146"/>
      <c r="LFD13" s="146"/>
      <c r="LFE13" s="146"/>
      <c r="LFF13" s="146"/>
      <c r="LFG13" s="146"/>
      <c r="LFH13" s="146"/>
      <c r="LFI13" s="146"/>
      <c r="LFJ13" s="146"/>
      <c r="LFK13" s="146"/>
      <c r="LFL13" s="146"/>
      <c r="LFM13" s="146"/>
      <c r="LFN13" s="146"/>
      <c r="LFO13" s="146"/>
      <c r="LFP13" s="146"/>
      <c r="LFQ13" s="146"/>
      <c r="LFR13" s="146"/>
      <c r="LFS13" s="146"/>
      <c r="LFT13" s="146"/>
      <c r="LFU13" s="146"/>
      <c r="LFV13" s="146"/>
      <c r="LFW13" s="146"/>
      <c r="LFX13" s="146"/>
      <c r="LFY13" s="146"/>
      <c r="LFZ13" s="146"/>
      <c r="LGA13" s="146"/>
      <c r="LGB13" s="146"/>
      <c r="LGC13" s="146"/>
      <c r="LGD13" s="146"/>
      <c r="LGE13" s="146"/>
      <c r="LGF13" s="146"/>
      <c r="LGG13" s="146"/>
      <c r="LGH13" s="146"/>
      <c r="LGI13" s="146"/>
      <c r="LGJ13" s="146"/>
      <c r="LGK13" s="146"/>
      <c r="LGL13" s="146"/>
      <c r="LGM13" s="146"/>
      <c r="LGN13" s="146"/>
      <c r="LGO13" s="146"/>
      <c r="LGP13" s="146"/>
      <c r="LGQ13" s="146"/>
      <c r="LGR13" s="146"/>
      <c r="LGS13" s="146"/>
      <c r="LGT13" s="146"/>
      <c r="LGU13" s="146"/>
      <c r="LGV13" s="146"/>
      <c r="LGW13" s="146"/>
      <c r="LGX13" s="146"/>
      <c r="LGY13" s="146"/>
      <c r="LGZ13" s="146"/>
      <c r="LHA13" s="146"/>
      <c r="LHB13" s="146"/>
      <c r="LHC13" s="146"/>
      <c r="LHD13" s="146"/>
      <c r="LHE13" s="146"/>
      <c r="LHF13" s="146"/>
      <c r="LHG13" s="146"/>
      <c r="LHH13" s="146"/>
      <c r="LHI13" s="146"/>
      <c r="LHJ13" s="146"/>
      <c r="LHK13" s="146"/>
      <c r="LHL13" s="146"/>
      <c r="LHM13" s="146"/>
      <c r="LHN13" s="146"/>
      <c r="LHO13" s="146"/>
      <c r="LHP13" s="146"/>
      <c r="LHQ13" s="146"/>
      <c r="LHR13" s="146"/>
      <c r="LHS13" s="146"/>
      <c r="LHT13" s="146"/>
      <c r="LHU13" s="146"/>
      <c r="LHV13" s="146"/>
      <c r="LHW13" s="146"/>
      <c r="LHX13" s="146"/>
      <c r="LHY13" s="146"/>
      <c r="LHZ13" s="146"/>
      <c r="LIA13" s="146"/>
      <c r="LIB13" s="146"/>
      <c r="LIC13" s="146"/>
      <c r="LID13" s="146"/>
      <c r="LIE13" s="146"/>
      <c r="LIF13" s="146"/>
      <c r="LIG13" s="146"/>
      <c r="LIH13" s="146"/>
      <c r="LII13" s="146"/>
      <c r="LIJ13" s="146"/>
      <c r="LIK13" s="146"/>
      <c r="LIL13" s="146"/>
      <c r="LIM13" s="146"/>
      <c r="LIN13" s="146"/>
      <c r="LIO13" s="146"/>
      <c r="LIP13" s="146"/>
      <c r="LIQ13" s="146"/>
      <c r="LIR13" s="146"/>
      <c r="LIS13" s="146"/>
      <c r="LIT13" s="146"/>
      <c r="LIU13" s="146"/>
      <c r="LIV13" s="146"/>
      <c r="LIW13" s="146"/>
      <c r="LIX13" s="146"/>
      <c r="LIY13" s="146"/>
      <c r="LIZ13" s="146"/>
      <c r="LJA13" s="146"/>
      <c r="LJB13" s="146"/>
      <c r="LJC13" s="146"/>
      <c r="LJD13" s="146"/>
      <c r="LJE13" s="146"/>
      <c r="LJF13" s="146"/>
      <c r="LJG13" s="146"/>
      <c r="LJH13" s="146"/>
      <c r="LJI13" s="146"/>
      <c r="LJJ13" s="146"/>
      <c r="LJK13" s="146"/>
      <c r="LJL13" s="146"/>
      <c r="LJM13" s="146"/>
      <c r="LJN13" s="146"/>
      <c r="LJO13" s="146"/>
      <c r="LJP13" s="146"/>
      <c r="LJQ13" s="146"/>
      <c r="LJR13" s="146"/>
      <c r="LJS13" s="146"/>
      <c r="LJT13" s="146"/>
      <c r="LJU13" s="146"/>
      <c r="LJV13" s="146"/>
      <c r="LJW13" s="146"/>
      <c r="LJX13" s="146"/>
      <c r="LJY13" s="146"/>
      <c r="LJZ13" s="146"/>
      <c r="LKA13" s="146"/>
      <c r="LKB13" s="146"/>
      <c r="LKC13" s="146"/>
      <c r="LKD13" s="146"/>
      <c r="LKE13" s="146"/>
      <c r="LKF13" s="146"/>
      <c r="LKG13" s="146"/>
      <c r="LKH13" s="146"/>
      <c r="LKI13" s="146"/>
      <c r="LKJ13" s="146"/>
      <c r="LKK13" s="146"/>
      <c r="LKL13" s="146"/>
      <c r="LKM13" s="146"/>
      <c r="LKN13" s="146"/>
      <c r="LKO13" s="146"/>
      <c r="LKP13" s="146"/>
      <c r="LKQ13" s="146"/>
      <c r="LKR13" s="146"/>
      <c r="LKS13" s="146"/>
      <c r="LKT13" s="146"/>
      <c r="LKU13" s="146"/>
      <c r="LKV13" s="146"/>
      <c r="LKW13" s="146"/>
      <c r="LKX13" s="146"/>
      <c r="LKY13" s="146"/>
      <c r="LKZ13" s="146"/>
      <c r="LLA13" s="146"/>
      <c r="LLB13" s="146"/>
      <c r="LLC13" s="146"/>
      <c r="LLD13" s="146"/>
      <c r="LLE13" s="146"/>
      <c r="LLF13" s="146"/>
      <c r="LLG13" s="146"/>
      <c r="LLH13" s="146"/>
      <c r="LLI13" s="146"/>
      <c r="LLJ13" s="146"/>
      <c r="LLK13" s="146"/>
      <c r="LLL13" s="146"/>
      <c r="LLM13" s="146"/>
      <c r="LLN13" s="146"/>
      <c r="LLO13" s="146"/>
      <c r="LLP13" s="146"/>
      <c r="LLQ13" s="146"/>
      <c r="LLR13" s="146"/>
      <c r="LLS13" s="146"/>
      <c r="LLT13" s="146"/>
      <c r="LLU13" s="146"/>
      <c r="LLV13" s="146"/>
      <c r="LLW13" s="146"/>
      <c r="LLX13" s="146"/>
      <c r="LLY13" s="146"/>
      <c r="LLZ13" s="146"/>
      <c r="LMA13" s="146"/>
      <c r="LMB13" s="146"/>
      <c r="LMC13" s="146"/>
      <c r="LMD13" s="146"/>
      <c r="LME13" s="146"/>
      <c r="LMF13" s="146"/>
      <c r="LMG13" s="146"/>
      <c r="LMH13" s="146"/>
      <c r="LMI13" s="146"/>
      <c r="LMJ13" s="146"/>
      <c r="LMK13" s="146"/>
      <c r="LML13" s="146"/>
      <c r="LMM13" s="146"/>
      <c r="LMN13" s="146"/>
      <c r="LMO13" s="146"/>
      <c r="LMP13" s="146"/>
      <c r="LMQ13" s="146"/>
      <c r="LMR13" s="146"/>
      <c r="LMS13" s="146"/>
      <c r="LMT13" s="146"/>
      <c r="LMU13" s="146"/>
      <c r="LMV13" s="146"/>
      <c r="LMW13" s="146"/>
      <c r="LMX13" s="146"/>
      <c r="LMY13" s="146"/>
      <c r="LMZ13" s="146"/>
      <c r="LNA13" s="146"/>
      <c r="LNB13" s="146"/>
      <c r="LNC13" s="146"/>
      <c r="LND13" s="146"/>
      <c r="LNE13" s="146"/>
      <c r="LNF13" s="146"/>
      <c r="LNG13" s="146"/>
      <c r="LNH13" s="146"/>
      <c r="LNI13" s="146"/>
      <c r="LNJ13" s="146"/>
      <c r="LNK13" s="146"/>
      <c r="LNL13" s="146"/>
      <c r="LNM13" s="146"/>
      <c r="LNN13" s="146"/>
      <c r="LNO13" s="146"/>
      <c r="LNP13" s="146"/>
      <c r="LNQ13" s="146"/>
      <c r="LNR13" s="146"/>
      <c r="LNS13" s="146"/>
      <c r="LNT13" s="146"/>
      <c r="LNU13" s="146"/>
      <c r="LNV13" s="146"/>
      <c r="LNW13" s="146"/>
      <c r="LNX13" s="146"/>
      <c r="LNY13" s="146"/>
      <c r="LNZ13" s="146"/>
      <c r="LOA13" s="146"/>
      <c r="LOB13" s="146"/>
      <c r="LOC13" s="146"/>
      <c r="LOD13" s="146"/>
      <c r="LOE13" s="146"/>
      <c r="LOF13" s="146"/>
      <c r="LOG13" s="146"/>
      <c r="LOH13" s="146"/>
      <c r="LOI13" s="146"/>
      <c r="LOJ13" s="146"/>
      <c r="LOK13" s="146"/>
      <c r="LOL13" s="146"/>
      <c r="LOM13" s="146"/>
      <c r="LON13" s="146"/>
      <c r="LOO13" s="146"/>
      <c r="LOP13" s="146"/>
      <c r="LOQ13" s="146"/>
      <c r="LOR13" s="146"/>
      <c r="LOS13" s="146"/>
      <c r="LOT13" s="146"/>
      <c r="LOU13" s="146"/>
      <c r="LOV13" s="146"/>
      <c r="LOW13" s="146"/>
      <c r="LOX13" s="146"/>
      <c r="LOY13" s="146"/>
      <c r="LOZ13" s="146"/>
      <c r="LPA13" s="146"/>
      <c r="LPB13" s="146"/>
      <c r="LPC13" s="146"/>
      <c r="LPD13" s="146"/>
      <c r="LPE13" s="146"/>
      <c r="LPF13" s="146"/>
      <c r="LPG13" s="146"/>
      <c r="LPH13" s="146"/>
      <c r="LPI13" s="146"/>
      <c r="LPJ13" s="146"/>
      <c r="LPK13" s="146"/>
      <c r="LPL13" s="146"/>
      <c r="LPM13" s="146"/>
      <c r="LPN13" s="146"/>
      <c r="LPO13" s="146"/>
      <c r="LPP13" s="146"/>
      <c r="LPQ13" s="146"/>
      <c r="LPR13" s="146"/>
      <c r="LPS13" s="146"/>
      <c r="LPT13" s="146"/>
      <c r="LPU13" s="146"/>
      <c r="LPV13" s="146"/>
      <c r="LPW13" s="146"/>
      <c r="LPX13" s="146"/>
      <c r="LPY13" s="146"/>
      <c r="LPZ13" s="146"/>
      <c r="LQA13" s="146"/>
      <c r="LQB13" s="146"/>
      <c r="LQC13" s="146"/>
      <c r="LQD13" s="146"/>
      <c r="LQE13" s="146"/>
      <c r="LQF13" s="146"/>
      <c r="LQG13" s="146"/>
      <c r="LQH13" s="146"/>
      <c r="LQI13" s="146"/>
      <c r="LQJ13" s="146"/>
      <c r="LQK13" s="146"/>
      <c r="LQL13" s="146"/>
      <c r="LQM13" s="146"/>
      <c r="LQN13" s="146"/>
      <c r="LQO13" s="146"/>
      <c r="LQP13" s="146"/>
      <c r="LQQ13" s="146"/>
      <c r="LQR13" s="146"/>
      <c r="LQS13" s="146"/>
      <c r="LQT13" s="146"/>
      <c r="LQU13" s="146"/>
      <c r="LQV13" s="146"/>
      <c r="LQW13" s="146"/>
      <c r="LQX13" s="146"/>
      <c r="LQY13" s="146"/>
      <c r="LQZ13" s="146"/>
      <c r="LRA13" s="146"/>
      <c r="LRB13" s="146"/>
      <c r="LRC13" s="146"/>
      <c r="LRD13" s="146"/>
      <c r="LRE13" s="146"/>
      <c r="LRF13" s="146"/>
      <c r="LRG13" s="146"/>
      <c r="LRH13" s="146"/>
      <c r="LRI13" s="146"/>
      <c r="LRJ13" s="146"/>
      <c r="LRK13" s="146"/>
      <c r="LRL13" s="146"/>
      <c r="LRM13" s="146"/>
      <c r="LRN13" s="146"/>
      <c r="LRO13" s="146"/>
      <c r="LRP13" s="146"/>
      <c r="LRQ13" s="146"/>
      <c r="LRR13" s="146"/>
      <c r="LRS13" s="146"/>
      <c r="LRT13" s="146"/>
      <c r="LRU13" s="146"/>
      <c r="LRV13" s="146"/>
      <c r="LRW13" s="146"/>
      <c r="LRX13" s="146"/>
      <c r="LRY13" s="146"/>
      <c r="LRZ13" s="146"/>
      <c r="LSA13" s="146"/>
      <c r="LSB13" s="146"/>
      <c r="LSC13" s="146"/>
      <c r="LSD13" s="146"/>
      <c r="LSE13" s="146"/>
      <c r="LSF13" s="146"/>
      <c r="LSG13" s="146"/>
      <c r="LSH13" s="146"/>
      <c r="LSI13" s="146"/>
      <c r="LSJ13" s="146"/>
      <c r="LSK13" s="146"/>
      <c r="LSL13" s="146"/>
      <c r="LSM13" s="146"/>
      <c r="LSN13" s="146"/>
      <c r="LSO13" s="146"/>
      <c r="LSP13" s="146"/>
      <c r="LSQ13" s="146"/>
      <c r="LSR13" s="146"/>
      <c r="LSS13" s="146"/>
      <c r="LST13" s="146"/>
      <c r="LSU13" s="146"/>
      <c r="LSV13" s="146"/>
      <c r="LSW13" s="146"/>
      <c r="LSX13" s="146"/>
      <c r="LSY13" s="146"/>
      <c r="LSZ13" s="146"/>
      <c r="LTA13" s="146"/>
      <c r="LTB13" s="146"/>
      <c r="LTC13" s="146"/>
      <c r="LTD13" s="146"/>
      <c r="LTE13" s="146"/>
      <c r="LTF13" s="146"/>
      <c r="LTG13" s="146"/>
      <c r="LTH13" s="146"/>
      <c r="LTI13" s="146"/>
      <c r="LTJ13" s="146"/>
      <c r="LTK13" s="146"/>
      <c r="LTL13" s="146"/>
      <c r="LTM13" s="146"/>
      <c r="LTN13" s="146"/>
      <c r="LTO13" s="146"/>
      <c r="LTP13" s="146"/>
      <c r="LTQ13" s="146"/>
      <c r="LTR13" s="146"/>
      <c r="LTS13" s="146"/>
      <c r="LTT13" s="146"/>
      <c r="LTU13" s="146"/>
      <c r="LTV13" s="146"/>
      <c r="LTW13" s="146"/>
      <c r="LTX13" s="146"/>
      <c r="LTY13" s="146"/>
      <c r="LTZ13" s="146"/>
      <c r="LUA13" s="146"/>
      <c r="LUB13" s="146"/>
      <c r="LUC13" s="146"/>
      <c r="LUD13" s="146"/>
      <c r="LUE13" s="146"/>
      <c r="LUF13" s="146"/>
      <c r="LUG13" s="146"/>
      <c r="LUH13" s="146"/>
      <c r="LUI13" s="146"/>
      <c r="LUJ13" s="146"/>
      <c r="LUK13" s="146"/>
      <c r="LUL13" s="146"/>
      <c r="LUM13" s="146"/>
      <c r="LUN13" s="146"/>
      <c r="LUO13" s="146"/>
      <c r="LUP13" s="146"/>
      <c r="LUQ13" s="146"/>
      <c r="LUR13" s="146"/>
      <c r="LUS13" s="146"/>
      <c r="LUT13" s="146"/>
      <c r="LUU13" s="146"/>
      <c r="LUV13" s="146"/>
      <c r="LUW13" s="146"/>
      <c r="LUX13" s="146"/>
      <c r="LUY13" s="146"/>
      <c r="LUZ13" s="146"/>
      <c r="LVA13" s="146"/>
      <c r="LVB13" s="146"/>
      <c r="LVC13" s="146"/>
      <c r="LVD13" s="146"/>
      <c r="LVE13" s="146"/>
      <c r="LVF13" s="146"/>
      <c r="LVG13" s="146"/>
      <c r="LVH13" s="146"/>
      <c r="LVI13" s="146"/>
      <c r="LVJ13" s="146"/>
      <c r="LVK13" s="146"/>
      <c r="LVL13" s="146"/>
      <c r="LVM13" s="146"/>
      <c r="LVN13" s="146"/>
      <c r="LVO13" s="146"/>
      <c r="LVP13" s="146"/>
      <c r="LVQ13" s="146"/>
      <c r="LVR13" s="146"/>
      <c r="LVS13" s="146"/>
      <c r="LVT13" s="146"/>
      <c r="LVU13" s="146"/>
      <c r="LVV13" s="146"/>
      <c r="LVW13" s="146"/>
      <c r="LVX13" s="146"/>
      <c r="LVY13" s="146"/>
      <c r="LVZ13" s="146"/>
      <c r="LWA13" s="146"/>
      <c r="LWB13" s="146"/>
      <c r="LWC13" s="146"/>
      <c r="LWD13" s="146"/>
      <c r="LWE13" s="146"/>
      <c r="LWF13" s="146"/>
      <c r="LWG13" s="146"/>
      <c r="LWH13" s="146"/>
      <c r="LWI13" s="146"/>
      <c r="LWJ13" s="146"/>
      <c r="LWK13" s="146"/>
      <c r="LWL13" s="146"/>
      <c r="LWM13" s="146"/>
      <c r="LWN13" s="146"/>
      <c r="LWO13" s="146"/>
      <c r="LWP13" s="146"/>
      <c r="LWQ13" s="146"/>
      <c r="LWR13" s="146"/>
      <c r="LWS13" s="146"/>
      <c r="LWT13" s="146"/>
      <c r="LWU13" s="146"/>
      <c r="LWV13" s="146"/>
      <c r="LWW13" s="146"/>
      <c r="LWX13" s="146"/>
      <c r="LWY13" s="146"/>
      <c r="LWZ13" s="146"/>
      <c r="LXA13" s="146"/>
      <c r="LXB13" s="146"/>
      <c r="LXC13" s="146"/>
      <c r="LXD13" s="146"/>
      <c r="LXE13" s="146"/>
      <c r="LXF13" s="146"/>
      <c r="LXG13" s="146"/>
      <c r="LXH13" s="146"/>
      <c r="LXI13" s="146"/>
      <c r="LXJ13" s="146"/>
      <c r="LXK13" s="146"/>
      <c r="LXL13" s="146"/>
      <c r="LXM13" s="146"/>
      <c r="LXN13" s="146"/>
      <c r="LXO13" s="146"/>
      <c r="LXP13" s="146"/>
      <c r="LXQ13" s="146"/>
      <c r="LXR13" s="146"/>
      <c r="LXS13" s="146"/>
      <c r="LXT13" s="146"/>
      <c r="LXU13" s="146"/>
      <c r="LXV13" s="146"/>
      <c r="LXW13" s="146"/>
      <c r="LXX13" s="146"/>
      <c r="LXY13" s="146"/>
      <c r="LXZ13" s="146"/>
      <c r="LYA13" s="146"/>
      <c r="LYB13" s="146"/>
      <c r="LYC13" s="146"/>
      <c r="LYD13" s="146"/>
      <c r="LYE13" s="146"/>
      <c r="LYF13" s="146"/>
      <c r="LYG13" s="146"/>
      <c r="LYH13" s="146"/>
      <c r="LYI13" s="146"/>
      <c r="LYJ13" s="146"/>
      <c r="LYK13" s="146"/>
      <c r="LYL13" s="146"/>
      <c r="LYM13" s="146"/>
      <c r="LYN13" s="146"/>
      <c r="LYO13" s="146"/>
      <c r="LYP13" s="146"/>
      <c r="LYQ13" s="146"/>
      <c r="LYR13" s="146"/>
      <c r="LYS13" s="146"/>
      <c r="LYT13" s="146"/>
      <c r="LYU13" s="146"/>
      <c r="LYV13" s="146"/>
      <c r="LYW13" s="146"/>
      <c r="LYX13" s="146"/>
      <c r="LYY13" s="146"/>
      <c r="LYZ13" s="146"/>
      <c r="LZA13" s="146"/>
      <c r="LZB13" s="146"/>
      <c r="LZC13" s="146"/>
      <c r="LZD13" s="146"/>
      <c r="LZE13" s="146"/>
      <c r="LZF13" s="146"/>
      <c r="LZG13" s="146"/>
      <c r="LZH13" s="146"/>
      <c r="LZI13" s="146"/>
      <c r="LZJ13" s="146"/>
      <c r="LZK13" s="146"/>
      <c r="LZL13" s="146"/>
      <c r="LZM13" s="146"/>
      <c r="LZN13" s="146"/>
      <c r="LZO13" s="146"/>
      <c r="LZP13" s="146"/>
      <c r="LZQ13" s="146"/>
      <c r="LZR13" s="146"/>
      <c r="LZS13" s="146"/>
      <c r="LZT13" s="146"/>
      <c r="LZU13" s="146"/>
      <c r="LZV13" s="146"/>
      <c r="LZW13" s="146"/>
      <c r="LZX13" s="146"/>
      <c r="LZY13" s="146"/>
      <c r="LZZ13" s="146"/>
      <c r="MAA13" s="146"/>
      <c r="MAB13" s="146"/>
      <c r="MAC13" s="146"/>
      <c r="MAD13" s="146"/>
      <c r="MAE13" s="146"/>
      <c r="MAF13" s="146"/>
      <c r="MAG13" s="146"/>
      <c r="MAH13" s="146"/>
      <c r="MAI13" s="146"/>
      <c r="MAJ13" s="146"/>
      <c r="MAK13" s="146"/>
      <c r="MAL13" s="146"/>
      <c r="MAM13" s="146"/>
      <c r="MAN13" s="146"/>
      <c r="MAO13" s="146"/>
      <c r="MAP13" s="146"/>
      <c r="MAQ13" s="146"/>
      <c r="MAR13" s="146"/>
      <c r="MAS13" s="146"/>
      <c r="MAT13" s="146"/>
      <c r="MAU13" s="146"/>
      <c r="MAV13" s="146"/>
      <c r="MAW13" s="146"/>
      <c r="MAX13" s="146"/>
      <c r="MAY13" s="146"/>
      <c r="MAZ13" s="146"/>
      <c r="MBA13" s="146"/>
      <c r="MBB13" s="146"/>
      <c r="MBC13" s="146"/>
      <c r="MBD13" s="146"/>
      <c r="MBE13" s="146"/>
      <c r="MBF13" s="146"/>
      <c r="MBG13" s="146"/>
      <c r="MBH13" s="146"/>
      <c r="MBI13" s="146"/>
      <c r="MBJ13" s="146"/>
      <c r="MBK13" s="146"/>
      <c r="MBL13" s="146"/>
      <c r="MBM13" s="146"/>
      <c r="MBN13" s="146"/>
      <c r="MBO13" s="146"/>
      <c r="MBP13" s="146"/>
      <c r="MBQ13" s="146"/>
      <c r="MBR13" s="146"/>
      <c r="MBS13" s="146"/>
      <c r="MBT13" s="146"/>
      <c r="MBU13" s="146"/>
      <c r="MBV13" s="146"/>
      <c r="MBW13" s="146"/>
      <c r="MBX13" s="146"/>
      <c r="MBY13" s="146"/>
      <c r="MBZ13" s="146"/>
      <c r="MCA13" s="146"/>
      <c r="MCB13" s="146"/>
      <c r="MCC13" s="146"/>
      <c r="MCD13" s="146"/>
      <c r="MCE13" s="146"/>
      <c r="MCF13" s="146"/>
      <c r="MCG13" s="146"/>
      <c r="MCH13" s="146"/>
      <c r="MCI13" s="146"/>
      <c r="MCJ13" s="146"/>
      <c r="MCK13" s="146"/>
      <c r="MCL13" s="146"/>
      <c r="MCM13" s="146"/>
      <c r="MCN13" s="146"/>
      <c r="MCO13" s="146"/>
      <c r="MCP13" s="146"/>
      <c r="MCQ13" s="146"/>
      <c r="MCR13" s="146"/>
      <c r="MCS13" s="146"/>
      <c r="MCT13" s="146"/>
      <c r="MCU13" s="146"/>
      <c r="MCV13" s="146"/>
      <c r="MCW13" s="146"/>
      <c r="MCX13" s="146"/>
      <c r="MCY13" s="146"/>
      <c r="MCZ13" s="146"/>
      <c r="MDA13" s="146"/>
      <c r="MDB13" s="146"/>
      <c r="MDC13" s="146"/>
      <c r="MDD13" s="146"/>
      <c r="MDE13" s="146"/>
      <c r="MDF13" s="146"/>
      <c r="MDG13" s="146"/>
      <c r="MDH13" s="146"/>
      <c r="MDI13" s="146"/>
      <c r="MDJ13" s="146"/>
      <c r="MDK13" s="146"/>
      <c r="MDL13" s="146"/>
      <c r="MDM13" s="146"/>
      <c r="MDN13" s="146"/>
      <c r="MDO13" s="146"/>
      <c r="MDP13" s="146"/>
      <c r="MDQ13" s="146"/>
      <c r="MDR13" s="146"/>
      <c r="MDS13" s="146"/>
      <c r="MDT13" s="146"/>
      <c r="MDU13" s="146"/>
      <c r="MDV13" s="146"/>
      <c r="MDW13" s="146"/>
      <c r="MDX13" s="146"/>
      <c r="MDY13" s="146"/>
      <c r="MDZ13" s="146"/>
      <c r="MEA13" s="146"/>
      <c r="MEB13" s="146"/>
      <c r="MEC13" s="146"/>
      <c r="MED13" s="146"/>
      <c r="MEE13" s="146"/>
      <c r="MEF13" s="146"/>
      <c r="MEG13" s="146"/>
      <c r="MEH13" s="146"/>
      <c r="MEI13" s="146"/>
      <c r="MEJ13" s="146"/>
      <c r="MEK13" s="146"/>
      <c r="MEL13" s="146"/>
      <c r="MEM13" s="146"/>
      <c r="MEN13" s="146"/>
      <c r="MEO13" s="146"/>
      <c r="MEP13" s="146"/>
      <c r="MEQ13" s="146"/>
      <c r="MER13" s="146"/>
      <c r="MES13" s="146"/>
      <c r="MET13" s="146"/>
      <c r="MEU13" s="146"/>
      <c r="MEV13" s="146"/>
      <c r="MEW13" s="146"/>
      <c r="MEX13" s="146"/>
      <c r="MEY13" s="146"/>
      <c r="MEZ13" s="146"/>
      <c r="MFA13" s="146"/>
      <c r="MFB13" s="146"/>
      <c r="MFC13" s="146"/>
      <c r="MFD13" s="146"/>
      <c r="MFE13" s="146"/>
      <c r="MFF13" s="146"/>
      <c r="MFG13" s="146"/>
      <c r="MFH13" s="146"/>
      <c r="MFI13" s="146"/>
      <c r="MFJ13" s="146"/>
      <c r="MFK13" s="146"/>
      <c r="MFL13" s="146"/>
      <c r="MFM13" s="146"/>
      <c r="MFN13" s="146"/>
      <c r="MFO13" s="146"/>
      <c r="MFP13" s="146"/>
      <c r="MFQ13" s="146"/>
      <c r="MFR13" s="146"/>
      <c r="MFS13" s="146"/>
      <c r="MFT13" s="146"/>
      <c r="MFU13" s="146"/>
      <c r="MFV13" s="146"/>
      <c r="MFW13" s="146"/>
      <c r="MFX13" s="146"/>
      <c r="MFY13" s="146"/>
      <c r="MFZ13" s="146"/>
      <c r="MGA13" s="146"/>
      <c r="MGB13" s="146"/>
      <c r="MGC13" s="146"/>
      <c r="MGD13" s="146"/>
      <c r="MGE13" s="146"/>
      <c r="MGF13" s="146"/>
      <c r="MGG13" s="146"/>
      <c r="MGH13" s="146"/>
      <c r="MGI13" s="146"/>
      <c r="MGJ13" s="146"/>
      <c r="MGK13" s="146"/>
      <c r="MGL13" s="146"/>
      <c r="MGM13" s="146"/>
      <c r="MGN13" s="146"/>
      <c r="MGO13" s="146"/>
      <c r="MGP13" s="146"/>
      <c r="MGQ13" s="146"/>
      <c r="MGR13" s="146"/>
      <c r="MGS13" s="146"/>
      <c r="MGT13" s="146"/>
      <c r="MGU13" s="146"/>
      <c r="MGV13" s="146"/>
      <c r="MGW13" s="146"/>
      <c r="MGX13" s="146"/>
      <c r="MGY13" s="146"/>
      <c r="MGZ13" s="146"/>
      <c r="MHA13" s="146"/>
      <c r="MHB13" s="146"/>
      <c r="MHC13" s="146"/>
      <c r="MHD13" s="146"/>
      <c r="MHE13" s="146"/>
      <c r="MHF13" s="146"/>
      <c r="MHG13" s="146"/>
      <c r="MHH13" s="146"/>
      <c r="MHI13" s="146"/>
      <c r="MHJ13" s="146"/>
      <c r="MHK13" s="146"/>
      <c r="MHL13" s="146"/>
      <c r="MHM13" s="146"/>
      <c r="MHN13" s="146"/>
      <c r="MHO13" s="146"/>
      <c r="MHP13" s="146"/>
      <c r="MHQ13" s="146"/>
      <c r="MHR13" s="146"/>
      <c r="MHS13" s="146"/>
      <c r="MHT13" s="146"/>
      <c r="MHU13" s="146"/>
      <c r="MHV13" s="146"/>
      <c r="MHW13" s="146"/>
      <c r="MHX13" s="146"/>
      <c r="MHY13" s="146"/>
      <c r="MHZ13" s="146"/>
      <c r="MIA13" s="146"/>
      <c r="MIB13" s="146"/>
      <c r="MIC13" s="146"/>
      <c r="MID13" s="146"/>
      <c r="MIE13" s="146"/>
      <c r="MIF13" s="146"/>
      <c r="MIG13" s="146"/>
      <c r="MIH13" s="146"/>
      <c r="MII13" s="146"/>
      <c r="MIJ13" s="146"/>
      <c r="MIK13" s="146"/>
      <c r="MIL13" s="146"/>
      <c r="MIM13" s="146"/>
      <c r="MIN13" s="146"/>
      <c r="MIO13" s="146"/>
      <c r="MIP13" s="146"/>
      <c r="MIQ13" s="146"/>
      <c r="MIR13" s="146"/>
      <c r="MIS13" s="146"/>
      <c r="MIT13" s="146"/>
      <c r="MIU13" s="146"/>
      <c r="MIV13" s="146"/>
      <c r="MIW13" s="146"/>
      <c r="MIX13" s="146"/>
      <c r="MIY13" s="146"/>
      <c r="MIZ13" s="146"/>
      <c r="MJA13" s="146"/>
      <c r="MJB13" s="146"/>
      <c r="MJC13" s="146"/>
      <c r="MJD13" s="146"/>
      <c r="MJE13" s="146"/>
      <c r="MJF13" s="146"/>
      <c r="MJG13" s="146"/>
      <c r="MJH13" s="146"/>
      <c r="MJI13" s="146"/>
      <c r="MJJ13" s="146"/>
      <c r="MJK13" s="146"/>
      <c r="MJL13" s="146"/>
      <c r="MJM13" s="146"/>
      <c r="MJN13" s="146"/>
      <c r="MJO13" s="146"/>
      <c r="MJP13" s="146"/>
      <c r="MJQ13" s="146"/>
      <c r="MJR13" s="146"/>
      <c r="MJS13" s="146"/>
      <c r="MJT13" s="146"/>
      <c r="MJU13" s="146"/>
      <c r="MJV13" s="146"/>
      <c r="MJW13" s="146"/>
      <c r="MJX13" s="146"/>
      <c r="MJY13" s="146"/>
      <c r="MJZ13" s="146"/>
      <c r="MKA13" s="146"/>
      <c r="MKB13" s="146"/>
      <c r="MKC13" s="146"/>
      <c r="MKD13" s="146"/>
      <c r="MKE13" s="146"/>
      <c r="MKF13" s="146"/>
      <c r="MKG13" s="146"/>
      <c r="MKH13" s="146"/>
      <c r="MKI13" s="146"/>
      <c r="MKJ13" s="146"/>
      <c r="MKK13" s="146"/>
      <c r="MKL13" s="146"/>
      <c r="MKM13" s="146"/>
      <c r="MKN13" s="146"/>
      <c r="MKO13" s="146"/>
      <c r="MKP13" s="146"/>
      <c r="MKQ13" s="146"/>
      <c r="MKR13" s="146"/>
      <c r="MKS13" s="146"/>
      <c r="MKT13" s="146"/>
      <c r="MKU13" s="146"/>
      <c r="MKV13" s="146"/>
      <c r="MKW13" s="146"/>
      <c r="MKX13" s="146"/>
      <c r="MKY13" s="146"/>
      <c r="MKZ13" s="146"/>
      <c r="MLA13" s="146"/>
      <c r="MLB13" s="146"/>
      <c r="MLC13" s="146"/>
      <c r="MLD13" s="146"/>
      <c r="MLE13" s="146"/>
      <c r="MLF13" s="146"/>
      <c r="MLG13" s="146"/>
      <c r="MLH13" s="146"/>
      <c r="MLI13" s="146"/>
      <c r="MLJ13" s="146"/>
      <c r="MLK13" s="146"/>
      <c r="MLL13" s="146"/>
      <c r="MLM13" s="146"/>
      <c r="MLN13" s="146"/>
      <c r="MLO13" s="146"/>
      <c r="MLP13" s="146"/>
      <c r="MLQ13" s="146"/>
      <c r="MLR13" s="146"/>
      <c r="MLS13" s="146"/>
      <c r="MLT13" s="146"/>
      <c r="MLU13" s="146"/>
      <c r="MLV13" s="146"/>
      <c r="MLW13" s="146"/>
      <c r="MLX13" s="146"/>
      <c r="MLY13" s="146"/>
      <c r="MLZ13" s="146"/>
      <c r="MMA13" s="146"/>
      <c r="MMB13" s="146"/>
      <c r="MMC13" s="146"/>
      <c r="MMD13" s="146"/>
      <c r="MME13" s="146"/>
      <c r="MMF13" s="146"/>
      <c r="MMG13" s="146"/>
      <c r="MMH13" s="146"/>
      <c r="MMI13" s="146"/>
      <c r="MMJ13" s="146"/>
      <c r="MMK13" s="146"/>
      <c r="MML13" s="146"/>
      <c r="MMM13" s="146"/>
      <c r="MMN13" s="146"/>
      <c r="MMO13" s="146"/>
      <c r="MMP13" s="146"/>
      <c r="MMQ13" s="146"/>
      <c r="MMR13" s="146"/>
      <c r="MMS13" s="146"/>
      <c r="MMT13" s="146"/>
      <c r="MMU13" s="146"/>
      <c r="MMV13" s="146"/>
      <c r="MMW13" s="146"/>
      <c r="MMX13" s="146"/>
      <c r="MMY13" s="146"/>
      <c r="MMZ13" s="146"/>
      <c r="MNA13" s="146"/>
      <c r="MNB13" s="146"/>
      <c r="MNC13" s="146"/>
      <c r="MND13" s="146"/>
      <c r="MNE13" s="146"/>
      <c r="MNF13" s="146"/>
      <c r="MNG13" s="146"/>
      <c r="MNH13" s="146"/>
      <c r="MNI13" s="146"/>
      <c r="MNJ13" s="146"/>
      <c r="MNK13" s="146"/>
      <c r="MNL13" s="146"/>
      <c r="MNM13" s="146"/>
      <c r="MNN13" s="146"/>
      <c r="MNO13" s="146"/>
      <c r="MNP13" s="146"/>
      <c r="MNQ13" s="146"/>
      <c r="MNR13" s="146"/>
      <c r="MNS13" s="146"/>
      <c r="MNT13" s="146"/>
      <c r="MNU13" s="146"/>
      <c r="MNV13" s="146"/>
      <c r="MNW13" s="146"/>
      <c r="MNX13" s="146"/>
      <c r="MNY13" s="146"/>
      <c r="MNZ13" s="146"/>
      <c r="MOA13" s="146"/>
      <c r="MOB13" s="146"/>
      <c r="MOC13" s="146"/>
      <c r="MOD13" s="146"/>
      <c r="MOE13" s="146"/>
      <c r="MOF13" s="146"/>
      <c r="MOG13" s="146"/>
      <c r="MOH13" s="146"/>
      <c r="MOI13" s="146"/>
      <c r="MOJ13" s="146"/>
      <c r="MOK13" s="146"/>
      <c r="MOL13" s="146"/>
      <c r="MOM13" s="146"/>
      <c r="MON13" s="146"/>
      <c r="MOO13" s="146"/>
      <c r="MOP13" s="146"/>
      <c r="MOQ13" s="146"/>
      <c r="MOR13" s="146"/>
      <c r="MOS13" s="146"/>
      <c r="MOT13" s="146"/>
      <c r="MOU13" s="146"/>
      <c r="MOV13" s="146"/>
      <c r="MOW13" s="146"/>
      <c r="MOX13" s="146"/>
      <c r="MOY13" s="146"/>
      <c r="MOZ13" s="146"/>
      <c r="MPA13" s="146"/>
      <c r="MPB13" s="146"/>
      <c r="MPC13" s="146"/>
      <c r="MPD13" s="146"/>
      <c r="MPE13" s="146"/>
      <c r="MPF13" s="146"/>
      <c r="MPG13" s="146"/>
      <c r="MPH13" s="146"/>
      <c r="MPI13" s="146"/>
      <c r="MPJ13" s="146"/>
      <c r="MPK13" s="146"/>
      <c r="MPL13" s="146"/>
      <c r="MPM13" s="146"/>
      <c r="MPN13" s="146"/>
      <c r="MPO13" s="146"/>
      <c r="MPP13" s="146"/>
      <c r="MPQ13" s="146"/>
      <c r="MPR13" s="146"/>
      <c r="MPS13" s="146"/>
      <c r="MPT13" s="146"/>
      <c r="MPU13" s="146"/>
      <c r="MPV13" s="146"/>
      <c r="MPW13" s="146"/>
      <c r="MPX13" s="146"/>
      <c r="MPY13" s="146"/>
      <c r="MPZ13" s="146"/>
      <c r="MQA13" s="146"/>
      <c r="MQB13" s="146"/>
      <c r="MQC13" s="146"/>
      <c r="MQD13" s="146"/>
      <c r="MQE13" s="146"/>
      <c r="MQF13" s="146"/>
      <c r="MQG13" s="146"/>
      <c r="MQH13" s="146"/>
      <c r="MQI13" s="146"/>
      <c r="MQJ13" s="146"/>
      <c r="MQK13" s="146"/>
      <c r="MQL13" s="146"/>
      <c r="MQM13" s="146"/>
      <c r="MQN13" s="146"/>
      <c r="MQO13" s="146"/>
      <c r="MQP13" s="146"/>
      <c r="MQQ13" s="146"/>
      <c r="MQR13" s="146"/>
      <c r="MQS13" s="146"/>
      <c r="MQT13" s="146"/>
      <c r="MQU13" s="146"/>
      <c r="MQV13" s="146"/>
      <c r="MQW13" s="146"/>
      <c r="MQX13" s="146"/>
      <c r="MQY13" s="146"/>
      <c r="MQZ13" s="146"/>
      <c r="MRA13" s="146"/>
      <c r="MRB13" s="146"/>
      <c r="MRC13" s="146"/>
      <c r="MRD13" s="146"/>
      <c r="MRE13" s="146"/>
      <c r="MRF13" s="146"/>
      <c r="MRG13" s="146"/>
      <c r="MRH13" s="146"/>
      <c r="MRI13" s="146"/>
      <c r="MRJ13" s="146"/>
      <c r="MRK13" s="146"/>
      <c r="MRL13" s="146"/>
      <c r="MRM13" s="146"/>
      <c r="MRN13" s="146"/>
      <c r="MRO13" s="146"/>
      <c r="MRP13" s="146"/>
      <c r="MRQ13" s="146"/>
      <c r="MRR13" s="146"/>
      <c r="MRS13" s="146"/>
      <c r="MRT13" s="146"/>
      <c r="MRU13" s="146"/>
      <c r="MRV13" s="146"/>
      <c r="MRW13" s="146"/>
      <c r="MRX13" s="146"/>
      <c r="MRY13" s="146"/>
      <c r="MRZ13" s="146"/>
      <c r="MSA13" s="146"/>
      <c r="MSB13" s="146"/>
      <c r="MSC13" s="146"/>
      <c r="MSD13" s="146"/>
      <c r="MSE13" s="146"/>
      <c r="MSF13" s="146"/>
      <c r="MSG13" s="146"/>
      <c r="MSH13" s="146"/>
      <c r="MSI13" s="146"/>
      <c r="MSJ13" s="146"/>
      <c r="MSK13" s="146"/>
      <c r="MSL13" s="146"/>
      <c r="MSM13" s="146"/>
      <c r="MSN13" s="146"/>
      <c r="MSO13" s="146"/>
      <c r="MSP13" s="146"/>
      <c r="MSQ13" s="146"/>
      <c r="MSR13" s="146"/>
      <c r="MSS13" s="146"/>
      <c r="MST13" s="146"/>
      <c r="MSU13" s="146"/>
      <c r="MSV13" s="146"/>
      <c r="MSW13" s="146"/>
      <c r="MSX13" s="146"/>
      <c r="MSY13" s="146"/>
      <c r="MSZ13" s="146"/>
      <c r="MTA13" s="146"/>
      <c r="MTB13" s="146"/>
      <c r="MTC13" s="146"/>
      <c r="MTD13" s="146"/>
      <c r="MTE13" s="146"/>
      <c r="MTF13" s="146"/>
      <c r="MTG13" s="146"/>
      <c r="MTH13" s="146"/>
      <c r="MTI13" s="146"/>
      <c r="MTJ13" s="146"/>
      <c r="MTK13" s="146"/>
      <c r="MTL13" s="146"/>
      <c r="MTM13" s="146"/>
      <c r="MTN13" s="146"/>
      <c r="MTO13" s="146"/>
      <c r="MTP13" s="146"/>
      <c r="MTQ13" s="146"/>
      <c r="MTR13" s="146"/>
      <c r="MTS13" s="146"/>
      <c r="MTT13" s="146"/>
      <c r="MTU13" s="146"/>
      <c r="MTV13" s="146"/>
      <c r="MTW13" s="146"/>
      <c r="MTX13" s="146"/>
      <c r="MTY13" s="146"/>
      <c r="MTZ13" s="146"/>
      <c r="MUA13" s="146"/>
      <c r="MUB13" s="146"/>
      <c r="MUC13" s="146"/>
      <c r="MUD13" s="146"/>
      <c r="MUE13" s="146"/>
      <c r="MUF13" s="146"/>
      <c r="MUG13" s="146"/>
      <c r="MUH13" s="146"/>
      <c r="MUI13" s="146"/>
      <c r="MUJ13" s="146"/>
      <c r="MUK13" s="146"/>
      <c r="MUL13" s="146"/>
      <c r="MUM13" s="146"/>
      <c r="MUN13" s="146"/>
      <c r="MUO13" s="146"/>
      <c r="MUP13" s="146"/>
      <c r="MUQ13" s="146"/>
      <c r="MUR13" s="146"/>
      <c r="MUS13" s="146"/>
      <c r="MUT13" s="146"/>
      <c r="MUU13" s="146"/>
      <c r="MUV13" s="146"/>
      <c r="MUW13" s="146"/>
      <c r="MUX13" s="146"/>
      <c r="MUY13" s="146"/>
      <c r="MUZ13" s="146"/>
      <c r="MVA13" s="146"/>
      <c r="MVB13" s="146"/>
      <c r="MVC13" s="146"/>
      <c r="MVD13" s="146"/>
      <c r="MVE13" s="146"/>
      <c r="MVF13" s="146"/>
      <c r="MVG13" s="146"/>
      <c r="MVH13" s="146"/>
      <c r="MVI13" s="146"/>
      <c r="MVJ13" s="146"/>
      <c r="MVK13" s="146"/>
      <c r="MVL13" s="146"/>
      <c r="MVM13" s="146"/>
      <c r="MVN13" s="146"/>
      <c r="MVO13" s="146"/>
      <c r="MVP13" s="146"/>
      <c r="MVQ13" s="146"/>
      <c r="MVR13" s="146"/>
      <c r="MVS13" s="146"/>
      <c r="MVT13" s="146"/>
      <c r="MVU13" s="146"/>
      <c r="MVV13" s="146"/>
      <c r="MVW13" s="146"/>
      <c r="MVX13" s="146"/>
      <c r="MVY13" s="146"/>
      <c r="MVZ13" s="146"/>
      <c r="MWA13" s="146"/>
      <c r="MWB13" s="146"/>
      <c r="MWC13" s="146"/>
      <c r="MWD13" s="146"/>
      <c r="MWE13" s="146"/>
      <c r="MWF13" s="146"/>
      <c r="MWG13" s="146"/>
      <c r="MWH13" s="146"/>
      <c r="MWI13" s="146"/>
      <c r="MWJ13" s="146"/>
      <c r="MWK13" s="146"/>
      <c r="MWL13" s="146"/>
      <c r="MWM13" s="146"/>
      <c r="MWN13" s="146"/>
      <c r="MWO13" s="146"/>
      <c r="MWP13" s="146"/>
      <c r="MWQ13" s="146"/>
      <c r="MWR13" s="146"/>
      <c r="MWS13" s="146"/>
      <c r="MWT13" s="146"/>
      <c r="MWU13" s="146"/>
      <c r="MWV13" s="146"/>
      <c r="MWW13" s="146"/>
      <c r="MWX13" s="146"/>
      <c r="MWY13" s="146"/>
      <c r="MWZ13" s="146"/>
      <c r="MXA13" s="146"/>
      <c r="MXB13" s="146"/>
      <c r="MXC13" s="146"/>
      <c r="MXD13" s="146"/>
      <c r="MXE13" s="146"/>
      <c r="MXF13" s="146"/>
      <c r="MXG13" s="146"/>
      <c r="MXH13" s="146"/>
      <c r="MXI13" s="146"/>
      <c r="MXJ13" s="146"/>
      <c r="MXK13" s="146"/>
      <c r="MXL13" s="146"/>
      <c r="MXM13" s="146"/>
      <c r="MXN13" s="146"/>
      <c r="MXO13" s="146"/>
      <c r="MXP13" s="146"/>
      <c r="MXQ13" s="146"/>
      <c r="MXR13" s="146"/>
      <c r="MXS13" s="146"/>
      <c r="MXT13" s="146"/>
      <c r="MXU13" s="146"/>
      <c r="MXV13" s="146"/>
      <c r="MXW13" s="146"/>
      <c r="MXX13" s="146"/>
      <c r="MXY13" s="146"/>
      <c r="MXZ13" s="146"/>
      <c r="MYA13" s="146"/>
      <c r="MYB13" s="146"/>
      <c r="MYC13" s="146"/>
      <c r="MYD13" s="146"/>
      <c r="MYE13" s="146"/>
      <c r="MYF13" s="146"/>
      <c r="MYG13" s="146"/>
      <c r="MYH13" s="146"/>
      <c r="MYI13" s="146"/>
      <c r="MYJ13" s="146"/>
      <c r="MYK13" s="146"/>
      <c r="MYL13" s="146"/>
      <c r="MYM13" s="146"/>
      <c r="MYN13" s="146"/>
      <c r="MYO13" s="146"/>
      <c r="MYP13" s="146"/>
      <c r="MYQ13" s="146"/>
      <c r="MYR13" s="146"/>
      <c r="MYS13" s="146"/>
      <c r="MYT13" s="146"/>
      <c r="MYU13" s="146"/>
      <c r="MYV13" s="146"/>
      <c r="MYW13" s="146"/>
      <c r="MYX13" s="146"/>
      <c r="MYY13" s="146"/>
      <c r="MYZ13" s="146"/>
      <c r="MZA13" s="146"/>
      <c r="MZB13" s="146"/>
      <c r="MZC13" s="146"/>
      <c r="MZD13" s="146"/>
      <c r="MZE13" s="146"/>
      <c r="MZF13" s="146"/>
      <c r="MZG13" s="146"/>
      <c r="MZH13" s="146"/>
      <c r="MZI13" s="146"/>
      <c r="MZJ13" s="146"/>
      <c r="MZK13" s="146"/>
      <c r="MZL13" s="146"/>
      <c r="MZM13" s="146"/>
      <c r="MZN13" s="146"/>
      <c r="MZO13" s="146"/>
      <c r="MZP13" s="146"/>
      <c r="MZQ13" s="146"/>
      <c r="MZR13" s="146"/>
      <c r="MZS13" s="146"/>
      <c r="MZT13" s="146"/>
      <c r="MZU13" s="146"/>
      <c r="MZV13" s="146"/>
      <c r="MZW13" s="146"/>
      <c r="MZX13" s="146"/>
      <c r="MZY13" s="146"/>
      <c r="MZZ13" s="146"/>
      <c r="NAA13" s="146"/>
      <c r="NAB13" s="146"/>
      <c r="NAC13" s="146"/>
      <c r="NAD13" s="146"/>
      <c r="NAE13" s="146"/>
      <c r="NAF13" s="146"/>
      <c r="NAG13" s="146"/>
      <c r="NAH13" s="146"/>
      <c r="NAI13" s="146"/>
      <c r="NAJ13" s="146"/>
      <c r="NAK13" s="146"/>
      <c r="NAL13" s="146"/>
      <c r="NAM13" s="146"/>
      <c r="NAN13" s="146"/>
      <c r="NAO13" s="146"/>
      <c r="NAP13" s="146"/>
      <c r="NAQ13" s="146"/>
      <c r="NAR13" s="146"/>
      <c r="NAS13" s="146"/>
      <c r="NAT13" s="146"/>
      <c r="NAU13" s="146"/>
      <c r="NAV13" s="146"/>
      <c r="NAW13" s="146"/>
      <c r="NAX13" s="146"/>
      <c r="NAY13" s="146"/>
      <c r="NAZ13" s="146"/>
      <c r="NBA13" s="146"/>
      <c r="NBB13" s="146"/>
      <c r="NBC13" s="146"/>
      <c r="NBD13" s="146"/>
      <c r="NBE13" s="146"/>
      <c r="NBF13" s="146"/>
      <c r="NBG13" s="146"/>
      <c r="NBH13" s="146"/>
      <c r="NBI13" s="146"/>
      <c r="NBJ13" s="146"/>
      <c r="NBK13" s="146"/>
      <c r="NBL13" s="146"/>
      <c r="NBM13" s="146"/>
      <c r="NBN13" s="146"/>
      <c r="NBO13" s="146"/>
      <c r="NBP13" s="146"/>
      <c r="NBQ13" s="146"/>
      <c r="NBR13" s="146"/>
      <c r="NBS13" s="146"/>
      <c r="NBT13" s="146"/>
      <c r="NBU13" s="146"/>
      <c r="NBV13" s="146"/>
      <c r="NBW13" s="146"/>
      <c r="NBX13" s="146"/>
      <c r="NBY13" s="146"/>
      <c r="NBZ13" s="146"/>
      <c r="NCA13" s="146"/>
      <c r="NCB13" s="146"/>
      <c r="NCC13" s="146"/>
      <c r="NCD13" s="146"/>
      <c r="NCE13" s="146"/>
      <c r="NCF13" s="146"/>
      <c r="NCG13" s="146"/>
      <c r="NCH13" s="146"/>
      <c r="NCI13" s="146"/>
      <c r="NCJ13" s="146"/>
      <c r="NCK13" s="146"/>
      <c r="NCL13" s="146"/>
      <c r="NCM13" s="146"/>
      <c r="NCN13" s="146"/>
      <c r="NCO13" s="146"/>
      <c r="NCP13" s="146"/>
      <c r="NCQ13" s="146"/>
      <c r="NCR13" s="146"/>
      <c r="NCS13" s="146"/>
      <c r="NCT13" s="146"/>
      <c r="NCU13" s="146"/>
      <c r="NCV13" s="146"/>
      <c r="NCW13" s="146"/>
      <c r="NCX13" s="146"/>
      <c r="NCY13" s="146"/>
      <c r="NCZ13" s="146"/>
      <c r="NDA13" s="146"/>
      <c r="NDB13" s="146"/>
      <c r="NDC13" s="146"/>
      <c r="NDD13" s="146"/>
      <c r="NDE13" s="146"/>
      <c r="NDF13" s="146"/>
      <c r="NDG13" s="146"/>
      <c r="NDH13" s="146"/>
      <c r="NDI13" s="146"/>
      <c r="NDJ13" s="146"/>
      <c r="NDK13" s="146"/>
      <c r="NDL13" s="146"/>
      <c r="NDM13" s="146"/>
      <c r="NDN13" s="146"/>
      <c r="NDO13" s="146"/>
      <c r="NDP13" s="146"/>
      <c r="NDQ13" s="146"/>
      <c r="NDR13" s="146"/>
      <c r="NDS13" s="146"/>
      <c r="NDT13" s="146"/>
      <c r="NDU13" s="146"/>
      <c r="NDV13" s="146"/>
      <c r="NDW13" s="146"/>
      <c r="NDX13" s="146"/>
      <c r="NDY13" s="146"/>
      <c r="NDZ13" s="146"/>
      <c r="NEA13" s="146"/>
      <c r="NEB13" s="146"/>
      <c r="NEC13" s="146"/>
      <c r="NED13" s="146"/>
      <c r="NEE13" s="146"/>
      <c r="NEF13" s="146"/>
      <c r="NEG13" s="146"/>
      <c r="NEH13" s="146"/>
      <c r="NEI13" s="146"/>
      <c r="NEJ13" s="146"/>
      <c r="NEK13" s="146"/>
      <c r="NEL13" s="146"/>
      <c r="NEM13" s="146"/>
      <c r="NEN13" s="146"/>
      <c r="NEO13" s="146"/>
      <c r="NEP13" s="146"/>
      <c r="NEQ13" s="146"/>
      <c r="NER13" s="146"/>
      <c r="NES13" s="146"/>
      <c r="NET13" s="146"/>
      <c r="NEU13" s="146"/>
      <c r="NEV13" s="146"/>
      <c r="NEW13" s="146"/>
      <c r="NEX13" s="146"/>
      <c r="NEY13" s="146"/>
      <c r="NEZ13" s="146"/>
      <c r="NFA13" s="146"/>
      <c r="NFB13" s="146"/>
      <c r="NFC13" s="146"/>
      <c r="NFD13" s="146"/>
      <c r="NFE13" s="146"/>
      <c r="NFF13" s="146"/>
      <c r="NFG13" s="146"/>
      <c r="NFH13" s="146"/>
      <c r="NFI13" s="146"/>
      <c r="NFJ13" s="146"/>
      <c r="NFK13" s="146"/>
      <c r="NFL13" s="146"/>
      <c r="NFM13" s="146"/>
      <c r="NFN13" s="146"/>
      <c r="NFO13" s="146"/>
      <c r="NFP13" s="146"/>
      <c r="NFQ13" s="146"/>
      <c r="NFR13" s="146"/>
      <c r="NFS13" s="146"/>
      <c r="NFT13" s="146"/>
      <c r="NFU13" s="146"/>
      <c r="NFV13" s="146"/>
      <c r="NFW13" s="146"/>
      <c r="NFX13" s="146"/>
      <c r="NFY13" s="146"/>
      <c r="NFZ13" s="146"/>
      <c r="NGA13" s="146"/>
      <c r="NGB13" s="146"/>
      <c r="NGC13" s="146"/>
      <c r="NGD13" s="146"/>
      <c r="NGE13" s="146"/>
      <c r="NGF13" s="146"/>
      <c r="NGG13" s="146"/>
      <c r="NGH13" s="146"/>
      <c r="NGI13" s="146"/>
      <c r="NGJ13" s="146"/>
      <c r="NGK13" s="146"/>
      <c r="NGL13" s="146"/>
      <c r="NGM13" s="146"/>
      <c r="NGN13" s="146"/>
      <c r="NGO13" s="146"/>
      <c r="NGP13" s="146"/>
      <c r="NGQ13" s="146"/>
      <c r="NGR13" s="146"/>
      <c r="NGS13" s="146"/>
      <c r="NGT13" s="146"/>
      <c r="NGU13" s="146"/>
      <c r="NGV13" s="146"/>
      <c r="NGW13" s="146"/>
      <c r="NGX13" s="146"/>
      <c r="NGY13" s="146"/>
      <c r="NGZ13" s="146"/>
      <c r="NHA13" s="146"/>
      <c r="NHB13" s="146"/>
      <c r="NHC13" s="146"/>
      <c r="NHD13" s="146"/>
      <c r="NHE13" s="146"/>
      <c r="NHF13" s="146"/>
      <c r="NHG13" s="146"/>
      <c r="NHH13" s="146"/>
      <c r="NHI13" s="146"/>
      <c r="NHJ13" s="146"/>
      <c r="NHK13" s="146"/>
      <c r="NHL13" s="146"/>
      <c r="NHM13" s="146"/>
      <c r="NHN13" s="146"/>
      <c r="NHO13" s="146"/>
      <c r="NHP13" s="146"/>
      <c r="NHQ13" s="146"/>
      <c r="NHR13" s="146"/>
      <c r="NHS13" s="146"/>
      <c r="NHT13" s="146"/>
      <c r="NHU13" s="146"/>
      <c r="NHV13" s="146"/>
      <c r="NHW13" s="146"/>
      <c r="NHX13" s="146"/>
      <c r="NHY13" s="146"/>
      <c r="NHZ13" s="146"/>
      <c r="NIA13" s="146"/>
      <c r="NIB13" s="146"/>
      <c r="NIC13" s="146"/>
      <c r="NID13" s="146"/>
      <c r="NIE13" s="146"/>
      <c r="NIF13" s="146"/>
      <c r="NIG13" s="146"/>
      <c r="NIH13" s="146"/>
      <c r="NII13" s="146"/>
      <c r="NIJ13" s="146"/>
      <c r="NIK13" s="146"/>
      <c r="NIL13" s="146"/>
      <c r="NIM13" s="146"/>
      <c r="NIN13" s="146"/>
      <c r="NIO13" s="146"/>
      <c r="NIP13" s="146"/>
      <c r="NIQ13" s="146"/>
      <c r="NIR13" s="146"/>
      <c r="NIS13" s="146"/>
      <c r="NIT13" s="146"/>
      <c r="NIU13" s="146"/>
      <c r="NIV13" s="146"/>
      <c r="NIW13" s="146"/>
      <c r="NIX13" s="146"/>
      <c r="NIY13" s="146"/>
      <c r="NIZ13" s="146"/>
      <c r="NJA13" s="146"/>
      <c r="NJB13" s="146"/>
      <c r="NJC13" s="146"/>
      <c r="NJD13" s="146"/>
      <c r="NJE13" s="146"/>
      <c r="NJF13" s="146"/>
      <c r="NJG13" s="146"/>
      <c r="NJH13" s="146"/>
      <c r="NJI13" s="146"/>
      <c r="NJJ13" s="146"/>
      <c r="NJK13" s="146"/>
      <c r="NJL13" s="146"/>
      <c r="NJM13" s="146"/>
      <c r="NJN13" s="146"/>
      <c r="NJO13" s="146"/>
      <c r="NJP13" s="146"/>
      <c r="NJQ13" s="146"/>
      <c r="NJR13" s="146"/>
      <c r="NJS13" s="146"/>
      <c r="NJT13" s="146"/>
      <c r="NJU13" s="146"/>
      <c r="NJV13" s="146"/>
      <c r="NJW13" s="146"/>
      <c r="NJX13" s="146"/>
      <c r="NJY13" s="146"/>
      <c r="NJZ13" s="146"/>
      <c r="NKA13" s="146"/>
      <c r="NKB13" s="146"/>
      <c r="NKC13" s="146"/>
      <c r="NKD13" s="146"/>
      <c r="NKE13" s="146"/>
      <c r="NKF13" s="146"/>
      <c r="NKG13" s="146"/>
      <c r="NKH13" s="146"/>
      <c r="NKI13" s="146"/>
      <c r="NKJ13" s="146"/>
      <c r="NKK13" s="146"/>
      <c r="NKL13" s="146"/>
      <c r="NKM13" s="146"/>
      <c r="NKN13" s="146"/>
      <c r="NKO13" s="146"/>
      <c r="NKP13" s="146"/>
      <c r="NKQ13" s="146"/>
      <c r="NKR13" s="146"/>
      <c r="NKS13" s="146"/>
      <c r="NKT13" s="146"/>
      <c r="NKU13" s="146"/>
      <c r="NKV13" s="146"/>
      <c r="NKW13" s="146"/>
      <c r="NKX13" s="146"/>
      <c r="NKY13" s="146"/>
      <c r="NKZ13" s="146"/>
      <c r="NLA13" s="146"/>
      <c r="NLB13" s="146"/>
      <c r="NLC13" s="146"/>
      <c r="NLD13" s="146"/>
      <c r="NLE13" s="146"/>
      <c r="NLF13" s="146"/>
      <c r="NLG13" s="146"/>
      <c r="NLH13" s="146"/>
      <c r="NLI13" s="146"/>
      <c r="NLJ13" s="146"/>
      <c r="NLK13" s="146"/>
      <c r="NLL13" s="146"/>
      <c r="NLM13" s="146"/>
      <c r="NLN13" s="146"/>
      <c r="NLO13" s="146"/>
      <c r="NLP13" s="146"/>
      <c r="NLQ13" s="146"/>
      <c r="NLR13" s="146"/>
      <c r="NLS13" s="146"/>
      <c r="NLT13" s="146"/>
      <c r="NLU13" s="146"/>
      <c r="NLV13" s="146"/>
      <c r="NLW13" s="146"/>
      <c r="NLX13" s="146"/>
      <c r="NLY13" s="146"/>
      <c r="NLZ13" s="146"/>
      <c r="NMA13" s="146"/>
      <c r="NMB13" s="146"/>
      <c r="NMC13" s="146"/>
      <c r="NMD13" s="146"/>
      <c r="NME13" s="146"/>
      <c r="NMF13" s="146"/>
      <c r="NMG13" s="146"/>
      <c r="NMH13" s="146"/>
      <c r="NMI13" s="146"/>
      <c r="NMJ13" s="146"/>
      <c r="NMK13" s="146"/>
      <c r="NML13" s="146"/>
      <c r="NMM13" s="146"/>
      <c r="NMN13" s="146"/>
      <c r="NMO13" s="146"/>
      <c r="NMP13" s="146"/>
      <c r="NMQ13" s="146"/>
      <c r="NMR13" s="146"/>
      <c r="NMS13" s="146"/>
      <c r="NMT13" s="146"/>
      <c r="NMU13" s="146"/>
      <c r="NMV13" s="146"/>
      <c r="NMW13" s="146"/>
      <c r="NMX13" s="146"/>
      <c r="NMY13" s="146"/>
      <c r="NMZ13" s="146"/>
      <c r="NNA13" s="146"/>
      <c r="NNB13" s="146"/>
      <c r="NNC13" s="146"/>
      <c r="NND13" s="146"/>
      <c r="NNE13" s="146"/>
      <c r="NNF13" s="146"/>
      <c r="NNG13" s="146"/>
      <c r="NNH13" s="146"/>
      <c r="NNI13" s="146"/>
      <c r="NNJ13" s="146"/>
      <c r="NNK13" s="146"/>
      <c r="NNL13" s="146"/>
      <c r="NNM13" s="146"/>
      <c r="NNN13" s="146"/>
      <c r="NNO13" s="146"/>
      <c r="NNP13" s="146"/>
      <c r="NNQ13" s="146"/>
      <c r="NNR13" s="146"/>
      <c r="NNS13" s="146"/>
      <c r="NNT13" s="146"/>
      <c r="NNU13" s="146"/>
      <c r="NNV13" s="146"/>
      <c r="NNW13" s="146"/>
      <c r="NNX13" s="146"/>
      <c r="NNY13" s="146"/>
      <c r="NNZ13" s="146"/>
      <c r="NOA13" s="146"/>
      <c r="NOB13" s="146"/>
      <c r="NOC13" s="146"/>
      <c r="NOD13" s="146"/>
      <c r="NOE13" s="146"/>
      <c r="NOF13" s="146"/>
      <c r="NOG13" s="146"/>
      <c r="NOH13" s="146"/>
      <c r="NOI13" s="146"/>
      <c r="NOJ13" s="146"/>
      <c r="NOK13" s="146"/>
      <c r="NOL13" s="146"/>
      <c r="NOM13" s="146"/>
      <c r="NON13" s="146"/>
      <c r="NOO13" s="146"/>
      <c r="NOP13" s="146"/>
      <c r="NOQ13" s="146"/>
      <c r="NOR13" s="146"/>
      <c r="NOS13" s="146"/>
      <c r="NOT13" s="146"/>
      <c r="NOU13" s="146"/>
      <c r="NOV13" s="146"/>
      <c r="NOW13" s="146"/>
      <c r="NOX13" s="146"/>
      <c r="NOY13" s="146"/>
      <c r="NOZ13" s="146"/>
      <c r="NPA13" s="146"/>
      <c r="NPB13" s="146"/>
      <c r="NPC13" s="146"/>
      <c r="NPD13" s="146"/>
      <c r="NPE13" s="146"/>
      <c r="NPF13" s="146"/>
      <c r="NPG13" s="146"/>
      <c r="NPH13" s="146"/>
      <c r="NPI13" s="146"/>
      <c r="NPJ13" s="146"/>
      <c r="NPK13" s="146"/>
      <c r="NPL13" s="146"/>
      <c r="NPM13" s="146"/>
      <c r="NPN13" s="146"/>
      <c r="NPO13" s="146"/>
      <c r="NPP13" s="146"/>
      <c r="NPQ13" s="146"/>
      <c r="NPR13" s="146"/>
      <c r="NPS13" s="146"/>
      <c r="NPT13" s="146"/>
      <c r="NPU13" s="146"/>
      <c r="NPV13" s="146"/>
      <c r="NPW13" s="146"/>
      <c r="NPX13" s="146"/>
      <c r="NPY13" s="146"/>
      <c r="NPZ13" s="146"/>
      <c r="NQA13" s="146"/>
      <c r="NQB13" s="146"/>
      <c r="NQC13" s="146"/>
      <c r="NQD13" s="146"/>
      <c r="NQE13" s="146"/>
      <c r="NQF13" s="146"/>
      <c r="NQG13" s="146"/>
      <c r="NQH13" s="146"/>
      <c r="NQI13" s="146"/>
      <c r="NQJ13" s="146"/>
      <c r="NQK13" s="146"/>
      <c r="NQL13" s="146"/>
      <c r="NQM13" s="146"/>
      <c r="NQN13" s="146"/>
      <c r="NQO13" s="146"/>
      <c r="NQP13" s="146"/>
      <c r="NQQ13" s="146"/>
      <c r="NQR13" s="146"/>
      <c r="NQS13" s="146"/>
      <c r="NQT13" s="146"/>
      <c r="NQU13" s="146"/>
      <c r="NQV13" s="146"/>
      <c r="NQW13" s="146"/>
      <c r="NQX13" s="146"/>
      <c r="NQY13" s="146"/>
      <c r="NQZ13" s="146"/>
      <c r="NRA13" s="146"/>
      <c r="NRB13" s="146"/>
      <c r="NRC13" s="146"/>
      <c r="NRD13" s="146"/>
      <c r="NRE13" s="146"/>
      <c r="NRF13" s="146"/>
      <c r="NRG13" s="146"/>
      <c r="NRH13" s="146"/>
      <c r="NRI13" s="146"/>
      <c r="NRJ13" s="146"/>
      <c r="NRK13" s="146"/>
      <c r="NRL13" s="146"/>
      <c r="NRM13" s="146"/>
      <c r="NRN13" s="146"/>
      <c r="NRO13" s="146"/>
      <c r="NRP13" s="146"/>
      <c r="NRQ13" s="146"/>
      <c r="NRR13" s="146"/>
      <c r="NRS13" s="146"/>
      <c r="NRT13" s="146"/>
      <c r="NRU13" s="146"/>
      <c r="NRV13" s="146"/>
      <c r="NRW13" s="146"/>
      <c r="NRX13" s="146"/>
      <c r="NRY13" s="146"/>
      <c r="NRZ13" s="146"/>
      <c r="NSA13" s="146"/>
      <c r="NSB13" s="146"/>
      <c r="NSC13" s="146"/>
      <c r="NSD13" s="146"/>
      <c r="NSE13" s="146"/>
      <c r="NSF13" s="146"/>
      <c r="NSG13" s="146"/>
      <c r="NSH13" s="146"/>
      <c r="NSI13" s="146"/>
      <c r="NSJ13" s="146"/>
      <c r="NSK13" s="146"/>
      <c r="NSL13" s="146"/>
      <c r="NSM13" s="146"/>
      <c r="NSN13" s="146"/>
      <c r="NSO13" s="146"/>
      <c r="NSP13" s="146"/>
      <c r="NSQ13" s="146"/>
      <c r="NSR13" s="146"/>
      <c r="NSS13" s="146"/>
      <c r="NST13" s="146"/>
      <c r="NSU13" s="146"/>
      <c r="NSV13" s="146"/>
      <c r="NSW13" s="146"/>
      <c r="NSX13" s="146"/>
      <c r="NSY13" s="146"/>
      <c r="NSZ13" s="146"/>
      <c r="NTA13" s="146"/>
      <c r="NTB13" s="146"/>
      <c r="NTC13" s="146"/>
      <c r="NTD13" s="146"/>
      <c r="NTE13" s="146"/>
      <c r="NTF13" s="146"/>
      <c r="NTG13" s="146"/>
      <c r="NTH13" s="146"/>
      <c r="NTI13" s="146"/>
      <c r="NTJ13" s="146"/>
      <c r="NTK13" s="146"/>
      <c r="NTL13" s="146"/>
      <c r="NTM13" s="146"/>
      <c r="NTN13" s="146"/>
      <c r="NTO13" s="146"/>
      <c r="NTP13" s="146"/>
      <c r="NTQ13" s="146"/>
      <c r="NTR13" s="146"/>
      <c r="NTS13" s="146"/>
      <c r="NTT13" s="146"/>
      <c r="NTU13" s="146"/>
      <c r="NTV13" s="146"/>
      <c r="NTW13" s="146"/>
      <c r="NTX13" s="146"/>
      <c r="NTY13" s="146"/>
      <c r="NTZ13" s="146"/>
      <c r="NUA13" s="146"/>
      <c r="NUB13" s="146"/>
      <c r="NUC13" s="146"/>
      <c r="NUD13" s="146"/>
      <c r="NUE13" s="146"/>
      <c r="NUF13" s="146"/>
      <c r="NUG13" s="146"/>
      <c r="NUH13" s="146"/>
      <c r="NUI13" s="146"/>
      <c r="NUJ13" s="146"/>
      <c r="NUK13" s="146"/>
      <c r="NUL13" s="146"/>
      <c r="NUM13" s="146"/>
      <c r="NUN13" s="146"/>
      <c r="NUO13" s="146"/>
      <c r="NUP13" s="146"/>
      <c r="NUQ13" s="146"/>
      <c r="NUR13" s="146"/>
      <c r="NUS13" s="146"/>
      <c r="NUT13" s="146"/>
      <c r="NUU13" s="146"/>
      <c r="NUV13" s="146"/>
      <c r="NUW13" s="146"/>
      <c r="NUX13" s="146"/>
      <c r="NUY13" s="146"/>
      <c r="NUZ13" s="146"/>
      <c r="NVA13" s="146"/>
      <c r="NVB13" s="146"/>
      <c r="NVC13" s="146"/>
      <c r="NVD13" s="146"/>
      <c r="NVE13" s="146"/>
      <c r="NVF13" s="146"/>
      <c r="NVG13" s="146"/>
      <c r="NVH13" s="146"/>
      <c r="NVI13" s="146"/>
      <c r="NVJ13" s="146"/>
      <c r="NVK13" s="146"/>
      <c r="NVL13" s="146"/>
      <c r="NVM13" s="146"/>
      <c r="NVN13" s="146"/>
      <c r="NVO13" s="146"/>
      <c r="NVP13" s="146"/>
      <c r="NVQ13" s="146"/>
      <c r="NVR13" s="146"/>
      <c r="NVS13" s="146"/>
      <c r="NVT13" s="146"/>
      <c r="NVU13" s="146"/>
      <c r="NVV13" s="146"/>
      <c r="NVW13" s="146"/>
      <c r="NVX13" s="146"/>
      <c r="NVY13" s="146"/>
      <c r="NVZ13" s="146"/>
      <c r="NWA13" s="146"/>
      <c r="NWB13" s="146"/>
      <c r="NWC13" s="146"/>
      <c r="NWD13" s="146"/>
      <c r="NWE13" s="146"/>
      <c r="NWF13" s="146"/>
      <c r="NWG13" s="146"/>
      <c r="NWH13" s="146"/>
      <c r="NWI13" s="146"/>
      <c r="NWJ13" s="146"/>
      <c r="NWK13" s="146"/>
      <c r="NWL13" s="146"/>
      <c r="NWM13" s="146"/>
      <c r="NWN13" s="146"/>
      <c r="NWO13" s="146"/>
      <c r="NWP13" s="146"/>
      <c r="NWQ13" s="146"/>
      <c r="NWR13" s="146"/>
      <c r="NWS13" s="146"/>
      <c r="NWT13" s="146"/>
      <c r="NWU13" s="146"/>
      <c r="NWV13" s="146"/>
      <c r="NWW13" s="146"/>
      <c r="NWX13" s="146"/>
      <c r="NWY13" s="146"/>
      <c r="NWZ13" s="146"/>
      <c r="NXA13" s="146"/>
      <c r="NXB13" s="146"/>
      <c r="NXC13" s="146"/>
      <c r="NXD13" s="146"/>
      <c r="NXE13" s="146"/>
      <c r="NXF13" s="146"/>
      <c r="NXG13" s="146"/>
      <c r="NXH13" s="146"/>
      <c r="NXI13" s="146"/>
      <c r="NXJ13" s="146"/>
      <c r="NXK13" s="146"/>
      <c r="NXL13" s="146"/>
      <c r="NXM13" s="146"/>
      <c r="NXN13" s="146"/>
      <c r="NXO13" s="146"/>
      <c r="NXP13" s="146"/>
      <c r="NXQ13" s="146"/>
      <c r="NXR13" s="146"/>
      <c r="NXS13" s="146"/>
      <c r="NXT13" s="146"/>
      <c r="NXU13" s="146"/>
      <c r="NXV13" s="146"/>
      <c r="NXW13" s="146"/>
      <c r="NXX13" s="146"/>
      <c r="NXY13" s="146"/>
      <c r="NXZ13" s="146"/>
      <c r="NYA13" s="146"/>
      <c r="NYB13" s="146"/>
      <c r="NYC13" s="146"/>
      <c r="NYD13" s="146"/>
      <c r="NYE13" s="146"/>
      <c r="NYF13" s="146"/>
      <c r="NYG13" s="146"/>
      <c r="NYH13" s="146"/>
      <c r="NYI13" s="146"/>
      <c r="NYJ13" s="146"/>
      <c r="NYK13" s="146"/>
      <c r="NYL13" s="146"/>
      <c r="NYM13" s="146"/>
      <c r="NYN13" s="146"/>
      <c r="NYO13" s="146"/>
      <c r="NYP13" s="146"/>
      <c r="NYQ13" s="146"/>
      <c r="NYR13" s="146"/>
      <c r="NYS13" s="146"/>
      <c r="NYT13" s="146"/>
      <c r="NYU13" s="146"/>
      <c r="NYV13" s="146"/>
      <c r="NYW13" s="146"/>
      <c r="NYX13" s="146"/>
      <c r="NYY13" s="146"/>
      <c r="NYZ13" s="146"/>
      <c r="NZA13" s="146"/>
      <c r="NZB13" s="146"/>
      <c r="NZC13" s="146"/>
      <c r="NZD13" s="146"/>
      <c r="NZE13" s="146"/>
      <c r="NZF13" s="146"/>
      <c r="NZG13" s="146"/>
      <c r="NZH13" s="146"/>
      <c r="NZI13" s="146"/>
      <c r="NZJ13" s="146"/>
      <c r="NZK13" s="146"/>
      <c r="NZL13" s="146"/>
      <c r="NZM13" s="146"/>
      <c r="NZN13" s="146"/>
      <c r="NZO13" s="146"/>
      <c r="NZP13" s="146"/>
      <c r="NZQ13" s="146"/>
      <c r="NZR13" s="146"/>
      <c r="NZS13" s="146"/>
      <c r="NZT13" s="146"/>
      <c r="NZU13" s="146"/>
      <c r="NZV13" s="146"/>
      <c r="NZW13" s="146"/>
      <c r="NZX13" s="146"/>
      <c r="NZY13" s="146"/>
      <c r="NZZ13" s="146"/>
      <c r="OAA13" s="146"/>
      <c r="OAB13" s="146"/>
      <c r="OAC13" s="146"/>
      <c r="OAD13" s="146"/>
      <c r="OAE13" s="146"/>
      <c r="OAF13" s="146"/>
      <c r="OAG13" s="146"/>
      <c r="OAH13" s="146"/>
      <c r="OAI13" s="146"/>
      <c r="OAJ13" s="146"/>
      <c r="OAK13" s="146"/>
      <c r="OAL13" s="146"/>
      <c r="OAM13" s="146"/>
      <c r="OAN13" s="146"/>
      <c r="OAO13" s="146"/>
      <c r="OAP13" s="146"/>
      <c r="OAQ13" s="146"/>
      <c r="OAR13" s="146"/>
      <c r="OAS13" s="146"/>
      <c r="OAT13" s="146"/>
      <c r="OAU13" s="146"/>
      <c r="OAV13" s="146"/>
      <c r="OAW13" s="146"/>
      <c r="OAX13" s="146"/>
      <c r="OAY13" s="146"/>
      <c r="OAZ13" s="146"/>
      <c r="OBA13" s="146"/>
      <c r="OBB13" s="146"/>
      <c r="OBC13" s="146"/>
      <c r="OBD13" s="146"/>
      <c r="OBE13" s="146"/>
      <c r="OBF13" s="146"/>
      <c r="OBG13" s="146"/>
      <c r="OBH13" s="146"/>
      <c r="OBI13" s="146"/>
      <c r="OBJ13" s="146"/>
      <c r="OBK13" s="146"/>
      <c r="OBL13" s="146"/>
      <c r="OBM13" s="146"/>
      <c r="OBN13" s="146"/>
      <c r="OBO13" s="146"/>
      <c r="OBP13" s="146"/>
      <c r="OBQ13" s="146"/>
      <c r="OBR13" s="146"/>
      <c r="OBS13" s="146"/>
      <c r="OBT13" s="146"/>
      <c r="OBU13" s="146"/>
      <c r="OBV13" s="146"/>
      <c r="OBW13" s="146"/>
      <c r="OBX13" s="146"/>
      <c r="OBY13" s="146"/>
      <c r="OBZ13" s="146"/>
      <c r="OCA13" s="146"/>
      <c r="OCB13" s="146"/>
      <c r="OCC13" s="146"/>
      <c r="OCD13" s="146"/>
      <c r="OCE13" s="146"/>
      <c r="OCF13" s="146"/>
      <c r="OCG13" s="146"/>
      <c r="OCH13" s="146"/>
      <c r="OCI13" s="146"/>
      <c r="OCJ13" s="146"/>
      <c r="OCK13" s="146"/>
      <c r="OCL13" s="146"/>
      <c r="OCM13" s="146"/>
      <c r="OCN13" s="146"/>
      <c r="OCO13" s="146"/>
      <c r="OCP13" s="146"/>
      <c r="OCQ13" s="146"/>
      <c r="OCR13" s="146"/>
      <c r="OCS13" s="146"/>
      <c r="OCT13" s="146"/>
      <c r="OCU13" s="146"/>
      <c r="OCV13" s="146"/>
      <c r="OCW13" s="146"/>
      <c r="OCX13" s="146"/>
      <c r="OCY13" s="146"/>
      <c r="OCZ13" s="146"/>
      <c r="ODA13" s="146"/>
      <c r="ODB13" s="146"/>
      <c r="ODC13" s="146"/>
      <c r="ODD13" s="146"/>
      <c r="ODE13" s="146"/>
      <c r="ODF13" s="146"/>
      <c r="ODG13" s="146"/>
      <c r="ODH13" s="146"/>
      <c r="ODI13" s="146"/>
      <c r="ODJ13" s="146"/>
      <c r="ODK13" s="146"/>
      <c r="ODL13" s="146"/>
      <c r="ODM13" s="146"/>
      <c r="ODN13" s="146"/>
      <c r="ODO13" s="146"/>
      <c r="ODP13" s="146"/>
      <c r="ODQ13" s="146"/>
      <c r="ODR13" s="146"/>
      <c r="ODS13" s="146"/>
      <c r="ODT13" s="146"/>
      <c r="ODU13" s="146"/>
      <c r="ODV13" s="146"/>
      <c r="ODW13" s="146"/>
      <c r="ODX13" s="146"/>
      <c r="ODY13" s="146"/>
      <c r="ODZ13" s="146"/>
      <c r="OEA13" s="146"/>
      <c r="OEB13" s="146"/>
      <c r="OEC13" s="146"/>
      <c r="OED13" s="146"/>
      <c r="OEE13" s="146"/>
      <c r="OEF13" s="146"/>
      <c r="OEG13" s="146"/>
      <c r="OEH13" s="146"/>
      <c r="OEI13" s="146"/>
      <c r="OEJ13" s="146"/>
      <c r="OEK13" s="146"/>
      <c r="OEL13" s="146"/>
      <c r="OEM13" s="146"/>
      <c r="OEN13" s="146"/>
      <c r="OEO13" s="146"/>
      <c r="OEP13" s="146"/>
      <c r="OEQ13" s="146"/>
      <c r="OER13" s="146"/>
      <c r="OES13" s="146"/>
      <c r="OET13" s="146"/>
      <c r="OEU13" s="146"/>
      <c r="OEV13" s="146"/>
      <c r="OEW13" s="146"/>
      <c r="OEX13" s="146"/>
      <c r="OEY13" s="146"/>
      <c r="OEZ13" s="146"/>
      <c r="OFA13" s="146"/>
      <c r="OFB13" s="146"/>
      <c r="OFC13" s="146"/>
      <c r="OFD13" s="146"/>
      <c r="OFE13" s="146"/>
      <c r="OFF13" s="146"/>
      <c r="OFG13" s="146"/>
      <c r="OFH13" s="146"/>
      <c r="OFI13" s="146"/>
      <c r="OFJ13" s="146"/>
      <c r="OFK13" s="146"/>
      <c r="OFL13" s="146"/>
      <c r="OFM13" s="146"/>
      <c r="OFN13" s="146"/>
      <c r="OFO13" s="146"/>
      <c r="OFP13" s="146"/>
      <c r="OFQ13" s="146"/>
      <c r="OFR13" s="146"/>
      <c r="OFS13" s="146"/>
      <c r="OFT13" s="146"/>
      <c r="OFU13" s="146"/>
      <c r="OFV13" s="146"/>
      <c r="OFW13" s="146"/>
      <c r="OFX13" s="146"/>
      <c r="OFY13" s="146"/>
      <c r="OFZ13" s="146"/>
      <c r="OGA13" s="146"/>
      <c r="OGB13" s="146"/>
      <c r="OGC13" s="146"/>
      <c r="OGD13" s="146"/>
      <c r="OGE13" s="146"/>
      <c r="OGF13" s="146"/>
      <c r="OGG13" s="146"/>
      <c r="OGH13" s="146"/>
      <c r="OGI13" s="146"/>
      <c r="OGJ13" s="146"/>
      <c r="OGK13" s="146"/>
      <c r="OGL13" s="146"/>
      <c r="OGM13" s="146"/>
      <c r="OGN13" s="146"/>
      <c r="OGO13" s="146"/>
      <c r="OGP13" s="146"/>
      <c r="OGQ13" s="146"/>
      <c r="OGR13" s="146"/>
      <c r="OGS13" s="146"/>
      <c r="OGT13" s="146"/>
      <c r="OGU13" s="146"/>
      <c r="OGV13" s="146"/>
      <c r="OGW13" s="146"/>
      <c r="OGX13" s="146"/>
      <c r="OGY13" s="146"/>
      <c r="OGZ13" s="146"/>
      <c r="OHA13" s="146"/>
      <c r="OHB13" s="146"/>
      <c r="OHC13" s="146"/>
      <c r="OHD13" s="146"/>
      <c r="OHE13" s="146"/>
      <c r="OHF13" s="146"/>
      <c r="OHG13" s="146"/>
      <c r="OHH13" s="146"/>
      <c r="OHI13" s="146"/>
      <c r="OHJ13" s="146"/>
      <c r="OHK13" s="146"/>
      <c r="OHL13" s="146"/>
      <c r="OHM13" s="146"/>
      <c r="OHN13" s="146"/>
      <c r="OHO13" s="146"/>
      <c r="OHP13" s="146"/>
      <c r="OHQ13" s="146"/>
      <c r="OHR13" s="146"/>
      <c r="OHS13" s="146"/>
      <c r="OHT13" s="146"/>
      <c r="OHU13" s="146"/>
      <c r="OHV13" s="146"/>
      <c r="OHW13" s="146"/>
      <c r="OHX13" s="146"/>
      <c r="OHY13" s="146"/>
      <c r="OHZ13" s="146"/>
      <c r="OIA13" s="146"/>
      <c r="OIB13" s="146"/>
      <c r="OIC13" s="146"/>
      <c r="OID13" s="146"/>
      <c r="OIE13" s="146"/>
      <c r="OIF13" s="146"/>
      <c r="OIG13" s="146"/>
      <c r="OIH13" s="146"/>
      <c r="OII13" s="146"/>
      <c r="OIJ13" s="146"/>
      <c r="OIK13" s="146"/>
      <c r="OIL13" s="146"/>
      <c r="OIM13" s="146"/>
      <c r="OIN13" s="146"/>
      <c r="OIO13" s="146"/>
      <c r="OIP13" s="146"/>
      <c r="OIQ13" s="146"/>
      <c r="OIR13" s="146"/>
      <c r="OIS13" s="146"/>
      <c r="OIT13" s="146"/>
      <c r="OIU13" s="146"/>
      <c r="OIV13" s="146"/>
      <c r="OIW13" s="146"/>
      <c r="OIX13" s="146"/>
      <c r="OIY13" s="146"/>
      <c r="OIZ13" s="146"/>
      <c r="OJA13" s="146"/>
      <c r="OJB13" s="146"/>
      <c r="OJC13" s="146"/>
      <c r="OJD13" s="146"/>
      <c r="OJE13" s="146"/>
      <c r="OJF13" s="146"/>
      <c r="OJG13" s="146"/>
      <c r="OJH13" s="146"/>
      <c r="OJI13" s="146"/>
      <c r="OJJ13" s="146"/>
      <c r="OJK13" s="146"/>
      <c r="OJL13" s="146"/>
      <c r="OJM13" s="146"/>
      <c r="OJN13" s="146"/>
      <c r="OJO13" s="146"/>
      <c r="OJP13" s="146"/>
      <c r="OJQ13" s="146"/>
      <c r="OJR13" s="146"/>
      <c r="OJS13" s="146"/>
      <c r="OJT13" s="146"/>
      <c r="OJU13" s="146"/>
      <c r="OJV13" s="146"/>
      <c r="OJW13" s="146"/>
      <c r="OJX13" s="146"/>
      <c r="OJY13" s="146"/>
      <c r="OJZ13" s="146"/>
      <c r="OKA13" s="146"/>
      <c r="OKB13" s="146"/>
      <c r="OKC13" s="146"/>
      <c r="OKD13" s="146"/>
      <c r="OKE13" s="146"/>
      <c r="OKF13" s="146"/>
      <c r="OKG13" s="146"/>
      <c r="OKH13" s="146"/>
      <c r="OKI13" s="146"/>
      <c r="OKJ13" s="146"/>
      <c r="OKK13" s="146"/>
      <c r="OKL13" s="146"/>
      <c r="OKM13" s="146"/>
      <c r="OKN13" s="146"/>
      <c r="OKO13" s="146"/>
      <c r="OKP13" s="146"/>
      <c r="OKQ13" s="146"/>
      <c r="OKR13" s="146"/>
      <c r="OKS13" s="146"/>
      <c r="OKT13" s="146"/>
      <c r="OKU13" s="146"/>
      <c r="OKV13" s="146"/>
      <c r="OKW13" s="146"/>
      <c r="OKX13" s="146"/>
      <c r="OKY13" s="146"/>
      <c r="OKZ13" s="146"/>
      <c r="OLA13" s="146"/>
      <c r="OLB13" s="146"/>
      <c r="OLC13" s="146"/>
      <c r="OLD13" s="146"/>
      <c r="OLE13" s="146"/>
      <c r="OLF13" s="146"/>
      <c r="OLG13" s="146"/>
      <c r="OLH13" s="146"/>
      <c r="OLI13" s="146"/>
      <c r="OLJ13" s="146"/>
      <c r="OLK13" s="146"/>
      <c r="OLL13" s="146"/>
      <c r="OLM13" s="146"/>
      <c r="OLN13" s="146"/>
      <c r="OLO13" s="146"/>
      <c r="OLP13" s="146"/>
      <c r="OLQ13" s="146"/>
      <c r="OLR13" s="146"/>
      <c r="OLS13" s="146"/>
      <c r="OLT13" s="146"/>
      <c r="OLU13" s="146"/>
      <c r="OLV13" s="146"/>
      <c r="OLW13" s="146"/>
      <c r="OLX13" s="146"/>
      <c r="OLY13" s="146"/>
      <c r="OLZ13" s="146"/>
      <c r="OMA13" s="146"/>
      <c r="OMB13" s="146"/>
      <c r="OMC13" s="146"/>
      <c r="OMD13" s="146"/>
      <c r="OME13" s="146"/>
      <c r="OMF13" s="146"/>
      <c r="OMG13" s="146"/>
      <c r="OMH13" s="146"/>
      <c r="OMI13" s="146"/>
      <c r="OMJ13" s="146"/>
      <c r="OMK13" s="146"/>
      <c r="OML13" s="146"/>
      <c r="OMM13" s="146"/>
      <c r="OMN13" s="146"/>
      <c r="OMO13" s="146"/>
      <c r="OMP13" s="146"/>
      <c r="OMQ13" s="146"/>
      <c r="OMR13" s="146"/>
      <c r="OMS13" s="146"/>
      <c r="OMT13" s="146"/>
      <c r="OMU13" s="146"/>
      <c r="OMV13" s="146"/>
      <c r="OMW13" s="146"/>
      <c r="OMX13" s="146"/>
      <c r="OMY13" s="146"/>
      <c r="OMZ13" s="146"/>
      <c r="ONA13" s="146"/>
      <c r="ONB13" s="146"/>
      <c r="ONC13" s="146"/>
      <c r="OND13" s="146"/>
      <c r="ONE13" s="146"/>
      <c r="ONF13" s="146"/>
      <c r="ONG13" s="146"/>
      <c r="ONH13" s="146"/>
      <c r="ONI13" s="146"/>
      <c r="ONJ13" s="146"/>
      <c r="ONK13" s="146"/>
      <c r="ONL13" s="146"/>
      <c r="ONM13" s="146"/>
      <c r="ONN13" s="146"/>
      <c r="ONO13" s="146"/>
      <c r="ONP13" s="146"/>
      <c r="ONQ13" s="146"/>
      <c r="ONR13" s="146"/>
      <c r="ONS13" s="146"/>
      <c r="ONT13" s="146"/>
      <c r="ONU13" s="146"/>
      <c r="ONV13" s="146"/>
      <c r="ONW13" s="146"/>
      <c r="ONX13" s="146"/>
      <c r="ONY13" s="146"/>
      <c r="ONZ13" s="146"/>
      <c r="OOA13" s="146"/>
      <c r="OOB13" s="146"/>
      <c r="OOC13" s="146"/>
      <c r="OOD13" s="146"/>
      <c r="OOE13" s="146"/>
      <c r="OOF13" s="146"/>
      <c r="OOG13" s="146"/>
      <c r="OOH13" s="146"/>
      <c r="OOI13" s="146"/>
      <c r="OOJ13" s="146"/>
      <c r="OOK13" s="146"/>
      <c r="OOL13" s="146"/>
      <c r="OOM13" s="146"/>
      <c r="OON13" s="146"/>
      <c r="OOO13" s="146"/>
      <c r="OOP13" s="146"/>
      <c r="OOQ13" s="146"/>
      <c r="OOR13" s="146"/>
      <c r="OOS13" s="146"/>
      <c r="OOT13" s="146"/>
      <c r="OOU13" s="146"/>
      <c r="OOV13" s="146"/>
      <c r="OOW13" s="146"/>
      <c r="OOX13" s="146"/>
      <c r="OOY13" s="146"/>
      <c r="OOZ13" s="146"/>
      <c r="OPA13" s="146"/>
      <c r="OPB13" s="146"/>
      <c r="OPC13" s="146"/>
      <c r="OPD13" s="146"/>
      <c r="OPE13" s="146"/>
      <c r="OPF13" s="146"/>
      <c r="OPG13" s="146"/>
      <c r="OPH13" s="146"/>
      <c r="OPI13" s="146"/>
      <c r="OPJ13" s="146"/>
      <c r="OPK13" s="146"/>
      <c r="OPL13" s="146"/>
      <c r="OPM13" s="146"/>
      <c r="OPN13" s="146"/>
      <c r="OPO13" s="146"/>
      <c r="OPP13" s="146"/>
      <c r="OPQ13" s="146"/>
      <c r="OPR13" s="146"/>
      <c r="OPS13" s="146"/>
      <c r="OPT13" s="146"/>
      <c r="OPU13" s="146"/>
      <c r="OPV13" s="146"/>
      <c r="OPW13" s="146"/>
      <c r="OPX13" s="146"/>
      <c r="OPY13" s="146"/>
      <c r="OPZ13" s="146"/>
      <c r="OQA13" s="146"/>
      <c r="OQB13" s="146"/>
      <c r="OQC13" s="146"/>
      <c r="OQD13" s="146"/>
      <c r="OQE13" s="146"/>
      <c r="OQF13" s="146"/>
      <c r="OQG13" s="146"/>
      <c r="OQH13" s="146"/>
      <c r="OQI13" s="146"/>
      <c r="OQJ13" s="146"/>
      <c r="OQK13" s="146"/>
      <c r="OQL13" s="146"/>
      <c r="OQM13" s="146"/>
      <c r="OQN13" s="146"/>
      <c r="OQO13" s="146"/>
      <c r="OQP13" s="146"/>
      <c r="OQQ13" s="146"/>
      <c r="OQR13" s="146"/>
      <c r="OQS13" s="146"/>
      <c r="OQT13" s="146"/>
      <c r="OQU13" s="146"/>
      <c r="OQV13" s="146"/>
      <c r="OQW13" s="146"/>
      <c r="OQX13" s="146"/>
      <c r="OQY13" s="146"/>
      <c r="OQZ13" s="146"/>
      <c r="ORA13" s="146"/>
      <c r="ORB13" s="146"/>
      <c r="ORC13" s="146"/>
      <c r="ORD13" s="146"/>
      <c r="ORE13" s="146"/>
      <c r="ORF13" s="146"/>
      <c r="ORG13" s="146"/>
      <c r="ORH13" s="146"/>
      <c r="ORI13" s="146"/>
      <c r="ORJ13" s="146"/>
      <c r="ORK13" s="146"/>
      <c r="ORL13" s="146"/>
      <c r="ORM13" s="146"/>
      <c r="ORN13" s="146"/>
      <c r="ORO13" s="146"/>
      <c r="ORP13" s="146"/>
      <c r="ORQ13" s="146"/>
      <c r="ORR13" s="146"/>
      <c r="ORS13" s="146"/>
      <c r="ORT13" s="146"/>
      <c r="ORU13" s="146"/>
      <c r="ORV13" s="146"/>
      <c r="ORW13" s="146"/>
      <c r="ORX13" s="146"/>
      <c r="ORY13" s="146"/>
      <c r="ORZ13" s="146"/>
      <c r="OSA13" s="146"/>
      <c r="OSB13" s="146"/>
      <c r="OSC13" s="146"/>
      <c r="OSD13" s="146"/>
      <c r="OSE13" s="146"/>
      <c r="OSF13" s="146"/>
      <c r="OSG13" s="146"/>
      <c r="OSH13" s="146"/>
      <c r="OSI13" s="146"/>
      <c r="OSJ13" s="146"/>
      <c r="OSK13" s="146"/>
      <c r="OSL13" s="146"/>
      <c r="OSM13" s="146"/>
      <c r="OSN13" s="146"/>
      <c r="OSO13" s="146"/>
      <c r="OSP13" s="146"/>
      <c r="OSQ13" s="146"/>
      <c r="OSR13" s="146"/>
      <c r="OSS13" s="146"/>
      <c r="OST13" s="146"/>
      <c r="OSU13" s="146"/>
      <c r="OSV13" s="146"/>
      <c r="OSW13" s="146"/>
      <c r="OSX13" s="146"/>
      <c r="OSY13" s="146"/>
      <c r="OSZ13" s="146"/>
      <c r="OTA13" s="146"/>
      <c r="OTB13" s="146"/>
      <c r="OTC13" s="146"/>
      <c r="OTD13" s="146"/>
      <c r="OTE13" s="146"/>
      <c r="OTF13" s="146"/>
      <c r="OTG13" s="146"/>
      <c r="OTH13" s="146"/>
      <c r="OTI13" s="146"/>
      <c r="OTJ13" s="146"/>
      <c r="OTK13" s="146"/>
      <c r="OTL13" s="146"/>
      <c r="OTM13" s="146"/>
      <c r="OTN13" s="146"/>
      <c r="OTO13" s="146"/>
      <c r="OTP13" s="146"/>
      <c r="OTQ13" s="146"/>
      <c r="OTR13" s="146"/>
      <c r="OTS13" s="146"/>
      <c r="OTT13" s="146"/>
      <c r="OTU13" s="146"/>
      <c r="OTV13" s="146"/>
      <c r="OTW13" s="146"/>
      <c r="OTX13" s="146"/>
      <c r="OTY13" s="146"/>
      <c r="OTZ13" s="146"/>
      <c r="OUA13" s="146"/>
      <c r="OUB13" s="146"/>
      <c r="OUC13" s="146"/>
      <c r="OUD13" s="146"/>
      <c r="OUE13" s="146"/>
      <c r="OUF13" s="146"/>
      <c r="OUG13" s="146"/>
      <c r="OUH13" s="146"/>
      <c r="OUI13" s="146"/>
      <c r="OUJ13" s="146"/>
      <c r="OUK13" s="146"/>
      <c r="OUL13" s="146"/>
      <c r="OUM13" s="146"/>
      <c r="OUN13" s="146"/>
      <c r="OUO13" s="146"/>
      <c r="OUP13" s="146"/>
      <c r="OUQ13" s="146"/>
      <c r="OUR13" s="146"/>
      <c r="OUS13" s="146"/>
      <c r="OUT13" s="146"/>
      <c r="OUU13" s="146"/>
      <c r="OUV13" s="146"/>
      <c r="OUW13" s="146"/>
      <c r="OUX13" s="146"/>
      <c r="OUY13" s="146"/>
      <c r="OUZ13" s="146"/>
      <c r="OVA13" s="146"/>
      <c r="OVB13" s="146"/>
      <c r="OVC13" s="146"/>
      <c r="OVD13" s="146"/>
      <c r="OVE13" s="146"/>
      <c r="OVF13" s="146"/>
      <c r="OVG13" s="146"/>
      <c r="OVH13" s="146"/>
      <c r="OVI13" s="146"/>
      <c r="OVJ13" s="146"/>
      <c r="OVK13" s="146"/>
      <c r="OVL13" s="146"/>
      <c r="OVM13" s="146"/>
      <c r="OVN13" s="146"/>
      <c r="OVO13" s="146"/>
      <c r="OVP13" s="146"/>
      <c r="OVQ13" s="146"/>
      <c r="OVR13" s="146"/>
      <c r="OVS13" s="146"/>
      <c r="OVT13" s="146"/>
      <c r="OVU13" s="146"/>
      <c r="OVV13" s="146"/>
      <c r="OVW13" s="146"/>
      <c r="OVX13" s="146"/>
      <c r="OVY13" s="146"/>
      <c r="OVZ13" s="146"/>
      <c r="OWA13" s="146"/>
      <c r="OWB13" s="146"/>
      <c r="OWC13" s="146"/>
      <c r="OWD13" s="146"/>
      <c r="OWE13" s="146"/>
      <c r="OWF13" s="146"/>
      <c r="OWG13" s="146"/>
      <c r="OWH13" s="146"/>
      <c r="OWI13" s="146"/>
      <c r="OWJ13" s="146"/>
      <c r="OWK13" s="146"/>
      <c r="OWL13" s="146"/>
      <c r="OWM13" s="146"/>
      <c r="OWN13" s="146"/>
      <c r="OWO13" s="146"/>
      <c r="OWP13" s="146"/>
      <c r="OWQ13" s="146"/>
      <c r="OWR13" s="146"/>
      <c r="OWS13" s="146"/>
      <c r="OWT13" s="146"/>
      <c r="OWU13" s="146"/>
      <c r="OWV13" s="146"/>
      <c r="OWW13" s="146"/>
      <c r="OWX13" s="146"/>
      <c r="OWY13" s="146"/>
      <c r="OWZ13" s="146"/>
      <c r="OXA13" s="146"/>
      <c r="OXB13" s="146"/>
      <c r="OXC13" s="146"/>
      <c r="OXD13" s="146"/>
      <c r="OXE13" s="146"/>
      <c r="OXF13" s="146"/>
      <c r="OXG13" s="146"/>
      <c r="OXH13" s="146"/>
      <c r="OXI13" s="146"/>
      <c r="OXJ13" s="146"/>
      <c r="OXK13" s="146"/>
      <c r="OXL13" s="146"/>
      <c r="OXM13" s="146"/>
      <c r="OXN13" s="146"/>
      <c r="OXO13" s="146"/>
      <c r="OXP13" s="146"/>
      <c r="OXQ13" s="146"/>
      <c r="OXR13" s="146"/>
      <c r="OXS13" s="146"/>
      <c r="OXT13" s="146"/>
      <c r="OXU13" s="146"/>
      <c r="OXV13" s="146"/>
      <c r="OXW13" s="146"/>
      <c r="OXX13" s="146"/>
      <c r="OXY13" s="146"/>
      <c r="OXZ13" s="146"/>
      <c r="OYA13" s="146"/>
      <c r="OYB13" s="146"/>
      <c r="OYC13" s="146"/>
      <c r="OYD13" s="146"/>
      <c r="OYE13" s="146"/>
      <c r="OYF13" s="146"/>
      <c r="OYG13" s="146"/>
      <c r="OYH13" s="146"/>
      <c r="OYI13" s="146"/>
      <c r="OYJ13" s="146"/>
      <c r="OYK13" s="146"/>
      <c r="OYL13" s="146"/>
      <c r="OYM13" s="146"/>
      <c r="OYN13" s="146"/>
      <c r="OYO13" s="146"/>
      <c r="OYP13" s="146"/>
      <c r="OYQ13" s="146"/>
      <c r="OYR13" s="146"/>
      <c r="OYS13" s="146"/>
      <c r="OYT13" s="146"/>
      <c r="OYU13" s="146"/>
      <c r="OYV13" s="146"/>
      <c r="OYW13" s="146"/>
      <c r="OYX13" s="146"/>
      <c r="OYY13" s="146"/>
      <c r="OYZ13" s="146"/>
      <c r="OZA13" s="146"/>
      <c r="OZB13" s="146"/>
      <c r="OZC13" s="146"/>
      <c r="OZD13" s="146"/>
      <c r="OZE13" s="146"/>
      <c r="OZF13" s="146"/>
      <c r="OZG13" s="146"/>
      <c r="OZH13" s="146"/>
      <c r="OZI13" s="146"/>
      <c r="OZJ13" s="146"/>
      <c r="OZK13" s="146"/>
      <c r="OZL13" s="146"/>
      <c r="OZM13" s="146"/>
      <c r="OZN13" s="146"/>
      <c r="OZO13" s="146"/>
      <c r="OZP13" s="146"/>
      <c r="OZQ13" s="146"/>
      <c r="OZR13" s="146"/>
      <c r="OZS13" s="146"/>
      <c r="OZT13" s="146"/>
      <c r="OZU13" s="146"/>
      <c r="OZV13" s="146"/>
      <c r="OZW13" s="146"/>
      <c r="OZX13" s="146"/>
      <c r="OZY13" s="146"/>
      <c r="OZZ13" s="146"/>
      <c r="PAA13" s="146"/>
      <c r="PAB13" s="146"/>
      <c r="PAC13" s="146"/>
      <c r="PAD13" s="146"/>
      <c r="PAE13" s="146"/>
      <c r="PAF13" s="146"/>
      <c r="PAG13" s="146"/>
      <c r="PAH13" s="146"/>
      <c r="PAI13" s="146"/>
      <c r="PAJ13" s="146"/>
      <c r="PAK13" s="146"/>
      <c r="PAL13" s="146"/>
      <c r="PAM13" s="146"/>
      <c r="PAN13" s="146"/>
      <c r="PAO13" s="146"/>
      <c r="PAP13" s="146"/>
      <c r="PAQ13" s="146"/>
      <c r="PAR13" s="146"/>
      <c r="PAS13" s="146"/>
      <c r="PAT13" s="146"/>
      <c r="PAU13" s="146"/>
      <c r="PAV13" s="146"/>
      <c r="PAW13" s="146"/>
      <c r="PAX13" s="146"/>
      <c r="PAY13" s="146"/>
      <c r="PAZ13" s="146"/>
      <c r="PBA13" s="146"/>
      <c r="PBB13" s="146"/>
      <c r="PBC13" s="146"/>
      <c r="PBD13" s="146"/>
      <c r="PBE13" s="146"/>
      <c r="PBF13" s="146"/>
      <c r="PBG13" s="146"/>
      <c r="PBH13" s="146"/>
      <c r="PBI13" s="146"/>
      <c r="PBJ13" s="146"/>
      <c r="PBK13" s="146"/>
      <c r="PBL13" s="146"/>
      <c r="PBM13" s="146"/>
      <c r="PBN13" s="146"/>
      <c r="PBO13" s="146"/>
      <c r="PBP13" s="146"/>
      <c r="PBQ13" s="146"/>
      <c r="PBR13" s="146"/>
      <c r="PBS13" s="146"/>
      <c r="PBT13" s="146"/>
      <c r="PBU13" s="146"/>
      <c r="PBV13" s="146"/>
      <c r="PBW13" s="146"/>
      <c r="PBX13" s="146"/>
      <c r="PBY13" s="146"/>
      <c r="PBZ13" s="146"/>
      <c r="PCA13" s="146"/>
      <c r="PCB13" s="146"/>
      <c r="PCC13" s="146"/>
      <c r="PCD13" s="146"/>
      <c r="PCE13" s="146"/>
      <c r="PCF13" s="146"/>
      <c r="PCG13" s="146"/>
      <c r="PCH13" s="146"/>
      <c r="PCI13" s="146"/>
      <c r="PCJ13" s="146"/>
      <c r="PCK13" s="146"/>
      <c r="PCL13" s="146"/>
      <c r="PCM13" s="146"/>
      <c r="PCN13" s="146"/>
      <c r="PCO13" s="146"/>
      <c r="PCP13" s="146"/>
      <c r="PCQ13" s="146"/>
      <c r="PCR13" s="146"/>
      <c r="PCS13" s="146"/>
      <c r="PCT13" s="146"/>
      <c r="PCU13" s="146"/>
      <c r="PCV13" s="146"/>
      <c r="PCW13" s="146"/>
      <c r="PCX13" s="146"/>
      <c r="PCY13" s="146"/>
      <c r="PCZ13" s="146"/>
      <c r="PDA13" s="146"/>
      <c r="PDB13" s="146"/>
      <c r="PDC13" s="146"/>
      <c r="PDD13" s="146"/>
      <c r="PDE13" s="146"/>
      <c r="PDF13" s="146"/>
      <c r="PDG13" s="146"/>
      <c r="PDH13" s="146"/>
      <c r="PDI13" s="146"/>
      <c r="PDJ13" s="146"/>
      <c r="PDK13" s="146"/>
      <c r="PDL13" s="146"/>
      <c r="PDM13" s="146"/>
      <c r="PDN13" s="146"/>
      <c r="PDO13" s="146"/>
      <c r="PDP13" s="146"/>
      <c r="PDQ13" s="146"/>
      <c r="PDR13" s="146"/>
      <c r="PDS13" s="146"/>
      <c r="PDT13" s="146"/>
      <c r="PDU13" s="146"/>
      <c r="PDV13" s="146"/>
      <c r="PDW13" s="146"/>
      <c r="PDX13" s="146"/>
      <c r="PDY13" s="146"/>
      <c r="PDZ13" s="146"/>
      <c r="PEA13" s="146"/>
      <c r="PEB13" s="146"/>
      <c r="PEC13" s="146"/>
      <c r="PED13" s="146"/>
      <c r="PEE13" s="146"/>
      <c r="PEF13" s="146"/>
      <c r="PEG13" s="146"/>
      <c r="PEH13" s="146"/>
      <c r="PEI13" s="146"/>
      <c r="PEJ13" s="146"/>
      <c r="PEK13" s="146"/>
      <c r="PEL13" s="146"/>
      <c r="PEM13" s="146"/>
      <c r="PEN13" s="146"/>
      <c r="PEO13" s="146"/>
      <c r="PEP13" s="146"/>
      <c r="PEQ13" s="146"/>
      <c r="PER13" s="146"/>
      <c r="PES13" s="146"/>
      <c r="PET13" s="146"/>
      <c r="PEU13" s="146"/>
      <c r="PEV13" s="146"/>
      <c r="PEW13" s="146"/>
      <c r="PEX13" s="146"/>
      <c r="PEY13" s="146"/>
      <c r="PEZ13" s="146"/>
      <c r="PFA13" s="146"/>
      <c r="PFB13" s="146"/>
      <c r="PFC13" s="146"/>
      <c r="PFD13" s="146"/>
      <c r="PFE13" s="146"/>
      <c r="PFF13" s="146"/>
      <c r="PFG13" s="146"/>
      <c r="PFH13" s="146"/>
      <c r="PFI13" s="146"/>
      <c r="PFJ13" s="146"/>
      <c r="PFK13" s="146"/>
      <c r="PFL13" s="146"/>
      <c r="PFM13" s="146"/>
      <c r="PFN13" s="146"/>
      <c r="PFO13" s="146"/>
      <c r="PFP13" s="146"/>
      <c r="PFQ13" s="146"/>
      <c r="PFR13" s="146"/>
      <c r="PFS13" s="146"/>
      <c r="PFT13" s="146"/>
      <c r="PFU13" s="146"/>
      <c r="PFV13" s="146"/>
      <c r="PFW13" s="146"/>
      <c r="PFX13" s="146"/>
      <c r="PFY13" s="146"/>
      <c r="PFZ13" s="146"/>
      <c r="PGA13" s="146"/>
      <c r="PGB13" s="146"/>
      <c r="PGC13" s="146"/>
      <c r="PGD13" s="146"/>
      <c r="PGE13" s="146"/>
      <c r="PGF13" s="146"/>
      <c r="PGG13" s="146"/>
      <c r="PGH13" s="146"/>
      <c r="PGI13" s="146"/>
      <c r="PGJ13" s="146"/>
      <c r="PGK13" s="146"/>
      <c r="PGL13" s="146"/>
      <c r="PGM13" s="146"/>
      <c r="PGN13" s="146"/>
      <c r="PGO13" s="146"/>
      <c r="PGP13" s="146"/>
      <c r="PGQ13" s="146"/>
      <c r="PGR13" s="146"/>
      <c r="PGS13" s="146"/>
      <c r="PGT13" s="146"/>
      <c r="PGU13" s="146"/>
      <c r="PGV13" s="146"/>
      <c r="PGW13" s="146"/>
      <c r="PGX13" s="146"/>
      <c r="PGY13" s="146"/>
      <c r="PGZ13" s="146"/>
      <c r="PHA13" s="146"/>
      <c r="PHB13" s="146"/>
      <c r="PHC13" s="146"/>
      <c r="PHD13" s="146"/>
      <c r="PHE13" s="146"/>
      <c r="PHF13" s="146"/>
      <c r="PHG13" s="146"/>
      <c r="PHH13" s="146"/>
      <c r="PHI13" s="146"/>
      <c r="PHJ13" s="146"/>
      <c r="PHK13" s="146"/>
      <c r="PHL13" s="146"/>
      <c r="PHM13" s="146"/>
      <c r="PHN13" s="146"/>
      <c r="PHO13" s="146"/>
      <c r="PHP13" s="146"/>
      <c r="PHQ13" s="146"/>
      <c r="PHR13" s="146"/>
      <c r="PHS13" s="146"/>
      <c r="PHT13" s="146"/>
      <c r="PHU13" s="146"/>
      <c r="PHV13" s="146"/>
      <c r="PHW13" s="146"/>
      <c r="PHX13" s="146"/>
      <c r="PHY13" s="146"/>
      <c r="PHZ13" s="146"/>
      <c r="PIA13" s="146"/>
      <c r="PIB13" s="146"/>
      <c r="PIC13" s="146"/>
      <c r="PID13" s="146"/>
      <c r="PIE13" s="146"/>
      <c r="PIF13" s="146"/>
      <c r="PIG13" s="146"/>
      <c r="PIH13" s="146"/>
      <c r="PII13" s="146"/>
      <c r="PIJ13" s="146"/>
      <c r="PIK13" s="146"/>
      <c r="PIL13" s="146"/>
      <c r="PIM13" s="146"/>
      <c r="PIN13" s="146"/>
      <c r="PIO13" s="146"/>
      <c r="PIP13" s="146"/>
      <c r="PIQ13" s="146"/>
      <c r="PIR13" s="146"/>
      <c r="PIS13" s="146"/>
      <c r="PIT13" s="146"/>
      <c r="PIU13" s="146"/>
      <c r="PIV13" s="146"/>
      <c r="PIW13" s="146"/>
      <c r="PIX13" s="146"/>
      <c r="PIY13" s="146"/>
      <c r="PIZ13" s="146"/>
      <c r="PJA13" s="146"/>
      <c r="PJB13" s="146"/>
      <c r="PJC13" s="146"/>
      <c r="PJD13" s="146"/>
      <c r="PJE13" s="146"/>
      <c r="PJF13" s="146"/>
      <c r="PJG13" s="146"/>
      <c r="PJH13" s="146"/>
      <c r="PJI13" s="146"/>
      <c r="PJJ13" s="146"/>
      <c r="PJK13" s="146"/>
      <c r="PJL13" s="146"/>
      <c r="PJM13" s="146"/>
      <c r="PJN13" s="146"/>
      <c r="PJO13" s="146"/>
      <c r="PJP13" s="146"/>
      <c r="PJQ13" s="146"/>
      <c r="PJR13" s="146"/>
      <c r="PJS13" s="146"/>
      <c r="PJT13" s="146"/>
      <c r="PJU13" s="146"/>
      <c r="PJV13" s="146"/>
      <c r="PJW13" s="146"/>
      <c r="PJX13" s="146"/>
      <c r="PJY13" s="146"/>
      <c r="PJZ13" s="146"/>
      <c r="PKA13" s="146"/>
      <c r="PKB13" s="146"/>
      <c r="PKC13" s="146"/>
      <c r="PKD13" s="146"/>
      <c r="PKE13" s="146"/>
      <c r="PKF13" s="146"/>
      <c r="PKG13" s="146"/>
      <c r="PKH13" s="146"/>
      <c r="PKI13" s="146"/>
      <c r="PKJ13" s="146"/>
      <c r="PKK13" s="146"/>
      <c r="PKL13" s="146"/>
      <c r="PKM13" s="146"/>
      <c r="PKN13" s="146"/>
      <c r="PKO13" s="146"/>
      <c r="PKP13" s="146"/>
      <c r="PKQ13" s="146"/>
      <c r="PKR13" s="146"/>
      <c r="PKS13" s="146"/>
      <c r="PKT13" s="146"/>
      <c r="PKU13" s="146"/>
      <c r="PKV13" s="146"/>
      <c r="PKW13" s="146"/>
      <c r="PKX13" s="146"/>
      <c r="PKY13" s="146"/>
      <c r="PKZ13" s="146"/>
      <c r="PLA13" s="146"/>
      <c r="PLB13" s="146"/>
      <c r="PLC13" s="146"/>
      <c r="PLD13" s="146"/>
      <c r="PLE13" s="146"/>
      <c r="PLF13" s="146"/>
      <c r="PLG13" s="146"/>
      <c r="PLH13" s="146"/>
      <c r="PLI13" s="146"/>
      <c r="PLJ13" s="146"/>
      <c r="PLK13" s="146"/>
      <c r="PLL13" s="146"/>
      <c r="PLM13" s="146"/>
      <c r="PLN13" s="146"/>
      <c r="PLO13" s="146"/>
      <c r="PLP13" s="146"/>
      <c r="PLQ13" s="146"/>
      <c r="PLR13" s="146"/>
      <c r="PLS13" s="146"/>
      <c r="PLT13" s="146"/>
      <c r="PLU13" s="146"/>
      <c r="PLV13" s="146"/>
      <c r="PLW13" s="146"/>
      <c r="PLX13" s="146"/>
      <c r="PLY13" s="146"/>
      <c r="PLZ13" s="146"/>
      <c r="PMA13" s="146"/>
      <c r="PMB13" s="146"/>
      <c r="PMC13" s="146"/>
      <c r="PMD13" s="146"/>
      <c r="PME13" s="146"/>
      <c r="PMF13" s="146"/>
      <c r="PMG13" s="146"/>
      <c r="PMH13" s="146"/>
      <c r="PMI13" s="146"/>
      <c r="PMJ13" s="146"/>
      <c r="PMK13" s="146"/>
      <c r="PML13" s="146"/>
      <c r="PMM13" s="146"/>
      <c r="PMN13" s="146"/>
      <c r="PMO13" s="146"/>
      <c r="PMP13" s="146"/>
      <c r="PMQ13" s="146"/>
      <c r="PMR13" s="146"/>
      <c r="PMS13" s="146"/>
      <c r="PMT13" s="146"/>
      <c r="PMU13" s="146"/>
      <c r="PMV13" s="146"/>
      <c r="PMW13" s="146"/>
      <c r="PMX13" s="146"/>
      <c r="PMY13" s="146"/>
      <c r="PMZ13" s="146"/>
      <c r="PNA13" s="146"/>
      <c r="PNB13" s="146"/>
      <c r="PNC13" s="146"/>
      <c r="PND13" s="146"/>
      <c r="PNE13" s="146"/>
      <c r="PNF13" s="146"/>
      <c r="PNG13" s="146"/>
      <c r="PNH13" s="146"/>
      <c r="PNI13" s="146"/>
      <c r="PNJ13" s="146"/>
      <c r="PNK13" s="146"/>
      <c r="PNL13" s="146"/>
      <c r="PNM13" s="146"/>
      <c r="PNN13" s="146"/>
      <c r="PNO13" s="146"/>
      <c r="PNP13" s="146"/>
      <c r="PNQ13" s="146"/>
      <c r="PNR13" s="146"/>
      <c r="PNS13" s="146"/>
      <c r="PNT13" s="146"/>
      <c r="PNU13" s="146"/>
      <c r="PNV13" s="146"/>
      <c r="PNW13" s="146"/>
      <c r="PNX13" s="146"/>
      <c r="PNY13" s="146"/>
      <c r="PNZ13" s="146"/>
      <c r="POA13" s="146"/>
      <c r="POB13" s="146"/>
      <c r="POC13" s="146"/>
      <c r="POD13" s="146"/>
      <c r="POE13" s="146"/>
      <c r="POF13" s="146"/>
      <c r="POG13" s="146"/>
      <c r="POH13" s="146"/>
      <c r="POI13" s="146"/>
      <c r="POJ13" s="146"/>
      <c r="POK13" s="146"/>
      <c r="POL13" s="146"/>
      <c r="POM13" s="146"/>
      <c r="PON13" s="146"/>
      <c r="POO13" s="146"/>
      <c r="POP13" s="146"/>
      <c r="POQ13" s="146"/>
      <c r="POR13" s="146"/>
      <c r="POS13" s="146"/>
      <c r="POT13" s="146"/>
      <c r="POU13" s="146"/>
      <c r="POV13" s="146"/>
      <c r="POW13" s="146"/>
      <c r="POX13" s="146"/>
      <c r="POY13" s="146"/>
      <c r="POZ13" s="146"/>
      <c r="PPA13" s="146"/>
      <c r="PPB13" s="146"/>
      <c r="PPC13" s="146"/>
      <c r="PPD13" s="146"/>
      <c r="PPE13" s="146"/>
      <c r="PPF13" s="146"/>
      <c r="PPG13" s="146"/>
      <c r="PPH13" s="146"/>
      <c r="PPI13" s="146"/>
      <c r="PPJ13" s="146"/>
      <c r="PPK13" s="146"/>
      <c r="PPL13" s="146"/>
      <c r="PPM13" s="146"/>
      <c r="PPN13" s="146"/>
      <c r="PPO13" s="146"/>
      <c r="PPP13" s="146"/>
      <c r="PPQ13" s="146"/>
      <c r="PPR13" s="146"/>
      <c r="PPS13" s="146"/>
      <c r="PPT13" s="146"/>
      <c r="PPU13" s="146"/>
      <c r="PPV13" s="146"/>
      <c r="PPW13" s="146"/>
      <c r="PPX13" s="146"/>
      <c r="PPY13" s="146"/>
      <c r="PPZ13" s="146"/>
      <c r="PQA13" s="146"/>
      <c r="PQB13" s="146"/>
      <c r="PQC13" s="146"/>
      <c r="PQD13" s="146"/>
      <c r="PQE13" s="146"/>
      <c r="PQF13" s="146"/>
      <c r="PQG13" s="146"/>
      <c r="PQH13" s="146"/>
      <c r="PQI13" s="146"/>
      <c r="PQJ13" s="146"/>
      <c r="PQK13" s="146"/>
      <c r="PQL13" s="146"/>
      <c r="PQM13" s="146"/>
      <c r="PQN13" s="146"/>
      <c r="PQO13" s="146"/>
      <c r="PQP13" s="146"/>
      <c r="PQQ13" s="146"/>
      <c r="PQR13" s="146"/>
      <c r="PQS13" s="146"/>
      <c r="PQT13" s="146"/>
      <c r="PQU13" s="146"/>
      <c r="PQV13" s="146"/>
      <c r="PQW13" s="146"/>
      <c r="PQX13" s="146"/>
      <c r="PQY13" s="146"/>
      <c r="PQZ13" s="146"/>
      <c r="PRA13" s="146"/>
      <c r="PRB13" s="146"/>
      <c r="PRC13" s="146"/>
      <c r="PRD13" s="146"/>
      <c r="PRE13" s="146"/>
      <c r="PRF13" s="146"/>
      <c r="PRG13" s="146"/>
      <c r="PRH13" s="146"/>
      <c r="PRI13" s="146"/>
      <c r="PRJ13" s="146"/>
      <c r="PRK13" s="146"/>
      <c r="PRL13" s="146"/>
      <c r="PRM13" s="146"/>
      <c r="PRN13" s="146"/>
      <c r="PRO13" s="146"/>
      <c r="PRP13" s="146"/>
      <c r="PRQ13" s="146"/>
      <c r="PRR13" s="146"/>
      <c r="PRS13" s="146"/>
      <c r="PRT13" s="146"/>
      <c r="PRU13" s="146"/>
      <c r="PRV13" s="146"/>
      <c r="PRW13" s="146"/>
      <c r="PRX13" s="146"/>
      <c r="PRY13" s="146"/>
      <c r="PRZ13" s="146"/>
      <c r="PSA13" s="146"/>
      <c r="PSB13" s="146"/>
      <c r="PSC13" s="146"/>
      <c r="PSD13" s="146"/>
      <c r="PSE13" s="146"/>
      <c r="PSF13" s="146"/>
      <c r="PSG13" s="146"/>
      <c r="PSH13" s="146"/>
      <c r="PSI13" s="146"/>
      <c r="PSJ13" s="146"/>
      <c r="PSK13" s="146"/>
      <c r="PSL13" s="146"/>
      <c r="PSM13" s="146"/>
      <c r="PSN13" s="146"/>
      <c r="PSO13" s="146"/>
      <c r="PSP13" s="146"/>
      <c r="PSQ13" s="146"/>
      <c r="PSR13" s="146"/>
      <c r="PSS13" s="146"/>
      <c r="PST13" s="146"/>
      <c r="PSU13" s="146"/>
      <c r="PSV13" s="146"/>
      <c r="PSW13" s="146"/>
      <c r="PSX13" s="146"/>
      <c r="PSY13" s="146"/>
      <c r="PSZ13" s="146"/>
      <c r="PTA13" s="146"/>
      <c r="PTB13" s="146"/>
      <c r="PTC13" s="146"/>
      <c r="PTD13" s="146"/>
      <c r="PTE13" s="146"/>
      <c r="PTF13" s="146"/>
      <c r="PTG13" s="146"/>
      <c r="PTH13" s="146"/>
      <c r="PTI13" s="146"/>
      <c r="PTJ13" s="146"/>
      <c r="PTK13" s="146"/>
      <c r="PTL13" s="146"/>
      <c r="PTM13" s="146"/>
      <c r="PTN13" s="146"/>
      <c r="PTO13" s="146"/>
      <c r="PTP13" s="146"/>
      <c r="PTQ13" s="146"/>
      <c r="PTR13" s="146"/>
      <c r="PTS13" s="146"/>
      <c r="PTT13" s="146"/>
      <c r="PTU13" s="146"/>
      <c r="PTV13" s="146"/>
      <c r="PTW13" s="146"/>
      <c r="PTX13" s="146"/>
      <c r="PTY13" s="146"/>
      <c r="PTZ13" s="146"/>
      <c r="PUA13" s="146"/>
      <c r="PUB13" s="146"/>
      <c r="PUC13" s="146"/>
      <c r="PUD13" s="146"/>
      <c r="PUE13" s="146"/>
      <c r="PUF13" s="146"/>
      <c r="PUG13" s="146"/>
      <c r="PUH13" s="146"/>
      <c r="PUI13" s="146"/>
      <c r="PUJ13" s="146"/>
      <c r="PUK13" s="146"/>
      <c r="PUL13" s="146"/>
      <c r="PUM13" s="146"/>
      <c r="PUN13" s="146"/>
      <c r="PUO13" s="146"/>
      <c r="PUP13" s="146"/>
      <c r="PUQ13" s="146"/>
      <c r="PUR13" s="146"/>
      <c r="PUS13" s="146"/>
      <c r="PUT13" s="146"/>
      <c r="PUU13" s="146"/>
      <c r="PUV13" s="146"/>
      <c r="PUW13" s="146"/>
      <c r="PUX13" s="146"/>
      <c r="PUY13" s="146"/>
      <c r="PUZ13" s="146"/>
      <c r="PVA13" s="146"/>
      <c r="PVB13" s="146"/>
      <c r="PVC13" s="146"/>
      <c r="PVD13" s="146"/>
      <c r="PVE13" s="146"/>
      <c r="PVF13" s="146"/>
      <c r="PVG13" s="146"/>
      <c r="PVH13" s="146"/>
      <c r="PVI13" s="146"/>
      <c r="PVJ13" s="146"/>
      <c r="PVK13" s="146"/>
      <c r="PVL13" s="146"/>
      <c r="PVM13" s="146"/>
      <c r="PVN13" s="146"/>
      <c r="PVO13" s="146"/>
      <c r="PVP13" s="146"/>
      <c r="PVQ13" s="146"/>
      <c r="PVR13" s="146"/>
      <c r="PVS13" s="146"/>
      <c r="PVT13" s="146"/>
      <c r="PVU13" s="146"/>
      <c r="PVV13" s="146"/>
      <c r="PVW13" s="146"/>
      <c r="PVX13" s="146"/>
      <c r="PVY13" s="146"/>
      <c r="PVZ13" s="146"/>
      <c r="PWA13" s="146"/>
      <c r="PWB13" s="146"/>
      <c r="PWC13" s="146"/>
      <c r="PWD13" s="146"/>
      <c r="PWE13" s="146"/>
      <c r="PWF13" s="146"/>
      <c r="PWG13" s="146"/>
      <c r="PWH13" s="146"/>
      <c r="PWI13" s="146"/>
      <c r="PWJ13" s="146"/>
      <c r="PWK13" s="146"/>
      <c r="PWL13" s="146"/>
      <c r="PWM13" s="146"/>
      <c r="PWN13" s="146"/>
      <c r="PWO13" s="146"/>
      <c r="PWP13" s="146"/>
      <c r="PWQ13" s="146"/>
      <c r="PWR13" s="146"/>
      <c r="PWS13" s="146"/>
      <c r="PWT13" s="146"/>
      <c r="PWU13" s="146"/>
      <c r="PWV13" s="146"/>
      <c r="PWW13" s="146"/>
      <c r="PWX13" s="146"/>
      <c r="PWY13" s="146"/>
      <c r="PWZ13" s="146"/>
      <c r="PXA13" s="146"/>
      <c r="PXB13" s="146"/>
      <c r="PXC13" s="146"/>
      <c r="PXD13" s="146"/>
      <c r="PXE13" s="146"/>
      <c r="PXF13" s="146"/>
      <c r="PXG13" s="146"/>
      <c r="PXH13" s="146"/>
      <c r="PXI13" s="146"/>
      <c r="PXJ13" s="146"/>
      <c r="PXK13" s="146"/>
      <c r="PXL13" s="146"/>
      <c r="PXM13" s="146"/>
      <c r="PXN13" s="146"/>
      <c r="PXO13" s="146"/>
      <c r="PXP13" s="146"/>
      <c r="PXQ13" s="146"/>
      <c r="PXR13" s="146"/>
      <c r="PXS13" s="146"/>
      <c r="PXT13" s="146"/>
      <c r="PXU13" s="146"/>
      <c r="PXV13" s="146"/>
      <c r="PXW13" s="146"/>
      <c r="PXX13" s="146"/>
      <c r="PXY13" s="146"/>
      <c r="PXZ13" s="146"/>
      <c r="PYA13" s="146"/>
      <c r="PYB13" s="146"/>
      <c r="PYC13" s="146"/>
      <c r="PYD13" s="146"/>
      <c r="PYE13" s="146"/>
      <c r="PYF13" s="146"/>
      <c r="PYG13" s="146"/>
      <c r="PYH13" s="146"/>
      <c r="PYI13" s="146"/>
      <c r="PYJ13" s="146"/>
      <c r="PYK13" s="146"/>
      <c r="PYL13" s="146"/>
      <c r="PYM13" s="146"/>
      <c r="PYN13" s="146"/>
      <c r="PYO13" s="146"/>
      <c r="PYP13" s="146"/>
      <c r="PYQ13" s="146"/>
      <c r="PYR13" s="146"/>
      <c r="PYS13" s="146"/>
      <c r="PYT13" s="146"/>
      <c r="PYU13" s="146"/>
      <c r="PYV13" s="146"/>
      <c r="PYW13" s="146"/>
      <c r="PYX13" s="146"/>
      <c r="PYY13" s="146"/>
      <c r="PYZ13" s="146"/>
      <c r="PZA13" s="146"/>
      <c r="PZB13" s="146"/>
      <c r="PZC13" s="146"/>
      <c r="PZD13" s="146"/>
      <c r="PZE13" s="146"/>
      <c r="PZF13" s="146"/>
      <c r="PZG13" s="146"/>
      <c r="PZH13" s="146"/>
      <c r="PZI13" s="146"/>
      <c r="PZJ13" s="146"/>
      <c r="PZK13" s="146"/>
      <c r="PZL13" s="146"/>
      <c r="PZM13" s="146"/>
      <c r="PZN13" s="146"/>
      <c r="PZO13" s="146"/>
      <c r="PZP13" s="146"/>
      <c r="PZQ13" s="146"/>
      <c r="PZR13" s="146"/>
      <c r="PZS13" s="146"/>
      <c r="PZT13" s="146"/>
      <c r="PZU13" s="146"/>
      <c r="PZV13" s="146"/>
      <c r="PZW13" s="146"/>
      <c r="PZX13" s="146"/>
      <c r="PZY13" s="146"/>
      <c r="PZZ13" s="146"/>
      <c r="QAA13" s="146"/>
      <c r="QAB13" s="146"/>
      <c r="QAC13" s="146"/>
      <c r="QAD13" s="146"/>
      <c r="QAE13" s="146"/>
      <c r="QAF13" s="146"/>
      <c r="QAG13" s="146"/>
      <c r="QAH13" s="146"/>
      <c r="QAI13" s="146"/>
      <c r="QAJ13" s="146"/>
      <c r="QAK13" s="146"/>
      <c r="QAL13" s="146"/>
      <c r="QAM13" s="146"/>
      <c r="QAN13" s="146"/>
      <c r="QAO13" s="146"/>
      <c r="QAP13" s="146"/>
      <c r="QAQ13" s="146"/>
      <c r="QAR13" s="146"/>
      <c r="QAS13" s="146"/>
      <c r="QAT13" s="146"/>
      <c r="QAU13" s="146"/>
      <c r="QAV13" s="146"/>
      <c r="QAW13" s="146"/>
      <c r="QAX13" s="146"/>
      <c r="QAY13" s="146"/>
      <c r="QAZ13" s="146"/>
      <c r="QBA13" s="146"/>
      <c r="QBB13" s="146"/>
      <c r="QBC13" s="146"/>
      <c r="QBD13" s="146"/>
      <c r="QBE13" s="146"/>
      <c r="QBF13" s="146"/>
      <c r="QBG13" s="146"/>
      <c r="QBH13" s="146"/>
      <c r="QBI13" s="146"/>
      <c r="QBJ13" s="146"/>
      <c r="QBK13" s="146"/>
      <c r="QBL13" s="146"/>
      <c r="QBM13" s="146"/>
      <c r="QBN13" s="146"/>
      <c r="QBO13" s="146"/>
      <c r="QBP13" s="146"/>
      <c r="QBQ13" s="146"/>
      <c r="QBR13" s="146"/>
      <c r="QBS13" s="146"/>
      <c r="QBT13" s="146"/>
      <c r="QBU13" s="146"/>
      <c r="QBV13" s="146"/>
      <c r="QBW13" s="146"/>
      <c r="QBX13" s="146"/>
      <c r="QBY13" s="146"/>
      <c r="QBZ13" s="146"/>
      <c r="QCA13" s="146"/>
      <c r="QCB13" s="146"/>
      <c r="QCC13" s="146"/>
      <c r="QCD13" s="146"/>
      <c r="QCE13" s="146"/>
      <c r="QCF13" s="146"/>
      <c r="QCG13" s="146"/>
      <c r="QCH13" s="146"/>
      <c r="QCI13" s="146"/>
      <c r="QCJ13" s="146"/>
      <c r="QCK13" s="146"/>
      <c r="QCL13" s="146"/>
      <c r="QCM13" s="146"/>
      <c r="QCN13" s="146"/>
      <c r="QCO13" s="146"/>
      <c r="QCP13" s="146"/>
      <c r="QCQ13" s="146"/>
      <c r="QCR13" s="146"/>
      <c r="QCS13" s="146"/>
      <c r="QCT13" s="146"/>
      <c r="QCU13" s="146"/>
      <c r="QCV13" s="146"/>
      <c r="QCW13" s="146"/>
      <c r="QCX13" s="146"/>
      <c r="QCY13" s="146"/>
      <c r="QCZ13" s="146"/>
      <c r="QDA13" s="146"/>
      <c r="QDB13" s="146"/>
      <c r="QDC13" s="146"/>
      <c r="QDD13" s="146"/>
      <c r="QDE13" s="146"/>
      <c r="QDF13" s="146"/>
      <c r="QDG13" s="146"/>
      <c r="QDH13" s="146"/>
      <c r="QDI13" s="146"/>
      <c r="QDJ13" s="146"/>
      <c r="QDK13" s="146"/>
      <c r="QDL13" s="146"/>
      <c r="QDM13" s="146"/>
      <c r="QDN13" s="146"/>
      <c r="QDO13" s="146"/>
      <c r="QDP13" s="146"/>
      <c r="QDQ13" s="146"/>
      <c r="QDR13" s="146"/>
      <c r="QDS13" s="146"/>
      <c r="QDT13" s="146"/>
      <c r="QDU13" s="146"/>
      <c r="QDV13" s="146"/>
      <c r="QDW13" s="146"/>
      <c r="QDX13" s="146"/>
      <c r="QDY13" s="146"/>
      <c r="QDZ13" s="146"/>
      <c r="QEA13" s="146"/>
      <c r="QEB13" s="146"/>
      <c r="QEC13" s="146"/>
      <c r="QED13" s="146"/>
      <c r="QEE13" s="146"/>
      <c r="QEF13" s="146"/>
      <c r="QEG13" s="146"/>
      <c r="QEH13" s="146"/>
      <c r="QEI13" s="146"/>
      <c r="QEJ13" s="146"/>
      <c r="QEK13" s="146"/>
      <c r="QEL13" s="146"/>
      <c r="QEM13" s="146"/>
      <c r="QEN13" s="146"/>
      <c r="QEO13" s="146"/>
      <c r="QEP13" s="146"/>
      <c r="QEQ13" s="146"/>
      <c r="QER13" s="146"/>
      <c r="QES13" s="146"/>
      <c r="QET13" s="146"/>
      <c r="QEU13" s="146"/>
      <c r="QEV13" s="146"/>
      <c r="QEW13" s="146"/>
      <c r="QEX13" s="146"/>
      <c r="QEY13" s="146"/>
      <c r="QEZ13" s="146"/>
      <c r="QFA13" s="146"/>
      <c r="QFB13" s="146"/>
      <c r="QFC13" s="146"/>
      <c r="QFD13" s="146"/>
      <c r="QFE13" s="146"/>
      <c r="QFF13" s="146"/>
      <c r="QFG13" s="146"/>
      <c r="QFH13" s="146"/>
      <c r="QFI13" s="146"/>
      <c r="QFJ13" s="146"/>
      <c r="QFK13" s="146"/>
      <c r="QFL13" s="146"/>
      <c r="QFM13" s="146"/>
      <c r="QFN13" s="146"/>
      <c r="QFO13" s="146"/>
      <c r="QFP13" s="146"/>
      <c r="QFQ13" s="146"/>
      <c r="QFR13" s="146"/>
      <c r="QFS13" s="146"/>
      <c r="QFT13" s="146"/>
      <c r="QFU13" s="146"/>
      <c r="QFV13" s="146"/>
      <c r="QFW13" s="146"/>
      <c r="QFX13" s="146"/>
      <c r="QFY13" s="146"/>
      <c r="QFZ13" s="146"/>
      <c r="QGA13" s="146"/>
      <c r="QGB13" s="146"/>
      <c r="QGC13" s="146"/>
      <c r="QGD13" s="146"/>
      <c r="QGE13" s="146"/>
      <c r="QGF13" s="146"/>
      <c r="QGG13" s="146"/>
      <c r="QGH13" s="146"/>
      <c r="QGI13" s="146"/>
      <c r="QGJ13" s="146"/>
      <c r="QGK13" s="146"/>
      <c r="QGL13" s="146"/>
      <c r="QGM13" s="146"/>
      <c r="QGN13" s="146"/>
      <c r="QGO13" s="146"/>
      <c r="QGP13" s="146"/>
      <c r="QGQ13" s="146"/>
      <c r="QGR13" s="146"/>
      <c r="QGS13" s="146"/>
      <c r="QGT13" s="146"/>
      <c r="QGU13" s="146"/>
      <c r="QGV13" s="146"/>
      <c r="QGW13" s="146"/>
      <c r="QGX13" s="146"/>
      <c r="QGY13" s="146"/>
      <c r="QGZ13" s="146"/>
      <c r="QHA13" s="146"/>
      <c r="QHB13" s="146"/>
      <c r="QHC13" s="146"/>
      <c r="QHD13" s="146"/>
      <c r="QHE13" s="146"/>
      <c r="QHF13" s="146"/>
      <c r="QHG13" s="146"/>
      <c r="QHH13" s="146"/>
      <c r="QHI13" s="146"/>
      <c r="QHJ13" s="146"/>
      <c r="QHK13" s="146"/>
      <c r="QHL13" s="146"/>
      <c r="QHM13" s="146"/>
      <c r="QHN13" s="146"/>
      <c r="QHO13" s="146"/>
      <c r="QHP13" s="146"/>
      <c r="QHQ13" s="146"/>
      <c r="QHR13" s="146"/>
      <c r="QHS13" s="146"/>
      <c r="QHT13" s="146"/>
      <c r="QHU13" s="146"/>
      <c r="QHV13" s="146"/>
      <c r="QHW13" s="146"/>
      <c r="QHX13" s="146"/>
      <c r="QHY13" s="146"/>
      <c r="QHZ13" s="146"/>
      <c r="QIA13" s="146"/>
      <c r="QIB13" s="146"/>
      <c r="QIC13" s="146"/>
      <c r="QID13" s="146"/>
      <c r="QIE13" s="146"/>
      <c r="QIF13" s="146"/>
      <c r="QIG13" s="146"/>
      <c r="QIH13" s="146"/>
      <c r="QII13" s="146"/>
      <c r="QIJ13" s="146"/>
      <c r="QIK13" s="146"/>
      <c r="QIL13" s="146"/>
      <c r="QIM13" s="146"/>
      <c r="QIN13" s="146"/>
      <c r="QIO13" s="146"/>
      <c r="QIP13" s="146"/>
      <c r="QIQ13" s="146"/>
      <c r="QIR13" s="146"/>
      <c r="QIS13" s="146"/>
      <c r="QIT13" s="146"/>
      <c r="QIU13" s="146"/>
      <c r="QIV13" s="146"/>
      <c r="QIW13" s="146"/>
      <c r="QIX13" s="146"/>
      <c r="QIY13" s="146"/>
      <c r="QIZ13" s="146"/>
      <c r="QJA13" s="146"/>
      <c r="QJB13" s="146"/>
      <c r="QJC13" s="146"/>
      <c r="QJD13" s="146"/>
      <c r="QJE13" s="146"/>
      <c r="QJF13" s="146"/>
      <c r="QJG13" s="146"/>
      <c r="QJH13" s="146"/>
      <c r="QJI13" s="146"/>
      <c r="QJJ13" s="146"/>
      <c r="QJK13" s="146"/>
      <c r="QJL13" s="146"/>
      <c r="QJM13" s="146"/>
      <c r="QJN13" s="146"/>
      <c r="QJO13" s="146"/>
      <c r="QJP13" s="146"/>
      <c r="QJQ13" s="146"/>
      <c r="QJR13" s="146"/>
      <c r="QJS13" s="146"/>
      <c r="QJT13" s="146"/>
      <c r="QJU13" s="146"/>
      <c r="QJV13" s="146"/>
      <c r="QJW13" s="146"/>
      <c r="QJX13" s="146"/>
      <c r="QJY13" s="146"/>
      <c r="QJZ13" s="146"/>
      <c r="QKA13" s="146"/>
      <c r="QKB13" s="146"/>
      <c r="QKC13" s="146"/>
      <c r="QKD13" s="146"/>
      <c r="QKE13" s="146"/>
      <c r="QKF13" s="146"/>
      <c r="QKG13" s="146"/>
      <c r="QKH13" s="146"/>
      <c r="QKI13" s="146"/>
      <c r="QKJ13" s="146"/>
      <c r="QKK13" s="146"/>
      <c r="QKL13" s="146"/>
      <c r="QKM13" s="146"/>
      <c r="QKN13" s="146"/>
      <c r="QKO13" s="146"/>
      <c r="QKP13" s="146"/>
      <c r="QKQ13" s="146"/>
      <c r="QKR13" s="146"/>
      <c r="QKS13" s="146"/>
      <c r="QKT13" s="146"/>
      <c r="QKU13" s="146"/>
      <c r="QKV13" s="146"/>
      <c r="QKW13" s="146"/>
      <c r="QKX13" s="146"/>
      <c r="QKY13" s="146"/>
      <c r="QKZ13" s="146"/>
      <c r="QLA13" s="146"/>
      <c r="QLB13" s="146"/>
      <c r="QLC13" s="146"/>
      <c r="QLD13" s="146"/>
      <c r="QLE13" s="146"/>
      <c r="QLF13" s="146"/>
      <c r="QLG13" s="146"/>
      <c r="QLH13" s="146"/>
      <c r="QLI13" s="146"/>
      <c r="QLJ13" s="146"/>
      <c r="QLK13" s="146"/>
      <c r="QLL13" s="146"/>
      <c r="QLM13" s="146"/>
      <c r="QLN13" s="146"/>
      <c r="QLO13" s="146"/>
      <c r="QLP13" s="146"/>
      <c r="QLQ13" s="146"/>
      <c r="QLR13" s="146"/>
      <c r="QLS13" s="146"/>
      <c r="QLT13" s="146"/>
      <c r="QLU13" s="146"/>
      <c r="QLV13" s="146"/>
      <c r="QLW13" s="146"/>
      <c r="QLX13" s="146"/>
      <c r="QLY13" s="146"/>
      <c r="QLZ13" s="146"/>
      <c r="QMA13" s="146"/>
      <c r="QMB13" s="146"/>
      <c r="QMC13" s="146"/>
      <c r="QMD13" s="146"/>
      <c r="QME13" s="146"/>
      <c r="QMF13" s="146"/>
      <c r="QMG13" s="146"/>
      <c r="QMH13" s="146"/>
      <c r="QMI13" s="146"/>
      <c r="QMJ13" s="146"/>
      <c r="QMK13" s="146"/>
      <c r="QML13" s="146"/>
      <c r="QMM13" s="146"/>
      <c r="QMN13" s="146"/>
      <c r="QMO13" s="146"/>
      <c r="QMP13" s="146"/>
      <c r="QMQ13" s="146"/>
      <c r="QMR13" s="146"/>
      <c r="QMS13" s="146"/>
      <c r="QMT13" s="146"/>
      <c r="QMU13" s="146"/>
      <c r="QMV13" s="146"/>
      <c r="QMW13" s="146"/>
      <c r="QMX13" s="146"/>
      <c r="QMY13" s="146"/>
      <c r="QMZ13" s="146"/>
      <c r="QNA13" s="146"/>
      <c r="QNB13" s="146"/>
      <c r="QNC13" s="146"/>
      <c r="QND13" s="146"/>
      <c r="QNE13" s="146"/>
      <c r="QNF13" s="146"/>
      <c r="QNG13" s="146"/>
      <c r="QNH13" s="146"/>
      <c r="QNI13" s="146"/>
      <c r="QNJ13" s="146"/>
      <c r="QNK13" s="146"/>
      <c r="QNL13" s="146"/>
      <c r="QNM13" s="146"/>
      <c r="QNN13" s="146"/>
      <c r="QNO13" s="146"/>
      <c r="QNP13" s="146"/>
      <c r="QNQ13" s="146"/>
      <c r="QNR13" s="146"/>
      <c r="QNS13" s="146"/>
      <c r="QNT13" s="146"/>
      <c r="QNU13" s="146"/>
      <c r="QNV13" s="146"/>
      <c r="QNW13" s="146"/>
      <c r="QNX13" s="146"/>
      <c r="QNY13" s="146"/>
      <c r="QNZ13" s="146"/>
      <c r="QOA13" s="146"/>
      <c r="QOB13" s="146"/>
      <c r="QOC13" s="146"/>
      <c r="QOD13" s="146"/>
      <c r="QOE13" s="146"/>
      <c r="QOF13" s="146"/>
      <c r="QOG13" s="146"/>
      <c r="QOH13" s="146"/>
      <c r="QOI13" s="146"/>
      <c r="QOJ13" s="146"/>
      <c r="QOK13" s="146"/>
      <c r="QOL13" s="146"/>
      <c r="QOM13" s="146"/>
      <c r="QON13" s="146"/>
      <c r="QOO13" s="146"/>
      <c r="QOP13" s="146"/>
      <c r="QOQ13" s="146"/>
      <c r="QOR13" s="146"/>
      <c r="QOS13" s="146"/>
      <c r="QOT13" s="146"/>
      <c r="QOU13" s="146"/>
      <c r="QOV13" s="146"/>
      <c r="QOW13" s="146"/>
      <c r="QOX13" s="146"/>
      <c r="QOY13" s="146"/>
      <c r="QOZ13" s="146"/>
      <c r="QPA13" s="146"/>
      <c r="QPB13" s="146"/>
      <c r="QPC13" s="146"/>
      <c r="QPD13" s="146"/>
      <c r="QPE13" s="146"/>
      <c r="QPF13" s="146"/>
      <c r="QPG13" s="146"/>
      <c r="QPH13" s="146"/>
      <c r="QPI13" s="146"/>
      <c r="QPJ13" s="146"/>
      <c r="QPK13" s="146"/>
      <c r="QPL13" s="146"/>
      <c r="QPM13" s="146"/>
      <c r="QPN13" s="146"/>
      <c r="QPO13" s="146"/>
      <c r="QPP13" s="146"/>
      <c r="QPQ13" s="146"/>
      <c r="QPR13" s="146"/>
      <c r="QPS13" s="146"/>
      <c r="QPT13" s="146"/>
      <c r="QPU13" s="146"/>
      <c r="QPV13" s="146"/>
      <c r="QPW13" s="146"/>
      <c r="QPX13" s="146"/>
      <c r="QPY13" s="146"/>
      <c r="QPZ13" s="146"/>
      <c r="QQA13" s="146"/>
      <c r="QQB13" s="146"/>
      <c r="QQC13" s="146"/>
      <c r="QQD13" s="146"/>
      <c r="QQE13" s="146"/>
      <c r="QQF13" s="146"/>
      <c r="QQG13" s="146"/>
      <c r="QQH13" s="146"/>
      <c r="QQI13" s="146"/>
      <c r="QQJ13" s="146"/>
      <c r="QQK13" s="146"/>
      <c r="QQL13" s="146"/>
      <c r="QQM13" s="146"/>
      <c r="QQN13" s="146"/>
      <c r="QQO13" s="146"/>
      <c r="QQP13" s="146"/>
      <c r="QQQ13" s="146"/>
      <c r="QQR13" s="146"/>
      <c r="QQS13" s="146"/>
      <c r="QQT13" s="146"/>
      <c r="QQU13" s="146"/>
      <c r="QQV13" s="146"/>
      <c r="QQW13" s="146"/>
      <c r="QQX13" s="146"/>
      <c r="QQY13" s="146"/>
      <c r="QQZ13" s="146"/>
      <c r="QRA13" s="146"/>
      <c r="QRB13" s="146"/>
      <c r="QRC13" s="146"/>
      <c r="QRD13" s="146"/>
      <c r="QRE13" s="146"/>
      <c r="QRF13" s="146"/>
      <c r="QRG13" s="146"/>
      <c r="QRH13" s="146"/>
      <c r="QRI13" s="146"/>
      <c r="QRJ13" s="146"/>
      <c r="QRK13" s="146"/>
      <c r="QRL13" s="146"/>
      <c r="QRM13" s="146"/>
      <c r="QRN13" s="146"/>
      <c r="QRO13" s="146"/>
      <c r="QRP13" s="146"/>
      <c r="QRQ13" s="146"/>
      <c r="QRR13" s="146"/>
      <c r="QRS13" s="146"/>
      <c r="QRT13" s="146"/>
      <c r="QRU13" s="146"/>
      <c r="QRV13" s="146"/>
      <c r="QRW13" s="146"/>
      <c r="QRX13" s="146"/>
      <c r="QRY13" s="146"/>
      <c r="QRZ13" s="146"/>
      <c r="QSA13" s="146"/>
      <c r="QSB13" s="146"/>
      <c r="QSC13" s="146"/>
      <c r="QSD13" s="146"/>
      <c r="QSE13" s="146"/>
      <c r="QSF13" s="146"/>
      <c r="QSG13" s="146"/>
      <c r="QSH13" s="146"/>
      <c r="QSI13" s="146"/>
      <c r="QSJ13" s="146"/>
      <c r="QSK13" s="146"/>
      <c r="QSL13" s="146"/>
      <c r="QSM13" s="146"/>
      <c r="QSN13" s="146"/>
      <c r="QSO13" s="146"/>
      <c r="QSP13" s="146"/>
      <c r="QSQ13" s="146"/>
      <c r="QSR13" s="146"/>
      <c r="QSS13" s="146"/>
      <c r="QST13" s="146"/>
      <c r="QSU13" s="146"/>
      <c r="QSV13" s="146"/>
      <c r="QSW13" s="146"/>
      <c r="QSX13" s="146"/>
      <c r="QSY13" s="146"/>
      <c r="QSZ13" s="146"/>
      <c r="QTA13" s="146"/>
      <c r="QTB13" s="146"/>
      <c r="QTC13" s="146"/>
      <c r="QTD13" s="146"/>
      <c r="QTE13" s="146"/>
      <c r="QTF13" s="146"/>
      <c r="QTG13" s="146"/>
      <c r="QTH13" s="146"/>
      <c r="QTI13" s="146"/>
      <c r="QTJ13" s="146"/>
      <c r="QTK13" s="146"/>
      <c r="QTL13" s="146"/>
      <c r="QTM13" s="146"/>
      <c r="QTN13" s="146"/>
      <c r="QTO13" s="146"/>
      <c r="QTP13" s="146"/>
      <c r="QTQ13" s="146"/>
      <c r="QTR13" s="146"/>
      <c r="QTS13" s="146"/>
      <c r="QTT13" s="146"/>
      <c r="QTU13" s="146"/>
      <c r="QTV13" s="146"/>
      <c r="QTW13" s="146"/>
      <c r="QTX13" s="146"/>
      <c r="QTY13" s="146"/>
      <c r="QTZ13" s="146"/>
      <c r="QUA13" s="146"/>
      <c r="QUB13" s="146"/>
      <c r="QUC13" s="146"/>
      <c r="QUD13" s="146"/>
      <c r="QUE13" s="146"/>
      <c r="QUF13" s="146"/>
      <c r="QUG13" s="146"/>
      <c r="QUH13" s="146"/>
      <c r="QUI13" s="146"/>
      <c r="QUJ13" s="146"/>
      <c r="QUK13" s="146"/>
      <c r="QUL13" s="146"/>
      <c r="QUM13" s="146"/>
      <c r="QUN13" s="146"/>
      <c r="QUO13" s="146"/>
      <c r="QUP13" s="146"/>
      <c r="QUQ13" s="146"/>
      <c r="QUR13" s="146"/>
      <c r="QUS13" s="146"/>
      <c r="QUT13" s="146"/>
      <c r="QUU13" s="146"/>
      <c r="QUV13" s="146"/>
      <c r="QUW13" s="146"/>
      <c r="QUX13" s="146"/>
      <c r="QUY13" s="146"/>
      <c r="QUZ13" s="146"/>
      <c r="QVA13" s="146"/>
      <c r="QVB13" s="146"/>
      <c r="QVC13" s="146"/>
      <c r="QVD13" s="146"/>
      <c r="QVE13" s="146"/>
      <c r="QVF13" s="146"/>
      <c r="QVG13" s="146"/>
      <c r="QVH13" s="146"/>
      <c r="QVI13" s="146"/>
      <c r="QVJ13" s="146"/>
      <c r="QVK13" s="146"/>
      <c r="QVL13" s="146"/>
      <c r="QVM13" s="146"/>
      <c r="QVN13" s="146"/>
      <c r="QVO13" s="146"/>
      <c r="QVP13" s="146"/>
      <c r="QVQ13" s="146"/>
      <c r="QVR13" s="146"/>
      <c r="QVS13" s="146"/>
      <c r="QVT13" s="146"/>
      <c r="QVU13" s="146"/>
      <c r="QVV13" s="146"/>
      <c r="QVW13" s="146"/>
      <c r="QVX13" s="146"/>
      <c r="QVY13" s="146"/>
      <c r="QVZ13" s="146"/>
      <c r="QWA13" s="146"/>
      <c r="QWB13" s="146"/>
      <c r="QWC13" s="146"/>
      <c r="QWD13" s="146"/>
      <c r="QWE13" s="146"/>
      <c r="QWF13" s="146"/>
      <c r="QWG13" s="146"/>
      <c r="QWH13" s="146"/>
      <c r="QWI13" s="146"/>
      <c r="QWJ13" s="146"/>
      <c r="QWK13" s="146"/>
      <c r="QWL13" s="146"/>
      <c r="QWM13" s="146"/>
      <c r="QWN13" s="146"/>
      <c r="QWO13" s="146"/>
      <c r="QWP13" s="146"/>
      <c r="QWQ13" s="146"/>
      <c r="QWR13" s="146"/>
      <c r="QWS13" s="146"/>
      <c r="QWT13" s="146"/>
      <c r="QWU13" s="146"/>
      <c r="QWV13" s="146"/>
      <c r="QWW13" s="146"/>
      <c r="QWX13" s="146"/>
      <c r="QWY13" s="146"/>
      <c r="QWZ13" s="146"/>
      <c r="QXA13" s="146"/>
      <c r="QXB13" s="146"/>
      <c r="QXC13" s="146"/>
      <c r="QXD13" s="146"/>
      <c r="QXE13" s="146"/>
      <c r="QXF13" s="146"/>
      <c r="QXG13" s="146"/>
      <c r="QXH13" s="146"/>
      <c r="QXI13" s="146"/>
      <c r="QXJ13" s="146"/>
      <c r="QXK13" s="146"/>
      <c r="QXL13" s="146"/>
      <c r="QXM13" s="146"/>
      <c r="QXN13" s="146"/>
      <c r="QXO13" s="146"/>
      <c r="QXP13" s="146"/>
      <c r="QXQ13" s="146"/>
      <c r="QXR13" s="146"/>
      <c r="QXS13" s="146"/>
      <c r="QXT13" s="146"/>
      <c r="QXU13" s="146"/>
      <c r="QXV13" s="146"/>
      <c r="QXW13" s="146"/>
      <c r="QXX13" s="146"/>
      <c r="QXY13" s="146"/>
      <c r="QXZ13" s="146"/>
      <c r="QYA13" s="146"/>
      <c r="QYB13" s="146"/>
      <c r="QYC13" s="146"/>
      <c r="QYD13" s="146"/>
      <c r="QYE13" s="146"/>
      <c r="QYF13" s="146"/>
      <c r="QYG13" s="146"/>
      <c r="QYH13" s="146"/>
      <c r="QYI13" s="146"/>
      <c r="QYJ13" s="146"/>
      <c r="QYK13" s="146"/>
      <c r="QYL13" s="146"/>
      <c r="QYM13" s="146"/>
      <c r="QYN13" s="146"/>
      <c r="QYO13" s="146"/>
      <c r="QYP13" s="146"/>
      <c r="QYQ13" s="146"/>
      <c r="QYR13" s="146"/>
      <c r="QYS13" s="146"/>
      <c r="QYT13" s="146"/>
      <c r="QYU13" s="146"/>
      <c r="QYV13" s="146"/>
      <c r="QYW13" s="146"/>
      <c r="QYX13" s="146"/>
      <c r="QYY13" s="146"/>
      <c r="QYZ13" s="146"/>
      <c r="QZA13" s="146"/>
      <c r="QZB13" s="146"/>
      <c r="QZC13" s="146"/>
      <c r="QZD13" s="146"/>
      <c r="QZE13" s="146"/>
      <c r="QZF13" s="146"/>
      <c r="QZG13" s="146"/>
      <c r="QZH13" s="146"/>
      <c r="QZI13" s="146"/>
      <c r="QZJ13" s="146"/>
      <c r="QZK13" s="146"/>
      <c r="QZL13" s="146"/>
      <c r="QZM13" s="146"/>
      <c r="QZN13" s="146"/>
      <c r="QZO13" s="146"/>
      <c r="QZP13" s="146"/>
      <c r="QZQ13" s="146"/>
      <c r="QZR13" s="146"/>
      <c r="QZS13" s="146"/>
      <c r="QZT13" s="146"/>
      <c r="QZU13" s="146"/>
      <c r="QZV13" s="146"/>
      <c r="QZW13" s="146"/>
      <c r="QZX13" s="146"/>
      <c r="QZY13" s="146"/>
      <c r="QZZ13" s="146"/>
      <c r="RAA13" s="146"/>
      <c r="RAB13" s="146"/>
      <c r="RAC13" s="146"/>
      <c r="RAD13" s="146"/>
      <c r="RAE13" s="146"/>
      <c r="RAF13" s="146"/>
      <c r="RAG13" s="146"/>
      <c r="RAH13" s="146"/>
      <c r="RAI13" s="146"/>
      <c r="RAJ13" s="146"/>
      <c r="RAK13" s="146"/>
      <c r="RAL13" s="146"/>
      <c r="RAM13" s="146"/>
      <c r="RAN13" s="146"/>
      <c r="RAO13" s="146"/>
      <c r="RAP13" s="146"/>
      <c r="RAQ13" s="146"/>
      <c r="RAR13" s="146"/>
      <c r="RAS13" s="146"/>
      <c r="RAT13" s="146"/>
      <c r="RAU13" s="146"/>
      <c r="RAV13" s="146"/>
      <c r="RAW13" s="146"/>
      <c r="RAX13" s="146"/>
      <c r="RAY13" s="146"/>
      <c r="RAZ13" s="146"/>
      <c r="RBA13" s="146"/>
      <c r="RBB13" s="146"/>
      <c r="RBC13" s="146"/>
      <c r="RBD13" s="146"/>
      <c r="RBE13" s="146"/>
      <c r="RBF13" s="146"/>
      <c r="RBG13" s="146"/>
      <c r="RBH13" s="146"/>
      <c r="RBI13" s="146"/>
      <c r="RBJ13" s="146"/>
      <c r="RBK13" s="146"/>
      <c r="RBL13" s="146"/>
      <c r="RBM13" s="146"/>
      <c r="RBN13" s="146"/>
      <c r="RBO13" s="146"/>
      <c r="RBP13" s="146"/>
      <c r="RBQ13" s="146"/>
      <c r="RBR13" s="146"/>
      <c r="RBS13" s="146"/>
      <c r="RBT13" s="146"/>
      <c r="RBU13" s="146"/>
      <c r="RBV13" s="146"/>
      <c r="RBW13" s="146"/>
      <c r="RBX13" s="146"/>
      <c r="RBY13" s="146"/>
      <c r="RBZ13" s="146"/>
      <c r="RCA13" s="146"/>
      <c r="RCB13" s="146"/>
      <c r="RCC13" s="146"/>
      <c r="RCD13" s="146"/>
      <c r="RCE13" s="146"/>
      <c r="RCF13" s="146"/>
      <c r="RCG13" s="146"/>
      <c r="RCH13" s="146"/>
      <c r="RCI13" s="146"/>
      <c r="RCJ13" s="146"/>
      <c r="RCK13" s="146"/>
      <c r="RCL13" s="146"/>
      <c r="RCM13" s="146"/>
      <c r="RCN13" s="146"/>
      <c r="RCO13" s="146"/>
      <c r="RCP13" s="146"/>
      <c r="RCQ13" s="146"/>
      <c r="RCR13" s="146"/>
      <c r="RCS13" s="146"/>
      <c r="RCT13" s="146"/>
      <c r="RCU13" s="146"/>
      <c r="RCV13" s="146"/>
      <c r="RCW13" s="146"/>
      <c r="RCX13" s="146"/>
      <c r="RCY13" s="146"/>
      <c r="RCZ13" s="146"/>
      <c r="RDA13" s="146"/>
      <c r="RDB13" s="146"/>
      <c r="RDC13" s="146"/>
      <c r="RDD13" s="146"/>
      <c r="RDE13" s="146"/>
      <c r="RDF13" s="146"/>
      <c r="RDG13" s="146"/>
      <c r="RDH13" s="146"/>
      <c r="RDI13" s="146"/>
      <c r="RDJ13" s="146"/>
      <c r="RDK13" s="146"/>
      <c r="RDL13" s="146"/>
      <c r="RDM13" s="146"/>
      <c r="RDN13" s="146"/>
      <c r="RDO13" s="146"/>
      <c r="RDP13" s="146"/>
      <c r="RDQ13" s="146"/>
      <c r="RDR13" s="146"/>
      <c r="RDS13" s="146"/>
      <c r="RDT13" s="146"/>
      <c r="RDU13" s="146"/>
      <c r="RDV13" s="146"/>
      <c r="RDW13" s="146"/>
      <c r="RDX13" s="146"/>
      <c r="RDY13" s="146"/>
      <c r="RDZ13" s="146"/>
      <c r="REA13" s="146"/>
      <c r="REB13" s="146"/>
      <c r="REC13" s="146"/>
      <c r="RED13" s="146"/>
      <c r="REE13" s="146"/>
      <c r="REF13" s="146"/>
      <c r="REG13" s="146"/>
      <c r="REH13" s="146"/>
      <c r="REI13" s="146"/>
      <c r="REJ13" s="146"/>
      <c r="REK13" s="146"/>
      <c r="REL13" s="146"/>
      <c r="REM13" s="146"/>
      <c r="REN13" s="146"/>
      <c r="REO13" s="146"/>
      <c r="REP13" s="146"/>
      <c r="REQ13" s="146"/>
      <c r="RER13" s="146"/>
      <c r="RES13" s="146"/>
      <c r="RET13" s="146"/>
      <c r="REU13" s="146"/>
      <c r="REV13" s="146"/>
      <c r="REW13" s="146"/>
      <c r="REX13" s="146"/>
      <c r="REY13" s="146"/>
      <c r="REZ13" s="146"/>
      <c r="RFA13" s="146"/>
      <c r="RFB13" s="146"/>
      <c r="RFC13" s="146"/>
      <c r="RFD13" s="146"/>
      <c r="RFE13" s="146"/>
      <c r="RFF13" s="146"/>
      <c r="RFG13" s="146"/>
      <c r="RFH13" s="146"/>
      <c r="RFI13" s="146"/>
      <c r="RFJ13" s="146"/>
      <c r="RFK13" s="146"/>
      <c r="RFL13" s="146"/>
      <c r="RFM13" s="146"/>
      <c r="RFN13" s="146"/>
      <c r="RFO13" s="146"/>
      <c r="RFP13" s="146"/>
      <c r="RFQ13" s="146"/>
      <c r="RFR13" s="146"/>
      <c r="RFS13" s="146"/>
      <c r="RFT13" s="146"/>
      <c r="RFU13" s="146"/>
      <c r="RFV13" s="146"/>
      <c r="RFW13" s="146"/>
      <c r="RFX13" s="146"/>
      <c r="RFY13" s="146"/>
      <c r="RFZ13" s="146"/>
      <c r="RGA13" s="146"/>
      <c r="RGB13" s="146"/>
      <c r="RGC13" s="146"/>
      <c r="RGD13" s="146"/>
      <c r="RGE13" s="146"/>
      <c r="RGF13" s="146"/>
      <c r="RGG13" s="146"/>
      <c r="RGH13" s="146"/>
      <c r="RGI13" s="146"/>
      <c r="RGJ13" s="146"/>
      <c r="RGK13" s="146"/>
      <c r="RGL13" s="146"/>
      <c r="RGM13" s="146"/>
      <c r="RGN13" s="146"/>
      <c r="RGO13" s="146"/>
      <c r="RGP13" s="146"/>
      <c r="RGQ13" s="146"/>
      <c r="RGR13" s="146"/>
      <c r="RGS13" s="146"/>
      <c r="RGT13" s="146"/>
      <c r="RGU13" s="146"/>
      <c r="RGV13" s="146"/>
      <c r="RGW13" s="146"/>
      <c r="RGX13" s="146"/>
      <c r="RGY13" s="146"/>
      <c r="RGZ13" s="146"/>
      <c r="RHA13" s="146"/>
      <c r="RHB13" s="146"/>
      <c r="RHC13" s="146"/>
      <c r="RHD13" s="146"/>
      <c r="RHE13" s="146"/>
      <c r="RHF13" s="146"/>
      <c r="RHG13" s="146"/>
      <c r="RHH13" s="146"/>
      <c r="RHI13" s="146"/>
      <c r="RHJ13" s="146"/>
      <c r="RHK13" s="146"/>
      <c r="RHL13" s="146"/>
      <c r="RHM13" s="146"/>
      <c r="RHN13" s="146"/>
      <c r="RHO13" s="146"/>
      <c r="RHP13" s="146"/>
      <c r="RHQ13" s="146"/>
      <c r="RHR13" s="146"/>
      <c r="RHS13" s="146"/>
      <c r="RHT13" s="146"/>
      <c r="RHU13" s="146"/>
      <c r="RHV13" s="146"/>
      <c r="RHW13" s="146"/>
      <c r="RHX13" s="146"/>
      <c r="RHY13" s="146"/>
      <c r="RHZ13" s="146"/>
      <c r="RIA13" s="146"/>
      <c r="RIB13" s="146"/>
      <c r="RIC13" s="146"/>
      <c r="RID13" s="146"/>
      <c r="RIE13" s="146"/>
      <c r="RIF13" s="146"/>
      <c r="RIG13" s="146"/>
      <c r="RIH13" s="146"/>
      <c r="RII13" s="146"/>
      <c r="RIJ13" s="146"/>
      <c r="RIK13" s="146"/>
      <c r="RIL13" s="146"/>
      <c r="RIM13" s="146"/>
      <c r="RIN13" s="146"/>
      <c r="RIO13" s="146"/>
      <c r="RIP13" s="146"/>
      <c r="RIQ13" s="146"/>
      <c r="RIR13" s="146"/>
      <c r="RIS13" s="146"/>
      <c r="RIT13" s="146"/>
      <c r="RIU13" s="146"/>
      <c r="RIV13" s="146"/>
      <c r="RIW13" s="146"/>
      <c r="RIX13" s="146"/>
      <c r="RIY13" s="146"/>
      <c r="RIZ13" s="146"/>
      <c r="RJA13" s="146"/>
      <c r="RJB13" s="146"/>
      <c r="RJC13" s="146"/>
      <c r="RJD13" s="146"/>
      <c r="RJE13" s="146"/>
      <c r="RJF13" s="146"/>
      <c r="RJG13" s="146"/>
      <c r="RJH13" s="146"/>
      <c r="RJI13" s="146"/>
      <c r="RJJ13" s="146"/>
      <c r="RJK13" s="146"/>
      <c r="RJL13" s="146"/>
      <c r="RJM13" s="146"/>
      <c r="RJN13" s="146"/>
      <c r="RJO13" s="146"/>
      <c r="RJP13" s="146"/>
      <c r="RJQ13" s="146"/>
      <c r="RJR13" s="146"/>
      <c r="RJS13" s="146"/>
      <c r="RJT13" s="146"/>
      <c r="RJU13" s="146"/>
      <c r="RJV13" s="146"/>
      <c r="RJW13" s="146"/>
      <c r="RJX13" s="146"/>
      <c r="RJY13" s="146"/>
      <c r="RJZ13" s="146"/>
      <c r="RKA13" s="146"/>
      <c r="RKB13" s="146"/>
      <c r="RKC13" s="146"/>
      <c r="RKD13" s="146"/>
      <c r="RKE13" s="146"/>
      <c r="RKF13" s="146"/>
      <c r="RKG13" s="146"/>
      <c r="RKH13" s="146"/>
      <c r="RKI13" s="146"/>
      <c r="RKJ13" s="146"/>
      <c r="RKK13" s="146"/>
      <c r="RKL13" s="146"/>
      <c r="RKM13" s="146"/>
      <c r="RKN13" s="146"/>
      <c r="RKO13" s="146"/>
      <c r="RKP13" s="146"/>
      <c r="RKQ13" s="146"/>
      <c r="RKR13" s="146"/>
      <c r="RKS13" s="146"/>
      <c r="RKT13" s="146"/>
      <c r="RKU13" s="146"/>
      <c r="RKV13" s="146"/>
      <c r="RKW13" s="146"/>
      <c r="RKX13" s="146"/>
      <c r="RKY13" s="146"/>
      <c r="RKZ13" s="146"/>
      <c r="RLA13" s="146"/>
      <c r="RLB13" s="146"/>
      <c r="RLC13" s="146"/>
      <c r="RLD13" s="146"/>
      <c r="RLE13" s="146"/>
      <c r="RLF13" s="146"/>
      <c r="RLG13" s="146"/>
      <c r="RLH13" s="146"/>
      <c r="RLI13" s="146"/>
      <c r="RLJ13" s="146"/>
      <c r="RLK13" s="146"/>
      <c r="RLL13" s="146"/>
      <c r="RLM13" s="146"/>
      <c r="RLN13" s="146"/>
      <c r="RLO13" s="146"/>
      <c r="RLP13" s="146"/>
      <c r="RLQ13" s="146"/>
      <c r="RLR13" s="146"/>
      <c r="RLS13" s="146"/>
      <c r="RLT13" s="146"/>
      <c r="RLU13" s="146"/>
      <c r="RLV13" s="146"/>
      <c r="RLW13" s="146"/>
      <c r="RLX13" s="146"/>
      <c r="RLY13" s="146"/>
      <c r="RLZ13" s="146"/>
      <c r="RMA13" s="146"/>
      <c r="RMB13" s="146"/>
      <c r="RMC13" s="146"/>
      <c r="RMD13" s="146"/>
      <c r="RME13" s="146"/>
      <c r="RMF13" s="146"/>
      <c r="RMG13" s="146"/>
      <c r="RMH13" s="146"/>
      <c r="RMI13" s="146"/>
      <c r="RMJ13" s="146"/>
      <c r="RMK13" s="146"/>
      <c r="RML13" s="146"/>
      <c r="RMM13" s="146"/>
      <c r="RMN13" s="146"/>
      <c r="RMO13" s="146"/>
      <c r="RMP13" s="146"/>
      <c r="RMQ13" s="146"/>
      <c r="RMR13" s="146"/>
      <c r="RMS13" s="146"/>
      <c r="RMT13" s="146"/>
      <c r="RMU13" s="146"/>
      <c r="RMV13" s="146"/>
      <c r="RMW13" s="146"/>
      <c r="RMX13" s="146"/>
      <c r="RMY13" s="146"/>
      <c r="RMZ13" s="146"/>
      <c r="RNA13" s="146"/>
      <c r="RNB13" s="146"/>
      <c r="RNC13" s="146"/>
      <c r="RND13" s="146"/>
      <c r="RNE13" s="146"/>
      <c r="RNF13" s="146"/>
      <c r="RNG13" s="146"/>
      <c r="RNH13" s="146"/>
      <c r="RNI13" s="146"/>
      <c r="RNJ13" s="146"/>
      <c r="RNK13" s="146"/>
      <c r="RNL13" s="146"/>
      <c r="RNM13" s="146"/>
      <c r="RNN13" s="146"/>
      <c r="RNO13" s="146"/>
      <c r="RNP13" s="146"/>
      <c r="RNQ13" s="146"/>
      <c r="RNR13" s="146"/>
      <c r="RNS13" s="146"/>
      <c r="RNT13" s="146"/>
      <c r="RNU13" s="146"/>
      <c r="RNV13" s="146"/>
      <c r="RNW13" s="146"/>
      <c r="RNX13" s="146"/>
      <c r="RNY13" s="146"/>
      <c r="RNZ13" s="146"/>
      <c r="ROA13" s="146"/>
      <c r="ROB13" s="146"/>
      <c r="ROC13" s="146"/>
      <c r="ROD13" s="146"/>
      <c r="ROE13" s="146"/>
      <c r="ROF13" s="146"/>
      <c r="ROG13" s="146"/>
      <c r="ROH13" s="146"/>
      <c r="ROI13" s="146"/>
      <c r="ROJ13" s="146"/>
      <c r="ROK13" s="146"/>
      <c r="ROL13" s="146"/>
      <c r="ROM13" s="146"/>
      <c r="RON13" s="146"/>
      <c r="ROO13" s="146"/>
      <c r="ROP13" s="146"/>
      <c r="ROQ13" s="146"/>
      <c r="ROR13" s="146"/>
      <c r="ROS13" s="146"/>
      <c r="ROT13" s="146"/>
      <c r="ROU13" s="146"/>
      <c r="ROV13" s="146"/>
      <c r="ROW13" s="146"/>
      <c r="ROX13" s="146"/>
      <c r="ROY13" s="146"/>
      <c r="ROZ13" s="146"/>
      <c r="RPA13" s="146"/>
      <c r="RPB13" s="146"/>
      <c r="RPC13" s="146"/>
      <c r="RPD13" s="146"/>
      <c r="RPE13" s="146"/>
      <c r="RPF13" s="146"/>
      <c r="RPG13" s="146"/>
      <c r="RPH13" s="146"/>
      <c r="RPI13" s="146"/>
      <c r="RPJ13" s="146"/>
      <c r="RPK13" s="146"/>
      <c r="RPL13" s="146"/>
      <c r="RPM13" s="146"/>
      <c r="RPN13" s="146"/>
      <c r="RPO13" s="146"/>
      <c r="RPP13" s="146"/>
      <c r="RPQ13" s="146"/>
      <c r="RPR13" s="146"/>
      <c r="RPS13" s="146"/>
      <c r="RPT13" s="146"/>
      <c r="RPU13" s="146"/>
      <c r="RPV13" s="146"/>
      <c r="RPW13" s="146"/>
      <c r="RPX13" s="146"/>
      <c r="RPY13" s="146"/>
      <c r="RPZ13" s="146"/>
      <c r="RQA13" s="146"/>
      <c r="RQB13" s="146"/>
      <c r="RQC13" s="146"/>
      <c r="RQD13" s="146"/>
      <c r="RQE13" s="146"/>
      <c r="RQF13" s="146"/>
      <c r="RQG13" s="146"/>
      <c r="RQH13" s="146"/>
      <c r="RQI13" s="146"/>
      <c r="RQJ13" s="146"/>
      <c r="RQK13" s="146"/>
      <c r="RQL13" s="146"/>
      <c r="RQM13" s="146"/>
      <c r="RQN13" s="146"/>
      <c r="RQO13" s="146"/>
      <c r="RQP13" s="146"/>
      <c r="RQQ13" s="146"/>
      <c r="RQR13" s="146"/>
      <c r="RQS13" s="146"/>
      <c r="RQT13" s="146"/>
      <c r="RQU13" s="146"/>
      <c r="RQV13" s="146"/>
      <c r="RQW13" s="146"/>
      <c r="RQX13" s="146"/>
      <c r="RQY13" s="146"/>
      <c r="RQZ13" s="146"/>
      <c r="RRA13" s="146"/>
      <c r="RRB13" s="146"/>
      <c r="RRC13" s="146"/>
      <c r="RRD13" s="146"/>
      <c r="RRE13" s="146"/>
      <c r="RRF13" s="146"/>
      <c r="RRG13" s="146"/>
      <c r="RRH13" s="146"/>
      <c r="RRI13" s="146"/>
      <c r="RRJ13" s="146"/>
      <c r="RRK13" s="146"/>
      <c r="RRL13" s="146"/>
      <c r="RRM13" s="146"/>
      <c r="RRN13" s="146"/>
      <c r="RRO13" s="146"/>
      <c r="RRP13" s="146"/>
      <c r="RRQ13" s="146"/>
      <c r="RRR13" s="146"/>
      <c r="RRS13" s="146"/>
      <c r="RRT13" s="146"/>
      <c r="RRU13" s="146"/>
      <c r="RRV13" s="146"/>
      <c r="RRW13" s="146"/>
      <c r="RRX13" s="146"/>
      <c r="RRY13" s="146"/>
      <c r="RRZ13" s="146"/>
      <c r="RSA13" s="146"/>
      <c r="RSB13" s="146"/>
      <c r="RSC13" s="146"/>
      <c r="RSD13" s="146"/>
      <c r="RSE13" s="146"/>
      <c r="RSF13" s="146"/>
      <c r="RSG13" s="146"/>
      <c r="RSH13" s="146"/>
      <c r="RSI13" s="146"/>
      <c r="RSJ13" s="146"/>
      <c r="RSK13" s="146"/>
      <c r="RSL13" s="146"/>
      <c r="RSM13" s="146"/>
      <c r="RSN13" s="146"/>
      <c r="RSO13" s="146"/>
      <c r="RSP13" s="146"/>
      <c r="RSQ13" s="146"/>
      <c r="RSR13" s="146"/>
      <c r="RSS13" s="146"/>
      <c r="RST13" s="146"/>
      <c r="RSU13" s="146"/>
      <c r="RSV13" s="146"/>
      <c r="RSW13" s="146"/>
      <c r="RSX13" s="146"/>
      <c r="RSY13" s="146"/>
      <c r="RSZ13" s="146"/>
      <c r="RTA13" s="146"/>
      <c r="RTB13" s="146"/>
      <c r="RTC13" s="146"/>
      <c r="RTD13" s="146"/>
      <c r="RTE13" s="146"/>
      <c r="RTF13" s="146"/>
      <c r="RTG13" s="146"/>
      <c r="RTH13" s="146"/>
      <c r="RTI13" s="146"/>
      <c r="RTJ13" s="146"/>
      <c r="RTK13" s="146"/>
      <c r="RTL13" s="146"/>
      <c r="RTM13" s="146"/>
      <c r="RTN13" s="146"/>
      <c r="RTO13" s="146"/>
      <c r="RTP13" s="146"/>
      <c r="RTQ13" s="146"/>
      <c r="RTR13" s="146"/>
      <c r="RTS13" s="146"/>
      <c r="RTT13" s="146"/>
      <c r="RTU13" s="146"/>
      <c r="RTV13" s="146"/>
      <c r="RTW13" s="146"/>
      <c r="RTX13" s="146"/>
      <c r="RTY13" s="146"/>
      <c r="RTZ13" s="146"/>
      <c r="RUA13" s="146"/>
      <c r="RUB13" s="146"/>
      <c r="RUC13" s="146"/>
      <c r="RUD13" s="146"/>
      <c r="RUE13" s="146"/>
      <c r="RUF13" s="146"/>
      <c r="RUG13" s="146"/>
      <c r="RUH13" s="146"/>
      <c r="RUI13" s="146"/>
      <c r="RUJ13" s="146"/>
      <c r="RUK13" s="146"/>
      <c r="RUL13" s="146"/>
      <c r="RUM13" s="146"/>
      <c r="RUN13" s="146"/>
      <c r="RUO13" s="146"/>
      <c r="RUP13" s="146"/>
      <c r="RUQ13" s="146"/>
      <c r="RUR13" s="146"/>
      <c r="RUS13" s="146"/>
      <c r="RUT13" s="146"/>
      <c r="RUU13" s="146"/>
      <c r="RUV13" s="146"/>
      <c r="RUW13" s="146"/>
      <c r="RUX13" s="146"/>
      <c r="RUY13" s="146"/>
      <c r="RUZ13" s="146"/>
      <c r="RVA13" s="146"/>
      <c r="RVB13" s="146"/>
      <c r="RVC13" s="146"/>
      <c r="RVD13" s="146"/>
      <c r="RVE13" s="146"/>
      <c r="RVF13" s="146"/>
      <c r="RVG13" s="146"/>
      <c r="RVH13" s="146"/>
      <c r="RVI13" s="146"/>
      <c r="RVJ13" s="146"/>
      <c r="RVK13" s="146"/>
      <c r="RVL13" s="146"/>
      <c r="RVM13" s="146"/>
      <c r="RVN13" s="146"/>
      <c r="RVO13" s="146"/>
      <c r="RVP13" s="146"/>
      <c r="RVQ13" s="146"/>
      <c r="RVR13" s="146"/>
      <c r="RVS13" s="146"/>
      <c r="RVT13" s="146"/>
      <c r="RVU13" s="146"/>
      <c r="RVV13" s="146"/>
      <c r="RVW13" s="146"/>
      <c r="RVX13" s="146"/>
      <c r="RVY13" s="146"/>
      <c r="RVZ13" s="146"/>
      <c r="RWA13" s="146"/>
      <c r="RWB13" s="146"/>
      <c r="RWC13" s="146"/>
      <c r="RWD13" s="146"/>
      <c r="RWE13" s="146"/>
      <c r="RWF13" s="146"/>
      <c r="RWG13" s="146"/>
      <c r="RWH13" s="146"/>
      <c r="RWI13" s="146"/>
      <c r="RWJ13" s="146"/>
      <c r="RWK13" s="146"/>
      <c r="RWL13" s="146"/>
      <c r="RWM13" s="146"/>
      <c r="RWN13" s="146"/>
      <c r="RWO13" s="146"/>
      <c r="RWP13" s="146"/>
      <c r="RWQ13" s="146"/>
      <c r="RWR13" s="146"/>
      <c r="RWS13" s="146"/>
      <c r="RWT13" s="146"/>
      <c r="RWU13" s="146"/>
      <c r="RWV13" s="146"/>
      <c r="RWW13" s="146"/>
      <c r="RWX13" s="146"/>
      <c r="RWY13" s="146"/>
      <c r="RWZ13" s="146"/>
      <c r="RXA13" s="146"/>
      <c r="RXB13" s="146"/>
      <c r="RXC13" s="146"/>
      <c r="RXD13" s="146"/>
      <c r="RXE13" s="146"/>
      <c r="RXF13" s="146"/>
      <c r="RXG13" s="146"/>
      <c r="RXH13" s="146"/>
      <c r="RXI13" s="146"/>
      <c r="RXJ13" s="146"/>
      <c r="RXK13" s="146"/>
      <c r="RXL13" s="146"/>
      <c r="RXM13" s="146"/>
      <c r="RXN13" s="146"/>
      <c r="RXO13" s="146"/>
      <c r="RXP13" s="146"/>
      <c r="RXQ13" s="146"/>
      <c r="RXR13" s="146"/>
      <c r="RXS13" s="146"/>
      <c r="RXT13" s="146"/>
      <c r="RXU13" s="146"/>
      <c r="RXV13" s="146"/>
      <c r="RXW13" s="146"/>
      <c r="RXX13" s="146"/>
      <c r="RXY13" s="146"/>
      <c r="RXZ13" s="146"/>
      <c r="RYA13" s="146"/>
      <c r="RYB13" s="146"/>
      <c r="RYC13" s="146"/>
      <c r="RYD13" s="146"/>
      <c r="RYE13" s="146"/>
      <c r="RYF13" s="146"/>
      <c r="RYG13" s="146"/>
      <c r="RYH13" s="146"/>
      <c r="RYI13" s="146"/>
      <c r="RYJ13" s="146"/>
      <c r="RYK13" s="146"/>
      <c r="RYL13" s="146"/>
      <c r="RYM13" s="146"/>
      <c r="RYN13" s="146"/>
      <c r="RYO13" s="146"/>
      <c r="RYP13" s="146"/>
      <c r="RYQ13" s="146"/>
      <c r="RYR13" s="146"/>
      <c r="RYS13" s="146"/>
      <c r="RYT13" s="146"/>
      <c r="RYU13" s="146"/>
      <c r="RYV13" s="146"/>
      <c r="RYW13" s="146"/>
      <c r="RYX13" s="146"/>
      <c r="RYY13" s="146"/>
      <c r="RYZ13" s="146"/>
      <c r="RZA13" s="146"/>
      <c r="RZB13" s="146"/>
      <c r="RZC13" s="146"/>
      <c r="RZD13" s="146"/>
      <c r="RZE13" s="146"/>
      <c r="RZF13" s="146"/>
      <c r="RZG13" s="146"/>
      <c r="RZH13" s="146"/>
      <c r="RZI13" s="146"/>
      <c r="RZJ13" s="146"/>
      <c r="RZK13" s="146"/>
      <c r="RZL13" s="146"/>
      <c r="RZM13" s="146"/>
      <c r="RZN13" s="146"/>
      <c r="RZO13" s="146"/>
      <c r="RZP13" s="146"/>
      <c r="RZQ13" s="146"/>
      <c r="RZR13" s="146"/>
      <c r="RZS13" s="146"/>
      <c r="RZT13" s="146"/>
      <c r="RZU13" s="146"/>
      <c r="RZV13" s="146"/>
      <c r="RZW13" s="146"/>
      <c r="RZX13" s="146"/>
      <c r="RZY13" s="146"/>
      <c r="RZZ13" s="146"/>
      <c r="SAA13" s="146"/>
      <c r="SAB13" s="146"/>
      <c r="SAC13" s="146"/>
      <c r="SAD13" s="146"/>
      <c r="SAE13" s="146"/>
      <c r="SAF13" s="146"/>
      <c r="SAG13" s="146"/>
      <c r="SAH13" s="146"/>
      <c r="SAI13" s="146"/>
      <c r="SAJ13" s="146"/>
      <c r="SAK13" s="146"/>
      <c r="SAL13" s="146"/>
      <c r="SAM13" s="146"/>
      <c r="SAN13" s="146"/>
      <c r="SAO13" s="146"/>
      <c r="SAP13" s="146"/>
      <c r="SAQ13" s="146"/>
      <c r="SAR13" s="146"/>
      <c r="SAS13" s="146"/>
      <c r="SAT13" s="146"/>
      <c r="SAU13" s="146"/>
      <c r="SAV13" s="146"/>
      <c r="SAW13" s="146"/>
      <c r="SAX13" s="146"/>
      <c r="SAY13" s="146"/>
      <c r="SAZ13" s="146"/>
      <c r="SBA13" s="146"/>
      <c r="SBB13" s="146"/>
      <c r="SBC13" s="146"/>
      <c r="SBD13" s="146"/>
      <c r="SBE13" s="146"/>
      <c r="SBF13" s="146"/>
      <c r="SBG13" s="146"/>
      <c r="SBH13" s="146"/>
      <c r="SBI13" s="146"/>
      <c r="SBJ13" s="146"/>
      <c r="SBK13" s="146"/>
      <c r="SBL13" s="146"/>
      <c r="SBM13" s="146"/>
      <c r="SBN13" s="146"/>
      <c r="SBO13" s="146"/>
      <c r="SBP13" s="146"/>
      <c r="SBQ13" s="146"/>
      <c r="SBR13" s="146"/>
      <c r="SBS13" s="146"/>
      <c r="SBT13" s="146"/>
      <c r="SBU13" s="146"/>
      <c r="SBV13" s="146"/>
      <c r="SBW13" s="146"/>
      <c r="SBX13" s="146"/>
      <c r="SBY13" s="146"/>
      <c r="SBZ13" s="146"/>
      <c r="SCA13" s="146"/>
      <c r="SCB13" s="146"/>
      <c r="SCC13" s="146"/>
      <c r="SCD13" s="146"/>
      <c r="SCE13" s="146"/>
      <c r="SCF13" s="146"/>
      <c r="SCG13" s="146"/>
      <c r="SCH13" s="146"/>
      <c r="SCI13" s="146"/>
      <c r="SCJ13" s="146"/>
      <c r="SCK13" s="146"/>
      <c r="SCL13" s="146"/>
      <c r="SCM13" s="146"/>
      <c r="SCN13" s="146"/>
      <c r="SCO13" s="146"/>
      <c r="SCP13" s="146"/>
      <c r="SCQ13" s="146"/>
      <c r="SCR13" s="146"/>
      <c r="SCS13" s="146"/>
      <c r="SCT13" s="146"/>
      <c r="SCU13" s="146"/>
      <c r="SCV13" s="146"/>
      <c r="SCW13" s="146"/>
      <c r="SCX13" s="146"/>
      <c r="SCY13" s="146"/>
      <c r="SCZ13" s="146"/>
      <c r="SDA13" s="146"/>
      <c r="SDB13" s="146"/>
      <c r="SDC13" s="146"/>
      <c r="SDD13" s="146"/>
      <c r="SDE13" s="146"/>
      <c r="SDF13" s="146"/>
      <c r="SDG13" s="146"/>
      <c r="SDH13" s="146"/>
      <c r="SDI13" s="146"/>
      <c r="SDJ13" s="146"/>
      <c r="SDK13" s="146"/>
      <c r="SDL13" s="146"/>
      <c r="SDM13" s="146"/>
      <c r="SDN13" s="146"/>
      <c r="SDO13" s="146"/>
      <c r="SDP13" s="146"/>
      <c r="SDQ13" s="146"/>
      <c r="SDR13" s="146"/>
      <c r="SDS13" s="146"/>
      <c r="SDT13" s="146"/>
      <c r="SDU13" s="146"/>
      <c r="SDV13" s="146"/>
      <c r="SDW13" s="146"/>
      <c r="SDX13" s="146"/>
      <c r="SDY13" s="146"/>
      <c r="SDZ13" s="146"/>
      <c r="SEA13" s="146"/>
      <c r="SEB13" s="146"/>
      <c r="SEC13" s="146"/>
      <c r="SED13" s="146"/>
      <c r="SEE13" s="146"/>
      <c r="SEF13" s="146"/>
      <c r="SEG13" s="146"/>
      <c r="SEH13" s="146"/>
      <c r="SEI13" s="146"/>
      <c r="SEJ13" s="146"/>
      <c r="SEK13" s="146"/>
      <c r="SEL13" s="146"/>
      <c r="SEM13" s="146"/>
      <c r="SEN13" s="146"/>
      <c r="SEO13" s="146"/>
      <c r="SEP13" s="146"/>
      <c r="SEQ13" s="146"/>
      <c r="SER13" s="146"/>
      <c r="SES13" s="146"/>
      <c r="SET13" s="146"/>
      <c r="SEU13" s="146"/>
      <c r="SEV13" s="146"/>
      <c r="SEW13" s="146"/>
      <c r="SEX13" s="146"/>
      <c r="SEY13" s="146"/>
      <c r="SEZ13" s="146"/>
      <c r="SFA13" s="146"/>
      <c r="SFB13" s="146"/>
      <c r="SFC13" s="146"/>
      <c r="SFD13" s="146"/>
      <c r="SFE13" s="146"/>
      <c r="SFF13" s="146"/>
      <c r="SFG13" s="146"/>
      <c r="SFH13" s="146"/>
      <c r="SFI13" s="146"/>
      <c r="SFJ13" s="146"/>
      <c r="SFK13" s="146"/>
      <c r="SFL13" s="146"/>
      <c r="SFM13" s="146"/>
      <c r="SFN13" s="146"/>
      <c r="SFO13" s="146"/>
      <c r="SFP13" s="146"/>
      <c r="SFQ13" s="146"/>
      <c r="SFR13" s="146"/>
      <c r="SFS13" s="146"/>
      <c r="SFT13" s="146"/>
      <c r="SFU13" s="146"/>
      <c r="SFV13" s="146"/>
      <c r="SFW13" s="146"/>
      <c r="SFX13" s="146"/>
      <c r="SFY13" s="146"/>
      <c r="SFZ13" s="146"/>
      <c r="SGA13" s="146"/>
      <c r="SGB13" s="146"/>
      <c r="SGC13" s="146"/>
      <c r="SGD13" s="146"/>
      <c r="SGE13" s="146"/>
      <c r="SGF13" s="146"/>
      <c r="SGG13" s="146"/>
      <c r="SGH13" s="146"/>
      <c r="SGI13" s="146"/>
      <c r="SGJ13" s="146"/>
      <c r="SGK13" s="146"/>
      <c r="SGL13" s="146"/>
      <c r="SGM13" s="146"/>
      <c r="SGN13" s="146"/>
      <c r="SGO13" s="146"/>
      <c r="SGP13" s="146"/>
      <c r="SGQ13" s="146"/>
      <c r="SGR13" s="146"/>
      <c r="SGS13" s="146"/>
      <c r="SGT13" s="146"/>
      <c r="SGU13" s="146"/>
      <c r="SGV13" s="146"/>
      <c r="SGW13" s="146"/>
      <c r="SGX13" s="146"/>
      <c r="SGY13" s="146"/>
      <c r="SGZ13" s="146"/>
      <c r="SHA13" s="146"/>
      <c r="SHB13" s="146"/>
      <c r="SHC13" s="146"/>
      <c r="SHD13" s="146"/>
      <c r="SHE13" s="146"/>
      <c r="SHF13" s="146"/>
      <c r="SHG13" s="146"/>
      <c r="SHH13" s="146"/>
      <c r="SHI13" s="146"/>
      <c r="SHJ13" s="146"/>
      <c r="SHK13" s="146"/>
      <c r="SHL13" s="146"/>
      <c r="SHM13" s="146"/>
      <c r="SHN13" s="146"/>
      <c r="SHO13" s="146"/>
      <c r="SHP13" s="146"/>
      <c r="SHQ13" s="146"/>
      <c r="SHR13" s="146"/>
      <c r="SHS13" s="146"/>
      <c r="SHT13" s="146"/>
      <c r="SHU13" s="146"/>
      <c r="SHV13" s="146"/>
      <c r="SHW13" s="146"/>
      <c r="SHX13" s="146"/>
      <c r="SHY13" s="146"/>
      <c r="SHZ13" s="146"/>
      <c r="SIA13" s="146"/>
      <c r="SIB13" s="146"/>
      <c r="SIC13" s="146"/>
      <c r="SID13" s="146"/>
      <c r="SIE13" s="146"/>
      <c r="SIF13" s="146"/>
      <c r="SIG13" s="146"/>
      <c r="SIH13" s="146"/>
      <c r="SII13" s="146"/>
      <c r="SIJ13" s="146"/>
      <c r="SIK13" s="146"/>
      <c r="SIL13" s="146"/>
      <c r="SIM13" s="146"/>
      <c r="SIN13" s="146"/>
      <c r="SIO13" s="146"/>
      <c r="SIP13" s="146"/>
      <c r="SIQ13" s="146"/>
      <c r="SIR13" s="146"/>
      <c r="SIS13" s="146"/>
      <c r="SIT13" s="146"/>
      <c r="SIU13" s="146"/>
      <c r="SIV13" s="146"/>
      <c r="SIW13" s="146"/>
      <c r="SIX13" s="146"/>
      <c r="SIY13" s="146"/>
      <c r="SIZ13" s="146"/>
      <c r="SJA13" s="146"/>
      <c r="SJB13" s="146"/>
      <c r="SJC13" s="146"/>
      <c r="SJD13" s="146"/>
      <c r="SJE13" s="146"/>
      <c r="SJF13" s="146"/>
      <c r="SJG13" s="146"/>
      <c r="SJH13" s="146"/>
      <c r="SJI13" s="146"/>
      <c r="SJJ13" s="146"/>
      <c r="SJK13" s="146"/>
      <c r="SJL13" s="146"/>
      <c r="SJM13" s="146"/>
      <c r="SJN13" s="146"/>
      <c r="SJO13" s="146"/>
      <c r="SJP13" s="146"/>
      <c r="SJQ13" s="146"/>
      <c r="SJR13" s="146"/>
      <c r="SJS13" s="146"/>
      <c r="SJT13" s="146"/>
      <c r="SJU13" s="146"/>
      <c r="SJV13" s="146"/>
      <c r="SJW13" s="146"/>
      <c r="SJX13" s="146"/>
      <c r="SJY13" s="146"/>
      <c r="SJZ13" s="146"/>
      <c r="SKA13" s="146"/>
      <c r="SKB13" s="146"/>
      <c r="SKC13" s="146"/>
      <c r="SKD13" s="146"/>
      <c r="SKE13" s="146"/>
      <c r="SKF13" s="146"/>
      <c r="SKG13" s="146"/>
      <c r="SKH13" s="146"/>
      <c r="SKI13" s="146"/>
      <c r="SKJ13" s="146"/>
      <c r="SKK13" s="146"/>
      <c r="SKL13" s="146"/>
      <c r="SKM13" s="146"/>
      <c r="SKN13" s="146"/>
      <c r="SKO13" s="146"/>
      <c r="SKP13" s="146"/>
      <c r="SKQ13" s="146"/>
      <c r="SKR13" s="146"/>
      <c r="SKS13" s="146"/>
      <c r="SKT13" s="146"/>
      <c r="SKU13" s="146"/>
      <c r="SKV13" s="146"/>
      <c r="SKW13" s="146"/>
      <c r="SKX13" s="146"/>
      <c r="SKY13" s="146"/>
      <c r="SKZ13" s="146"/>
      <c r="SLA13" s="146"/>
      <c r="SLB13" s="146"/>
      <c r="SLC13" s="146"/>
      <c r="SLD13" s="146"/>
      <c r="SLE13" s="146"/>
      <c r="SLF13" s="146"/>
      <c r="SLG13" s="146"/>
      <c r="SLH13" s="146"/>
      <c r="SLI13" s="146"/>
      <c r="SLJ13" s="146"/>
      <c r="SLK13" s="146"/>
      <c r="SLL13" s="146"/>
      <c r="SLM13" s="146"/>
      <c r="SLN13" s="146"/>
      <c r="SLO13" s="146"/>
      <c r="SLP13" s="146"/>
      <c r="SLQ13" s="146"/>
      <c r="SLR13" s="146"/>
      <c r="SLS13" s="146"/>
      <c r="SLT13" s="146"/>
      <c r="SLU13" s="146"/>
      <c r="SLV13" s="146"/>
      <c r="SLW13" s="146"/>
      <c r="SLX13" s="146"/>
      <c r="SLY13" s="146"/>
      <c r="SLZ13" s="146"/>
      <c r="SMA13" s="146"/>
      <c r="SMB13" s="146"/>
      <c r="SMC13" s="146"/>
      <c r="SMD13" s="146"/>
      <c r="SME13" s="146"/>
      <c r="SMF13" s="146"/>
      <c r="SMG13" s="146"/>
      <c r="SMH13" s="146"/>
      <c r="SMI13" s="146"/>
      <c r="SMJ13" s="146"/>
      <c r="SMK13" s="146"/>
      <c r="SML13" s="146"/>
      <c r="SMM13" s="146"/>
      <c r="SMN13" s="146"/>
      <c r="SMO13" s="146"/>
      <c r="SMP13" s="146"/>
      <c r="SMQ13" s="146"/>
      <c r="SMR13" s="146"/>
      <c r="SMS13" s="146"/>
      <c r="SMT13" s="146"/>
      <c r="SMU13" s="146"/>
      <c r="SMV13" s="146"/>
      <c r="SMW13" s="146"/>
      <c r="SMX13" s="146"/>
      <c r="SMY13" s="146"/>
      <c r="SMZ13" s="146"/>
      <c r="SNA13" s="146"/>
      <c r="SNB13" s="146"/>
      <c r="SNC13" s="146"/>
      <c r="SND13" s="146"/>
      <c r="SNE13" s="146"/>
      <c r="SNF13" s="146"/>
      <c r="SNG13" s="146"/>
      <c r="SNH13" s="146"/>
      <c r="SNI13" s="146"/>
      <c r="SNJ13" s="146"/>
      <c r="SNK13" s="146"/>
      <c r="SNL13" s="146"/>
      <c r="SNM13" s="146"/>
      <c r="SNN13" s="146"/>
      <c r="SNO13" s="146"/>
      <c r="SNP13" s="146"/>
      <c r="SNQ13" s="146"/>
      <c r="SNR13" s="146"/>
      <c r="SNS13" s="146"/>
      <c r="SNT13" s="146"/>
      <c r="SNU13" s="146"/>
      <c r="SNV13" s="146"/>
      <c r="SNW13" s="146"/>
      <c r="SNX13" s="146"/>
      <c r="SNY13" s="146"/>
      <c r="SNZ13" s="146"/>
      <c r="SOA13" s="146"/>
      <c r="SOB13" s="146"/>
      <c r="SOC13" s="146"/>
      <c r="SOD13" s="146"/>
      <c r="SOE13" s="146"/>
      <c r="SOF13" s="146"/>
      <c r="SOG13" s="146"/>
      <c r="SOH13" s="146"/>
      <c r="SOI13" s="146"/>
      <c r="SOJ13" s="146"/>
      <c r="SOK13" s="146"/>
      <c r="SOL13" s="146"/>
      <c r="SOM13" s="146"/>
      <c r="SON13" s="146"/>
      <c r="SOO13" s="146"/>
      <c r="SOP13" s="146"/>
      <c r="SOQ13" s="146"/>
      <c r="SOR13" s="146"/>
      <c r="SOS13" s="146"/>
      <c r="SOT13" s="146"/>
      <c r="SOU13" s="146"/>
      <c r="SOV13" s="146"/>
      <c r="SOW13" s="146"/>
      <c r="SOX13" s="146"/>
      <c r="SOY13" s="146"/>
      <c r="SOZ13" s="146"/>
      <c r="SPA13" s="146"/>
      <c r="SPB13" s="146"/>
      <c r="SPC13" s="146"/>
      <c r="SPD13" s="146"/>
      <c r="SPE13" s="146"/>
      <c r="SPF13" s="146"/>
      <c r="SPG13" s="146"/>
      <c r="SPH13" s="146"/>
      <c r="SPI13" s="146"/>
      <c r="SPJ13" s="146"/>
      <c r="SPK13" s="146"/>
      <c r="SPL13" s="146"/>
      <c r="SPM13" s="146"/>
      <c r="SPN13" s="146"/>
      <c r="SPO13" s="146"/>
      <c r="SPP13" s="146"/>
      <c r="SPQ13" s="146"/>
      <c r="SPR13" s="146"/>
      <c r="SPS13" s="146"/>
      <c r="SPT13" s="146"/>
      <c r="SPU13" s="146"/>
      <c r="SPV13" s="146"/>
      <c r="SPW13" s="146"/>
      <c r="SPX13" s="146"/>
      <c r="SPY13" s="146"/>
      <c r="SPZ13" s="146"/>
      <c r="SQA13" s="146"/>
      <c r="SQB13" s="146"/>
      <c r="SQC13" s="146"/>
      <c r="SQD13" s="146"/>
      <c r="SQE13" s="146"/>
      <c r="SQF13" s="146"/>
      <c r="SQG13" s="146"/>
      <c r="SQH13" s="146"/>
      <c r="SQI13" s="146"/>
      <c r="SQJ13" s="146"/>
      <c r="SQK13" s="146"/>
      <c r="SQL13" s="146"/>
      <c r="SQM13" s="146"/>
      <c r="SQN13" s="146"/>
      <c r="SQO13" s="146"/>
      <c r="SQP13" s="146"/>
      <c r="SQQ13" s="146"/>
      <c r="SQR13" s="146"/>
      <c r="SQS13" s="146"/>
      <c r="SQT13" s="146"/>
      <c r="SQU13" s="146"/>
      <c r="SQV13" s="146"/>
      <c r="SQW13" s="146"/>
      <c r="SQX13" s="146"/>
      <c r="SQY13" s="146"/>
      <c r="SQZ13" s="146"/>
      <c r="SRA13" s="146"/>
      <c r="SRB13" s="146"/>
      <c r="SRC13" s="146"/>
      <c r="SRD13" s="146"/>
      <c r="SRE13" s="146"/>
      <c r="SRF13" s="146"/>
      <c r="SRG13" s="146"/>
      <c r="SRH13" s="146"/>
      <c r="SRI13" s="146"/>
      <c r="SRJ13" s="146"/>
      <c r="SRK13" s="146"/>
      <c r="SRL13" s="146"/>
      <c r="SRM13" s="146"/>
      <c r="SRN13" s="146"/>
      <c r="SRO13" s="146"/>
      <c r="SRP13" s="146"/>
      <c r="SRQ13" s="146"/>
      <c r="SRR13" s="146"/>
      <c r="SRS13" s="146"/>
      <c r="SRT13" s="146"/>
      <c r="SRU13" s="146"/>
      <c r="SRV13" s="146"/>
      <c r="SRW13" s="146"/>
      <c r="SRX13" s="146"/>
      <c r="SRY13" s="146"/>
      <c r="SRZ13" s="146"/>
      <c r="SSA13" s="146"/>
      <c r="SSB13" s="146"/>
      <c r="SSC13" s="146"/>
      <c r="SSD13" s="146"/>
      <c r="SSE13" s="146"/>
      <c r="SSF13" s="146"/>
      <c r="SSG13" s="146"/>
      <c r="SSH13" s="146"/>
      <c r="SSI13" s="146"/>
      <c r="SSJ13" s="146"/>
      <c r="SSK13" s="146"/>
      <c r="SSL13" s="146"/>
      <c r="SSM13" s="146"/>
      <c r="SSN13" s="146"/>
      <c r="SSO13" s="146"/>
      <c r="SSP13" s="146"/>
      <c r="SSQ13" s="146"/>
      <c r="SSR13" s="146"/>
      <c r="SSS13" s="146"/>
      <c r="SST13" s="146"/>
      <c r="SSU13" s="146"/>
      <c r="SSV13" s="146"/>
      <c r="SSW13" s="146"/>
      <c r="SSX13" s="146"/>
      <c r="SSY13" s="146"/>
      <c r="SSZ13" s="146"/>
      <c r="STA13" s="146"/>
      <c r="STB13" s="146"/>
      <c r="STC13" s="146"/>
      <c r="STD13" s="146"/>
      <c r="STE13" s="146"/>
      <c r="STF13" s="146"/>
      <c r="STG13" s="146"/>
      <c r="STH13" s="146"/>
      <c r="STI13" s="146"/>
      <c r="STJ13" s="146"/>
      <c r="STK13" s="146"/>
      <c r="STL13" s="146"/>
      <c r="STM13" s="146"/>
      <c r="STN13" s="146"/>
      <c r="STO13" s="146"/>
      <c r="STP13" s="146"/>
      <c r="STQ13" s="146"/>
      <c r="STR13" s="146"/>
      <c r="STS13" s="146"/>
      <c r="STT13" s="146"/>
      <c r="STU13" s="146"/>
      <c r="STV13" s="146"/>
      <c r="STW13" s="146"/>
      <c r="STX13" s="146"/>
      <c r="STY13" s="146"/>
      <c r="STZ13" s="146"/>
      <c r="SUA13" s="146"/>
      <c r="SUB13" s="146"/>
      <c r="SUC13" s="146"/>
      <c r="SUD13" s="146"/>
      <c r="SUE13" s="146"/>
      <c r="SUF13" s="146"/>
      <c r="SUG13" s="146"/>
      <c r="SUH13" s="146"/>
      <c r="SUI13" s="146"/>
      <c r="SUJ13" s="146"/>
      <c r="SUK13" s="146"/>
      <c r="SUL13" s="146"/>
      <c r="SUM13" s="146"/>
      <c r="SUN13" s="146"/>
      <c r="SUO13" s="146"/>
      <c r="SUP13" s="146"/>
      <c r="SUQ13" s="146"/>
      <c r="SUR13" s="146"/>
      <c r="SUS13" s="146"/>
      <c r="SUT13" s="146"/>
      <c r="SUU13" s="146"/>
      <c r="SUV13" s="146"/>
      <c r="SUW13" s="146"/>
      <c r="SUX13" s="146"/>
      <c r="SUY13" s="146"/>
      <c r="SUZ13" s="146"/>
      <c r="SVA13" s="146"/>
      <c r="SVB13" s="146"/>
      <c r="SVC13" s="146"/>
      <c r="SVD13" s="146"/>
      <c r="SVE13" s="146"/>
      <c r="SVF13" s="146"/>
      <c r="SVG13" s="146"/>
      <c r="SVH13" s="146"/>
      <c r="SVI13" s="146"/>
      <c r="SVJ13" s="146"/>
      <c r="SVK13" s="146"/>
      <c r="SVL13" s="146"/>
      <c r="SVM13" s="146"/>
      <c r="SVN13" s="146"/>
      <c r="SVO13" s="146"/>
      <c r="SVP13" s="146"/>
      <c r="SVQ13" s="146"/>
      <c r="SVR13" s="146"/>
      <c r="SVS13" s="146"/>
      <c r="SVT13" s="146"/>
      <c r="SVU13" s="146"/>
      <c r="SVV13" s="146"/>
      <c r="SVW13" s="146"/>
      <c r="SVX13" s="146"/>
      <c r="SVY13" s="146"/>
      <c r="SVZ13" s="146"/>
      <c r="SWA13" s="146"/>
      <c r="SWB13" s="146"/>
      <c r="SWC13" s="146"/>
      <c r="SWD13" s="146"/>
      <c r="SWE13" s="146"/>
      <c r="SWF13" s="146"/>
      <c r="SWG13" s="146"/>
      <c r="SWH13" s="146"/>
      <c r="SWI13" s="146"/>
      <c r="SWJ13" s="146"/>
      <c r="SWK13" s="146"/>
      <c r="SWL13" s="146"/>
      <c r="SWM13" s="146"/>
      <c r="SWN13" s="146"/>
      <c r="SWO13" s="146"/>
      <c r="SWP13" s="146"/>
      <c r="SWQ13" s="146"/>
      <c r="SWR13" s="146"/>
      <c r="SWS13" s="146"/>
      <c r="SWT13" s="146"/>
      <c r="SWU13" s="146"/>
      <c r="SWV13" s="146"/>
      <c r="SWW13" s="146"/>
      <c r="SWX13" s="146"/>
      <c r="SWY13" s="146"/>
      <c r="SWZ13" s="146"/>
      <c r="SXA13" s="146"/>
      <c r="SXB13" s="146"/>
      <c r="SXC13" s="146"/>
      <c r="SXD13" s="146"/>
      <c r="SXE13" s="146"/>
      <c r="SXF13" s="146"/>
      <c r="SXG13" s="146"/>
      <c r="SXH13" s="146"/>
      <c r="SXI13" s="146"/>
      <c r="SXJ13" s="146"/>
      <c r="SXK13" s="146"/>
      <c r="SXL13" s="146"/>
      <c r="SXM13" s="146"/>
      <c r="SXN13" s="146"/>
      <c r="SXO13" s="146"/>
      <c r="SXP13" s="146"/>
      <c r="SXQ13" s="146"/>
      <c r="SXR13" s="146"/>
      <c r="SXS13" s="146"/>
      <c r="SXT13" s="146"/>
      <c r="SXU13" s="146"/>
      <c r="SXV13" s="146"/>
      <c r="SXW13" s="146"/>
      <c r="SXX13" s="146"/>
      <c r="SXY13" s="146"/>
      <c r="SXZ13" s="146"/>
      <c r="SYA13" s="146"/>
      <c r="SYB13" s="146"/>
      <c r="SYC13" s="146"/>
      <c r="SYD13" s="146"/>
      <c r="SYE13" s="146"/>
      <c r="SYF13" s="146"/>
      <c r="SYG13" s="146"/>
      <c r="SYH13" s="146"/>
      <c r="SYI13" s="146"/>
      <c r="SYJ13" s="146"/>
      <c r="SYK13" s="146"/>
      <c r="SYL13" s="146"/>
      <c r="SYM13" s="146"/>
      <c r="SYN13" s="146"/>
      <c r="SYO13" s="146"/>
      <c r="SYP13" s="146"/>
      <c r="SYQ13" s="146"/>
      <c r="SYR13" s="146"/>
      <c r="SYS13" s="146"/>
      <c r="SYT13" s="146"/>
      <c r="SYU13" s="146"/>
      <c r="SYV13" s="146"/>
      <c r="SYW13" s="146"/>
      <c r="SYX13" s="146"/>
      <c r="SYY13" s="146"/>
      <c r="SYZ13" s="146"/>
      <c r="SZA13" s="146"/>
      <c r="SZB13" s="146"/>
      <c r="SZC13" s="146"/>
      <c r="SZD13" s="146"/>
      <c r="SZE13" s="146"/>
      <c r="SZF13" s="146"/>
      <c r="SZG13" s="146"/>
      <c r="SZH13" s="146"/>
      <c r="SZI13" s="146"/>
      <c r="SZJ13" s="146"/>
      <c r="SZK13" s="146"/>
      <c r="SZL13" s="146"/>
      <c r="SZM13" s="146"/>
      <c r="SZN13" s="146"/>
      <c r="SZO13" s="146"/>
      <c r="SZP13" s="146"/>
      <c r="SZQ13" s="146"/>
      <c r="SZR13" s="146"/>
      <c r="SZS13" s="146"/>
      <c r="SZT13" s="146"/>
      <c r="SZU13" s="146"/>
      <c r="SZV13" s="146"/>
      <c r="SZW13" s="146"/>
      <c r="SZX13" s="146"/>
      <c r="SZY13" s="146"/>
      <c r="SZZ13" s="146"/>
      <c r="TAA13" s="146"/>
      <c r="TAB13" s="146"/>
      <c r="TAC13" s="146"/>
      <c r="TAD13" s="146"/>
      <c r="TAE13" s="146"/>
      <c r="TAF13" s="146"/>
      <c r="TAG13" s="146"/>
      <c r="TAH13" s="146"/>
      <c r="TAI13" s="146"/>
      <c r="TAJ13" s="146"/>
      <c r="TAK13" s="146"/>
      <c r="TAL13" s="146"/>
      <c r="TAM13" s="146"/>
      <c r="TAN13" s="146"/>
      <c r="TAO13" s="146"/>
      <c r="TAP13" s="146"/>
      <c r="TAQ13" s="146"/>
      <c r="TAR13" s="146"/>
      <c r="TAS13" s="146"/>
      <c r="TAT13" s="146"/>
      <c r="TAU13" s="146"/>
      <c r="TAV13" s="146"/>
      <c r="TAW13" s="146"/>
      <c r="TAX13" s="146"/>
      <c r="TAY13" s="146"/>
      <c r="TAZ13" s="146"/>
      <c r="TBA13" s="146"/>
      <c r="TBB13" s="146"/>
      <c r="TBC13" s="146"/>
      <c r="TBD13" s="146"/>
      <c r="TBE13" s="146"/>
      <c r="TBF13" s="146"/>
      <c r="TBG13" s="146"/>
      <c r="TBH13" s="146"/>
      <c r="TBI13" s="146"/>
      <c r="TBJ13" s="146"/>
      <c r="TBK13" s="146"/>
      <c r="TBL13" s="146"/>
      <c r="TBM13" s="146"/>
      <c r="TBN13" s="146"/>
      <c r="TBO13" s="146"/>
      <c r="TBP13" s="146"/>
      <c r="TBQ13" s="146"/>
      <c r="TBR13" s="146"/>
      <c r="TBS13" s="146"/>
      <c r="TBT13" s="146"/>
      <c r="TBU13" s="146"/>
      <c r="TBV13" s="146"/>
      <c r="TBW13" s="146"/>
      <c r="TBX13" s="146"/>
      <c r="TBY13" s="146"/>
      <c r="TBZ13" s="146"/>
      <c r="TCA13" s="146"/>
      <c r="TCB13" s="146"/>
      <c r="TCC13" s="146"/>
      <c r="TCD13" s="146"/>
      <c r="TCE13" s="146"/>
      <c r="TCF13" s="146"/>
      <c r="TCG13" s="146"/>
      <c r="TCH13" s="146"/>
      <c r="TCI13" s="146"/>
      <c r="TCJ13" s="146"/>
      <c r="TCK13" s="146"/>
      <c r="TCL13" s="146"/>
      <c r="TCM13" s="146"/>
      <c r="TCN13" s="146"/>
      <c r="TCO13" s="146"/>
      <c r="TCP13" s="146"/>
      <c r="TCQ13" s="146"/>
      <c r="TCR13" s="146"/>
      <c r="TCS13" s="146"/>
      <c r="TCT13" s="146"/>
      <c r="TCU13" s="146"/>
      <c r="TCV13" s="146"/>
      <c r="TCW13" s="146"/>
      <c r="TCX13" s="146"/>
      <c r="TCY13" s="146"/>
      <c r="TCZ13" s="146"/>
      <c r="TDA13" s="146"/>
      <c r="TDB13" s="146"/>
      <c r="TDC13" s="146"/>
      <c r="TDD13" s="146"/>
      <c r="TDE13" s="146"/>
      <c r="TDF13" s="146"/>
      <c r="TDG13" s="146"/>
      <c r="TDH13" s="146"/>
      <c r="TDI13" s="146"/>
      <c r="TDJ13" s="146"/>
      <c r="TDK13" s="146"/>
      <c r="TDL13" s="146"/>
      <c r="TDM13" s="146"/>
      <c r="TDN13" s="146"/>
      <c r="TDO13" s="146"/>
      <c r="TDP13" s="146"/>
      <c r="TDQ13" s="146"/>
      <c r="TDR13" s="146"/>
      <c r="TDS13" s="146"/>
      <c r="TDT13" s="146"/>
      <c r="TDU13" s="146"/>
      <c r="TDV13" s="146"/>
      <c r="TDW13" s="146"/>
      <c r="TDX13" s="146"/>
      <c r="TDY13" s="146"/>
      <c r="TDZ13" s="146"/>
      <c r="TEA13" s="146"/>
      <c r="TEB13" s="146"/>
      <c r="TEC13" s="146"/>
      <c r="TED13" s="146"/>
      <c r="TEE13" s="146"/>
      <c r="TEF13" s="146"/>
      <c r="TEG13" s="146"/>
      <c r="TEH13" s="146"/>
      <c r="TEI13" s="146"/>
      <c r="TEJ13" s="146"/>
      <c r="TEK13" s="146"/>
      <c r="TEL13" s="146"/>
      <c r="TEM13" s="146"/>
      <c r="TEN13" s="146"/>
      <c r="TEO13" s="146"/>
      <c r="TEP13" s="146"/>
      <c r="TEQ13" s="146"/>
      <c r="TER13" s="146"/>
      <c r="TES13" s="146"/>
      <c r="TET13" s="146"/>
      <c r="TEU13" s="146"/>
      <c r="TEV13" s="146"/>
      <c r="TEW13" s="146"/>
      <c r="TEX13" s="146"/>
      <c r="TEY13" s="146"/>
      <c r="TEZ13" s="146"/>
      <c r="TFA13" s="146"/>
      <c r="TFB13" s="146"/>
      <c r="TFC13" s="146"/>
      <c r="TFD13" s="146"/>
      <c r="TFE13" s="146"/>
      <c r="TFF13" s="146"/>
      <c r="TFG13" s="146"/>
      <c r="TFH13" s="146"/>
      <c r="TFI13" s="146"/>
      <c r="TFJ13" s="146"/>
      <c r="TFK13" s="146"/>
      <c r="TFL13" s="146"/>
      <c r="TFM13" s="146"/>
      <c r="TFN13" s="146"/>
      <c r="TFO13" s="146"/>
      <c r="TFP13" s="146"/>
      <c r="TFQ13" s="146"/>
      <c r="TFR13" s="146"/>
      <c r="TFS13" s="146"/>
      <c r="TFT13" s="146"/>
      <c r="TFU13" s="146"/>
      <c r="TFV13" s="146"/>
      <c r="TFW13" s="146"/>
      <c r="TFX13" s="146"/>
      <c r="TFY13" s="146"/>
      <c r="TFZ13" s="146"/>
      <c r="TGA13" s="146"/>
      <c r="TGB13" s="146"/>
      <c r="TGC13" s="146"/>
      <c r="TGD13" s="146"/>
      <c r="TGE13" s="146"/>
      <c r="TGF13" s="146"/>
      <c r="TGG13" s="146"/>
      <c r="TGH13" s="146"/>
      <c r="TGI13" s="146"/>
      <c r="TGJ13" s="146"/>
      <c r="TGK13" s="146"/>
      <c r="TGL13" s="146"/>
      <c r="TGM13" s="146"/>
      <c r="TGN13" s="146"/>
      <c r="TGO13" s="146"/>
      <c r="TGP13" s="146"/>
      <c r="TGQ13" s="146"/>
      <c r="TGR13" s="146"/>
      <c r="TGS13" s="146"/>
      <c r="TGT13" s="146"/>
      <c r="TGU13" s="146"/>
      <c r="TGV13" s="146"/>
      <c r="TGW13" s="146"/>
      <c r="TGX13" s="146"/>
      <c r="TGY13" s="146"/>
      <c r="TGZ13" s="146"/>
      <c r="THA13" s="146"/>
      <c r="THB13" s="146"/>
      <c r="THC13" s="146"/>
      <c r="THD13" s="146"/>
      <c r="THE13" s="146"/>
      <c r="THF13" s="146"/>
      <c r="THG13" s="146"/>
      <c r="THH13" s="146"/>
      <c r="THI13" s="146"/>
      <c r="THJ13" s="146"/>
      <c r="THK13" s="146"/>
      <c r="THL13" s="146"/>
      <c r="THM13" s="146"/>
      <c r="THN13" s="146"/>
      <c r="THO13" s="146"/>
      <c r="THP13" s="146"/>
      <c r="THQ13" s="146"/>
      <c r="THR13" s="146"/>
      <c r="THS13" s="146"/>
      <c r="THT13" s="146"/>
      <c r="THU13" s="146"/>
      <c r="THV13" s="146"/>
      <c r="THW13" s="146"/>
      <c r="THX13" s="146"/>
      <c r="THY13" s="146"/>
      <c r="THZ13" s="146"/>
      <c r="TIA13" s="146"/>
      <c r="TIB13" s="146"/>
      <c r="TIC13" s="146"/>
      <c r="TID13" s="146"/>
      <c r="TIE13" s="146"/>
      <c r="TIF13" s="146"/>
      <c r="TIG13" s="146"/>
      <c r="TIH13" s="146"/>
      <c r="TII13" s="146"/>
      <c r="TIJ13" s="146"/>
      <c r="TIK13" s="146"/>
      <c r="TIL13" s="146"/>
      <c r="TIM13" s="146"/>
      <c r="TIN13" s="146"/>
      <c r="TIO13" s="146"/>
      <c r="TIP13" s="146"/>
      <c r="TIQ13" s="146"/>
      <c r="TIR13" s="146"/>
      <c r="TIS13" s="146"/>
      <c r="TIT13" s="146"/>
      <c r="TIU13" s="146"/>
      <c r="TIV13" s="146"/>
      <c r="TIW13" s="146"/>
      <c r="TIX13" s="146"/>
      <c r="TIY13" s="146"/>
      <c r="TIZ13" s="146"/>
      <c r="TJA13" s="146"/>
      <c r="TJB13" s="146"/>
      <c r="TJC13" s="146"/>
      <c r="TJD13" s="146"/>
      <c r="TJE13" s="146"/>
      <c r="TJF13" s="146"/>
      <c r="TJG13" s="146"/>
      <c r="TJH13" s="146"/>
      <c r="TJI13" s="146"/>
      <c r="TJJ13" s="146"/>
      <c r="TJK13" s="146"/>
      <c r="TJL13" s="146"/>
      <c r="TJM13" s="146"/>
      <c r="TJN13" s="146"/>
      <c r="TJO13" s="146"/>
      <c r="TJP13" s="146"/>
      <c r="TJQ13" s="146"/>
      <c r="TJR13" s="146"/>
      <c r="TJS13" s="146"/>
      <c r="TJT13" s="146"/>
      <c r="TJU13" s="146"/>
      <c r="TJV13" s="146"/>
      <c r="TJW13" s="146"/>
      <c r="TJX13" s="146"/>
      <c r="TJY13" s="146"/>
      <c r="TJZ13" s="146"/>
      <c r="TKA13" s="146"/>
      <c r="TKB13" s="146"/>
      <c r="TKC13" s="146"/>
      <c r="TKD13" s="146"/>
      <c r="TKE13" s="146"/>
      <c r="TKF13" s="146"/>
      <c r="TKG13" s="146"/>
      <c r="TKH13" s="146"/>
      <c r="TKI13" s="146"/>
      <c r="TKJ13" s="146"/>
      <c r="TKK13" s="146"/>
      <c r="TKL13" s="146"/>
      <c r="TKM13" s="146"/>
      <c r="TKN13" s="146"/>
      <c r="TKO13" s="146"/>
      <c r="TKP13" s="146"/>
      <c r="TKQ13" s="146"/>
      <c r="TKR13" s="146"/>
      <c r="TKS13" s="146"/>
      <c r="TKT13" s="146"/>
      <c r="TKU13" s="146"/>
      <c r="TKV13" s="146"/>
      <c r="TKW13" s="146"/>
      <c r="TKX13" s="146"/>
      <c r="TKY13" s="146"/>
      <c r="TKZ13" s="146"/>
      <c r="TLA13" s="146"/>
      <c r="TLB13" s="146"/>
      <c r="TLC13" s="146"/>
      <c r="TLD13" s="146"/>
      <c r="TLE13" s="146"/>
      <c r="TLF13" s="146"/>
      <c r="TLG13" s="146"/>
      <c r="TLH13" s="146"/>
      <c r="TLI13" s="146"/>
      <c r="TLJ13" s="146"/>
      <c r="TLK13" s="146"/>
      <c r="TLL13" s="146"/>
      <c r="TLM13" s="146"/>
      <c r="TLN13" s="146"/>
      <c r="TLO13" s="146"/>
      <c r="TLP13" s="146"/>
      <c r="TLQ13" s="146"/>
      <c r="TLR13" s="146"/>
      <c r="TLS13" s="146"/>
      <c r="TLT13" s="146"/>
      <c r="TLU13" s="146"/>
      <c r="TLV13" s="146"/>
      <c r="TLW13" s="146"/>
      <c r="TLX13" s="146"/>
      <c r="TLY13" s="146"/>
      <c r="TLZ13" s="146"/>
      <c r="TMA13" s="146"/>
      <c r="TMB13" s="146"/>
      <c r="TMC13" s="146"/>
      <c r="TMD13" s="146"/>
      <c r="TME13" s="146"/>
      <c r="TMF13" s="146"/>
      <c r="TMG13" s="146"/>
      <c r="TMH13" s="146"/>
      <c r="TMI13" s="146"/>
      <c r="TMJ13" s="146"/>
      <c r="TMK13" s="146"/>
      <c r="TML13" s="146"/>
      <c r="TMM13" s="146"/>
      <c r="TMN13" s="146"/>
      <c r="TMO13" s="146"/>
      <c r="TMP13" s="146"/>
      <c r="TMQ13" s="146"/>
      <c r="TMR13" s="146"/>
      <c r="TMS13" s="146"/>
      <c r="TMT13" s="146"/>
      <c r="TMU13" s="146"/>
      <c r="TMV13" s="146"/>
      <c r="TMW13" s="146"/>
      <c r="TMX13" s="146"/>
      <c r="TMY13" s="146"/>
      <c r="TMZ13" s="146"/>
      <c r="TNA13" s="146"/>
      <c r="TNB13" s="146"/>
      <c r="TNC13" s="146"/>
      <c r="TND13" s="146"/>
      <c r="TNE13" s="146"/>
      <c r="TNF13" s="146"/>
      <c r="TNG13" s="146"/>
      <c r="TNH13" s="146"/>
      <c r="TNI13" s="146"/>
      <c r="TNJ13" s="146"/>
      <c r="TNK13" s="146"/>
      <c r="TNL13" s="146"/>
      <c r="TNM13" s="146"/>
      <c r="TNN13" s="146"/>
      <c r="TNO13" s="146"/>
      <c r="TNP13" s="146"/>
      <c r="TNQ13" s="146"/>
      <c r="TNR13" s="146"/>
      <c r="TNS13" s="146"/>
      <c r="TNT13" s="146"/>
      <c r="TNU13" s="146"/>
      <c r="TNV13" s="146"/>
      <c r="TNW13" s="146"/>
      <c r="TNX13" s="146"/>
      <c r="TNY13" s="146"/>
      <c r="TNZ13" s="146"/>
      <c r="TOA13" s="146"/>
      <c r="TOB13" s="146"/>
      <c r="TOC13" s="146"/>
      <c r="TOD13" s="146"/>
      <c r="TOE13" s="146"/>
      <c r="TOF13" s="146"/>
      <c r="TOG13" s="146"/>
      <c r="TOH13" s="146"/>
      <c r="TOI13" s="146"/>
      <c r="TOJ13" s="146"/>
      <c r="TOK13" s="146"/>
      <c r="TOL13" s="146"/>
      <c r="TOM13" s="146"/>
      <c r="TON13" s="146"/>
      <c r="TOO13" s="146"/>
      <c r="TOP13" s="146"/>
      <c r="TOQ13" s="146"/>
      <c r="TOR13" s="146"/>
      <c r="TOS13" s="146"/>
      <c r="TOT13" s="146"/>
      <c r="TOU13" s="146"/>
      <c r="TOV13" s="146"/>
      <c r="TOW13" s="146"/>
      <c r="TOX13" s="146"/>
      <c r="TOY13" s="146"/>
      <c r="TOZ13" s="146"/>
      <c r="TPA13" s="146"/>
      <c r="TPB13" s="146"/>
      <c r="TPC13" s="146"/>
      <c r="TPD13" s="146"/>
      <c r="TPE13" s="146"/>
      <c r="TPF13" s="146"/>
      <c r="TPG13" s="146"/>
      <c r="TPH13" s="146"/>
      <c r="TPI13" s="146"/>
      <c r="TPJ13" s="146"/>
      <c r="TPK13" s="146"/>
      <c r="TPL13" s="146"/>
      <c r="TPM13" s="146"/>
      <c r="TPN13" s="146"/>
      <c r="TPO13" s="146"/>
      <c r="TPP13" s="146"/>
      <c r="TPQ13" s="146"/>
      <c r="TPR13" s="146"/>
      <c r="TPS13" s="146"/>
      <c r="TPT13" s="146"/>
      <c r="TPU13" s="146"/>
      <c r="TPV13" s="146"/>
      <c r="TPW13" s="146"/>
      <c r="TPX13" s="146"/>
      <c r="TPY13" s="146"/>
      <c r="TPZ13" s="146"/>
      <c r="TQA13" s="146"/>
      <c r="TQB13" s="146"/>
      <c r="TQC13" s="146"/>
      <c r="TQD13" s="146"/>
      <c r="TQE13" s="146"/>
      <c r="TQF13" s="146"/>
      <c r="TQG13" s="146"/>
      <c r="TQH13" s="146"/>
      <c r="TQI13" s="146"/>
      <c r="TQJ13" s="146"/>
      <c r="TQK13" s="146"/>
      <c r="TQL13" s="146"/>
      <c r="TQM13" s="146"/>
      <c r="TQN13" s="146"/>
      <c r="TQO13" s="146"/>
      <c r="TQP13" s="146"/>
      <c r="TQQ13" s="146"/>
      <c r="TQR13" s="146"/>
      <c r="TQS13" s="146"/>
      <c r="TQT13" s="146"/>
      <c r="TQU13" s="146"/>
      <c r="TQV13" s="146"/>
      <c r="TQW13" s="146"/>
      <c r="TQX13" s="146"/>
      <c r="TQY13" s="146"/>
      <c r="TQZ13" s="146"/>
      <c r="TRA13" s="146"/>
      <c r="TRB13" s="146"/>
      <c r="TRC13" s="146"/>
      <c r="TRD13" s="146"/>
      <c r="TRE13" s="146"/>
      <c r="TRF13" s="146"/>
      <c r="TRG13" s="146"/>
      <c r="TRH13" s="146"/>
      <c r="TRI13" s="146"/>
      <c r="TRJ13" s="146"/>
      <c r="TRK13" s="146"/>
      <c r="TRL13" s="146"/>
      <c r="TRM13" s="146"/>
      <c r="TRN13" s="146"/>
      <c r="TRO13" s="146"/>
      <c r="TRP13" s="146"/>
      <c r="TRQ13" s="146"/>
      <c r="TRR13" s="146"/>
      <c r="TRS13" s="146"/>
      <c r="TRT13" s="146"/>
      <c r="TRU13" s="146"/>
      <c r="TRV13" s="146"/>
      <c r="TRW13" s="146"/>
      <c r="TRX13" s="146"/>
      <c r="TRY13" s="146"/>
      <c r="TRZ13" s="146"/>
      <c r="TSA13" s="146"/>
      <c r="TSB13" s="146"/>
      <c r="TSC13" s="146"/>
      <c r="TSD13" s="146"/>
      <c r="TSE13" s="146"/>
      <c r="TSF13" s="146"/>
      <c r="TSG13" s="146"/>
      <c r="TSH13" s="146"/>
      <c r="TSI13" s="146"/>
      <c r="TSJ13" s="146"/>
      <c r="TSK13" s="146"/>
      <c r="TSL13" s="146"/>
      <c r="TSM13" s="146"/>
      <c r="TSN13" s="146"/>
      <c r="TSO13" s="146"/>
      <c r="TSP13" s="146"/>
      <c r="TSQ13" s="146"/>
      <c r="TSR13" s="146"/>
      <c r="TSS13" s="146"/>
      <c r="TST13" s="146"/>
      <c r="TSU13" s="146"/>
      <c r="TSV13" s="146"/>
      <c r="TSW13" s="146"/>
      <c r="TSX13" s="146"/>
      <c r="TSY13" s="146"/>
      <c r="TSZ13" s="146"/>
      <c r="TTA13" s="146"/>
      <c r="TTB13" s="146"/>
      <c r="TTC13" s="146"/>
      <c r="TTD13" s="146"/>
      <c r="TTE13" s="146"/>
      <c r="TTF13" s="146"/>
      <c r="TTG13" s="146"/>
      <c r="TTH13" s="146"/>
      <c r="TTI13" s="146"/>
      <c r="TTJ13" s="146"/>
      <c r="TTK13" s="146"/>
      <c r="TTL13" s="146"/>
      <c r="TTM13" s="146"/>
      <c r="TTN13" s="146"/>
      <c r="TTO13" s="146"/>
      <c r="TTP13" s="146"/>
      <c r="TTQ13" s="146"/>
      <c r="TTR13" s="146"/>
      <c r="TTS13" s="146"/>
      <c r="TTT13" s="146"/>
      <c r="TTU13" s="146"/>
      <c r="TTV13" s="146"/>
      <c r="TTW13" s="146"/>
      <c r="TTX13" s="146"/>
      <c r="TTY13" s="146"/>
      <c r="TTZ13" s="146"/>
      <c r="TUA13" s="146"/>
      <c r="TUB13" s="146"/>
      <c r="TUC13" s="146"/>
      <c r="TUD13" s="146"/>
      <c r="TUE13" s="146"/>
      <c r="TUF13" s="146"/>
      <c r="TUG13" s="146"/>
      <c r="TUH13" s="146"/>
      <c r="TUI13" s="146"/>
      <c r="TUJ13" s="146"/>
      <c r="TUK13" s="146"/>
      <c r="TUL13" s="146"/>
      <c r="TUM13" s="146"/>
      <c r="TUN13" s="146"/>
      <c r="TUO13" s="146"/>
      <c r="TUP13" s="146"/>
      <c r="TUQ13" s="146"/>
      <c r="TUR13" s="146"/>
      <c r="TUS13" s="146"/>
      <c r="TUT13" s="146"/>
      <c r="TUU13" s="146"/>
      <c r="TUV13" s="146"/>
      <c r="TUW13" s="146"/>
      <c r="TUX13" s="146"/>
      <c r="TUY13" s="146"/>
      <c r="TUZ13" s="146"/>
      <c r="TVA13" s="146"/>
      <c r="TVB13" s="146"/>
      <c r="TVC13" s="146"/>
      <c r="TVD13" s="146"/>
      <c r="TVE13" s="146"/>
      <c r="TVF13" s="146"/>
      <c r="TVG13" s="146"/>
      <c r="TVH13" s="146"/>
      <c r="TVI13" s="146"/>
      <c r="TVJ13" s="146"/>
      <c r="TVK13" s="146"/>
      <c r="TVL13" s="146"/>
      <c r="TVM13" s="146"/>
      <c r="TVN13" s="146"/>
      <c r="TVO13" s="146"/>
      <c r="TVP13" s="146"/>
      <c r="TVQ13" s="146"/>
      <c r="TVR13" s="146"/>
      <c r="TVS13" s="146"/>
      <c r="TVT13" s="146"/>
      <c r="TVU13" s="146"/>
      <c r="TVV13" s="146"/>
      <c r="TVW13" s="146"/>
      <c r="TVX13" s="146"/>
      <c r="TVY13" s="146"/>
      <c r="TVZ13" s="146"/>
      <c r="TWA13" s="146"/>
      <c r="TWB13" s="146"/>
      <c r="TWC13" s="146"/>
      <c r="TWD13" s="146"/>
      <c r="TWE13" s="146"/>
      <c r="TWF13" s="146"/>
      <c r="TWG13" s="146"/>
      <c r="TWH13" s="146"/>
      <c r="TWI13" s="146"/>
      <c r="TWJ13" s="146"/>
      <c r="TWK13" s="146"/>
      <c r="TWL13" s="146"/>
      <c r="TWM13" s="146"/>
      <c r="TWN13" s="146"/>
      <c r="TWO13" s="146"/>
      <c r="TWP13" s="146"/>
      <c r="TWQ13" s="146"/>
      <c r="TWR13" s="146"/>
      <c r="TWS13" s="146"/>
      <c r="TWT13" s="146"/>
      <c r="TWU13" s="146"/>
      <c r="TWV13" s="146"/>
      <c r="TWW13" s="146"/>
      <c r="TWX13" s="146"/>
      <c r="TWY13" s="146"/>
      <c r="TWZ13" s="146"/>
      <c r="TXA13" s="146"/>
      <c r="TXB13" s="146"/>
      <c r="TXC13" s="146"/>
      <c r="TXD13" s="146"/>
      <c r="TXE13" s="146"/>
      <c r="TXF13" s="146"/>
      <c r="TXG13" s="146"/>
      <c r="TXH13" s="146"/>
      <c r="TXI13" s="146"/>
      <c r="TXJ13" s="146"/>
      <c r="TXK13" s="146"/>
      <c r="TXL13" s="146"/>
      <c r="TXM13" s="146"/>
      <c r="TXN13" s="146"/>
      <c r="TXO13" s="146"/>
      <c r="TXP13" s="146"/>
      <c r="TXQ13" s="146"/>
      <c r="TXR13" s="146"/>
      <c r="TXS13" s="146"/>
      <c r="TXT13" s="146"/>
      <c r="TXU13" s="146"/>
      <c r="TXV13" s="146"/>
      <c r="TXW13" s="146"/>
      <c r="TXX13" s="146"/>
      <c r="TXY13" s="146"/>
      <c r="TXZ13" s="146"/>
      <c r="TYA13" s="146"/>
      <c r="TYB13" s="146"/>
      <c r="TYC13" s="146"/>
      <c r="TYD13" s="146"/>
      <c r="TYE13" s="146"/>
      <c r="TYF13" s="146"/>
      <c r="TYG13" s="146"/>
      <c r="TYH13" s="146"/>
      <c r="TYI13" s="146"/>
      <c r="TYJ13" s="146"/>
      <c r="TYK13" s="146"/>
      <c r="TYL13" s="146"/>
      <c r="TYM13" s="146"/>
      <c r="TYN13" s="146"/>
      <c r="TYO13" s="146"/>
      <c r="TYP13" s="146"/>
      <c r="TYQ13" s="146"/>
      <c r="TYR13" s="146"/>
      <c r="TYS13" s="146"/>
      <c r="TYT13" s="146"/>
      <c r="TYU13" s="146"/>
      <c r="TYV13" s="146"/>
      <c r="TYW13" s="146"/>
      <c r="TYX13" s="146"/>
      <c r="TYY13" s="146"/>
      <c r="TYZ13" s="146"/>
      <c r="TZA13" s="146"/>
      <c r="TZB13" s="146"/>
      <c r="TZC13" s="146"/>
      <c r="TZD13" s="146"/>
      <c r="TZE13" s="146"/>
      <c r="TZF13" s="146"/>
      <c r="TZG13" s="146"/>
      <c r="TZH13" s="146"/>
      <c r="TZI13" s="146"/>
      <c r="TZJ13" s="146"/>
      <c r="TZK13" s="146"/>
      <c r="TZL13" s="146"/>
      <c r="TZM13" s="146"/>
      <c r="TZN13" s="146"/>
      <c r="TZO13" s="146"/>
      <c r="TZP13" s="146"/>
      <c r="TZQ13" s="146"/>
      <c r="TZR13" s="146"/>
      <c r="TZS13" s="146"/>
      <c r="TZT13" s="146"/>
      <c r="TZU13" s="146"/>
      <c r="TZV13" s="146"/>
      <c r="TZW13" s="146"/>
      <c r="TZX13" s="146"/>
      <c r="TZY13" s="146"/>
      <c r="TZZ13" s="146"/>
      <c r="UAA13" s="146"/>
      <c r="UAB13" s="146"/>
      <c r="UAC13" s="146"/>
      <c r="UAD13" s="146"/>
      <c r="UAE13" s="146"/>
      <c r="UAF13" s="146"/>
      <c r="UAG13" s="146"/>
      <c r="UAH13" s="146"/>
      <c r="UAI13" s="146"/>
      <c r="UAJ13" s="146"/>
      <c r="UAK13" s="146"/>
      <c r="UAL13" s="146"/>
      <c r="UAM13" s="146"/>
      <c r="UAN13" s="146"/>
      <c r="UAO13" s="146"/>
      <c r="UAP13" s="146"/>
      <c r="UAQ13" s="146"/>
      <c r="UAR13" s="146"/>
      <c r="UAS13" s="146"/>
      <c r="UAT13" s="146"/>
      <c r="UAU13" s="146"/>
      <c r="UAV13" s="146"/>
      <c r="UAW13" s="146"/>
      <c r="UAX13" s="146"/>
      <c r="UAY13" s="146"/>
      <c r="UAZ13" s="146"/>
      <c r="UBA13" s="146"/>
      <c r="UBB13" s="146"/>
      <c r="UBC13" s="146"/>
      <c r="UBD13" s="146"/>
      <c r="UBE13" s="146"/>
      <c r="UBF13" s="146"/>
      <c r="UBG13" s="146"/>
      <c r="UBH13" s="146"/>
      <c r="UBI13" s="146"/>
      <c r="UBJ13" s="146"/>
      <c r="UBK13" s="146"/>
      <c r="UBL13" s="146"/>
      <c r="UBM13" s="146"/>
      <c r="UBN13" s="146"/>
      <c r="UBO13" s="146"/>
      <c r="UBP13" s="146"/>
      <c r="UBQ13" s="146"/>
      <c r="UBR13" s="146"/>
      <c r="UBS13" s="146"/>
      <c r="UBT13" s="146"/>
      <c r="UBU13" s="146"/>
      <c r="UBV13" s="146"/>
      <c r="UBW13" s="146"/>
      <c r="UBX13" s="146"/>
      <c r="UBY13" s="146"/>
      <c r="UBZ13" s="146"/>
      <c r="UCA13" s="146"/>
      <c r="UCB13" s="146"/>
      <c r="UCC13" s="146"/>
      <c r="UCD13" s="146"/>
      <c r="UCE13" s="146"/>
      <c r="UCF13" s="146"/>
      <c r="UCG13" s="146"/>
      <c r="UCH13" s="146"/>
      <c r="UCI13" s="146"/>
      <c r="UCJ13" s="146"/>
      <c r="UCK13" s="146"/>
      <c r="UCL13" s="146"/>
      <c r="UCM13" s="146"/>
      <c r="UCN13" s="146"/>
      <c r="UCO13" s="146"/>
      <c r="UCP13" s="146"/>
      <c r="UCQ13" s="146"/>
      <c r="UCR13" s="146"/>
      <c r="UCS13" s="146"/>
      <c r="UCT13" s="146"/>
      <c r="UCU13" s="146"/>
      <c r="UCV13" s="146"/>
      <c r="UCW13" s="146"/>
      <c r="UCX13" s="146"/>
      <c r="UCY13" s="146"/>
      <c r="UCZ13" s="146"/>
      <c r="UDA13" s="146"/>
      <c r="UDB13" s="146"/>
      <c r="UDC13" s="146"/>
      <c r="UDD13" s="146"/>
      <c r="UDE13" s="146"/>
      <c r="UDF13" s="146"/>
      <c r="UDG13" s="146"/>
      <c r="UDH13" s="146"/>
      <c r="UDI13" s="146"/>
      <c r="UDJ13" s="146"/>
      <c r="UDK13" s="146"/>
      <c r="UDL13" s="146"/>
      <c r="UDM13" s="146"/>
      <c r="UDN13" s="146"/>
      <c r="UDO13" s="146"/>
      <c r="UDP13" s="146"/>
      <c r="UDQ13" s="146"/>
      <c r="UDR13" s="146"/>
      <c r="UDS13" s="146"/>
      <c r="UDT13" s="146"/>
      <c r="UDU13" s="146"/>
      <c r="UDV13" s="146"/>
      <c r="UDW13" s="146"/>
      <c r="UDX13" s="146"/>
      <c r="UDY13" s="146"/>
      <c r="UDZ13" s="146"/>
      <c r="UEA13" s="146"/>
      <c r="UEB13" s="146"/>
      <c r="UEC13" s="146"/>
      <c r="UED13" s="146"/>
      <c r="UEE13" s="146"/>
      <c r="UEF13" s="146"/>
      <c r="UEG13" s="146"/>
      <c r="UEH13" s="146"/>
      <c r="UEI13" s="146"/>
      <c r="UEJ13" s="146"/>
      <c r="UEK13" s="146"/>
      <c r="UEL13" s="146"/>
      <c r="UEM13" s="146"/>
      <c r="UEN13" s="146"/>
      <c r="UEO13" s="146"/>
      <c r="UEP13" s="146"/>
      <c r="UEQ13" s="146"/>
      <c r="UER13" s="146"/>
      <c r="UES13" s="146"/>
      <c r="UET13" s="146"/>
      <c r="UEU13" s="146"/>
      <c r="UEV13" s="146"/>
      <c r="UEW13" s="146"/>
      <c r="UEX13" s="146"/>
      <c r="UEY13" s="146"/>
      <c r="UEZ13" s="146"/>
      <c r="UFA13" s="146"/>
      <c r="UFB13" s="146"/>
      <c r="UFC13" s="146"/>
      <c r="UFD13" s="146"/>
      <c r="UFE13" s="146"/>
      <c r="UFF13" s="146"/>
      <c r="UFG13" s="146"/>
      <c r="UFH13" s="146"/>
      <c r="UFI13" s="146"/>
      <c r="UFJ13" s="146"/>
      <c r="UFK13" s="146"/>
      <c r="UFL13" s="146"/>
      <c r="UFM13" s="146"/>
      <c r="UFN13" s="146"/>
      <c r="UFO13" s="146"/>
      <c r="UFP13" s="146"/>
      <c r="UFQ13" s="146"/>
      <c r="UFR13" s="146"/>
      <c r="UFS13" s="146"/>
      <c r="UFT13" s="146"/>
      <c r="UFU13" s="146"/>
      <c r="UFV13" s="146"/>
      <c r="UFW13" s="146"/>
      <c r="UFX13" s="146"/>
      <c r="UFY13" s="146"/>
      <c r="UFZ13" s="146"/>
      <c r="UGA13" s="146"/>
      <c r="UGB13" s="146"/>
      <c r="UGC13" s="146"/>
      <c r="UGD13" s="146"/>
      <c r="UGE13" s="146"/>
      <c r="UGF13" s="146"/>
      <c r="UGG13" s="146"/>
      <c r="UGH13" s="146"/>
      <c r="UGI13" s="146"/>
      <c r="UGJ13" s="146"/>
      <c r="UGK13" s="146"/>
      <c r="UGL13" s="146"/>
      <c r="UGM13" s="146"/>
      <c r="UGN13" s="146"/>
      <c r="UGO13" s="146"/>
      <c r="UGP13" s="146"/>
      <c r="UGQ13" s="146"/>
      <c r="UGR13" s="146"/>
      <c r="UGS13" s="146"/>
      <c r="UGT13" s="146"/>
      <c r="UGU13" s="146"/>
      <c r="UGV13" s="146"/>
      <c r="UGW13" s="146"/>
      <c r="UGX13" s="146"/>
      <c r="UGY13" s="146"/>
      <c r="UGZ13" s="146"/>
      <c r="UHA13" s="146"/>
      <c r="UHB13" s="146"/>
      <c r="UHC13" s="146"/>
      <c r="UHD13" s="146"/>
      <c r="UHE13" s="146"/>
      <c r="UHF13" s="146"/>
      <c r="UHG13" s="146"/>
      <c r="UHH13" s="146"/>
      <c r="UHI13" s="146"/>
      <c r="UHJ13" s="146"/>
      <c r="UHK13" s="146"/>
      <c r="UHL13" s="146"/>
      <c r="UHM13" s="146"/>
      <c r="UHN13" s="146"/>
      <c r="UHO13" s="146"/>
      <c r="UHP13" s="146"/>
      <c r="UHQ13" s="146"/>
      <c r="UHR13" s="146"/>
      <c r="UHS13" s="146"/>
      <c r="UHT13" s="146"/>
      <c r="UHU13" s="146"/>
      <c r="UHV13" s="146"/>
      <c r="UHW13" s="146"/>
      <c r="UHX13" s="146"/>
      <c r="UHY13" s="146"/>
      <c r="UHZ13" s="146"/>
      <c r="UIA13" s="146"/>
      <c r="UIB13" s="146"/>
      <c r="UIC13" s="146"/>
      <c r="UID13" s="146"/>
      <c r="UIE13" s="146"/>
      <c r="UIF13" s="146"/>
      <c r="UIG13" s="146"/>
      <c r="UIH13" s="146"/>
      <c r="UII13" s="146"/>
      <c r="UIJ13" s="146"/>
      <c r="UIK13" s="146"/>
      <c r="UIL13" s="146"/>
      <c r="UIM13" s="146"/>
      <c r="UIN13" s="146"/>
      <c r="UIO13" s="146"/>
      <c r="UIP13" s="146"/>
      <c r="UIQ13" s="146"/>
      <c r="UIR13" s="146"/>
      <c r="UIS13" s="146"/>
      <c r="UIT13" s="146"/>
      <c r="UIU13" s="146"/>
      <c r="UIV13" s="146"/>
      <c r="UIW13" s="146"/>
      <c r="UIX13" s="146"/>
      <c r="UIY13" s="146"/>
      <c r="UIZ13" s="146"/>
      <c r="UJA13" s="146"/>
      <c r="UJB13" s="146"/>
      <c r="UJC13" s="146"/>
      <c r="UJD13" s="146"/>
      <c r="UJE13" s="146"/>
      <c r="UJF13" s="146"/>
      <c r="UJG13" s="146"/>
      <c r="UJH13" s="146"/>
      <c r="UJI13" s="146"/>
      <c r="UJJ13" s="146"/>
      <c r="UJK13" s="146"/>
      <c r="UJL13" s="146"/>
      <c r="UJM13" s="146"/>
      <c r="UJN13" s="146"/>
      <c r="UJO13" s="146"/>
      <c r="UJP13" s="146"/>
      <c r="UJQ13" s="146"/>
      <c r="UJR13" s="146"/>
      <c r="UJS13" s="146"/>
      <c r="UJT13" s="146"/>
      <c r="UJU13" s="146"/>
      <c r="UJV13" s="146"/>
      <c r="UJW13" s="146"/>
      <c r="UJX13" s="146"/>
      <c r="UJY13" s="146"/>
      <c r="UJZ13" s="146"/>
      <c r="UKA13" s="146"/>
      <c r="UKB13" s="146"/>
      <c r="UKC13" s="146"/>
      <c r="UKD13" s="146"/>
      <c r="UKE13" s="146"/>
      <c r="UKF13" s="146"/>
      <c r="UKG13" s="146"/>
      <c r="UKH13" s="146"/>
      <c r="UKI13" s="146"/>
      <c r="UKJ13" s="146"/>
      <c r="UKK13" s="146"/>
      <c r="UKL13" s="146"/>
      <c r="UKM13" s="146"/>
      <c r="UKN13" s="146"/>
      <c r="UKO13" s="146"/>
      <c r="UKP13" s="146"/>
      <c r="UKQ13" s="146"/>
      <c r="UKR13" s="146"/>
      <c r="UKS13" s="146"/>
      <c r="UKT13" s="146"/>
      <c r="UKU13" s="146"/>
      <c r="UKV13" s="146"/>
      <c r="UKW13" s="146"/>
      <c r="UKX13" s="146"/>
      <c r="UKY13" s="146"/>
      <c r="UKZ13" s="146"/>
      <c r="ULA13" s="146"/>
      <c r="ULB13" s="146"/>
      <c r="ULC13" s="146"/>
      <c r="ULD13" s="146"/>
      <c r="ULE13" s="146"/>
      <c r="ULF13" s="146"/>
      <c r="ULG13" s="146"/>
      <c r="ULH13" s="146"/>
      <c r="ULI13" s="146"/>
      <c r="ULJ13" s="146"/>
      <c r="ULK13" s="146"/>
      <c r="ULL13" s="146"/>
      <c r="ULM13" s="146"/>
      <c r="ULN13" s="146"/>
      <c r="ULO13" s="146"/>
      <c r="ULP13" s="146"/>
      <c r="ULQ13" s="146"/>
      <c r="ULR13" s="146"/>
      <c r="ULS13" s="146"/>
      <c r="ULT13" s="146"/>
      <c r="ULU13" s="146"/>
      <c r="ULV13" s="146"/>
      <c r="ULW13" s="146"/>
      <c r="ULX13" s="146"/>
      <c r="ULY13" s="146"/>
      <c r="ULZ13" s="146"/>
      <c r="UMA13" s="146"/>
      <c r="UMB13" s="146"/>
      <c r="UMC13" s="146"/>
      <c r="UMD13" s="146"/>
      <c r="UME13" s="146"/>
      <c r="UMF13" s="146"/>
      <c r="UMG13" s="146"/>
      <c r="UMH13" s="146"/>
      <c r="UMI13" s="146"/>
      <c r="UMJ13" s="146"/>
      <c r="UMK13" s="146"/>
      <c r="UML13" s="146"/>
      <c r="UMM13" s="146"/>
      <c r="UMN13" s="146"/>
      <c r="UMO13" s="146"/>
      <c r="UMP13" s="146"/>
      <c r="UMQ13" s="146"/>
      <c r="UMR13" s="146"/>
      <c r="UMS13" s="146"/>
      <c r="UMT13" s="146"/>
      <c r="UMU13" s="146"/>
      <c r="UMV13" s="146"/>
      <c r="UMW13" s="146"/>
      <c r="UMX13" s="146"/>
      <c r="UMY13" s="146"/>
      <c r="UMZ13" s="146"/>
      <c r="UNA13" s="146"/>
      <c r="UNB13" s="146"/>
      <c r="UNC13" s="146"/>
      <c r="UND13" s="146"/>
      <c r="UNE13" s="146"/>
      <c r="UNF13" s="146"/>
      <c r="UNG13" s="146"/>
      <c r="UNH13" s="146"/>
      <c r="UNI13" s="146"/>
      <c r="UNJ13" s="146"/>
      <c r="UNK13" s="146"/>
      <c r="UNL13" s="146"/>
      <c r="UNM13" s="146"/>
      <c r="UNN13" s="146"/>
      <c r="UNO13" s="146"/>
      <c r="UNP13" s="146"/>
      <c r="UNQ13" s="146"/>
      <c r="UNR13" s="146"/>
      <c r="UNS13" s="146"/>
      <c r="UNT13" s="146"/>
      <c r="UNU13" s="146"/>
      <c r="UNV13" s="146"/>
      <c r="UNW13" s="146"/>
      <c r="UNX13" s="146"/>
      <c r="UNY13" s="146"/>
      <c r="UNZ13" s="146"/>
      <c r="UOA13" s="146"/>
      <c r="UOB13" s="146"/>
      <c r="UOC13" s="146"/>
      <c r="UOD13" s="146"/>
      <c r="UOE13" s="146"/>
      <c r="UOF13" s="146"/>
      <c r="UOG13" s="146"/>
      <c r="UOH13" s="146"/>
      <c r="UOI13" s="146"/>
      <c r="UOJ13" s="146"/>
      <c r="UOK13" s="146"/>
      <c r="UOL13" s="146"/>
      <c r="UOM13" s="146"/>
      <c r="UON13" s="146"/>
      <c r="UOO13" s="146"/>
      <c r="UOP13" s="146"/>
      <c r="UOQ13" s="146"/>
      <c r="UOR13" s="146"/>
      <c r="UOS13" s="146"/>
      <c r="UOT13" s="146"/>
      <c r="UOU13" s="146"/>
      <c r="UOV13" s="146"/>
      <c r="UOW13" s="146"/>
      <c r="UOX13" s="146"/>
      <c r="UOY13" s="146"/>
      <c r="UOZ13" s="146"/>
      <c r="UPA13" s="146"/>
      <c r="UPB13" s="146"/>
      <c r="UPC13" s="146"/>
      <c r="UPD13" s="146"/>
      <c r="UPE13" s="146"/>
      <c r="UPF13" s="146"/>
      <c r="UPG13" s="146"/>
      <c r="UPH13" s="146"/>
      <c r="UPI13" s="146"/>
      <c r="UPJ13" s="146"/>
      <c r="UPK13" s="146"/>
      <c r="UPL13" s="146"/>
      <c r="UPM13" s="146"/>
      <c r="UPN13" s="146"/>
      <c r="UPO13" s="146"/>
      <c r="UPP13" s="146"/>
      <c r="UPQ13" s="146"/>
      <c r="UPR13" s="146"/>
      <c r="UPS13" s="146"/>
      <c r="UPT13" s="146"/>
      <c r="UPU13" s="146"/>
      <c r="UPV13" s="146"/>
      <c r="UPW13" s="146"/>
      <c r="UPX13" s="146"/>
      <c r="UPY13" s="146"/>
      <c r="UPZ13" s="146"/>
      <c r="UQA13" s="146"/>
      <c r="UQB13" s="146"/>
      <c r="UQC13" s="146"/>
      <c r="UQD13" s="146"/>
      <c r="UQE13" s="146"/>
      <c r="UQF13" s="146"/>
      <c r="UQG13" s="146"/>
      <c r="UQH13" s="146"/>
      <c r="UQI13" s="146"/>
      <c r="UQJ13" s="146"/>
      <c r="UQK13" s="146"/>
      <c r="UQL13" s="146"/>
      <c r="UQM13" s="146"/>
      <c r="UQN13" s="146"/>
      <c r="UQO13" s="146"/>
      <c r="UQP13" s="146"/>
      <c r="UQQ13" s="146"/>
      <c r="UQR13" s="146"/>
      <c r="UQS13" s="146"/>
      <c r="UQT13" s="146"/>
      <c r="UQU13" s="146"/>
      <c r="UQV13" s="146"/>
      <c r="UQW13" s="146"/>
      <c r="UQX13" s="146"/>
      <c r="UQY13" s="146"/>
      <c r="UQZ13" s="146"/>
      <c r="URA13" s="146"/>
      <c r="URB13" s="146"/>
      <c r="URC13" s="146"/>
      <c r="URD13" s="146"/>
      <c r="URE13" s="146"/>
      <c r="URF13" s="146"/>
      <c r="URG13" s="146"/>
      <c r="URH13" s="146"/>
      <c r="URI13" s="146"/>
      <c r="URJ13" s="146"/>
      <c r="URK13" s="146"/>
      <c r="URL13" s="146"/>
      <c r="URM13" s="146"/>
      <c r="URN13" s="146"/>
      <c r="URO13" s="146"/>
      <c r="URP13" s="146"/>
      <c r="URQ13" s="146"/>
      <c r="URR13" s="146"/>
      <c r="URS13" s="146"/>
      <c r="URT13" s="146"/>
      <c r="URU13" s="146"/>
      <c r="URV13" s="146"/>
      <c r="URW13" s="146"/>
      <c r="URX13" s="146"/>
      <c r="URY13" s="146"/>
      <c r="URZ13" s="146"/>
      <c r="USA13" s="146"/>
      <c r="USB13" s="146"/>
      <c r="USC13" s="146"/>
      <c r="USD13" s="146"/>
      <c r="USE13" s="146"/>
      <c r="USF13" s="146"/>
      <c r="USG13" s="146"/>
      <c r="USH13" s="146"/>
      <c r="USI13" s="146"/>
      <c r="USJ13" s="146"/>
      <c r="USK13" s="146"/>
      <c r="USL13" s="146"/>
      <c r="USM13" s="146"/>
      <c r="USN13" s="146"/>
      <c r="USO13" s="146"/>
      <c r="USP13" s="146"/>
      <c r="USQ13" s="146"/>
      <c r="USR13" s="146"/>
      <c r="USS13" s="146"/>
      <c r="UST13" s="146"/>
      <c r="USU13" s="146"/>
      <c r="USV13" s="146"/>
      <c r="USW13" s="146"/>
      <c r="USX13" s="146"/>
      <c r="USY13" s="146"/>
      <c r="USZ13" s="146"/>
      <c r="UTA13" s="146"/>
      <c r="UTB13" s="146"/>
      <c r="UTC13" s="146"/>
      <c r="UTD13" s="146"/>
      <c r="UTE13" s="146"/>
      <c r="UTF13" s="146"/>
      <c r="UTG13" s="146"/>
      <c r="UTH13" s="146"/>
      <c r="UTI13" s="146"/>
      <c r="UTJ13" s="146"/>
      <c r="UTK13" s="146"/>
      <c r="UTL13" s="146"/>
      <c r="UTM13" s="146"/>
      <c r="UTN13" s="146"/>
      <c r="UTO13" s="146"/>
      <c r="UTP13" s="146"/>
      <c r="UTQ13" s="146"/>
      <c r="UTR13" s="146"/>
      <c r="UTS13" s="146"/>
      <c r="UTT13" s="146"/>
      <c r="UTU13" s="146"/>
      <c r="UTV13" s="146"/>
      <c r="UTW13" s="146"/>
      <c r="UTX13" s="146"/>
      <c r="UTY13" s="146"/>
      <c r="UTZ13" s="146"/>
      <c r="UUA13" s="146"/>
      <c r="UUB13" s="146"/>
      <c r="UUC13" s="146"/>
      <c r="UUD13" s="146"/>
      <c r="UUE13" s="146"/>
      <c r="UUF13" s="146"/>
      <c r="UUG13" s="146"/>
      <c r="UUH13" s="146"/>
      <c r="UUI13" s="146"/>
      <c r="UUJ13" s="146"/>
      <c r="UUK13" s="146"/>
      <c r="UUL13" s="146"/>
      <c r="UUM13" s="146"/>
      <c r="UUN13" s="146"/>
      <c r="UUO13" s="146"/>
      <c r="UUP13" s="146"/>
      <c r="UUQ13" s="146"/>
      <c r="UUR13" s="146"/>
      <c r="UUS13" s="146"/>
      <c r="UUT13" s="146"/>
      <c r="UUU13" s="146"/>
      <c r="UUV13" s="146"/>
      <c r="UUW13" s="146"/>
      <c r="UUX13" s="146"/>
      <c r="UUY13" s="146"/>
      <c r="UUZ13" s="146"/>
      <c r="UVA13" s="146"/>
      <c r="UVB13" s="146"/>
      <c r="UVC13" s="146"/>
      <c r="UVD13" s="146"/>
      <c r="UVE13" s="146"/>
      <c r="UVF13" s="146"/>
      <c r="UVG13" s="146"/>
      <c r="UVH13" s="146"/>
      <c r="UVI13" s="146"/>
      <c r="UVJ13" s="146"/>
      <c r="UVK13" s="146"/>
      <c r="UVL13" s="146"/>
      <c r="UVM13" s="146"/>
      <c r="UVN13" s="146"/>
      <c r="UVO13" s="146"/>
      <c r="UVP13" s="146"/>
      <c r="UVQ13" s="146"/>
      <c r="UVR13" s="146"/>
      <c r="UVS13" s="146"/>
      <c r="UVT13" s="146"/>
      <c r="UVU13" s="146"/>
      <c r="UVV13" s="146"/>
      <c r="UVW13" s="146"/>
      <c r="UVX13" s="146"/>
      <c r="UVY13" s="146"/>
      <c r="UVZ13" s="146"/>
      <c r="UWA13" s="146"/>
      <c r="UWB13" s="146"/>
      <c r="UWC13" s="146"/>
      <c r="UWD13" s="146"/>
      <c r="UWE13" s="146"/>
      <c r="UWF13" s="146"/>
      <c r="UWG13" s="146"/>
      <c r="UWH13" s="146"/>
      <c r="UWI13" s="146"/>
      <c r="UWJ13" s="146"/>
      <c r="UWK13" s="146"/>
      <c r="UWL13" s="146"/>
      <c r="UWM13" s="146"/>
      <c r="UWN13" s="146"/>
      <c r="UWO13" s="146"/>
      <c r="UWP13" s="146"/>
      <c r="UWQ13" s="146"/>
      <c r="UWR13" s="146"/>
      <c r="UWS13" s="146"/>
      <c r="UWT13" s="146"/>
      <c r="UWU13" s="146"/>
      <c r="UWV13" s="146"/>
      <c r="UWW13" s="146"/>
      <c r="UWX13" s="146"/>
      <c r="UWY13" s="146"/>
      <c r="UWZ13" s="146"/>
      <c r="UXA13" s="146"/>
      <c r="UXB13" s="146"/>
      <c r="UXC13" s="146"/>
      <c r="UXD13" s="146"/>
      <c r="UXE13" s="146"/>
      <c r="UXF13" s="146"/>
      <c r="UXG13" s="146"/>
      <c r="UXH13" s="146"/>
      <c r="UXI13" s="146"/>
      <c r="UXJ13" s="146"/>
      <c r="UXK13" s="146"/>
      <c r="UXL13" s="146"/>
      <c r="UXM13" s="146"/>
      <c r="UXN13" s="146"/>
      <c r="UXO13" s="146"/>
      <c r="UXP13" s="146"/>
      <c r="UXQ13" s="146"/>
      <c r="UXR13" s="146"/>
      <c r="UXS13" s="146"/>
      <c r="UXT13" s="146"/>
      <c r="UXU13" s="146"/>
      <c r="UXV13" s="146"/>
      <c r="UXW13" s="146"/>
      <c r="UXX13" s="146"/>
      <c r="UXY13" s="146"/>
      <c r="UXZ13" s="146"/>
      <c r="UYA13" s="146"/>
      <c r="UYB13" s="146"/>
      <c r="UYC13" s="146"/>
      <c r="UYD13" s="146"/>
      <c r="UYE13" s="146"/>
      <c r="UYF13" s="146"/>
      <c r="UYG13" s="146"/>
      <c r="UYH13" s="146"/>
      <c r="UYI13" s="146"/>
      <c r="UYJ13" s="146"/>
      <c r="UYK13" s="146"/>
      <c r="UYL13" s="146"/>
      <c r="UYM13" s="146"/>
      <c r="UYN13" s="146"/>
      <c r="UYO13" s="146"/>
      <c r="UYP13" s="146"/>
      <c r="UYQ13" s="146"/>
      <c r="UYR13" s="146"/>
      <c r="UYS13" s="146"/>
      <c r="UYT13" s="146"/>
      <c r="UYU13" s="146"/>
      <c r="UYV13" s="146"/>
      <c r="UYW13" s="146"/>
      <c r="UYX13" s="146"/>
      <c r="UYY13" s="146"/>
      <c r="UYZ13" s="146"/>
      <c r="UZA13" s="146"/>
      <c r="UZB13" s="146"/>
      <c r="UZC13" s="146"/>
      <c r="UZD13" s="146"/>
      <c r="UZE13" s="146"/>
      <c r="UZF13" s="146"/>
      <c r="UZG13" s="146"/>
      <c r="UZH13" s="146"/>
      <c r="UZI13" s="146"/>
      <c r="UZJ13" s="146"/>
      <c r="UZK13" s="146"/>
      <c r="UZL13" s="146"/>
      <c r="UZM13" s="146"/>
      <c r="UZN13" s="146"/>
      <c r="UZO13" s="146"/>
      <c r="UZP13" s="146"/>
      <c r="UZQ13" s="146"/>
      <c r="UZR13" s="146"/>
      <c r="UZS13" s="146"/>
      <c r="UZT13" s="146"/>
      <c r="UZU13" s="146"/>
      <c r="UZV13" s="146"/>
      <c r="UZW13" s="146"/>
      <c r="UZX13" s="146"/>
      <c r="UZY13" s="146"/>
      <c r="UZZ13" s="146"/>
      <c r="VAA13" s="146"/>
      <c r="VAB13" s="146"/>
      <c r="VAC13" s="146"/>
      <c r="VAD13" s="146"/>
      <c r="VAE13" s="146"/>
      <c r="VAF13" s="146"/>
      <c r="VAG13" s="146"/>
      <c r="VAH13" s="146"/>
      <c r="VAI13" s="146"/>
      <c r="VAJ13" s="146"/>
      <c r="VAK13" s="146"/>
      <c r="VAL13" s="146"/>
      <c r="VAM13" s="146"/>
      <c r="VAN13" s="146"/>
      <c r="VAO13" s="146"/>
      <c r="VAP13" s="146"/>
      <c r="VAQ13" s="146"/>
      <c r="VAR13" s="146"/>
      <c r="VAS13" s="146"/>
      <c r="VAT13" s="146"/>
      <c r="VAU13" s="146"/>
      <c r="VAV13" s="146"/>
      <c r="VAW13" s="146"/>
      <c r="VAX13" s="146"/>
      <c r="VAY13" s="146"/>
      <c r="VAZ13" s="146"/>
      <c r="VBA13" s="146"/>
      <c r="VBB13" s="146"/>
      <c r="VBC13" s="146"/>
      <c r="VBD13" s="146"/>
      <c r="VBE13" s="146"/>
      <c r="VBF13" s="146"/>
      <c r="VBG13" s="146"/>
      <c r="VBH13" s="146"/>
      <c r="VBI13" s="146"/>
      <c r="VBJ13" s="146"/>
      <c r="VBK13" s="146"/>
      <c r="VBL13" s="146"/>
      <c r="VBM13" s="146"/>
      <c r="VBN13" s="146"/>
      <c r="VBO13" s="146"/>
      <c r="VBP13" s="146"/>
      <c r="VBQ13" s="146"/>
      <c r="VBR13" s="146"/>
      <c r="VBS13" s="146"/>
      <c r="VBT13" s="146"/>
      <c r="VBU13" s="146"/>
      <c r="VBV13" s="146"/>
      <c r="VBW13" s="146"/>
      <c r="VBX13" s="146"/>
      <c r="VBY13" s="146"/>
      <c r="VBZ13" s="146"/>
      <c r="VCA13" s="146"/>
      <c r="VCB13" s="146"/>
      <c r="VCC13" s="146"/>
      <c r="VCD13" s="146"/>
      <c r="VCE13" s="146"/>
      <c r="VCF13" s="146"/>
      <c r="VCG13" s="146"/>
      <c r="VCH13" s="146"/>
      <c r="VCI13" s="146"/>
      <c r="VCJ13" s="146"/>
      <c r="VCK13" s="146"/>
      <c r="VCL13" s="146"/>
      <c r="VCM13" s="146"/>
      <c r="VCN13" s="146"/>
      <c r="VCO13" s="146"/>
      <c r="VCP13" s="146"/>
      <c r="VCQ13" s="146"/>
      <c r="VCR13" s="146"/>
      <c r="VCS13" s="146"/>
      <c r="VCT13" s="146"/>
      <c r="VCU13" s="146"/>
      <c r="VCV13" s="146"/>
      <c r="VCW13" s="146"/>
      <c r="VCX13" s="146"/>
      <c r="VCY13" s="146"/>
      <c r="VCZ13" s="146"/>
      <c r="VDA13" s="146"/>
      <c r="VDB13" s="146"/>
      <c r="VDC13" s="146"/>
      <c r="VDD13" s="146"/>
      <c r="VDE13" s="146"/>
      <c r="VDF13" s="146"/>
      <c r="VDG13" s="146"/>
      <c r="VDH13" s="146"/>
      <c r="VDI13" s="146"/>
      <c r="VDJ13" s="146"/>
      <c r="VDK13" s="146"/>
      <c r="VDL13" s="146"/>
      <c r="VDM13" s="146"/>
      <c r="VDN13" s="146"/>
      <c r="VDO13" s="146"/>
      <c r="VDP13" s="146"/>
      <c r="VDQ13" s="146"/>
      <c r="VDR13" s="146"/>
      <c r="VDS13" s="146"/>
      <c r="VDT13" s="146"/>
      <c r="VDU13" s="146"/>
      <c r="VDV13" s="146"/>
      <c r="VDW13" s="146"/>
      <c r="VDX13" s="146"/>
      <c r="VDY13" s="146"/>
      <c r="VDZ13" s="146"/>
      <c r="VEA13" s="146"/>
      <c r="VEB13" s="146"/>
      <c r="VEC13" s="146"/>
      <c r="VED13" s="146"/>
      <c r="VEE13" s="146"/>
      <c r="VEF13" s="146"/>
      <c r="VEG13" s="146"/>
      <c r="VEH13" s="146"/>
      <c r="VEI13" s="146"/>
      <c r="VEJ13" s="146"/>
      <c r="VEK13" s="146"/>
      <c r="VEL13" s="146"/>
      <c r="VEM13" s="146"/>
      <c r="VEN13" s="146"/>
      <c r="VEO13" s="146"/>
      <c r="VEP13" s="146"/>
      <c r="VEQ13" s="146"/>
      <c r="VER13" s="146"/>
      <c r="VES13" s="146"/>
      <c r="VET13" s="146"/>
      <c r="VEU13" s="146"/>
      <c r="VEV13" s="146"/>
      <c r="VEW13" s="146"/>
      <c r="VEX13" s="146"/>
      <c r="VEY13" s="146"/>
      <c r="VEZ13" s="146"/>
      <c r="VFA13" s="146"/>
      <c r="VFB13" s="146"/>
      <c r="VFC13" s="146"/>
      <c r="VFD13" s="146"/>
      <c r="VFE13" s="146"/>
      <c r="VFF13" s="146"/>
      <c r="VFG13" s="146"/>
      <c r="VFH13" s="146"/>
      <c r="VFI13" s="146"/>
      <c r="VFJ13" s="146"/>
      <c r="VFK13" s="146"/>
      <c r="VFL13" s="146"/>
      <c r="VFM13" s="146"/>
      <c r="VFN13" s="146"/>
      <c r="VFO13" s="146"/>
      <c r="VFP13" s="146"/>
      <c r="VFQ13" s="146"/>
      <c r="VFR13" s="146"/>
      <c r="VFS13" s="146"/>
      <c r="VFT13" s="146"/>
      <c r="VFU13" s="146"/>
      <c r="VFV13" s="146"/>
      <c r="VFW13" s="146"/>
      <c r="VFX13" s="146"/>
      <c r="VFY13" s="146"/>
      <c r="VFZ13" s="146"/>
      <c r="VGA13" s="146"/>
      <c r="VGB13" s="146"/>
      <c r="VGC13" s="146"/>
      <c r="VGD13" s="146"/>
      <c r="VGE13" s="146"/>
      <c r="VGF13" s="146"/>
      <c r="VGG13" s="146"/>
      <c r="VGH13" s="146"/>
      <c r="VGI13" s="146"/>
      <c r="VGJ13" s="146"/>
      <c r="VGK13" s="146"/>
      <c r="VGL13" s="146"/>
      <c r="VGM13" s="146"/>
      <c r="VGN13" s="146"/>
      <c r="VGO13" s="146"/>
      <c r="VGP13" s="146"/>
      <c r="VGQ13" s="146"/>
      <c r="VGR13" s="146"/>
      <c r="VGS13" s="146"/>
      <c r="VGT13" s="146"/>
      <c r="VGU13" s="146"/>
      <c r="VGV13" s="146"/>
      <c r="VGW13" s="146"/>
      <c r="VGX13" s="146"/>
      <c r="VGY13" s="146"/>
      <c r="VGZ13" s="146"/>
      <c r="VHA13" s="146"/>
      <c r="VHB13" s="146"/>
      <c r="VHC13" s="146"/>
      <c r="VHD13" s="146"/>
      <c r="VHE13" s="146"/>
      <c r="VHF13" s="146"/>
      <c r="VHG13" s="146"/>
      <c r="VHH13" s="146"/>
      <c r="VHI13" s="146"/>
      <c r="VHJ13" s="146"/>
      <c r="VHK13" s="146"/>
      <c r="VHL13" s="146"/>
      <c r="VHM13" s="146"/>
      <c r="VHN13" s="146"/>
      <c r="VHO13" s="146"/>
      <c r="VHP13" s="146"/>
      <c r="VHQ13" s="146"/>
      <c r="VHR13" s="146"/>
      <c r="VHS13" s="146"/>
      <c r="VHT13" s="146"/>
      <c r="VHU13" s="146"/>
      <c r="VHV13" s="146"/>
      <c r="VHW13" s="146"/>
      <c r="VHX13" s="146"/>
      <c r="VHY13" s="146"/>
      <c r="VHZ13" s="146"/>
      <c r="VIA13" s="146"/>
      <c r="VIB13" s="146"/>
      <c r="VIC13" s="146"/>
      <c r="VID13" s="146"/>
      <c r="VIE13" s="146"/>
      <c r="VIF13" s="146"/>
      <c r="VIG13" s="146"/>
      <c r="VIH13" s="146"/>
      <c r="VII13" s="146"/>
      <c r="VIJ13" s="146"/>
      <c r="VIK13" s="146"/>
      <c r="VIL13" s="146"/>
      <c r="VIM13" s="146"/>
      <c r="VIN13" s="146"/>
      <c r="VIO13" s="146"/>
      <c r="VIP13" s="146"/>
      <c r="VIQ13" s="146"/>
      <c r="VIR13" s="146"/>
      <c r="VIS13" s="146"/>
      <c r="VIT13" s="146"/>
      <c r="VIU13" s="146"/>
      <c r="VIV13" s="146"/>
      <c r="VIW13" s="146"/>
      <c r="VIX13" s="146"/>
      <c r="VIY13" s="146"/>
      <c r="VIZ13" s="146"/>
      <c r="VJA13" s="146"/>
      <c r="VJB13" s="146"/>
      <c r="VJC13" s="146"/>
      <c r="VJD13" s="146"/>
      <c r="VJE13" s="146"/>
      <c r="VJF13" s="146"/>
      <c r="VJG13" s="146"/>
      <c r="VJH13" s="146"/>
      <c r="VJI13" s="146"/>
      <c r="VJJ13" s="146"/>
      <c r="VJK13" s="146"/>
      <c r="VJL13" s="146"/>
      <c r="VJM13" s="146"/>
      <c r="VJN13" s="146"/>
      <c r="VJO13" s="146"/>
      <c r="VJP13" s="146"/>
      <c r="VJQ13" s="146"/>
      <c r="VJR13" s="146"/>
      <c r="VJS13" s="146"/>
      <c r="VJT13" s="146"/>
      <c r="VJU13" s="146"/>
      <c r="VJV13" s="146"/>
      <c r="VJW13" s="146"/>
      <c r="VJX13" s="146"/>
      <c r="VJY13" s="146"/>
      <c r="VJZ13" s="146"/>
      <c r="VKA13" s="146"/>
      <c r="VKB13" s="146"/>
      <c r="VKC13" s="146"/>
      <c r="VKD13" s="146"/>
      <c r="VKE13" s="146"/>
      <c r="VKF13" s="146"/>
      <c r="VKG13" s="146"/>
      <c r="VKH13" s="146"/>
      <c r="VKI13" s="146"/>
      <c r="VKJ13" s="146"/>
      <c r="VKK13" s="146"/>
      <c r="VKL13" s="146"/>
      <c r="VKM13" s="146"/>
      <c r="VKN13" s="146"/>
      <c r="VKO13" s="146"/>
      <c r="VKP13" s="146"/>
      <c r="VKQ13" s="146"/>
      <c r="VKR13" s="146"/>
      <c r="VKS13" s="146"/>
      <c r="VKT13" s="146"/>
      <c r="VKU13" s="146"/>
      <c r="VKV13" s="146"/>
      <c r="VKW13" s="146"/>
      <c r="VKX13" s="146"/>
      <c r="VKY13" s="146"/>
      <c r="VKZ13" s="146"/>
      <c r="VLA13" s="146"/>
      <c r="VLB13" s="146"/>
      <c r="VLC13" s="146"/>
      <c r="VLD13" s="146"/>
      <c r="VLE13" s="146"/>
      <c r="VLF13" s="146"/>
      <c r="VLG13" s="146"/>
      <c r="VLH13" s="146"/>
      <c r="VLI13" s="146"/>
      <c r="VLJ13" s="146"/>
      <c r="VLK13" s="146"/>
      <c r="VLL13" s="146"/>
      <c r="VLM13" s="146"/>
      <c r="VLN13" s="146"/>
      <c r="VLO13" s="146"/>
      <c r="VLP13" s="146"/>
      <c r="VLQ13" s="146"/>
      <c r="VLR13" s="146"/>
      <c r="VLS13" s="146"/>
      <c r="VLT13" s="146"/>
      <c r="VLU13" s="146"/>
      <c r="VLV13" s="146"/>
      <c r="VLW13" s="146"/>
      <c r="VLX13" s="146"/>
      <c r="VLY13" s="146"/>
      <c r="VLZ13" s="146"/>
      <c r="VMA13" s="146"/>
      <c r="VMB13" s="146"/>
      <c r="VMC13" s="146"/>
      <c r="VMD13" s="146"/>
      <c r="VME13" s="146"/>
      <c r="VMF13" s="146"/>
      <c r="VMG13" s="146"/>
      <c r="VMH13" s="146"/>
      <c r="VMI13" s="146"/>
      <c r="VMJ13" s="146"/>
      <c r="VMK13" s="146"/>
      <c r="VML13" s="146"/>
      <c r="VMM13" s="146"/>
      <c r="VMN13" s="146"/>
      <c r="VMO13" s="146"/>
      <c r="VMP13" s="146"/>
      <c r="VMQ13" s="146"/>
      <c r="VMR13" s="146"/>
      <c r="VMS13" s="146"/>
      <c r="VMT13" s="146"/>
      <c r="VMU13" s="146"/>
      <c r="VMV13" s="146"/>
      <c r="VMW13" s="146"/>
      <c r="VMX13" s="146"/>
      <c r="VMY13" s="146"/>
      <c r="VMZ13" s="146"/>
      <c r="VNA13" s="146"/>
      <c r="VNB13" s="146"/>
      <c r="VNC13" s="146"/>
      <c r="VND13" s="146"/>
      <c r="VNE13" s="146"/>
      <c r="VNF13" s="146"/>
      <c r="VNG13" s="146"/>
      <c r="VNH13" s="146"/>
      <c r="VNI13" s="146"/>
      <c r="VNJ13" s="146"/>
      <c r="VNK13" s="146"/>
      <c r="VNL13" s="146"/>
      <c r="VNM13" s="146"/>
      <c r="VNN13" s="146"/>
      <c r="VNO13" s="146"/>
      <c r="VNP13" s="146"/>
      <c r="VNQ13" s="146"/>
      <c r="VNR13" s="146"/>
      <c r="VNS13" s="146"/>
      <c r="VNT13" s="146"/>
      <c r="VNU13" s="146"/>
      <c r="VNV13" s="146"/>
      <c r="VNW13" s="146"/>
      <c r="VNX13" s="146"/>
      <c r="VNY13" s="146"/>
      <c r="VNZ13" s="146"/>
      <c r="VOA13" s="146"/>
      <c r="VOB13" s="146"/>
      <c r="VOC13" s="146"/>
      <c r="VOD13" s="146"/>
      <c r="VOE13" s="146"/>
      <c r="VOF13" s="146"/>
      <c r="VOG13" s="146"/>
      <c r="VOH13" s="146"/>
      <c r="VOI13" s="146"/>
      <c r="VOJ13" s="146"/>
      <c r="VOK13" s="146"/>
      <c r="VOL13" s="146"/>
      <c r="VOM13" s="146"/>
      <c r="VON13" s="146"/>
      <c r="VOO13" s="146"/>
      <c r="VOP13" s="146"/>
      <c r="VOQ13" s="146"/>
      <c r="VOR13" s="146"/>
      <c r="VOS13" s="146"/>
      <c r="VOT13" s="146"/>
      <c r="VOU13" s="146"/>
      <c r="VOV13" s="146"/>
      <c r="VOW13" s="146"/>
      <c r="VOX13" s="146"/>
      <c r="VOY13" s="146"/>
      <c r="VOZ13" s="146"/>
      <c r="VPA13" s="146"/>
      <c r="VPB13" s="146"/>
      <c r="VPC13" s="146"/>
      <c r="VPD13" s="146"/>
      <c r="VPE13" s="146"/>
      <c r="VPF13" s="146"/>
      <c r="VPG13" s="146"/>
      <c r="VPH13" s="146"/>
      <c r="VPI13" s="146"/>
      <c r="VPJ13" s="146"/>
      <c r="VPK13" s="146"/>
      <c r="VPL13" s="146"/>
      <c r="VPM13" s="146"/>
      <c r="VPN13" s="146"/>
      <c r="VPO13" s="146"/>
      <c r="VPP13" s="146"/>
      <c r="VPQ13" s="146"/>
      <c r="VPR13" s="146"/>
      <c r="VPS13" s="146"/>
      <c r="VPT13" s="146"/>
      <c r="VPU13" s="146"/>
      <c r="VPV13" s="146"/>
      <c r="VPW13" s="146"/>
      <c r="VPX13" s="146"/>
      <c r="VPY13" s="146"/>
      <c r="VPZ13" s="146"/>
      <c r="VQA13" s="146"/>
      <c r="VQB13" s="146"/>
      <c r="VQC13" s="146"/>
      <c r="VQD13" s="146"/>
      <c r="VQE13" s="146"/>
      <c r="VQF13" s="146"/>
      <c r="VQG13" s="146"/>
      <c r="VQH13" s="146"/>
      <c r="VQI13" s="146"/>
      <c r="VQJ13" s="146"/>
      <c r="VQK13" s="146"/>
      <c r="VQL13" s="146"/>
      <c r="VQM13" s="146"/>
      <c r="VQN13" s="146"/>
      <c r="VQO13" s="146"/>
      <c r="VQP13" s="146"/>
      <c r="VQQ13" s="146"/>
      <c r="VQR13" s="146"/>
      <c r="VQS13" s="146"/>
      <c r="VQT13" s="146"/>
      <c r="VQU13" s="146"/>
      <c r="VQV13" s="146"/>
      <c r="VQW13" s="146"/>
      <c r="VQX13" s="146"/>
      <c r="VQY13" s="146"/>
      <c r="VQZ13" s="146"/>
      <c r="VRA13" s="146"/>
      <c r="VRB13" s="146"/>
      <c r="VRC13" s="146"/>
      <c r="VRD13" s="146"/>
      <c r="VRE13" s="146"/>
      <c r="VRF13" s="146"/>
      <c r="VRG13" s="146"/>
      <c r="VRH13" s="146"/>
      <c r="VRI13" s="146"/>
      <c r="VRJ13" s="146"/>
      <c r="VRK13" s="146"/>
      <c r="VRL13" s="146"/>
      <c r="VRM13" s="146"/>
      <c r="VRN13" s="146"/>
      <c r="VRO13" s="146"/>
      <c r="VRP13" s="146"/>
      <c r="VRQ13" s="146"/>
      <c r="VRR13" s="146"/>
      <c r="VRS13" s="146"/>
      <c r="VRT13" s="146"/>
      <c r="VRU13" s="146"/>
      <c r="VRV13" s="146"/>
      <c r="VRW13" s="146"/>
      <c r="VRX13" s="146"/>
      <c r="VRY13" s="146"/>
      <c r="VRZ13" s="146"/>
      <c r="VSA13" s="146"/>
      <c r="VSB13" s="146"/>
      <c r="VSC13" s="146"/>
      <c r="VSD13" s="146"/>
      <c r="VSE13" s="146"/>
      <c r="VSF13" s="146"/>
      <c r="VSG13" s="146"/>
      <c r="VSH13" s="146"/>
      <c r="VSI13" s="146"/>
      <c r="VSJ13" s="146"/>
      <c r="VSK13" s="146"/>
      <c r="VSL13" s="146"/>
      <c r="VSM13" s="146"/>
      <c r="VSN13" s="146"/>
      <c r="VSO13" s="146"/>
      <c r="VSP13" s="146"/>
      <c r="VSQ13" s="146"/>
      <c r="VSR13" s="146"/>
      <c r="VSS13" s="146"/>
      <c r="VST13" s="146"/>
      <c r="VSU13" s="146"/>
      <c r="VSV13" s="146"/>
      <c r="VSW13" s="146"/>
      <c r="VSX13" s="146"/>
      <c r="VSY13" s="146"/>
      <c r="VSZ13" s="146"/>
      <c r="VTA13" s="146"/>
      <c r="VTB13" s="146"/>
      <c r="VTC13" s="146"/>
      <c r="VTD13" s="146"/>
      <c r="VTE13" s="146"/>
      <c r="VTF13" s="146"/>
      <c r="VTG13" s="146"/>
      <c r="VTH13" s="146"/>
      <c r="VTI13" s="146"/>
      <c r="VTJ13" s="146"/>
      <c r="VTK13" s="146"/>
      <c r="VTL13" s="146"/>
      <c r="VTM13" s="146"/>
      <c r="VTN13" s="146"/>
      <c r="VTO13" s="146"/>
      <c r="VTP13" s="146"/>
      <c r="VTQ13" s="146"/>
      <c r="VTR13" s="146"/>
      <c r="VTS13" s="146"/>
      <c r="VTT13" s="146"/>
      <c r="VTU13" s="146"/>
      <c r="VTV13" s="146"/>
      <c r="VTW13" s="146"/>
      <c r="VTX13" s="146"/>
      <c r="VTY13" s="146"/>
      <c r="VTZ13" s="146"/>
      <c r="VUA13" s="146"/>
      <c r="VUB13" s="146"/>
      <c r="VUC13" s="146"/>
      <c r="VUD13" s="146"/>
      <c r="VUE13" s="146"/>
      <c r="VUF13" s="146"/>
      <c r="VUG13" s="146"/>
      <c r="VUH13" s="146"/>
      <c r="VUI13" s="146"/>
      <c r="VUJ13" s="146"/>
      <c r="VUK13" s="146"/>
      <c r="VUL13" s="146"/>
      <c r="VUM13" s="146"/>
      <c r="VUN13" s="146"/>
      <c r="VUO13" s="146"/>
      <c r="VUP13" s="146"/>
      <c r="VUQ13" s="146"/>
      <c r="VUR13" s="146"/>
      <c r="VUS13" s="146"/>
      <c r="VUT13" s="146"/>
      <c r="VUU13" s="146"/>
      <c r="VUV13" s="146"/>
      <c r="VUW13" s="146"/>
      <c r="VUX13" s="146"/>
      <c r="VUY13" s="146"/>
      <c r="VUZ13" s="146"/>
      <c r="VVA13" s="146"/>
      <c r="VVB13" s="146"/>
      <c r="VVC13" s="146"/>
      <c r="VVD13" s="146"/>
      <c r="VVE13" s="146"/>
      <c r="VVF13" s="146"/>
      <c r="VVG13" s="146"/>
      <c r="VVH13" s="146"/>
      <c r="VVI13" s="146"/>
      <c r="VVJ13" s="146"/>
      <c r="VVK13" s="146"/>
      <c r="VVL13" s="146"/>
      <c r="VVM13" s="146"/>
      <c r="VVN13" s="146"/>
      <c r="VVO13" s="146"/>
      <c r="VVP13" s="146"/>
      <c r="VVQ13" s="146"/>
      <c r="VVR13" s="146"/>
      <c r="VVS13" s="146"/>
      <c r="VVT13" s="146"/>
      <c r="VVU13" s="146"/>
      <c r="VVV13" s="146"/>
      <c r="VVW13" s="146"/>
      <c r="VVX13" s="146"/>
      <c r="VVY13" s="146"/>
      <c r="VVZ13" s="146"/>
      <c r="VWA13" s="146"/>
      <c r="VWB13" s="146"/>
      <c r="VWC13" s="146"/>
      <c r="VWD13" s="146"/>
      <c r="VWE13" s="146"/>
      <c r="VWF13" s="146"/>
      <c r="VWG13" s="146"/>
      <c r="VWH13" s="146"/>
      <c r="VWI13" s="146"/>
      <c r="VWJ13" s="146"/>
      <c r="VWK13" s="146"/>
      <c r="VWL13" s="146"/>
      <c r="VWM13" s="146"/>
      <c r="VWN13" s="146"/>
      <c r="VWO13" s="146"/>
      <c r="VWP13" s="146"/>
      <c r="VWQ13" s="146"/>
      <c r="VWR13" s="146"/>
      <c r="VWS13" s="146"/>
      <c r="VWT13" s="146"/>
      <c r="VWU13" s="146"/>
      <c r="VWV13" s="146"/>
      <c r="VWW13" s="146"/>
      <c r="VWX13" s="146"/>
      <c r="VWY13" s="146"/>
      <c r="VWZ13" s="146"/>
      <c r="VXA13" s="146"/>
      <c r="VXB13" s="146"/>
      <c r="VXC13" s="146"/>
      <c r="VXD13" s="146"/>
      <c r="VXE13" s="146"/>
      <c r="VXF13" s="146"/>
      <c r="VXG13" s="146"/>
      <c r="VXH13" s="146"/>
      <c r="VXI13" s="146"/>
      <c r="VXJ13" s="146"/>
      <c r="VXK13" s="146"/>
      <c r="VXL13" s="146"/>
      <c r="VXM13" s="146"/>
      <c r="VXN13" s="146"/>
      <c r="VXO13" s="146"/>
      <c r="VXP13" s="146"/>
      <c r="VXQ13" s="146"/>
      <c r="VXR13" s="146"/>
      <c r="VXS13" s="146"/>
      <c r="VXT13" s="146"/>
      <c r="VXU13" s="146"/>
      <c r="VXV13" s="146"/>
      <c r="VXW13" s="146"/>
      <c r="VXX13" s="146"/>
      <c r="VXY13" s="146"/>
      <c r="VXZ13" s="146"/>
      <c r="VYA13" s="146"/>
      <c r="VYB13" s="146"/>
      <c r="VYC13" s="146"/>
      <c r="VYD13" s="146"/>
      <c r="VYE13" s="146"/>
      <c r="VYF13" s="146"/>
      <c r="VYG13" s="146"/>
      <c r="VYH13" s="146"/>
      <c r="VYI13" s="146"/>
      <c r="VYJ13" s="146"/>
      <c r="VYK13" s="146"/>
      <c r="VYL13" s="146"/>
      <c r="VYM13" s="146"/>
      <c r="VYN13" s="146"/>
      <c r="VYO13" s="146"/>
      <c r="VYP13" s="146"/>
      <c r="VYQ13" s="146"/>
      <c r="VYR13" s="146"/>
      <c r="VYS13" s="146"/>
      <c r="VYT13" s="146"/>
      <c r="VYU13" s="146"/>
      <c r="VYV13" s="146"/>
      <c r="VYW13" s="146"/>
      <c r="VYX13" s="146"/>
      <c r="VYY13" s="146"/>
      <c r="VYZ13" s="146"/>
      <c r="VZA13" s="146"/>
      <c r="VZB13" s="146"/>
      <c r="VZC13" s="146"/>
      <c r="VZD13" s="146"/>
      <c r="VZE13" s="146"/>
      <c r="VZF13" s="146"/>
      <c r="VZG13" s="146"/>
      <c r="VZH13" s="146"/>
      <c r="VZI13" s="146"/>
      <c r="VZJ13" s="146"/>
      <c r="VZK13" s="146"/>
      <c r="VZL13" s="146"/>
      <c r="VZM13" s="146"/>
      <c r="VZN13" s="146"/>
      <c r="VZO13" s="146"/>
      <c r="VZP13" s="146"/>
      <c r="VZQ13" s="146"/>
      <c r="VZR13" s="146"/>
      <c r="VZS13" s="146"/>
      <c r="VZT13" s="146"/>
      <c r="VZU13" s="146"/>
      <c r="VZV13" s="146"/>
      <c r="VZW13" s="146"/>
      <c r="VZX13" s="146"/>
      <c r="VZY13" s="146"/>
      <c r="VZZ13" s="146"/>
      <c r="WAA13" s="146"/>
      <c r="WAB13" s="146"/>
      <c r="WAC13" s="146"/>
      <c r="WAD13" s="146"/>
      <c r="WAE13" s="146"/>
      <c r="WAF13" s="146"/>
      <c r="WAG13" s="146"/>
      <c r="WAH13" s="146"/>
      <c r="WAI13" s="146"/>
      <c r="WAJ13" s="146"/>
      <c r="WAK13" s="146"/>
      <c r="WAL13" s="146"/>
      <c r="WAM13" s="146"/>
      <c r="WAN13" s="146"/>
      <c r="WAO13" s="146"/>
      <c r="WAP13" s="146"/>
      <c r="WAQ13" s="146"/>
      <c r="WAR13" s="146"/>
      <c r="WAS13" s="146"/>
      <c r="WAT13" s="146"/>
      <c r="WAU13" s="146"/>
      <c r="WAV13" s="146"/>
      <c r="WAW13" s="146"/>
      <c r="WAX13" s="146"/>
      <c r="WAY13" s="146"/>
      <c r="WAZ13" s="146"/>
      <c r="WBA13" s="146"/>
      <c r="WBB13" s="146"/>
      <c r="WBC13" s="146"/>
      <c r="WBD13" s="146"/>
      <c r="WBE13" s="146"/>
      <c r="WBF13" s="146"/>
      <c r="WBG13" s="146"/>
      <c r="WBH13" s="146"/>
      <c r="WBI13" s="146"/>
      <c r="WBJ13" s="146"/>
      <c r="WBK13" s="146"/>
      <c r="WBL13" s="146"/>
      <c r="WBM13" s="146"/>
      <c r="WBN13" s="146"/>
      <c r="WBO13" s="146"/>
      <c r="WBP13" s="146"/>
      <c r="WBQ13" s="146"/>
      <c r="WBR13" s="146"/>
      <c r="WBS13" s="146"/>
      <c r="WBT13" s="146"/>
      <c r="WBU13" s="146"/>
      <c r="WBV13" s="146"/>
      <c r="WBW13" s="146"/>
      <c r="WBX13" s="146"/>
      <c r="WBY13" s="146"/>
      <c r="WBZ13" s="146"/>
      <c r="WCA13" s="146"/>
      <c r="WCB13" s="146"/>
      <c r="WCC13" s="146"/>
      <c r="WCD13" s="146"/>
      <c r="WCE13" s="146"/>
      <c r="WCF13" s="146"/>
      <c r="WCG13" s="146"/>
      <c r="WCH13" s="146"/>
      <c r="WCI13" s="146"/>
      <c r="WCJ13" s="146"/>
      <c r="WCK13" s="146"/>
      <c r="WCL13" s="146"/>
      <c r="WCM13" s="146"/>
      <c r="WCN13" s="146"/>
      <c r="WCO13" s="146"/>
      <c r="WCP13" s="146"/>
      <c r="WCQ13" s="146"/>
      <c r="WCR13" s="146"/>
      <c r="WCS13" s="146"/>
      <c r="WCT13" s="146"/>
      <c r="WCU13" s="146"/>
      <c r="WCV13" s="146"/>
      <c r="WCW13" s="146"/>
      <c r="WCX13" s="146"/>
      <c r="WCY13" s="146"/>
      <c r="WCZ13" s="146"/>
      <c r="WDA13" s="146"/>
      <c r="WDB13" s="146"/>
      <c r="WDC13" s="146"/>
      <c r="WDD13" s="146"/>
      <c r="WDE13" s="146"/>
      <c r="WDF13" s="146"/>
      <c r="WDG13" s="146"/>
      <c r="WDH13" s="146"/>
      <c r="WDI13" s="146"/>
      <c r="WDJ13" s="146"/>
      <c r="WDK13" s="146"/>
      <c r="WDL13" s="146"/>
      <c r="WDM13" s="146"/>
      <c r="WDN13" s="146"/>
      <c r="WDO13" s="146"/>
      <c r="WDP13" s="146"/>
      <c r="WDQ13" s="146"/>
      <c r="WDR13" s="146"/>
      <c r="WDS13" s="146"/>
      <c r="WDT13" s="146"/>
      <c r="WDU13" s="146"/>
      <c r="WDV13" s="146"/>
      <c r="WDW13" s="146"/>
      <c r="WDX13" s="146"/>
      <c r="WDY13" s="146"/>
      <c r="WDZ13" s="146"/>
      <c r="WEA13" s="146"/>
      <c r="WEB13" s="146"/>
      <c r="WEC13" s="146"/>
      <c r="WED13" s="146"/>
      <c r="WEE13" s="146"/>
      <c r="WEF13" s="146"/>
      <c r="WEG13" s="146"/>
      <c r="WEH13" s="146"/>
      <c r="WEI13" s="146"/>
      <c r="WEJ13" s="146"/>
      <c r="WEK13" s="146"/>
      <c r="WEL13" s="146"/>
      <c r="WEM13" s="146"/>
      <c r="WEN13" s="146"/>
      <c r="WEO13" s="146"/>
      <c r="WEP13" s="146"/>
      <c r="WEQ13" s="146"/>
      <c r="WER13" s="146"/>
      <c r="WES13" s="146"/>
      <c r="WET13" s="146"/>
      <c r="WEU13" s="146"/>
      <c r="WEV13" s="146"/>
      <c r="WEW13" s="146"/>
      <c r="WEX13" s="146"/>
      <c r="WEY13" s="146"/>
      <c r="WEZ13" s="146"/>
      <c r="WFA13" s="146"/>
      <c r="WFB13" s="146"/>
      <c r="WFC13" s="146"/>
      <c r="WFD13" s="146"/>
      <c r="WFE13" s="146"/>
      <c r="WFF13" s="146"/>
      <c r="WFG13" s="146"/>
      <c r="WFH13" s="146"/>
      <c r="WFI13" s="146"/>
      <c r="WFJ13" s="146"/>
      <c r="WFK13" s="146"/>
      <c r="WFL13" s="146"/>
      <c r="WFM13" s="146"/>
      <c r="WFN13" s="146"/>
      <c r="WFO13" s="146"/>
      <c r="WFP13" s="146"/>
      <c r="WFQ13" s="146"/>
      <c r="WFR13" s="146"/>
      <c r="WFS13" s="146"/>
      <c r="WFT13" s="146"/>
      <c r="WFU13" s="146"/>
      <c r="WFV13" s="146"/>
      <c r="WFW13" s="146"/>
      <c r="WFX13" s="146"/>
      <c r="WFY13" s="146"/>
      <c r="WFZ13" s="146"/>
      <c r="WGA13" s="146"/>
      <c r="WGB13" s="146"/>
      <c r="WGC13" s="146"/>
      <c r="WGD13" s="146"/>
      <c r="WGE13" s="146"/>
      <c r="WGF13" s="146"/>
      <c r="WGG13" s="146"/>
      <c r="WGH13" s="146"/>
      <c r="WGI13" s="146"/>
      <c r="WGJ13" s="146"/>
      <c r="WGK13" s="146"/>
      <c r="WGL13" s="146"/>
      <c r="WGM13" s="146"/>
      <c r="WGN13" s="146"/>
      <c r="WGO13" s="146"/>
      <c r="WGP13" s="146"/>
      <c r="WGQ13" s="146"/>
      <c r="WGR13" s="146"/>
      <c r="WGS13" s="146"/>
      <c r="WGT13" s="146"/>
      <c r="WGU13" s="146"/>
      <c r="WGV13" s="146"/>
      <c r="WGW13" s="146"/>
      <c r="WGX13" s="146"/>
      <c r="WGY13" s="146"/>
      <c r="WGZ13" s="146"/>
      <c r="WHA13" s="146"/>
      <c r="WHB13" s="146"/>
      <c r="WHC13" s="146"/>
      <c r="WHD13" s="146"/>
      <c r="WHE13" s="146"/>
      <c r="WHF13" s="146"/>
      <c r="WHG13" s="146"/>
      <c r="WHH13" s="146"/>
      <c r="WHI13" s="146"/>
      <c r="WHJ13" s="146"/>
      <c r="WHK13" s="146"/>
      <c r="WHL13" s="146"/>
      <c r="WHM13" s="146"/>
      <c r="WHN13" s="146"/>
      <c r="WHO13" s="146"/>
      <c r="WHP13" s="146"/>
      <c r="WHQ13" s="146"/>
      <c r="WHR13" s="146"/>
      <c r="WHS13" s="146"/>
      <c r="WHT13" s="146"/>
      <c r="WHU13" s="146"/>
      <c r="WHV13" s="146"/>
      <c r="WHW13" s="146"/>
      <c r="WHX13" s="146"/>
      <c r="WHY13" s="146"/>
      <c r="WHZ13" s="146"/>
      <c r="WIA13" s="146"/>
      <c r="WIB13" s="146"/>
      <c r="WIC13" s="146"/>
      <c r="WID13" s="146"/>
      <c r="WIE13" s="146"/>
      <c r="WIF13" s="146"/>
      <c r="WIG13" s="146"/>
      <c r="WIH13" s="146"/>
      <c r="WII13" s="146"/>
      <c r="WIJ13" s="146"/>
      <c r="WIK13" s="146"/>
      <c r="WIL13" s="146"/>
      <c r="WIM13" s="146"/>
      <c r="WIN13" s="146"/>
      <c r="WIO13" s="146"/>
      <c r="WIP13" s="146"/>
      <c r="WIQ13" s="146"/>
      <c r="WIR13" s="146"/>
      <c r="WIS13" s="146"/>
      <c r="WIT13" s="146"/>
      <c r="WIU13" s="146"/>
      <c r="WIV13" s="146"/>
      <c r="WIW13" s="146"/>
      <c r="WIX13" s="146"/>
      <c r="WIY13" s="146"/>
      <c r="WIZ13" s="146"/>
      <c r="WJA13" s="146"/>
      <c r="WJB13" s="146"/>
      <c r="WJC13" s="146"/>
      <c r="WJD13" s="146"/>
      <c r="WJE13" s="146"/>
      <c r="WJF13" s="146"/>
      <c r="WJG13" s="146"/>
      <c r="WJH13" s="146"/>
      <c r="WJI13" s="146"/>
      <c r="WJJ13" s="146"/>
      <c r="WJK13" s="146"/>
      <c r="WJL13" s="146"/>
      <c r="WJM13" s="146"/>
      <c r="WJN13" s="146"/>
      <c r="WJO13" s="146"/>
      <c r="WJP13" s="146"/>
      <c r="WJQ13" s="146"/>
      <c r="WJR13" s="146"/>
      <c r="WJS13" s="146"/>
      <c r="WJT13" s="146"/>
      <c r="WJU13" s="146"/>
      <c r="WJV13" s="146"/>
      <c r="WJW13" s="146"/>
      <c r="WJX13" s="146"/>
      <c r="WJY13" s="146"/>
      <c r="WJZ13" s="146"/>
      <c r="WKA13" s="146"/>
      <c r="WKB13" s="146"/>
      <c r="WKC13" s="146"/>
      <c r="WKD13" s="146"/>
      <c r="WKE13" s="146"/>
      <c r="WKF13" s="146"/>
      <c r="WKG13" s="146"/>
      <c r="WKH13" s="146"/>
      <c r="WKI13" s="146"/>
      <c r="WKJ13" s="146"/>
      <c r="WKK13" s="146"/>
      <c r="WKL13" s="146"/>
      <c r="WKM13" s="146"/>
      <c r="WKN13" s="146"/>
      <c r="WKO13" s="146"/>
      <c r="WKP13" s="146"/>
      <c r="WKQ13" s="146"/>
      <c r="WKR13" s="146"/>
      <c r="WKS13" s="146"/>
      <c r="WKT13" s="146"/>
      <c r="WKU13" s="146"/>
      <c r="WKV13" s="146"/>
      <c r="WKW13" s="146"/>
      <c r="WKX13" s="146"/>
      <c r="WKY13" s="146"/>
      <c r="WKZ13" s="146"/>
      <c r="WLA13" s="146"/>
      <c r="WLB13" s="146"/>
      <c r="WLC13" s="146"/>
      <c r="WLD13" s="146"/>
      <c r="WLE13" s="146"/>
      <c r="WLF13" s="146"/>
      <c r="WLG13" s="146"/>
      <c r="WLH13" s="146"/>
      <c r="WLI13" s="146"/>
      <c r="WLJ13" s="146"/>
      <c r="WLK13" s="146"/>
      <c r="WLL13" s="146"/>
      <c r="WLM13" s="146"/>
      <c r="WLN13" s="146"/>
      <c r="WLO13" s="146"/>
      <c r="WLP13" s="146"/>
      <c r="WLQ13" s="146"/>
      <c r="WLR13" s="146"/>
      <c r="WLS13" s="146"/>
      <c r="WLT13" s="146"/>
      <c r="WLU13" s="146"/>
      <c r="WLV13" s="146"/>
      <c r="WLW13" s="146"/>
      <c r="WLX13" s="146"/>
      <c r="WLY13" s="146"/>
      <c r="WLZ13" s="146"/>
      <c r="WMA13" s="146"/>
      <c r="WMB13" s="146"/>
      <c r="WMC13" s="146"/>
      <c r="WMD13" s="146"/>
      <c r="WME13" s="146"/>
      <c r="WMF13" s="146"/>
      <c r="WMG13" s="146"/>
      <c r="WMH13" s="146"/>
      <c r="WMI13" s="146"/>
      <c r="WMJ13" s="146"/>
      <c r="WMK13" s="146"/>
      <c r="WML13" s="146"/>
      <c r="WMM13" s="146"/>
      <c r="WMN13" s="146"/>
      <c r="WMO13" s="146"/>
      <c r="WMP13" s="146"/>
      <c r="WMQ13" s="146"/>
      <c r="WMR13" s="146"/>
      <c r="WMS13" s="146"/>
      <c r="WMT13" s="146"/>
      <c r="WMU13" s="146"/>
      <c r="WMV13" s="146"/>
      <c r="WMW13" s="146"/>
      <c r="WMX13" s="146"/>
      <c r="WMY13" s="146"/>
      <c r="WMZ13" s="146"/>
      <c r="WNA13" s="146"/>
      <c r="WNB13" s="146"/>
      <c r="WNC13" s="146"/>
      <c r="WND13" s="146"/>
      <c r="WNE13" s="146"/>
      <c r="WNF13" s="146"/>
      <c r="WNG13" s="146"/>
      <c r="WNH13" s="146"/>
      <c r="WNI13" s="146"/>
      <c r="WNJ13" s="146"/>
      <c r="WNK13" s="146"/>
      <c r="WNL13" s="146"/>
      <c r="WNM13" s="146"/>
      <c r="WNN13" s="146"/>
      <c r="WNO13" s="146"/>
      <c r="WNP13" s="146"/>
      <c r="WNQ13" s="146"/>
      <c r="WNR13" s="146"/>
      <c r="WNS13" s="146"/>
      <c r="WNT13" s="146"/>
      <c r="WNU13" s="146"/>
      <c r="WNV13" s="146"/>
      <c r="WNW13" s="146"/>
      <c r="WNX13" s="146"/>
      <c r="WNY13" s="146"/>
      <c r="WNZ13" s="146"/>
      <c r="WOA13" s="146"/>
      <c r="WOB13" s="146"/>
      <c r="WOC13" s="146"/>
      <c r="WOD13" s="146"/>
      <c r="WOE13" s="146"/>
      <c r="WOF13" s="146"/>
      <c r="WOG13" s="146"/>
      <c r="WOH13" s="146"/>
      <c r="WOI13" s="146"/>
      <c r="WOJ13" s="146"/>
      <c r="WOK13" s="146"/>
      <c r="WOL13" s="146"/>
      <c r="WOM13" s="146"/>
      <c r="WON13" s="146"/>
      <c r="WOO13" s="146"/>
      <c r="WOP13" s="146"/>
      <c r="WOQ13" s="146"/>
      <c r="WOR13" s="146"/>
      <c r="WOS13" s="146"/>
      <c r="WOT13" s="146"/>
      <c r="WOU13" s="146"/>
      <c r="WOV13" s="146"/>
      <c r="WOW13" s="146"/>
      <c r="WOX13" s="146"/>
      <c r="WOY13" s="146"/>
      <c r="WOZ13" s="146"/>
      <c r="WPA13" s="146"/>
      <c r="WPB13" s="146"/>
      <c r="WPC13" s="146"/>
      <c r="WPD13" s="146"/>
      <c r="WPE13" s="146"/>
      <c r="WPF13" s="146"/>
      <c r="WPG13" s="146"/>
      <c r="WPH13" s="146"/>
      <c r="WPI13" s="146"/>
      <c r="WPJ13" s="146"/>
      <c r="WPK13" s="146"/>
      <c r="WPL13" s="146"/>
      <c r="WPM13" s="146"/>
      <c r="WPN13" s="146"/>
      <c r="WPO13" s="146"/>
      <c r="WPP13" s="146"/>
      <c r="WPQ13" s="146"/>
      <c r="WPR13" s="146"/>
      <c r="WPS13" s="146"/>
      <c r="WPT13" s="146"/>
      <c r="WPU13" s="146"/>
      <c r="WPV13" s="146"/>
      <c r="WPW13" s="146"/>
      <c r="WPX13" s="146"/>
      <c r="WPY13" s="146"/>
      <c r="WPZ13" s="146"/>
      <c r="WQA13" s="146"/>
      <c r="WQB13" s="146"/>
      <c r="WQC13" s="146"/>
      <c r="WQD13" s="146"/>
      <c r="WQE13" s="146"/>
      <c r="WQF13" s="146"/>
      <c r="WQG13" s="146"/>
      <c r="WQH13" s="146"/>
      <c r="WQI13" s="146"/>
      <c r="WQJ13" s="146"/>
      <c r="WQK13" s="146"/>
      <c r="WQL13" s="146"/>
      <c r="WQM13" s="146"/>
      <c r="WQN13" s="146"/>
      <c r="WQO13" s="146"/>
      <c r="WQP13" s="146"/>
      <c r="WQQ13" s="146"/>
      <c r="WQR13" s="146"/>
      <c r="WQS13" s="146"/>
      <c r="WQT13" s="146"/>
      <c r="WQU13" s="146"/>
      <c r="WQV13" s="146"/>
      <c r="WQW13" s="146"/>
      <c r="WQX13" s="146"/>
      <c r="WQY13" s="146"/>
      <c r="WQZ13" s="146"/>
      <c r="WRA13" s="146"/>
      <c r="WRB13" s="146"/>
      <c r="WRC13" s="146"/>
      <c r="WRD13" s="146"/>
      <c r="WRE13" s="146"/>
      <c r="WRF13" s="146"/>
      <c r="WRG13" s="146"/>
      <c r="WRH13" s="146"/>
      <c r="WRI13" s="146"/>
      <c r="WRJ13" s="146"/>
      <c r="WRK13" s="146"/>
      <c r="WRL13" s="146"/>
      <c r="WRM13" s="146"/>
      <c r="WRN13" s="146"/>
      <c r="WRO13" s="146"/>
      <c r="WRP13" s="146"/>
      <c r="WRQ13" s="146"/>
      <c r="WRR13" s="146"/>
      <c r="WRS13" s="146"/>
      <c r="WRT13" s="146"/>
      <c r="WRU13" s="146"/>
      <c r="WRV13" s="146"/>
      <c r="WRW13" s="146"/>
      <c r="WRX13" s="146"/>
      <c r="WRY13" s="146"/>
      <c r="WRZ13" s="146"/>
      <c r="WSA13" s="146"/>
      <c r="WSB13" s="146"/>
      <c r="WSC13" s="146"/>
      <c r="WSD13" s="146"/>
      <c r="WSE13" s="146"/>
      <c r="WSF13" s="146"/>
      <c r="WSG13" s="146"/>
      <c r="WSH13" s="146"/>
      <c r="WSI13" s="146"/>
      <c r="WSJ13" s="146"/>
      <c r="WSK13" s="146"/>
      <c r="WSL13" s="146"/>
      <c r="WSM13" s="146"/>
      <c r="WSN13" s="146"/>
      <c r="WSO13" s="146"/>
      <c r="WSP13" s="146"/>
      <c r="WSQ13" s="146"/>
      <c r="WSR13" s="146"/>
      <c r="WSS13" s="146"/>
      <c r="WST13" s="146"/>
      <c r="WSU13" s="146"/>
      <c r="WSV13" s="146"/>
      <c r="WSW13" s="146"/>
      <c r="WSX13" s="146"/>
      <c r="WSY13" s="146"/>
      <c r="WSZ13" s="146"/>
      <c r="WTA13" s="146"/>
      <c r="WTB13" s="146"/>
      <c r="WTC13" s="146"/>
      <c r="WTD13" s="146"/>
      <c r="WTE13" s="146"/>
      <c r="WTF13" s="146"/>
      <c r="WTG13" s="146"/>
      <c r="WTH13" s="146"/>
      <c r="WTI13" s="146"/>
      <c r="WTJ13" s="146"/>
      <c r="WTK13" s="146"/>
      <c r="WTL13" s="146"/>
      <c r="WTM13" s="146"/>
      <c r="WTN13" s="146"/>
      <c r="WTO13" s="146"/>
      <c r="WTP13" s="146"/>
      <c r="WTQ13" s="146"/>
      <c r="WTR13" s="146"/>
      <c r="WTS13" s="146"/>
      <c r="WTT13" s="146"/>
      <c r="WTU13" s="146"/>
      <c r="WTV13" s="146"/>
      <c r="WTW13" s="146"/>
      <c r="WTX13" s="146"/>
      <c r="WTY13" s="146"/>
      <c r="WTZ13" s="146"/>
      <c r="WUA13" s="146"/>
      <c r="WUB13" s="146"/>
      <c r="WUC13" s="146"/>
      <c r="WUD13" s="146"/>
      <c r="WUE13" s="146"/>
      <c r="WUF13" s="146"/>
      <c r="WUG13" s="146"/>
      <c r="WUH13" s="146"/>
      <c r="WUI13" s="146"/>
      <c r="WUJ13" s="146"/>
      <c r="WUK13" s="146"/>
      <c r="WUL13" s="146"/>
      <c r="WUM13" s="146"/>
      <c r="WUN13" s="146"/>
      <c r="WUO13" s="146"/>
      <c r="WUP13" s="146"/>
      <c r="WUQ13" s="146"/>
      <c r="WUR13" s="146"/>
      <c r="WUS13" s="146"/>
      <c r="WUT13" s="146"/>
      <c r="WUU13" s="146"/>
      <c r="WUV13" s="146"/>
      <c r="WUW13" s="146"/>
      <c r="WUX13" s="146"/>
      <c r="WUY13" s="146"/>
      <c r="WUZ13" s="146"/>
      <c r="WVA13" s="146"/>
      <c r="WVB13" s="146"/>
      <c r="WVC13" s="146"/>
      <c r="WVD13" s="146"/>
      <c r="WVE13" s="146"/>
      <c r="WVF13" s="146"/>
      <c r="WVG13" s="146"/>
      <c r="WVH13" s="146"/>
      <c r="WVI13" s="146"/>
      <c r="WVJ13" s="146"/>
      <c r="WVK13" s="146"/>
      <c r="WVL13" s="146"/>
      <c r="WVM13" s="146"/>
      <c r="WVN13" s="146"/>
      <c r="WVO13" s="146"/>
      <c r="WVP13" s="146"/>
      <c r="WVQ13" s="146"/>
      <c r="WVR13" s="146"/>
      <c r="WVS13" s="146"/>
      <c r="WVT13" s="146"/>
      <c r="WVU13" s="146"/>
      <c r="WVV13" s="146"/>
      <c r="WVW13" s="146"/>
      <c r="WVX13" s="146"/>
      <c r="WVY13" s="146"/>
      <c r="WVZ13" s="146"/>
      <c r="WWA13" s="146"/>
      <c r="WWB13" s="146"/>
      <c r="WWC13" s="146"/>
      <c r="WWD13" s="146"/>
      <c r="WWE13" s="146"/>
      <c r="WWF13" s="146"/>
      <c r="WWG13" s="146"/>
      <c r="WWH13" s="146"/>
      <c r="WWI13" s="146"/>
      <c r="WWJ13" s="146"/>
      <c r="WWK13" s="146"/>
      <c r="WWL13" s="146"/>
      <c r="WWM13" s="146"/>
      <c r="WWN13" s="146"/>
      <c r="WWO13" s="146"/>
      <c r="WWP13" s="146"/>
      <c r="WWQ13" s="146"/>
      <c r="WWR13" s="146"/>
      <c r="WWS13" s="146"/>
      <c r="WWT13" s="146"/>
      <c r="WWU13" s="146"/>
      <c r="WWV13" s="146"/>
      <c r="WWW13" s="146"/>
      <c r="WWX13" s="146"/>
      <c r="WWY13" s="146"/>
      <c r="WWZ13" s="146"/>
      <c r="WXA13" s="146"/>
      <c r="WXB13" s="146"/>
      <c r="WXC13" s="146"/>
      <c r="WXD13" s="146"/>
      <c r="WXE13" s="146"/>
      <c r="WXF13" s="146"/>
      <c r="WXG13" s="146"/>
      <c r="WXH13" s="146"/>
      <c r="WXI13" s="146"/>
      <c r="WXJ13" s="146"/>
      <c r="WXK13" s="146"/>
      <c r="WXL13" s="146"/>
      <c r="WXM13" s="146"/>
      <c r="WXN13" s="146"/>
      <c r="WXO13" s="146"/>
      <c r="WXP13" s="146"/>
      <c r="WXQ13" s="146"/>
      <c r="WXR13" s="146"/>
      <c r="WXS13" s="146"/>
      <c r="WXT13" s="146"/>
      <c r="WXU13" s="146"/>
      <c r="WXV13" s="146"/>
      <c r="WXW13" s="146"/>
      <c r="WXX13" s="146"/>
      <c r="WXY13" s="146"/>
      <c r="WXZ13" s="146"/>
      <c r="WYA13" s="146"/>
      <c r="WYB13" s="146"/>
      <c r="WYC13" s="146"/>
      <c r="WYD13" s="146"/>
      <c r="WYE13" s="146"/>
      <c r="WYF13" s="146"/>
      <c r="WYG13" s="146"/>
      <c r="WYH13" s="146"/>
      <c r="WYI13" s="146"/>
      <c r="WYJ13" s="146"/>
      <c r="WYK13" s="146"/>
      <c r="WYL13" s="146"/>
      <c r="WYM13" s="146"/>
      <c r="WYN13" s="146"/>
      <c r="WYO13" s="146"/>
      <c r="WYP13" s="146"/>
      <c r="WYQ13" s="146"/>
      <c r="WYR13" s="146"/>
      <c r="WYS13" s="146"/>
      <c r="WYT13" s="146"/>
      <c r="WYU13" s="146"/>
      <c r="WYV13" s="146"/>
      <c r="WYW13" s="146"/>
      <c r="WYX13" s="146"/>
      <c r="WYY13" s="146"/>
      <c r="WYZ13" s="146"/>
      <c r="WZA13" s="146"/>
      <c r="WZB13" s="146"/>
      <c r="WZC13" s="146"/>
      <c r="WZD13" s="146"/>
      <c r="WZE13" s="146"/>
      <c r="WZF13" s="146"/>
      <c r="WZG13" s="146"/>
      <c r="WZH13" s="146"/>
      <c r="WZI13" s="146"/>
      <c r="WZJ13" s="146"/>
      <c r="WZK13" s="146"/>
      <c r="WZL13" s="146"/>
      <c r="WZM13" s="146"/>
      <c r="WZN13" s="146"/>
      <c r="WZO13" s="146"/>
      <c r="WZP13" s="146"/>
      <c r="WZQ13" s="146"/>
      <c r="WZR13" s="146"/>
      <c r="WZS13" s="146"/>
      <c r="WZT13" s="146"/>
      <c r="WZU13" s="146"/>
      <c r="WZV13" s="146"/>
      <c r="WZW13" s="146"/>
      <c r="WZX13" s="146"/>
      <c r="WZY13" s="146"/>
      <c r="WZZ13" s="146"/>
      <c r="XAA13" s="146"/>
      <c r="XAB13" s="146"/>
      <c r="XAC13" s="146"/>
      <c r="XAD13" s="146"/>
      <c r="XAE13" s="146"/>
      <c r="XAF13" s="146"/>
      <c r="XAG13" s="146"/>
      <c r="XAH13" s="146"/>
      <c r="XAI13" s="146"/>
      <c r="XAJ13" s="146"/>
      <c r="XAK13" s="146"/>
      <c r="XAL13" s="146"/>
      <c r="XAM13" s="146"/>
      <c r="XAN13" s="146"/>
      <c r="XAO13" s="146"/>
      <c r="XAP13" s="146"/>
      <c r="XAQ13" s="146"/>
      <c r="XAR13" s="146"/>
      <c r="XAS13" s="146"/>
      <c r="XAT13" s="146"/>
      <c r="XAU13" s="146"/>
      <c r="XAV13" s="146"/>
      <c r="XAW13" s="146"/>
      <c r="XAX13" s="146"/>
      <c r="XAY13" s="146"/>
      <c r="XAZ13" s="146"/>
      <c r="XBA13" s="146"/>
      <c r="XBB13" s="146"/>
      <c r="XBC13" s="146"/>
      <c r="XBD13" s="146"/>
      <c r="XBE13" s="146"/>
      <c r="XBF13" s="146"/>
      <c r="XBG13" s="146"/>
      <c r="XBH13" s="146"/>
      <c r="XBI13" s="146"/>
      <c r="XBJ13" s="146"/>
    </row>
    <row r="14" spans="1:16286" ht="15.75" hidden="1" customHeight="1" x14ac:dyDescent="0.25">
      <c r="A14" s="133">
        <v>6</v>
      </c>
      <c r="B14" s="156" t="e">
        <f t="shared" ca="1" si="0"/>
        <v>#REF!</v>
      </c>
      <c r="C14" s="156" t="e">
        <f t="shared" ca="1" si="1"/>
        <v>#REF!</v>
      </c>
      <c r="D14" s="138"/>
      <c r="E14" s="139"/>
      <c r="F14" s="139" t="e">
        <f t="shared" ca="1" si="2"/>
        <v>#REF!</v>
      </c>
      <c r="G14" s="137"/>
      <c r="H14" s="137"/>
      <c r="I14" s="137" t="e">
        <f t="shared" ca="1" si="3"/>
        <v>#REF!</v>
      </c>
      <c r="J14" s="162"/>
      <c r="K14" s="140"/>
      <c r="L14" s="140"/>
      <c r="M14" s="140" t="e">
        <f t="shared" ca="1" si="4"/>
        <v>#REF!</v>
      </c>
      <c r="N14" s="171"/>
      <c r="O14" s="142" t="e">
        <f t="shared" ca="1" si="5"/>
        <v>#REF!</v>
      </c>
      <c r="P14" s="141" t="e">
        <f t="shared" ca="1" si="6"/>
        <v>#REF!</v>
      </c>
      <c r="Q14" s="142" t="e">
        <f t="shared" ca="1" si="7"/>
        <v>#REF!</v>
      </c>
      <c r="R14" s="143" t="e">
        <f t="shared" ca="1" si="8"/>
        <v>#REF!</v>
      </c>
      <c r="S14" s="141">
        <f t="shared" si="9"/>
        <v>0</v>
      </c>
      <c r="T14" s="142">
        <f t="shared" si="10"/>
        <v>0</v>
      </c>
      <c r="U14" s="145"/>
      <c r="V14" s="210"/>
      <c r="W14" s="210"/>
      <c r="X14" s="210"/>
      <c r="Y14" s="210"/>
      <c r="Z14" s="210"/>
      <c r="AA14" s="210"/>
      <c r="AB14" s="210"/>
      <c r="AC14" s="210"/>
      <c r="AD14" s="210"/>
    </row>
    <row r="15" spans="1:16286" s="144" customFormat="1" ht="15.75" hidden="1" customHeight="1" x14ac:dyDescent="0.25">
      <c r="A15" s="133">
        <v>7</v>
      </c>
      <c r="B15" s="156" t="e">
        <f t="shared" ca="1" si="0"/>
        <v>#REF!</v>
      </c>
      <c r="C15" s="156" t="e">
        <f t="shared" ca="1" si="1"/>
        <v>#REF!</v>
      </c>
      <c r="D15" s="138"/>
      <c r="E15" s="139"/>
      <c r="F15" s="139" t="e">
        <f t="shared" ca="1" si="2"/>
        <v>#REF!</v>
      </c>
      <c r="G15" s="137"/>
      <c r="H15" s="137"/>
      <c r="I15" s="137" t="e">
        <f t="shared" ca="1" si="3"/>
        <v>#REF!</v>
      </c>
      <c r="J15" s="162"/>
      <c r="K15" s="140"/>
      <c r="L15" s="140"/>
      <c r="M15" s="140" t="e">
        <f t="shared" ca="1" si="4"/>
        <v>#REF!</v>
      </c>
      <c r="N15" s="171"/>
      <c r="O15" s="142" t="e">
        <f t="shared" ca="1" si="5"/>
        <v>#REF!</v>
      </c>
      <c r="P15" s="141" t="e">
        <f t="shared" ca="1" si="6"/>
        <v>#REF!</v>
      </c>
      <c r="Q15" s="142" t="e">
        <f t="shared" ca="1" si="7"/>
        <v>#REF!</v>
      </c>
      <c r="R15" s="143" t="e">
        <f t="shared" ca="1" si="8"/>
        <v>#REF!</v>
      </c>
      <c r="S15" s="141">
        <f t="shared" si="9"/>
        <v>0</v>
      </c>
      <c r="T15" s="142">
        <f t="shared" si="10"/>
        <v>0</v>
      </c>
      <c r="U15" s="174"/>
      <c r="V15" s="156"/>
      <c r="W15" s="210"/>
      <c r="X15" s="210"/>
      <c r="Y15" s="156"/>
      <c r="Z15" s="210"/>
      <c r="AA15" s="210"/>
      <c r="AB15" s="156"/>
      <c r="AC15" s="210"/>
      <c r="AD15" s="210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</row>
    <row r="16" spans="1:16286" ht="15.75" hidden="1" customHeight="1" x14ac:dyDescent="0.25">
      <c r="A16" s="133">
        <v>8</v>
      </c>
      <c r="B16" s="156" t="e">
        <f t="shared" ca="1" si="0"/>
        <v>#REF!</v>
      </c>
      <c r="C16" s="156" t="e">
        <f t="shared" ca="1" si="1"/>
        <v>#REF!</v>
      </c>
      <c r="D16" s="138"/>
      <c r="E16" s="139"/>
      <c r="F16" s="139" t="e">
        <f t="shared" ca="1" si="2"/>
        <v>#REF!</v>
      </c>
      <c r="G16" s="137"/>
      <c r="H16" s="137"/>
      <c r="I16" s="137" t="e">
        <f t="shared" ca="1" si="3"/>
        <v>#REF!</v>
      </c>
      <c r="J16" s="162"/>
      <c r="K16" s="140"/>
      <c r="L16" s="140"/>
      <c r="M16" s="140" t="e">
        <f t="shared" ca="1" si="4"/>
        <v>#REF!</v>
      </c>
      <c r="N16" s="171"/>
      <c r="O16" s="142" t="e">
        <f t="shared" ca="1" si="5"/>
        <v>#REF!</v>
      </c>
      <c r="P16" s="141" t="e">
        <f t="shared" ca="1" si="6"/>
        <v>#REF!</v>
      </c>
      <c r="Q16" s="142" t="e">
        <f t="shared" ca="1" si="7"/>
        <v>#REF!</v>
      </c>
      <c r="R16" s="143" t="e">
        <f t="shared" ca="1" si="8"/>
        <v>#REF!</v>
      </c>
      <c r="S16" s="141">
        <f t="shared" si="9"/>
        <v>0</v>
      </c>
      <c r="T16" s="142">
        <f t="shared" si="10"/>
        <v>0</v>
      </c>
      <c r="U16" s="148"/>
      <c r="V16" s="210"/>
      <c r="W16" s="210"/>
      <c r="X16" s="210"/>
      <c r="Y16" s="210"/>
      <c r="Z16" s="210"/>
      <c r="AA16" s="210"/>
      <c r="AB16" s="210"/>
      <c r="AC16" s="210"/>
      <c r="AD16" s="210"/>
    </row>
    <row r="17" spans="1:30" ht="15.75" hidden="1" customHeight="1" x14ac:dyDescent="0.25">
      <c r="A17" s="133">
        <v>9</v>
      </c>
      <c r="B17" s="156" t="e">
        <f t="shared" ca="1" si="0"/>
        <v>#REF!</v>
      </c>
      <c r="C17" s="156" t="e">
        <f t="shared" ca="1" si="1"/>
        <v>#REF!</v>
      </c>
      <c r="D17" s="138"/>
      <c r="E17" s="139"/>
      <c r="F17" s="139" t="e">
        <f t="shared" ca="1" si="2"/>
        <v>#REF!</v>
      </c>
      <c r="G17" s="137"/>
      <c r="H17" s="137"/>
      <c r="I17" s="137" t="e">
        <f t="shared" ca="1" si="3"/>
        <v>#REF!</v>
      </c>
      <c r="J17" s="162"/>
      <c r="K17" s="140"/>
      <c r="L17" s="140"/>
      <c r="M17" s="140" t="e">
        <f t="shared" ca="1" si="4"/>
        <v>#REF!</v>
      </c>
      <c r="N17" s="171"/>
      <c r="O17" s="142" t="e">
        <f t="shared" ca="1" si="5"/>
        <v>#REF!</v>
      </c>
      <c r="P17" s="141" t="e">
        <f t="shared" ca="1" si="6"/>
        <v>#REF!</v>
      </c>
      <c r="Q17" s="142" t="e">
        <f t="shared" ca="1" si="7"/>
        <v>#REF!</v>
      </c>
      <c r="R17" s="143" t="e">
        <f t="shared" ca="1" si="8"/>
        <v>#REF!</v>
      </c>
      <c r="S17" s="141">
        <f t="shared" si="9"/>
        <v>0</v>
      </c>
      <c r="T17" s="142">
        <f t="shared" si="10"/>
        <v>0</v>
      </c>
      <c r="U17" s="148"/>
      <c r="V17" s="156"/>
      <c r="W17" s="210"/>
      <c r="X17" s="210"/>
      <c r="Y17" s="156"/>
      <c r="Z17" s="210"/>
      <c r="AA17" s="210"/>
      <c r="AB17" s="156"/>
      <c r="AC17" s="210"/>
      <c r="AD17" s="210"/>
    </row>
    <row r="18" spans="1:30" ht="15.75" hidden="1" customHeight="1" x14ac:dyDescent="0.25">
      <c r="A18" s="133">
        <v>10</v>
      </c>
      <c r="B18" s="156" t="e">
        <f t="shared" ca="1" si="0"/>
        <v>#REF!</v>
      </c>
      <c r="C18" s="156" t="e">
        <f t="shared" ca="1" si="1"/>
        <v>#REF!</v>
      </c>
      <c r="D18" s="138"/>
      <c r="E18" s="139"/>
      <c r="F18" s="139" t="e">
        <f t="shared" ca="1" si="2"/>
        <v>#REF!</v>
      </c>
      <c r="G18" s="137"/>
      <c r="H18" s="137"/>
      <c r="I18" s="137" t="e">
        <f t="shared" ca="1" si="3"/>
        <v>#REF!</v>
      </c>
      <c r="J18" s="162"/>
      <c r="K18" s="140"/>
      <c r="L18" s="140"/>
      <c r="M18" s="140" t="e">
        <f t="shared" ca="1" si="4"/>
        <v>#REF!</v>
      </c>
      <c r="N18" s="171"/>
      <c r="O18" s="142" t="e">
        <f t="shared" ca="1" si="5"/>
        <v>#REF!</v>
      </c>
      <c r="P18" s="141" t="e">
        <f t="shared" ca="1" si="6"/>
        <v>#REF!</v>
      </c>
      <c r="Q18" s="142" t="e">
        <f t="shared" ca="1" si="7"/>
        <v>#REF!</v>
      </c>
      <c r="R18" s="143" t="e">
        <f t="shared" ca="1" si="8"/>
        <v>#REF!</v>
      </c>
      <c r="S18" s="141">
        <f t="shared" si="9"/>
        <v>0</v>
      </c>
      <c r="T18" s="142">
        <f t="shared" si="10"/>
        <v>0</v>
      </c>
      <c r="U18" s="148"/>
      <c r="V18" s="156"/>
      <c r="W18" s="210"/>
      <c r="X18" s="210"/>
      <c r="Y18" s="156"/>
      <c r="Z18" s="210"/>
      <c r="AA18" s="210"/>
      <c r="AB18" s="156"/>
      <c r="AC18" s="210"/>
      <c r="AD18" s="210"/>
    </row>
    <row r="19" spans="1:30" ht="15.75" hidden="1" customHeight="1" x14ac:dyDescent="0.25">
      <c r="A19" s="133">
        <v>11</v>
      </c>
      <c r="B19" s="156" t="e">
        <f t="shared" ca="1" si="0"/>
        <v>#REF!</v>
      </c>
      <c r="C19" s="156" t="e">
        <f t="shared" ca="1" si="1"/>
        <v>#REF!</v>
      </c>
      <c r="D19" s="138"/>
      <c r="E19" s="139"/>
      <c r="F19" s="139" t="e">
        <f t="shared" ca="1" si="2"/>
        <v>#REF!</v>
      </c>
      <c r="G19" s="137"/>
      <c r="H19" s="137"/>
      <c r="I19" s="137" t="e">
        <f t="shared" ca="1" si="3"/>
        <v>#REF!</v>
      </c>
      <c r="J19" s="162"/>
      <c r="K19" s="140"/>
      <c r="L19" s="140"/>
      <c r="M19" s="140" t="e">
        <f t="shared" ca="1" si="4"/>
        <v>#REF!</v>
      </c>
      <c r="N19" s="171"/>
      <c r="O19" s="142" t="e">
        <f t="shared" ca="1" si="5"/>
        <v>#REF!</v>
      </c>
      <c r="P19" s="141" t="e">
        <f t="shared" ca="1" si="6"/>
        <v>#REF!</v>
      </c>
      <c r="Q19" s="142" t="e">
        <f t="shared" ca="1" si="7"/>
        <v>#REF!</v>
      </c>
      <c r="R19" s="143" t="e">
        <f t="shared" ca="1" si="8"/>
        <v>#REF!</v>
      </c>
      <c r="S19" s="141">
        <f t="shared" si="9"/>
        <v>0</v>
      </c>
      <c r="T19" s="142">
        <f t="shared" si="10"/>
        <v>0</v>
      </c>
      <c r="U19" s="148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idden="1" x14ac:dyDescent="0.25">
      <c r="A20" s="133">
        <v>12</v>
      </c>
      <c r="B20" s="156" t="e">
        <f t="shared" ca="1" si="0"/>
        <v>#REF!</v>
      </c>
      <c r="C20" s="156" t="e">
        <f t="shared" ca="1" si="1"/>
        <v>#REF!</v>
      </c>
      <c r="D20" s="138"/>
      <c r="E20" s="139"/>
      <c r="F20" s="139" t="e">
        <f t="shared" ca="1" si="2"/>
        <v>#REF!</v>
      </c>
      <c r="G20" s="137"/>
      <c r="H20" s="137"/>
      <c r="I20" s="137" t="e">
        <f t="shared" ca="1" si="3"/>
        <v>#REF!</v>
      </c>
      <c r="J20" s="162"/>
      <c r="K20" s="140"/>
      <c r="L20" s="140"/>
      <c r="M20" s="140" t="e">
        <f t="shared" ca="1" si="4"/>
        <v>#REF!</v>
      </c>
      <c r="N20" s="171"/>
      <c r="O20" s="142" t="e">
        <f t="shared" ca="1" si="5"/>
        <v>#REF!</v>
      </c>
      <c r="P20" s="141" t="e">
        <f t="shared" ca="1" si="6"/>
        <v>#REF!</v>
      </c>
      <c r="Q20" s="142" t="e">
        <f t="shared" ca="1" si="7"/>
        <v>#REF!</v>
      </c>
      <c r="R20" s="143" t="e">
        <f t="shared" ca="1" si="8"/>
        <v>#REF!</v>
      </c>
      <c r="S20" s="141">
        <f t="shared" si="9"/>
        <v>0</v>
      </c>
      <c r="T20" s="142">
        <f t="shared" si="10"/>
        <v>0</v>
      </c>
      <c r="U20" s="148"/>
      <c r="V20" s="210"/>
      <c r="W20" s="210"/>
      <c r="X20" s="210"/>
      <c r="Y20" s="210"/>
      <c r="Z20" s="210"/>
      <c r="AA20" s="210"/>
      <c r="AB20" s="210"/>
      <c r="AC20" s="210"/>
      <c r="AD20" s="210"/>
    </row>
    <row r="21" spans="1:30" hidden="1" x14ac:dyDescent="0.25">
      <c r="A21" s="133">
        <v>13</v>
      </c>
      <c r="B21" s="156" t="e">
        <f t="shared" ca="1" si="0"/>
        <v>#REF!</v>
      </c>
      <c r="C21" s="156" t="e">
        <f t="shared" ca="1" si="1"/>
        <v>#REF!</v>
      </c>
      <c r="D21" s="138"/>
      <c r="E21" s="139"/>
      <c r="F21" s="139" t="e">
        <f t="shared" ca="1" si="2"/>
        <v>#REF!</v>
      </c>
      <c r="G21" s="137"/>
      <c r="H21" s="137"/>
      <c r="I21" s="137" t="e">
        <f t="shared" ca="1" si="3"/>
        <v>#REF!</v>
      </c>
      <c r="J21" s="162"/>
      <c r="K21" s="140"/>
      <c r="L21" s="140"/>
      <c r="M21" s="140" t="e">
        <f t="shared" ca="1" si="4"/>
        <v>#REF!</v>
      </c>
      <c r="N21" s="171"/>
      <c r="O21" s="142" t="e">
        <f t="shared" ca="1" si="5"/>
        <v>#REF!</v>
      </c>
      <c r="P21" s="141" t="e">
        <f t="shared" ca="1" si="6"/>
        <v>#REF!</v>
      </c>
      <c r="Q21" s="142" t="e">
        <f t="shared" ca="1" si="7"/>
        <v>#REF!</v>
      </c>
      <c r="R21" s="143" t="e">
        <f t="shared" ca="1" si="8"/>
        <v>#REF!</v>
      </c>
      <c r="S21" s="141">
        <f t="shared" si="9"/>
        <v>0</v>
      </c>
      <c r="T21" s="142">
        <f t="shared" si="10"/>
        <v>0</v>
      </c>
      <c r="U21" s="148"/>
      <c r="V21" s="210"/>
      <c r="W21" s="210"/>
      <c r="X21" s="210"/>
      <c r="Y21" s="210"/>
      <c r="Z21" s="210"/>
      <c r="AA21" s="210"/>
      <c r="AB21" s="210"/>
      <c r="AC21" s="210"/>
      <c r="AD21" s="210"/>
    </row>
    <row r="22" spans="1:30" hidden="1" x14ac:dyDescent="0.25">
      <c r="A22" s="133">
        <v>14</v>
      </c>
      <c r="B22" s="156" t="e">
        <f t="shared" ca="1" si="0"/>
        <v>#REF!</v>
      </c>
      <c r="C22" s="156" t="e">
        <f t="shared" ca="1" si="1"/>
        <v>#REF!</v>
      </c>
      <c r="D22" s="138"/>
      <c r="E22" s="139"/>
      <c r="F22" s="139" t="e">
        <f t="shared" ca="1" si="2"/>
        <v>#REF!</v>
      </c>
      <c r="G22" s="137"/>
      <c r="H22" s="137"/>
      <c r="I22" s="137" t="e">
        <f t="shared" ca="1" si="3"/>
        <v>#REF!</v>
      </c>
      <c r="J22" s="162"/>
      <c r="K22" s="140"/>
      <c r="L22" s="140"/>
      <c r="M22" s="140" t="e">
        <f t="shared" ca="1" si="4"/>
        <v>#REF!</v>
      </c>
      <c r="N22" s="171"/>
      <c r="O22" s="142" t="e">
        <f t="shared" ca="1" si="5"/>
        <v>#REF!</v>
      </c>
      <c r="P22" s="141" t="e">
        <f t="shared" ca="1" si="6"/>
        <v>#REF!</v>
      </c>
      <c r="Q22" s="142" t="e">
        <f t="shared" ca="1" si="7"/>
        <v>#REF!</v>
      </c>
      <c r="R22" s="143" t="e">
        <f t="shared" ca="1" si="8"/>
        <v>#REF!</v>
      </c>
      <c r="S22" s="141">
        <f t="shared" si="9"/>
        <v>0</v>
      </c>
      <c r="T22" s="142">
        <f t="shared" si="10"/>
        <v>0</v>
      </c>
      <c r="U22" s="148"/>
      <c r="V22" s="156"/>
      <c r="W22" s="210"/>
      <c r="X22" s="210"/>
      <c r="Y22" s="156"/>
      <c r="Z22" s="210"/>
      <c r="AA22" s="210"/>
      <c r="AB22" s="156"/>
      <c r="AC22" s="210"/>
      <c r="AD22" s="210"/>
    </row>
    <row r="23" spans="1:30" hidden="1" x14ac:dyDescent="0.25">
      <c r="A23" s="133">
        <v>15</v>
      </c>
      <c r="B23" s="156" t="e">
        <f t="shared" ca="1" si="0"/>
        <v>#REF!</v>
      </c>
      <c r="C23" s="156" t="e">
        <f t="shared" ca="1" si="1"/>
        <v>#REF!</v>
      </c>
      <c r="D23" s="138"/>
      <c r="E23" s="139"/>
      <c r="F23" s="139" t="e">
        <f t="shared" ca="1" si="2"/>
        <v>#REF!</v>
      </c>
      <c r="G23" s="137"/>
      <c r="H23" s="137"/>
      <c r="I23" s="137" t="e">
        <f t="shared" ca="1" si="3"/>
        <v>#REF!</v>
      </c>
      <c r="J23" s="162"/>
      <c r="K23" s="140"/>
      <c r="L23" s="140"/>
      <c r="M23" s="140" t="e">
        <f t="shared" ca="1" si="4"/>
        <v>#REF!</v>
      </c>
      <c r="N23" s="171"/>
      <c r="O23" s="142" t="e">
        <f t="shared" ca="1" si="5"/>
        <v>#REF!</v>
      </c>
      <c r="P23" s="141" t="e">
        <f t="shared" ca="1" si="6"/>
        <v>#REF!</v>
      </c>
      <c r="Q23" s="142" t="e">
        <f t="shared" ca="1" si="7"/>
        <v>#REF!</v>
      </c>
      <c r="R23" s="143" t="e">
        <f t="shared" ca="1" si="8"/>
        <v>#REF!</v>
      </c>
      <c r="S23" s="141">
        <f t="shared" si="9"/>
        <v>0</v>
      </c>
      <c r="T23" s="142">
        <f t="shared" si="10"/>
        <v>0</v>
      </c>
      <c r="U23" s="148"/>
      <c r="V23" s="156"/>
      <c r="W23" s="210"/>
      <c r="X23" s="210"/>
      <c r="Y23" s="156"/>
      <c r="Z23" s="210"/>
      <c r="AA23" s="210"/>
      <c r="AB23" s="156"/>
      <c r="AC23" s="210"/>
      <c r="AD23" s="210"/>
    </row>
    <row r="24" spans="1:30" hidden="1" x14ac:dyDescent="0.25">
      <c r="A24" s="133">
        <v>16</v>
      </c>
      <c r="B24" s="156" t="e">
        <f t="shared" ca="1" si="0"/>
        <v>#REF!</v>
      </c>
      <c r="C24" s="156" t="e">
        <f t="shared" ca="1" si="1"/>
        <v>#REF!</v>
      </c>
      <c r="D24" s="138"/>
      <c r="E24" s="139"/>
      <c r="F24" s="139" t="e">
        <f t="shared" ca="1" si="2"/>
        <v>#REF!</v>
      </c>
      <c r="G24" s="137"/>
      <c r="H24" s="137"/>
      <c r="I24" s="137" t="e">
        <f t="shared" ca="1" si="3"/>
        <v>#REF!</v>
      </c>
      <c r="J24" s="162"/>
      <c r="K24" s="140"/>
      <c r="L24" s="140"/>
      <c r="M24" s="140" t="e">
        <f t="shared" ca="1" si="4"/>
        <v>#REF!</v>
      </c>
      <c r="N24" s="171"/>
      <c r="O24" s="142" t="e">
        <f t="shared" ca="1" si="5"/>
        <v>#REF!</v>
      </c>
      <c r="P24" s="141" t="e">
        <f t="shared" ca="1" si="6"/>
        <v>#REF!</v>
      </c>
      <c r="Q24" s="142" t="e">
        <f t="shared" ca="1" si="7"/>
        <v>#REF!</v>
      </c>
      <c r="R24" s="143" t="e">
        <f t="shared" ca="1" si="8"/>
        <v>#REF!</v>
      </c>
      <c r="S24" s="141">
        <f t="shared" si="9"/>
        <v>0</v>
      </c>
      <c r="T24" s="142">
        <f t="shared" si="10"/>
        <v>0</v>
      </c>
      <c r="U24" s="148"/>
      <c r="V24" s="156"/>
      <c r="W24" s="210"/>
      <c r="X24" s="210"/>
      <c r="Y24" s="156"/>
      <c r="Z24" s="210"/>
      <c r="AA24" s="210"/>
      <c r="AB24" s="156"/>
      <c r="AC24" s="210"/>
      <c r="AD24" s="210"/>
    </row>
    <row r="25" spans="1:30" hidden="1" x14ac:dyDescent="0.25">
      <c r="A25" s="133">
        <v>17</v>
      </c>
      <c r="B25" s="156" t="e">
        <f t="shared" ca="1" si="0"/>
        <v>#REF!</v>
      </c>
      <c r="C25" s="156" t="e">
        <f t="shared" ca="1" si="1"/>
        <v>#REF!</v>
      </c>
      <c r="D25" s="138"/>
      <c r="E25" s="139"/>
      <c r="F25" s="139" t="e">
        <f t="shared" ca="1" si="2"/>
        <v>#REF!</v>
      </c>
      <c r="G25" s="137"/>
      <c r="H25" s="137"/>
      <c r="I25" s="137" t="e">
        <f t="shared" ca="1" si="3"/>
        <v>#REF!</v>
      </c>
      <c r="J25" s="162"/>
      <c r="K25" s="140"/>
      <c r="L25" s="140"/>
      <c r="M25" s="140" t="e">
        <f t="shared" ca="1" si="4"/>
        <v>#REF!</v>
      </c>
      <c r="N25" s="171"/>
      <c r="O25" s="142" t="e">
        <f t="shared" ca="1" si="5"/>
        <v>#REF!</v>
      </c>
      <c r="P25" s="141" t="e">
        <f t="shared" ca="1" si="6"/>
        <v>#REF!</v>
      </c>
      <c r="Q25" s="142" t="e">
        <f t="shared" ca="1" si="7"/>
        <v>#REF!</v>
      </c>
      <c r="R25" s="143" t="e">
        <f t="shared" ca="1" si="8"/>
        <v>#REF!</v>
      </c>
      <c r="S25" s="141">
        <f t="shared" si="9"/>
        <v>0</v>
      </c>
      <c r="T25" s="142">
        <f t="shared" si="10"/>
        <v>0</v>
      </c>
      <c r="U25" s="148"/>
      <c r="V25" s="156"/>
      <c r="W25" s="210"/>
      <c r="X25" s="210"/>
      <c r="Y25" s="156"/>
      <c r="Z25" s="210"/>
      <c r="AA25" s="210"/>
      <c r="AB25" s="156"/>
      <c r="AC25" s="210"/>
      <c r="AD25" s="210"/>
    </row>
    <row r="26" spans="1:30" hidden="1" x14ac:dyDescent="0.25">
      <c r="A26" s="133">
        <v>18</v>
      </c>
      <c r="B26" s="156" t="e">
        <f t="shared" ca="1" si="0"/>
        <v>#REF!</v>
      </c>
      <c r="C26" s="156" t="e">
        <f t="shared" ca="1" si="1"/>
        <v>#REF!</v>
      </c>
      <c r="D26" s="138"/>
      <c r="E26" s="139"/>
      <c r="F26" s="139" t="e">
        <f t="shared" ca="1" si="2"/>
        <v>#REF!</v>
      </c>
      <c r="G26" s="137"/>
      <c r="H26" s="137"/>
      <c r="I26" s="137" t="e">
        <f t="shared" ca="1" si="3"/>
        <v>#REF!</v>
      </c>
      <c r="J26" s="162"/>
      <c r="K26" s="140"/>
      <c r="L26" s="140"/>
      <c r="M26" s="140" t="e">
        <f t="shared" ca="1" si="4"/>
        <v>#REF!</v>
      </c>
      <c r="N26" s="171"/>
      <c r="O26" s="142" t="e">
        <f t="shared" ca="1" si="5"/>
        <v>#REF!</v>
      </c>
      <c r="P26" s="141" t="e">
        <f t="shared" ca="1" si="6"/>
        <v>#REF!</v>
      </c>
      <c r="Q26" s="142" t="e">
        <f t="shared" ca="1" si="7"/>
        <v>#REF!</v>
      </c>
      <c r="R26" s="143" t="e">
        <f t="shared" ca="1" si="8"/>
        <v>#REF!</v>
      </c>
      <c r="S26" s="141">
        <f t="shared" si="9"/>
        <v>0</v>
      </c>
      <c r="T26" s="142">
        <f t="shared" si="10"/>
        <v>0</v>
      </c>
      <c r="U26" s="148"/>
      <c r="V26" s="156"/>
      <c r="W26" s="210"/>
      <c r="X26" s="210"/>
      <c r="Y26" s="156"/>
      <c r="Z26" s="210"/>
      <c r="AA26" s="210"/>
      <c r="AB26" s="156"/>
      <c r="AC26" s="210"/>
      <c r="AD26" s="210"/>
    </row>
    <row r="27" spans="1:30" hidden="1" x14ac:dyDescent="0.25">
      <c r="A27" s="133">
        <v>19</v>
      </c>
      <c r="B27" s="156" t="e">
        <f t="shared" ca="1" si="0"/>
        <v>#REF!</v>
      </c>
      <c r="C27" s="156" t="e">
        <f t="shared" ca="1" si="1"/>
        <v>#REF!</v>
      </c>
      <c r="D27" s="138"/>
      <c r="E27" s="139"/>
      <c r="F27" s="139" t="e">
        <f t="shared" ca="1" si="2"/>
        <v>#REF!</v>
      </c>
      <c r="G27" s="137"/>
      <c r="H27" s="137"/>
      <c r="I27" s="137" t="e">
        <f t="shared" ca="1" si="3"/>
        <v>#REF!</v>
      </c>
      <c r="J27" s="162"/>
      <c r="K27" s="140"/>
      <c r="L27" s="140"/>
      <c r="M27" s="140" t="e">
        <f t="shared" ca="1" si="4"/>
        <v>#REF!</v>
      </c>
      <c r="N27" s="171"/>
      <c r="O27" s="142" t="e">
        <f t="shared" ca="1" si="5"/>
        <v>#REF!</v>
      </c>
      <c r="P27" s="141" t="e">
        <f t="shared" ca="1" si="6"/>
        <v>#REF!</v>
      </c>
      <c r="Q27" s="142" t="e">
        <f t="shared" ca="1" si="7"/>
        <v>#REF!</v>
      </c>
      <c r="R27" s="143" t="e">
        <f t="shared" ca="1" si="8"/>
        <v>#REF!</v>
      </c>
      <c r="S27" s="141">
        <f t="shared" si="9"/>
        <v>0</v>
      </c>
      <c r="T27" s="142">
        <f t="shared" si="10"/>
        <v>0</v>
      </c>
      <c r="U27" s="148"/>
      <c r="V27" s="156"/>
      <c r="W27" s="210"/>
      <c r="X27" s="210"/>
      <c r="Y27" s="156"/>
      <c r="Z27" s="210"/>
      <c r="AA27" s="210"/>
      <c r="AB27" s="156"/>
      <c r="AC27" s="210"/>
      <c r="AD27" s="210"/>
    </row>
    <row r="28" spans="1:30" hidden="1" x14ac:dyDescent="0.25">
      <c r="A28" s="133">
        <v>20</v>
      </c>
      <c r="B28" s="156" t="e">
        <f t="shared" ca="1" si="0"/>
        <v>#REF!</v>
      </c>
      <c r="C28" s="156" t="e">
        <f t="shared" ca="1" si="1"/>
        <v>#REF!</v>
      </c>
      <c r="D28" s="138"/>
      <c r="E28" s="139"/>
      <c r="F28" s="139" t="e">
        <f t="shared" ca="1" si="2"/>
        <v>#REF!</v>
      </c>
      <c r="G28" s="137"/>
      <c r="H28" s="137"/>
      <c r="I28" s="137" t="e">
        <f t="shared" ca="1" si="3"/>
        <v>#REF!</v>
      </c>
      <c r="J28" s="162"/>
      <c r="K28" s="140"/>
      <c r="L28" s="140"/>
      <c r="M28" s="140" t="e">
        <f t="shared" ca="1" si="4"/>
        <v>#REF!</v>
      </c>
      <c r="N28" s="171"/>
      <c r="O28" s="142" t="e">
        <f t="shared" ca="1" si="5"/>
        <v>#REF!</v>
      </c>
      <c r="P28" s="141" t="e">
        <f t="shared" ca="1" si="6"/>
        <v>#REF!</v>
      </c>
      <c r="Q28" s="142" t="e">
        <f t="shared" ca="1" si="7"/>
        <v>#REF!</v>
      </c>
      <c r="R28" s="143" t="e">
        <f t="shared" ca="1" si="8"/>
        <v>#REF!</v>
      </c>
      <c r="S28" s="141">
        <f t="shared" si="9"/>
        <v>0</v>
      </c>
      <c r="T28" s="142">
        <f t="shared" si="10"/>
        <v>0</v>
      </c>
      <c r="U28" s="148"/>
      <c r="V28" s="210"/>
      <c r="W28" s="210"/>
      <c r="X28" s="210"/>
      <c r="Y28" s="210"/>
      <c r="Z28" s="210"/>
      <c r="AA28" s="210"/>
      <c r="AB28" s="210"/>
      <c r="AC28" s="210"/>
      <c r="AD28" s="210"/>
    </row>
    <row r="29" spans="1:30" hidden="1" x14ac:dyDescent="0.25">
      <c r="A29" s="133">
        <v>21</v>
      </c>
      <c r="B29" s="156" t="e">
        <f t="shared" ca="1" si="0"/>
        <v>#REF!</v>
      </c>
      <c r="C29" s="156" t="e">
        <f t="shared" ca="1" si="1"/>
        <v>#REF!</v>
      </c>
      <c r="D29" s="138"/>
      <c r="E29" s="139"/>
      <c r="F29" s="139" t="e">
        <f t="shared" ca="1" si="2"/>
        <v>#REF!</v>
      </c>
      <c r="G29" s="137"/>
      <c r="H29" s="137"/>
      <c r="I29" s="137" t="e">
        <f t="shared" ca="1" si="3"/>
        <v>#REF!</v>
      </c>
      <c r="J29" s="162"/>
      <c r="K29" s="140"/>
      <c r="L29" s="140"/>
      <c r="M29" s="140" t="e">
        <f t="shared" ca="1" si="4"/>
        <v>#REF!</v>
      </c>
      <c r="N29" s="171"/>
      <c r="O29" s="142" t="e">
        <f t="shared" ca="1" si="5"/>
        <v>#REF!</v>
      </c>
      <c r="P29" s="141" t="e">
        <f t="shared" ca="1" si="6"/>
        <v>#REF!</v>
      </c>
      <c r="Q29" s="142" t="e">
        <f t="shared" ca="1" si="7"/>
        <v>#REF!</v>
      </c>
      <c r="R29" s="143" t="e">
        <f t="shared" ca="1" si="8"/>
        <v>#REF!</v>
      </c>
      <c r="S29" s="141">
        <f t="shared" si="9"/>
        <v>0</v>
      </c>
      <c r="T29" s="142">
        <f t="shared" si="10"/>
        <v>0</v>
      </c>
      <c r="U29" s="148"/>
      <c r="V29" s="210"/>
      <c r="W29" s="210"/>
      <c r="X29" s="210"/>
      <c r="Y29" s="210"/>
      <c r="Z29" s="210"/>
      <c r="AA29" s="210"/>
      <c r="AB29" s="210"/>
      <c r="AC29" s="210"/>
      <c r="AD29" s="210"/>
    </row>
    <row r="30" spans="1:30" hidden="1" x14ac:dyDescent="0.25">
      <c r="A30" s="133">
        <v>22</v>
      </c>
      <c r="B30" s="156" t="e">
        <f t="shared" ca="1" si="0"/>
        <v>#REF!</v>
      </c>
      <c r="C30" s="156" t="e">
        <f t="shared" ca="1" si="1"/>
        <v>#REF!</v>
      </c>
      <c r="D30" s="138"/>
      <c r="E30" s="139"/>
      <c r="F30" s="139" t="e">
        <f t="shared" ca="1" si="2"/>
        <v>#REF!</v>
      </c>
      <c r="G30" s="137"/>
      <c r="H30" s="137"/>
      <c r="I30" s="137" t="e">
        <f t="shared" ca="1" si="3"/>
        <v>#REF!</v>
      </c>
      <c r="J30" s="162"/>
      <c r="K30" s="140"/>
      <c r="L30" s="140"/>
      <c r="M30" s="140" t="e">
        <f t="shared" ca="1" si="4"/>
        <v>#REF!</v>
      </c>
      <c r="N30" s="171"/>
      <c r="O30" s="142" t="e">
        <f t="shared" ca="1" si="5"/>
        <v>#REF!</v>
      </c>
      <c r="P30" s="141" t="e">
        <f t="shared" ca="1" si="6"/>
        <v>#REF!</v>
      </c>
      <c r="Q30" s="142" t="e">
        <f t="shared" ca="1" si="7"/>
        <v>#REF!</v>
      </c>
      <c r="R30" s="143" t="e">
        <f t="shared" ca="1" si="8"/>
        <v>#REF!</v>
      </c>
      <c r="S30" s="141">
        <f t="shared" si="9"/>
        <v>0</v>
      </c>
      <c r="T30" s="142">
        <f t="shared" si="10"/>
        <v>0</v>
      </c>
      <c r="U30" s="148"/>
      <c r="V30" s="210"/>
      <c r="W30" s="210"/>
      <c r="X30" s="210"/>
      <c r="Y30" s="210"/>
      <c r="Z30" s="210"/>
      <c r="AA30" s="210"/>
      <c r="AB30" s="210"/>
      <c r="AC30" s="210"/>
      <c r="AD30" s="210"/>
    </row>
    <row r="31" spans="1:30" hidden="1" x14ac:dyDescent="0.25">
      <c r="A31" s="133">
        <v>23</v>
      </c>
      <c r="B31" s="156" t="e">
        <f t="shared" ca="1" si="0"/>
        <v>#REF!</v>
      </c>
      <c r="C31" s="156" t="e">
        <f t="shared" ca="1" si="1"/>
        <v>#REF!</v>
      </c>
      <c r="D31" s="138"/>
      <c r="E31" s="139"/>
      <c r="F31" s="139" t="e">
        <f t="shared" ca="1" si="2"/>
        <v>#REF!</v>
      </c>
      <c r="G31" s="137"/>
      <c r="H31" s="137"/>
      <c r="I31" s="137" t="e">
        <f t="shared" ca="1" si="3"/>
        <v>#REF!</v>
      </c>
      <c r="J31" s="162"/>
      <c r="K31" s="140"/>
      <c r="L31" s="140"/>
      <c r="M31" s="140" t="e">
        <f t="shared" ca="1" si="4"/>
        <v>#REF!</v>
      </c>
      <c r="N31" s="171"/>
      <c r="O31" s="142" t="e">
        <f t="shared" ca="1" si="5"/>
        <v>#REF!</v>
      </c>
      <c r="P31" s="141" t="e">
        <f t="shared" ca="1" si="6"/>
        <v>#REF!</v>
      </c>
      <c r="Q31" s="142" t="e">
        <f t="shared" ca="1" si="7"/>
        <v>#REF!</v>
      </c>
      <c r="R31" s="143" t="e">
        <f t="shared" ca="1" si="8"/>
        <v>#REF!</v>
      </c>
      <c r="S31" s="141">
        <f t="shared" si="9"/>
        <v>0</v>
      </c>
      <c r="T31" s="142">
        <f t="shared" si="10"/>
        <v>0</v>
      </c>
      <c r="U31" s="148"/>
      <c r="V31" s="210"/>
      <c r="W31" s="210"/>
      <c r="X31" s="210"/>
      <c r="Y31" s="210"/>
      <c r="Z31" s="210"/>
      <c r="AA31" s="210"/>
      <c r="AB31" s="210"/>
      <c r="AC31" s="210"/>
      <c r="AD31" s="210"/>
    </row>
    <row r="32" spans="1:30" hidden="1" x14ac:dyDescent="0.25">
      <c r="A32" s="133">
        <v>24</v>
      </c>
      <c r="B32" s="156" t="e">
        <f t="shared" ca="1" si="0"/>
        <v>#REF!</v>
      </c>
      <c r="C32" s="156" t="e">
        <f t="shared" ca="1" si="1"/>
        <v>#REF!</v>
      </c>
      <c r="D32" s="138"/>
      <c r="E32" s="139"/>
      <c r="F32" s="139" t="e">
        <f t="shared" ca="1" si="2"/>
        <v>#REF!</v>
      </c>
      <c r="G32" s="137"/>
      <c r="H32" s="137"/>
      <c r="I32" s="137" t="e">
        <f t="shared" ca="1" si="3"/>
        <v>#REF!</v>
      </c>
      <c r="J32" s="162"/>
      <c r="K32" s="140"/>
      <c r="L32" s="140"/>
      <c r="M32" s="140" t="e">
        <f t="shared" ca="1" si="4"/>
        <v>#REF!</v>
      </c>
      <c r="N32" s="171"/>
      <c r="O32" s="142" t="e">
        <f t="shared" ca="1" si="5"/>
        <v>#REF!</v>
      </c>
      <c r="P32" s="141" t="e">
        <f t="shared" ca="1" si="6"/>
        <v>#REF!</v>
      </c>
      <c r="Q32" s="142" t="e">
        <f t="shared" ca="1" si="7"/>
        <v>#REF!</v>
      </c>
      <c r="R32" s="143" t="e">
        <f t="shared" ca="1" si="8"/>
        <v>#REF!</v>
      </c>
      <c r="S32" s="141">
        <f t="shared" si="9"/>
        <v>0</v>
      </c>
      <c r="T32" s="142">
        <f t="shared" si="10"/>
        <v>0</v>
      </c>
      <c r="U32" s="148"/>
      <c r="V32" s="210"/>
      <c r="W32" s="210"/>
      <c r="X32" s="210"/>
      <c r="Y32" s="210"/>
      <c r="Z32" s="210"/>
      <c r="AA32" s="210"/>
      <c r="AB32" s="210"/>
      <c r="AC32" s="210"/>
      <c r="AD32" s="210"/>
    </row>
    <row r="33" spans="1:30" hidden="1" x14ac:dyDescent="0.25">
      <c r="A33" s="133">
        <v>25</v>
      </c>
      <c r="B33" s="156" t="e">
        <f t="shared" ca="1" si="0"/>
        <v>#REF!</v>
      </c>
      <c r="C33" s="156" t="e">
        <f t="shared" ca="1" si="1"/>
        <v>#REF!</v>
      </c>
      <c r="D33" s="138"/>
      <c r="E33" s="139"/>
      <c r="F33" s="139" t="e">
        <f t="shared" ca="1" si="2"/>
        <v>#REF!</v>
      </c>
      <c r="G33" s="137"/>
      <c r="H33" s="137"/>
      <c r="I33" s="137" t="e">
        <f t="shared" ca="1" si="3"/>
        <v>#REF!</v>
      </c>
      <c r="J33" s="162"/>
      <c r="K33" s="140"/>
      <c r="L33" s="140"/>
      <c r="M33" s="140" t="e">
        <f t="shared" ca="1" si="4"/>
        <v>#REF!</v>
      </c>
      <c r="N33" s="171"/>
      <c r="O33" s="142" t="e">
        <f t="shared" ca="1" si="5"/>
        <v>#REF!</v>
      </c>
      <c r="P33" s="141" t="e">
        <f t="shared" ca="1" si="6"/>
        <v>#REF!</v>
      </c>
      <c r="Q33" s="142" t="e">
        <f t="shared" ca="1" si="7"/>
        <v>#REF!</v>
      </c>
      <c r="R33" s="143" t="e">
        <f t="shared" ca="1" si="8"/>
        <v>#REF!</v>
      </c>
      <c r="S33" s="141">
        <f t="shared" si="9"/>
        <v>0</v>
      </c>
      <c r="T33" s="142">
        <f t="shared" si="10"/>
        <v>0</v>
      </c>
      <c r="U33" s="148"/>
      <c r="V33" s="210"/>
      <c r="W33" s="210"/>
      <c r="X33" s="210"/>
      <c r="Y33" s="210"/>
      <c r="Z33" s="210"/>
      <c r="AA33" s="210"/>
      <c r="AB33" s="210"/>
      <c r="AC33" s="210"/>
      <c r="AD33" s="210"/>
    </row>
    <row r="34" spans="1:30" hidden="1" x14ac:dyDescent="0.25">
      <c r="A34" s="133">
        <v>26</v>
      </c>
      <c r="B34" s="156" t="e">
        <f t="shared" ca="1" si="0"/>
        <v>#REF!</v>
      </c>
      <c r="C34" s="156" t="e">
        <f t="shared" ca="1" si="1"/>
        <v>#REF!</v>
      </c>
      <c r="D34" s="138"/>
      <c r="E34" s="139"/>
      <c r="F34" s="139" t="e">
        <f t="shared" ca="1" si="2"/>
        <v>#REF!</v>
      </c>
      <c r="G34" s="137"/>
      <c r="H34" s="137"/>
      <c r="I34" s="137" t="e">
        <f t="shared" ca="1" si="3"/>
        <v>#REF!</v>
      </c>
      <c r="J34" s="162"/>
      <c r="K34" s="140"/>
      <c r="L34" s="140"/>
      <c r="M34" s="140" t="e">
        <f t="shared" ca="1" si="4"/>
        <v>#REF!</v>
      </c>
      <c r="N34" s="171"/>
      <c r="O34" s="142" t="e">
        <f t="shared" ca="1" si="5"/>
        <v>#REF!</v>
      </c>
      <c r="P34" s="141" t="e">
        <f t="shared" ca="1" si="6"/>
        <v>#REF!</v>
      </c>
      <c r="Q34" s="142" t="e">
        <f t="shared" ca="1" si="7"/>
        <v>#REF!</v>
      </c>
      <c r="R34" s="143" t="e">
        <f t="shared" ca="1" si="8"/>
        <v>#REF!</v>
      </c>
      <c r="S34" s="141">
        <f t="shared" si="9"/>
        <v>0</v>
      </c>
      <c r="T34" s="142">
        <f t="shared" si="10"/>
        <v>0</v>
      </c>
      <c r="U34" s="148"/>
      <c r="V34" s="210"/>
      <c r="W34" s="210"/>
      <c r="X34" s="210"/>
      <c r="Y34" s="210"/>
      <c r="Z34" s="210"/>
      <c r="AA34" s="210"/>
      <c r="AB34" s="210"/>
      <c r="AC34" s="210"/>
      <c r="AD34" s="210"/>
    </row>
    <row r="35" spans="1:30" hidden="1" x14ac:dyDescent="0.25">
      <c r="A35" s="133">
        <v>27</v>
      </c>
      <c r="B35" s="156" t="e">
        <f t="shared" ca="1" si="0"/>
        <v>#REF!</v>
      </c>
      <c r="C35" s="156" t="e">
        <f t="shared" ca="1" si="1"/>
        <v>#REF!</v>
      </c>
      <c r="D35" s="138"/>
      <c r="E35" s="139"/>
      <c r="F35" s="139" t="e">
        <f t="shared" ca="1" si="2"/>
        <v>#REF!</v>
      </c>
      <c r="G35" s="137"/>
      <c r="H35" s="137"/>
      <c r="I35" s="137" t="e">
        <f t="shared" ca="1" si="3"/>
        <v>#REF!</v>
      </c>
      <c r="J35" s="162"/>
      <c r="K35" s="140"/>
      <c r="L35" s="140"/>
      <c r="M35" s="140" t="e">
        <f t="shared" ca="1" si="4"/>
        <v>#REF!</v>
      </c>
      <c r="N35" s="171"/>
      <c r="O35" s="142" t="e">
        <f t="shared" ca="1" si="5"/>
        <v>#REF!</v>
      </c>
      <c r="P35" s="141" t="e">
        <f t="shared" ca="1" si="6"/>
        <v>#REF!</v>
      </c>
      <c r="Q35" s="142" t="e">
        <f t="shared" ca="1" si="7"/>
        <v>#REF!</v>
      </c>
      <c r="R35" s="143" t="e">
        <f t="shared" ca="1" si="8"/>
        <v>#REF!</v>
      </c>
      <c r="S35" s="141">
        <f t="shared" si="9"/>
        <v>0</v>
      </c>
      <c r="T35" s="142">
        <f t="shared" si="10"/>
        <v>0</v>
      </c>
      <c r="U35" s="148"/>
      <c r="V35" s="210"/>
      <c r="W35" s="210"/>
      <c r="X35" s="210"/>
      <c r="Y35" s="210"/>
      <c r="Z35" s="210"/>
      <c r="AA35" s="210"/>
      <c r="AB35" s="210"/>
      <c r="AC35" s="210"/>
      <c r="AD35" s="210"/>
    </row>
    <row r="36" spans="1:30" hidden="1" x14ac:dyDescent="0.25">
      <c r="A36" s="133">
        <v>28</v>
      </c>
      <c r="B36" s="156" t="e">
        <f t="shared" ca="1" si="0"/>
        <v>#REF!</v>
      </c>
      <c r="C36" s="156" t="e">
        <f t="shared" ca="1" si="1"/>
        <v>#REF!</v>
      </c>
      <c r="D36" s="138"/>
      <c r="E36" s="139"/>
      <c r="F36" s="139" t="e">
        <f t="shared" ca="1" si="2"/>
        <v>#REF!</v>
      </c>
      <c r="G36" s="137"/>
      <c r="H36" s="137"/>
      <c r="I36" s="137" t="e">
        <f t="shared" ca="1" si="3"/>
        <v>#REF!</v>
      </c>
      <c r="J36" s="162"/>
      <c r="K36" s="140"/>
      <c r="L36" s="140"/>
      <c r="M36" s="140" t="e">
        <f t="shared" ca="1" si="4"/>
        <v>#REF!</v>
      </c>
      <c r="N36" s="171"/>
      <c r="O36" s="142" t="e">
        <f t="shared" ca="1" si="5"/>
        <v>#REF!</v>
      </c>
      <c r="P36" s="141" t="e">
        <f t="shared" ca="1" si="6"/>
        <v>#REF!</v>
      </c>
      <c r="Q36" s="142" t="e">
        <f t="shared" ca="1" si="7"/>
        <v>#REF!</v>
      </c>
      <c r="R36" s="143" t="e">
        <f t="shared" ca="1" si="8"/>
        <v>#REF!</v>
      </c>
      <c r="S36" s="141">
        <f t="shared" si="9"/>
        <v>0</v>
      </c>
      <c r="T36" s="142">
        <f t="shared" si="10"/>
        <v>0</v>
      </c>
      <c r="U36" s="148"/>
      <c r="V36" s="210"/>
      <c r="W36" s="210"/>
      <c r="X36" s="210"/>
      <c r="Y36" s="210"/>
      <c r="Z36" s="210"/>
      <c r="AA36" s="210"/>
      <c r="AB36" s="210"/>
      <c r="AC36" s="210"/>
      <c r="AD36" s="210"/>
    </row>
    <row r="37" spans="1:30" hidden="1" x14ac:dyDescent="0.25">
      <c r="A37" s="133">
        <v>29</v>
      </c>
      <c r="B37" s="156" t="e">
        <f t="shared" ca="1" si="0"/>
        <v>#REF!</v>
      </c>
      <c r="C37" s="156" t="e">
        <f t="shared" ca="1" si="1"/>
        <v>#REF!</v>
      </c>
      <c r="D37" s="138"/>
      <c r="E37" s="139"/>
      <c r="F37" s="139" t="e">
        <f t="shared" ca="1" si="2"/>
        <v>#REF!</v>
      </c>
      <c r="G37" s="137"/>
      <c r="H37" s="137"/>
      <c r="I37" s="137" t="e">
        <f t="shared" ca="1" si="3"/>
        <v>#REF!</v>
      </c>
      <c r="J37" s="162"/>
      <c r="K37" s="140"/>
      <c r="L37" s="140"/>
      <c r="M37" s="140" t="e">
        <f t="shared" ca="1" si="4"/>
        <v>#REF!</v>
      </c>
      <c r="N37" s="171"/>
      <c r="O37" s="142" t="e">
        <f t="shared" ca="1" si="5"/>
        <v>#REF!</v>
      </c>
      <c r="P37" s="141" t="e">
        <f t="shared" ca="1" si="6"/>
        <v>#REF!</v>
      </c>
      <c r="Q37" s="142" t="e">
        <f t="shared" ca="1" si="7"/>
        <v>#REF!</v>
      </c>
      <c r="R37" s="143" t="e">
        <f t="shared" ca="1" si="8"/>
        <v>#REF!</v>
      </c>
      <c r="S37" s="141">
        <f t="shared" si="9"/>
        <v>0</v>
      </c>
      <c r="T37" s="142">
        <f t="shared" si="10"/>
        <v>0</v>
      </c>
      <c r="U37" s="148"/>
      <c r="V37" s="210"/>
      <c r="W37" s="210"/>
      <c r="X37" s="210"/>
      <c r="Y37" s="210"/>
      <c r="Z37" s="210"/>
      <c r="AA37" s="210"/>
      <c r="AB37" s="210"/>
      <c r="AC37" s="210"/>
      <c r="AD37" s="210"/>
    </row>
    <row r="38" spans="1:30" hidden="1" x14ac:dyDescent="0.25">
      <c r="A38" s="133">
        <v>30</v>
      </c>
      <c r="B38" s="156" t="e">
        <f t="shared" ca="1" si="0"/>
        <v>#REF!</v>
      </c>
      <c r="C38" s="156" t="e">
        <f t="shared" ca="1" si="1"/>
        <v>#REF!</v>
      </c>
      <c r="D38" s="138"/>
      <c r="E38" s="139"/>
      <c r="F38" s="139" t="e">
        <f t="shared" ca="1" si="2"/>
        <v>#REF!</v>
      </c>
      <c r="G38" s="137"/>
      <c r="H38" s="137"/>
      <c r="I38" s="137" t="e">
        <f t="shared" ca="1" si="3"/>
        <v>#REF!</v>
      </c>
      <c r="J38" s="162"/>
      <c r="K38" s="140"/>
      <c r="L38" s="140"/>
      <c r="M38" s="140" t="e">
        <f t="shared" ca="1" si="4"/>
        <v>#REF!</v>
      </c>
      <c r="N38" s="171"/>
      <c r="O38" s="142" t="e">
        <f t="shared" ca="1" si="5"/>
        <v>#REF!</v>
      </c>
      <c r="P38" s="141" t="e">
        <f t="shared" ca="1" si="6"/>
        <v>#REF!</v>
      </c>
      <c r="Q38" s="142" t="e">
        <f t="shared" ca="1" si="7"/>
        <v>#REF!</v>
      </c>
      <c r="R38" s="143" t="e">
        <f t="shared" ca="1" si="8"/>
        <v>#REF!</v>
      </c>
      <c r="S38" s="141">
        <f t="shared" si="9"/>
        <v>0</v>
      </c>
      <c r="T38" s="142">
        <f t="shared" si="10"/>
        <v>0</v>
      </c>
      <c r="U38" s="148"/>
      <c r="V38" s="210"/>
      <c r="W38" s="210"/>
      <c r="X38" s="210"/>
      <c r="Y38" s="210"/>
      <c r="Z38" s="210"/>
      <c r="AA38" s="210"/>
      <c r="AB38" s="210"/>
      <c r="AC38" s="210"/>
      <c r="AD38" s="210"/>
    </row>
    <row r="39" spans="1:30" hidden="1" x14ac:dyDescent="0.25">
      <c r="A39" s="133">
        <v>31</v>
      </c>
      <c r="B39" s="156" t="e">
        <f t="shared" ca="1" si="0"/>
        <v>#REF!</v>
      </c>
      <c r="C39" s="156" t="e">
        <f t="shared" ca="1" si="1"/>
        <v>#REF!</v>
      </c>
      <c r="D39" s="138"/>
      <c r="E39" s="139"/>
      <c r="F39" s="139" t="e">
        <f t="shared" ca="1" si="2"/>
        <v>#REF!</v>
      </c>
      <c r="G39" s="137"/>
      <c r="H39" s="137"/>
      <c r="I39" s="137" t="e">
        <f t="shared" ca="1" si="3"/>
        <v>#REF!</v>
      </c>
      <c r="J39" s="162"/>
      <c r="K39" s="140"/>
      <c r="L39" s="140"/>
      <c r="M39" s="140" t="e">
        <f t="shared" ca="1" si="4"/>
        <v>#REF!</v>
      </c>
      <c r="N39" s="171"/>
      <c r="O39" s="142" t="e">
        <f t="shared" ca="1" si="5"/>
        <v>#REF!</v>
      </c>
      <c r="P39" s="141" t="e">
        <f t="shared" ca="1" si="6"/>
        <v>#REF!</v>
      </c>
      <c r="Q39" s="142" t="e">
        <f t="shared" ca="1" si="7"/>
        <v>#REF!</v>
      </c>
      <c r="R39" s="143" t="e">
        <f t="shared" ca="1" si="8"/>
        <v>#REF!</v>
      </c>
      <c r="S39" s="141">
        <f t="shared" si="9"/>
        <v>0</v>
      </c>
      <c r="T39" s="142">
        <f t="shared" si="10"/>
        <v>0</v>
      </c>
      <c r="U39" s="148"/>
      <c r="V39" s="210"/>
      <c r="W39" s="210"/>
      <c r="X39" s="210"/>
      <c r="Y39" s="210"/>
      <c r="Z39" s="210"/>
      <c r="AA39" s="210"/>
      <c r="AB39" s="210"/>
      <c r="AC39" s="210"/>
      <c r="AD39" s="210"/>
    </row>
    <row r="40" spans="1:30" hidden="1" x14ac:dyDescent="0.25">
      <c r="A40" s="133">
        <v>32</v>
      </c>
      <c r="B40" s="156" t="e">
        <f t="shared" ca="1" si="0"/>
        <v>#REF!</v>
      </c>
      <c r="C40" s="156" t="e">
        <f t="shared" ca="1" si="1"/>
        <v>#REF!</v>
      </c>
      <c r="D40" s="138"/>
      <c r="E40" s="139"/>
      <c r="F40" s="139" t="e">
        <f t="shared" ca="1" si="2"/>
        <v>#REF!</v>
      </c>
      <c r="G40" s="137"/>
      <c r="H40" s="137"/>
      <c r="I40" s="137" t="e">
        <f t="shared" ca="1" si="3"/>
        <v>#REF!</v>
      </c>
      <c r="J40" s="162"/>
      <c r="K40" s="140"/>
      <c r="L40" s="140"/>
      <c r="M40" s="140" t="e">
        <f t="shared" ca="1" si="4"/>
        <v>#REF!</v>
      </c>
      <c r="N40" s="171"/>
      <c r="O40" s="142" t="e">
        <f t="shared" ca="1" si="5"/>
        <v>#REF!</v>
      </c>
      <c r="P40" s="141" t="e">
        <f t="shared" ca="1" si="6"/>
        <v>#REF!</v>
      </c>
      <c r="Q40" s="142" t="e">
        <f t="shared" ca="1" si="7"/>
        <v>#REF!</v>
      </c>
      <c r="R40" s="143" t="e">
        <f t="shared" ca="1" si="8"/>
        <v>#REF!</v>
      </c>
      <c r="S40" s="141">
        <f t="shared" si="9"/>
        <v>0</v>
      </c>
      <c r="T40" s="142">
        <f t="shared" si="10"/>
        <v>0</v>
      </c>
      <c r="U40" s="148"/>
      <c r="V40" s="210"/>
      <c r="W40" s="210"/>
      <c r="X40" s="210"/>
      <c r="Y40" s="210"/>
      <c r="Z40" s="210"/>
      <c r="AA40" s="210"/>
      <c r="AB40" s="210"/>
      <c r="AC40" s="210"/>
      <c r="AD40" s="210"/>
    </row>
    <row r="41" spans="1:30" hidden="1" x14ac:dyDescent="0.25">
      <c r="A41" s="133">
        <v>33</v>
      </c>
      <c r="B41" s="156" t="e">
        <f t="shared" ca="1" si="0"/>
        <v>#REF!</v>
      </c>
      <c r="C41" s="156" t="e">
        <f t="shared" ca="1" si="1"/>
        <v>#REF!</v>
      </c>
      <c r="D41" s="138"/>
      <c r="E41" s="139"/>
      <c r="F41" s="139" t="e">
        <f t="shared" ca="1" si="2"/>
        <v>#REF!</v>
      </c>
      <c r="G41" s="137"/>
      <c r="H41" s="137"/>
      <c r="I41" s="137" t="e">
        <f t="shared" ca="1" si="3"/>
        <v>#REF!</v>
      </c>
      <c r="J41" s="162"/>
      <c r="K41" s="140"/>
      <c r="L41" s="140"/>
      <c r="M41" s="140" t="e">
        <f t="shared" ca="1" si="4"/>
        <v>#REF!</v>
      </c>
      <c r="N41" s="171"/>
      <c r="O41" s="142" t="e">
        <f t="shared" ca="1" si="5"/>
        <v>#REF!</v>
      </c>
      <c r="P41" s="141" t="e">
        <f t="shared" ca="1" si="6"/>
        <v>#REF!</v>
      </c>
      <c r="Q41" s="142" t="e">
        <f t="shared" ca="1" si="7"/>
        <v>#REF!</v>
      </c>
      <c r="R41" s="143" t="e">
        <f t="shared" ca="1" si="8"/>
        <v>#REF!</v>
      </c>
      <c r="S41" s="141">
        <f t="shared" si="9"/>
        <v>0</v>
      </c>
      <c r="T41" s="142">
        <f t="shared" si="10"/>
        <v>0</v>
      </c>
      <c r="U41" s="148"/>
      <c r="V41" s="210"/>
      <c r="W41" s="210"/>
      <c r="X41" s="210"/>
      <c r="Y41" s="210"/>
      <c r="Z41" s="210"/>
      <c r="AA41" s="210"/>
      <c r="AB41" s="210"/>
      <c r="AC41" s="210"/>
      <c r="AD41" s="210"/>
    </row>
    <row r="42" spans="1:30" hidden="1" x14ac:dyDescent="0.25">
      <c r="A42" s="133">
        <v>34</v>
      </c>
      <c r="B42" s="156" t="e">
        <f t="shared" ca="1" si="0"/>
        <v>#REF!</v>
      </c>
      <c r="C42" s="156" t="e">
        <f t="shared" ca="1" si="1"/>
        <v>#REF!</v>
      </c>
      <c r="D42" s="138"/>
      <c r="E42" s="139"/>
      <c r="F42" s="139" t="e">
        <f t="shared" ca="1" si="2"/>
        <v>#REF!</v>
      </c>
      <c r="G42" s="137"/>
      <c r="H42" s="137"/>
      <c r="I42" s="137" t="e">
        <f t="shared" ca="1" si="3"/>
        <v>#REF!</v>
      </c>
      <c r="J42" s="162"/>
      <c r="K42" s="140"/>
      <c r="L42" s="140"/>
      <c r="M42" s="140" t="e">
        <f t="shared" ca="1" si="4"/>
        <v>#REF!</v>
      </c>
      <c r="N42" s="171"/>
      <c r="O42" s="142" t="e">
        <f t="shared" ca="1" si="5"/>
        <v>#REF!</v>
      </c>
      <c r="P42" s="141" t="e">
        <f t="shared" ca="1" si="6"/>
        <v>#REF!</v>
      </c>
      <c r="Q42" s="142" t="e">
        <f t="shared" ca="1" si="7"/>
        <v>#REF!</v>
      </c>
      <c r="R42" s="143" t="e">
        <f t="shared" ca="1" si="8"/>
        <v>#REF!</v>
      </c>
      <c r="S42" s="141">
        <f t="shared" si="9"/>
        <v>0</v>
      </c>
      <c r="T42" s="142">
        <f t="shared" si="10"/>
        <v>0</v>
      </c>
      <c r="U42" s="148"/>
      <c r="V42" s="210"/>
      <c r="W42" s="210"/>
      <c r="X42" s="210"/>
      <c r="Y42" s="210"/>
      <c r="Z42" s="210"/>
      <c r="AA42" s="210"/>
      <c r="AB42" s="210"/>
      <c r="AC42" s="210"/>
      <c r="AD42" s="210"/>
    </row>
    <row r="43" spans="1:30" hidden="1" x14ac:dyDescent="0.25">
      <c r="A43" s="133">
        <v>35</v>
      </c>
      <c r="B43" s="156" t="e">
        <f t="shared" ca="1" si="0"/>
        <v>#REF!</v>
      </c>
      <c r="C43" s="156" t="e">
        <f t="shared" ca="1" si="1"/>
        <v>#REF!</v>
      </c>
      <c r="D43" s="138"/>
      <c r="E43" s="139"/>
      <c r="F43" s="139" t="e">
        <f t="shared" ca="1" si="2"/>
        <v>#REF!</v>
      </c>
      <c r="G43" s="137"/>
      <c r="H43" s="137"/>
      <c r="I43" s="137" t="e">
        <f t="shared" ca="1" si="3"/>
        <v>#REF!</v>
      </c>
      <c r="J43" s="162"/>
      <c r="K43" s="140"/>
      <c r="L43" s="140"/>
      <c r="M43" s="140" t="e">
        <f t="shared" ca="1" si="4"/>
        <v>#REF!</v>
      </c>
      <c r="N43" s="171"/>
      <c r="O43" s="142" t="e">
        <f t="shared" ca="1" si="5"/>
        <v>#REF!</v>
      </c>
      <c r="P43" s="141" t="e">
        <f t="shared" ca="1" si="6"/>
        <v>#REF!</v>
      </c>
      <c r="Q43" s="142" t="e">
        <f t="shared" ca="1" si="7"/>
        <v>#REF!</v>
      </c>
      <c r="R43" s="143" t="e">
        <f t="shared" ca="1" si="8"/>
        <v>#REF!</v>
      </c>
      <c r="S43" s="141">
        <f t="shared" si="9"/>
        <v>0</v>
      </c>
      <c r="T43" s="142">
        <f t="shared" si="10"/>
        <v>0</v>
      </c>
      <c r="U43" s="148"/>
      <c r="V43" s="210"/>
      <c r="W43" s="210"/>
      <c r="X43" s="210"/>
      <c r="Y43" s="210"/>
      <c r="Z43" s="210"/>
      <c r="AA43" s="210"/>
      <c r="AB43" s="210"/>
      <c r="AC43" s="210"/>
      <c r="AD43" s="210"/>
    </row>
    <row r="44" spans="1:30" hidden="1" x14ac:dyDescent="0.25">
      <c r="A44" s="133">
        <v>36</v>
      </c>
      <c r="B44" s="156" t="e">
        <f t="shared" ca="1" si="0"/>
        <v>#REF!</v>
      </c>
      <c r="C44" s="156" t="e">
        <f t="shared" ca="1" si="1"/>
        <v>#REF!</v>
      </c>
      <c r="D44" s="138"/>
      <c r="E44" s="139"/>
      <c r="F44" s="139" t="e">
        <f t="shared" ca="1" si="2"/>
        <v>#REF!</v>
      </c>
      <c r="G44" s="137"/>
      <c r="H44" s="137"/>
      <c r="I44" s="137" t="e">
        <f t="shared" ca="1" si="3"/>
        <v>#REF!</v>
      </c>
      <c r="J44" s="162"/>
      <c r="K44" s="140"/>
      <c r="L44" s="140"/>
      <c r="M44" s="140" t="e">
        <f t="shared" ca="1" si="4"/>
        <v>#REF!</v>
      </c>
      <c r="N44" s="171"/>
      <c r="O44" s="142" t="e">
        <f t="shared" ca="1" si="5"/>
        <v>#REF!</v>
      </c>
      <c r="P44" s="141" t="e">
        <f t="shared" ca="1" si="6"/>
        <v>#REF!</v>
      </c>
      <c r="Q44" s="142" t="e">
        <f t="shared" ca="1" si="7"/>
        <v>#REF!</v>
      </c>
      <c r="R44" s="143" t="e">
        <f t="shared" ca="1" si="8"/>
        <v>#REF!</v>
      </c>
      <c r="S44" s="141">
        <f t="shared" si="9"/>
        <v>0</v>
      </c>
      <c r="T44" s="142">
        <f t="shared" si="10"/>
        <v>0</v>
      </c>
      <c r="U44" s="148"/>
      <c r="V44" s="210"/>
      <c r="W44" s="210"/>
      <c r="X44" s="210"/>
      <c r="Y44" s="210"/>
      <c r="Z44" s="210"/>
      <c r="AA44" s="210"/>
      <c r="AB44" s="210"/>
      <c r="AC44" s="210"/>
      <c r="AD44" s="210"/>
    </row>
    <row r="45" spans="1:30" hidden="1" x14ac:dyDescent="0.25">
      <c r="A45" s="133">
        <v>37</v>
      </c>
      <c r="B45" s="156" t="e">
        <f t="shared" ca="1" si="0"/>
        <v>#REF!</v>
      </c>
      <c r="C45" s="156" t="e">
        <f t="shared" ca="1" si="1"/>
        <v>#REF!</v>
      </c>
      <c r="D45" s="138"/>
      <c r="E45" s="139"/>
      <c r="F45" s="139" t="e">
        <f t="shared" ca="1" si="2"/>
        <v>#REF!</v>
      </c>
      <c r="G45" s="137"/>
      <c r="H45" s="137"/>
      <c r="I45" s="137" t="e">
        <f t="shared" ca="1" si="3"/>
        <v>#REF!</v>
      </c>
      <c r="J45" s="162"/>
      <c r="K45" s="140"/>
      <c r="L45" s="140"/>
      <c r="M45" s="140" t="e">
        <f t="shared" ca="1" si="4"/>
        <v>#REF!</v>
      </c>
      <c r="N45" s="171"/>
      <c r="O45" s="142" t="e">
        <f t="shared" ca="1" si="5"/>
        <v>#REF!</v>
      </c>
      <c r="P45" s="141" t="e">
        <f t="shared" ca="1" si="6"/>
        <v>#REF!</v>
      </c>
      <c r="Q45" s="142" t="e">
        <f t="shared" ca="1" si="7"/>
        <v>#REF!</v>
      </c>
      <c r="R45" s="143" t="e">
        <f t="shared" ca="1" si="8"/>
        <v>#REF!</v>
      </c>
      <c r="S45" s="141">
        <f t="shared" si="9"/>
        <v>0</v>
      </c>
      <c r="T45" s="142">
        <f t="shared" si="10"/>
        <v>0</v>
      </c>
      <c r="U45" s="148"/>
      <c r="V45" s="210"/>
      <c r="W45" s="210"/>
      <c r="X45" s="210"/>
      <c r="Y45" s="210"/>
      <c r="Z45" s="210"/>
      <c r="AA45" s="210"/>
      <c r="AB45" s="210"/>
      <c r="AC45" s="210"/>
      <c r="AD45" s="210"/>
    </row>
    <row r="46" spans="1:30" hidden="1" x14ac:dyDescent="0.25">
      <c r="A46" s="133">
        <v>38</v>
      </c>
      <c r="B46" s="156" t="e">
        <f t="shared" ca="1" si="0"/>
        <v>#REF!</v>
      </c>
      <c r="C46" s="156" t="e">
        <f t="shared" ca="1" si="1"/>
        <v>#REF!</v>
      </c>
      <c r="D46" s="138"/>
      <c r="E46" s="139"/>
      <c r="F46" s="139" t="e">
        <f t="shared" ca="1" si="2"/>
        <v>#REF!</v>
      </c>
      <c r="G46" s="137"/>
      <c r="H46" s="137"/>
      <c r="I46" s="137" t="e">
        <f t="shared" ca="1" si="3"/>
        <v>#REF!</v>
      </c>
      <c r="J46" s="162"/>
      <c r="K46" s="140"/>
      <c r="L46" s="140"/>
      <c r="M46" s="140" t="e">
        <f t="shared" ca="1" si="4"/>
        <v>#REF!</v>
      </c>
      <c r="N46" s="171"/>
      <c r="O46" s="142" t="e">
        <f t="shared" ca="1" si="5"/>
        <v>#REF!</v>
      </c>
      <c r="P46" s="141" t="e">
        <f t="shared" ca="1" si="6"/>
        <v>#REF!</v>
      </c>
      <c r="Q46" s="142" t="e">
        <f t="shared" ca="1" si="7"/>
        <v>#REF!</v>
      </c>
      <c r="R46" s="143" t="e">
        <f t="shared" ca="1" si="8"/>
        <v>#REF!</v>
      </c>
      <c r="S46" s="141">
        <f t="shared" si="9"/>
        <v>0</v>
      </c>
      <c r="T46" s="142">
        <f t="shared" si="10"/>
        <v>0</v>
      </c>
      <c r="U46" s="148"/>
      <c r="V46" s="210"/>
      <c r="W46" s="210"/>
      <c r="X46" s="210"/>
      <c r="Y46" s="210"/>
      <c r="Z46" s="210"/>
      <c r="AA46" s="210"/>
      <c r="AB46" s="210"/>
      <c r="AC46" s="210"/>
      <c r="AD46" s="210"/>
    </row>
    <row r="47" spans="1:30" hidden="1" x14ac:dyDescent="0.25">
      <c r="A47" s="133">
        <v>39</v>
      </c>
      <c r="B47" s="156" t="e">
        <f t="shared" ca="1" si="0"/>
        <v>#REF!</v>
      </c>
      <c r="C47" s="156" t="e">
        <f t="shared" ca="1" si="1"/>
        <v>#REF!</v>
      </c>
      <c r="D47" s="138"/>
      <c r="E47" s="139"/>
      <c r="F47" s="139" t="e">
        <f t="shared" ca="1" si="2"/>
        <v>#REF!</v>
      </c>
      <c r="G47" s="137"/>
      <c r="H47" s="137"/>
      <c r="I47" s="137" t="e">
        <f t="shared" ca="1" si="3"/>
        <v>#REF!</v>
      </c>
      <c r="J47" s="162"/>
      <c r="K47" s="140"/>
      <c r="L47" s="140"/>
      <c r="M47" s="140" t="e">
        <f t="shared" ca="1" si="4"/>
        <v>#REF!</v>
      </c>
      <c r="N47" s="171"/>
      <c r="O47" s="142" t="e">
        <f t="shared" ca="1" si="5"/>
        <v>#REF!</v>
      </c>
      <c r="P47" s="141" t="e">
        <f t="shared" ca="1" si="6"/>
        <v>#REF!</v>
      </c>
      <c r="Q47" s="142" t="e">
        <f t="shared" ca="1" si="7"/>
        <v>#REF!</v>
      </c>
      <c r="R47" s="143" t="e">
        <f t="shared" ca="1" si="8"/>
        <v>#REF!</v>
      </c>
      <c r="S47" s="141">
        <f t="shared" si="9"/>
        <v>0</v>
      </c>
      <c r="T47" s="142">
        <f t="shared" si="10"/>
        <v>0</v>
      </c>
      <c r="U47" s="148"/>
      <c r="V47" s="210"/>
      <c r="W47" s="210"/>
      <c r="X47" s="210"/>
      <c r="Y47" s="210"/>
      <c r="Z47" s="210"/>
      <c r="AA47" s="210"/>
      <c r="AB47" s="210"/>
      <c r="AC47" s="210"/>
      <c r="AD47" s="210"/>
    </row>
    <row r="48" spans="1:30" hidden="1" x14ac:dyDescent="0.25">
      <c r="A48" s="133">
        <v>40</v>
      </c>
      <c r="B48" s="156" t="e">
        <f t="shared" ca="1" si="0"/>
        <v>#REF!</v>
      </c>
      <c r="C48" s="156" t="e">
        <f t="shared" ca="1" si="1"/>
        <v>#REF!</v>
      </c>
      <c r="D48" s="138"/>
      <c r="E48" s="139"/>
      <c r="F48" s="139" t="e">
        <f t="shared" ca="1" si="2"/>
        <v>#REF!</v>
      </c>
      <c r="G48" s="137"/>
      <c r="H48" s="137"/>
      <c r="I48" s="137" t="e">
        <f t="shared" ca="1" si="3"/>
        <v>#REF!</v>
      </c>
      <c r="J48" s="162"/>
      <c r="K48" s="140"/>
      <c r="L48" s="140"/>
      <c r="M48" s="140" t="e">
        <f t="shared" ca="1" si="4"/>
        <v>#REF!</v>
      </c>
      <c r="N48" s="171"/>
      <c r="O48" s="142" t="e">
        <f t="shared" ca="1" si="5"/>
        <v>#REF!</v>
      </c>
      <c r="P48" s="141" t="e">
        <f t="shared" ca="1" si="6"/>
        <v>#REF!</v>
      </c>
      <c r="Q48" s="142" t="e">
        <f t="shared" ca="1" si="7"/>
        <v>#REF!</v>
      </c>
      <c r="R48" s="143" t="e">
        <f t="shared" ca="1" si="8"/>
        <v>#REF!</v>
      </c>
      <c r="S48" s="141">
        <f t="shared" si="9"/>
        <v>0</v>
      </c>
      <c r="T48" s="142">
        <f t="shared" si="10"/>
        <v>0</v>
      </c>
      <c r="U48" s="148"/>
      <c r="V48" s="210"/>
      <c r="W48" s="210"/>
      <c r="X48" s="210"/>
      <c r="Y48" s="210"/>
      <c r="Z48" s="210"/>
      <c r="AA48" s="210"/>
      <c r="AB48" s="210"/>
      <c r="AC48" s="210"/>
      <c r="AD48" s="210"/>
    </row>
    <row r="49" spans="1:30" hidden="1" x14ac:dyDescent="0.25">
      <c r="A49" s="133">
        <v>41</v>
      </c>
      <c r="B49" s="156" t="e">
        <f t="shared" ca="1" si="0"/>
        <v>#REF!</v>
      </c>
      <c r="C49" s="156" t="e">
        <f t="shared" ca="1" si="1"/>
        <v>#REF!</v>
      </c>
      <c r="D49" s="138"/>
      <c r="E49" s="139"/>
      <c r="F49" s="139" t="e">
        <f t="shared" ca="1" si="2"/>
        <v>#REF!</v>
      </c>
      <c r="G49" s="137"/>
      <c r="H49" s="137"/>
      <c r="I49" s="137" t="e">
        <f t="shared" ca="1" si="3"/>
        <v>#REF!</v>
      </c>
      <c r="J49" s="162"/>
      <c r="K49" s="140"/>
      <c r="L49" s="140"/>
      <c r="M49" s="140" t="e">
        <f t="shared" ca="1" si="4"/>
        <v>#REF!</v>
      </c>
      <c r="N49" s="171"/>
      <c r="O49" s="142" t="e">
        <f t="shared" ca="1" si="5"/>
        <v>#REF!</v>
      </c>
      <c r="P49" s="141" t="e">
        <f t="shared" ca="1" si="6"/>
        <v>#REF!</v>
      </c>
      <c r="Q49" s="142" t="e">
        <f t="shared" ca="1" si="7"/>
        <v>#REF!</v>
      </c>
      <c r="R49" s="143" t="e">
        <f t="shared" ca="1" si="8"/>
        <v>#REF!</v>
      </c>
      <c r="S49" s="141">
        <f t="shared" si="9"/>
        <v>0</v>
      </c>
      <c r="T49" s="142">
        <f t="shared" si="10"/>
        <v>0</v>
      </c>
      <c r="U49" s="148"/>
      <c r="V49" s="210"/>
      <c r="W49" s="210"/>
      <c r="X49" s="210"/>
      <c r="Y49" s="210"/>
      <c r="Z49" s="210"/>
      <c r="AA49" s="210"/>
      <c r="AB49" s="210"/>
      <c r="AC49" s="210"/>
      <c r="AD49" s="210"/>
    </row>
    <row r="50" spans="1:30" hidden="1" x14ac:dyDescent="0.25">
      <c r="A50" s="133">
        <v>42</v>
      </c>
      <c r="B50" s="156" t="e">
        <f t="shared" ca="1" si="0"/>
        <v>#REF!</v>
      </c>
      <c r="C50" s="156" t="e">
        <f t="shared" ca="1" si="1"/>
        <v>#REF!</v>
      </c>
      <c r="D50" s="138"/>
      <c r="E50" s="139"/>
      <c r="F50" s="139" t="e">
        <f t="shared" ca="1" si="2"/>
        <v>#REF!</v>
      </c>
      <c r="G50" s="137"/>
      <c r="H50" s="137"/>
      <c r="I50" s="137" t="e">
        <f t="shared" ca="1" si="3"/>
        <v>#REF!</v>
      </c>
      <c r="J50" s="162"/>
      <c r="K50" s="140"/>
      <c r="L50" s="140"/>
      <c r="M50" s="140" t="e">
        <f t="shared" ca="1" si="4"/>
        <v>#REF!</v>
      </c>
      <c r="N50" s="171"/>
      <c r="O50" s="142" t="e">
        <f t="shared" ca="1" si="5"/>
        <v>#REF!</v>
      </c>
      <c r="P50" s="141" t="e">
        <f t="shared" ca="1" si="6"/>
        <v>#REF!</v>
      </c>
      <c r="Q50" s="142" t="e">
        <f t="shared" ca="1" si="7"/>
        <v>#REF!</v>
      </c>
      <c r="R50" s="143" t="e">
        <f t="shared" ca="1" si="8"/>
        <v>#REF!</v>
      </c>
      <c r="S50" s="141">
        <f t="shared" si="9"/>
        <v>0</v>
      </c>
      <c r="T50" s="142">
        <f t="shared" si="10"/>
        <v>0</v>
      </c>
      <c r="U50" s="148"/>
      <c r="V50" s="156"/>
      <c r="W50" s="210"/>
      <c r="X50" s="210"/>
      <c r="Y50" s="156"/>
      <c r="Z50" s="210"/>
      <c r="AA50" s="210"/>
      <c r="AB50" s="156"/>
      <c r="AC50" s="210"/>
      <c r="AD50" s="210"/>
    </row>
    <row r="51" spans="1:30" hidden="1" x14ac:dyDescent="0.25">
      <c r="A51" s="133">
        <v>43</v>
      </c>
      <c r="B51" s="156" t="e">
        <f t="shared" ca="1" si="0"/>
        <v>#REF!</v>
      </c>
      <c r="C51" s="156" t="e">
        <f t="shared" ca="1" si="1"/>
        <v>#REF!</v>
      </c>
      <c r="D51" s="138"/>
      <c r="E51" s="139"/>
      <c r="F51" s="139" t="e">
        <f t="shared" ca="1" si="2"/>
        <v>#REF!</v>
      </c>
      <c r="G51" s="137"/>
      <c r="H51" s="137"/>
      <c r="I51" s="137" t="e">
        <f t="shared" ca="1" si="3"/>
        <v>#REF!</v>
      </c>
      <c r="J51" s="162"/>
      <c r="K51" s="140"/>
      <c r="L51" s="140"/>
      <c r="M51" s="140" t="e">
        <f t="shared" ca="1" si="4"/>
        <v>#REF!</v>
      </c>
      <c r="N51" s="171"/>
      <c r="O51" s="142" t="e">
        <f t="shared" ca="1" si="5"/>
        <v>#REF!</v>
      </c>
      <c r="P51" s="141" t="e">
        <f t="shared" ca="1" si="6"/>
        <v>#REF!</v>
      </c>
      <c r="Q51" s="142" t="e">
        <f t="shared" ca="1" si="7"/>
        <v>#REF!</v>
      </c>
      <c r="R51" s="143" t="e">
        <f t="shared" ca="1" si="8"/>
        <v>#REF!</v>
      </c>
      <c r="S51" s="141">
        <f t="shared" si="9"/>
        <v>0</v>
      </c>
      <c r="T51" s="142">
        <f t="shared" si="10"/>
        <v>0</v>
      </c>
      <c r="U51" s="148"/>
      <c r="V51" s="156"/>
      <c r="W51" s="210"/>
      <c r="X51" s="210"/>
      <c r="Y51" s="156"/>
      <c r="Z51" s="210"/>
      <c r="AA51" s="210"/>
      <c r="AB51" s="156"/>
      <c r="AC51" s="210"/>
      <c r="AD51" s="210"/>
    </row>
    <row r="52" spans="1:30" hidden="1" x14ac:dyDescent="0.25">
      <c r="A52" s="133">
        <v>44</v>
      </c>
      <c r="B52" s="156" t="e">
        <f t="shared" ca="1" si="0"/>
        <v>#REF!</v>
      </c>
      <c r="C52" s="156" t="e">
        <f t="shared" ca="1" si="1"/>
        <v>#REF!</v>
      </c>
      <c r="D52" s="138"/>
      <c r="E52" s="139"/>
      <c r="F52" s="139" t="e">
        <f t="shared" ca="1" si="2"/>
        <v>#REF!</v>
      </c>
      <c r="G52" s="137"/>
      <c r="H52" s="137"/>
      <c r="I52" s="137" t="e">
        <f t="shared" ca="1" si="3"/>
        <v>#REF!</v>
      </c>
      <c r="J52" s="162"/>
      <c r="K52" s="140"/>
      <c r="L52" s="140"/>
      <c r="M52" s="140" t="e">
        <f t="shared" ca="1" si="4"/>
        <v>#REF!</v>
      </c>
      <c r="N52" s="171"/>
      <c r="O52" s="142" t="e">
        <f t="shared" ca="1" si="5"/>
        <v>#REF!</v>
      </c>
      <c r="P52" s="141" t="e">
        <f t="shared" ca="1" si="6"/>
        <v>#REF!</v>
      </c>
      <c r="Q52" s="142" t="e">
        <f t="shared" ca="1" si="7"/>
        <v>#REF!</v>
      </c>
      <c r="R52" s="143" t="e">
        <f t="shared" ca="1" si="8"/>
        <v>#REF!</v>
      </c>
      <c r="S52" s="141">
        <f t="shared" si="9"/>
        <v>0</v>
      </c>
      <c r="T52" s="142">
        <f t="shared" si="10"/>
        <v>0</v>
      </c>
      <c r="U52" s="148"/>
      <c r="V52" s="210"/>
      <c r="W52" s="210"/>
      <c r="X52" s="210"/>
      <c r="Y52" s="210"/>
      <c r="Z52" s="210"/>
      <c r="AA52" s="210"/>
      <c r="AB52" s="210"/>
      <c r="AC52" s="210"/>
      <c r="AD52" s="210"/>
    </row>
    <row r="53" spans="1:30" hidden="1" x14ac:dyDescent="0.25">
      <c r="A53" s="133">
        <v>45</v>
      </c>
      <c r="B53" s="156" t="e">
        <f t="shared" ca="1" si="0"/>
        <v>#REF!</v>
      </c>
      <c r="C53" s="156" t="e">
        <f t="shared" ca="1" si="1"/>
        <v>#REF!</v>
      </c>
      <c r="D53" s="138"/>
      <c r="E53" s="139"/>
      <c r="F53" s="139" t="e">
        <f t="shared" ca="1" si="2"/>
        <v>#REF!</v>
      </c>
      <c r="G53" s="137"/>
      <c r="H53" s="137"/>
      <c r="I53" s="137" t="e">
        <f t="shared" ca="1" si="3"/>
        <v>#REF!</v>
      </c>
      <c r="J53" s="162"/>
      <c r="K53" s="140"/>
      <c r="L53" s="140"/>
      <c r="M53" s="140" t="e">
        <f t="shared" ca="1" si="4"/>
        <v>#REF!</v>
      </c>
      <c r="N53" s="171"/>
      <c r="O53" s="142" t="e">
        <f t="shared" ca="1" si="5"/>
        <v>#REF!</v>
      </c>
      <c r="P53" s="141" t="e">
        <f t="shared" ca="1" si="6"/>
        <v>#REF!</v>
      </c>
      <c r="Q53" s="142" t="e">
        <f t="shared" ca="1" si="7"/>
        <v>#REF!</v>
      </c>
      <c r="R53" s="143" t="e">
        <f t="shared" ca="1" si="8"/>
        <v>#REF!</v>
      </c>
      <c r="S53" s="141">
        <f t="shared" si="9"/>
        <v>0</v>
      </c>
      <c r="T53" s="142">
        <f t="shared" si="10"/>
        <v>0</v>
      </c>
      <c r="U53" s="148"/>
      <c r="V53" s="210"/>
      <c r="W53" s="210"/>
      <c r="X53" s="210"/>
      <c r="Y53" s="210"/>
      <c r="Z53" s="210"/>
      <c r="AA53" s="210"/>
      <c r="AB53" s="210"/>
      <c r="AC53" s="210"/>
      <c r="AD53" s="210"/>
    </row>
    <row r="54" spans="1:30" hidden="1" x14ac:dyDescent="0.25">
      <c r="A54" s="133">
        <v>46</v>
      </c>
      <c r="B54" s="156" t="e">
        <f t="shared" ca="1" si="0"/>
        <v>#REF!</v>
      </c>
      <c r="C54" s="156" t="e">
        <f t="shared" ca="1" si="1"/>
        <v>#REF!</v>
      </c>
      <c r="D54" s="138"/>
      <c r="E54" s="139"/>
      <c r="F54" s="139" t="e">
        <f t="shared" ca="1" si="2"/>
        <v>#REF!</v>
      </c>
      <c r="G54" s="137"/>
      <c r="H54" s="137"/>
      <c r="I54" s="137" t="e">
        <f t="shared" ca="1" si="3"/>
        <v>#REF!</v>
      </c>
      <c r="J54" s="162"/>
      <c r="K54" s="140"/>
      <c r="L54" s="140"/>
      <c r="M54" s="140" t="e">
        <f t="shared" ca="1" si="4"/>
        <v>#REF!</v>
      </c>
      <c r="N54" s="171"/>
      <c r="O54" s="142" t="e">
        <f t="shared" ca="1" si="5"/>
        <v>#REF!</v>
      </c>
      <c r="P54" s="141" t="e">
        <f t="shared" ca="1" si="6"/>
        <v>#REF!</v>
      </c>
      <c r="Q54" s="142" t="e">
        <f t="shared" ca="1" si="7"/>
        <v>#REF!</v>
      </c>
      <c r="R54" s="143" t="e">
        <f t="shared" ca="1" si="8"/>
        <v>#REF!</v>
      </c>
      <c r="S54" s="141">
        <f t="shared" si="9"/>
        <v>0</v>
      </c>
      <c r="T54" s="142">
        <f t="shared" si="10"/>
        <v>0</v>
      </c>
      <c r="U54" s="148"/>
      <c r="V54" s="210"/>
      <c r="W54" s="210"/>
      <c r="X54" s="210"/>
      <c r="Y54" s="210"/>
      <c r="Z54" s="210"/>
      <c r="AA54" s="210"/>
      <c r="AB54" s="210"/>
      <c r="AC54" s="210"/>
      <c r="AD54" s="210"/>
    </row>
    <row r="55" spans="1:30" hidden="1" x14ac:dyDescent="0.25">
      <c r="A55" s="133">
        <v>47</v>
      </c>
      <c r="B55" s="156" t="e">
        <f t="shared" ca="1" si="0"/>
        <v>#REF!</v>
      </c>
      <c r="C55" s="156" t="e">
        <f t="shared" ca="1" si="1"/>
        <v>#REF!</v>
      </c>
      <c r="D55" s="138"/>
      <c r="E55" s="139"/>
      <c r="F55" s="139" t="e">
        <f t="shared" ca="1" si="2"/>
        <v>#REF!</v>
      </c>
      <c r="G55" s="137"/>
      <c r="H55" s="137"/>
      <c r="I55" s="137" t="e">
        <f t="shared" ca="1" si="3"/>
        <v>#REF!</v>
      </c>
      <c r="J55" s="162"/>
      <c r="K55" s="140"/>
      <c r="L55" s="140"/>
      <c r="M55" s="140" t="e">
        <f t="shared" ca="1" si="4"/>
        <v>#REF!</v>
      </c>
      <c r="N55" s="171"/>
      <c r="O55" s="142" t="e">
        <f t="shared" ca="1" si="5"/>
        <v>#REF!</v>
      </c>
      <c r="P55" s="141" t="e">
        <f t="shared" ca="1" si="6"/>
        <v>#REF!</v>
      </c>
      <c r="Q55" s="142" t="e">
        <f t="shared" ca="1" si="7"/>
        <v>#REF!</v>
      </c>
      <c r="R55" s="143" t="e">
        <f t="shared" ca="1" si="8"/>
        <v>#REF!</v>
      </c>
      <c r="S55" s="141">
        <f t="shared" si="9"/>
        <v>0</v>
      </c>
      <c r="T55" s="142">
        <f t="shared" si="10"/>
        <v>0</v>
      </c>
      <c r="U55" s="148"/>
      <c r="V55" s="210"/>
      <c r="W55" s="210"/>
      <c r="X55" s="210"/>
      <c r="Y55" s="210"/>
      <c r="Z55" s="210"/>
      <c r="AA55" s="210"/>
      <c r="AB55" s="210"/>
      <c r="AC55" s="210"/>
      <c r="AD55" s="210"/>
    </row>
    <row r="56" spans="1:30" hidden="1" x14ac:dyDescent="0.25">
      <c r="A56" s="133">
        <v>48</v>
      </c>
      <c r="B56" s="156" t="e">
        <f t="shared" ca="1" si="0"/>
        <v>#REF!</v>
      </c>
      <c r="C56" s="156" t="e">
        <f t="shared" ca="1" si="1"/>
        <v>#REF!</v>
      </c>
      <c r="D56" s="138"/>
      <c r="E56" s="139"/>
      <c r="F56" s="139" t="e">
        <f t="shared" ca="1" si="2"/>
        <v>#REF!</v>
      </c>
      <c r="G56" s="137"/>
      <c r="H56" s="137"/>
      <c r="I56" s="137" t="e">
        <f t="shared" ca="1" si="3"/>
        <v>#REF!</v>
      </c>
      <c r="J56" s="162"/>
      <c r="K56" s="140"/>
      <c r="L56" s="140"/>
      <c r="M56" s="140" t="e">
        <f t="shared" ca="1" si="4"/>
        <v>#REF!</v>
      </c>
      <c r="N56" s="171"/>
      <c r="O56" s="142" t="e">
        <f t="shared" ca="1" si="5"/>
        <v>#REF!</v>
      </c>
      <c r="P56" s="141" t="e">
        <f t="shared" ca="1" si="6"/>
        <v>#REF!</v>
      </c>
      <c r="Q56" s="142" t="e">
        <f t="shared" ca="1" si="7"/>
        <v>#REF!</v>
      </c>
      <c r="R56" s="143" t="e">
        <f t="shared" ca="1" si="8"/>
        <v>#REF!</v>
      </c>
      <c r="S56" s="141">
        <f t="shared" si="9"/>
        <v>0</v>
      </c>
      <c r="T56" s="142">
        <f t="shared" si="10"/>
        <v>0</v>
      </c>
      <c r="U56" s="148"/>
      <c r="V56" s="210"/>
      <c r="W56" s="210"/>
      <c r="X56" s="210"/>
      <c r="Y56" s="210"/>
      <c r="Z56" s="210"/>
      <c r="AA56" s="210"/>
      <c r="AB56" s="210"/>
      <c r="AC56" s="210"/>
      <c r="AD56" s="210"/>
    </row>
    <row r="57" spans="1:30" hidden="1" x14ac:dyDescent="0.25">
      <c r="A57" s="133">
        <v>49</v>
      </c>
      <c r="B57" s="156" t="e">
        <f t="shared" ca="1" si="0"/>
        <v>#REF!</v>
      </c>
      <c r="C57" s="156" t="e">
        <f t="shared" ca="1" si="1"/>
        <v>#REF!</v>
      </c>
      <c r="D57" s="138"/>
      <c r="E57" s="139"/>
      <c r="F57" s="139" t="e">
        <f t="shared" ca="1" si="2"/>
        <v>#REF!</v>
      </c>
      <c r="G57" s="137"/>
      <c r="H57" s="137"/>
      <c r="I57" s="137" t="e">
        <f t="shared" ca="1" si="3"/>
        <v>#REF!</v>
      </c>
      <c r="J57" s="162"/>
      <c r="K57" s="140"/>
      <c r="L57" s="140"/>
      <c r="M57" s="140" t="e">
        <f t="shared" ca="1" si="4"/>
        <v>#REF!</v>
      </c>
      <c r="N57" s="171"/>
      <c r="O57" s="142" t="e">
        <f t="shared" ca="1" si="5"/>
        <v>#REF!</v>
      </c>
      <c r="P57" s="141" t="e">
        <f t="shared" ca="1" si="6"/>
        <v>#REF!</v>
      </c>
      <c r="Q57" s="142" t="e">
        <f t="shared" ca="1" si="7"/>
        <v>#REF!</v>
      </c>
      <c r="R57" s="143" t="e">
        <f t="shared" ca="1" si="8"/>
        <v>#REF!</v>
      </c>
      <c r="S57" s="141">
        <f t="shared" si="9"/>
        <v>0</v>
      </c>
      <c r="T57" s="142">
        <f t="shared" si="10"/>
        <v>0</v>
      </c>
      <c r="U57" s="148"/>
      <c r="V57" s="210"/>
      <c r="W57" s="210"/>
      <c r="X57" s="210"/>
      <c r="Y57" s="210"/>
      <c r="Z57" s="210"/>
      <c r="AA57" s="210"/>
      <c r="AB57" s="210"/>
      <c r="AC57" s="210"/>
      <c r="AD57" s="210"/>
    </row>
    <row r="58" spans="1:30" hidden="1" x14ac:dyDescent="0.25">
      <c r="A58" s="133">
        <v>50</v>
      </c>
      <c r="B58" s="156" t="e">
        <f t="shared" ca="1" si="0"/>
        <v>#REF!</v>
      </c>
      <c r="C58" s="156" t="e">
        <f t="shared" ca="1" si="1"/>
        <v>#REF!</v>
      </c>
      <c r="D58" s="138"/>
      <c r="E58" s="139"/>
      <c r="F58" s="139" t="e">
        <f t="shared" ca="1" si="2"/>
        <v>#REF!</v>
      </c>
      <c r="G58" s="137"/>
      <c r="H58" s="137"/>
      <c r="I58" s="137" t="e">
        <f t="shared" ca="1" si="3"/>
        <v>#REF!</v>
      </c>
      <c r="J58" s="162"/>
      <c r="K58" s="140"/>
      <c r="L58" s="140"/>
      <c r="M58" s="140" t="e">
        <f t="shared" ca="1" si="4"/>
        <v>#REF!</v>
      </c>
      <c r="N58" s="171"/>
      <c r="O58" s="142" t="e">
        <f t="shared" ca="1" si="5"/>
        <v>#REF!</v>
      </c>
      <c r="P58" s="141" t="e">
        <f t="shared" ca="1" si="6"/>
        <v>#REF!</v>
      </c>
      <c r="Q58" s="142" t="e">
        <f t="shared" ca="1" si="7"/>
        <v>#REF!</v>
      </c>
      <c r="R58" s="143" t="e">
        <f t="shared" ca="1" si="8"/>
        <v>#REF!</v>
      </c>
      <c r="S58" s="141">
        <f t="shared" si="9"/>
        <v>0</v>
      </c>
      <c r="T58" s="142">
        <f t="shared" si="10"/>
        <v>0</v>
      </c>
      <c r="U58" s="148"/>
      <c r="V58" s="210"/>
      <c r="W58" s="210"/>
      <c r="X58" s="210"/>
      <c r="Y58" s="210"/>
      <c r="Z58" s="210"/>
      <c r="AA58" s="210"/>
      <c r="AB58" s="210"/>
      <c r="AC58" s="210"/>
      <c r="AD58" s="210"/>
    </row>
    <row r="59" spans="1:30" hidden="1" x14ac:dyDescent="0.25">
      <c r="A59" s="133">
        <v>51</v>
      </c>
      <c r="B59" s="156" t="e">
        <f t="shared" ca="1" si="0"/>
        <v>#REF!</v>
      </c>
      <c r="C59" s="156" t="e">
        <f t="shared" ca="1" si="1"/>
        <v>#REF!</v>
      </c>
      <c r="D59" s="138"/>
      <c r="E59" s="139"/>
      <c r="F59" s="139" t="e">
        <f t="shared" ca="1" si="2"/>
        <v>#REF!</v>
      </c>
      <c r="G59" s="137"/>
      <c r="H59" s="137"/>
      <c r="I59" s="137" t="e">
        <f t="shared" ca="1" si="3"/>
        <v>#REF!</v>
      </c>
      <c r="J59" s="162"/>
      <c r="K59" s="140"/>
      <c r="L59" s="140"/>
      <c r="M59" s="140" t="e">
        <f t="shared" ca="1" si="4"/>
        <v>#REF!</v>
      </c>
      <c r="N59" s="171"/>
      <c r="O59" s="142" t="e">
        <f t="shared" ca="1" si="5"/>
        <v>#REF!</v>
      </c>
      <c r="P59" s="141" t="e">
        <f t="shared" ca="1" si="6"/>
        <v>#REF!</v>
      </c>
      <c r="Q59" s="142" t="e">
        <f t="shared" ca="1" si="7"/>
        <v>#REF!</v>
      </c>
      <c r="R59" s="143" t="e">
        <f t="shared" ca="1" si="8"/>
        <v>#REF!</v>
      </c>
      <c r="S59" s="141">
        <f t="shared" si="9"/>
        <v>0</v>
      </c>
      <c r="T59" s="142">
        <f t="shared" si="10"/>
        <v>0</v>
      </c>
      <c r="U59" s="148"/>
      <c r="V59" s="156"/>
      <c r="W59" s="210"/>
      <c r="X59" s="210"/>
      <c r="Y59" s="156"/>
      <c r="Z59" s="210"/>
      <c r="AA59" s="210"/>
      <c r="AB59" s="156"/>
      <c r="AC59" s="210"/>
      <c r="AD59" s="210"/>
    </row>
    <row r="60" spans="1:30" hidden="1" x14ac:dyDescent="0.25">
      <c r="A60" s="133">
        <v>52</v>
      </c>
      <c r="B60" s="156" t="e">
        <f t="shared" ca="1" si="0"/>
        <v>#REF!</v>
      </c>
      <c r="C60" s="156" t="e">
        <f t="shared" ca="1" si="1"/>
        <v>#REF!</v>
      </c>
      <c r="D60" s="138"/>
      <c r="E60" s="139"/>
      <c r="F60" s="139" t="e">
        <f t="shared" ca="1" si="2"/>
        <v>#REF!</v>
      </c>
      <c r="G60" s="137"/>
      <c r="H60" s="137"/>
      <c r="I60" s="137" t="e">
        <f t="shared" ca="1" si="3"/>
        <v>#REF!</v>
      </c>
      <c r="J60" s="162"/>
      <c r="K60" s="140"/>
      <c r="L60" s="140"/>
      <c r="M60" s="140" t="e">
        <f t="shared" ca="1" si="4"/>
        <v>#REF!</v>
      </c>
      <c r="N60" s="171"/>
      <c r="O60" s="142" t="e">
        <f t="shared" ca="1" si="5"/>
        <v>#REF!</v>
      </c>
      <c r="P60" s="141" t="e">
        <f t="shared" ca="1" si="6"/>
        <v>#REF!</v>
      </c>
      <c r="Q60" s="142" t="e">
        <f t="shared" ca="1" si="7"/>
        <v>#REF!</v>
      </c>
      <c r="R60" s="143" t="e">
        <f t="shared" ca="1" si="8"/>
        <v>#REF!</v>
      </c>
      <c r="S60" s="141">
        <f t="shared" si="9"/>
        <v>0</v>
      </c>
      <c r="T60" s="142">
        <f t="shared" si="10"/>
        <v>0</v>
      </c>
      <c r="U60" s="148"/>
      <c r="V60" s="156"/>
      <c r="W60" s="210"/>
      <c r="X60" s="210"/>
      <c r="Y60" s="156"/>
      <c r="Z60" s="210"/>
      <c r="AA60" s="210"/>
      <c r="AB60" s="156"/>
      <c r="AC60" s="210"/>
      <c r="AD60" s="210"/>
    </row>
    <row r="61" spans="1:30" hidden="1" x14ac:dyDescent="0.25">
      <c r="A61" s="133">
        <v>53</v>
      </c>
      <c r="B61" s="156" t="e">
        <f t="shared" ca="1" si="0"/>
        <v>#REF!</v>
      </c>
      <c r="C61" s="156" t="e">
        <f t="shared" ca="1" si="1"/>
        <v>#REF!</v>
      </c>
      <c r="D61" s="138"/>
      <c r="E61" s="139"/>
      <c r="F61" s="139" t="e">
        <f t="shared" ca="1" si="2"/>
        <v>#REF!</v>
      </c>
      <c r="G61" s="137"/>
      <c r="H61" s="137"/>
      <c r="I61" s="137" t="e">
        <f t="shared" ca="1" si="3"/>
        <v>#REF!</v>
      </c>
      <c r="J61" s="162"/>
      <c r="K61" s="140"/>
      <c r="L61" s="140"/>
      <c r="M61" s="140" t="e">
        <f t="shared" ca="1" si="4"/>
        <v>#REF!</v>
      </c>
      <c r="N61" s="171"/>
      <c r="O61" s="142" t="e">
        <f t="shared" ca="1" si="5"/>
        <v>#REF!</v>
      </c>
      <c r="P61" s="141" t="e">
        <f t="shared" ca="1" si="6"/>
        <v>#REF!</v>
      </c>
      <c r="Q61" s="142" t="e">
        <f t="shared" ca="1" si="7"/>
        <v>#REF!</v>
      </c>
      <c r="R61" s="143" t="e">
        <f t="shared" ca="1" si="8"/>
        <v>#REF!</v>
      </c>
      <c r="S61" s="141">
        <f t="shared" si="9"/>
        <v>0</v>
      </c>
      <c r="T61" s="142">
        <f t="shared" si="10"/>
        <v>0</v>
      </c>
      <c r="U61" s="148"/>
      <c r="V61" s="156"/>
      <c r="W61" s="210"/>
      <c r="X61" s="210"/>
      <c r="Y61" s="156"/>
      <c r="Z61" s="210"/>
      <c r="AA61" s="210"/>
      <c r="AB61" s="156"/>
      <c r="AC61" s="210"/>
      <c r="AD61" s="210"/>
    </row>
    <row r="62" spans="1:30" hidden="1" x14ac:dyDescent="0.25">
      <c r="A62" s="133">
        <v>54</v>
      </c>
      <c r="B62" s="156" t="e">
        <f t="shared" ca="1" si="0"/>
        <v>#REF!</v>
      </c>
      <c r="C62" s="156" t="e">
        <f t="shared" ca="1" si="1"/>
        <v>#REF!</v>
      </c>
      <c r="D62" s="138"/>
      <c r="E62" s="139"/>
      <c r="F62" s="139" t="e">
        <f t="shared" ca="1" si="2"/>
        <v>#REF!</v>
      </c>
      <c r="G62" s="137"/>
      <c r="H62" s="137"/>
      <c r="I62" s="137" t="e">
        <f t="shared" ca="1" si="3"/>
        <v>#REF!</v>
      </c>
      <c r="J62" s="162"/>
      <c r="K62" s="140"/>
      <c r="L62" s="140"/>
      <c r="M62" s="140" t="e">
        <f t="shared" ca="1" si="4"/>
        <v>#REF!</v>
      </c>
      <c r="N62" s="171"/>
      <c r="O62" s="142" t="e">
        <f t="shared" ca="1" si="5"/>
        <v>#REF!</v>
      </c>
      <c r="P62" s="141" t="e">
        <f t="shared" ca="1" si="6"/>
        <v>#REF!</v>
      </c>
      <c r="Q62" s="142" t="e">
        <f t="shared" ca="1" si="7"/>
        <v>#REF!</v>
      </c>
      <c r="R62" s="143" t="e">
        <f t="shared" ca="1" si="8"/>
        <v>#REF!</v>
      </c>
      <c r="S62" s="141">
        <f t="shared" si="9"/>
        <v>0</v>
      </c>
      <c r="T62" s="142">
        <f t="shared" si="10"/>
        <v>0</v>
      </c>
      <c r="U62" s="148"/>
      <c r="V62" s="210"/>
      <c r="W62" s="210"/>
      <c r="X62" s="210"/>
      <c r="Y62" s="210"/>
      <c r="Z62" s="210"/>
      <c r="AA62" s="210"/>
      <c r="AB62" s="210"/>
      <c r="AC62" s="210"/>
      <c r="AD62" s="210"/>
    </row>
    <row r="63" spans="1:30" hidden="1" x14ac:dyDescent="0.25">
      <c r="A63" s="133">
        <v>55</v>
      </c>
      <c r="B63" s="156" t="e">
        <f t="shared" ca="1" si="0"/>
        <v>#REF!</v>
      </c>
      <c r="C63" s="156" t="e">
        <f t="shared" ca="1" si="1"/>
        <v>#REF!</v>
      </c>
      <c r="D63" s="138"/>
      <c r="E63" s="139"/>
      <c r="F63" s="139" t="e">
        <f t="shared" ca="1" si="2"/>
        <v>#REF!</v>
      </c>
      <c r="G63" s="137"/>
      <c r="H63" s="137"/>
      <c r="I63" s="137" t="e">
        <f t="shared" ca="1" si="3"/>
        <v>#REF!</v>
      </c>
      <c r="J63" s="162"/>
      <c r="K63" s="140"/>
      <c r="L63" s="140"/>
      <c r="M63" s="140" t="e">
        <f t="shared" ca="1" si="4"/>
        <v>#REF!</v>
      </c>
      <c r="N63" s="171"/>
      <c r="O63" s="142" t="e">
        <f t="shared" ca="1" si="5"/>
        <v>#REF!</v>
      </c>
      <c r="P63" s="141" t="e">
        <f t="shared" ca="1" si="6"/>
        <v>#REF!</v>
      </c>
      <c r="Q63" s="142" t="e">
        <f t="shared" ca="1" si="7"/>
        <v>#REF!</v>
      </c>
      <c r="R63" s="143" t="e">
        <f t="shared" ca="1" si="8"/>
        <v>#REF!</v>
      </c>
      <c r="S63" s="141">
        <f t="shared" si="9"/>
        <v>0</v>
      </c>
      <c r="T63" s="142">
        <f t="shared" si="10"/>
        <v>0</v>
      </c>
      <c r="U63" s="148"/>
      <c r="V63" s="210"/>
      <c r="W63" s="210"/>
      <c r="X63" s="210"/>
      <c r="Y63" s="210"/>
      <c r="Z63" s="210"/>
      <c r="AA63" s="210"/>
      <c r="AB63" s="210"/>
      <c r="AC63" s="210"/>
      <c r="AD63" s="210"/>
    </row>
    <row r="64" spans="1:30" hidden="1" x14ac:dyDescent="0.25">
      <c r="A64" s="133">
        <v>56</v>
      </c>
      <c r="B64" s="156" t="e">
        <f t="shared" ca="1" si="0"/>
        <v>#REF!</v>
      </c>
      <c r="C64" s="156" t="e">
        <f t="shared" ca="1" si="1"/>
        <v>#REF!</v>
      </c>
      <c r="D64" s="138"/>
      <c r="E64" s="139"/>
      <c r="F64" s="139" t="e">
        <f t="shared" ca="1" si="2"/>
        <v>#REF!</v>
      </c>
      <c r="G64" s="137"/>
      <c r="H64" s="137"/>
      <c r="I64" s="137" t="e">
        <f t="shared" ca="1" si="3"/>
        <v>#REF!</v>
      </c>
      <c r="J64" s="162"/>
      <c r="K64" s="140"/>
      <c r="L64" s="140"/>
      <c r="M64" s="140" t="e">
        <f t="shared" ca="1" si="4"/>
        <v>#REF!</v>
      </c>
      <c r="N64" s="171"/>
      <c r="O64" s="142" t="e">
        <f t="shared" ca="1" si="5"/>
        <v>#REF!</v>
      </c>
      <c r="P64" s="141" t="e">
        <f t="shared" ca="1" si="6"/>
        <v>#REF!</v>
      </c>
      <c r="Q64" s="142" t="e">
        <f t="shared" ca="1" si="7"/>
        <v>#REF!</v>
      </c>
      <c r="R64" s="143" t="e">
        <f t="shared" ca="1" si="8"/>
        <v>#REF!</v>
      </c>
      <c r="S64" s="141">
        <f t="shared" si="9"/>
        <v>0</v>
      </c>
      <c r="T64" s="142">
        <f t="shared" si="10"/>
        <v>0</v>
      </c>
      <c r="U64" s="148"/>
      <c r="V64" s="210"/>
      <c r="W64" s="210"/>
      <c r="X64" s="210"/>
      <c r="Y64" s="210"/>
      <c r="Z64" s="210"/>
      <c r="AA64" s="210"/>
      <c r="AB64" s="210"/>
      <c r="AC64" s="210"/>
      <c r="AD64" s="210"/>
    </row>
    <row r="65" spans="1:30" hidden="1" x14ac:dyDescent="0.25">
      <c r="A65" s="133">
        <v>57</v>
      </c>
      <c r="B65" s="156" t="e">
        <f t="shared" ca="1" si="0"/>
        <v>#REF!</v>
      </c>
      <c r="C65" s="156" t="e">
        <f t="shared" ca="1" si="1"/>
        <v>#REF!</v>
      </c>
      <c r="D65" s="138"/>
      <c r="E65" s="139"/>
      <c r="F65" s="139" t="e">
        <f t="shared" ca="1" si="2"/>
        <v>#REF!</v>
      </c>
      <c r="G65" s="137"/>
      <c r="H65" s="137"/>
      <c r="I65" s="137" t="e">
        <f t="shared" ca="1" si="3"/>
        <v>#REF!</v>
      </c>
      <c r="J65" s="162"/>
      <c r="K65" s="140"/>
      <c r="L65" s="140"/>
      <c r="M65" s="140" t="e">
        <f t="shared" ca="1" si="4"/>
        <v>#REF!</v>
      </c>
      <c r="N65" s="171"/>
      <c r="O65" s="142" t="e">
        <f t="shared" ca="1" si="5"/>
        <v>#REF!</v>
      </c>
      <c r="P65" s="141" t="e">
        <f t="shared" ca="1" si="6"/>
        <v>#REF!</v>
      </c>
      <c r="Q65" s="142" t="e">
        <f t="shared" ca="1" si="7"/>
        <v>#REF!</v>
      </c>
      <c r="R65" s="143" t="e">
        <f t="shared" ca="1" si="8"/>
        <v>#REF!</v>
      </c>
      <c r="S65" s="141">
        <f t="shared" si="9"/>
        <v>0</v>
      </c>
      <c r="T65" s="142">
        <f t="shared" si="10"/>
        <v>0</v>
      </c>
      <c r="U65" s="148"/>
      <c r="V65" s="210"/>
      <c r="W65" s="210"/>
      <c r="X65" s="210"/>
      <c r="Y65" s="210"/>
      <c r="Z65" s="210"/>
      <c r="AA65" s="210"/>
      <c r="AB65" s="210"/>
      <c r="AC65" s="210"/>
      <c r="AD65" s="210"/>
    </row>
    <row r="66" spans="1:30" hidden="1" x14ac:dyDescent="0.25">
      <c r="A66" s="133">
        <v>58</v>
      </c>
      <c r="B66" s="156" t="e">
        <f t="shared" ca="1" si="0"/>
        <v>#REF!</v>
      </c>
      <c r="C66" s="156" t="e">
        <f t="shared" ca="1" si="1"/>
        <v>#REF!</v>
      </c>
      <c r="D66" s="138"/>
      <c r="E66" s="139"/>
      <c r="F66" s="139" t="e">
        <f t="shared" ca="1" si="2"/>
        <v>#REF!</v>
      </c>
      <c r="G66" s="137"/>
      <c r="H66" s="137"/>
      <c r="I66" s="137" t="e">
        <f t="shared" ca="1" si="3"/>
        <v>#REF!</v>
      </c>
      <c r="J66" s="162"/>
      <c r="K66" s="140"/>
      <c r="L66" s="140"/>
      <c r="M66" s="140" t="e">
        <f t="shared" ca="1" si="4"/>
        <v>#REF!</v>
      </c>
      <c r="N66" s="171"/>
      <c r="O66" s="142" t="e">
        <f t="shared" ca="1" si="5"/>
        <v>#REF!</v>
      </c>
      <c r="P66" s="141" t="e">
        <f t="shared" ca="1" si="6"/>
        <v>#REF!</v>
      </c>
      <c r="Q66" s="142" t="e">
        <f t="shared" ca="1" si="7"/>
        <v>#REF!</v>
      </c>
      <c r="R66" s="143" t="e">
        <f t="shared" ca="1" si="8"/>
        <v>#REF!</v>
      </c>
      <c r="S66" s="141">
        <f t="shared" si="9"/>
        <v>0</v>
      </c>
      <c r="T66" s="142">
        <f t="shared" si="10"/>
        <v>0</v>
      </c>
      <c r="U66" s="148"/>
      <c r="V66" s="210"/>
      <c r="W66" s="210"/>
      <c r="X66" s="210"/>
      <c r="Y66" s="210"/>
      <c r="Z66" s="210"/>
      <c r="AA66" s="210"/>
      <c r="AB66" s="210"/>
      <c r="AC66" s="210"/>
      <c r="AD66" s="210"/>
    </row>
    <row r="67" spans="1:30" hidden="1" x14ac:dyDescent="0.25">
      <c r="A67" s="133">
        <v>59</v>
      </c>
      <c r="B67" s="156" t="e">
        <f t="shared" ca="1" si="0"/>
        <v>#REF!</v>
      </c>
      <c r="C67" s="156" t="e">
        <f t="shared" ca="1" si="1"/>
        <v>#REF!</v>
      </c>
      <c r="D67" s="138"/>
      <c r="E67" s="139"/>
      <c r="F67" s="139" t="e">
        <f t="shared" ca="1" si="2"/>
        <v>#REF!</v>
      </c>
      <c r="G67" s="137"/>
      <c r="H67" s="137"/>
      <c r="I67" s="137" t="e">
        <f t="shared" ca="1" si="3"/>
        <v>#REF!</v>
      </c>
      <c r="J67" s="162"/>
      <c r="K67" s="140"/>
      <c r="L67" s="140"/>
      <c r="M67" s="140" t="e">
        <f t="shared" ca="1" si="4"/>
        <v>#REF!</v>
      </c>
      <c r="N67" s="171"/>
      <c r="O67" s="142" t="e">
        <f t="shared" ca="1" si="5"/>
        <v>#REF!</v>
      </c>
      <c r="P67" s="141" t="e">
        <f t="shared" ca="1" si="6"/>
        <v>#REF!</v>
      </c>
      <c r="Q67" s="142" t="e">
        <f t="shared" ca="1" si="7"/>
        <v>#REF!</v>
      </c>
      <c r="R67" s="143" t="e">
        <f t="shared" ca="1" si="8"/>
        <v>#REF!</v>
      </c>
      <c r="S67" s="141">
        <f t="shared" si="9"/>
        <v>0</v>
      </c>
      <c r="T67" s="142">
        <f t="shared" si="10"/>
        <v>0</v>
      </c>
      <c r="U67" s="148"/>
      <c r="V67" s="210"/>
      <c r="W67" s="210"/>
      <c r="X67" s="210"/>
      <c r="Y67" s="210"/>
      <c r="Z67" s="210"/>
      <c r="AA67" s="210"/>
      <c r="AB67" s="210"/>
      <c r="AC67" s="210"/>
      <c r="AD67" s="210"/>
    </row>
    <row r="68" spans="1:30" hidden="1" x14ac:dyDescent="0.25">
      <c r="A68" s="133">
        <v>60</v>
      </c>
      <c r="B68" s="156" t="e">
        <f t="shared" ca="1" si="0"/>
        <v>#REF!</v>
      </c>
      <c r="C68" s="156" t="e">
        <f t="shared" ca="1" si="1"/>
        <v>#REF!</v>
      </c>
      <c r="D68" s="138"/>
      <c r="E68" s="139"/>
      <c r="F68" s="139" t="e">
        <f t="shared" ca="1" si="2"/>
        <v>#REF!</v>
      </c>
      <c r="G68" s="137"/>
      <c r="H68" s="137"/>
      <c r="I68" s="137" t="e">
        <f t="shared" ca="1" si="3"/>
        <v>#REF!</v>
      </c>
      <c r="J68" s="162"/>
      <c r="K68" s="140"/>
      <c r="L68" s="140"/>
      <c r="M68" s="140" t="e">
        <f t="shared" ca="1" si="4"/>
        <v>#REF!</v>
      </c>
      <c r="N68" s="171"/>
      <c r="O68" s="142" t="e">
        <f t="shared" ca="1" si="5"/>
        <v>#REF!</v>
      </c>
      <c r="P68" s="141" t="e">
        <f t="shared" ca="1" si="6"/>
        <v>#REF!</v>
      </c>
      <c r="Q68" s="142" t="e">
        <f t="shared" ca="1" si="7"/>
        <v>#REF!</v>
      </c>
      <c r="R68" s="143" t="e">
        <f t="shared" ca="1" si="8"/>
        <v>#REF!</v>
      </c>
      <c r="S68" s="141">
        <f t="shared" si="9"/>
        <v>0</v>
      </c>
      <c r="T68" s="142">
        <f t="shared" si="10"/>
        <v>0</v>
      </c>
      <c r="U68" s="148"/>
      <c r="V68" s="210"/>
      <c r="W68" s="210"/>
      <c r="X68" s="210"/>
      <c r="Y68" s="210"/>
      <c r="Z68" s="210"/>
      <c r="AA68" s="210"/>
      <c r="AB68" s="210"/>
      <c r="AC68" s="210"/>
      <c r="AD68" s="210"/>
    </row>
    <row r="69" spans="1:30" hidden="1" x14ac:dyDescent="0.25">
      <c r="A69" s="133">
        <v>61</v>
      </c>
      <c r="B69" s="156" t="e">
        <f t="shared" ca="1" si="0"/>
        <v>#REF!</v>
      </c>
      <c r="C69" s="156" t="e">
        <f t="shared" ca="1" si="1"/>
        <v>#REF!</v>
      </c>
      <c r="D69" s="138"/>
      <c r="E69" s="139"/>
      <c r="F69" s="139" t="e">
        <f t="shared" ca="1" si="2"/>
        <v>#REF!</v>
      </c>
      <c r="G69" s="137"/>
      <c r="H69" s="137"/>
      <c r="I69" s="137" t="e">
        <f t="shared" ca="1" si="3"/>
        <v>#REF!</v>
      </c>
      <c r="J69" s="162"/>
      <c r="K69" s="140"/>
      <c r="L69" s="140"/>
      <c r="M69" s="140" t="e">
        <f t="shared" ca="1" si="4"/>
        <v>#REF!</v>
      </c>
      <c r="N69" s="171"/>
      <c r="O69" s="142" t="e">
        <f t="shared" ca="1" si="5"/>
        <v>#REF!</v>
      </c>
      <c r="P69" s="141" t="e">
        <f t="shared" ca="1" si="6"/>
        <v>#REF!</v>
      </c>
      <c r="Q69" s="142" t="e">
        <f t="shared" ca="1" si="7"/>
        <v>#REF!</v>
      </c>
      <c r="R69" s="143" t="e">
        <f t="shared" ca="1" si="8"/>
        <v>#REF!</v>
      </c>
      <c r="S69" s="141">
        <f t="shared" si="9"/>
        <v>0</v>
      </c>
      <c r="T69" s="142">
        <f t="shared" si="10"/>
        <v>0</v>
      </c>
      <c r="U69" s="148"/>
      <c r="V69" s="210"/>
      <c r="W69" s="210"/>
      <c r="X69" s="210"/>
      <c r="Y69" s="210"/>
      <c r="Z69" s="210"/>
      <c r="AA69" s="210"/>
      <c r="AB69" s="210"/>
      <c r="AC69" s="210"/>
      <c r="AD69" s="210"/>
    </row>
    <row r="70" spans="1:30" hidden="1" x14ac:dyDescent="0.25">
      <c r="A70" s="133">
        <v>62</v>
      </c>
      <c r="B70" s="156" t="e">
        <f t="shared" ca="1" si="0"/>
        <v>#REF!</v>
      </c>
      <c r="C70" s="156" t="e">
        <f t="shared" ca="1" si="1"/>
        <v>#REF!</v>
      </c>
      <c r="D70" s="138"/>
      <c r="E70" s="139"/>
      <c r="F70" s="139" t="e">
        <f t="shared" ca="1" si="2"/>
        <v>#REF!</v>
      </c>
      <c r="G70" s="137"/>
      <c r="H70" s="137"/>
      <c r="I70" s="137" t="e">
        <f t="shared" ca="1" si="3"/>
        <v>#REF!</v>
      </c>
      <c r="J70" s="162"/>
      <c r="K70" s="140"/>
      <c r="L70" s="140"/>
      <c r="M70" s="140" t="e">
        <f t="shared" ca="1" si="4"/>
        <v>#REF!</v>
      </c>
      <c r="N70" s="171"/>
      <c r="O70" s="142" t="e">
        <f t="shared" ca="1" si="5"/>
        <v>#REF!</v>
      </c>
      <c r="P70" s="141" t="e">
        <f t="shared" ca="1" si="6"/>
        <v>#REF!</v>
      </c>
      <c r="Q70" s="142" t="e">
        <f t="shared" ca="1" si="7"/>
        <v>#REF!</v>
      </c>
      <c r="R70" s="143" t="e">
        <f t="shared" ca="1" si="8"/>
        <v>#REF!</v>
      </c>
      <c r="S70" s="141">
        <f t="shared" si="9"/>
        <v>0</v>
      </c>
      <c r="T70" s="142">
        <f t="shared" si="10"/>
        <v>0</v>
      </c>
      <c r="U70" s="148"/>
      <c r="V70" s="210"/>
      <c r="W70" s="210"/>
      <c r="X70" s="210"/>
      <c r="Y70" s="210"/>
      <c r="Z70" s="210"/>
      <c r="AA70" s="210"/>
      <c r="AB70" s="210"/>
      <c r="AC70" s="210"/>
      <c r="AD70" s="210"/>
    </row>
    <row r="71" spans="1:30" hidden="1" x14ac:dyDescent="0.25">
      <c r="A71" s="133">
        <v>63</v>
      </c>
      <c r="B71" s="156" t="e">
        <f t="shared" ca="1" si="0"/>
        <v>#REF!</v>
      </c>
      <c r="C71" s="156" t="e">
        <f t="shared" ca="1" si="1"/>
        <v>#REF!</v>
      </c>
      <c r="D71" s="138"/>
      <c r="E71" s="139"/>
      <c r="F71" s="139" t="e">
        <f t="shared" ca="1" si="2"/>
        <v>#REF!</v>
      </c>
      <c r="G71" s="137"/>
      <c r="H71" s="137"/>
      <c r="I71" s="137" t="e">
        <f t="shared" ca="1" si="3"/>
        <v>#REF!</v>
      </c>
      <c r="J71" s="162"/>
      <c r="K71" s="140"/>
      <c r="L71" s="140"/>
      <c r="M71" s="140" t="e">
        <f t="shared" ca="1" si="4"/>
        <v>#REF!</v>
      </c>
      <c r="N71" s="171"/>
      <c r="O71" s="142" t="e">
        <f t="shared" ca="1" si="5"/>
        <v>#REF!</v>
      </c>
      <c r="P71" s="141" t="e">
        <f t="shared" ca="1" si="6"/>
        <v>#REF!</v>
      </c>
      <c r="Q71" s="142" t="e">
        <f t="shared" ca="1" si="7"/>
        <v>#REF!</v>
      </c>
      <c r="R71" s="143" t="e">
        <f t="shared" ca="1" si="8"/>
        <v>#REF!</v>
      </c>
      <c r="S71" s="141">
        <f t="shared" si="9"/>
        <v>0</v>
      </c>
      <c r="T71" s="142">
        <f t="shared" si="10"/>
        <v>0</v>
      </c>
      <c r="U71" s="148"/>
      <c r="V71" s="210"/>
      <c r="W71" s="210"/>
      <c r="X71" s="210"/>
      <c r="Y71" s="210"/>
      <c r="Z71" s="210"/>
      <c r="AA71" s="210"/>
      <c r="AB71" s="210"/>
      <c r="AC71" s="210"/>
      <c r="AD71" s="210"/>
    </row>
    <row r="72" spans="1:30" hidden="1" x14ac:dyDescent="0.25">
      <c r="A72" s="133">
        <v>64</v>
      </c>
      <c r="B72" s="156" t="e">
        <f t="shared" ca="1" si="0"/>
        <v>#REF!</v>
      </c>
      <c r="C72" s="156" t="e">
        <f t="shared" ca="1" si="1"/>
        <v>#REF!</v>
      </c>
      <c r="D72" s="138"/>
      <c r="E72" s="139"/>
      <c r="F72" s="139" t="e">
        <f t="shared" ca="1" si="2"/>
        <v>#REF!</v>
      </c>
      <c r="G72" s="137"/>
      <c r="H72" s="137"/>
      <c r="I72" s="137" t="e">
        <f t="shared" ca="1" si="3"/>
        <v>#REF!</v>
      </c>
      <c r="J72" s="162"/>
      <c r="K72" s="140"/>
      <c r="L72" s="140"/>
      <c r="M72" s="140" t="e">
        <f t="shared" ca="1" si="4"/>
        <v>#REF!</v>
      </c>
      <c r="N72" s="171"/>
      <c r="O72" s="142" t="e">
        <f t="shared" ca="1" si="5"/>
        <v>#REF!</v>
      </c>
      <c r="P72" s="141" t="e">
        <f t="shared" ca="1" si="6"/>
        <v>#REF!</v>
      </c>
      <c r="Q72" s="142" t="e">
        <f t="shared" ca="1" si="7"/>
        <v>#REF!</v>
      </c>
      <c r="R72" s="143" t="e">
        <f t="shared" ca="1" si="8"/>
        <v>#REF!</v>
      </c>
      <c r="S72" s="141">
        <f t="shared" si="9"/>
        <v>0</v>
      </c>
      <c r="T72" s="142">
        <f t="shared" si="10"/>
        <v>0</v>
      </c>
      <c r="U72" s="148"/>
      <c r="V72" s="210"/>
      <c r="W72" s="210"/>
      <c r="X72" s="210"/>
      <c r="Y72" s="210"/>
      <c r="Z72" s="210"/>
      <c r="AA72" s="210"/>
      <c r="AB72" s="210"/>
      <c r="AC72" s="210"/>
      <c r="AD72" s="210"/>
    </row>
    <row r="73" spans="1:30" hidden="1" x14ac:dyDescent="0.25">
      <c r="A73" s="133">
        <v>65</v>
      </c>
      <c r="B73" s="156" t="e">
        <f t="shared" ca="1" si="0"/>
        <v>#REF!</v>
      </c>
      <c r="C73" s="156" t="e">
        <f t="shared" ca="1" si="1"/>
        <v>#REF!</v>
      </c>
      <c r="D73" s="138"/>
      <c r="E73" s="139"/>
      <c r="F73" s="139" t="e">
        <f t="shared" ca="1" si="2"/>
        <v>#REF!</v>
      </c>
      <c r="G73" s="137"/>
      <c r="H73" s="137"/>
      <c r="I73" s="137" t="e">
        <f t="shared" ca="1" si="3"/>
        <v>#REF!</v>
      </c>
      <c r="J73" s="162"/>
      <c r="K73" s="140"/>
      <c r="L73" s="140"/>
      <c r="M73" s="140" t="e">
        <f t="shared" ca="1" si="4"/>
        <v>#REF!</v>
      </c>
      <c r="N73" s="171"/>
      <c r="O73" s="142" t="e">
        <f t="shared" ca="1" si="5"/>
        <v>#REF!</v>
      </c>
      <c r="P73" s="141" t="e">
        <f t="shared" ca="1" si="6"/>
        <v>#REF!</v>
      </c>
      <c r="Q73" s="142" t="e">
        <f t="shared" ca="1" si="7"/>
        <v>#REF!</v>
      </c>
      <c r="R73" s="143" t="e">
        <f t="shared" ca="1" si="8"/>
        <v>#REF!</v>
      </c>
      <c r="S73" s="141">
        <f t="shared" si="9"/>
        <v>0</v>
      </c>
      <c r="T73" s="142">
        <f t="shared" si="10"/>
        <v>0</v>
      </c>
      <c r="U73" s="148"/>
      <c r="V73" s="156"/>
      <c r="W73" s="210"/>
      <c r="X73" s="210"/>
      <c r="Y73" s="156"/>
      <c r="Z73" s="210"/>
      <c r="AA73" s="210"/>
      <c r="AB73" s="156"/>
      <c r="AC73" s="210"/>
      <c r="AD73" s="210"/>
    </row>
    <row r="74" spans="1:30" hidden="1" x14ac:dyDescent="0.25">
      <c r="A74" s="133">
        <v>66</v>
      </c>
      <c r="B74" s="156" t="e">
        <f t="shared" ref="B74:B137" ca="1" si="11">INDIRECT(CONCATENATE($C$522,$D$522,"!$B",$A74 + 8))</f>
        <v>#REF!</v>
      </c>
      <c r="C74" s="156" t="e">
        <f t="shared" ref="C74:C137" ca="1" si="12">INDIRECT(CONCATENATE($C$522,$D$522,"!$C",$A74 + 8))</f>
        <v>#REF!</v>
      </c>
      <c r="D74" s="138"/>
      <c r="E74" s="139"/>
      <c r="F74" s="139" t="e">
        <f t="shared" ref="F74:F137" ca="1" si="13">INDIRECT(CONCATENATE($C$522,$D$522,"!$Z",$A74 + 8))</f>
        <v>#REF!</v>
      </c>
      <c r="G74" s="137"/>
      <c r="H74" s="137"/>
      <c r="I74" s="137" t="e">
        <f t="shared" ref="I74:I137" ca="1" si="14">INDIRECT(CONCATENATE($C$522,$D$522,"!$AD",$A74 + 8))</f>
        <v>#REF!</v>
      </c>
      <c r="J74" s="162"/>
      <c r="K74" s="140"/>
      <c r="L74" s="140"/>
      <c r="M74" s="140" t="e">
        <f t="shared" ref="M74:M137" ca="1" si="15">INDIRECT(CONCATENATE($C$522,$D$522,"!$V",$A74 + 8))</f>
        <v>#REF!</v>
      </c>
      <c r="N74" s="171"/>
      <c r="O74" s="142" t="e">
        <f t="shared" ca="1" si="5"/>
        <v>#REF!</v>
      </c>
      <c r="P74" s="141" t="e">
        <f t="shared" ca="1" si="6"/>
        <v>#REF!</v>
      </c>
      <c r="Q74" s="142" t="e">
        <f t="shared" ca="1" si="7"/>
        <v>#REF!</v>
      </c>
      <c r="R74" s="143" t="e">
        <f t="shared" ca="1" si="8"/>
        <v>#REF!</v>
      </c>
      <c r="S74" s="141">
        <f t="shared" si="9"/>
        <v>0</v>
      </c>
      <c r="T74" s="142">
        <f t="shared" si="10"/>
        <v>0</v>
      </c>
      <c r="U74" s="174"/>
      <c r="V74" s="156"/>
      <c r="W74" s="210"/>
      <c r="X74" s="210"/>
      <c r="Y74" s="156"/>
      <c r="Z74" s="210"/>
      <c r="AA74" s="210"/>
      <c r="AB74" s="156"/>
      <c r="AC74" s="210"/>
      <c r="AD74" s="210"/>
    </row>
    <row r="75" spans="1:30" hidden="1" x14ac:dyDescent="0.25">
      <c r="A75" s="133">
        <v>67</v>
      </c>
      <c r="B75" s="156" t="e">
        <f t="shared" ca="1" si="11"/>
        <v>#REF!</v>
      </c>
      <c r="C75" s="156" t="e">
        <f t="shared" ca="1" si="12"/>
        <v>#REF!</v>
      </c>
      <c r="D75" s="138"/>
      <c r="E75" s="139"/>
      <c r="F75" s="139" t="e">
        <f t="shared" ca="1" si="13"/>
        <v>#REF!</v>
      </c>
      <c r="G75" s="137"/>
      <c r="H75" s="137"/>
      <c r="I75" s="137" t="e">
        <f t="shared" ca="1" si="14"/>
        <v>#REF!</v>
      </c>
      <c r="J75" s="162"/>
      <c r="K75" s="140"/>
      <c r="L75" s="140"/>
      <c r="M75" s="140" t="e">
        <f t="shared" ca="1" si="15"/>
        <v>#REF!</v>
      </c>
      <c r="N75" s="171"/>
      <c r="O75" s="142" t="e">
        <f t="shared" ref="O75:O138" ca="1" si="16">Q75+T75</f>
        <v>#REF!</v>
      </c>
      <c r="P75" s="141" t="e">
        <f t="shared" ref="P75:P138" ca="1" si="17">IF(I75&lt;33,0,18)</f>
        <v>#REF!</v>
      </c>
      <c r="Q75" s="142" t="e">
        <f t="shared" ref="Q75:Q138" ca="1" si="18">ROUNDDOWN(R75,0)</f>
        <v>#REF!</v>
      </c>
      <c r="R75" s="143" t="e">
        <f t="shared" ref="R75:R138" ca="1" si="19">I75*P75/100</f>
        <v>#REF!</v>
      </c>
      <c r="S75" s="141">
        <f t="shared" ref="S75:S138" si="20">IF(J75&lt;33,0,18)</f>
        <v>0</v>
      </c>
      <c r="T75" s="142">
        <f t="shared" ref="T75:T138" si="21">ROUNDDOWN(N75*S75/100,0)</f>
        <v>0</v>
      </c>
      <c r="U75" s="148"/>
      <c r="V75" s="210"/>
      <c r="W75" s="210"/>
      <c r="X75" s="210"/>
      <c r="Y75" s="210"/>
      <c r="Z75" s="210"/>
      <c r="AA75" s="210"/>
      <c r="AB75" s="210"/>
      <c r="AC75" s="210"/>
      <c r="AD75" s="210"/>
    </row>
    <row r="76" spans="1:30" hidden="1" x14ac:dyDescent="0.25">
      <c r="A76" s="133">
        <v>68</v>
      </c>
      <c r="B76" s="156" t="e">
        <f t="shared" ca="1" si="11"/>
        <v>#REF!</v>
      </c>
      <c r="C76" s="156" t="e">
        <f t="shared" ca="1" si="12"/>
        <v>#REF!</v>
      </c>
      <c r="D76" s="138"/>
      <c r="E76" s="139"/>
      <c r="F76" s="139" t="e">
        <f t="shared" ca="1" si="13"/>
        <v>#REF!</v>
      </c>
      <c r="G76" s="137"/>
      <c r="H76" s="137"/>
      <c r="I76" s="137" t="e">
        <f t="shared" ca="1" si="14"/>
        <v>#REF!</v>
      </c>
      <c r="J76" s="162"/>
      <c r="K76" s="140"/>
      <c r="L76" s="140"/>
      <c r="M76" s="140" t="e">
        <f t="shared" ca="1" si="15"/>
        <v>#REF!</v>
      </c>
      <c r="N76" s="171"/>
      <c r="O76" s="142" t="e">
        <f t="shared" ca="1" si="16"/>
        <v>#REF!</v>
      </c>
      <c r="P76" s="141" t="e">
        <f t="shared" ca="1" si="17"/>
        <v>#REF!</v>
      </c>
      <c r="Q76" s="142" t="e">
        <f t="shared" ca="1" si="18"/>
        <v>#REF!</v>
      </c>
      <c r="R76" s="143" t="e">
        <f t="shared" ca="1" si="19"/>
        <v>#REF!</v>
      </c>
      <c r="S76" s="141">
        <f t="shared" si="20"/>
        <v>0</v>
      </c>
      <c r="T76" s="142">
        <f t="shared" si="21"/>
        <v>0</v>
      </c>
      <c r="U76" s="148"/>
      <c r="V76" s="210"/>
      <c r="W76" s="210"/>
      <c r="X76" s="210"/>
      <c r="Y76" s="210"/>
      <c r="Z76" s="210"/>
      <c r="AA76" s="210"/>
      <c r="AB76" s="210"/>
      <c r="AC76" s="210"/>
      <c r="AD76" s="210"/>
    </row>
    <row r="77" spans="1:30" hidden="1" x14ac:dyDescent="0.25">
      <c r="A77" s="133">
        <v>69</v>
      </c>
      <c r="B77" s="156" t="e">
        <f t="shared" ca="1" si="11"/>
        <v>#REF!</v>
      </c>
      <c r="C77" s="156" t="e">
        <f t="shared" ca="1" si="12"/>
        <v>#REF!</v>
      </c>
      <c r="D77" s="138"/>
      <c r="E77" s="139"/>
      <c r="F77" s="139" t="e">
        <f t="shared" ca="1" si="13"/>
        <v>#REF!</v>
      </c>
      <c r="G77" s="137"/>
      <c r="H77" s="137"/>
      <c r="I77" s="137" t="e">
        <f t="shared" ca="1" si="14"/>
        <v>#REF!</v>
      </c>
      <c r="J77" s="162"/>
      <c r="K77" s="140"/>
      <c r="L77" s="140"/>
      <c r="M77" s="140" t="e">
        <f t="shared" ca="1" si="15"/>
        <v>#REF!</v>
      </c>
      <c r="N77" s="171"/>
      <c r="O77" s="142" t="e">
        <f t="shared" ca="1" si="16"/>
        <v>#REF!</v>
      </c>
      <c r="P77" s="141" t="e">
        <f t="shared" ca="1" si="17"/>
        <v>#REF!</v>
      </c>
      <c r="Q77" s="142" t="e">
        <f t="shared" ca="1" si="18"/>
        <v>#REF!</v>
      </c>
      <c r="R77" s="143" t="e">
        <f t="shared" ca="1" si="19"/>
        <v>#REF!</v>
      </c>
      <c r="S77" s="141">
        <f t="shared" si="20"/>
        <v>0</v>
      </c>
      <c r="T77" s="142">
        <f t="shared" si="21"/>
        <v>0</v>
      </c>
      <c r="U77" s="148"/>
      <c r="V77" s="210"/>
      <c r="W77" s="210"/>
      <c r="X77" s="210"/>
      <c r="Y77" s="210"/>
      <c r="Z77" s="210"/>
      <c r="AA77" s="210"/>
      <c r="AB77" s="210"/>
      <c r="AC77" s="210"/>
      <c r="AD77" s="210"/>
    </row>
    <row r="78" spans="1:30" hidden="1" x14ac:dyDescent="0.25">
      <c r="A78" s="133">
        <v>70</v>
      </c>
      <c r="B78" s="156" t="e">
        <f t="shared" ca="1" si="11"/>
        <v>#REF!</v>
      </c>
      <c r="C78" s="156" t="e">
        <f t="shared" ca="1" si="12"/>
        <v>#REF!</v>
      </c>
      <c r="D78" s="138"/>
      <c r="E78" s="139"/>
      <c r="F78" s="139" t="e">
        <f t="shared" ca="1" si="13"/>
        <v>#REF!</v>
      </c>
      <c r="G78" s="137"/>
      <c r="H78" s="137"/>
      <c r="I78" s="137" t="e">
        <f t="shared" ca="1" si="14"/>
        <v>#REF!</v>
      </c>
      <c r="J78" s="162"/>
      <c r="K78" s="140"/>
      <c r="L78" s="140"/>
      <c r="M78" s="140" t="e">
        <f t="shared" ca="1" si="15"/>
        <v>#REF!</v>
      </c>
      <c r="N78" s="171"/>
      <c r="O78" s="142" t="e">
        <f t="shared" ca="1" si="16"/>
        <v>#REF!</v>
      </c>
      <c r="P78" s="141" t="e">
        <f t="shared" ca="1" si="17"/>
        <v>#REF!</v>
      </c>
      <c r="Q78" s="142" t="e">
        <f t="shared" ca="1" si="18"/>
        <v>#REF!</v>
      </c>
      <c r="R78" s="143" t="e">
        <f t="shared" ca="1" si="19"/>
        <v>#REF!</v>
      </c>
      <c r="S78" s="141">
        <f t="shared" si="20"/>
        <v>0</v>
      </c>
      <c r="T78" s="142">
        <f t="shared" si="21"/>
        <v>0</v>
      </c>
      <c r="U78" s="148"/>
      <c r="V78" s="210"/>
      <c r="W78" s="210"/>
      <c r="X78" s="210"/>
      <c r="Y78" s="210"/>
      <c r="Z78" s="210"/>
      <c r="AA78" s="210"/>
      <c r="AB78" s="210"/>
      <c r="AC78" s="210"/>
      <c r="AD78" s="210"/>
    </row>
    <row r="79" spans="1:30" hidden="1" x14ac:dyDescent="0.25">
      <c r="A79" s="133">
        <v>71</v>
      </c>
      <c r="B79" s="156" t="e">
        <f t="shared" ca="1" si="11"/>
        <v>#REF!</v>
      </c>
      <c r="C79" s="156" t="e">
        <f t="shared" ca="1" si="12"/>
        <v>#REF!</v>
      </c>
      <c r="D79" s="138"/>
      <c r="E79" s="139"/>
      <c r="F79" s="139" t="e">
        <f t="shared" ca="1" si="13"/>
        <v>#REF!</v>
      </c>
      <c r="G79" s="137"/>
      <c r="H79" s="137"/>
      <c r="I79" s="137" t="e">
        <f t="shared" ca="1" si="14"/>
        <v>#REF!</v>
      </c>
      <c r="J79" s="162"/>
      <c r="K79" s="140"/>
      <c r="L79" s="140"/>
      <c r="M79" s="140" t="e">
        <f t="shared" ca="1" si="15"/>
        <v>#REF!</v>
      </c>
      <c r="N79" s="171"/>
      <c r="O79" s="142" t="e">
        <f t="shared" ca="1" si="16"/>
        <v>#REF!</v>
      </c>
      <c r="P79" s="141" t="e">
        <f t="shared" ca="1" si="17"/>
        <v>#REF!</v>
      </c>
      <c r="Q79" s="142" t="e">
        <f t="shared" ca="1" si="18"/>
        <v>#REF!</v>
      </c>
      <c r="R79" s="143" t="e">
        <f t="shared" ca="1" si="19"/>
        <v>#REF!</v>
      </c>
      <c r="S79" s="141">
        <f t="shared" si="20"/>
        <v>0</v>
      </c>
      <c r="T79" s="142">
        <f t="shared" si="21"/>
        <v>0</v>
      </c>
      <c r="U79" s="174"/>
      <c r="V79" s="210"/>
      <c r="W79" s="210"/>
      <c r="X79" s="210"/>
      <c r="Y79" s="210"/>
      <c r="Z79" s="210"/>
      <c r="AA79" s="210"/>
      <c r="AB79" s="210"/>
      <c r="AC79" s="210"/>
      <c r="AD79" s="210"/>
    </row>
    <row r="80" spans="1:30" hidden="1" x14ac:dyDescent="0.25">
      <c r="A80" s="133">
        <v>72</v>
      </c>
      <c r="B80" s="156" t="e">
        <f t="shared" ca="1" si="11"/>
        <v>#REF!</v>
      </c>
      <c r="C80" s="156" t="e">
        <f t="shared" ca="1" si="12"/>
        <v>#REF!</v>
      </c>
      <c r="D80" s="138"/>
      <c r="E80" s="139"/>
      <c r="F80" s="139" t="e">
        <f t="shared" ca="1" si="13"/>
        <v>#REF!</v>
      </c>
      <c r="G80" s="137"/>
      <c r="H80" s="137"/>
      <c r="I80" s="137" t="e">
        <f t="shared" ca="1" si="14"/>
        <v>#REF!</v>
      </c>
      <c r="J80" s="162"/>
      <c r="K80" s="140"/>
      <c r="L80" s="140"/>
      <c r="M80" s="140" t="e">
        <f t="shared" ca="1" si="15"/>
        <v>#REF!</v>
      </c>
      <c r="N80" s="171"/>
      <c r="O80" s="142" t="e">
        <f t="shared" ca="1" si="16"/>
        <v>#REF!</v>
      </c>
      <c r="P80" s="141" t="e">
        <f t="shared" ca="1" si="17"/>
        <v>#REF!</v>
      </c>
      <c r="Q80" s="142" t="e">
        <f t="shared" ca="1" si="18"/>
        <v>#REF!</v>
      </c>
      <c r="R80" s="143" t="e">
        <f t="shared" ca="1" si="19"/>
        <v>#REF!</v>
      </c>
      <c r="S80" s="141">
        <f t="shared" si="20"/>
        <v>0</v>
      </c>
      <c r="T80" s="142">
        <f t="shared" si="21"/>
        <v>0</v>
      </c>
      <c r="U80" s="174"/>
      <c r="V80" s="210"/>
      <c r="W80" s="210"/>
      <c r="X80" s="210"/>
      <c r="Y80" s="210"/>
      <c r="Z80" s="210"/>
      <c r="AA80" s="210"/>
      <c r="AB80" s="210"/>
      <c r="AC80" s="210"/>
      <c r="AD80" s="210"/>
    </row>
    <row r="81" spans="1:30" hidden="1" x14ac:dyDescent="0.25">
      <c r="A81" s="133">
        <v>73</v>
      </c>
      <c r="B81" s="156" t="e">
        <f t="shared" ca="1" si="11"/>
        <v>#REF!</v>
      </c>
      <c r="C81" s="156" t="e">
        <f t="shared" ca="1" si="12"/>
        <v>#REF!</v>
      </c>
      <c r="D81" s="138"/>
      <c r="E81" s="139"/>
      <c r="F81" s="139" t="e">
        <f t="shared" ca="1" si="13"/>
        <v>#REF!</v>
      </c>
      <c r="G81" s="137"/>
      <c r="H81" s="137"/>
      <c r="I81" s="137" t="e">
        <f t="shared" ca="1" si="14"/>
        <v>#REF!</v>
      </c>
      <c r="J81" s="162"/>
      <c r="K81" s="140"/>
      <c r="L81" s="140"/>
      <c r="M81" s="140" t="e">
        <f t="shared" ca="1" si="15"/>
        <v>#REF!</v>
      </c>
      <c r="N81" s="171"/>
      <c r="O81" s="142" t="e">
        <f t="shared" ca="1" si="16"/>
        <v>#REF!</v>
      </c>
      <c r="P81" s="141" t="e">
        <f t="shared" ca="1" si="17"/>
        <v>#REF!</v>
      </c>
      <c r="Q81" s="142" t="e">
        <f t="shared" ca="1" si="18"/>
        <v>#REF!</v>
      </c>
      <c r="R81" s="143" t="e">
        <f t="shared" ca="1" si="19"/>
        <v>#REF!</v>
      </c>
      <c r="S81" s="141">
        <f t="shared" si="20"/>
        <v>0</v>
      </c>
      <c r="T81" s="142">
        <f t="shared" si="21"/>
        <v>0</v>
      </c>
      <c r="U81" s="174"/>
      <c r="V81" s="210"/>
      <c r="W81" s="210"/>
      <c r="X81" s="210"/>
      <c r="Y81" s="210"/>
      <c r="Z81" s="210"/>
      <c r="AA81" s="210"/>
      <c r="AB81" s="210"/>
      <c r="AC81" s="210"/>
      <c r="AD81" s="210"/>
    </row>
    <row r="82" spans="1:30" hidden="1" x14ac:dyDescent="0.25">
      <c r="A82" s="133">
        <v>74</v>
      </c>
      <c r="B82" s="156" t="e">
        <f t="shared" ca="1" si="11"/>
        <v>#REF!</v>
      </c>
      <c r="C82" s="156" t="e">
        <f t="shared" ca="1" si="12"/>
        <v>#REF!</v>
      </c>
      <c r="D82" s="138"/>
      <c r="E82" s="139"/>
      <c r="F82" s="139" t="e">
        <f t="shared" ca="1" si="13"/>
        <v>#REF!</v>
      </c>
      <c r="G82" s="137"/>
      <c r="H82" s="137"/>
      <c r="I82" s="137" t="e">
        <f t="shared" ca="1" si="14"/>
        <v>#REF!</v>
      </c>
      <c r="J82" s="162"/>
      <c r="K82" s="140"/>
      <c r="L82" s="140"/>
      <c r="M82" s="140" t="e">
        <f t="shared" ca="1" si="15"/>
        <v>#REF!</v>
      </c>
      <c r="N82" s="171"/>
      <c r="O82" s="142" t="e">
        <f t="shared" ca="1" si="16"/>
        <v>#REF!</v>
      </c>
      <c r="P82" s="141" t="e">
        <f t="shared" ca="1" si="17"/>
        <v>#REF!</v>
      </c>
      <c r="Q82" s="142" t="e">
        <f t="shared" ca="1" si="18"/>
        <v>#REF!</v>
      </c>
      <c r="R82" s="143" t="e">
        <f t="shared" ca="1" si="19"/>
        <v>#REF!</v>
      </c>
      <c r="S82" s="141">
        <f t="shared" si="20"/>
        <v>0</v>
      </c>
      <c r="T82" s="142">
        <f t="shared" si="21"/>
        <v>0</v>
      </c>
      <c r="U82" s="148"/>
      <c r="V82" s="210"/>
      <c r="W82" s="210"/>
      <c r="X82" s="210"/>
      <c r="Y82" s="210"/>
      <c r="Z82" s="210"/>
      <c r="AA82" s="210"/>
      <c r="AB82" s="210"/>
      <c r="AC82" s="210"/>
      <c r="AD82" s="210"/>
    </row>
    <row r="83" spans="1:30" hidden="1" x14ac:dyDescent="0.25">
      <c r="A83" s="133">
        <v>75</v>
      </c>
      <c r="B83" s="156" t="e">
        <f t="shared" ca="1" si="11"/>
        <v>#REF!</v>
      </c>
      <c r="C83" s="156" t="e">
        <f t="shared" ca="1" si="12"/>
        <v>#REF!</v>
      </c>
      <c r="D83" s="138"/>
      <c r="E83" s="139"/>
      <c r="F83" s="139" t="e">
        <f t="shared" ca="1" si="13"/>
        <v>#REF!</v>
      </c>
      <c r="G83" s="137"/>
      <c r="H83" s="137"/>
      <c r="I83" s="137" t="e">
        <f t="shared" ca="1" si="14"/>
        <v>#REF!</v>
      </c>
      <c r="J83" s="162"/>
      <c r="K83" s="140"/>
      <c r="L83" s="140"/>
      <c r="M83" s="140" t="e">
        <f t="shared" ca="1" si="15"/>
        <v>#REF!</v>
      </c>
      <c r="N83" s="171"/>
      <c r="O83" s="142" t="e">
        <f t="shared" ca="1" si="16"/>
        <v>#REF!</v>
      </c>
      <c r="P83" s="141" t="e">
        <f t="shared" ca="1" si="17"/>
        <v>#REF!</v>
      </c>
      <c r="Q83" s="142" t="e">
        <f t="shared" ca="1" si="18"/>
        <v>#REF!</v>
      </c>
      <c r="R83" s="143" t="e">
        <f t="shared" ca="1" si="19"/>
        <v>#REF!</v>
      </c>
      <c r="S83" s="141">
        <f t="shared" si="20"/>
        <v>0</v>
      </c>
      <c r="T83" s="142">
        <f t="shared" si="21"/>
        <v>0</v>
      </c>
      <c r="U83" s="174"/>
      <c r="V83" s="156"/>
      <c r="W83" s="210"/>
      <c r="X83" s="210"/>
      <c r="Y83" s="156"/>
      <c r="Z83" s="210"/>
      <c r="AA83" s="210"/>
      <c r="AB83" s="156"/>
      <c r="AC83" s="210"/>
      <c r="AD83" s="210"/>
    </row>
    <row r="84" spans="1:30" hidden="1" x14ac:dyDescent="0.25">
      <c r="A84" s="133">
        <v>76</v>
      </c>
      <c r="B84" s="156" t="e">
        <f t="shared" ca="1" si="11"/>
        <v>#REF!</v>
      </c>
      <c r="C84" s="156" t="e">
        <f t="shared" ca="1" si="12"/>
        <v>#REF!</v>
      </c>
      <c r="D84" s="138"/>
      <c r="E84" s="139"/>
      <c r="F84" s="139" t="e">
        <f t="shared" ca="1" si="13"/>
        <v>#REF!</v>
      </c>
      <c r="G84" s="137"/>
      <c r="H84" s="137"/>
      <c r="I84" s="137" t="e">
        <f t="shared" ca="1" si="14"/>
        <v>#REF!</v>
      </c>
      <c r="J84" s="162"/>
      <c r="K84" s="140"/>
      <c r="L84" s="140"/>
      <c r="M84" s="140" t="e">
        <f t="shared" ca="1" si="15"/>
        <v>#REF!</v>
      </c>
      <c r="N84" s="171"/>
      <c r="O84" s="142" t="e">
        <f t="shared" ca="1" si="16"/>
        <v>#REF!</v>
      </c>
      <c r="P84" s="141" t="e">
        <f t="shared" ca="1" si="17"/>
        <v>#REF!</v>
      </c>
      <c r="Q84" s="142" t="e">
        <f t="shared" ca="1" si="18"/>
        <v>#REF!</v>
      </c>
      <c r="R84" s="143" t="e">
        <f t="shared" ca="1" si="19"/>
        <v>#REF!</v>
      </c>
      <c r="S84" s="141">
        <f t="shared" si="20"/>
        <v>0</v>
      </c>
      <c r="T84" s="142">
        <f t="shared" si="21"/>
        <v>0</v>
      </c>
      <c r="U84" s="148"/>
      <c r="V84" s="156"/>
      <c r="W84" s="210"/>
      <c r="X84" s="210"/>
      <c r="Y84" s="156"/>
      <c r="Z84" s="210"/>
      <c r="AA84" s="210"/>
      <c r="AB84" s="156"/>
      <c r="AC84" s="210"/>
      <c r="AD84" s="210"/>
    </row>
    <row r="85" spans="1:30" hidden="1" x14ac:dyDescent="0.25">
      <c r="A85" s="133">
        <v>77</v>
      </c>
      <c r="B85" s="156" t="e">
        <f t="shared" ca="1" si="11"/>
        <v>#REF!</v>
      </c>
      <c r="C85" s="156" t="e">
        <f t="shared" ca="1" si="12"/>
        <v>#REF!</v>
      </c>
      <c r="D85" s="138"/>
      <c r="E85" s="139"/>
      <c r="F85" s="139" t="e">
        <f t="shared" ca="1" si="13"/>
        <v>#REF!</v>
      </c>
      <c r="G85" s="137"/>
      <c r="H85" s="137"/>
      <c r="I85" s="137" t="e">
        <f t="shared" ca="1" si="14"/>
        <v>#REF!</v>
      </c>
      <c r="J85" s="162"/>
      <c r="K85" s="140"/>
      <c r="L85" s="140"/>
      <c r="M85" s="140" t="e">
        <f t="shared" ca="1" si="15"/>
        <v>#REF!</v>
      </c>
      <c r="N85" s="171"/>
      <c r="O85" s="142" t="e">
        <f t="shared" ca="1" si="16"/>
        <v>#REF!</v>
      </c>
      <c r="P85" s="141" t="e">
        <f t="shared" ca="1" si="17"/>
        <v>#REF!</v>
      </c>
      <c r="Q85" s="142" t="e">
        <f t="shared" ca="1" si="18"/>
        <v>#REF!</v>
      </c>
      <c r="R85" s="143" t="e">
        <f t="shared" ca="1" si="19"/>
        <v>#REF!</v>
      </c>
      <c r="S85" s="141">
        <f t="shared" si="20"/>
        <v>0</v>
      </c>
      <c r="T85" s="142">
        <f t="shared" si="21"/>
        <v>0</v>
      </c>
      <c r="U85" s="148"/>
      <c r="V85" s="156"/>
      <c r="W85" s="210"/>
      <c r="X85" s="210"/>
      <c r="Y85" s="156"/>
      <c r="Z85" s="210"/>
      <c r="AA85" s="210"/>
      <c r="AB85" s="156"/>
      <c r="AC85" s="210"/>
      <c r="AD85" s="210"/>
    </row>
    <row r="86" spans="1:30" hidden="1" x14ac:dyDescent="0.25">
      <c r="A86" s="133">
        <v>78</v>
      </c>
      <c r="B86" s="156" t="e">
        <f t="shared" ca="1" si="11"/>
        <v>#REF!</v>
      </c>
      <c r="C86" s="156" t="e">
        <f t="shared" ca="1" si="12"/>
        <v>#REF!</v>
      </c>
      <c r="D86" s="138"/>
      <c r="E86" s="139"/>
      <c r="F86" s="139" t="e">
        <f t="shared" ca="1" si="13"/>
        <v>#REF!</v>
      </c>
      <c r="G86" s="137"/>
      <c r="H86" s="137"/>
      <c r="I86" s="137" t="e">
        <f t="shared" ca="1" si="14"/>
        <v>#REF!</v>
      </c>
      <c r="J86" s="162"/>
      <c r="K86" s="140"/>
      <c r="L86" s="140"/>
      <c r="M86" s="140" t="e">
        <f t="shared" ca="1" si="15"/>
        <v>#REF!</v>
      </c>
      <c r="N86" s="171"/>
      <c r="O86" s="142" t="e">
        <f t="shared" ca="1" si="16"/>
        <v>#REF!</v>
      </c>
      <c r="P86" s="141" t="e">
        <f t="shared" ca="1" si="17"/>
        <v>#REF!</v>
      </c>
      <c r="Q86" s="142" t="e">
        <f t="shared" ca="1" si="18"/>
        <v>#REF!</v>
      </c>
      <c r="R86" s="143" t="e">
        <f t="shared" ca="1" si="19"/>
        <v>#REF!</v>
      </c>
      <c r="S86" s="141">
        <f t="shared" si="20"/>
        <v>0</v>
      </c>
      <c r="T86" s="142">
        <f t="shared" si="21"/>
        <v>0</v>
      </c>
      <c r="U86" s="148"/>
      <c r="V86" s="156"/>
      <c r="W86" s="210"/>
      <c r="X86" s="210"/>
      <c r="Y86" s="156"/>
      <c r="Z86" s="210"/>
      <c r="AA86" s="210"/>
      <c r="AB86" s="156"/>
      <c r="AC86" s="210"/>
      <c r="AD86" s="210"/>
    </row>
    <row r="87" spans="1:30" hidden="1" x14ac:dyDescent="0.25">
      <c r="A87" s="133">
        <v>79</v>
      </c>
      <c r="B87" s="156" t="e">
        <f t="shared" ca="1" si="11"/>
        <v>#REF!</v>
      </c>
      <c r="C87" s="156" t="e">
        <f t="shared" ca="1" si="12"/>
        <v>#REF!</v>
      </c>
      <c r="D87" s="138"/>
      <c r="E87" s="139"/>
      <c r="F87" s="139" t="e">
        <f t="shared" ca="1" si="13"/>
        <v>#REF!</v>
      </c>
      <c r="G87" s="137"/>
      <c r="H87" s="137"/>
      <c r="I87" s="137" t="e">
        <f t="shared" ca="1" si="14"/>
        <v>#REF!</v>
      </c>
      <c r="J87" s="162"/>
      <c r="K87" s="140"/>
      <c r="L87" s="140"/>
      <c r="M87" s="140" t="e">
        <f t="shared" ca="1" si="15"/>
        <v>#REF!</v>
      </c>
      <c r="N87" s="171"/>
      <c r="O87" s="142" t="e">
        <f t="shared" ca="1" si="16"/>
        <v>#REF!</v>
      </c>
      <c r="P87" s="141" t="e">
        <f t="shared" ca="1" si="17"/>
        <v>#REF!</v>
      </c>
      <c r="Q87" s="142" t="e">
        <f t="shared" ca="1" si="18"/>
        <v>#REF!</v>
      </c>
      <c r="R87" s="143" t="e">
        <f t="shared" ca="1" si="19"/>
        <v>#REF!</v>
      </c>
      <c r="S87" s="141">
        <f t="shared" si="20"/>
        <v>0</v>
      </c>
      <c r="T87" s="142">
        <f t="shared" si="21"/>
        <v>0</v>
      </c>
      <c r="U87" s="148"/>
      <c r="V87" s="156"/>
      <c r="W87" s="210"/>
      <c r="X87" s="210"/>
      <c r="Y87" s="156"/>
      <c r="Z87" s="210"/>
      <c r="AA87" s="210"/>
      <c r="AB87" s="156"/>
      <c r="AC87" s="210"/>
      <c r="AD87" s="210"/>
    </row>
    <row r="88" spans="1:30" hidden="1" x14ac:dyDescent="0.25">
      <c r="A88" s="133">
        <v>80</v>
      </c>
      <c r="B88" s="156" t="e">
        <f t="shared" ca="1" si="11"/>
        <v>#REF!</v>
      </c>
      <c r="C88" s="156" t="e">
        <f t="shared" ca="1" si="12"/>
        <v>#REF!</v>
      </c>
      <c r="D88" s="138"/>
      <c r="E88" s="139"/>
      <c r="F88" s="139" t="e">
        <f t="shared" ca="1" si="13"/>
        <v>#REF!</v>
      </c>
      <c r="G88" s="137"/>
      <c r="H88" s="137"/>
      <c r="I88" s="137" t="e">
        <f t="shared" ca="1" si="14"/>
        <v>#REF!</v>
      </c>
      <c r="J88" s="162"/>
      <c r="K88" s="140"/>
      <c r="L88" s="140"/>
      <c r="M88" s="140" t="e">
        <f t="shared" ca="1" si="15"/>
        <v>#REF!</v>
      </c>
      <c r="N88" s="171"/>
      <c r="O88" s="142" t="e">
        <f t="shared" ca="1" si="16"/>
        <v>#REF!</v>
      </c>
      <c r="P88" s="141" t="e">
        <f t="shared" ca="1" si="17"/>
        <v>#REF!</v>
      </c>
      <c r="Q88" s="142" t="e">
        <f t="shared" ca="1" si="18"/>
        <v>#REF!</v>
      </c>
      <c r="R88" s="143" t="e">
        <f t="shared" ca="1" si="19"/>
        <v>#REF!</v>
      </c>
      <c r="S88" s="141">
        <f t="shared" si="20"/>
        <v>0</v>
      </c>
      <c r="T88" s="142">
        <f t="shared" si="21"/>
        <v>0</v>
      </c>
      <c r="U88" s="148"/>
      <c r="V88" s="210"/>
      <c r="W88" s="210"/>
      <c r="X88" s="210"/>
      <c r="Y88" s="210"/>
      <c r="Z88" s="210"/>
      <c r="AA88" s="210"/>
      <c r="AB88" s="210"/>
      <c r="AC88" s="210"/>
      <c r="AD88" s="210"/>
    </row>
    <row r="89" spans="1:30" hidden="1" x14ac:dyDescent="0.25">
      <c r="A89" s="133">
        <v>81</v>
      </c>
      <c r="B89" s="156" t="e">
        <f t="shared" ca="1" si="11"/>
        <v>#REF!</v>
      </c>
      <c r="C89" s="156" t="e">
        <f t="shared" ca="1" si="12"/>
        <v>#REF!</v>
      </c>
      <c r="D89" s="138"/>
      <c r="E89" s="139"/>
      <c r="F89" s="139" t="e">
        <f t="shared" ca="1" si="13"/>
        <v>#REF!</v>
      </c>
      <c r="G89" s="137"/>
      <c r="H89" s="137"/>
      <c r="I89" s="137" t="e">
        <f t="shared" ca="1" si="14"/>
        <v>#REF!</v>
      </c>
      <c r="J89" s="162"/>
      <c r="K89" s="140"/>
      <c r="L89" s="140"/>
      <c r="M89" s="140" t="e">
        <f t="shared" ca="1" si="15"/>
        <v>#REF!</v>
      </c>
      <c r="N89" s="171"/>
      <c r="O89" s="142" t="e">
        <f t="shared" ca="1" si="16"/>
        <v>#REF!</v>
      </c>
      <c r="P89" s="141" t="e">
        <f t="shared" ca="1" si="17"/>
        <v>#REF!</v>
      </c>
      <c r="Q89" s="142" t="e">
        <f t="shared" ca="1" si="18"/>
        <v>#REF!</v>
      </c>
      <c r="R89" s="143" t="e">
        <f t="shared" ca="1" si="19"/>
        <v>#REF!</v>
      </c>
      <c r="S89" s="141">
        <f t="shared" si="20"/>
        <v>0</v>
      </c>
      <c r="T89" s="142">
        <f t="shared" si="21"/>
        <v>0</v>
      </c>
      <c r="U89" s="148"/>
      <c r="V89" s="210"/>
      <c r="W89" s="210"/>
      <c r="X89" s="210"/>
      <c r="Y89" s="210"/>
      <c r="Z89" s="210"/>
      <c r="AA89" s="210"/>
      <c r="AB89" s="210"/>
      <c r="AC89" s="210"/>
      <c r="AD89" s="210"/>
    </row>
    <row r="90" spans="1:30" hidden="1" x14ac:dyDescent="0.25">
      <c r="A90" s="133">
        <v>82</v>
      </c>
      <c r="B90" s="156" t="e">
        <f t="shared" ca="1" si="11"/>
        <v>#REF!</v>
      </c>
      <c r="C90" s="156" t="e">
        <f t="shared" ca="1" si="12"/>
        <v>#REF!</v>
      </c>
      <c r="D90" s="138"/>
      <c r="E90" s="139"/>
      <c r="F90" s="139" t="e">
        <f t="shared" ca="1" si="13"/>
        <v>#REF!</v>
      </c>
      <c r="G90" s="137"/>
      <c r="H90" s="137"/>
      <c r="I90" s="137" t="e">
        <f t="shared" ca="1" si="14"/>
        <v>#REF!</v>
      </c>
      <c r="J90" s="162"/>
      <c r="K90" s="140"/>
      <c r="L90" s="140"/>
      <c r="M90" s="140" t="e">
        <f t="shared" ca="1" si="15"/>
        <v>#REF!</v>
      </c>
      <c r="N90" s="171"/>
      <c r="O90" s="142" t="e">
        <f t="shared" ca="1" si="16"/>
        <v>#REF!</v>
      </c>
      <c r="P90" s="141" t="e">
        <f t="shared" ca="1" si="17"/>
        <v>#REF!</v>
      </c>
      <c r="Q90" s="142" t="e">
        <f t="shared" ca="1" si="18"/>
        <v>#REF!</v>
      </c>
      <c r="R90" s="143" t="e">
        <f t="shared" ca="1" si="19"/>
        <v>#REF!</v>
      </c>
      <c r="S90" s="141">
        <f t="shared" si="20"/>
        <v>0</v>
      </c>
      <c r="T90" s="142">
        <f t="shared" si="21"/>
        <v>0</v>
      </c>
      <c r="U90" s="148"/>
      <c r="V90" s="210"/>
      <c r="W90" s="210"/>
      <c r="X90" s="210"/>
      <c r="Y90" s="210"/>
      <c r="Z90" s="210"/>
      <c r="AA90" s="210"/>
      <c r="AB90" s="210"/>
      <c r="AC90" s="210"/>
      <c r="AD90" s="210"/>
    </row>
    <row r="91" spans="1:30" hidden="1" x14ac:dyDescent="0.25">
      <c r="A91" s="133">
        <v>83</v>
      </c>
      <c r="B91" s="156" t="e">
        <f t="shared" ca="1" si="11"/>
        <v>#REF!</v>
      </c>
      <c r="C91" s="156" t="e">
        <f t="shared" ca="1" si="12"/>
        <v>#REF!</v>
      </c>
      <c r="D91" s="138"/>
      <c r="E91" s="139"/>
      <c r="F91" s="139" t="e">
        <f t="shared" ca="1" si="13"/>
        <v>#REF!</v>
      </c>
      <c r="G91" s="137"/>
      <c r="H91" s="137"/>
      <c r="I91" s="137" t="e">
        <f t="shared" ca="1" si="14"/>
        <v>#REF!</v>
      </c>
      <c r="J91" s="162"/>
      <c r="K91" s="140"/>
      <c r="L91" s="140"/>
      <c r="M91" s="140" t="e">
        <f t="shared" ca="1" si="15"/>
        <v>#REF!</v>
      </c>
      <c r="N91" s="171"/>
      <c r="O91" s="142" t="e">
        <f t="shared" ca="1" si="16"/>
        <v>#REF!</v>
      </c>
      <c r="P91" s="141" t="e">
        <f t="shared" ca="1" si="17"/>
        <v>#REF!</v>
      </c>
      <c r="Q91" s="142" t="e">
        <f t="shared" ca="1" si="18"/>
        <v>#REF!</v>
      </c>
      <c r="R91" s="143" t="e">
        <f t="shared" ca="1" si="19"/>
        <v>#REF!</v>
      </c>
      <c r="S91" s="141">
        <f t="shared" si="20"/>
        <v>0</v>
      </c>
      <c r="T91" s="142">
        <f t="shared" si="21"/>
        <v>0</v>
      </c>
      <c r="U91" s="148"/>
      <c r="V91" s="210"/>
      <c r="W91" s="210"/>
      <c r="X91" s="210"/>
      <c r="Y91" s="210"/>
      <c r="Z91" s="210"/>
      <c r="AA91" s="210"/>
      <c r="AB91" s="210"/>
      <c r="AC91" s="210"/>
      <c r="AD91" s="210"/>
    </row>
    <row r="92" spans="1:30" hidden="1" x14ac:dyDescent="0.25">
      <c r="A92" s="133">
        <v>84</v>
      </c>
      <c r="B92" s="156" t="e">
        <f t="shared" ca="1" si="11"/>
        <v>#REF!</v>
      </c>
      <c r="C92" s="156" t="e">
        <f t="shared" ca="1" si="12"/>
        <v>#REF!</v>
      </c>
      <c r="D92" s="138"/>
      <c r="E92" s="139"/>
      <c r="F92" s="139" t="e">
        <f t="shared" ca="1" si="13"/>
        <v>#REF!</v>
      </c>
      <c r="G92" s="137"/>
      <c r="H92" s="137"/>
      <c r="I92" s="137" t="e">
        <f t="shared" ca="1" si="14"/>
        <v>#REF!</v>
      </c>
      <c r="J92" s="162"/>
      <c r="K92" s="140"/>
      <c r="L92" s="140"/>
      <c r="M92" s="140" t="e">
        <f t="shared" ca="1" si="15"/>
        <v>#REF!</v>
      </c>
      <c r="N92" s="171"/>
      <c r="O92" s="142" t="e">
        <f t="shared" ca="1" si="16"/>
        <v>#REF!</v>
      </c>
      <c r="P92" s="141" t="e">
        <f t="shared" ca="1" si="17"/>
        <v>#REF!</v>
      </c>
      <c r="Q92" s="142" t="e">
        <f t="shared" ca="1" si="18"/>
        <v>#REF!</v>
      </c>
      <c r="R92" s="143" t="e">
        <f t="shared" ca="1" si="19"/>
        <v>#REF!</v>
      </c>
      <c r="S92" s="141">
        <f t="shared" si="20"/>
        <v>0</v>
      </c>
      <c r="T92" s="142">
        <f t="shared" si="21"/>
        <v>0</v>
      </c>
      <c r="U92" s="148"/>
      <c r="V92" s="210"/>
      <c r="W92" s="210"/>
      <c r="X92" s="210"/>
      <c r="Y92" s="210"/>
      <c r="Z92" s="210"/>
      <c r="AA92" s="210"/>
      <c r="AB92" s="210"/>
      <c r="AC92" s="210"/>
      <c r="AD92" s="210"/>
    </row>
    <row r="93" spans="1:30" hidden="1" x14ac:dyDescent="0.25">
      <c r="A93" s="133">
        <v>85</v>
      </c>
      <c r="B93" s="156" t="e">
        <f t="shared" ca="1" si="11"/>
        <v>#REF!</v>
      </c>
      <c r="C93" s="156" t="e">
        <f t="shared" ca="1" si="12"/>
        <v>#REF!</v>
      </c>
      <c r="D93" s="138"/>
      <c r="E93" s="139"/>
      <c r="F93" s="139" t="e">
        <f t="shared" ca="1" si="13"/>
        <v>#REF!</v>
      </c>
      <c r="G93" s="137"/>
      <c r="H93" s="137"/>
      <c r="I93" s="137" t="e">
        <f t="shared" ca="1" si="14"/>
        <v>#REF!</v>
      </c>
      <c r="J93" s="162"/>
      <c r="K93" s="140"/>
      <c r="L93" s="140"/>
      <c r="M93" s="140" t="e">
        <f t="shared" ca="1" si="15"/>
        <v>#REF!</v>
      </c>
      <c r="N93" s="171"/>
      <c r="O93" s="142" t="e">
        <f t="shared" ca="1" si="16"/>
        <v>#REF!</v>
      </c>
      <c r="P93" s="141" t="e">
        <f t="shared" ca="1" si="17"/>
        <v>#REF!</v>
      </c>
      <c r="Q93" s="142" t="e">
        <f t="shared" ca="1" si="18"/>
        <v>#REF!</v>
      </c>
      <c r="R93" s="143" t="e">
        <f t="shared" ca="1" si="19"/>
        <v>#REF!</v>
      </c>
      <c r="S93" s="141">
        <f t="shared" si="20"/>
        <v>0</v>
      </c>
      <c r="T93" s="142">
        <f t="shared" si="21"/>
        <v>0</v>
      </c>
      <c r="U93" s="148"/>
      <c r="V93" s="210"/>
      <c r="W93" s="210"/>
      <c r="X93" s="210"/>
      <c r="Y93" s="210"/>
      <c r="Z93" s="210"/>
      <c r="AA93" s="210"/>
      <c r="AB93" s="210"/>
      <c r="AC93" s="210"/>
      <c r="AD93" s="210"/>
    </row>
    <row r="94" spans="1:30" hidden="1" x14ac:dyDescent="0.25">
      <c r="A94" s="133">
        <v>86</v>
      </c>
      <c r="B94" s="156" t="e">
        <f t="shared" ca="1" si="11"/>
        <v>#REF!</v>
      </c>
      <c r="C94" s="156" t="e">
        <f t="shared" ca="1" si="12"/>
        <v>#REF!</v>
      </c>
      <c r="D94" s="138"/>
      <c r="E94" s="139"/>
      <c r="F94" s="139" t="e">
        <f t="shared" ca="1" si="13"/>
        <v>#REF!</v>
      </c>
      <c r="G94" s="137"/>
      <c r="H94" s="137"/>
      <c r="I94" s="137" t="e">
        <f t="shared" ca="1" si="14"/>
        <v>#REF!</v>
      </c>
      <c r="J94" s="162"/>
      <c r="K94" s="140"/>
      <c r="L94" s="140"/>
      <c r="M94" s="140" t="e">
        <f t="shared" ca="1" si="15"/>
        <v>#REF!</v>
      </c>
      <c r="N94" s="171"/>
      <c r="O94" s="142" t="e">
        <f t="shared" ca="1" si="16"/>
        <v>#REF!</v>
      </c>
      <c r="P94" s="141" t="e">
        <f t="shared" ca="1" si="17"/>
        <v>#REF!</v>
      </c>
      <c r="Q94" s="142" t="e">
        <f t="shared" ca="1" si="18"/>
        <v>#REF!</v>
      </c>
      <c r="R94" s="143" t="e">
        <f t="shared" ca="1" si="19"/>
        <v>#REF!</v>
      </c>
      <c r="S94" s="141">
        <f t="shared" si="20"/>
        <v>0</v>
      </c>
      <c r="T94" s="142">
        <f t="shared" si="21"/>
        <v>0</v>
      </c>
      <c r="U94" s="148"/>
      <c r="V94" s="210"/>
      <c r="W94" s="210"/>
      <c r="X94" s="210"/>
      <c r="Y94" s="210"/>
      <c r="Z94" s="210"/>
      <c r="AA94" s="210"/>
      <c r="AB94" s="210"/>
      <c r="AC94" s="210"/>
      <c r="AD94" s="210"/>
    </row>
    <row r="95" spans="1:30" hidden="1" x14ac:dyDescent="0.25">
      <c r="A95" s="133">
        <v>87</v>
      </c>
      <c r="B95" s="156" t="e">
        <f t="shared" ca="1" si="11"/>
        <v>#REF!</v>
      </c>
      <c r="C95" s="156" t="e">
        <f t="shared" ca="1" si="12"/>
        <v>#REF!</v>
      </c>
      <c r="D95" s="138"/>
      <c r="E95" s="139"/>
      <c r="F95" s="139" t="e">
        <f t="shared" ca="1" si="13"/>
        <v>#REF!</v>
      </c>
      <c r="G95" s="137"/>
      <c r="H95" s="137"/>
      <c r="I95" s="137" t="e">
        <f t="shared" ca="1" si="14"/>
        <v>#REF!</v>
      </c>
      <c r="J95" s="162"/>
      <c r="K95" s="140"/>
      <c r="L95" s="140"/>
      <c r="M95" s="140" t="e">
        <f t="shared" ca="1" si="15"/>
        <v>#REF!</v>
      </c>
      <c r="N95" s="171"/>
      <c r="O95" s="142" t="e">
        <f t="shared" ca="1" si="16"/>
        <v>#REF!</v>
      </c>
      <c r="P95" s="141" t="e">
        <f t="shared" ca="1" si="17"/>
        <v>#REF!</v>
      </c>
      <c r="Q95" s="142" t="e">
        <f t="shared" ca="1" si="18"/>
        <v>#REF!</v>
      </c>
      <c r="R95" s="143" t="e">
        <f t="shared" ca="1" si="19"/>
        <v>#REF!</v>
      </c>
      <c r="S95" s="141">
        <f t="shared" si="20"/>
        <v>0</v>
      </c>
      <c r="T95" s="142">
        <f t="shared" si="21"/>
        <v>0</v>
      </c>
      <c r="U95" s="148"/>
      <c r="V95" s="210"/>
      <c r="W95" s="210"/>
      <c r="X95" s="210"/>
      <c r="Y95" s="210"/>
      <c r="Z95" s="210"/>
      <c r="AA95" s="210"/>
      <c r="AB95" s="210"/>
      <c r="AC95" s="210"/>
      <c r="AD95" s="210"/>
    </row>
    <row r="96" spans="1:30" hidden="1" x14ac:dyDescent="0.25">
      <c r="A96" s="133">
        <v>88</v>
      </c>
      <c r="B96" s="156" t="e">
        <f t="shared" ca="1" si="11"/>
        <v>#REF!</v>
      </c>
      <c r="C96" s="156" t="e">
        <f t="shared" ca="1" si="12"/>
        <v>#REF!</v>
      </c>
      <c r="D96" s="138"/>
      <c r="E96" s="139"/>
      <c r="F96" s="139" t="e">
        <f t="shared" ca="1" si="13"/>
        <v>#REF!</v>
      </c>
      <c r="G96" s="137"/>
      <c r="H96" s="137"/>
      <c r="I96" s="137" t="e">
        <f t="shared" ca="1" si="14"/>
        <v>#REF!</v>
      </c>
      <c r="J96" s="162"/>
      <c r="K96" s="140"/>
      <c r="L96" s="140"/>
      <c r="M96" s="140" t="e">
        <f t="shared" ca="1" si="15"/>
        <v>#REF!</v>
      </c>
      <c r="N96" s="171"/>
      <c r="O96" s="142" t="e">
        <f t="shared" ca="1" si="16"/>
        <v>#REF!</v>
      </c>
      <c r="P96" s="141" t="e">
        <f t="shared" ca="1" si="17"/>
        <v>#REF!</v>
      </c>
      <c r="Q96" s="142" t="e">
        <f t="shared" ca="1" si="18"/>
        <v>#REF!</v>
      </c>
      <c r="R96" s="143" t="e">
        <f t="shared" ca="1" si="19"/>
        <v>#REF!</v>
      </c>
      <c r="S96" s="141">
        <f t="shared" si="20"/>
        <v>0</v>
      </c>
      <c r="T96" s="142">
        <f t="shared" si="21"/>
        <v>0</v>
      </c>
      <c r="U96" s="148"/>
      <c r="V96" s="210"/>
      <c r="W96" s="210"/>
      <c r="X96" s="210"/>
      <c r="Y96" s="210"/>
      <c r="Z96" s="210"/>
      <c r="AA96" s="210"/>
      <c r="AB96" s="210"/>
      <c r="AC96" s="210"/>
      <c r="AD96" s="210"/>
    </row>
    <row r="97" spans="1:30" hidden="1" x14ac:dyDescent="0.25">
      <c r="A97" s="133">
        <v>89</v>
      </c>
      <c r="B97" s="156" t="e">
        <f t="shared" ca="1" si="11"/>
        <v>#REF!</v>
      </c>
      <c r="C97" s="156" t="e">
        <f t="shared" ca="1" si="12"/>
        <v>#REF!</v>
      </c>
      <c r="D97" s="138"/>
      <c r="E97" s="139"/>
      <c r="F97" s="139" t="e">
        <f t="shared" ca="1" si="13"/>
        <v>#REF!</v>
      </c>
      <c r="G97" s="137"/>
      <c r="H97" s="137"/>
      <c r="I97" s="137" t="e">
        <f t="shared" ca="1" si="14"/>
        <v>#REF!</v>
      </c>
      <c r="J97" s="162"/>
      <c r="K97" s="140"/>
      <c r="L97" s="140"/>
      <c r="M97" s="140" t="e">
        <f t="shared" ca="1" si="15"/>
        <v>#REF!</v>
      </c>
      <c r="N97" s="171"/>
      <c r="O97" s="142" t="e">
        <f t="shared" ca="1" si="16"/>
        <v>#REF!</v>
      </c>
      <c r="P97" s="141" t="e">
        <f t="shared" ca="1" si="17"/>
        <v>#REF!</v>
      </c>
      <c r="Q97" s="142" t="e">
        <f t="shared" ca="1" si="18"/>
        <v>#REF!</v>
      </c>
      <c r="R97" s="143" t="e">
        <f t="shared" ca="1" si="19"/>
        <v>#REF!</v>
      </c>
      <c r="S97" s="141">
        <f t="shared" si="20"/>
        <v>0</v>
      </c>
      <c r="T97" s="142">
        <f t="shared" si="21"/>
        <v>0</v>
      </c>
      <c r="U97" s="148"/>
      <c r="V97" s="156"/>
      <c r="W97" s="210"/>
      <c r="X97" s="210"/>
      <c r="Y97" s="156"/>
      <c r="Z97" s="210"/>
      <c r="AA97" s="210"/>
      <c r="AB97" s="156"/>
      <c r="AC97" s="210"/>
      <c r="AD97" s="210"/>
    </row>
    <row r="98" spans="1:30" hidden="1" x14ac:dyDescent="0.25">
      <c r="A98" s="133">
        <v>90</v>
      </c>
      <c r="B98" s="156" t="e">
        <f t="shared" ca="1" si="11"/>
        <v>#REF!</v>
      </c>
      <c r="C98" s="156" t="e">
        <f t="shared" ca="1" si="12"/>
        <v>#REF!</v>
      </c>
      <c r="D98" s="138"/>
      <c r="E98" s="139"/>
      <c r="F98" s="139" t="e">
        <f t="shared" ca="1" si="13"/>
        <v>#REF!</v>
      </c>
      <c r="G98" s="137"/>
      <c r="H98" s="137"/>
      <c r="I98" s="137" t="e">
        <f t="shared" ca="1" si="14"/>
        <v>#REF!</v>
      </c>
      <c r="J98" s="162"/>
      <c r="K98" s="140"/>
      <c r="L98" s="140"/>
      <c r="M98" s="140" t="e">
        <f t="shared" ca="1" si="15"/>
        <v>#REF!</v>
      </c>
      <c r="N98" s="171"/>
      <c r="O98" s="142" t="e">
        <f t="shared" ca="1" si="16"/>
        <v>#REF!</v>
      </c>
      <c r="P98" s="141" t="e">
        <f t="shared" ca="1" si="17"/>
        <v>#REF!</v>
      </c>
      <c r="Q98" s="142" t="e">
        <f t="shared" ca="1" si="18"/>
        <v>#REF!</v>
      </c>
      <c r="R98" s="143" t="e">
        <f t="shared" ca="1" si="19"/>
        <v>#REF!</v>
      </c>
      <c r="S98" s="141">
        <f t="shared" si="20"/>
        <v>0</v>
      </c>
      <c r="T98" s="142">
        <f t="shared" si="21"/>
        <v>0</v>
      </c>
      <c r="U98" s="148"/>
      <c r="V98" s="156"/>
      <c r="W98" s="210"/>
      <c r="X98" s="210"/>
      <c r="Y98" s="156"/>
      <c r="Z98" s="210"/>
      <c r="AA98" s="210"/>
      <c r="AB98" s="156"/>
      <c r="AC98" s="210"/>
      <c r="AD98" s="210"/>
    </row>
    <row r="99" spans="1:30" hidden="1" x14ac:dyDescent="0.25">
      <c r="A99" s="133">
        <v>91</v>
      </c>
      <c r="B99" s="156" t="e">
        <f t="shared" ca="1" si="11"/>
        <v>#REF!</v>
      </c>
      <c r="C99" s="156" t="e">
        <f t="shared" ca="1" si="12"/>
        <v>#REF!</v>
      </c>
      <c r="D99" s="138"/>
      <c r="E99" s="139"/>
      <c r="F99" s="139" t="e">
        <f t="shared" ca="1" si="13"/>
        <v>#REF!</v>
      </c>
      <c r="G99" s="137"/>
      <c r="H99" s="137"/>
      <c r="I99" s="137" t="e">
        <f t="shared" ca="1" si="14"/>
        <v>#REF!</v>
      </c>
      <c r="J99" s="162"/>
      <c r="K99" s="140"/>
      <c r="L99" s="140"/>
      <c r="M99" s="140" t="e">
        <f t="shared" ca="1" si="15"/>
        <v>#REF!</v>
      </c>
      <c r="N99" s="171"/>
      <c r="O99" s="142" t="e">
        <f t="shared" ca="1" si="16"/>
        <v>#REF!</v>
      </c>
      <c r="P99" s="141" t="e">
        <f t="shared" ca="1" si="17"/>
        <v>#REF!</v>
      </c>
      <c r="Q99" s="142" t="e">
        <f t="shared" ca="1" si="18"/>
        <v>#REF!</v>
      </c>
      <c r="R99" s="143" t="e">
        <f t="shared" ca="1" si="19"/>
        <v>#REF!</v>
      </c>
      <c r="S99" s="141">
        <f t="shared" si="20"/>
        <v>0</v>
      </c>
      <c r="T99" s="142">
        <f t="shared" si="21"/>
        <v>0</v>
      </c>
      <c r="U99" s="148"/>
      <c r="V99" s="210"/>
      <c r="W99" s="210"/>
      <c r="X99" s="210"/>
      <c r="Y99" s="210"/>
      <c r="Z99" s="210"/>
      <c r="AA99" s="210"/>
      <c r="AB99" s="210"/>
      <c r="AC99" s="210"/>
      <c r="AD99" s="210"/>
    </row>
    <row r="100" spans="1:30" hidden="1" x14ac:dyDescent="0.25">
      <c r="A100" s="133">
        <v>92</v>
      </c>
      <c r="B100" s="156" t="e">
        <f t="shared" ca="1" si="11"/>
        <v>#REF!</v>
      </c>
      <c r="C100" s="156" t="e">
        <f t="shared" ca="1" si="12"/>
        <v>#REF!</v>
      </c>
      <c r="D100" s="138"/>
      <c r="E100" s="139"/>
      <c r="F100" s="139" t="e">
        <f t="shared" ca="1" si="13"/>
        <v>#REF!</v>
      </c>
      <c r="G100" s="137"/>
      <c r="H100" s="137"/>
      <c r="I100" s="137" t="e">
        <f t="shared" ca="1" si="14"/>
        <v>#REF!</v>
      </c>
      <c r="J100" s="162"/>
      <c r="K100" s="140"/>
      <c r="L100" s="140"/>
      <c r="M100" s="140" t="e">
        <f t="shared" ca="1" si="15"/>
        <v>#REF!</v>
      </c>
      <c r="N100" s="171"/>
      <c r="O100" s="142" t="e">
        <f t="shared" ca="1" si="16"/>
        <v>#REF!</v>
      </c>
      <c r="P100" s="141" t="e">
        <f t="shared" ca="1" si="17"/>
        <v>#REF!</v>
      </c>
      <c r="Q100" s="142" t="e">
        <f t="shared" ca="1" si="18"/>
        <v>#REF!</v>
      </c>
      <c r="R100" s="143" t="e">
        <f t="shared" ca="1" si="19"/>
        <v>#REF!</v>
      </c>
      <c r="S100" s="141">
        <f t="shared" si="20"/>
        <v>0</v>
      </c>
      <c r="T100" s="142">
        <f t="shared" si="21"/>
        <v>0</v>
      </c>
      <c r="U100" s="148"/>
      <c r="V100" s="210"/>
      <c r="W100" s="210"/>
      <c r="X100" s="210"/>
      <c r="Y100" s="210"/>
      <c r="Z100" s="210"/>
      <c r="AA100" s="210"/>
      <c r="AB100" s="210"/>
      <c r="AC100" s="210"/>
      <c r="AD100" s="210"/>
    </row>
    <row r="101" spans="1:30" hidden="1" x14ac:dyDescent="0.25">
      <c r="A101" s="133">
        <v>93</v>
      </c>
      <c r="B101" s="156" t="e">
        <f t="shared" ca="1" si="11"/>
        <v>#REF!</v>
      </c>
      <c r="C101" s="156" t="e">
        <f t="shared" ca="1" si="12"/>
        <v>#REF!</v>
      </c>
      <c r="D101" s="138"/>
      <c r="E101" s="139"/>
      <c r="F101" s="139" t="e">
        <f t="shared" ca="1" si="13"/>
        <v>#REF!</v>
      </c>
      <c r="G101" s="137"/>
      <c r="H101" s="137"/>
      <c r="I101" s="137" t="e">
        <f t="shared" ca="1" si="14"/>
        <v>#REF!</v>
      </c>
      <c r="J101" s="162"/>
      <c r="K101" s="140"/>
      <c r="L101" s="140"/>
      <c r="M101" s="140" t="e">
        <f t="shared" ca="1" si="15"/>
        <v>#REF!</v>
      </c>
      <c r="N101" s="171"/>
      <c r="O101" s="142" t="e">
        <f t="shared" ca="1" si="16"/>
        <v>#REF!</v>
      </c>
      <c r="P101" s="141" t="e">
        <f t="shared" ca="1" si="17"/>
        <v>#REF!</v>
      </c>
      <c r="Q101" s="142" t="e">
        <f t="shared" ca="1" si="18"/>
        <v>#REF!</v>
      </c>
      <c r="R101" s="143" t="e">
        <f t="shared" ca="1" si="19"/>
        <v>#REF!</v>
      </c>
      <c r="S101" s="141">
        <f t="shared" si="20"/>
        <v>0</v>
      </c>
      <c r="T101" s="142">
        <f t="shared" si="21"/>
        <v>0</v>
      </c>
      <c r="U101" s="148"/>
      <c r="V101" s="210"/>
      <c r="W101" s="210"/>
      <c r="X101" s="210"/>
      <c r="Y101" s="210"/>
      <c r="Z101" s="210"/>
      <c r="AA101" s="210"/>
      <c r="AB101" s="210"/>
      <c r="AC101" s="210"/>
      <c r="AD101" s="210"/>
    </row>
    <row r="102" spans="1:30" hidden="1" x14ac:dyDescent="0.25">
      <c r="A102" s="133">
        <v>94</v>
      </c>
      <c r="B102" s="156" t="e">
        <f t="shared" ca="1" si="11"/>
        <v>#REF!</v>
      </c>
      <c r="C102" s="156" t="e">
        <f t="shared" ca="1" si="12"/>
        <v>#REF!</v>
      </c>
      <c r="D102" s="138"/>
      <c r="E102" s="139"/>
      <c r="F102" s="139" t="e">
        <f t="shared" ca="1" si="13"/>
        <v>#REF!</v>
      </c>
      <c r="G102" s="137"/>
      <c r="H102" s="137"/>
      <c r="I102" s="137" t="e">
        <f t="shared" ca="1" si="14"/>
        <v>#REF!</v>
      </c>
      <c r="J102" s="162"/>
      <c r="K102" s="140"/>
      <c r="L102" s="140"/>
      <c r="M102" s="140" t="e">
        <f t="shared" ca="1" si="15"/>
        <v>#REF!</v>
      </c>
      <c r="N102" s="171"/>
      <c r="O102" s="142" t="e">
        <f t="shared" ca="1" si="16"/>
        <v>#REF!</v>
      </c>
      <c r="P102" s="141" t="e">
        <f t="shared" ca="1" si="17"/>
        <v>#REF!</v>
      </c>
      <c r="Q102" s="142" t="e">
        <f t="shared" ca="1" si="18"/>
        <v>#REF!</v>
      </c>
      <c r="R102" s="143" t="e">
        <f t="shared" ca="1" si="19"/>
        <v>#REF!</v>
      </c>
      <c r="S102" s="141">
        <f t="shared" si="20"/>
        <v>0</v>
      </c>
      <c r="T102" s="142">
        <f t="shared" si="21"/>
        <v>0</v>
      </c>
      <c r="U102" s="148"/>
      <c r="V102" s="156"/>
      <c r="W102" s="210"/>
      <c r="X102" s="210"/>
      <c r="Y102" s="156"/>
      <c r="Z102" s="210"/>
      <c r="AA102" s="210"/>
      <c r="AB102" s="156"/>
      <c r="AC102" s="210"/>
      <c r="AD102" s="210"/>
    </row>
    <row r="103" spans="1:30" hidden="1" x14ac:dyDescent="0.25">
      <c r="A103" s="133">
        <v>95</v>
      </c>
      <c r="B103" s="156" t="e">
        <f t="shared" ca="1" si="11"/>
        <v>#REF!</v>
      </c>
      <c r="C103" s="156" t="e">
        <f t="shared" ca="1" si="12"/>
        <v>#REF!</v>
      </c>
      <c r="D103" s="138"/>
      <c r="E103" s="139"/>
      <c r="F103" s="139" t="e">
        <f t="shared" ca="1" si="13"/>
        <v>#REF!</v>
      </c>
      <c r="G103" s="137"/>
      <c r="H103" s="137"/>
      <c r="I103" s="137" t="e">
        <f t="shared" ca="1" si="14"/>
        <v>#REF!</v>
      </c>
      <c r="J103" s="162"/>
      <c r="K103" s="140"/>
      <c r="L103" s="140"/>
      <c r="M103" s="140" t="e">
        <f t="shared" ca="1" si="15"/>
        <v>#REF!</v>
      </c>
      <c r="N103" s="171"/>
      <c r="O103" s="142" t="e">
        <f t="shared" ca="1" si="16"/>
        <v>#REF!</v>
      </c>
      <c r="P103" s="141" t="e">
        <f t="shared" ca="1" si="17"/>
        <v>#REF!</v>
      </c>
      <c r="Q103" s="142" t="e">
        <f t="shared" ca="1" si="18"/>
        <v>#REF!</v>
      </c>
      <c r="R103" s="143" t="e">
        <f t="shared" ca="1" si="19"/>
        <v>#REF!</v>
      </c>
      <c r="S103" s="141">
        <f t="shared" si="20"/>
        <v>0</v>
      </c>
      <c r="T103" s="142">
        <f t="shared" si="21"/>
        <v>0</v>
      </c>
      <c r="U103" s="148"/>
      <c r="V103" s="156"/>
      <c r="W103" s="210"/>
      <c r="X103" s="210"/>
      <c r="Y103" s="156"/>
      <c r="Z103" s="210"/>
      <c r="AA103" s="210"/>
      <c r="AB103" s="156"/>
      <c r="AC103" s="210"/>
      <c r="AD103" s="210"/>
    </row>
    <row r="104" spans="1:30" hidden="1" x14ac:dyDescent="0.25">
      <c r="A104" s="133">
        <v>96</v>
      </c>
      <c r="B104" s="156" t="e">
        <f t="shared" ca="1" si="11"/>
        <v>#REF!</v>
      </c>
      <c r="C104" s="156" t="e">
        <f t="shared" ca="1" si="12"/>
        <v>#REF!</v>
      </c>
      <c r="D104" s="138"/>
      <c r="E104" s="139"/>
      <c r="F104" s="139" t="e">
        <f t="shared" ca="1" si="13"/>
        <v>#REF!</v>
      </c>
      <c r="G104" s="137"/>
      <c r="H104" s="137"/>
      <c r="I104" s="137" t="e">
        <f t="shared" ca="1" si="14"/>
        <v>#REF!</v>
      </c>
      <c r="J104" s="162"/>
      <c r="K104" s="140"/>
      <c r="L104" s="140"/>
      <c r="M104" s="140" t="e">
        <f t="shared" ca="1" si="15"/>
        <v>#REF!</v>
      </c>
      <c r="N104" s="171"/>
      <c r="O104" s="142" t="e">
        <f t="shared" ca="1" si="16"/>
        <v>#REF!</v>
      </c>
      <c r="P104" s="141" t="e">
        <f t="shared" ca="1" si="17"/>
        <v>#REF!</v>
      </c>
      <c r="Q104" s="142" t="e">
        <f t="shared" ca="1" si="18"/>
        <v>#REF!</v>
      </c>
      <c r="R104" s="143" t="e">
        <f t="shared" ca="1" si="19"/>
        <v>#REF!</v>
      </c>
      <c r="S104" s="141">
        <f t="shared" si="20"/>
        <v>0</v>
      </c>
      <c r="T104" s="142">
        <f t="shared" si="21"/>
        <v>0</v>
      </c>
      <c r="U104" s="148"/>
      <c r="V104" s="156"/>
      <c r="W104" s="210"/>
      <c r="X104" s="210"/>
      <c r="Y104" s="156"/>
      <c r="Z104" s="210"/>
      <c r="AA104" s="210"/>
      <c r="AB104" s="156"/>
      <c r="AC104" s="210"/>
      <c r="AD104" s="210"/>
    </row>
    <row r="105" spans="1:30" hidden="1" x14ac:dyDescent="0.25">
      <c r="A105" s="133">
        <v>97</v>
      </c>
      <c r="B105" s="156" t="e">
        <f t="shared" ca="1" si="11"/>
        <v>#REF!</v>
      </c>
      <c r="C105" s="156" t="e">
        <f t="shared" ca="1" si="12"/>
        <v>#REF!</v>
      </c>
      <c r="D105" s="138"/>
      <c r="E105" s="139"/>
      <c r="F105" s="139" t="e">
        <f t="shared" ca="1" si="13"/>
        <v>#REF!</v>
      </c>
      <c r="G105" s="137"/>
      <c r="H105" s="137"/>
      <c r="I105" s="137" t="e">
        <f t="shared" ca="1" si="14"/>
        <v>#REF!</v>
      </c>
      <c r="J105" s="162"/>
      <c r="K105" s="140"/>
      <c r="L105" s="140"/>
      <c r="M105" s="140" t="e">
        <f t="shared" ca="1" si="15"/>
        <v>#REF!</v>
      </c>
      <c r="N105" s="171"/>
      <c r="O105" s="142" t="e">
        <f t="shared" ca="1" si="16"/>
        <v>#REF!</v>
      </c>
      <c r="P105" s="141" t="e">
        <f t="shared" ca="1" si="17"/>
        <v>#REF!</v>
      </c>
      <c r="Q105" s="142" t="e">
        <f t="shared" ca="1" si="18"/>
        <v>#REF!</v>
      </c>
      <c r="R105" s="143" t="e">
        <f t="shared" ca="1" si="19"/>
        <v>#REF!</v>
      </c>
      <c r="S105" s="141">
        <f t="shared" si="20"/>
        <v>0</v>
      </c>
      <c r="T105" s="142">
        <f t="shared" si="21"/>
        <v>0</v>
      </c>
      <c r="U105" s="148"/>
      <c r="V105" s="156"/>
      <c r="W105" s="210"/>
      <c r="X105" s="210"/>
      <c r="Y105" s="156"/>
      <c r="Z105" s="210"/>
      <c r="AA105" s="210"/>
      <c r="AB105" s="156"/>
      <c r="AC105" s="210"/>
      <c r="AD105" s="210"/>
    </row>
    <row r="106" spans="1:30" hidden="1" x14ac:dyDescent="0.25">
      <c r="A106" s="133">
        <v>98</v>
      </c>
      <c r="B106" s="156" t="e">
        <f t="shared" ca="1" si="11"/>
        <v>#REF!</v>
      </c>
      <c r="C106" s="156" t="e">
        <f t="shared" ca="1" si="12"/>
        <v>#REF!</v>
      </c>
      <c r="D106" s="138"/>
      <c r="E106" s="139"/>
      <c r="F106" s="139" t="e">
        <f t="shared" ca="1" si="13"/>
        <v>#REF!</v>
      </c>
      <c r="G106" s="137"/>
      <c r="H106" s="137"/>
      <c r="I106" s="137" t="e">
        <f t="shared" ca="1" si="14"/>
        <v>#REF!</v>
      </c>
      <c r="J106" s="162"/>
      <c r="K106" s="140"/>
      <c r="L106" s="140"/>
      <c r="M106" s="140" t="e">
        <f t="shared" ca="1" si="15"/>
        <v>#REF!</v>
      </c>
      <c r="N106" s="171"/>
      <c r="O106" s="142" t="e">
        <f t="shared" ca="1" si="16"/>
        <v>#REF!</v>
      </c>
      <c r="P106" s="141" t="e">
        <f t="shared" ca="1" si="17"/>
        <v>#REF!</v>
      </c>
      <c r="Q106" s="142" t="e">
        <f t="shared" ca="1" si="18"/>
        <v>#REF!</v>
      </c>
      <c r="R106" s="143" t="e">
        <f t="shared" ca="1" si="19"/>
        <v>#REF!</v>
      </c>
      <c r="S106" s="141">
        <f t="shared" si="20"/>
        <v>0</v>
      </c>
      <c r="T106" s="142">
        <f t="shared" si="21"/>
        <v>0</v>
      </c>
      <c r="U106" s="148"/>
      <c r="V106" s="156"/>
      <c r="W106" s="210"/>
      <c r="X106" s="210"/>
      <c r="Y106" s="156"/>
      <c r="Z106" s="210"/>
      <c r="AA106" s="210"/>
      <c r="AB106" s="156"/>
      <c r="AC106" s="210"/>
      <c r="AD106" s="210"/>
    </row>
    <row r="107" spans="1:30" hidden="1" x14ac:dyDescent="0.25">
      <c r="A107" s="133">
        <v>99</v>
      </c>
      <c r="B107" s="156" t="e">
        <f t="shared" ca="1" si="11"/>
        <v>#REF!</v>
      </c>
      <c r="C107" s="156" t="e">
        <f t="shared" ca="1" si="12"/>
        <v>#REF!</v>
      </c>
      <c r="D107" s="138"/>
      <c r="E107" s="139"/>
      <c r="F107" s="139" t="e">
        <f t="shared" ca="1" si="13"/>
        <v>#REF!</v>
      </c>
      <c r="G107" s="137"/>
      <c r="H107" s="137"/>
      <c r="I107" s="137" t="e">
        <f t="shared" ca="1" si="14"/>
        <v>#REF!</v>
      </c>
      <c r="J107" s="162"/>
      <c r="K107" s="140"/>
      <c r="L107" s="140"/>
      <c r="M107" s="140" t="e">
        <f t="shared" ca="1" si="15"/>
        <v>#REF!</v>
      </c>
      <c r="N107" s="171"/>
      <c r="O107" s="142" t="e">
        <f t="shared" ca="1" si="16"/>
        <v>#REF!</v>
      </c>
      <c r="P107" s="141" t="e">
        <f t="shared" ca="1" si="17"/>
        <v>#REF!</v>
      </c>
      <c r="Q107" s="142" t="e">
        <f t="shared" ca="1" si="18"/>
        <v>#REF!</v>
      </c>
      <c r="R107" s="143" t="e">
        <f t="shared" ca="1" si="19"/>
        <v>#REF!</v>
      </c>
      <c r="S107" s="141">
        <f t="shared" si="20"/>
        <v>0</v>
      </c>
      <c r="T107" s="142">
        <f t="shared" si="21"/>
        <v>0</v>
      </c>
      <c r="U107" s="148"/>
      <c r="V107" s="156"/>
      <c r="W107" s="210"/>
      <c r="X107" s="210"/>
      <c r="Y107" s="156"/>
      <c r="Z107" s="210"/>
      <c r="AA107" s="210"/>
      <c r="AB107" s="156"/>
      <c r="AC107" s="210"/>
      <c r="AD107" s="210"/>
    </row>
    <row r="108" spans="1:30" hidden="1" x14ac:dyDescent="0.25">
      <c r="A108" s="133">
        <v>100</v>
      </c>
      <c r="B108" s="156" t="e">
        <f t="shared" ca="1" si="11"/>
        <v>#REF!</v>
      </c>
      <c r="C108" s="156" t="e">
        <f t="shared" ca="1" si="12"/>
        <v>#REF!</v>
      </c>
      <c r="D108" s="138"/>
      <c r="E108" s="139"/>
      <c r="F108" s="139" t="e">
        <f t="shared" ca="1" si="13"/>
        <v>#REF!</v>
      </c>
      <c r="G108" s="137"/>
      <c r="H108" s="137"/>
      <c r="I108" s="137" t="e">
        <f t="shared" ca="1" si="14"/>
        <v>#REF!</v>
      </c>
      <c r="J108" s="162"/>
      <c r="K108" s="140"/>
      <c r="L108" s="140"/>
      <c r="M108" s="140" t="e">
        <f t="shared" ca="1" si="15"/>
        <v>#REF!</v>
      </c>
      <c r="N108" s="171"/>
      <c r="O108" s="142" t="e">
        <f t="shared" ca="1" si="16"/>
        <v>#REF!</v>
      </c>
      <c r="P108" s="141" t="e">
        <f t="shared" ca="1" si="17"/>
        <v>#REF!</v>
      </c>
      <c r="Q108" s="142" t="e">
        <f t="shared" ca="1" si="18"/>
        <v>#REF!</v>
      </c>
      <c r="R108" s="143" t="e">
        <f t="shared" ca="1" si="19"/>
        <v>#REF!</v>
      </c>
      <c r="S108" s="141">
        <f t="shared" si="20"/>
        <v>0</v>
      </c>
      <c r="T108" s="142">
        <f t="shared" si="21"/>
        <v>0</v>
      </c>
      <c r="U108" s="148"/>
      <c r="V108" s="210"/>
      <c r="W108" s="210"/>
      <c r="X108" s="210"/>
      <c r="Y108" s="210"/>
      <c r="Z108" s="210"/>
      <c r="AA108" s="210"/>
      <c r="AB108" s="210"/>
      <c r="AC108" s="210"/>
      <c r="AD108" s="210"/>
    </row>
    <row r="109" spans="1:30" hidden="1" x14ac:dyDescent="0.25">
      <c r="A109" s="133">
        <v>101</v>
      </c>
      <c r="B109" s="156" t="e">
        <f t="shared" ca="1" si="11"/>
        <v>#REF!</v>
      </c>
      <c r="C109" s="156" t="e">
        <f t="shared" ca="1" si="12"/>
        <v>#REF!</v>
      </c>
      <c r="D109" s="138"/>
      <c r="E109" s="139"/>
      <c r="F109" s="139" t="e">
        <f t="shared" ca="1" si="13"/>
        <v>#REF!</v>
      </c>
      <c r="G109" s="137"/>
      <c r="H109" s="137"/>
      <c r="I109" s="137" t="e">
        <f t="shared" ca="1" si="14"/>
        <v>#REF!</v>
      </c>
      <c r="J109" s="162"/>
      <c r="K109" s="140"/>
      <c r="L109" s="140"/>
      <c r="M109" s="140" t="e">
        <f t="shared" ca="1" si="15"/>
        <v>#REF!</v>
      </c>
      <c r="N109" s="171"/>
      <c r="O109" s="142" t="e">
        <f t="shared" ca="1" si="16"/>
        <v>#REF!</v>
      </c>
      <c r="P109" s="141" t="e">
        <f t="shared" ca="1" si="17"/>
        <v>#REF!</v>
      </c>
      <c r="Q109" s="142" t="e">
        <f t="shared" ca="1" si="18"/>
        <v>#REF!</v>
      </c>
      <c r="R109" s="143" t="e">
        <f t="shared" ca="1" si="19"/>
        <v>#REF!</v>
      </c>
      <c r="S109" s="141">
        <f t="shared" si="20"/>
        <v>0</v>
      </c>
      <c r="T109" s="142">
        <f t="shared" si="21"/>
        <v>0</v>
      </c>
      <c r="U109" s="148"/>
      <c r="V109" s="210"/>
      <c r="W109" s="210"/>
      <c r="X109" s="210"/>
      <c r="Y109" s="210"/>
      <c r="Z109" s="210"/>
      <c r="AA109" s="210"/>
      <c r="AB109" s="210"/>
      <c r="AC109" s="210"/>
      <c r="AD109" s="210"/>
    </row>
    <row r="110" spans="1:30" hidden="1" x14ac:dyDescent="0.25">
      <c r="A110" s="133">
        <v>102</v>
      </c>
      <c r="B110" s="156" t="e">
        <f t="shared" ca="1" si="11"/>
        <v>#REF!</v>
      </c>
      <c r="C110" s="156" t="e">
        <f t="shared" ca="1" si="12"/>
        <v>#REF!</v>
      </c>
      <c r="D110" s="138"/>
      <c r="E110" s="139"/>
      <c r="F110" s="139" t="e">
        <f t="shared" ca="1" si="13"/>
        <v>#REF!</v>
      </c>
      <c r="G110" s="137"/>
      <c r="H110" s="137"/>
      <c r="I110" s="137" t="e">
        <f t="shared" ca="1" si="14"/>
        <v>#REF!</v>
      </c>
      <c r="J110" s="162"/>
      <c r="K110" s="140"/>
      <c r="L110" s="140"/>
      <c r="M110" s="140" t="e">
        <f t="shared" ca="1" si="15"/>
        <v>#REF!</v>
      </c>
      <c r="N110" s="171"/>
      <c r="O110" s="142" t="e">
        <f t="shared" ca="1" si="16"/>
        <v>#REF!</v>
      </c>
      <c r="P110" s="141" t="e">
        <f t="shared" ca="1" si="17"/>
        <v>#REF!</v>
      </c>
      <c r="Q110" s="142" t="e">
        <f t="shared" ca="1" si="18"/>
        <v>#REF!</v>
      </c>
      <c r="R110" s="143" t="e">
        <f t="shared" ca="1" si="19"/>
        <v>#REF!</v>
      </c>
      <c r="S110" s="141">
        <f t="shared" si="20"/>
        <v>0</v>
      </c>
      <c r="T110" s="142">
        <f t="shared" si="21"/>
        <v>0</v>
      </c>
      <c r="U110" s="148"/>
      <c r="V110" s="210"/>
      <c r="W110" s="210"/>
      <c r="X110" s="210"/>
      <c r="Y110" s="210"/>
      <c r="Z110" s="210"/>
      <c r="AA110" s="210"/>
      <c r="AB110" s="210"/>
      <c r="AC110" s="210"/>
      <c r="AD110" s="210"/>
    </row>
    <row r="111" spans="1:30" hidden="1" x14ac:dyDescent="0.25">
      <c r="A111" s="133">
        <v>103</v>
      </c>
      <c r="B111" s="156" t="e">
        <f t="shared" ca="1" si="11"/>
        <v>#REF!</v>
      </c>
      <c r="C111" s="156" t="e">
        <f t="shared" ca="1" si="12"/>
        <v>#REF!</v>
      </c>
      <c r="D111" s="138"/>
      <c r="E111" s="139"/>
      <c r="F111" s="139" t="e">
        <f t="shared" ca="1" si="13"/>
        <v>#REF!</v>
      </c>
      <c r="G111" s="137"/>
      <c r="H111" s="137"/>
      <c r="I111" s="137" t="e">
        <f t="shared" ca="1" si="14"/>
        <v>#REF!</v>
      </c>
      <c r="J111" s="162"/>
      <c r="K111" s="140"/>
      <c r="L111" s="140"/>
      <c r="M111" s="140" t="e">
        <f t="shared" ca="1" si="15"/>
        <v>#REF!</v>
      </c>
      <c r="N111" s="171"/>
      <c r="O111" s="142" t="e">
        <f t="shared" ca="1" si="16"/>
        <v>#REF!</v>
      </c>
      <c r="P111" s="141" t="e">
        <f t="shared" ca="1" si="17"/>
        <v>#REF!</v>
      </c>
      <c r="Q111" s="142" t="e">
        <f t="shared" ca="1" si="18"/>
        <v>#REF!</v>
      </c>
      <c r="R111" s="143" t="e">
        <f t="shared" ca="1" si="19"/>
        <v>#REF!</v>
      </c>
      <c r="S111" s="141">
        <f t="shared" si="20"/>
        <v>0</v>
      </c>
      <c r="T111" s="142">
        <f t="shared" si="21"/>
        <v>0</v>
      </c>
      <c r="U111" s="148"/>
      <c r="V111" s="210"/>
      <c r="W111" s="210"/>
      <c r="X111" s="210"/>
      <c r="Y111" s="210"/>
      <c r="Z111" s="210"/>
      <c r="AA111" s="210"/>
      <c r="AB111" s="210"/>
      <c r="AC111" s="210"/>
      <c r="AD111" s="210"/>
    </row>
    <row r="112" spans="1:30" hidden="1" x14ac:dyDescent="0.25">
      <c r="A112" s="133">
        <v>104</v>
      </c>
      <c r="B112" s="156" t="e">
        <f t="shared" ca="1" si="11"/>
        <v>#REF!</v>
      </c>
      <c r="C112" s="156" t="e">
        <f t="shared" ca="1" si="12"/>
        <v>#REF!</v>
      </c>
      <c r="D112" s="138"/>
      <c r="E112" s="139"/>
      <c r="F112" s="139" t="e">
        <f t="shared" ca="1" si="13"/>
        <v>#REF!</v>
      </c>
      <c r="G112" s="137"/>
      <c r="H112" s="137"/>
      <c r="I112" s="137" t="e">
        <f t="shared" ca="1" si="14"/>
        <v>#REF!</v>
      </c>
      <c r="J112" s="162"/>
      <c r="K112" s="140"/>
      <c r="L112" s="140"/>
      <c r="M112" s="140" t="e">
        <f t="shared" ca="1" si="15"/>
        <v>#REF!</v>
      </c>
      <c r="N112" s="171"/>
      <c r="O112" s="142" t="e">
        <f t="shared" ca="1" si="16"/>
        <v>#REF!</v>
      </c>
      <c r="P112" s="141" t="e">
        <f t="shared" ca="1" si="17"/>
        <v>#REF!</v>
      </c>
      <c r="Q112" s="142" t="e">
        <f t="shared" ca="1" si="18"/>
        <v>#REF!</v>
      </c>
      <c r="R112" s="143" t="e">
        <f t="shared" ca="1" si="19"/>
        <v>#REF!</v>
      </c>
      <c r="S112" s="141">
        <f t="shared" si="20"/>
        <v>0</v>
      </c>
      <c r="T112" s="142">
        <f t="shared" si="21"/>
        <v>0</v>
      </c>
      <c r="U112" s="148"/>
      <c r="V112" s="210"/>
      <c r="W112" s="210"/>
      <c r="X112" s="210"/>
      <c r="Y112" s="210"/>
      <c r="Z112" s="210"/>
      <c r="AA112" s="210"/>
      <c r="AB112" s="210"/>
      <c r="AC112" s="210"/>
      <c r="AD112" s="210"/>
    </row>
    <row r="113" spans="1:30" hidden="1" x14ac:dyDescent="0.25">
      <c r="A113" s="133">
        <v>105</v>
      </c>
      <c r="B113" s="156" t="e">
        <f t="shared" ca="1" si="11"/>
        <v>#REF!</v>
      </c>
      <c r="C113" s="156" t="e">
        <f t="shared" ca="1" si="12"/>
        <v>#REF!</v>
      </c>
      <c r="D113" s="138"/>
      <c r="E113" s="139"/>
      <c r="F113" s="139" t="e">
        <f t="shared" ca="1" si="13"/>
        <v>#REF!</v>
      </c>
      <c r="G113" s="137"/>
      <c r="H113" s="137"/>
      <c r="I113" s="137" t="e">
        <f t="shared" ca="1" si="14"/>
        <v>#REF!</v>
      </c>
      <c r="J113" s="162"/>
      <c r="K113" s="140"/>
      <c r="L113" s="140"/>
      <c r="M113" s="140" t="e">
        <f t="shared" ca="1" si="15"/>
        <v>#REF!</v>
      </c>
      <c r="N113" s="171"/>
      <c r="O113" s="142" t="e">
        <f t="shared" ca="1" si="16"/>
        <v>#REF!</v>
      </c>
      <c r="P113" s="141" t="e">
        <f t="shared" ca="1" si="17"/>
        <v>#REF!</v>
      </c>
      <c r="Q113" s="142" t="e">
        <f t="shared" ca="1" si="18"/>
        <v>#REF!</v>
      </c>
      <c r="R113" s="143" t="e">
        <f t="shared" ca="1" si="19"/>
        <v>#REF!</v>
      </c>
      <c r="S113" s="141">
        <f t="shared" si="20"/>
        <v>0</v>
      </c>
      <c r="T113" s="142">
        <f t="shared" si="21"/>
        <v>0</v>
      </c>
      <c r="U113" s="148"/>
      <c r="V113" s="156"/>
      <c r="W113" s="210"/>
      <c r="X113" s="210"/>
      <c r="Y113" s="156"/>
      <c r="Z113" s="210"/>
      <c r="AA113" s="210"/>
      <c r="AB113" s="156"/>
      <c r="AC113" s="210"/>
      <c r="AD113" s="210"/>
    </row>
    <row r="114" spans="1:30" hidden="1" x14ac:dyDescent="0.25">
      <c r="A114" s="133">
        <v>106</v>
      </c>
      <c r="B114" s="156" t="e">
        <f t="shared" ca="1" si="11"/>
        <v>#REF!</v>
      </c>
      <c r="C114" s="156" t="e">
        <f t="shared" ca="1" si="12"/>
        <v>#REF!</v>
      </c>
      <c r="D114" s="138"/>
      <c r="E114" s="139"/>
      <c r="F114" s="139" t="e">
        <f t="shared" ca="1" si="13"/>
        <v>#REF!</v>
      </c>
      <c r="G114" s="137"/>
      <c r="H114" s="137"/>
      <c r="I114" s="137" t="e">
        <f t="shared" ca="1" si="14"/>
        <v>#REF!</v>
      </c>
      <c r="J114" s="162"/>
      <c r="K114" s="140"/>
      <c r="L114" s="140"/>
      <c r="M114" s="140" t="e">
        <f t="shared" ca="1" si="15"/>
        <v>#REF!</v>
      </c>
      <c r="N114" s="171"/>
      <c r="O114" s="142" t="e">
        <f t="shared" ca="1" si="16"/>
        <v>#REF!</v>
      </c>
      <c r="P114" s="141" t="e">
        <f t="shared" ca="1" si="17"/>
        <v>#REF!</v>
      </c>
      <c r="Q114" s="142" t="e">
        <f t="shared" ca="1" si="18"/>
        <v>#REF!</v>
      </c>
      <c r="R114" s="143" t="e">
        <f t="shared" ca="1" si="19"/>
        <v>#REF!</v>
      </c>
      <c r="S114" s="141">
        <f t="shared" si="20"/>
        <v>0</v>
      </c>
      <c r="T114" s="142">
        <f t="shared" si="21"/>
        <v>0</v>
      </c>
      <c r="U114" s="174"/>
      <c r="V114" s="156"/>
      <c r="W114" s="210"/>
      <c r="X114" s="210"/>
      <c r="Y114" s="156"/>
      <c r="Z114" s="210"/>
      <c r="AA114" s="210"/>
      <c r="AB114" s="156"/>
      <c r="AC114" s="210"/>
      <c r="AD114" s="210"/>
    </row>
    <row r="115" spans="1:30" hidden="1" x14ac:dyDescent="0.25">
      <c r="A115" s="133">
        <v>107</v>
      </c>
      <c r="B115" s="156" t="e">
        <f t="shared" ca="1" si="11"/>
        <v>#REF!</v>
      </c>
      <c r="C115" s="156" t="e">
        <f t="shared" ca="1" si="12"/>
        <v>#REF!</v>
      </c>
      <c r="D115" s="138"/>
      <c r="E115" s="139"/>
      <c r="F115" s="139" t="e">
        <f t="shared" ca="1" si="13"/>
        <v>#REF!</v>
      </c>
      <c r="G115" s="137"/>
      <c r="H115" s="137"/>
      <c r="I115" s="137" t="e">
        <f t="shared" ca="1" si="14"/>
        <v>#REF!</v>
      </c>
      <c r="J115" s="162"/>
      <c r="K115" s="140"/>
      <c r="L115" s="140"/>
      <c r="M115" s="140" t="e">
        <f t="shared" ca="1" si="15"/>
        <v>#REF!</v>
      </c>
      <c r="N115" s="171"/>
      <c r="O115" s="142" t="e">
        <f t="shared" ca="1" si="16"/>
        <v>#REF!</v>
      </c>
      <c r="P115" s="141" t="e">
        <f t="shared" ca="1" si="17"/>
        <v>#REF!</v>
      </c>
      <c r="Q115" s="142" t="e">
        <f t="shared" ca="1" si="18"/>
        <v>#REF!</v>
      </c>
      <c r="R115" s="143" t="e">
        <f t="shared" ca="1" si="19"/>
        <v>#REF!</v>
      </c>
      <c r="S115" s="141">
        <f t="shared" si="20"/>
        <v>0</v>
      </c>
      <c r="T115" s="142">
        <f t="shared" si="21"/>
        <v>0</v>
      </c>
      <c r="U115" s="148"/>
      <c r="V115" s="156"/>
      <c r="W115" s="210"/>
      <c r="X115" s="210"/>
      <c r="Y115" s="156"/>
      <c r="Z115" s="210"/>
      <c r="AA115" s="210"/>
      <c r="AB115" s="156"/>
      <c r="AC115" s="210"/>
      <c r="AD115" s="210"/>
    </row>
    <row r="116" spans="1:30" hidden="1" x14ac:dyDescent="0.25">
      <c r="A116" s="133">
        <v>108</v>
      </c>
      <c r="B116" s="156" t="e">
        <f t="shared" ca="1" si="11"/>
        <v>#REF!</v>
      </c>
      <c r="C116" s="156" t="e">
        <f t="shared" ca="1" si="12"/>
        <v>#REF!</v>
      </c>
      <c r="D116" s="138"/>
      <c r="E116" s="139"/>
      <c r="F116" s="139" t="e">
        <f t="shared" ca="1" si="13"/>
        <v>#REF!</v>
      </c>
      <c r="G116" s="137"/>
      <c r="H116" s="137"/>
      <c r="I116" s="137" t="e">
        <f t="shared" ca="1" si="14"/>
        <v>#REF!</v>
      </c>
      <c r="J116" s="162"/>
      <c r="K116" s="140"/>
      <c r="L116" s="140"/>
      <c r="M116" s="140" t="e">
        <f t="shared" ca="1" si="15"/>
        <v>#REF!</v>
      </c>
      <c r="N116" s="171"/>
      <c r="O116" s="142" t="e">
        <f t="shared" ca="1" si="16"/>
        <v>#REF!</v>
      </c>
      <c r="P116" s="141" t="e">
        <f t="shared" ca="1" si="17"/>
        <v>#REF!</v>
      </c>
      <c r="Q116" s="142" t="e">
        <f t="shared" ca="1" si="18"/>
        <v>#REF!</v>
      </c>
      <c r="R116" s="143" t="e">
        <f t="shared" ca="1" si="19"/>
        <v>#REF!</v>
      </c>
      <c r="S116" s="141">
        <f t="shared" si="20"/>
        <v>0</v>
      </c>
      <c r="T116" s="142">
        <f t="shared" si="21"/>
        <v>0</v>
      </c>
      <c r="U116" s="174"/>
      <c r="V116" s="210"/>
      <c r="W116" s="210"/>
      <c r="X116" s="210"/>
      <c r="Y116" s="210"/>
      <c r="Z116" s="210"/>
      <c r="AA116" s="210"/>
      <c r="AB116" s="210"/>
      <c r="AC116" s="210"/>
      <c r="AD116" s="210"/>
    </row>
    <row r="117" spans="1:30" hidden="1" x14ac:dyDescent="0.25">
      <c r="A117" s="133">
        <v>109</v>
      </c>
      <c r="B117" s="156" t="e">
        <f t="shared" ca="1" si="11"/>
        <v>#REF!</v>
      </c>
      <c r="C117" s="156" t="e">
        <f t="shared" ca="1" si="12"/>
        <v>#REF!</v>
      </c>
      <c r="D117" s="138"/>
      <c r="E117" s="139"/>
      <c r="F117" s="139" t="e">
        <f t="shared" ca="1" si="13"/>
        <v>#REF!</v>
      </c>
      <c r="G117" s="137"/>
      <c r="H117" s="137"/>
      <c r="I117" s="137" t="e">
        <f t="shared" ca="1" si="14"/>
        <v>#REF!</v>
      </c>
      <c r="J117" s="162"/>
      <c r="K117" s="140"/>
      <c r="L117" s="140"/>
      <c r="M117" s="140" t="e">
        <f t="shared" ca="1" si="15"/>
        <v>#REF!</v>
      </c>
      <c r="N117" s="171"/>
      <c r="O117" s="142" t="e">
        <f t="shared" ca="1" si="16"/>
        <v>#REF!</v>
      </c>
      <c r="P117" s="141" t="e">
        <f t="shared" ca="1" si="17"/>
        <v>#REF!</v>
      </c>
      <c r="Q117" s="142" t="e">
        <f t="shared" ca="1" si="18"/>
        <v>#REF!</v>
      </c>
      <c r="R117" s="143" t="e">
        <f t="shared" ca="1" si="19"/>
        <v>#REF!</v>
      </c>
      <c r="S117" s="141">
        <f t="shared" si="20"/>
        <v>0</v>
      </c>
      <c r="T117" s="142">
        <f t="shared" si="21"/>
        <v>0</v>
      </c>
      <c r="U117" s="148"/>
      <c r="V117" s="210"/>
      <c r="W117" s="210"/>
      <c r="X117" s="210"/>
      <c r="Y117" s="210"/>
      <c r="Z117" s="210"/>
      <c r="AA117" s="210"/>
      <c r="AB117" s="210"/>
      <c r="AC117" s="210"/>
      <c r="AD117" s="210"/>
    </row>
    <row r="118" spans="1:30" hidden="1" x14ac:dyDescent="0.25">
      <c r="A118" s="133">
        <v>110</v>
      </c>
      <c r="B118" s="156" t="e">
        <f t="shared" ca="1" si="11"/>
        <v>#REF!</v>
      </c>
      <c r="C118" s="156" t="e">
        <f t="shared" ca="1" si="12"/>
        <v>#REF!</v>
      </c>
      <c r="D118" s="138"/>
      <c r="E118" s="139"/>
      <c r="F118" s="139" t="e">
        <f t="shared" ca="1" si="13"/>
        <v>#REF!</v>
      </c>
      <c r="G118" s="137"/>
      <c r="H118" s="137"/>
      <c r="I118" s="137" t="e">
        <f t="shared" ca="1" si="14"/>
        <v>#REF!</v>
      </c>
      <c r="J118" s="162"/>
      <c r="K118" s="140"/>
      <c r="L118" s="140"/>
      <c r="M118" s="140" t="e">
        <f t="shared" ca="1" si="15"/>
        <v>#REF!</v>
      </c>
      <c r="N118" s="171"/>
      <c r="O118" s="142" t="e">
        <f t="shared" ca="1" si="16"/>
        <v>#REF!</v>
      </c>
      <c r="P118" s="141" t="e">
        <f t="shared" ca="1" si="17"/>
        <v>#REF!</v>
      </c>
      <c r="Q118" s="142" t="e">
        <f t="shared" ca="1" si="18"/>
        <v>#REF!</v>
      </c>
      <c r="R118" s="143" t="e">
        <f t="shared" ca="1" si="19"/>
        <v>#REF!</v>
      </c>
      <c r="S118" s="141">
        <f t="shared" si="20"/>
        <v>0</v>
      </c>
      <c r="T118" s="142">
        <f t="shared" si="21"/>
        <v>0</v>
      </c>
      <c r="U118" s="148"/>
      <c r="V118" s="210"/>
      <c r="W118" s="210"/>
      <c r="X118" s="210"/>
      <c r="Y118" s="210"/>
      <c r="Z118" s="210"/>
      <c r="AA118" s="210"/>
      <c r="AB118" s="210"/>
      <c r="AC118" s="210"/>
      <c r="AD118" s="210"/>
    </row>
    <row r="119" spans="1:30" hidden="1" x14ac:dyDescent="0.25">
      <c r="A119" s="133">
        <v>111</v>
      </c>
      <c r="B119" s="156" t="e">
        <f t="shared" ca="1" si="11"/>
        <v>#REF!</v>
      </c>
      <c r="C119" s="156" t="e">
        <f t="shared" ca="1" si="12"/>
        <v>#REF!</v>
      </c>
      <c r="D119" s="138"/>
      <c r="E119" s="139"/>
      <c r="F119" s="139" t="e">
        <f t="shared" ca="1" si="13"/>
        <v>#REF!</v>
      </c>
      <c r="G119" s="137"/>
      <c r="H119" s="137"/>
      <c r="I119" s="137" t="e">
        <f t="shared" ca="1" si="14"/>
        <v>#REF!</v>
      </c>
      <c r="J119" s="162"/>
      <c r="K119" s="140"/>
      <c r="L119" s="140"/>
      <c r="M119" s="140" t="e">
        <f t="shared" ca="1" si="15"/>
        <v>#REF!</v>
      </c>
      <c r="N119" s="171"/>
      <c r="O119" s="142" t="e">
        <f t="shared" ca="1" si="16"/>
        <v>#REF!</v>
      </c>
      <c r="P119" s="141" t="e">
        <f t="shared" ca="1" si="17"/>
        <v>#REF!</v>
      </c>
      <c r="Q119" s="142" t="e">
        <f t="shared" ca="1" si="18"/>
        <v>#REF!</v>
      </c>
      <c r="R119" s="143" t="e">
        <f t="shared" ca="1" si="19"/>
        <v>#REF!</v>
      </c>
      <c r="S119" s="141">
        <f t="shared" si="20"/>
        <v>0</v>
      </c>
      <c r="T119" s="142">
        <f t="shared" si="21"/>
        <v>0</v>
      </c>
      <c r="U119" s="148"/>
      <c r="V119" s="210"/>
      <c r="W119" s="210"/>
      <c r="X119" s="210"/>
      <c r="Y119" s="210"/>
      <c r="Z119" s="210"/>
      <c r="AA119" s="210"/>
      <c r="AB119" s="210"/>
      <c r="AC119" s="210"/>
      <c r="AD119" s="210"/>
    </row>
    <row r="120" spans="1:30" hidden="1" x14ac:dyDescent="0.25">
      <c r="A120" s="133">
        <v>112</v>
      </c>
      <c r="B120" s="156" t="e">
        <f t="shared" ca="1" si="11"/>
        <v>#REF!</v>
      </c>
      <c r="C120" s="156" t="e">
        <f t="shared" ca="1" si="12"/>
        <v>#REF!</v>
      </c>
      <c r="D120" s="138"/>
      <c r="E120" s="139"/>
      <c r="F120" s="139" t="e">
        <f t="shared" ca="1" si="13"/>
        <v>#REF!</v>
      </c>
      <c r="G120" s="137"/>
      <c r="H120" s="137"/>
      <c r="I120" s="137" t="e">
        <f t="shared" ca="1" si="14"/>
        <v>#REF!</v>
      </c>
      <c r="J120" s="162"/>
      <c r="K120" s="140"/>
      <c r="L120" s="140"/>
      <c r="M120" s="140" t="e">
        <f t="shared" ca="1" si="15"/>
        <v>#REF!</v>
      </c>
      <c r="N120" s="171"/>
      <c r="O120" s="142" t="e">
        <f t="shared" ca="1" si="16"/>
        <v>#REF!</v>
      </c>
      <c r="P120" s="141" t="e">
        <f t="shared" ca="1" si="17"/>
        <v>#REF!</v>
      </c>
      <c r="Q120" s="142" t="e">
        <f t="shared" ca="1" si="18"/>
        <v>#REF!</v>
      </c>
      <c r="R120" s="143" t="e">
        <f t="shared" ca="1" si="19"/>
        <v>#REF!</v>
      </c>
      <c r="S120" s="141">
        <f t="shared" si="20"/>
        <v>0</v>
      </c>
      <c r="T120" s="142">
        <f t="shared" si="21"/>
        <v>0</v>
      </c>
      <c r="U120" s="174"/>
      <c r="V120" s="210"/>
      <c r="W120" s="210"/>
      <c r="X120" s="210"/>
      <c r="Y120" s="210"/>
      <c r="Z120" s="210"/>
      <c r="AA120" s="210"/>
      <c r="AB120" s="210"/>
      <c r="AC120" s="210"/>
      <c r="AD120" s="210"/>
    </row>
    <row r="121" spans="1:30" hidden="1" x14ac:dyDescent="0.25">
      <c r="A121" s="133">
        <v>113</v>
      </c>
      <c r="B121" s="156" t="e">
        <f t="shared" ca="1" si="11"/>
        <v>#REF!</v>
      </c>
      <c r="C121" s="156" t="e">
        <f t="shared" ca="1" si="12"/>
        <v>#REF!</v>
      </c>
      <c r="D121" s="138"/>
      <c r="E121" s="139"/>
      <c r="F121" s="139" t="e">
        <f t="shared" ca="1" si="13"/>
        <v>#REF!</v>
      </c>
      <c r="G121" s="137"/>
      <c r="H121" s="137"/>
      <c r="I121" s="137" t="e">
        <f t="shared" ca="1" si="14"/>
        <v>#REF!</v>
      </c>
      <c r="J121" s="162"/>
      <c r="K121" s="140"/>
      <c r="L121" s="140"/>
      <c r="M121" s="140" t="e">
        <f t="shared" ca="1" si="15"/>
        <v>#REF!</v>
      </c>
      <c r="N121" s="171"/>
      <c r="O121" s="142" t="e">
        <f t="shared" ca="1" si="16"/>
        <v>#REF!</v>
      </c>
      <c r="P121" s="141" t="e">
        <f t="shared" ca="1" si="17"/>
        <v>#REF!</v>
      </c>
      <c r="Q121" s="142" t="e">
        <f t="shared" ca="1" si="18"/>
        <v>#REF!</v>
      </c>
      <c r="R121" s="143" t="e">
        <f t="shared" ca="1" si="19"/>
        <v>#REF!</v>
      </c>
      <c r="S121" s="141">
        <f t="shared" si="20"/>
        <v>0</v>
      </c>
      <c r="T121" s="142">
        <f t="shared" si="21"/>
        <v>0</v>
      </c>
      <c r="U121" s="174"/>
      <c r="V121" s="210"/>
      <c r="W121" s="210"/>
      <c r="X121" s="210"/>
      <c r="Y121" s="210"/>
      <c r="Z121" s="210"/>
      <c r="AA121" s="210"/>
      <c r="AB121" s="210"/>
      <c r="AC121" s="210"/>
      <c r="AD121" s="210"/>
    </row>
    <row r="122" spans="1:30" hidden="1" x14ac:dyDescent="0.25">
      <c r="A122" s="133">
        <v>114</v>
      </c>
      <c r="B122" s="156" t="e">
        <f t="shared" ca="1" si="11"/>
        <v>#REF!</v>
      </c>
      <c r="C122" s="156" t="e">
        <f t="shared" ca="1" si="12"/>
        <v>#REF!</v>
      </c>
      <c r="D122" s="138"/>
      <c r="E122" s="139"/>
      <c r="F122" s="139" t="e">
        <f t="shared" ca="1" si="13"/>
        <v>#REF!</v>
      </c>
      <c r="G122" s="137"/>
      <c r="H122" s="137"/>
      <c r="I122" s="137" t="e">
        <f t="shared" ca="1" si="14"/>
        <v>#REF!</v>
      </c>
      <c r="J122" s="162"/>
      <c r="K122" s="140"/>
      <c r="L122" s="140"/>
      <c r="M122" s="140" t="e">
        <f t="shared" ca="1" si="15"/>
        <v>#REF!</v>
      </c>
      <c r="N122" s="171"/>
      <c r="O122" s="142" t="e">
        <f t="shared" ca="1" si="16"/>
        <v>#REF!</v>
      </c>
      <c r="P122" s="141" t="e">
        <f t="shared" ca="1" si="17"/>
        <v>#REF!</v>
      </c>
      <c r="Q122" s="142" t="e">
        <f t="shared" ca="1" si="18"/>
        <v>#REF!</v>
      </c>
      <c r="R122" s="143" t="e">
        <f t="shared" ca="1" si="19"/>
        <v>#REF!</v>
      </c>
      <c r="S122" s="141">
        <f t="shared" si="20"/>
        <v>0</v>
      </c>
      <c r="T122" s="142">
        <f t="shared" si="21"/>
        <v>0</v>
      </c>
      <c r="U122" s="174"/>
      <c r="V122" s="210"/>
      <c r="W122" s="210"/>
      <c r="X122" s="210"/>
      <c r="Y122" s="210"/>
      <c r="Z122" s="210"/>
      <c r="AA122" s="210"/>
      <c r="AB122" s="210"/>
      <c r="AC122" s="210"/>
      <c r="AD122" s="210"/>
    </row>
    <row r="123" spans="1:30" hidden="1" x14ac:dyDescent="0.25">
      <c r="A123" s="133">
        <v>115</v>
      </c>
      <c r="B123" s="156" t="e">
        <f t="shared" ca="1" si="11"/>
        <v>#REF!</v>
      </c>
      <c r="C123" s="156" t="e">
        <f t="shared" ca="1" si="12"/>
        <v>#REF!</v>
      </c>
      <c r="D123" s="138"/>
      <c r="E123" s="139"/>
      <c r="F123" s="139" t="e">
        <f t="shared" ca="1" si="13"/>
        <v>#REF!</v>
      </c>
      <c r="G123" s="137"/>
      <c r="H123" s="137"/>
      <c r="I123" s="137" t="e">
        <f t="shared" ca="1" si="14"/>
        <v>#REF!</v>
      </c>
      <c r="J123" s="162"/>
      <c r="K123" s="140"/>
      <c r="L123" s="140"/>
      <c r="M123" s="140" t="e">
        <f t="shared" ca="1" si="15"/>
        <v>#REF!</v>
      </c>
      <c r="N123" s="171"/>
      <c r="O123" s="142" t="e">
        <f t="shared" ca="1" si="16"/>
        <v>#REF!</v>
      </c>
      <c r="P123" s="141" t="e">
        <f t="shared" ca="1" si="17"/>
        <v>#REF!</v>
      </c>
      <c r="Q123" s="142" t="e">
        <f t="shared" ca="1" si="18"/>
        <v>#REF!</v>
      </c>
      <c r="R123" s="143" t="e">
        <f t="shared" ca="1" si="19"/>
        <v>#REF!</v>
      </c>
      <c r="S123" s="141">
        <f t="shared" si="20"/>
        <v>0</v>
      </c>
      <c r="T123" s="142">
        <f t="shared" si="21"/>
        <v>0</v>
      </c>
      <c r="U123" s="174"/>
      <c r="V123" s="210"/>
      <c r="W123" s="210"/>
      <c r="X123" s="210"/>
      <c r="Y123" s="210"/>
      <c r="Z123" s="210"/>
      <c r="AA123" s="210"/>
      <c r="AB123" s="210"/>
      <c r="AC123" s="210"/>
      <c r="AD123" s="210"/>
    </row>
    <row r="124" spans="1:30" hidden="1" x14ac:dyDescent="0.25">
      <c r="A124" s="133">
        <v>116</v>
      </c>
      <c r="B124" s="156" t="e">
        <f t="shared" ca="1" si="11"/>
        <v>#REF!</v>
      </c>
      <c r="C124" s="156" t="e">
        <f t="shared" ca="1" si="12"/>
        <v>#REF!</v>
      </c>
      <c r="D124" s="138"/>
      <c r="E124" s="139"/>
      <c r="F124" s="139" t="e">
        <f t="shared" ca="1" si="13"/>
        <v>#REF!</v>
      </c>
      <c r="G124" s="137"/>
      <c r="H124" s="137"/>
      <c r="I124" s="137" t="e">
        <f t="shared" ca="1" si="14"/>
        <v>#REF!</v>
      </c>
      <c r="J124" s="162"/>
      <c r="K124" s="140"/>
      <c r="L124" s="140"/>
      <c r="M124" s="140" t="e">
        <f t="shared" ca="1" si="15"/>
        <v>#REF!</v>
      </c>
      <c r="N124" s="171"/>
      <c r="O124" s="142" t="e">
        <f t="shared" ca="1" si="16"/>
        <v>#REF!</v>
      </c>
      <c r="P124" s="141" t="e">
        <f t="shared" ca="1" si="17"/>
        <v>#REF!</v>
      </c>
      <c r="Q124" s="142" t="e">
        <f t="shared" ca="1" si="18"/>
        <v>#REF!</v>
      </c>
      <c r="R124" s="143" t="e">
        <f t="shared" ca="1" si="19"/>
        <v>#REF!</v>
      </c>
      <c r="S124" s="141">
        <f t="shared" si="20"/>
        <v>0</v>
      </c>
      <c r="T124" s="142">
        <f t="shared" si="21"/>
        <v>0</v>
      </c>
      <c r="U124" s="174"/>
      <c r="V124" s="210"/>
      <c r="W124" s="210"/>
      <c r="X124" s="210"/>
      <c r="Y124" s="210"/>
      <c r="Z124" s="210"/>
      <c r="AA124" s="210"/>
      <c r="AB124" s="210"/>
      <c r="AC124" s="210"/>
      <c r="AD124" s="210"/>
    </row>
    <row r="125" spans="1:30" hidden="1" x14ac:dyDescent="0.25">
      <c r="A125" s="133">
        <v>117</v>
      </c>
      <c r="B125" s="156" t="e">
        <f t="shared" ca="1" si="11"/>
        <v>#REF!</v>
      </c>
      <c r="C125" s="156" t="e">
        <f t="shared" ca="1" si="12"/>
        <v>#REF!</v>
      </c>
      <c r="D125" s="138"/>
      <c r="E125" s="139"/>
      <c r="F125" s="139" t="e">
        <f t="shared" ca="1" si="13"/>
        <v>#REF!</v>
      </c>
      <c r="G125" s="137"/>
      <c r="H125" s="137"/>
      <c r="I125" s="137" t="e">
        <f t="shared" ca="1" si="14"/>
        <v>#REF!</v>
      </c>
      <c r="J125" s="162"/>
      <c r="K125" s="140"/>
      <c r="L125" s="140"/>
      <c r="M125" s="140" t="e">
        <f t="shared" ca="1" si="15"/>
        <v>#REF!</v>
      </c>
      <c r="N125" s="171"/>
      <c r="O125" s="142" t="e">
        <f t="shared" ca="1" si="16"/>
        <v>#REF!</v>
      </c>
      <c r="P125" s="141" t="e">
        <f t="shared" ca="1" si="17"/>
        <v>#REF!</v>
      </c>
      <c r="Q125" s="142" t="e">
        <f t="shared" ca="1" si="18"/>
        <v>#REF!</v>
      </c>
      <c r="R125" s="143" t="e">
        <f t="shared" ca="1" si="19"/>
        <v>#REF!</v>
      </c>
      <c r="S125" s="141">
        <f t="shared" si="20"/>
        <v>0</v>
      </c>
      <c r="T125" s="142">
        <f t="shared" si="21"/>
        <v>0</v>
      </c>
      <c r="U125" s="174"/>
      <c r="V125" s="210"/>
      <c r="W125" s="210"/>
      <c r="X125" s="210"/>
      <c r="Y125" s="210"/>
      <c r="Z125" s="210"/>
      <c r="AA125" s="210"/>
      <c r="AB125" s="210"/>
      <c r="AC125" s="210"/>
      <c r="AD125" s="210"/>
    </row>
    <row r="126" spans="1:30" hidden="1" x14ac:dyDescent="0.25">
      <c r="A126" s="133">
        <v>118</v>
      </c>
      <c r="B126" s="156" t="e">
        <f t="shared" ca="1" si="11"/>
        <v>#REF!</v>
      </c>
      <c r="C126" s="156" t="e">
        <f t="shared" ca="1" si="12"/>
        <v>#REF!</v>
      </c>
      <c r="D126" s="138"/>
      <c r="E126" s="139"/>
      <c r="F126" s="139" t="e">
        <f t="shared" ca="1" si="13"/>
        <v>#REF!</v>
      </c>
      <c r="G126" s="137"/>
      <c r="H126" s="137"/>
      <c r="I126" s="137" t="e">
        <f t="shared" ca="1" si="14"/>
        <v>#REF!</v>
      </c>
      <c r="J126" s="162"/>
      <c r="K126" s="140"/>
      <c r="L126" s="140"/>
      <c r="M126" s="140" t="e">
        <f t="shared" ca="1" si="15"/>
        <v>#REF!</v>
      </c>
      <c r="N126" s="171"/>
      <c r="O126" s="142" t="e">
        <f t="shared" ca="1" si="16"/>
        <v>#REF!</v>
      </c>
      <c r="P126" s="141" t="e">
        <f t="shared" ca="1" si="17"/>
        <v>#REF!</v>
      </c>
      <c r="Q126" s="142" t="e">
        <f t="shared" ca="1" si="18"/>
        <v>#REF!</v>
      </c>
      <c r="R126" s="143" t="e">
        <f t="shared" ca="1" si="19"/>
        <v>#REF!</v>
      </c>
      <c r="S126" s="141">
        <f t="shared" si="20"/>
        <v>0</v>
      </c>
      <c r="T126" s="142">
        <f t="shared" si="21"/>
        <v>0</v>
      </c>
      <c r="U126" s="174"/>
      <c r="V126" s="210"/>
      <c r="W126" s="210"/>
      <c r="X126" s="210"/>
      <c r="Y126" s="210"/>
      <c r="Z126" s="210"/>
      <c r="AA126" s="210"/>
      <c r="AB126" s="210"/>
      <c r="AC126" s="210"/>
      <c r="AD126" s="210"/>
    </row>
    <row r="127" spans="1:30" hidden="1" x14ac:dyDescent="0.25">
      <c r="A127" s="133">
        <v>119</v>
      </c>
      <c r="B127" s="156" t="e">
        <f t="shared" ca="1" si="11"/>
        <v>#REF!</v>
      </c>
      <c r="C127" s="156" t="e">
        <f t="shared" ca="1" si="12"/>
        <v>#REF!</v>
      </c>
      <c r="D127" s="138"/>
      <c r="E127" s="139"/>
      <c r="F127" s="139" t="e">
        <f t="shared" ca="1" si="13"/>
        <v>#REF!</v>
      </c>
      <c r="G127" s="137"/>
      <c r="H127" s="137"/>
      <c r="I127" s="137" t="e">
        <f t="shared" ca="1" si="14"/>
        <v>#REF!</v>
      </c>
      <c r="J127" s="162"/>
      <c r="K127" s="140"/>
      <c r="L127" s="140"/>
      <c r="M127" s="140" t="e">
        <f t="shared" ca="1" si="15"/>
        <v>#REF!</v>
      </c>
      <c r="N127" s="171"/>
      <c r="O127" s="142" t="e">
        <f t="shared" ca="1" si="16"/>
        <v>#REF!</v>
      </c>
      <c r="P127" s="141" t="e">
        <f t="shared" ca="1" si="17"/>
        <v>#REF!</v>
      </c>
      <c r="Q127" s="142" t="e">
        <f t="shared" ca="1" si="18"/>
        <v>#REF!</v>
      </c>
      <c r="R127" s="143" t="e">
        <f t="shared" ca="1" si="19"/>
        <v>#REF!</v>
      </c>
      <c r="S127" s="141">
        <f t="shared" si="20"/>
        <v>0</v>
      </c>
      <c r="T127" s="142">
        <f t="shared" si="21"/>
        <v>0</v>
      </c>
      <c r="U127" s="174"/>
      <c r="V127" s="210"/>
      <c r="W127" s="210"/>
      <c r="X127" s="210"/>
      <c r="Y127" s="210"/>
      <c r="Z127" s="210"/>
      <c r="AA127" s="210"/>
      <c r="AB127" s="210"/>
      <c r="AC127" s="210"/>
      <c r="AD127" s="210"/>
    </row>
    <row r="128" spans="1:30" hidden="1" x14ac:dyDescent="0.25">
      <c r="A128" s="133">
        <v>120</v>
      </c>
      <c r="B128" s="156" t="e">
        <f t="shared" ca="1" si="11"/>
        <v>#REF!</v>
      </c>
      <c r="C128" s="156" t="e">
        <f t="shared" ca="1" si="12"/>
        <v>#REF!</v>
      </c>
      <c r="D128" s="138"/>
      <c r="E128" s="139"/>
      <c r="F128" s="139" t="e">
        <f t="shared" ca="1" si="13"/>
        <v>#REF!</v>
      </c>
      <c r="G128" s="137"/>
      <c r="H128" s="137"/>
      <c r="I128" s="137" t="e">
        <f t="shared" ca="1" si="14"/>
        <v>#REF!</v>
      </c>
      <c r="J128" s="162"/>
      <c r="K128" s="140"/>
      <c r="L128" s="140"/>
      <c r="M128" s="140" t="e">
        <f t="shared" ca="1" si="15"/>
        <v>#REF!</v>
      </c>
      <c r="N128" s="171"/>
      <c r="O128" s="142" t="e">
        <f t="shared" ca="1" si="16"/>
        <v>#REF!</v>
      </c>
      <c r="P128" s="141" t="e">
        <f t="shared" ca="1" si="17"/>
        <v>#REF!</v>
      </c>
      <c r="Q128" s="142" t="e">
        <f t="shared" ca="1" si="18"/>
        <v>#REF!</v>
      </c>
      <c r="R128" s="143" t="e">
        <f t="shared" ca="1" si="19"/>
        <v>#REF!</v>
      </c>
      <c r="S128" s="141">
        <f t="shared" si="20"/>
        <v>0</v>
      </c>
      <c r="T128" s="142">
        <f t="shared" si="21"/>
        <v>0</v>
      </c>
      <c r="U128" s="174"/>
      <c r="V128" s="210"/>
      <c r="W128" s="210"/>
      <c r="X128" s="210"/>
      <c r="Y128" s="210"/>
      <c r="Z128" s="210"/>
      <c r="AA128" s="210"/>
      <c r="AB128" s="210"/>
      <c r="AC128" s="210"/>
      <c r="AD128" s="210"/>
    </row>
    <row r="129" spans="1:30" hidden="1" x14ac:dyDescent="0.25">
      <c r="A129" s="133">
        <v>121</v>
      </c>
      <c r="B129" s="156" t="e">
        <f t="shared" ca="1" si="11"/>
        <v>#REF!</v>
      </c>
      <c r="C129" s="156" t="e">
        <f t="shared" ca="1" si="12"/>
        <v>#REF!</v>
      </c>
      <c r="D129" s="138"/>
      <c r="E129" s="139"/>
      <c r="F129" s="139" t="e">
        <f t="shared" ca="1" si="13"/>
        <v>#REF!</v>
      </c>
      <c r="G129" s="137"/>
      <c r="H129" s="137"/>
      <c r="I129" s="137" t="e">
        <f t="shared" ca="1" si="14"/>
        <v>#REF!</v>
      </c>
      <c r="J129" s="162"/>
      <c r="K129" s="140"/>
      <c r="L129" s="140"/>
      <c r="M129" s="140" t="e">
        <f t="shared" ca="1" si="15"/>
        <v>#REF!</v>
      </c>
      <c r="N129" s="171"/>
      <c r="O129" s="142" t="e">
        <f t="shared" ca="1" si="16"/>
        <v>#REF!</v>
      </c>
      <c r="P129" s="141" t="e">
        <f t="shared" ca="1" si="17"/>
        <v>#REF!</v>
      </c>
      <c r="Q129" s="142" t="e">
        <f t="shared" ca="1" si="18"/>
        <v>#REF!</v>
      </c>
      <c r="R129" s="143" t="e">
        <f t="shared" ca="1" si="19"/>
        <v>#REF!</v>
      </c>
      <c r="S129" s="141">
        <f t="shared" si="20"/>
        <v>0</v>
      </c>
      <c r="T129" s="142">
        <f t="shared" si="21"/>
        <v>0</v>
      </c>
      <c r="U129" s="174"/>
      <c r="V129" s="210"/>
      <c r="W129" s="210"/>
      <c r="X129" s="210"/>
      <c r="Y129" s="210"/>
      <c r="Z129" s="210"/>
      <c r="AA129" s="210"/>
      <c r="AB129" s="210"/>
      <c r="AC129" s="210"/>
      <c r="AD129" s="210"/>
    </row>
    <row r="130" spans="1:30" hidden="1" x14ac:dyDescent="0.25">
      <c r="A130" s="133">
        <v>122</v>
      </c>
      <c r="B130" s="156" t="e">
        <f t="shared" ca="1" si="11"/>
        <v>#REF!</v>
      </c>
      <c r="C130" s="156" t="e">
        <f t="shared" ca="1" si="12"/>
        <v>#REF!</v>
      </c>
      <c r="D130" s="138"/>
      <c r="E130" s="139"/>
      <c r="F130" s="139" t="e">
        <f t="shared" ca="1" si="13"/>
        <v>#REF!</v>
      </c>
      <c r="G130" s="137"/>
      <c r="H130" s="137"/>
      <c r="I130" s="137" t="e">
        <f t="shared" ca="1" si="14"/>
        <v>#REF!</v>
      </c>
      <c r="J130" s="162"/>
      <c r="K130" s="140"/>
      <c r="L130" s="140"/>
      <c r="M130" s="140" t="e">
        <f t="shared" ca="1" si="15"/>
        <v>#REF!</v>
      </c>
      <c r="N130" s="171"/>
      <c r="O130" s="142" t="e">
        <f t="shared" ca="1" si="16"/>
        <v>#REF!</v>
      </c>
      <c r="P130" s="141" t="e">
        <f t="shared" ca="1" si="17"/>
        <v>#REF!</v>
      </c>
      <c r="Q130" s="142" t="e">
        <f t="shared" ca="1" si="18"/>
        <v>#REF!</v>
      </c>
      <c r="R130" s="143" t="e">
        <f t="shared" ca="1" si="19"/>
        <v>#REF!</v>
      </c>
      <c r="S130" s="141">
        <f t="shared" si="20"/>
        <v>0</v>
      </c>
      <c r="T130" s="142">
        <f t="shared" si="21"/>
        <v>0</v>
      </c>
      <c r="U130" s="148"/>
      <c r="V130" s="210"/>
      <c r="W130" s="210"/>
      <c r="X130" s="210"/>
      <c r="Y130" s="210"/>
      <c r="Z130" s="210"/>
      <c r="AA130" s="210"/>
      <c r="AB130" s="210"/>
      <c r="AC130" s="210"/>
      <c r="AD130" s="210"/>
    </row>
    <row r="131" spans="1:30" hidden="1" x14ac:dyDescent="0.25">
      <c r="A131" s="133">
        <v>123</v>
      </c>
      <c r="B131" s="156" t="e">
        <f t="shared" ca="1" si="11"/>
        <v>#REF!</v>
      </c>
      <c r="C131" s="156" t="e">
        <f t="shared" ca="1" si="12"/>
        <v>#REF!</v>
      </c>
      <c r="D131" s="138"/>
      <c r="E131" s="139"/>
      <c r="F131" s="139" t="e">
        <f t="shared" ca="1" si="13"/>
        <v>#REF!</v>
      </c>
      <c r="G131" s="137"/>
      <c r="H131" s="137"/>
      <c r="I131" s="137" t="e">
        <f t="shared" ca="1" si="14"/>
        <v>#REF!</v>
      </c>
      <c r="J131" s="162"/>
      <c r="K131" s="140"/>
      <c r="L131" s="140"/>
      <c r="M131" s="140" t="e">
        <f t="shared" ca="1" si="15"/>
        <v>#REF!</v>
      </c>
      <c r="N131" s="171"/>
      <c r="O131" s="142" t="e">
        <f t="shared" ca="1" si="16"/>
        <v>#REF!</v>
      </c>
      <c r="P131" s="141" t="e">
        <f t="shared" ca="1" si="17"/>
        <v>#REF!</v>
      </c>
      <c r="Q131" s="142" t="e">
        <f t="shared" ca="1" si="18"/>
        <v>#REF!</v>
      </c>
      <c r="R131" s="143" t="e">
        <f t="shared" ca="1" si="19"/>
        <v>#REF!</v>
      </c>
      <c r="S131" s="141">
        <f t="shared" si="20"/>
        <v>0</v>
      </c>
      <c r="T131" s="142">
        <f t="shared" si="21"/>
        <v>0</v>
      </c>
      <c r="U131" s="174"/>
      <c r="V131" s="156"/>
      <c r="W131" s="210"/>
      <c r="X131" s="210"/>
      <c r="Y131" s="156"/>
      <c r="Z131" s="210"/>
      <c r="AA131" s="210"/>
      <c r="AB131" s="156"/>
      <c r="AC131" s="210"/>
      <c r="AD131" s="210"/>
    </row>
    <row r="132" spans="1:30" hidden="1" x14ac:dyDescent="0.25">
      <c r="A132" s="133">
        <v>124</v>
      </c>
      <c r="B132" s="156" t="e">
        <f t="shared" ca="1" si="11"/>
        <v>#REF!</v>
      </c>
      <c r="C132" s="156" t="e">
        <f t="shared" ca="1" si="12"/>
        <v>#REF!</v>
      </c>
      <c r="D132" s="138"/>
      <c r="E132" s="139"/>
      <c r="F132" s="139" t="e">
        <f t="shared" ca="1" si="13"/>
        <v>#REF!</v>
      </c>
      <c r="G132" s="137"/>
      <c r="H132" s="137"/>
      <c r="I132" s="137" t="e">
        <f t="shared" ca="1" si="14"/>
        <v>#REF!</v>
      </c>
      <c r="J132" s="162"/>
      <c r="K132" s="140"/>
      <c r="L132" s="140"/>
      <c r="M132" s="140" t="e">
        <f t="shared" ca="1" si="15"/>
        <v>#REF!</v>
      </c>
      <c r="N132" s="171"/>
      <c r="O132" s="142" t="e">
        <f t="shared" ca="1" si="16"/>
        <v>#REF!</v>
      </c>
      <c r="P132" s="141" t="e">
        <f t="shared" ca="1" si="17"/>
        <v>#REF!</v>
      </c>
      <c r="Q132" s="142" t="e">
        <f t="shared" ca="1" si="18"/>
        <v>#REF!</v>
      </c>
      <c r="R132" s="143" t="e">
        <f t="shared" ca="1" si="19"/>
        <v>#REF!</v>
      </c>
      <c r="S132" s="141">
        <f t="shared" si="20"/>
        <v>0</v>
      </c>
      <c r="T132" s="142">
        <f t="shared" si="21"/>
        <v>0</v>
      </c>
      <c r="U132" s="148"/>
      <c r="V132" s="156"/>
      <c r="W132" s="210"/>
      <c r="X132" s="210"/>
      <c r="Y132" s="156"/>
      <c r="Z132" s="210"/>
      <c r="AA132" s="210"/>
      <c r="AB132" s="156"/>
      <c r="AC132" s="210"/>
      <c r="AD132" s="210"/>
    </row>
    <row r="133" spans="1:30" hidden="1" x14ac:dyDescent="0.25">
      <c r="A133" s="133">
        <v>125</v>
      </c>
      <c r="B133" s="156" t="e">
        <f t="shared" ca="1" si="11"/>
        <v>#REF!</v>
      </c>
      <c r="C133" s="156" t="e">
        <f t="shared" ca="1" si="12"/>
        <v>#REF!</v>
      </c>
      <c r="D133" s="138"/>
      <c r="E133" s="139"/>
      <c r="F133" s="139" t="e">
        <f t="shared" ca="1" si="13"/>
        <v>#REF!</v>
      </c>
      <c r="G133" s="137"/>
      <c r="H133" s="137"/>
      <c r="I133" s="137" t="e">
        <f t="shared" ca="1" si="14"/>
        <v>#REF!</v>
      </c>
      <c r="J133" s="162"/>
      <c r="K133" s="140"/>
      <c r="L133" s="140"/>
      <c r="M133" s="140" t="e">
        <f t="shared" ca="1" si="15"/>
        <v>#REF!</v>
      </c>
      <c r="N133" s="171"/>
      <c r="O133" s="142" t="e">
        <f t="shared" ca="1" si="16"/>
        <v>#REF!</v>
      </c>
      <c r="P133" s="141" t="e">
        <f t="shared" ca="1" si="17"/>
        <v>#REF!</v>
      </c>
      <c r="Q133" s="142" t="e">
        <f t="shared" ca="1" si="18"/>
        <v>#REF!</v>
      </c>
      <c r="R133" s="143" t="e">
        <f t="shared" ca="1" si="19"/>
        <v>#REF!</v>
      </c>
      <c r="S133" s="141">
        <f t="shared" si="20"/>
        <v>0</v>
      </c>
      <c r="T133" s="142">
        <f t="shared" si="21"/>
        <v>0</v>
      </c>
      <c r="U133" s="148"/>
      <c r="V133" s="156"/>
      <c r="W133" s="210"/>
      <c r="X133" s="210"/>
      <c r="Y133" s="156"/>
      <c r="Z133" s="210"/>
      <c r="AA133" s="210"/>
      <c r="AB133" s="156"/>
      <c r="AC133" s="210"/>
      <c r="AD133" s="210"/>
    </row>
    <row r="134" spans="1:30" hidden="1" x14ac:dyDescent="0.25">
      <c r="A134" s="133">
        <v>126</v>
      </c>
      <c r="B134" s="156" t="e">
        <f t="shared" ca="1" si="11"/>
        <v>#REF!</v>
      </c>
      <c r="C134" s="156" t="e">
        <f t="shared" ca="1" si="12"/>
        <v>#REF!</v>
      </c>
      <c r="D134" s="138"/>
      <c r="E134" s="139"/>
      <c r="F134" s="139" t="e">
        <f t="shared" ca="1" si="13"/>
        <v>#REF!</v>
      </c>
      <c r="G134" s="137"/>
      <c r="H134" s="137"/>
      <c r="I134" s="137" t="e">
        <f t="shared" ca="1" si="14"/>
        <v>#REF!</v>
      </c>
      <c r="J134" s="162"/>
      <c r="K134" s="140"/>
      <c r="L134" s="140"/>
      <c r="M134" s="140" t="e">
        <f t="shared" ca="1" si="15"/>
        <v>#REF!</v>
      </c>
      <c r="N134" s="171"/>
      <c r="O134" s="142" t="e">
        <f t="shared" ca="1" si="16"/>
        <v>#REF!</v>
      </c>
      <c r="P134" s="141" t="e">
        <f t="shared" ca="1" si="17"/>
        <v>#REF!</v>
      </c>
      <c r="Q134" s="142" t="e">
        <f t="shared" ca="1" si="18"/>
        <v>#REF!</v>
      </c>
      <c r="R134" s="143" t="e">
        <f t="shared" ca="1" si="19"/>
        <v>#REF!</v>
      </c>
      <c r="S134" s="141">
        <f t="shared" si="20"/>
        <v>0</v>
      </c>
      <c r="T134" s="142">
        <f t="shared" si="21"/>
        <v>0</v>
      </c>
      <c r="U134" s="148"/>
      <c r="V134" s="156"/>
      <c r="W134" s="210"/>
      <c r="X134" s="210"/>
      <c r="Y134" s="156"/>
      <c r="Z134" s="210"/>
      <c r="AA134" s="210"/>
      <c r="AB134" s="156"/>
      <c r="AC134" s="210"/>
      <c r="AD134" s="210"/>
    </row>
    <row r="135" spans="1:30" hidden="1" x14ac:dyDescent="0.25">
      <c r="A135" s="133">
        <v>127</v>
      </c>
      <c r="B135" s="156" t="e">
        <f t="shared" ca="1" si="11"/>
        <v>#REF!</v>
      </c>
      <c r="C135" s="156" t="e">
        <f t="shared" ca="1" si="12"/>
        <v>#REF!</v>
      </c>
      <c r="D135" s="138"/>
      <c r="E135" s="139"/>
      <c r="F135" s="139" t="e">
        <f t="shared" ca="1" si="13"/>
        <v>#REF!</v>
      </c>
      <c r="G135" s="137"/>
      <c r="H135" s="137"/>
      <c r="I135" s="137" t="e">
        <f t="shared" ca="1" si="14"/>
        <v>#REF!</v>
      </c>
      <c r="J135" s="162"/>
      <c r="K135" s="140"/>
      <c r="L135" s="140"/>
      <c r="M135" s="140" t="e">
        <f t="shared" ca="1" si="15"/>
        <v>#REF!</v>
      </c>
      <c r="N135" s="171"/>
      <c r="O135" s="142" t="e">
        <f t="shared" ca="1" si="16"/>
        <v>#REF!</v>
      </c>
      <c r="P135" s="141" t="e">
        <f t="shared" ca="1" si="17"/>
        <v>#REF!</v>
      </c>
      <c r="Q135" s="142" t="e">
        <f t="shared" ca="1" si="18"/>
        <v>#REF!</v>
      </c>
      <c r="R135" s="143" t="e">
        <f t="shared" ca="1" si="19"/>
        <v>#REF!</v>
      </c>
      <c r="S135" s="141">
        <f t="shared" si="20"/>
        <v>0</v>
      </c>
      <c r="T135" s="142">
        <f t="shared" si="21"/>
        <v>0</v>
      </c>
      <c r="U135" s="148"/>
      <c r="V135" s="210"/>
      <c r="W135" s="210"/>
      <c r="X135" s="210"/>
      <c r="Y135" s="210"/>
      <c r="Z135" s="210"/>
      <c r="AA135" s="210"/>
      <c r="AB135" s="210"/>
      <c r="AC135" s="210"/>
      <c r="AD135" s="210"/>
    </row>
    <row r="136" spans="1:30" hidden="1" x14ac:dyDescent="0.25">
      <c r="A136" s="133">
        <v>128</v>
      </c>
      <c r="B136" s="156" t="e">
        <f t="shared" ca="1" si="11"/>
        <v>#REF!</v>
      </c>
      <c r="C136" s="156" t="e">
        <f t="shared" ca="1" si="12"/>
        <v>#REF!</v>
      </c>
      <c r="D136" s="138"/>
      <c r="E136" s="139"/>
      <c r="F136" s="139" t="e">
        <f t="shared" ca="1" si="13"/>
        <v>#REF!</v>
      </c>
      <c r="G136" s="137"/>
      <c r="H136" s="137"/>
      <c r="I136" s="137" t="e">
        <f t="shared" ca="1" si="14"/>
        <v>#REF!</v>
      </c>
      <c r="J136" s="162"/>
      <c r="K136" s="140"/>
      <c r="L136" s="140"/>
      <c r="M136" s="140" t="e">
        <f t="shared" ca="1" si="15"/>
        <v>#REF!</v>
      </c>
      <c r="N136" s="171"/>
      <c r="O136" s="142" t="e">
        <f t="shared" ca="1" si="16"/>
        <v>#REF!</v>
      </c>
      <c r="P136" s="141" t="e">
        <f t="shared" ca="1" si="17"/>
        <v>#REF!</v>
      </c>
      <c r="Q136" s="142" t="e">
        <f t="shared" ca="1" si="18"/>
        <v>#REF!</v>
      </c>
      <c r="R136" s="143" t="e">
        <f t="shared" ca="1" si="19"/>
        <v>#REF!</v>
      </c>
      <c r="S136" s="141">
        <f t="shared" si="20"/>
        <v>0</v>
      </c>
      <c r="T136" s="142">
        <f t="shared" si="21"/>
        <v>0</v>
      </c>
      <c r="U136" s="148"/>
      <c r="V136" s="210"/>
      <c r="W136" s="210"/>
      <c r="X136" s="210"/>
      <c r="Y136" s="210"/>
      <c r="Z136" s="210"/>
      <c r="AA136" s="210"/>
      <c r="AB136" s="210"/>
      <c r="AC136" s="210"/>
      <c r="AD136" s="210"/>
    </row>
    <row r="137" spans="1:30" hidden="1" x14ac:dyDescent="0.25">
      <c r="A137" s="133">
        <v>129</v>
      </c>
      <c r="B137" s="156" t="e">
        <f t="shared" ca="1" si="11"/>
        <v>#REF!</v>
      </c>
      <c r="C137" s="156" t="e">
        <f t="shared" ca="1" si="12"/>
        <v>#REF!</v>
      </c>
      <c r="D137" s="138"/>
      <c r="E137" s="139"/>
      <c r="F137" s="139" t="e">
        <f t="shared" ca="1" si="13"/>
        <v>#REF!</v>
      </c>
      <c r="G137" s="137"/>
      <c r="H137" s="137"/>
      <c r="I137" s="137" t="e">
        <f t="shared" ca="1" si="14"/>
        <v>#REF!</v>
      </c>
      <c r="J137" s="162"/>
      <c r="K137" s="140"/>
      <c r="L137" s="140"/>
      <c r="M137" s="140" t="e">
        <f t="shared" ca="1" si="15"/>
        <v>#REF!</v>
      </c>
      <c r="N137" s="171"/>
      <c r="O137" s="142" t="e">
        <f t="shared" ca="1" si="16"/>
        <v>#REF!</v>
      </c>
      <c r="P137" s="141" t="e">
        <f t="shared" ca="1" si="17"/>
        <v>#REF!</v>
      </c>
      <c r="Q137" s="142" t="e">
        <f t="shared" ca="1" si="18"/>
        <v>#REF!</v>
      </c>
      <c r="R137" s="143" t="e">
        <f t="shared" ca="1" si="19"/>
        <v>#REF!</v>
      </c>
      <c r="S137" s="141">
        <f t="shared" si="20"/>
        <v>0</v>
      </c>
      <c r="T137" s="142">
        <f t="shared" si="21"/>
        <v>0</v>
      </c>
      <c r="U137" s="148"/>
      <c r="V137" s="210"/>
      <c r="W137" s="210"/>
      <c r="X137" s="210"/>
      <c r="Y137" s="210"/>
      <c r="Z137" s="210"/>
      <c r="AA137" s="210"/>
      <c r="AB137" s="210"/>
      <c r="AC137" s="210"/>
      <c r="AD137" s="210"/>
    </row>
    <row r="138" spans="1:30" hidden="1" x14ac:dyDescent="0.25">
      <c r="A138" s="133">
        <v>130</v>
      </c>
      <c r="B138" s="156" t="e">
        <f t="shared" ref="B138:B201" ca="1" si="22">INDIRECT(CONCATENATE($C$522,$D$522,"!$B",$A138 + 8))</f>
        <v>#REF!</v>
      </c>
      <c r="C138" s="156" t="e">
        <f t="shared" ref="C138:C201" ca="1" si="23">INDIRECT(CONCATENATE($C$522,$D$522,"!$C",$A138 + 8))</f>
        <v>#REF!</v>
      </c>
      <c r="D138" s="138"/>
      <c r="E138" s="139"/>
      <c r="F138" s="139" t="e">
        <f t="shared" ref="F138:F201" ca="1" si="24">INDIRECT(CONCATENATE($C$522,$D$522,"!$Z",$A138 + 8))</f>
        <v>#REF!</v>
      </c>
      <c r="G138" s="137"/>
      <c r="H138" s="137"/>
      <c r="I138" s="137" t="e">
        <f t="shared" ref="I138:I201" ca="1" si="25">INDIRECT(CONCATENATE($C$522,$D$522,"!$AD",$A138 + 8))</f>
        <v>#REF!</v>
      </c>
      <c r="J138" s="162"/>
      <c r="K138" s="140"/>
      <c r="L138" s="140"/>
      <c r="M138" s="140" t="e">
        <f t="shared" ref="M138:M201" ca="1" si="26">INDIRECT(CONCATENATE($C$522,$D$522,"!$V",$A138 + 8))</f>
        <v>#REF!</v>
      </c>
      <c r="N138" s="171"/>
      <c r="O138" s="142" t="e">
        <f t="shared" ca="1" si="16"/>
        <v>#REF!</v>
      </c>
      <c r="P138" s="141" t="e">
        <f t="shared" ca="1" si="17"/>
        <v>#REF!</v>
      </c>
      <c r="Q138" s="142" t="e">
        <f t="shared" ca="1" si="18"/>
        <v>#REF!</v>
      </c>
      <c r="R138" s="143" t="e">
        <f t="shared" ca="1" si="19"/>
        <v>#REF!</v>
      </c>
      <c r="S138" s="141">
        <f t="shared" si="20"/>
        <v>0</v>
      </c>
      <c r="T138" s="142">
        <f t="shared" si="21"/>
        <v>0</v>
      </c>
      <c r="U138" s="148"/>
      <c r="V138" s="210"/>
      <c r="W138" s="210"/>
      <c r="X138" s="210"/>
      <c r="Y138" s="210"/>
      <c r="Z138" s="210"/>
      <c r="AA138" s="210"/>
      <c r="AB138" s="210"/>
      <c r="AC138" s="210"/>
      <c r="AD138" s="210"/>
    </row>
    <row r="139" spans="1:30" hidden="1" x14ac:dyDescent="0.25">
      <c r="A139" s="133">
        <v>131</v>
      </c>
      <c r="B139" s="156" t="e">
        <f t="shared" ca="1" si="22"/>
        <v>#REF!</v>
      </c>
      <c r="C139" s="156" t="e">
        <f t="shared" ca="1" si="23"/>
        <v>#REF!</v>
      </c>
      <c r="D139" s="138"/>
      <c r="E139" s="139"/>
      <c r="F139" s="139" t="e">
        <f t="shared" ca="1" si="24"/>
        <v>#REF!</v>
      </c>
      <c r="G139" s="137"/>
      <c r="H139" s="137"/>
      <c r="I139" s="137" t="e">
        <f t="shared" ca="1" si="25"/>
        <v>#REF!</v>
      </c>
      <c r="J139" s="162"/>
      <c r="K139" s="140"/>
      <c r="L139" s="140"/>
      <c r="M139" s="140" t="e">
        <f t="shared" ca="1" si="26"/>
        <v>#REF!</v>
      </c>
      <c r="N139" s="171"/>
      <c r="O139" s="142" t="e">
        <f t="shared" ref="O139:O202" ca="1" si="27">Q139+T139</f>
        <v>#REF!</v>
      </c>
      <c r="P139" s="141" t="e">
        <f t="shared" ref="P139:P202" ca="1" si="28">IF(I139&lt;33,0,18)</f>
        <v>#REF!</v>
      </c>
      <c r="Q139" s="142" t="e">
        <f t="shared" ref="Q139:Q202" ca="1" si="29">ROUNDDOWN(R139,0)</f>
        <v>#REF!</v>
      </c>
      <c r="R139" s="143" t="e">
        <f t="shared" ref="R139:R202" ca="1" si="30">I139*P139/100</f>
        <v>#REF!</v>
      </c>
      <c r="S139" s="141">
        <f t="shared" ref="S139:S202" si="31">IF(J139&lt;33,0,18)</f>
        <v>0</v>
      </c>
      <c r="T139" s="142">
        <f t="shared" ref="T139:T202" si="32">ROUNDDOWN(N139*S139/100,0)</f>
        <v>0</v>
      </c>
      <c r="U139" s="148"/>
      <c r="V139" s="210"/>
      <c r="W139" s="210"/>
      <c r="X139" s="210"/>
      <c r="Y139" s="210"/>
      <c r="Z139" s="210"/>
      <c r="AA139" s="210"/>
      <c r="AB139" s="210"/>
      <c r="AC139" s="210"/>
      <c r="AD139" s="210"/>
    </row>
    <row r="140" spans="1:30" hidden="1" x14ac:dyDescent="0.25">
      <c r="A140" s="133">
        <v>132</v>
      </c>
      <c r="B140" s="156" t="e">
        <f t="shared" ca="1" si="22"/>
        <v>#REF!</v>
      </c>
      <c r="C140" s="156" t="e">
        <f t="shared" ca="1" si="23"/>
        <v>#REF!</v>
      </c>
      <c r="D140" s="138"/>
      <c r="E140" s="139"/>
      <c r="F140" s="139" t="e">
        <f t="shared" ca="1" si="24"/>
        <v>#REF!</v>
      </c>
      <c r="G140" s="137"/>
      <c r="H140" s="137"/>
      <c r="I140" s="137" t="e">
        <f t="shared" ca="1" si="25"/>
        <v>#REF!</v>
      </c>
      <c r="J140" s="162"/>
      <c r="K140" s="140"/>
      <c r="L140" s="140"/>
      <c r="M140" s="140" t="e">
        <f t="shared" ca="1" si="26"/>
        <v>#REF!</v>
      </c>
      <c r="N140" s="171"/>
      <c r="O140" s="142" t="e">
        <f t="shared" ca="1" si="27"/>
        <v>#REF!</v>
      </c>
      <c r="P140" s="141" t="e">
        <f t="shared" ca="1" si="28"/>
        <v>#REF!</v>
      </c>
      <c r="Q140" s="142" t="e">
        <f t="shared" ca="1" si="29"/>
        <v>#REF!</v>
      </c>
      <c r="R140" s="143" t="e">
        <f t="shared" ca="1" si="30"/>
        <v>#REF!</v>
      </c>
      <c r="S140" s="141">
        <f t="shared" si="31"/>
        <v>0</v>
      </c>
      <c r="T140" s="142">
        <f t="shared" si="32"/>
        <v>0</v>
      </c>
      <c r="U140" s="148"/>
      <c r="V140" s="210"/>
      <c r="W140" s="210"/>
      <c r="X140" s="210"/>
      <c r="Y140" s="210"/>
      <c r="Z140" s="210"/>
      <c r="AA140" s="210"/>
      <c r="AB140" s="210"/>
      <c r="AC140" s="210"/>
      <c r="AD140" s="210"/>
    </row>
    <row r="141" spans="1:30" hidden="1" x14ac:dyDescent="0.25">
      <c r="A141" s="133">
        <v>133</v>
      </c>
      <c r="B141" s="156" t="e">
        <f t="shared" ca="1" si="22"/>
        <v>#REF!</v>
      </c>
      <c r="C141" s="156" t="e">
        <f t="shared" ca="1" si="23"/>
        <v>#REF!</v>
      </c>
      <c r="D141" s="138"/>
      <c r="E141" s="139"/>
      <c r="F141" s="139" t="e">
        <f t="shared" ca="1" si="24"/>
        <v>#REF!</v>
      </c>
      <c r="G141" s="137"/>
      <c r="H141" s="137"/>
      <c r="I141" s="137" t="e">
        <f t="shared" ca="1" si="25"/>
        <v>#REF!</v>
      </c>
      <c r="J141" s="162"/>
      <c r="K141" s="140"/>
      <c r="L141" s="140"/>
      <c r="M141" s="140" t="e">
        <f t="shared" ca="1" si="26"/>
        <v>#REF!</v>
      </c>
      <c r="N141" s="171"/>
      <c r="O141" s="142" t="e">
        <f t="shared" ca="1" si="27"/>
        <v>#REF!</v>
      </c>
      <c r="P141" s="141" t="e">
        <f t="shared" ca="1" si="28"/>
        <v>#REF!</v>
      </c>
      <c r="Q141" s="142" t="e">
        <f t="shared" ca="1" si="29"/>
        <v>#REF!</v>
      </c>
      <c r="R141" s="143" t="e">
        <f t="shared" ca="1" si="30"/>
        <v>#REF!</v>
      </c>
      <c r="S141" s="141">
        <f t="shared" si="31"/>
        <v>0</v>
      </c>
      <c r="T141" s="142">
        <f t="shared" si="32"/>
        <v>0</v>
      </c>
      <c r="U141" s="148"/>
      <c r="V141" s="210"/>
      <c r="W141" s="210"/>
      <c r="X141" s="210"/>
      <c r="Y141" s="210"/>
      <c r="Z141" s="210"/>
      <c r="AA141" s="210"/>
      <c r="AB141" s="210"/>
      <c r="AC141" s="210"/>
      <c r="AD141" s="210"/>
    </row>
    <row r="142" spans="1:30" hidden="1" x14ac:dyDescent="0.25">
      <c r="A142" s="133">
        <v>134</v>
      </c>
      <c r="B142" s="156" t="e">
        <f t="shared" ca="1" si="22"/>
        <v>#REF!</v>
      </c>
      <c r="C142" s="156" t="e">
        <f t="shared" ca="1" si="23"/>
        <v>#REF!</v>
      </c>
      <c r="D142" s="138"/>
      <c r="E142" s="139"/>
      <c r="F142" s="139" t="e">
        <f t="shared" ca="1" si="24"/>
        <v>#REF!</v>
      </c>
      <c r="G142" s="137"/>
      <c r="H142" s="137"/>
      <c r="I142" s="137" t="e">
        <f t="shared" ca="1" si="25"/>
        <v>#REF!</v>
      </c>
      <c r="J142" s="162"/>
      <c r="K142" s="140"/>
      <c r="L142" s="140"/>
      <c r="M142" s="140" t="e">
        <f t="shared" ca="1" si="26"/>
        <v>#REF!</v>
      </c>
      <c r="N142" s="171"/>
      <c r="O142" s="142" t="e">
        <f t="shared" ca="1" si="27"/>
        <v>#REF!</v>
      </c>
      <c r="P142" s="141" t="e">
        <f t="shared" ca="1" si="28"/>
        <v>#REF!</v>
      </c>
      <c r="Q142" s="142" t="e">
        <f t="shared" ca="1" si="29"/>
        <v>#REF!</v>
      </c>
      <c r="R142" s="143" t="e">
        <f t="shared" ca="1" si="30"/>
        <v>#REF!</v>
      </c>
      <c r="S142" s="141">
        <f t="shared" si="31"/>
        <v>0</v>
      </c>
      <c r="T142" s="142">
        <f t="shared" si="32"/>
        <v>0</v>
      </c>
      <c r="U142" s="148"/>
      <c r="V142" s="210"/>
      <c r="W142" s="210"/>
      <c r="X142" s="210"/>
      <c r="Y142" s="210"/>
      <c r="Z142" s="210"/>
      <c r="AA142" s="210"/>
      <c r="AB142" s="210"/>
      <c r="AC142" s="210"/>
      <c r="AD142" s="210"/>
    </row>
    <row r="143" spans="1:30" hidden="1" x14ac:dyDescent="0.25">
      <c r="A143" s="133">
        <v>135</v>
      </c>
      <c r="B143" s="156" t="e">
        <f t="shared" ca="1" si="22"/>
        <v>#REF!</v>
      </c>
      <c r="C143" s="156" t="e">
        <f t="shared" ca="1" si="23"/>
        <v>#REF!</v>
      </c>
      <c r="D143" s="138"/>
      <c r="E143" s="139"/>
      <c r="F143" s="139" t="e">
        <f t="shared" ca="1" si="24"/>
        <v>#REF!</v>
      </c>
      <c r="G143" s="137"/>
      <c r="H143" s="137"/>
      <c r="I143" s="137" t="e">
        <f t="shared" ca="1" si="25"/>
        <v>#REF!</v>
      </c>
      <c r="J143" s="162"/>
      <c r="K143" s="140"/>
      <c r="L143" s="140"/>
      <c r="M143" s="140" t="e">
        <f t="shared" ca="1" si="26"/>
        <v>#REF!</v>
      </c>
      <c r="N143" s="171"/>
      <c r="O143" s="142" t="e">
        <f t="shared" ca="1" si="27"/>
        <v>#REF!</v>
      </c>
      <c r="P143" s="141" t="e">
        <f t="shared" ca="1" si="28"/>
        <v>#REF!</v>
      </c>
      <c r="Q143" s="142" t="e">
        <f t="shared" ca="1" si="29"/>
        <v>#REF!</v>
      </c>
      <c r="R143" s="143" t="e">
        <f t="shared" ca="1" si="30"/>
        <v>#REF!</v>
      </c>
      <c r="S143" s="141">
        <f t="shared" si="31"/>
        <v>0</v>
      </c>
      <c r="T143" s="142">
        <f t="shared" si="32"/>
        <v>0</v>
      </c>
      <c r="U143" s="148"/>
      <c r="V143" s="210"/>
      <c r="W143" s="210"/>
      <c r="X143" s="210"/>
      <c r="Y143" s="210"/>
      <c r="Z143" s="210"/>
      <c r="AA143" s="210"/>
      <c r="AB143" s="210"/>
      <c r="AC143" s="210"/>
      <c r="AD143" s="210"/>
    </row>
    <row r="144" spans="1:30" hidden="1" x14ac:dyDescent="0.25">
      <c r="A144" s="133">
        <v>136</v>
      </c>
      <c r="B144" s="156" t="e">
        <f t="shared" ca="1" si="22"/>
        <v>#REF!</v>
      </c>
      <c r="C144" s="156" t="e">
        <f t="shared" ca="1" si="23"/>
        <v>#REF!</v>
      </c>
      <c r="D144" s="138"/>
      <c r="E144" s="139"/>
      <c r="F144" s="139" t="e">
        <f t="shared" ca="1" si="24"/>
        <v>#REF!</v>
      </c>
      <c r="G144" s="137"/>
      <c r="H144" s="137"/>
      <c r="I144" s="137" t="e">
        <f t="shared" ca="1" si="25"/>
        <v>#REF!</v>
      </c>
      <c r="J144" s="162"/>
      <c r="K144" s="140"/>
      <c r="L144" s="140"/>
      <c r="M144" s="140" t="e">
        <f t="shared" ca="1" si="26"/>
        <v>#REF!</v>
      </c>
      <c r="N144" s="171"/>
      <c r="O144" s="142" t="e">
        <f t="shared" ca="1" si="27"/>
        <v>#REF!</v>
      </c>
      <c r="P144" s="141" t="e">
        <f t="shared" ca="1" si="28"/>
        <v>#REF!</v>
      </c>
      <c r="Q144" s="142" t="e">
        <f t="shared" ca="1" si="29"/>
        <v>#REF!</v>
      </c>
      <c r="R144" s="143" t="e">
        <f t="shared" ca="1" si="30"/>
        <v>#REF!</v>
      </c>
      <c r="S144" s="141">
        <f t="shared" si="31"/>
        <v>0</v>
      </c>
      <c r="T144" s="142">
        <f t="shared" si="32"/>
        <v>0</v>
      </c>
      <c r="U144" s="148"/>
      <c r="V144" s="210"/>
      <c r="W144" s="210"/>
      <c r="X144" s="210"/>
      <c r="Y144" s="210"/>
      <c r="Z144" s="210"/>
      <c r="AA144" s="210"/>
      <c r="AB144" s="210"/>
      <c r="AC144" s="210"/>
      <c r="AD144" s="210"/>
    </row>
    <row r="145" spans="1:30" hidden="1" x14ac:dyDescent="0.25">
      <c r="A145" s="133">
        <v>137</v>
      </c>
      <c r="B145" s="156" t="e">
        <f t="shared" ca="1" si="22"/>
        <v>#REF!</v>
      </c>
      <c r="C145" s="156" t="e">
        <f t="shared" ca="1" si="23"/>
        <v>#REF!</v>
      </c>
      <c r="D145" s="138"/>
      <c r="E145" s="139"/>
      <c r="F145" s="139" t="e">
        <f t="shared" ca="1" si="24"/>
        <v>#REF!</v>
      </c>
      <c r="G145" s="137"/>
      <c r="H145" s="137"/>
      <c r="I145" s="137" t="e">
        <f t="shared" ca="1" si="25"/>
        <v>#REF!</v>
      </c>
      <c r="J145" s="162"/>
      <c r="K145" s="140"/>
      <c r="L145" s="140"/>
      <c r="M145" s="140" t="e">
        <f t="shared" ca="1" si="26"/>
        <v>#REF!</v>
      </c>
      <c r="N145" s="171"/>
      <c r="O145" s="142" t="e">
        <f t="shared" ca="1" si="27"/>
        <v>#REF!</v>
      </c>
      <c r="P145" s="141" t="e">
        <f t="shared" ca="1" si="28"/>
        <v>#REF!</v>
      </c>
      <c r="Q145" s="142" t="e">
        <f t="shared" ca="1" si="29"/>
        <v>#REF!</v>
      </c>
      <c r="R145" s="143" t="e">
        <f t="shared" ca="1" si="30"/>
        <v>#REF!</v>
      </c>
      <c r="S145" s="141">
        <f t="shared" si="31"/>
        <v>0</v>
      </c>
      <c r="T145" s="142">
        <f t="shared" si="32"/>
        <v>0</v>
      </c>
      <c r="U145" s="148"/>
      <c r="V145" s="156"/>
      <c r="W145" s="210"/>
      <c r="X145" s="210"/>
      <c r="Y145" s="156"/>
      <c r="Z145" s="210"/>
      <c r="AA145" s="210"/>
      <c r="AB145" s="156"/>
      <c r="AC145" s="210"/>
      <c r="AD145" s="210"/>
    </row>
    <row r="146" spans="1:30" hidden="1" x14ac:dyDescent="0.25">
      <c r="A146" s="133">
        <v>138</v>
      </c>
      <c r="B146" s="156" t="e">
        <f t="shared" ca="1" si="22"/>
        <v>#REF!</v>
      </c>
      <c r="C146" s="156" t="e">
        <f t="shared" ca="1" si="23"/>
        <v>#REF!</v>
      </c>
      <c r="D146" s="138"/>
      <c r="E146" s="139"/>
      <c r="F146" s="139" t="e">
        <f t="shared" ca="1" si="24"/>
        <v>#REF!</v>
      </c>
      <c r="G146" s="137"/>
      <c r="H146" s="137"/>
      <c r="I146" s="137" t="e">
        <f t="shared" ca="1" si="25"/>
        <v>#REF!</v>
      </c>
      <c r="J146" s="162"/>
      <c r="K146" s="140"/>
      <c r="L146" s="140"/>
      <c r="M146" s="140" t="e">
        <f t="shared" ca="1" si="26"/>
        <v>#REF!</v>
      </c>
      <c r="N146" s="171"/>
      <c r="O146" s="142" t="e">
        <f t="shared" ca="1" si="27"/>
        <v>#REF!</v>
      </c>
      <c r="P146" s="141" t="e">
        <f t="shared" ca="1" si="28"/>
        <v>#REF!</v>
      </c>
      <c r="Q146" s="142" t="e">
        <f t="shared" ca="1" si="29"/>
        <v>#REF!</v>
      </c>
      <c r="R146" s="143" t="e">
        <f t="shared" ca="1" si="30"/>
        <v>#REF!</v>
      </c>
      <c r="S146" s="141">
        <f t="shared" si="31"/>
        <v>0</v>
      </c>
      <c r="T146" s="142">
        <f t="shared" si="32"/>
        <v>0</v>
      </c>
      <c r="U146" s="148"/>
      <c r="V146" s="156"/>
      <c r="W146" s="210"/>
      <c r="X146" s="210"/>
      <c r="Y146" s="156"/>
      <c r="Z146" s="210"/>
      <c r="AA146" s="210"/>
      <c r="AB146" s="156"/>
      <c r="AC146" s="210"/>
      <c r="AD146" s="210"/>
    </row>
    <row r="147" spans="1:30" hidden="1" x14ac:dyDescent="0.25">
      <c r="A147" s="133">
        <v>139</v>
      </c>
      <c r="B147" s="156" t="e">
        <f t="shared" ca="1" si="22"/>
        <v>#REF!</v>
      </c>
      <c r="C147" s="156" t="e">
        <f t="shared" ca="1" si="23"/>
        <v>#REF!</v>
      </c>
      <c r="D147" s="138"/>
      <c r="E147" s="139"/>
      <c r="F147" s="139" t="e">
        <f t="shared" ca="1" si="24"/>
        <v>#REF!</v>
      </c>
      <c r="G147" s="137"/>
      <c r="H147" s="137"/>
      <c r="I147" s="137" t="e">
        <f t="shared" ca="1" si="25"/>
        <v>#REF!</v>
      </c>
      <c r="J147" s="162"/>
      <c r="K147" s="140"/>
      <c r="L147" s="140"/>
      <c r="M147" s="140" t="e">
        <f t="shared" ca="1" si="26"/>
        <v>#REF!</v>
      </c>
      <c r="N147" s="171"/>
      <c r="O147" s="142" t="e">
        <f t="shared" ca="1" si="27"/>
        <v>#REF!</v>
      </c>
      <c r="P147" s="141" t="e">
        <f t="shared" ca="1" si="28"/>
        <v>#REF!</v>
      </c>
      <c r="Q147" s="142" t="e">
        <f t="shared" ca="1" si="29"/>
        <v>#REF!</v>
      </c>
      <c r="R147" s="143" t="e">
        <f t="shared" ca="1" si="30"/>
        <v>#REF!</v>
      </c>
      <c r="S147" s="141">
        <f t="shared" si="31"/>
        <v>0</v>
      </c>
      <c r="T147" s="142">
        <f t="shared" si="32"/>
        <v>0</v>
      </c>
      <c r="U147" s="148"/>
      <c r="V147" s="156"/>
      <c r="W147" s="210"/>
      <c r="X147" s="210"/>
      <c r="Y147" s="156"/>
      <c r="Z147" s="210"/>
      <c r="AA147" s="210"/>
      <c r="AB147" s="156"/>
      <c r="AC147" s="210"/>
      <c r="AD147" s="210"/>
    </row>
    <row r="148" spans="1:30" hidden="1" x14ac:dyDescent="0.25">
      <c r="A148" s="133">
        <v>140</v>
      </c>
      <c r="B148" s="156" t="e">
        <f t="shared" ca="1" si="22"/>
        <v>#REF!</v>
      </c>
      <c r="C148" s="156" t="e">
        <f t="shared" ca="1" si="23"/>
        <v>#REF!</v>
      </c>
      <c r="D148" s="138"/>
      <c r="E148" s="139"/>
      <c r="F148" s="139" t="e">
        <f t="shared" ca="1" si="24"/>
        <v>#REF!</v>
      </c>
      <c r="G148" s="137"/>
      <c r="H148" s="137"/>
      <c r="I148" s="137" t="e">
        <f t="shared" ca="1" si="25"/>
        <v>#REF!</v>
      </c>
      <c r="J148" s="162"/>
      <c r="K148" s="140"/>
      <c r="L148" s="140"/>
      <c r="M148" s="140" t="e">
        <f t="shared" ca="1" si="26"/>
        <v>#REF!</v>
      </c>
      <c r="N148" s="171"/>
      <c r="O148" s="142" t="e">
        <f t="shared" ca="1" si="27"/>
        <v>#REF!</v>
      </c>
      <c r="P148" s="141" t="e">
        <f t="shared" ca="1" si="28"/>
        <v>#REF!</v>
      </c>
      <c r="Q148" s="142" t="e">
        <f t="shared" ca="1" si="29"/>
        <v>#REF!</v>
      </c>
      <c r="R148" s="143" t="e">
        <f t="shared" ca="1" si="30"/>
        <v>#REF!</v>
      </c>
      <c r="S148" s="141">
        <f t="shared" si="31"/>
        <v>0</v>
      </c>
      <c r="T148" s="142">
        <f t="shared" si="32"/>
        <v>0</v>
      </c>
      <c r="U148" s="148"/>
      <c r="V148" s="210"/>
      <c r="W148" s="210"/>
      <c r="X148" s="210"/>
      <c r="Y148" s="210"/>
      <c r="Z148" s="210"/>
      <c r="AA148" s="210"/>
      <c r="AB148" s="210"/>
      <c r="AC148" s="210"/>
      <c r="AD148" s="210"/>
    </row>
    <row r="149" spans="1:30" hidden="1" x14ac:dyDescent="0.25">
      <c r="A149" s="133">
        <v>141</v>
      </c>
      <c r="B149" s="156" t="e">
        <f t="shared" ca="1" si="22"/>
        <v>#REF!</v>
      </c>
      <c r="C149" s="156" t="e">
        <f t="shared" ca="1" si="23"/>
        <v>#REF!</v>
      </c>
      <c r="D149" s="138"/>
      <c r="E149" s="139"/>
      <c r="F149" s="139" t="e">
        <f t="shared" ca="1" si="24"/>
        <v>#REF!</v>
      </c>
      <c r="G149" s="137"/>
      <c r="H149" s="137"/>
      <c r="I149" s="137" t="e">
        <f t="shared" ca="1" si="25"/>
        <v>#REF!</v>
      </c>
      <c r="J149" s="162"/>
      <c r="K149" s="140"/>
      <c r="L149" s="140"/>
      <c r="M149" s="140" t="e">
        <f t="shared" ca="1" si="26"/>
        <v>#REF!</v>
      </c>
      <c r="N149" s="171"/>
      <c r="O149" s="142" t="e">
        <f t="shared" ca="1" si="27"/>
        <v>#REF!</v>
      </c>
      <c r="P149" s="141" t="e">
        <f t="shared" ca="1" si="28"/>
        <v>#REF!</v>
      </c>
      <c r="Q149" s="142" t="e">
        <f t="shared" ca="1" si="29"/>
        <v>#REF!</v>
      </c>
      <c r="R149" s="143" t="e">
        <f t="shared" ca="1" si="30"/>
        <v>#REF!</v>
      </c>
      <c r="S149" s="141">
        <f t="shared" si="31"/>
        <v>0</v>
      </c>
      <c r="T149" s="142">
        <f t="shared" si="32"/>
        <v>0</v>
      </c>
      <c r="U149" s="148"/>
      <c r="V149" s="210"/>
      <c r="W149" s="210"/>
      <c r="X149" s="210"/>
      <c r="Y149" s="210"/>
      <c r="Z149" s="210"/>
      <c r="AA149" s="210"/>
      <c r="AB149" s="210"/>
      <c r="AC149" s="210"/>
      <c r="AD149" s="210"/>
    </row>
    <row r="150" spans="1:30" hidden="1" x14ac:dyDescent="0.25">
      <c r="A150" s="133">
        <v>142</v>
      </c>
      <c r="B150" s="156" t="e">
        <f t="shared" ca="1" si="22"/>
        <v>#REF!</v>
      </c>
      <c r="C150" s="156" t="e">
        <f t="shared" ca="1" si="23"/>
        <v>#REF!</v>
      </c>
      <c r="D150" s="138"/>
      <c r="E150" s="139"/>
      <c r="F150" s="139" t="e">
        <f t="shared" ca="1" si="24"/>
        <v>#REF!</v>
      </c>
      <c r="G150" s="137"/>
      <c r="H150" s="137"/>
      <c r="I150" s="137" t="e">
        <f t="shared" ca="1" si="25"/>
        <v>#REF!</v>
      </c>
      <c r="J150" s="162"/>
      <c r="K150" s="140"/>
      <c r="L150" s="140"/>
      <c r="M150" s="140" t="e">
        <f t="shared" ca="1" si="26"/>
        <v>#REF!</v>
      </c>
      <c r="N150" s="171"/>
      <c r="O150" s="142" t="e">
        <f t="shared" ca="1" si="27"/>
        <v>#REF!</v>
      </c>
      <c r="P150" s="141" t="e">
        <f t="shared" ca="1" si="28"/>
        <v>#REF!</v>
      </c>
      <c r="Q150" s="142" t="e">
        <f t="shared" ca="1" si="29"/>
        <v>#REF!</v>
      </c>
      <c r="R150" s="143" t="e">
        <f t="shared" ca="1" si="30"/>
        <v>#REF!</v>
      </c>
      <c r="S150" s="141">
        <f t="shared" si="31"/>
        <v>0</v>
      </c>
      <c r="T150" s="142">
        <f t="shared" si="32"/>
        <v>0</v>
      </c>
      <c r="U150" s="148"/>
      <c r="V150" s="210"/>
      <c r="W150" s="210"/>
      <c r="X150" s="210"/>
      <c r="Y150" s="210"/>
      <c r="Z150" s="210"/>
      <c r="AA150" s="210"/>
      <c r="AB150" s="210"/>
      <c r="AC150" s="210"/>
      <c r="AD150" s="210"/>
    </row>
    <row r="151" spans="1:30" hidden="1" x14ac:dyDescent="0.25">
      <c r="A151" s="133">
        <v>143</v>
      </c>
      <c r="B151" s="156" t="e">
        <f t="shared" ca="1" si="22"/>
        <v>#REF!</v>
      </c>
      <c r="C151" s="156" t="e">
        <f t="shared" ca="1" si="23"/>
        <v>#REF!</v>
      </c>
      <c r="D151" s="138"/>
      <c r="E151" s="139"/>
      <c r="F151" s="139" t="e">
        <f t="shared" ca="1" si="24"/>
        <v>#REF!</v>
      </c>
      <c r="G151" s="137"/>
      <c r="H151" s="137"/>
      <c r="I151" s="137" t="e">
        <f t="shared" ca="1" si="25"/>
        <v>#REF!</v>
      </c>
      <c r="J151" s="162"/>
      <c r="K151" s="140"/>
      <c r="L151" s="140"/>
      <c r="M151" s="140" t="e">
        <f t="shared" ca="1" si="26"/>
        <v>#REF!</v>
      </c>
      <c r="N151" s="171"/>
      <c r="O151" s="142" t="e">
        <f t="shared" ca="1" si="27"/>
        <v>#REF!</v>
      </c>
      <c r="P151" s="141" t="e">
        <f t="shared" ca="1" si="28"/>
        <v>#REF!</v>
      </c>
      <c r="Q151" s="142" t="e">
        <f t="shared" ca="1" si="29"/>
        <v>#REF!</v>
      </c>
      <c r="R151" s="143" t="e">
        <f t="shared" ca="1" si="30"/>
        <v>#REF!</v>
      </c>
      <c r="S151" s="141">
        <f t="shared" si="31"/>
        <v>0</v>
      </c>
      <c r="T151" s="142">
        <f t="shared" si="32"/>
        <v>0</v>
      </c>
      <c r="U151" s="148"/>
      <c r="V151" s="210"/>
      <c r="W151" s="210"/>
      <c r="X151" s="210"/>
      <c r="Y151" s="210"/>
      <c r="Z151" s="210"/>
      <c r="AA151" s="210"/>
      <c r="AB151" s="210"/>
      <c r="AC151" s="210"/>
      <c r="AD151" s="210"/>
    </row>
    <row r="152" spans="1:30" hidden="1" x14ac:dyDescent="0.25">
      <c r="A152" s="133">
        <v>144</v>
      </c>
      <c r="B152" s="156" t="e">
        <f t="shared" ca="1" si="22"/>
        <v>#REF!</v>
      </c>
      <c r="C152" s="156" t="e">
        <f t="shared" ca="1" si="23"/>
        <v>#REF!</v>
      </c>
      <c r="D152" s="138"/>
      <c r="E152" s="139"/>
      <c r="F152" s="139" t="e">
        <f t="shared" ca="1" si="24"/>
        <v>#REF!</v>
      </c>
      <c r="G152" s="137"/>
      <c r="H152" s="137"/>
      <c r="I152" s="137" t="e">
        <f t="shared" ca="1" si="25"/>
        <v>#REF!</v>
      </c>
      <c r="J152" s="162"/>
      <c r="K152" s="140"/>
      <c r="L152" s="140"/>
      <c r="M152" s="140" t="e">
        <f t="shared" ca="1" si="26"/>
        <v>#REF!</v>
      </c>
      <c r="N152" s="171"/>
      <c r="O152" s="142" t="e">
        <f t="shared" ca="1" si="27"/>
        <v>#REF!</v>
      </c>
      <c r="P152" s="141" t="e">
        <f t="shared" ca="1" si="28"/>
        <v>#REF!</v>
      </c>
      <c r="Q152" s="142" t="e">
        <f t="shared" ca="1" si="29"/>
        <v>#REF!</v>
      </c>
      <c r="R152" s="143" t="e">
        <f t="shared" ca="1" si="30"/>
        <v>#REF!</v>
      </c>
      <c r="S152" s="141">
        <f t="shared" si="31"/>
        <v>0</v>
      </c>
      <c r="T152" s="142">
        <f t="shared" si="32"/>
        <v>0</v>
      </c>
      <c r="U152" s="148"/>
      <c r="V152" s="156"/>
      <c r="W152" s="210"/>
      <c r="X152" s="210"/>
      <c r="Y152" s="156"/>
      <c r="Z152" s="210"/>
      <c r="AA152" s="210"/>
      <c r="AB152" s="156"/>
      <c r="AC152" s="210"/>
      <c r="AD152" s="210"/>
    </row>
    <row r="153" spans="1:30" hidden="1" x14ac:dyDescent="0.25">
      <c r="A153" s="133">
        <v>145</v>
      </c>
      <c r="B153" s="156" t="e">
        <f t="shared" ca="1" si="22"/>
        <v>#REF!</v>
      </c>
      <c r="C153" s="156" t="e">
        <f t="shared" ca="1" si="23"/>
        <v>#REF!</v>
      </c>
      <c r="D153" s="138"/>
      <c r="E153" s="139"/>
      <c r="F153" s="139" t="e">
        <f t="shared" ca="1" si="24"/>
        <v>#REF!</v>
      </c>
      <c r="G153" s="137"/>
      <c r="H153" s="137"/>
      <c r="I153" s="137" t="e">
        <f t="shared" ca="1" si="25"/>
        <v>#REF!</v>
      </c>
      <c r="J153" s="162"/>
      <c r="K153" s="140"/>
      <c r="L153" s="140"/>
      <c r="M153" s="140" t="e">
        <f t="shared" ca="1" si="26"/>
        <v>#REF!</v>
      </c>
      <c r="N153" s="171"/>
      <c r="O153" s="142" t="e">
        <f t="shared" ca="1" si="27"/>
        <v>#REF!</v>
      </c>
      <c r="P153" s="141" t="e">
        <f t="shared" ca="1" si="28"/>
        <v>#REF!</v>
      </c>
      <c r="Q153" s="142" t="e">
        <f t="shared" ca="1" si="29"/>
        <v>#REF!</v>
      </c>
      <c r="R153" s="143" t="e">
        <f t="shared" ca="1" si="30"/>
        <v>#REF!</v>
      </c>
      <c r="S153" s="141">
        <f t="shared" si="31"/>
        <v>0</v>
      </c>
      <c r="T153" s="142">
        <f t="shared" si="32"/>
        <v>0</v>
      </c>
      <c r="U153" s="148"/>
      <c r="V153" s="210"/>
      <c r="W153" s="210"/>
      <c r="X153" s="210"/>
      <c r="Y153" s="210"/>
      <c r="Z153" s="210"/>
      <c r="AA153" s="210"/>
      <c r="AB153" s="210"/>
      <c r="AC153" s="210"/>
      <c r="AD153" s="210"/>
    </row>
    <row r="154" spans="1:30" hidden="1" x14ac:dyDescent="0.25">
      <c r="A154" s="133">
        <v>146</v>
      </c>
      <c r="B154" s="156" t="e">
        <f t="shared" ca="1" si="22"/>
        <v>#REF!</v>
      </c>
      <c r="C154" s="156" t="e">
        <f t="shared" ca="1" si="23"/>
        <v>#REF!</v>
      </c>
      <c r="D154" s="138"/>
      <c r="E154" s="139"/>
      <c r="F154" s="139" t="e">
        <f t="shared" ca="1" si="24"/>
        <v>#REF!</v>
      </c>
      <c r="G154" s="137"/>
      <c r="H154" s="137"/>
      <c r="I154" s="137" t="e">
        <f t="shared" ca="1" si="25"/>
        <v>#REF!</v>
      </c>
      <c r="J154" s="162"/>
      <c r="K154" s="140"/>
      <c r="L154" s="140"/>
      <c r="M154" s="140" t="e">
        <f t="shared" ca="1" si="26"/>
        <v>#REF!</v>
      </c>
      <c r="N154" s="171"/>
      <c r="O154" s="142" t="e">
        <f t="shared" ca="1" si="27"/>
        <v>#REF!</v>
      </c>
      <c r="P154" s="141" t="e">
        <f t="shared" ca="1" si="28"/>
        <v>#REF!</v>
      </c>
      <c r="Q154" s="142" t="e">
        <f t="shared" ca="1" si="29"/>
        <v>#REF!</v>
      </c>
      <c r="R154" s="143" t="e">
        <f t="shared" ca="1" si="30"/>
        <v>#REF!</v>
      </c>
      <c r="S154" s="141">
        <f t="shared" si="31"/>
        <v>0</v>
      </c>
      <c r="T154" s="142">
        <f t="shared" si="32"/>
        <v>0</v>
      </c>
      <c r="U154" s="148"/>
      <c r="V154" s="210"/>
      <c r="W154" s="210"/>
      <c r="X154" s="210"/>
      <c r="Y154" s="210"/>
      <c r="Z154" s="210"/>
      <c r="AA154" s="210"/>
      <c r="AB154" s="210"/>
      <c r="AC154" s="210"/>
      <c r="AD154" s="210"/>
    </row>
    <row r="155" spans="1:30" hidden="1" x14ac:dyDescent="0.25">
      <c r="A155" s="133">
        <v>147</v>
      </c>
      <c r="B155" s="156" t="e">
        <f t="shared" ca="1" si="22"/>
        <v>#REF!</v>
      </c>
      <c r="C155" s="156" t="e">
        <f t="shared" ca="1" si="23"/>
        <v>#REF!</v>
      </c>
      <c r="D155" s="138"/>
      <c r="E155" s="139"/>
      <c r="F155" s="139" t="e">
        <f t="shared" ca="1" si="24"/>
        <v>#REF!</v>
      </c>
      <c r="G155" s="137"/>
      <c r="H155" s="137"/>
      <c r="I155" s="137" t="e">
        <f t="shared" ca="1" si="25"/>
        <v>#REF!</v>
      </c>
      <c r="J155" s="162"/>
      <c r="K155" s="140"/>
      <c r="L155" s="140"/>
      <c r="M155" s="140" t="e">
        <f t="shared" ca="1" si="26"/>
        <v>#REF!</v>
      </c>
      <c r="N155" s="171"/>
      <c r="O155" s="142" t="e">
        <f t="shared" ca="1" si="27"/>
        <v>#REF!</v>
      </c>
      <c r="P155" s="141" t="e">
        <f t="shared" ca="1" si="28"/>
        <v>#REF!</v>
      </c>
      <c r="Q155" s="142" t="e">
        <f t="shared" ca="1" si="29"/>
        <v>#REF!</v>
      </c>
      <c r="R155" s="143" t="e">
        <f t="shared" ca="1" si="30"/>
        <v>#REF!</v>
      </c>
      <c r="S155" s="141">
        <f t="shared" si="31"/>
        <v>0</v>
      </c>
      <c r="T155" s="142">
        <f t="shared" si="32"/>
        <v>0</v>
      </c>
      <c r="U155" s="148"/>
      <c r="V155" s="156"/>
      <c r="W155" s="210"/>
      <c r="X155" s="210"/>
      <c r="Y155" s="156"/>
      <c r="Z155" s="210"/>
      <c r="AA155" s="210"/>
      <c r="AB155" s="156"/>
      <c r="AC155" s="210"/>
      <c r="AD155" s="210"/>
    </row>
    <row r="156" spans="1:30" hidden="1" x14ac:dyDescent="0.25">
      <c r="A156" s="133">
        <v>148</v>
      </c>
      <c r="B156" s="156" t="e">
        <f t="shared" ca="1" si="22"/>
        <v>#REF!</v>
      </c>
      <c r="C156" s="156" t="e">
        <f t="shared" ca="1" si="23"/>
        <v>#REF!</v>
      </c>
      <c r="D156" s="138"/>
      <c r="E156" s="139"/>
      <c r="F156" s="139" t="e">
        <f t="shared" ca="1" si="24"/>
        <v>#REF!</v>
      </c>
      <c r="G156" s="137"/>
      <c r="H156" s="137"/>
      <c r="I156" s="137" t="e">
        <f t="shared" ca="1" si="25"/>
        <v>#REF!</v>
      </c>
      <c r="J156" s="162"/>
      <c r="K156" s="140"/>
      <c r="L156" s="140"/>
      <c r="M156" s="140" t="e">
        <f t="shared" ca="1" si="26"/>
        <v>#REF!</v>
      </c>
      <c r="N156" s="171"/>
      <c r="O156" s="142" t="e">
        <f t="shared" ca="1" si="27"/>
        <v>#REF!</v>
      </c>
      <c r="P156" s="141" t="e">
        <f t="shared" ca="1" si="28"/>
        <v>#REF!</v>
      </c>
      <c r="Q156" s="142" t="e">
        <f t="shared" ca="1" si="29"/>
        <v>#REF!</v>
      </c>
      <c r="R156" s="143" t="e">
        <f t="shared" ca="1" si="30"/>
        <v>#REF!</v>
      </c>
      <c r="S156" s="141">
        <f t="shared" si="31"/>
        <v>0</v>
      </c>
      <c r="T156" s="142">
        <f t="shared" si="32"/>
        <v>0</v>
      </c>
      <c r="U156" s="148"/>
      <c r="V156" s="156"/>
      <c r="W156" s="210"/>
      <c r="X156" s="210"/>
      <c r="Y156" s="156"/>
      <c r="Z156" s="210"/>
      <c r="AA156" s="210"/>
      <c r="AB156" s="156"/>
      <c r="AC156" s="210"/>
      <c r="AD156" s="210"/>
    </row>
    <row r="157" spans="1:30" hidden="1" x14ac:dyDescent="0.25">
      <c r="A157" s="133">
        <v>149</v>
      </c>
      <c r="B157" s="156" t="e">
        <f t="shared" ca="1" si="22"/>
        <v>#REF!</v>
      </c>
      <c r="C157" s="156" t="e">
        <f t="shared" ca="1" si="23"/>
        <v>#REF!</v>
      </c>
      <c r="D157" s="138"/>
      <c r="E157" s="139"/>
      <c r="F157" s="139" t="e">
        <f t="shared" ca="1" si="24"/>
        <v>#REF!</v>
      </c>
      <c r="G157" s="137"/>
      <c r="H157" s="137"/>
      <c r="I157" s="137" t="e">
        <f t="shared" ca="1" si="25"/>
        <v>#REF!</v>
      </c>
      <c r="J157" s="162"/>
      <c r="K157" s="140"/>
      <c r="L157" s="140"/>
      <c r="M157" s="140" t="e">
        <f t="shared" ca="1" si="26"/>
        <v>#REF!</v>
      </c>
      <c r="N157" s="171"/>
      <c r="O157" s="142" t="e">
        <f t="shared" ca="1" si="27"/>
        <v>#REF!</v>
      </c>
      <c r="P157" s="141" t="e">
        <f t="shared" ca="1" si="28"/>
        <v>#REF!</v>
      </c>
      <c r="Q157" s="142" t="e">
        <f t="shared" ca="1" si="29"/>
        <v>#REF!</v>
      </c>
      <c r="R157" s="143" t="e">
        <f t="shared" ca="1" si="30"/>
        <v>#REF!</v>
      </c>
      <c r="S157" s="141">
        <f t="shared" si="31"/>
        <v>0</v>
      </c>
      <c r="T157" s="142">
        <f t="shared" si="32"/>
        <v>0</v>
      </c>
      <c r="U157" s="148"/>
      <c r="V157" s="210"/>
      <c r="W157" s="210"/>
      <c r="X157" s="210"/>
      <c r="Y157" s="210"/>
      <c r="Z157" s="210"/>
      <c r="AA157" s="210"/>
      <c r="AB157" s="210"/>
      <c r="AC157" s="210"/>
      <c r="AD157" s="210"/>
    </row>
    <row r="158" spans="1:30" hidden="1" x14ac:dyDescent="0.25">
      <c r="A158" s="133">
        <v>150</v>
      </c>
      <c r="B158" s="156" t="e">
        <f t="shared" ca="1" si="22"/>
        <v>#REF!</v>
      </c>
      <c r="C158" s="156" t="e">
        <f t="shared" ca="1" si="23"/>
        <v>#REF!</v>
      </c>
      <c r="D158" s="138"/>
      <c r="E158" s="139"/>
      <c r="F158" s="139" t="e">
        <f t="shared" ca="1" si="24"/>
        <v>#REF!</v>
      </c>
      <c r="G158" s="137"/>
      <c r="H158" s="137"/>
      <c r="I158" s="137" t="e">
        <f t="shared" ca="1" si="25"/>
        <v>#REF!</v>
      </c>
      <c r="J158" s="162"/>
      <c r="K158" s="140"/>
      <c r="L158" s="140"/>
      <c r="M158" s="140" t="e">
        <f t="shared" ca="1" si="26"/>
        <v>#REF!</v>
      </c>
      <c r="N158" s="171"/>
      <c r="O158" s="142" t="e">
        <f t="shared" ca="1" si="27"/>
        <v>#REF!</v>
      </c>
      <c r="P158" s="141" t="e">
        <f t="shared" ca="1" si="28"/>
        <v>#REF!</v>
      </c>
      <c r="Q158" s="142" t="e">
        <f t="shared" ca="1" si="29"/>
        <v>#REF!</v>
      </c>
      <c r="R158" s="143" t="e">
        <f t="shared" ca="1" si="30"/>
        <v>#REF!</v>
      </c>
      <c r="S158" s="141">
        <f t="shared" si="31"/>
        <v>0</v>
      </c>
      <c r="T158" s="142">
        <f t="shared" si="32"/>
        <v>0</v>
      </c>
      <c r="U158" s="148"/>
      <c r="V158" s="210"/>
      <c r="W158" s="210"/>
      <c r="X158" s="210"/>
      <c r="Y158" s="210"/>
      <c r="Z158" s="210"/>
      <c r="AA158" s="210"/>
      <c r="AB158" s="210"/>
      <c r="AC158" s="210"/>
      <c r="AD158" s="210"/>
    </row>
    <row r="159" spans="1:30" hidden="1" x14ac:dyDescent="0.25">
      <c r="A159" s="133">
        <v>151</v>
      </c>
      <c r="B159" s="156" t="e">
        <f t="shared" ca="1" si="22"/>
        <v>#REF!</v>
      </c>
      <c r="C159" s="156" t="e">
        <f t="shared" ca="1" si="23"/>
        <v>#REF!</v>
      </c>
      <c r="D159" s="138"/>
      <c r="E159" s="139"/>
      <c r="F159" s="139" t="e">
        <f t="shared" ca="1" si="24"/>
        <v>#REF!</v>
      </c>
      <c r="G159" s="137"/>
      <c r="H159" s="137"/>
      <c r="I159" s="137" t="e">
        <f t="shared" ca="1" si="25"/>
        <v>#REF!</v>
      </c>
      <c r="J159" s="162"/>
      <c r="K159" s="140"/>
      <c r="L159" s="140"/>
      <c r="M159" s="140" t="e">
        <f t="shared" ca="1" si="26"/>
        <v>#REF!</v>
      </c>
      <c r="N159" s="171"/>
      <c r="O159" s="142" t="e">
        <f t="shared" ca="1" si="27"/>
        <v>#REF!</v>
      </c>
      <c r="P159" s="141" t="e">
        <f t="shared" ca="1" si="28"/>
        <v>#REF!</v>
      </c>
      <c r="Q159" s="142" t="e">
        <f t="shared" ca="1" si="29"/>
        <v>#REF!</v>
      </c>
      <c r="R159" s="143" t="e">
        <f t="shared" ca="1" si="30"/>
        <v>#REF!</v>
      </c>
      <c r="S159" s="141">
        <f t="shared" si="31"/>
        <v>0</v>
      </c>
      <c r="T159" s="142">
        <f t="shared" si="32"/>
        <v>0</v>
      </c>
      <c r="U159" s="148"/>
      <c r="V159" s="210"/>
      <c r="W159" s="210"/>
      <c r="X159" s="210"/>
      <c r="Y159" s="210"/>
      <c r="Z159" s="210"/>
      <c r="AA159" s="210"/>
      <c r="AB159" s="210"/>
      <c r="AC159" s="210"/>
      <c r="AD159" s="210"/>
    </row>
    <row r="160" spans="1:30" hidden="1" x14ac:dyDescent="0.25">
      <c r="A160" s="133">
        <v>152</v>
      </c>
      <c r="B160" s="156" t="e">
        <f t="shared" ca="1" si="22"/>
        <v>#REF!</v>
      </c>
      <c r="C160" s="156" t="e">
        <f t="shared" ca="1" si="23"/>
        <v>#REF!</v>
      </c>
      <c r="D160" s="138"/>
      <c r="E160" s="139"/>
      <c r="F160" s="139" t="e">
        <f t="shared" ca="1" si="24"/>
        <v>#REF!</v>
      </c>
      <c r="G160" s="137"/>
      <c r="H160" s="137"/>
      <c r="I160" s="137" t="e">
        <f t="shared" ca="1" si="25"/>
        <v>#REF!</v>
      </c>
      <c r="J160" s="162"/>
      <c r="K160" s="140"/>
      <c r="L160" s="140"/>
      <c r="M160" s="140" t="e">
        <f t="shared" ca="1" si="26"/>
        <v>#REF!</v>
      </c>
      <c r="N160" s="171"/>
      <c r="O160" s="142" t="e">
        <f t="shared" ca="1" si="27"/>
        <v>#REF!</v>
      </c>
      <c r="P160" s="141" t="e">
        <f t="shared" ca="1" si="28"/>
        <v>#REF!</v>
      </c>
      <c r="Q160" s="142" t="e">
        <f t="shared" ca="1" si="29"/>
        <v>#REF!</v>
      </c>
      <c r="R160" s="143" t="e">
        <f t="shared" ca="1" si="30"/>
        <v>#REF!</v>
      </c>
      <c r="S160" s="141">
        <f t="shared" si="31"/>
        <v>0</v>
      </c>
      <c r="T160" s="142">
        <f t="shared" si="32"/>
        <v>0</v>
      </c>
      <c r="U160" s="148"/>
      <c r="V160" s="210"/>
      <c r="W160" s="210"/>
      <c r="X160" s="210"/>
      <c r="Y160" s="210"/>
      <c r="Z160" s="210"/>
      <c r="AA160" s="210"/>
      <c r="AB160" s="210"/>
      <c r="AC160" s="210"/>
      <c r="AD160" s="210"/>
    </row>
    <row r="161" spans="1:30" hidden="1" x14ac:dyDescent="0.25">
      <c r="A161" s="133">
        <v>153</v>
      </c>
      <c r="B161" s="156" t="e">
        <f t="shared" ca="1" si="22"/>
        <v>#REF!</v>
      </c>
      <c r="C161" s="156" t="e">
        <f t="shared" ca="1" si="23"/>
        <v>#REF!</v>
      </c>
      <c r="D161" s="138"/>
      <c r="E161" s="139"/>
      <c r="F161" s="139" t="e">
        <f t="shared" ca="1" si="24"/>
        <v>#REF!</v>
      </c>
      <c r="G161" s="137"/>
      <c r="H161" s="137"/>
      <c r="I161" s="137" t="e">
        <f t="shared" ca="1" si="25"/>
        <v>#REF!</v>
      </c>
      <c r="J161" s="162"/>
      <c r="K161" s="140"/>
      <c r="L161" s="140"/>
      <c r="M161" s="140" t="e">
        <f t="shared" ca="1" si="26"/>
        <v>#REF!</v>
      </c>
      <c r="N161" s="171"/>
      <c r="O161" s="142" t="e">
        <f t="shared" ca="1" si="27"/>
        <v>#REF!</v>
      </c>
      <c r="P161" s="141" t="e">
        <f t="shared" ca="1" si="28"/>
        <v>#REF!</v>
      </c>
      <c r="Q161" s="142" t="e">
        <f t="shared" ca="1" si="29"/>
        <v>#REF!</v>
      </c>
      <c r="R161" s="143" t="e">
        <f t="shared" ca="1" si="30"/>
        <v>#REF!</v>
      </c>
      <c r="S161" s="141">
        <f t="shared" si="31"/>
        <v>0</v>
      </c>
      <c r="T161" s="142">
        <f t="shared" si="32"/>
        <v>0</v>
      </c>
      <c r="U161" s="148"/>
      <c r="V161" s="210"/>
      <c r="W161" s="210"/>
      <c r="X161" s="210"/>
      <c r="Y161" s="210"/>
      <c r="Z161" s="210"/>
      <c r="AA161" s="210"/>
      <c r="AB161" s="210"/>
      <c r="AC161" s="210"/>
      <c r="AD161" s="210"/>
    </row>
    <row r="162" spans="1:30" hidden="1" x14ac:dyDescent="0.25">
      <c r="A162" s="133">
        <v>154</v>
      </c>
      <c r="B162" s="156" t="e">
        <f t="shared" ca="1" si="22"/>
        <v>#REF!</v>
      </c>
      <c r="C162" s="156" t="e">
        <f t="shared" ca="1" si="23"/>
        <v>#REF!</v>
      </c>
      <c r="D162" s="138"/>
      <c r="E162" s="139"/>
      <c r="F162" s="139" t="e">
        <f t="shared" ca="1" si="24"/>
        <v>#REF!</v>
      </c>
      <c r="G162" s="137"/>
      <c r="H162" s="137"/>
      <c r="I162" s="137" t="e">
        <f t="shared" ca="1" si="25"/>
        <v>#REF!</v>
      </c>
      <c r="J162" s="162"/>
      <c r="K162" s="140"/>
      <c r="L162" s="140"/>
      <c r="M162" s="140" t="e">
        <f t="shared" ca="1" si="26"/>
        <v>#REF!</v>
      </c>
      <c r="N162" s="171"/>
      <c r="O162" s="142" t="e">
        <f t="shared" ca="1" si="27"/>
        <v>#REF!</v>
      </c>
      <c r="P162" s="141" t="e">
        <f t="shared" ca="1" si="28"/>
        <v>#REF!</v>
      </c>
      <c r="Q162" s="142" t="e">
        <f t="shared" ca="1" si="29"/>
        <v>#REF!</v>
      </c>
      <c r="R162" s="143" t="e">
        <f t="shared" ca="1" si="30"/>
        <v>#REF!</v>
      </c>
      <c r="S162" s="141">
        <f t="shared" si="31"/>
        <v>0</v>
      </c>
      <c r="T162" s="142">
        <f t="shared" si="32"/>
        <v>0</v>
      </c>
      <c r="U162" s="148"/>
      <c r="V162" s="156"/>
      <c r="W162" s="210"/>
      <c r="X162" s="210"/>
      <c r="Y162" s="156"/>
      <c r="Z162" s="210"/>
      <c r="AA162" s="210"/>
      <c r="AB162" s="156"/>
      <c r="AC162" s="210"/>
      <c r="AD162" s="210"/>
    </row>
    <row r="163" spans="1:30" hidden="1" x14ac:dyDescent="0.25">
      <c r="A163" s="133">
        <v>155</v>
      </c>
      <c r="B163" s="156" t="e">
        <f t="shared" ca="1" si="22"/>
        <v>#REF!</v>
      </c>
      <c r="C163" s="156" t="e">
        <f t="shared" ca="1" si="23"/>
        <v>#REF!</v>
      </c>
      <c r="D163" s="138"/>
      <c r="E163" s="139"/>
      <c r="F163" s="139" t="e">
        <f t="shared" ca="1" si="24"/>
        <v>#REF!</v>
      </c>
      <c r="G163" s="137"/>
      <c r="H163" s="137"/>
      <c r="I163" s="137" t="e">
        <f t="shared" ca="1" si="25"/>
        <v>#REF!</v>
      </c>
      <c r="J163" s="162"/>
      <c r="K163" s="140"/>
      <c r="L163" s="140"/>
      <c r="M163" s="140" t="e">
        <f t="shared" ca="1" si="26"/>
        <v>#REF!</v>
      </c>
      <c r="N163" s="171"/>
      <c r="O163" s="142" t="e">
        <f t="shared" ca="1" si="27"/>
        <v>#REF!</v>
      </c>
      <c r="P163" s="141" t="e">
        <f t="shared" ca="1" si="28"/>
        <v>#REF!</v>
      </c>
      <c r="Q163" s="142" t="e">
        <f t="shared" ca="1" si="29"/>
        <v>#REF!</v>
      </c>
      <c r="R163" s="143" t="e">
        <f t="shared" ca="1" si="30"/>
        <v>#REF!</v>
      </c>
      <c r="S163" s="141">
        <f t="shared" si="31"/>
        <v>0</v>
      </c>
      <c r="T163" s="142">
        <f t="shared" si="32"/>
        <v>0</v>
      </c>
      <c r="U163" s="148"/>
      <c r="V163" s="156"/>
      <c r="W163" s="210"/>
      <c r="X163" s="210"/>
      <c r="Y163" s="156"/>
      <c r="Z163" s="210"/>
      <c r="AA163" s="210"/>
      <c r="AB163" s="156"/>
      <c r="AC163" s="210"/>
      <c r="AD163" s="210"/>
    </row>
    <row r="164" spans="1:30" hidden="1" x14ac:dyDescent="0.25">
      <c r="A164" s="133">
        <v>156</v>
      </c>
      <c r="B164" s="156" t="e">
        <f t="shared" ca="1" si="22"/>
        <v>#REF!</v>
      </c>
      <c r="C164" s="156" t="e">
        <f t="shared" ca="1" si="23"/>
        <v>#REF!</v>
      </c>
      <c r="D164" s="138"/>
      <c r="E164" s="139"/>
      <c r="F164" s="139" t="e">
        <f t="shared" ca="1" si="24"/>
        <v>#REF!</v>
      </c>
      <c r="G164" s="137"/>
      <c r="H164" s="137"/>
      <c r="I164" s="137" t="e">
        <f t="shared" ca="1" si="25"/>
        <v>#REF!</v>
      </c>
      <c r="J164" s="162"/>
      <c r="K164" s="140"/>
      <c r="L164" s="140"/>
      <c r="M164" s="140" t="e">
        <f t="shared" ca="1" si="26"/>
        <v>#REF!</v>
      </c>
      <c r="N164" s="171"/>
      <c r="O164" s="142" t="e">
        <f t="shared" ca="1" si="27"/>
        <v>#REF!</v>
      </c>
      <c r="P164" s="141" t="e">
        <f t="shared" ca="1" si="28"/>
        <v>#REF!</v>
      </c>
      <c r="Q164" s="142" t="e">
        <f t="shared" ca="1" si="29"/>
        <v>#REF!</v>
      </c>
      <c r="R164" s="143" t="e">
        <f t="shared" ca="1" si="30"/>
        <v>#REF!</v>
      </c>
      <c r="S164" s="141">
        <f t="shared" si="31"/>
        <v>0</v>
      </c>
      <c r="T164" s="142">
        <f t="shared" si="32"/>
        <v>0</v>
      </c>
      <c r="U164" s="148"/>
      <c r="V164" s="210"/>
      <c r="W164" s="210"/>
      <c r="X164" s="210"/>
      <c r="Y164" s="210"/>
      <c r="Z164" s="210"/>
      <c r="AA164" s="210"/>
      <c r="AB164" s="210"/>
      <c r="AC164" s="210"/>
      <c r="AD164" s="210"/>
    </row>
    <row r="165" spans="1:30" hidden="1" x14ac:dyDescent="0.25">
      <c r="A165" s="133">
        <v>157</v>
      </c>
      <c r="B165" s="156" t="e">
        <f t="shared" ca="1" si="22"/>
        <v>#REF!</v>
      </c>
      <c r="C165" s="156" t="e">
        <f t="shared" ca="1" si="23"/>
        <v>#REF!</v>
      </c>
      <c r="D165" s="138"/>
      <c r="E165" s="139"/>
      <c r="F165" s="139" t="e">
        <f t="shared" ca="1" si="24"/>
        <v>#REF!</v>
      </c>
      <c r="G165" s="137"/>
      <c r="H165" s="137"/>
      <c r="I165" s="137" t="e">
        <f t="shared" ca="1" si="25"/>
        <v>#REF!</v>
      </c>
      <c r="J165" s="162"/>
      <c r="K165" s="140"/>
      <c r="L165" s="140"/>
      <c r="M165" s="140" t="e">
        <f t="shared" ca="1" si="26"/>
        <v>#REF!</v>
      </c>
      <c r="N165" s="171"/>
      <c r="O165" s="142" t="e">
        <f t="shared" ca="1" si="27"/>
        <v>#REF!</v>
      </c>
      <c r="P165" s="141" t="e">
        <f t="shared" ca="1" si="28"/>
        <v>#REF!</v>
      </c>
      <c r="Q165" s="142" t="e">
        <f t="shared" ca="1" si="29"/>
        <v>#REF!</v>
      </c>
      <c r="R165" s="143" t="e">
        <f t="shared" ca="1" si="30"/>
        <v>#REF!</v>
      </c>
      <c r="S165" s="141">
        <f t="shared" si="31"/>
        <v>0</v>
      </c>
      <c r="T165" s="142">
        <f t="shared" si="32"/>
        <v>0</v>
      </c>
      <c r="U165" s="148"/>
      <c r="V165" s="210"/>
      <c r="W165" s="210"/>
      <c r="X165" s="210"/>
      <c r="Y165" s="210"/>
      <c r="Z165" s="210"/>
      <c r="AA165" s="210"/>
      <c r="AB165" s="210"/>
      <c r="AC165" s="210"/>
      <c r="AD165" s="210"/>
    </row>
    <row r="166" spans="1:30" hidden="1" x14ac:dyDescent="0.25">
      <c r="A166" s="133">
        <v>158</v>
      </c>
      <c r="B166" s="156" t="e">
        <f t="shared" ca="1" si="22"/>
        <v>#REF!</v>
      </c>
      <c r="C166" s="156" t="e">
        <f t="shared" ca="1" si="23"/>
        <v>#REF!</v>
      </c>
      <c r="D166" s="138"/>
      <c r="E166" s="139"/>
      <c r="F166" s="139" t="e">
        <f t="shared" ca="1" si="24"/>
        <v>#REF!</v>
      </c>
      <c r="G166" s="137"/>
      <c r="H166" s="137"/>
      <c r="I166" s="137" t="e">
        <f t="shared" ca="1" si="25"/>
        <v>#REF!</v>
      </c>
      <c r="J166" s="162"/>
      <c r="K166" s="140"/>
      <c r="L166" s="140"/>
      <c r="M166" s="140" t="e">
        <f t="shared" ca="1" si="26"/>
        <v>#REF!</v>
      </c>
      <c r="N166" s="171"/>
      <c r="O166" s="142" t="e">
        <f t="shared" ca="1" si="27"/>
        <v>#REF!</v>
      </c>
      <c r="P166" s="141" t="e">
        <f t="shared" ca="1" si="28"/>
        <v>#REF!</v>
      </c>
      <c r="Q166" s="142" t="e">
        <f t="shared" ca="1" si="29"/>
        <v>#REF!</v>
      </c>
      <c r="R166" s="143" t="e">
        <f t="shared" ca="1" si="30"/>
        <v>#REF!</v>
      </c>
      <c r="S166" s="141">
        <f t="shared" si="31"/>
        <v>0</v>
      </c>
      <c r="T166" s="142">
        <f t="shared" si="32"/>
        <v>0</v>
      </c>
      <c r="U166" s="148"/>
      <c r="V166" s="210"/>
      <c r="W166" s="210"/>
      <c r="X166" s="210"/>
      <c r="Y166" s="210"/>
      <c r="Z166" s="210"/>
      <c r="AA166" s="210"/>
      <c r="AB166" s="210"/>
      <c r="AC166" s="210"/>
      <c r="AD166" s="210"/>
    </row>
    <row r="167" spans="1:30" hidden="1" x14ac:dyDescent="0.25">
      <c r="A167" s="133">
        <v>159</v>
      </c>
      <c r="B167" s="156" t="e">
        <f t="shared" ca="1" si="22"/>
        <v>#REF!</v>
      </c>
      <c r="C167" s="156" t="e">
        <f t="shared" ca="1" si="23"/>
        <v>#REF!</v>
      </c>
      <c r="D167" s="138"/>
      <c r="E167" s="139"/>
      <c r="F167" s="139" t="e">
        <f t="shared" ca="1" si="24"/>
        <v>#REF!</v>
      </c>
      <c r="G167" s="137"/>
      <c r="H167" s="137"/>
      <c r="I167" s="137" t="e">
        <f t="shared" ca="1" si="25"/>
        <v>#REF!</v>
      </c>
      <c r="J167" s="162"/>
      <c r="K167" s="140"/>
      <c r="L167" s="140"/>
      <c r="M167" s="140" t="e">
        <f t="shared" ca="1" si="26"/>
        <v>#REF!</v>
      </c>
      <c r="N167" s="171"/>
      <c r="O167" s="142" t="e">
        <f t="shared" ca="1" si="27"/>
        <v>#REF!</v>
      </c>
      <c r="P167" s="141" t="e">
        <f t="shared" ca="1" si="28"/>
        <v>#REF!</v>
      </c>
      <c r="Q167" s="142" t="e">
        <f t="shared" ca="1" si="29"/>
        <v>#REF!</v>
      </c>
      <c r="R167" s="143" t="e">
        <f t="shared" ca="1" si="30"/>
        <v>#REF!</v>
      </c>
      <c r="S167" s="141">
        <f t="shared" si="31"/>
        <v>0</v>
      </c>
      <c r="T167" s="142">
        <f t="shared" si="32"/>
        <v>0</v>
      </c>
      <c r="U167" s="148"/>
      <c r="V167" s="210"/>
      <c r="W167" s="210"/>
      <c r="X167" s="210"/>
      <c r="Y167" s="210"/>
      <c r="Z167" s="210"/>
      <c r="AA167" s="210"/>
      <c r="AB167" s="210"/>
      <c r="AC167" s="210"/>
      <c r="AD167" s="210"/>
    </row>
    <row r="168" spans="1:30" hidden="1" x14ac:dyDescent="0.25">
      <c r="A168" s="133">
        <v>160</v>
      </c>
      <c r="B168" s="156" t="e">
        <f t="shared" ca="1" si="22"/>
        <v>#REF!</v>
      </c>
      <c r="C168" s="156" t="e">
        <f t="shared" ca="1" si="23"/>
        <v>#REF!</v>
      </c>
      <c r="D168" s="138"/>
      <c r="E168" s="139"/>
      <c r="F168" s="139" t="e">
        <f t="shared" ca="1" si="24"/>
        <v>#REF!</v>
      </c>
      <c r="G168" s="137"/>
      <c r="H168" s="137"/>
      <c r="I168" s="137" t="e">
        <f t="shared" ca="1" si="25"/>
        <v>#REF!</v>
      </c>
      <c r="J168" s="162"/>
      <c r="K168" s="140"/>
      <c r="L168" s="140"/>
      <c r="M168" s="140" t="e">
        <f t="shared" ca="1" si="26"/>
        <v>#REF!</v>
      </c>
      <c r="N168" s="171"/>
      <c r="O168" s="142" t="e">
        <f t="shared" ca="1" si="27"/>
        <v>#REF!</v>
      </c>
      <c r="P168" s="141" t="e">
        <f t="shared" ca="1" si="28"/>
        <v>#REF!</v>
      </c>
      <c r="Q168" s="142" t="e">
        <f t="shared" ca="1" si="29"/>
        <v>#REF!</v>
      </c>
      <c r="R168" s="143" t="e">
        <f t="shared" ca="1" si="30"/>
        <v>#REF!</v>
      </c>
      <c r="S168" s="141">
        <f t="shared" si="31"/>
        <v>0</v>
      </c>
      <c r="T168" s="142">
        <f t="shared" si="32"/>
        <v>0</v>
      </c>
      <c r="U168" s="148"/>
      <c r="V168" s="156"/>
      <c r="W168" s="210"/>
      <c r="X168" s="210"/>
      <c r="Y168" s="156"/>
      <c r="Z168" s="210"/>
      <c r="AA168" s="210"/>
      <c r="AB168" s="156"/>
      <c r="AC168" s="210"/>
      <c r="AD168" s="210"/>
    </row>
    <row r="169" spans="1:30" hidden="1" x14ac:dyDescent="0.25">
      <c r="A169" s="133">
        <v>161</v>
      </c>
      <c r="B169" s="156" t="e">
        <f t="shared" ca="1" si="22"/>
        <v>#REF!</v>
      </c>
      <c r="C169" s="156" t="e">
        <f t="shared" ca="1" si="23"/>
        <v>#REF!</v>
      </c>
      <c r="D169" s="138"/>
      <c r="E169" s="139"/>
      <c r="F169" s="139" t="e">
        <f t="shared" ca="1" si="24"/>
        <v>#REF!</v>
      </c>
      <c r="G169" s="137"/>
      <c r="H169" s="137"/>
      <c r="I169" s="137" t="e">
        <f t="shared" ca="1" si="25"/>
        <v>#REF!</v>
      </c>
      <c r="J169" s="162"/>
      <c r="K169" s="140"/>
      <c r="L169" s="140"/>
      <c r="M169" s="140" t="e">
        <f t="shared" ca="1" si="26"/>
        <v>#REF!</v>
      </c>
      <c r="N169" s="171"/>
      <c r="O169" s="142" t="e">
        <f t="shared" ca="1" si="27"/>
        <v>#REF!</v>
      </c>
      <c r="P169" s="141" t="e">
        <f t="shared" ca="1" si="28"/>
        <v>#REF!</v>
      </c>
      <c r="Q169" s="142" t="e">
        <f t="shared" ca="1" si="29"/>
        <v>#REF!</v>
      </c>
      <c r="R169" s="143" t="e">
        <f t="shared" ca="1" si="30"/>
        <v>#REF!</v>
      </c>
      <c r="S169" s="141">
        <f t="shared" si="31"/>
        <v>0</v>
      </c>
      <c r="T169" s="142">
        <f t="shared" si="32"/>
        <v>0</v>
      </c>
      <c r="U169" s="148"/>
      <c r="V169" s="210"/>
      <c r="W169" s="210"/>
      <c r="X169" s="210"/>
      <c r="Y169" s="210"/>
      <c r="Z169" s="210"/>
      <c r="AA169" s="210"/>
      <c r="AB169" s="210"/>
      <c r="AC169" s="210"/>
      <c r="AD169" s="210"/>
    </row>
    <row r="170" spans="1:30" hidden="1" x14ac:dyDescent="0.25">
      <c r="A170" s="133">
        <v>162</v>
      </c>
      <c r="B170" s="156" t="e">
        <f t="shared" ca="1" si="22"/>
        <v>#REF!</v>
      </c>
      <c r="C170" s="156" t="e">
        <f t="shared" ca="1" si="23"/>
        <v>#REF!</v>
      </c>
      <c r="D170" s="138"/>
      <c r="E170" s="139"/>
      <c r="F170" s="139" t="e">
        <f t="shared" ca="1" si="24"/>
        <v>#REF!</v>
      </c>
      <c r="G170" s="137"/>
      <c r="H170" s="137"/>
      <c r="I170" s="137" t="e">
        <f t="shared" ca="1" si="25"/>
        <v>#REF!</v>
      </c>
      <c r="J170" s="162"/>
      <c r="K170" s="140"/>
      <c r="L170" s="140"/>
      <c r="M170" s="140" t="e">
        <f t="shared" ca="1" si="26"/>
        <v>#REF!</v>
      </c>
      <c r="N170" s="171"/>
      <c r="O170" s="142" t="e">
        <f t="shared" ca="1" si="27"/>
        <v>#REF!</v>
      </c>
      <c r="P170" s="141" t="e">
        <f t="shared" ca="1" si="28"/>
        <v>#REF!</v>
      </c>
      <c r="Q170" s="142" t="e">
        <f t="shared" ca="1" si="29"/>
        <v>#REF!</v>
      </c>
      <c r="R170" s="143" t="e">
        <f t="shared" ca="1" si="30"/>
        <v>#REF!</v>
      </c>
      <c r="S170" s="141">
        <f t="shared" si="31"/>
        <v>0</v>
      </c>
      <c r="T170" s="142">
        <f t="shared" si="32"/>
        <v>0</v>
      </c>
      <c r="U170" s="148"/>
      <c r="V170" s="210"/>
      <c r="W170" s="210"/>
      <c r="X170" s="210"/>
      <c r="Y170" s="210"/>
      <c r="Z170" s="210"/>
      <c r="AA170" s="210"/>
      <c r="AB170" s="210"/>
      <c r="AC170" s="210"/>
      <c r="AD170" s="210"/>
    </row>
    <row r="171" spans="1:30" hidden="1" x14ac:dyDescent="0.25">
      <c r="A171" s="133">
        <v>163</v>
      </c>
      <c r="B171" s="156" t="e">
        <f t="shared" ca="1" si="22"/>
        <v>#REF!</v>
      </c>
      <c r="C171" s="156" t="e">
        <f t="shared" ca="1" si="23"/>
        <v>#REF!</v>
      </c>
      <c r="D171" s="138"/>
      <c r="E171" s="139"/>
      <c r="F171" s="139" t="e">
        <f t="shared" ca="1" si="24"/>
        <v>#REF!</v>
      </c>
      <c r="G171" s="137"/>
      <c r="H171" s="137"/>
      <c r="I171" s="137" t="e">
        <f t="shared" ca="1" si="25"/>
        <v>#REF!</v>
      </c>
      <c r="J171" s="162"/>
      <c r="K171" s="140"/>
      <c r="L171" s="140"/>
      <c r="M171" s="140" t="e">
        <f t="shared" ca="1" si="26"/>
        <v>#REF!</v>
      </c>
      <c r="N171" s="171"/>
      <c r="O171" s="142" t="e">
        <f t="shared" ca="1" si="27"/>
        <v>#REF!</v>
      </c>
      <c r="P171" s="141" t="e">
        <f t="shared" ca="1" si="28"/>
        <v>#REF!</v>
      </c>
      <c r="Q171" s="142" t="e">
        <f t="shared" ca="1" si="29"/>
        <v>#REF!</v>
      </c>
      <c r="R171" s="143" t="e">
        <f t="shared" ca="1" si="30"/>
        <v>#REF!</v>
      </c>
      <c r="S171" s="141">
        <f t="shared" si="31"/>
        <v>0</v>
      </c>
      <c r="T171" s="142">
        <f t="shared" si="32"/>
        <v>0</v>
      </c>
      <c r="U171" s="148"/>
      <c r="V171" s="210"/>
      <c r="W171" s="210"/>
      <c r="X171" s="210"/>
      <c r="Y171" s="210"/>
      <c r="Z171" s="210"/>
      <c r="AA171" s="210"/>
      <c r="AB171" s="210"/>
      <c r="AC171" s="210"/>
      <c r="AD171" s="210"/>
    </row>
    <row r="172" spans="1:30" hidden="1" x14ac:dyDescent="0.25">
      <c r="A172" s="133">
        <v>164</v>
      </c>
      <c r="B172" s="156" t="e">
        <f t="shared" ca="1" si="22"/>
        <v>#REF!</v>
      </c>
      <c r="C172" s="156" t="e">
        <f t="shared" ca="1" si="23"/>
        <v>#REF!</v>
      </c>
      <c r="D172" s="138"/>
      <c r="E172" s="139"/>
      <c r="F172" s="139" t="e">
        <f t="shared" ca="1" si="24"/>
        <v>#REF!</v>
      </c>
      <c r="G172" s="137"/>
      <c r="H172" s="137"/>
      <c r="I172" s="137" t="e">
        <f t="shared" ca="1" si="25"/>
        <v>#REF!</v>
      </c>
      <c r="J172" s="162"/>
      <c r="K172" s="140"/>
      <c r="L172" s="140"/>
      <c r="M172" s="140" t="e">
        <f t="shared" ca="1" si="26"/>
        <v>#REF!</v>
      </c>
      <c r="N172" s="171"/>
      <c r="O172" s="142" t="e">
        <f t="shared" ca="1" si="27"/>
        <v>#REF!</v>
      </c>
      <c r="P172" s="141" t="e">
        <f t="shared" ca="1" si="28"/>
        <v>#REF!</v>
      </c>
      <c r="Q172" s="142" t="e">
        <f t="shared" ca="1" si="29"/>
        <v>#REF!</v>
      </c>
      <c r="R172" s="143" t="e">
        <f t="shared" ca="1" si="30"/>
        <v>#REF!</v>
      </c>
      <c r="S172" s="141">
        <f t="shared" si="31"/>
        <v>0</v>
      </c>
      <c r="T172" s="142">
        <f t="shared" si="32"/>
        <v>0</v>
      </c>
      <c r="U172" s="148"/>
      <c r="V172" s="156"/>
      <c r="W172" s="210"/>
      <c r="X172" s="210"/>
      <c r="Y172" s="156"/>
      <c r="Z172" s="210"/>
      <c r="AA172" s="210"/>
      <c r="AB172" s="156"/>
      <c r="AC172" s="210"/>
      <c r="AD172" s="210"/>
    </row>
    <row r="173" spans="1:30" hidden="1" x14ac:dyDescent="0.25">
      <c r="A173" s="133">
        <v>165</v>
      </c>
      <c r="B173" s="156" t="e">
        <f t="shared" ca="1" si="22"/>
        <v>#REF!</v>
      </c>
      <c r="C173" s="156" t="e">
        <f t="shared" ca="1" si="23"/>
        <v>#REF!</v>
      </c>
      <c r="D173" s="138"/>
      <c r="E173" s="139"/>
      <c r="F173" s="139" t="e">
        <f t="shared" ca="1" si="24"/>
        <v>#REF!</v>
      </c>
      <c r="G173" s="137"/>
      <c r="H173" s="137"/>
      <c r="I173" s="137" t="e">
        <f t="shared" ca="1" si="25"/>
        <v>#REF!</v>
      </c>
      <c r="J173" s="162"/>
      <c r="K173" s="140"/>
      <c r="L173" s="140"/>
      <c r="M173" s="140" t="e">
        <f t="shared" ca="1" si="26"/>
        <v>#REF!</v>
      </c>
      <c r="N173" s="171"/>
      <c r="O173" s="142" t="e">
        <f t="shared" ca="1" si="27"/>
        <v>#REF!</v>
      </c>
      <c r="P173" s="141" t="e">
        <f t="shared" ca="1" si="28"/>
        <v>#REF!</v>
      </c>
      <c r="Q173" s="142" t="e">
        <f t="shared" ca="1" si="29"/>
        <v>#REF!</v>
      </c>
      <c r="R173" s="143" t="e">
        <f t="shared" ca="1" si="30"/>
        <v>#REF!</v>
      </c>
      <c r="S173" s="141">
        <f t="shared" si="31"/>
        <v>0</v>
      </c>
      <c r="T173" s="142">
        <f t="shared" si="32"/>
        <v>0</v>
      </c>
      <c r="U173" s="148"/>
      <c r="V173" s="156"/>
      <c r="W173" s="210"/>
      <c r="X173" s="210"/>
      <c r="Y173" s="156"/>
      <c r="Z173" s="210"/>
      <c r="AA173" s="210"/>
      <c r="AB173" s="156"/>
      <c r="AC173" s="210"/>
      <c r="AD173" s="210"/>
    </row>
    <row r="174" spans="1:30" hidden="1" x14ac:dyDescent="0.25">
      <c r="A174" s="133">
        <v>166</v>
      </c>
      <c r="B174" s="156" t="e">
        <f t="shared" ca="1" si="22"/>
        <v>#REF!</v>
      </c>
      <c r="C174" s="156" t="e">
        <f t="shared" ca="1" si="23"/>
        <v>#REF!</v>
      </c>
      <c r="D174" s="138"/>
      <c r="E174" s="139"/>
      <c r="F174" s="139" t="e">
        <f t="shared" ca="1" si="24"/>
        <v>#REF!</v>
      </c>
      <c r="G174" s="137"/>
      <c r="H174" s="137"/>
      <c r="I174" s="137" t="e">
        <f t="shared" ca="1" si="25"/>
        <v>#REF!</v>
      </c>
      <c r="J174" s="162"/>
      <c r="K174" s="140"/>
      <c r="L174" s="140"/>
      <c r="M174" s="140" t="e">
        <f t="shared" ca="1" si="26"/>
        <v>#REF!</v>
      </c>
      <c r="N174" s="171"/>
      <c r="O174" s="142" t="e">
        <f t="shared" ca="1" si="27"/>
        <v>#REF!</v>
      </c>
      <c r="P174" s="141" t="e">
        <f t="shared" ca="1" si="28"/>
        <v>#REF!</v>
      </c>
      <c r="Q174" s="142" t="e">
        <f t="shared" ca="1" si="29"/>
        <v>#REF!</v>
      </c>
      <c r="R174" s="143" t="e">
        <f t="shared" ca="1" si="30"/>
        <v>#REF!</v>
      </c>
      <c r="S174" s="141">
        <f t="shared" si="31"/>
        <v>0</v>
      </c>
      <c r="T174" s="142">
        <f t="shared" si="32"/>
        <v>0</v>
      </c>
      <c r="U174" s="148"/>
      <c r="V174" s="210"/>
      <c r="W174" s="210"/>
      <c r="X174" s="210"/>
      <c r="Y174" s="210"/>
      <c r="Z174" s="210"/>
      <c r="AA174" s="210"/>
      <c r="AB174" s="210"/>
      <c r="AC174" s="210"/>
      <c r="AD174" s="210"/>
    </row>
    <row r="175" spans="1:30" hidden="1" x14ac:dyDescent="0.25">
      <c r="A175" s="133">
        <v>167</v>
      </c>
      <c r="B175" s="156" t="e">
        <f t="shared" ca="1" si="22"/>
        <v>#REF!</v>
      </c>
      <c r="C175" s="156" t="e">
        <f t="shared" ca="1" si="23"/>
        <v>#REF!</v>
      </c>
      <c r="D175" s="138"/>
      <c r="E175" s="139"/>
      <c r="F175" s="139" t="e">
        <f t="shared" ca="1" si="24"/>
        <v>#REF!</v>
      </c>
      <c r="G175" s="137"/>
      <c r="H175" s="137"/>
      <c r="I175" s="137" t="e">
        <f t="shared" ca="1" si="25"/>
        <v>#REF!</v>
      </c>
      <c r="J175" s="162"/>
      <c r="K175" s="140"/>
      <c r="L175" s="140"/>
      <c r="M175" s="140" t="e">
        <f t="shared" ca="1" si="26"/>
        <v>#REF!</v>
      </c>
      <c r="N175" s="171"/>
      <c r="O175" s="142" t="e">
        <f t="shared" ca="1" si="27"/>
        <v>#REF!</v>
      </c>
      <c r="P175" s="141" t="e">
        <f t="shared" ca="1" si="28"/>
        <v>#REF!</v>
      </c>
      <c r="Q175" s="142" t="e">
        <f t="shared" ca="1" si="29"/>
        <v>#REF!</v>
      </c>
      <c r="R175" s="143" t="e">
        <f t="shared" ca="1" si="30"/>
        <v>#REF!</v>
      </c>
      <c r="S175" s="141">
        <f t="shared" si="31"/>
        <v>0</v>
      </c>
      <c r="T175" s="142">
        <f t="shared" si="32"/>
        <v>0</v>
      </c>
      <c r="U175" s="148"/>
      <c r="V175" s="210"/>
      <c r="W175" s="210"/>
      <c r="X175" s="210"/>
      <c r="Y175" s="210"/>
      <c r="Z175" s="210"/>
      <c r="AA175" s="210"/>
      <c r="AB175" s="210"/>
      <c r="AC175" s="210"/>
      <c r="AD175" s="210"/>
    </row>
    <row r="176" spans="1:30" hidden="1" x14ac:dyDescent="0.25">
      <c r="A176" s="133">
        <v>168</v>
      </c>
      <c r="B176" s="156" t="e">
        <f t="shared" ca="1" si="22"/>
        <v>#REF!</v>
      </c>
      <c r="C176" s="156" t="e">
        <f t="shared" ca="1" si="23"/>
        <v>#REF!</v>
      </c>
      <c r="D176" s="138"/>
      <c r="E176" s="139"/>
      <c r="F176" s="139" t="e">
        <f t="shared" ca="1" si="24"/>
        <v>#REF!</v>
      </c>
      <c r="G176" s="137"/>
      <c r="H176" s="137"/>
      <c r="I176" s="137" t="e">
        <f t="shared" ca="1" si="25"/>
        <v>#REF!</v>
      </c>
      <c r="J176" s="162"/>
      <c r="K176" s="140"/>
      <c r="L176" s="140"/>
      <c r="M176" s="140" t="e">
        <f t="shared" ca="1" si="26"/>
        <v>#REF!</v>
      </c>
      <c r="N176" s="171"/>
      <c r="O176" s="142" t="e">
        <f t="shared" ca="1" si="27"/>
        <v>#REF!</v>
      </c>
      <c r="P176" s="141" t="e">
        <f t="shared" ca="1" si="28"/>
        <v>#REF!</v>
      </c>
      <c r="Q176" s="142" t="e">
        <f t="shared" ca="1" si="29"/>
        <v>#REF!</v>
      </c>
      <c r="R176" s="143" t="e">
        <f t="shared" ca="1" si="30"/>
        <v>#REF!</v>
      </c>
      <c r="S176" s="141">
        <f t="shared" si="31"/>
        <v>0</v>
      </c>
      <c r="T176" s="142">
        <f t="shared" si="32"/>
        <v>0</v>
      </c>
      <c r="U176" s="148"/>
      <c r="V176" s="210"/>
      <c r="W176" s="210"/>
      <c r="X176" s="210"/>
      <c r="Y176" s="210"/>
      <c r="Z176" s="210"/>
      <c r="AA176" s="210"/>
      <c r="AB176" s="210"/>
      <c r="AC176" s="210"/>
      <c r="AD176" s="210"/>
    </row>
    <row r="177" spans="1:30" hidden="1" x14ac:dyDescent="0.25">
      <c r="A177" s="133">
        <v>169</v>
      </c>
      <c r="B177" s="156" t="e">
        <f t="shared" ca="1" si="22"/>
        <v>#REF!</v>
      </c>
      <c r="C177" s="156" t="e">
        <f t="shared" ca="1" si="23"/>
        <v>#REF!</v>
      </c>
      <c r="D177" s="138"/>
      <c r="E177" s="139"/>
      <c r="F177" s="139" t="e">
        <f t="shared" ca="1" si="24"/>
        <v>#REF!</v>
      </c>
      <c r="G177" s="137"/>
      <c r="H177" s="137"/>
      <c r="I177" s="137" t="e">
        <f t="shared" ca="1" si="25"/>
        <v>#REF!</v>
      </c>
      <c r="J177" s="162"/>
      <c r="K177" s="140"/>
      <c r="L177" s="140"/>
      <c r="M177" s="140" t="e">
        <f t="shared" ca="1" si="26"/>
        <v>#REF!</v>
      </c>
      <c r="N177" s="171"/>
      <c r="O177" s="142" t="e">
        <f t="shared" ca="1" si="27"/>
        <v>#REF!</v>
      </c>
      <c r="P177" s="141" t="e">
        <f t="shared" ca="1" si="28"/>
        <v>#REF!</v>
      </c>
      <c r="Q177" s="142" t="e">
        <f t="shared" ca="1" si="29"/>
        <v>#REF!</v>
      </c>
      <c r="R177" s="143" t="e">
        <f t="shared" ca="1" si="30"/>
        <v>#REF!</v>
      </c>
      <c r="S177" s="141">
        <f t="shared" si="31"/>
        <v>0</v>
      </c>
      <c r="T177" s="142">
        <f t="shared" si="32"/>
        <v>0</v>
      </c>
      <c r="U177" s="148"/>
      <c r="V177" s="156"/>
      <c r="W177" s="210"/>
      <c r="X177" s="210"/>
      <c r="Y177" s="156"/>
      <c r="Z177" s="210"/>
      <c r="AA177" s="210"/>
      <c r="AB177" s="156"/>
      <c r="AC177" s="210"/>
      <c r="AD177" s="210"/>
    </row>
    <row r="178" spans="1:30" hidden="1" x14ac:dyDescent="0.25">
      <c r="A178" s="133">
        <v>170</v>
      </c>
      <c r="B178" s="156" t="e">
        <f t="shared" ca="1" si="22"/>
        <v>#REF!</v>
      </c>
      <c r="C178" s="156" t="e">
        <f t="shared" ca="1" si="23"/>
        <v>#REF!</v>
      </c>
      <c r="D178" s="138"/>
      <c r="E178" s="139"/>
      <c r="F178" s="139" t="e">
        <f t="shared" ca="1" si="24"/>
        <v>#REF!</v>
      </c>
      <c r="G178" s="137"/>
      <c r="H178" s="137"/>
      <c r="I178" s="137" t="e">
        <f t="shared" ca="1" si="25"/>
        <v>#REF!</v>
      </c>
      <c r="J178" s="162"/>
      <c r="K178" s="140"/>
      <c r="L178" s="140"/>
      <c r="M178" s="140" t="e">
        <f t="shared" ca="1" si="26"/>
        <v>#REF!</v>
      </c>
      <c r="N178" s="171"/>
      <c r="O178" s="142" t="e">
        <f t="shared" ca="1" si="27"/>
        <v>#REF!</v>
      </c>
      <c r="P178" s="141" t="e">
        <f t="shared" ca="1" si="28"/>
        <v>#REF!</v>
      </c>
      <c r="Q178" s="142" t="e">
        <f t="shared" ca="1" si="29"/>
        <v>#REF!</v>
      </c>
      <c r="R178" s="143" t="e">
        <f t="shared" ca="1" si="30"/>
        <v>#REF!</v>
      </c>
      <c r="S178" s="141">
        <f t="shared" si="31"/>
        <v>0</v>
      </c>
      <c r="T178" s="142">
        <f t="shared" si="32"/>
        <v>0</v>
      </c>
      <c r="U178" s="174"/>
      <c r="V178" s="210"/>
      <c r="W178" s="210"/>
      <c r="X178" s="210"/>
      <c r="Y178" s="210"/>
      <c r="Z178" s="210"/>
      <c r="AA178" s="210"/>
      <c r="AB178" s="210"/>
      <c r="AC178" s="210"/>
      <c r="AD178" s="210"/>
    </row>
    <row r="179" spans="1:30" hidden="1" x14ac:dyDescent="0.25">
      <c r="A179" s="133">
        <v>171</v>
      </c>
      <c r="B179" s="156" t="e">
        <f t="shared" ca="1" si="22"/>
        <v>#REF!</v>
      </c>
      <c r="C179" s="156" t="e">
        <f t="shared" ca="1" si="23"/>
        <v>#REF!</v>
      </c>
      <c r="D179" s="138"/>
      <c r="E179" s="139"/>
      <c r="F179" s="139" t="e">
        <f t="shared" ca="1" si="24"/>
        <v>#REF!</v>
      </c>
      <c r="G179" s="137"/>
      <c r="H179" s="137"/>
      <c r="I179" s="137" t="e">
        <f t="shared" ca="1" si="25"/>
        <v>#REF!</v>
      </c>
      <c r="J179" s="162"/>
      <c r="K179" s="140"/>
      <c r="L179" s="140"/>
      <c r="M179" s="140" t="e">
        <f t="shared" ca="1" si="26"/>
        <v>#REF!</v>
      </c>
      <c r="N179" s="171"/>
      <c r="O179" s="142" t="e">
        <f t="shared" ca="1" si="27"/>
        <v>#REF!</v>
      </c>
      <c r="P179" s="141" t="e">
        <f t="shared" ca="1" si="28"/>
        <v>#REF!</v>
      </c>
      <c r="Q179" s="142" t="e">
        <f t="shared" ca="1" si="29"/>
        <v>#REF!</v>
      </c>
      <c r="R179" s="143" t="e">
        <f t="shared" ca="1" si="30"/>
        <v>#REF!</v>
      </c>
      <c r="S179" s="141">
        <f t="shared" si="31"/>
        <v>0</v>
      </c>
      <c r="T179" s="142">
        <f t="shared" si="32"/>
        <v>0</v>
      </c>
      <c r="U179" s="148"/>
      <c r="V179" s="210"/>
      <c r="W179" s="210"/>
      <c r="X179" s="210"/>
      <c r="Y179" s="210"/>
      <c r="Z179" s="210"/>
      <c r="AA179" s="210"/>
      <c r="AB179" s="210"/>
      <c r="AC179" s="210"/>
      <c r="AD179" s="210"/>
    </row>
    <row r="180" spans="1:30" hidden="1" x14ac:dyDescent="0.25">
      <c r="A180" s="133">
        <v>172</v>
      </c>
      <c r="B180" s="156" t="e">
        <f t="shared" ca="1" si="22"/>
        <v>#REF!</v>
      </c>
      <c r="C180" s="156" t="e">
        <f t="shared" ca="1" si="23"/>
        <v>#REF!</v>
      </c>
      <c r="D180" s="138"/>
      <c r="E180" s="139"/>
      <c r="F180" s="139" t="e">
        <f t="shared" ca="1" si="24"/>
        <v>#REF!</v>
      </c>
      <c r="G180" s="137"/>
      <c r="H180" s="137"/>
      <c r="I180" s="137" t="e">
        <f t="shared" ca="1" si="25"/>
        <v>#REF!</v>
      </c>
      <c r="J180" s="162"/>
      <c r="K180" s="140"/>
      <c r="L180" s="140"/>
      <c r="M180" s="140" t="e">
        <f t="shared" ca="1" si="26"/>
        <v>#REF!</v>
      </c>
      <c r="N180" s="171"/>
      <c r="O180" s="142" t="e">
        <f t="shared" ca="1" si="27"/>
        <v>#REF!</v>
      </c>
      <c r="P180" s="141" t="e">
        <f t="shared" ca="1" si="28"/>
        <v>#REF!</v>
      </c>
      <c r="Q180" s="142" t="e">
        <f t="shared" ca="1" si="29"/>
        <v>#REF!</v>
      </c>
      <c r="R180" s="143" t="e">
        <f t="shared" ca="1" si="30"/>
        <v>#REF!</v>
      </c>
      <c r="S180" s="141">
        <f t="shared" si="31"/>
        <v>0</v>
      </c>
      <c r="T180" s="142">
        <f t="shared" si="32"/>
        <v>0</v>
      </c>
      <c r="U180" s="174"/>
      <c r="V180" s="210"/>
      <c r="W180" s="210"/>
      <c r="X180" s="210"/>
      <c r="Y180" s="210"/>
      <c r="Z180" s="210"/>
      <c r="AA180" s="210"/>
      <c r="AB180" s="210"/>
      <c r="AC180" s="210"/>
      <c r="AD180" s="210"/>
    </row>
    <row r="181" spans="1:30" hidden="1" x14ac:dyDescent="0.25">
      <c r="A181" s="133">
        <v>173</v>
      </c>
      <c r="B181" s="156" t="e">
        <f t="shared" ca="1" si="22"/>
        <v>#REF!</v>
      </c>
      <c r="C181" s="156" t="e">
        <f t="shared" ca="1" si="23"/>
        <v>#REF!</v>
      </c>
      <c r="D181" s="138"/>
      <c r="E181" s="139"/>
      <c r="F181" s="139" t="e">
        <f t="shared" ca="1" si="24"/>
        <v>#REF!</v>
      </c>
      <c r="G181" s="137"/>
      <c r="H181" s="137"/>
      <c r="I181" s="137" t="e">
        <f t="shared" ca="1" si="25"/>
        <v>#REF!</v>
      </c>
      <c r="J181" s="162"/>
      <c r="K181" s="140"/>
      <c r="L181" s="140"/>
      <c r="M181" s="140" t="e">
        <f t="shared" ca="1" si="26"/>
        <v>#REF!</v>
      </c>
      <c r="N181" s="171"/>
      <c r="O181" s="142" t="e">
        <f t="shared" ca="1" si="27"/>
        <v>#REF!</v>
      </c>
      <c r="P181" s="141" t="e">
        <f t="shared" ca="1" si="28"/>
        <v>#REF!</v>
      </c>
      <c r="Q181" s="142" t="e">
        <f t="shared" ca="1" si="29"/>
        <v>#REF!</v>
      </c>
      <c r="R181" s="143" t="e">
        <f t="shared" ca="1" si="30"/>
        <v>#REF!</v>
      </c>
      <c r="S181" s="141">
        <f t="shared" si="31"/>
        <v>0</v>
      </c>
      <c r="T181" s="142">
        <f t="shared" si="32"/>
        <v>0</v>
      </c>
      <c r="U181" s="174"/>
      <c r="V181" s="156"/>
      <c r="W181" s="210"/>
      <c r="X181" s="210"/>
      <c r="Y181" s="156"/>
      <c r="Z181" s="210"/>
      <c r="AA181" s="210"/>
      <c r="AB181" s="156"/>
      <c r="AC181" s="210"/>
      <c r="AD181" s="210"/>
    </row>
    <row r="182" spans="1:30" hidden="1" x14ac:dyDescent="0.25">
      <c r="A182" s="133">
        <v>174</v>
      </c>
      <c r="B182" s="156" t="e">
        <f t="shared" ca="1" si="22"/>
        <v>#REF!</v>
      </c>
      <c r="C182" s="156" t="e">
        <f t="shared" ca="1" si="23"/>
        <v>#REF!</v>
      </c>
      <c r="D182" s="138"/>
      <c r="E182" s="139"/>
      <c r="F182" s="139" t="e">
        <f t="shared" ca="1" si="24"/>
        <v>#REF!</v>
      </c>
      <c r="G182" s="137"/>
      <c r="H182" s="137"/>
      <c r="I182" s="137" t="e">
        <f t="shared" ca="1" si="25"/>
        <v>#REF!</v>
      </c>
      <c r="J182" s="162"/>
      <c r="K182" s="140"/>
      <c r="L182" s="140"/>
      <c r="M182" s="140" t="e">
        <f t="shared" ca="1" si="26"/>
        <v>#REF!</v>
      </c>
      <c r="N182" s="171"/>
      <c r="O182" s="142" t="e">
        <f t="shared" ca="1" si="27"/>
        <v>#REF!</v>
      </c>
      <c r="P182" s="141" t="e">
        <f t="shared" ca="1" si="28"/>
        <v>#REF!</v>
      </c>
      <c r="Q182" s="142" t="e">
        <f t="shared" ca="1" si="29"/>
        <v>#REF!</v>
      </c>
      <c r="R182" s="143" t="e">
        <f t="shared" ca="1" si="30"/>
        <v>#REF!</v>
      </c>
      <c r="S182" s="141">
        <f t="shared" si="31"/>
        <v>0</v>
      </c>
      <c r="T182" s="142">
        <f t="shared" si="32"/>
        <v>0</v>
      </c>
      <c r="U182" s="148"/>
      <c r="V182" s="156"/>
      <c r="W182" s="210"/>
      <c r="X182" s="210"/>
      <c r="Y182" s="156"/>
      <c r="Z182" s="210"/>
      <c r="AA182" s="210"/>
      <c r="AB182" s="156"/>
      <c r="AC182" s="210"/>
      <c r="AD182" s="210"/>
    </row>
    <row r="183" spans="1:30" hidden="1" x14ac:dyDescent="0.25">
      <c r="A183" s="133">
        <v>175</v>
      </c>
      <c r="B183" s="156" t="e">
        <f t="shared" ca="1" si="22"/>
        <v>#REF!</v>
      </c>
      <c r="C183" s="156" t="e">
        <f t="shared" ca="1" si="23"/>
        <v>#REF!</v>
      </c>
      <c r="D183" s="138"/>
      <c r="E183" s="139"/>
      <c r="F183" s="139" t="e">
        <f t="shared" ca="1" si="24"/>
        <v>#REF!</v>
      </c>
      <c r="G183" s="137"/>
      <c r="H183" s="137"/>
      <c r="I183" s="137" t="e">
        <f t="shared" ca="1" si="25"/>
        <v>#REF!</v>
      </c>
      <c r="J183" s="162"/>
      <c r="K183" s="140"/>
      <c r="L183" s="140"/>
      <c r="M183" s="140" t="e">
        <f t="shared" ca="1" si="26"/>
        <v>#REF!</v>
      </c>
      <c r="N183" s="171"/>
      <c r="O183" s="142" t="e">
        <f t="shared" ca="1" si="27"/>
        <v>#REF!</v>
      </c>
      <c r="P183" s="141" t="e">
        <f t="shared" ca="1" si="28"/>
        <v>#REF!</v>
      </c>
      <c r="Q183" s="142" t="e">
        <f t="shared" ca="1" si="29"/>
        <v>#REF!</v>
      </c>
      <c r="R183" s="143" t="e">
        <f t="shared" ca="1" si="30"/>
        <v>#REF!</v>
      </c>
      <c r="S183" s="141">
        <f t="shared" si="31"/>
        <v>0</v>
      </c>
      <c r="T183" s="142">
        <f t="shared" si="32"/>
        <v>0</v>
      </c>
      <c r="U183" s="148"/>
      <c r="V183" s="210"/>
      <c r="W183" s="210"/>
      <c r="X183" s="210"/>
      <c r="Y183" s="210"/>
      <c r="Z183" s="210"/>
      <c r="AA183" s="210"/>
      <c r="AB183" s="210"/>
      <c r="AC183" s="210"/>
      <c r="AD183" s="210"/>
    </row>
    <row r="184" spans="1:30" hidden="1" x14ac:dyDescent="0.25">
      <c r="A184" s="133">
        <v>176</v>
      </c>
      <c r="B184" s="156" t="e">
        <f t="shared" ca="1" si="22"/>
        <v>#REF!</v>
      </c>
      <c r="C184" s="156" t="e">
        <f t="shared" ca="1" si="23"/>
        <v>#REF!</v>
      </c>
      <c r="D184" s="138"/>
      <c r="E184" s="139"/>
      <c r="F184" s="139" t="e">
        <f t="shared" ca="1" si="24"/>
        <v>#REF!</v>
      </c>
      <c r="G184" s="137"/>
      <c r="H184" s="137"/>
      <c r="I184" s="137" t="e">
        <f t="shared" ca="1" si="25"/>
        <v>#REF!</v>
      </c>
      <c r="J184" s="162"/>
      <c r="K184" s="140"/>
      <c r="L184" s="140"/>
      <c r="M184" s="140" t="e">
        <f t="shared" ca="1" si="26"/>
        <v>#REF!</v>
      </c>
      <c r="N184" s="171"/>
      <c r="O184" s="142" t="e">
        <f t="shared" ca="1" si="27"/>
        <v>#REF!</v>
      </c>
      <c r="P184" s="141" t="e">
        <f t="shared" ca="1" si="28"/>
        <v>#REF!</v>
      </c>
      <c r="Q184" s="142" t="e">
        <f t="shared" ca="1" si="29"/>
        <v>#REF!</v>
      </c>
      <c r="R184" s="143" t="e">
        <f t="shared" ca="1" si="30"/>
        <v>#REF!</v>
      </c>
      <c r="S184" s="141">
        <f t="shared" si="31"/>
        <v>0</v>
      </c>
      <c r="T184" s="142">
        <f t="shared" si="32"/>
        <v>0</v>
      </c>
      <c r="U184" s="148"/>
      <c r="V184" s="210"/>
      <c r="W184" s="210"/>
      <c r="X184" s="210"/>
      <c r="Y184" s="210"/>
      <c r="Z184" s="210"/>
      <c r="AA184" s="210"/>
      <c r="AB184" s="210"/>
      <c r="AC184" s="210"/>
      <c r="AD184" s="210"/>
    </row>
    <row r="185" spans="1:30" hidden="1" x14ac:dyDescent="0.25">
      <c r="A185" s="133">
        <v>177</v>
      </c>
      <c r="B185" s="156" t="e">
        <f t="shared" ca="1" si="22"/>
        <v>#REF!</v>
      </c>
      <c r="C185" s="156" t="e">
        <f t="shared" ca="1" si="23"/>
        <v>#REF!</v>
      </c>
      <c r="D185" s="138"/>
      <c r="E185" s="139"/>
      <c r="F185" s="139" t="e">
        <f t="shared" ca="1" si="24"/>
        <v>#REF!</v>
      </c>
      <c r="G185" s="137"/>
      <c r="H185" s="137"/>
      <c r="I185" s="137" t="e">
        <f t="shared" ca="1" si="25"/>
        <v>#REF!</v>
      </c>
      <c r="J185" s="162"/>
      <c r="K185" s="140"/>
      <c r="L185" s="140"/>
      <c r="M185" s="140" t="e">
        <f t="shared" ca="1" si="26"/>
        <v>#REF!</v>
      </c>
      <c r="N185" s="171"/>
      <c r="O185" s="142" t="e">
        <f t="shared" ca="1" si="27"/>
        <v>#REF!</v>
      </c>
      <c r="P185" s="141" t="e">
        <f t="shared" ca="1" si="28"/>
        <v>#REF!</v>
      </c>
      <c r="Q185" s="142" t="e">
        <f t="shared" ca="1" si="29"/>
        <v>#REF!</v>
      </c>
      <c r="R185" s="143" t="e">
        <f t="shared" ca="1" si="30"/>
        <v>#REF!</v>
      </c>
      <c r="S185" s="141">
        <f t="shared" si="31"/>
        <v>0</v>
      </c>
      <c r="T185" s="142">
        <f t="shared" si="32"/>
        <v>0</v>
      </c>
      <c r="U185" s="148"/>
      <c r="V185" s="210"/>
      <c r="W185" s="210"/>
      <c r="X185" s="210"/>
      <c r="Y185" s="210"/>
      <c r="Z185" s="210"/>
      <c r="AA185" s="210"/>
      <c r="AB185" s="210"/>
      <c r="AC185" s="210"/>
      <c r="AD185" s="210"/>
    </row>
    <row r="186" spans="1:30" hidden="1" x14ac:dyDescent="0.25">
      <c r="A186" s="133">
        <v>178</v>
      </c>
      <c r="B186" s="156" t="e">
        <f t="shared" ca="1" si="22"/>
        <v>#REF!</v>
      </c>
      <c r="C186" s="156" t="e">
        <f t="shared" ca="1" si="23"/>
        <v>#REF!</v>
      </c>
      <c r="D186" s="138"/>
      <c r="E186" s="139"/>
      <c r="F186" s="139" t="e">
        <f t="shared" ca="1" si="24"/>
        <v>#REF!</v>
      </c>
      <c r="G186" s="137"/>
      <c r="H186" s="137"/>
      <c r="I186" s="137" t="e">
        <f t="shared" ca="1" si="25"/>
        <v>#REF!</v>
      </c>
      <c r="J186" s="162"/>
      <c r="K186" s="140"/>
      <c r="L186" s="140"/>
      <c r="M186" s="140" t="e">
        <f t="shared" ca="1" si="26"/>
        <v>#REF!</v>
      </c>
      <c r="N186" s="171"/>
      <c r="O186" s="142" t="e">
        <f t="shared" ca="1" si="27"/>
        <v>#REF!</v>
      </c>
      <c r="P186" s="141" t="e">
        <f t="shared" ca="1" si="28"/>
        <v>#REF!</v>
      </c>
      <c r="Q186" s="142" t="e">
        <f t="shared" ca="1" si="29"/>
        <v>#REF!</v>
      </c>
      <c r="R186" s="143" t="e">
        <f t="shared" ca="1" si="30"/>
        <v>#REF!</v>
      </c>
      <c r="S186" s="141">
        <f t="shared" si="31"/>
        <v>0</v>
      </c>
      <c r="T186" s="142">
        <f t="shared" si="32"/>
        <v>0</v>
      </c>
      <c r="U186" s="148"/>
      <c r="V186" s="210"/>
      <c r="W186" s="210"/>
      <c r="X186" s="210"/>
      <c r="Y186" s="210"/>
      <c r="Z186" s="210"/>
      <c r="AA186" s="210"/>
      <c r="AB186" s="210"/>
      <c r="AC186" s="210"/>
      <c r="AD186" s="210"/>
    </row>
    <row r="187" spans="1:30" hidden="1" x14ac:dyDescent="0.25">
      <c r="A187" s="133">
        <v>179</v>
      </c>
      <c r="B187" s="156" t="e">
        <f t="shared" ca="1" si="22"/>
        <v>#REF!</v>
      </c>
      <c r="C187" s="156" t="e">
        <f t="shared" ca="1" si="23"/>
        <v>#REF!</v>
      </c>
      <c r="D187" s="138"/>
      <c r="E187" s="139"/>
      <c r="F187" s="139" t="e">
        <f t="shared" ca="1" si="24"/>
        <v>#REF!</v>
      </c>
      <c r="G187" s="137"/>
      <c r="H187" s="137"/>
      <c r="I187" s="137" t="e">
        <f t="shared" ca="1" si="25"/>
        <v>#REF!</v>
      </c>
      <c r="J187" s="162"/>
      <c r="K187" s="140"/>
      <c r="L187" s="140"/>
      <c r="M187" s="140" t="e">
        <f t="shared" ca="1" si="26"/>
        <v>#REF!</v>
      </c>
      <c r="N187" s="171"/>
      <c r="O187" s="142" t="e">
        <f t="shared" ca="1" si="27"/>
        <v>#REF!</v>
      </c>
      <c r="P187" s="141" t="e">
        <f t="shared" ca="1" si="28"/>
        <v>#REF!</v>
      </c>
      <c r="Q187" s="142" t="e">
        <f t="shared" ca="1" si="29"/>
        <v>#REF!</v>
      </c>
      <c r="R187" s="143" t="e">
        <f t="shared" ca="1" si="30"/>
        <v>#REF!</v>
      </c>
      <c r="S187" s="141">
        <f t="shared" si="31"/>
        <v>0</v>
      </c>
      <c r="T187" s="142">
        <f t="shared" si="32"/>
        <v>0</v>
      </c>
      <c r="U187" s="148"/>
      <c r="V187" s="156"/>
      <c r="W187" s="210"/>
      <c r="X187" s="210"/>
      <c r="Y187" s="156"/>
      <c r="Z187" s="210"/>
      <c r="AA187" s="210"/>
      <c r="AB187" s="156"/>
      <c r="AC187" s="210"/>
      <c r="AD187" s="210"/>
    </row>
    <row r="188" spans="1:30" hidden="1" x14ac:dyDescent="0.25">
      <c r="A188" s="133">
        <v>180</v>
      </c>
      <c r="B188" s="156" t="e">
        <f t="shared" ca="1" si="22"/>
        <v>#REF!</v>
      </c>
      <c r="C188" s="156" t="e">
        <f t="shared" ca="1" si="23"/>
        <v>#REF!</v>
      </c>
      <c r="D188" s="138"/>
      <c r="E188" s="139"/>
      <c r="F188" s="139" t="e">
        <f t="shared" ca="1" si="24"/>
        <v>#REF!</v>
      </c>
      <c r="G188" s="137"/>
      <c r="H188" s="137"/>
      <c r="I188" s="137" t="e">
        <f t="shared" ca="1" si="25"/>
        <v>#REF!</v>
      </c>
      <c r="J188" s="162"/>
      <c r="K188" s="140"/>
      <c r="L188" s="140"/>
      <c r="M188" s="140" t="e">
        <f t="shared" ca="1" si="26"/>
        <v>#REF!</v>
      </c>
      <c r="N188" s="171"/>
      <c r="O188" s="142" t="e">
        <f t="shared" ca="1" si="27"/>
        <v>#REF!</v>
      </c>
      <c r="P188" s="141" t="e">
        <f t="shared" ca="1" si="28"/>
        <v>#REF!</v>
      </c>
      <c r="Q188" s="142" t="e">
        <f t="shared" ca="1" si="29"/>
        <v>#REF!</v>
      </c>
      <c r="R188" s="143" t="e">
        <f t="shared" ca="1" si="30"/>
        <v>#REF!</v>
      </c>
      <c r="S188" s="141">
        <f t="shared" si="31"/>
        <v>0</v>
      </c>
      <c r="T188" s="142">
        <f t="shared" si="32"/>
        <v>0</v>
      </c>
      <c r="U188" s="148"/>
      <c r="V188" s="156"/>
      <c r="W188" s="210"/>
      <c r="X188" s="210"/>
      <c r="Y188" s="156"/>
      <c r="Z188" s="210"/>
      <c r="AA188" s="210"/>
      <c r="AB188" s="156"/>
      <c r="AC188" s="210"/>
      <c r="AD188" s="210"/>
    </row>
    <row r="189" spans="1:30" hidden="1" x14ac:dyDescent="0.25">
      <c r="A189" s="133">
        <v>181</v>
      </c>
      <c r="B189" s="156" t="e">
        <f t="shared" ca="1" si="22"/>
        <v>#REF!</v>
      </c>
      <c r="C189" s="156" t="e">
        <f t="shared" ca="1" si="23"/>
        <v>#REF!</v>
      </c>
      <c r="D189" s="138"/>
      <c r="E189" s="139"/>
      <c r="F189" s="139" t="e">
        <f t="shared" ca="1" si="24"/>
        <v>#REF!</v>
      </c>
      <c r="G189" s="137"/>
      <c r="H189" s="137"/>
      <c r="I189" s="137" t="e">
        <f t="shared" ca="1" si="25"/>
        <v>#REF!</v>
      </c>
      <c r="J189" s="162"/>
      <c r="K189" s="140"/>
      <c r="L189" s="140"/>
      <c r="M189" s="140" t="e">
        <f t="shared" ca="1" si="26"/>
        <v>#REF!</v>
      </c>
      <c r="N189" s="171"/>
      <c r="O189" s="142" t="e">
        <f t="shared" ca="1" si="27"/>
        <v>#REF!</v>
      </c>
      <c r="P189" s="141" t="e">
        <f t="shared" ca="1" si="28"/>
        <v>#REF!</v>
      </c>
      <c r="Q189" s="142" t="e">
        <f t="shared" ca="1" si="29"/>
        <v>#REF!</v>
      </c>
      <c r="R189" s="143" t="e">
        <f t="shared" ca="1" si="30"/>
        <v>#REF!</v>
      </c>
      <c r="S189" s="141">
        <f t="shared" si="31"/>
        <v>0</v>
      </c>
      <c r="T189" s="142">
        <f t="shared" si="32"/>
        <v>0</v>
      </c>
      <c r="U189" s="148"/>
      <c r="V189" s="210"/>
      <c r="W189" s="210"/>
      <c r="X189" s="210"/>
      <c r="Y189" s="210"/>
      <c r="Z189" s="210"/>
      <c r="AA189" s="210"/>
      <c r="AB189" s="210"/>
      <c r="AC189" s="210"/>
      <c r="AD189" s="210"/>
    </row>
    <row r="190" spans="1:30" hidden="1" x14ac:dyDescent="0.25">
      <c r="A190" s="133">
        <v>182</v>
      </c>
      <c r="B190" s="156" t="e">
        <f t="shared" ca="1" si="22"/>
        <v>#REF!</v>
      </c>
      <c r="C190" s="156" t="e">
        <f t="shared" ca="1" si="23"/>
        <v>#REF!</v>
      </c>
      <c r="D190" s="138"/>
      <c r="E190" s="139"/>
      <c r="F190" s="139" t="e">
        <f t="shared" ca="1" si="24"/>
        <v>#REF!</v>
      </c>
      <c r="G190" s="137"/>
      <c r="H190" s="137"/>
      <c r="I190" s="137" t="e">
        <f t="shared" ca="1" si="25"/>
        <v>#REF!</v>
      </c>
      <c r="J190" s="162"/>
      <c r="K190" s="140"/>
      <c r="L190" s="140"/>
      <c r="M190" s="140" t="e">
        <f t="shared" ca="1" si="26"/>
        <v>#REF!</v>
      </c>
      <c r="N190" s="171"/>
      <c r="O190" s="142" t="e">
        <f t="shared" ca="1" si="27"/>
        <v>#REF!</v>
      </c>
      <c r="P190" s="141" t="e">
        <f t="shared" ca="1" si="28"/>
        <v>#REF!</v>
      </c>
      <c r="Q190" s="142" t="e">
        <f t="shared" ca="1" si="29"/>
        <v>#REF!</v>
      </c>
      <c r="R190" s="143" t="e">
        <f t="shared" ca="1" si="30"/>
        <v>#REF!</v>
      </c>
      <c r="S190" s="141">
        <f t="shared" si="31"/>
        <v>0</v>
      </c>
      <c r="T190" s="142">
        <f t="shared" si="32"/>
        <v>0</v>
      </c>
      <c r="U190" s="148"/>
      <c r="V190" s="210"/>
      <c r="W190" s="210"/>
      <c r="X190" s="210"/>
      <c r="Y190" s="210"/>
      <c r="Z190" s="210"/>
      <c r="AA190" s="210"/>
      <c r="AB190" s="210"/>
      <c r="AC190" s="210"/>
      <c r="AD190" s="210"/>
    </row>
    <row r="191" spans="1:30" hidden="1" x14ac:dyDescent="0.25">
      <c r="A191" s="133">
        <v>183</v>
      </c>
      <c r="B191" s="156" t="e">
        <f t="shared" ca="1" si="22"/>
        <v>#REF!</v>
      </c>
      <c r="C191" s="156" t="e">
        <f t="shared" ca="1" si="23"/>
        <v>#REF!</v>
      </c>
      <c r="D191" s="138"/>
      <c r="E191" s="139"/>
      <c r="F191" s="139" t="e">
        <f t="shared" ca="1" si="24"/>
        <v>#REF!</v>
      </c>
      <c r="G191" s="137"/>
      <c r="H191" s="137"/>
      <c r="I191" s="137" t="e">
        <f t="shared" ca="1" si="25"/>
        <v>#REF!</v>
      </c>
      <c r="J191" s="162"/>
      <c r="K191" s="140"/>
      <c r="L191" s="140"/>
      <c r="M191" s="140" t="e">
        <f t="shared" ca="1" si="26"/>
        <v>#REF!</v>
      </c>
      <c r="N191" s="171"/>
      <c r="O191" s="142" t="e">
        <f t="shared" ca="1" si="27"/>
        <v>#REF!</v>
      </c>
      <c r="P191" s="141" t="e">
        <f t="shared" ca="1" si="28"/>
        <v>#REF!</v>
      </c>
      <c r="Q191" s="142" t="e">
        <f t="shared" ca="1" si="29"/>
        <v>#REF!</v>
      </c>
      <c r="R191" s="143" t="e">
        <f t="shared" ca="1" si="30"/>
        <v>#REF!</v>
      </c>
      <c r="S191" s="141">
        <f t="shared" si="31"/>
        <v>0</v>
      </c>
      <c r="T191" s="142">
        <f t="shared" si="32"/>
        <v>0</v>
      </c>
      <c r="U191" s="148"/>
      <c r="V191" s="210"/>
      <c r="W191" s="210"/>
      <c r="X191" s="210"/>
      <c r="Y191" s="210"/>
      <c r="Z191" s="210"/>
      <c r="AA191" s="210"/>
      <c r="AB191" s="210"/>
      <c r="AC191" s="210"/>
      <c r="AD191" s="210"/>
    </row>
    <row r="192" spans="1:30" hidden="1" x14ac:dyDescent="0.25">
      <c r="A192" s="133">
        <v>184</v>
      </c>
      <c r="B192" s="156" t="e">
        <f t="shared" ca="1" si="22"/>
        <v>#REF!</v>
      </c>
      <c r="C192" s="156" t="e">
        <f t="shared" ca="1" si="23"/>
        <v>#REF!</v>
      </c>
      <c r="D192" s="138"/>
      <c r="E192" s="139"/>
      <c r="F192" s="139" t="e">
        <f t="shared" ca="1" si="24"/>
        <v>#REF!</v>
      </c>
      <c r="G192" s="137"/>
      <c r="H192" s="137"/>
      <c r="I192" s="137" t="e">
        <f t="shared" ca="1" si="25"/>
        <v>#REF!</v>
      </c>
      <c r="J192" s="162"/>
      <c r="K192" s="140"/>
      <c r="L192" s="140"/>
      <c r="M192" s="140" t="e">
        <f t="shared" ca="1" si="26"/>
        <v>#REF!</v>
      </c>
      <c r="N192" s="171"/>
      <c r="O192" s="142" t="e">
        <f t="shared" ca="1" si="27"/>
        <v>#REF!</v>
      </c>
      <c r="P192" s="141" t="e">
        <f t="shared" ca="1" si="28"/>
        <v>#REF!</v>
      </c>
      <c r="Q192" s="142" t="e">
        <f t="shared" ca="1" si="29"/>
        <v>#REF!</v>
      </c>
      <c r="R192" s="143" t="e">
        <f t="shared" ca="1" si="30"/>
        <v>#REF!</v>
      </c>
      <c r="S192" s="141">
        <f t="shared" si="31"/>
        <v>0</v>
      </c>
      <c r="T192" s="142">
        <f t="shared" si="32"/>
        <v>0</v>
      </c>
      <c r="U192" s="148"/>
      <c r="V192" s="156"/>
      <c r="W192" s="210"/>
      <c r="X192" s="210"/>
      <c r="Y192" s="156"/>
      <c r="Z192" s="210"/>
      <c r="AA192" s="210"/>
      <c r="AB192" s="156"/>
      <c r="AC192" s="210"/>
      <c r="AD192" s="210"/>
    </row>
    <row r="193" spans="1:30" hidden="1" x14ac:dyDescent="0.25">
      <c r="A193" s="133">
        <v>185</v>
      </c>
      <c r="B193" s="156" t="e">
        <f t="shared" ca="1" si="22"/>
        <v>#REF!</v>
      </c>
      <c r="C193" s="156" t="e">
        <f t="shared" ca="1" si="23"/>
        <v>#REF!</v>
      </c>
      <c r="D193" s="138"/>
      <c r="E193" s="139"/>
      <c r="F193" s="139" t="e">
        <f t="shared" ca="1" si="24"/>
        <v>#REF!</v>
      </c>
      <c r="G193" s="137"/>
      <c r="H193" s="137"/>
      <c r="I193" s="137" t="e">
        <f t="shared" ca="1" si="25"/>
        <v>#REF!</v>
      </c>
      <c r="J193" s="162"/>
      <c r="K193" s="140"/>
      <c r="L193" s="140"/>
      <c r="M193" s="140" t="e">
        <f t="shared" ca="1" si="26"/>
        <v>#REF!</v>
      </c>
      <c r="N193" s="171"/>
      <c r="O193" s="142" t="e">
        <f t="shared" ca="1" si="27"/>
        <v>#REF!</v>
      </c>
      <c r="P193" s="141" t="e">
        <f t="shared" ca="1" si="28"/>
        <v>#REF!</v>
      </c>
      <c r="Q193" s="142" t="e">
        <f t="shared" ca="1" si="29"/>
        <v>#REF!</v>
      </c>
      <c r="R193" s="143" t="e">
        <f t="shared" ca="1" si="30"/>
        <v>#REF!</v>
      </c>
      <c r="S193" s="141">
        <f t="shared" si="31"/>
        <v>0</v>
      </c>
      <c r="T193" s="142">
        <f t="shared" si="32"/>
        <v>0</v>
      </c>
      <c r="U193" s="148"/>
      <c r="V193" s="156"/>
      <c r="W193" s="210"/>
      <c r="X193" s="210"/>
      <c r="Y193" s="156"/>
      <c r="Z193" s="210"/>
      <c r="AA193" s="210"/>
      <c r="AB193" s="156"/>
      <c r="AC193" s="210"/>
      <c r="AD193" s="210"/>
    </row>
    <row r="194" spans="1:30" hidden="1" x14ac:dyDescent="0.25">
      <c r="A194" s="133">
        <v>186</v>
      </c>
      <c r="B194" s="156" t="e">
        <f t="shared" ca="1" si="22"/>
        <v>#REF!</v>
      </c>
      <c r="C194" s="156" t="e">
        <f t="shared" ca="1" si="23"/>
        <v>#REF!</v>
      </c>
      <c r="D194" s="138"/>
      <c r="E194" s="139"/>
      <c r="F194" s="139" t="e">
        <f t="shared" ca="1" si="24"/>
        <v>#REF!</v>
      </c>
      <c r="G194" s="137"/>
      <c r="H194" s="137"/>
      <c r="I194" s="137" t="e">
        <f t="shared" ca="1" si="25"/>
        <v>#REF!</v>
      </c>
      <c r="J194" s="162"/>
      <c r="K194" s="140"/>
      <c r="L194" s="140"/>
      <c r="M194" s="140" t="e">
        <f t="shared" ca="1" si="26"/>
        <v>#REF!</v>
      </c>
      <c r="N194" s="171"/>
      <c r="O194" s="142" t="e">
        <f t="shared" ca="1" si="27"/>
        <v>#REF!</v>
      </c>
      <c r="P194" s="141" t="e">
        <f t="shared" ca="1" si="28"/>
        <v>#REF!</v>
      </c>
      <c r="Q194" s="142" t="e">
        <f t="shared" ca="1" si="29"/>
        <v>#REF!</v>
      </c>
      <c r="R194" s="143" t="e">
        <f t="shared" ca="1" si="30"/>
        <v>#REF!</v>
      </c>
      <c r="S194" s="141">
        <f t="shared" si="31"/>
        <v>0</v>
      </c>
      <c r="T194" s="142">
        <f t="shared" si="32"/>
        <v>0</v>
      </c>
      <c r="U194" s="148"/>
      <c r="V194" s="210"/>
      <c r="W194" s="210"/>
      <c r="X194" s="210"/>
      <c r="Y194" s="210"/>
      <c r="Z194" s="210"/>
      <c r="AA194" s="210"/>
      <c r="AB194" s="210"/>
      <c r="AC194" s="210"/>
      <c r="AD194" s="210"/>
    </row>
    <row r="195" spans="1:30" hidden="1" x14ac:dyDescent="0.25">
      <c r="A195" s="133">
        <v>187</v>
      </c>
      <c r="B195" s="156" t="e">
        <f t="shared" ca="1" si="22"/>
        <v>#REF!</v>
      </c>
      <c r="C195" s="156" t="e">
        <f t="shared" ca="1" si="23"/>
        <v>#REF!</v>
      </c>
      <c r="D195" s="138"/>
      <c r="E195" s="139"/>
      <c r="F195" s="139" t="e">
        <f t="shared" ca="1" si="24"/>
        <v>#REF!</v>
      </c>
      <c r="G195" s="137"/>
      <c r="H195" s="137"/>
      <c r="I195" s="137" t="e">
        <f t="shared" ca="1" si="25"/>
        <v>#REF!</v>
      </c>
      <c r="J195" s="162"/>
      <c r="K195" s="140"/>
      <c r="L195" s="140"/>
      <c r="M195" s="140" t="e">
        <f t="shared" ca="1" si="26"/>
        <v>#REF!</v>
      </c>
      <c r="N195" s="171"/>
      <c r="O195" s="142" t="e">
        <f t="shared" ca="1" si="27"/>
        <v>#REF!</v>
      </c>
      <c r="P195" s="141" t="e">
        <f t="shared" ca="1" si="28"/>
        <v>#REF!</v>
      </c>
      <c r="Q195" s="142" t="e">
        <f t="shared" ca="1" si="29"/>
        <v>#REF!</v>
      </c>
      <c r="R195" s="143" t="e">
        <f t="shared" ca="1" si="30"/>
        <v>#REF!</v>
      </c>
      <c r="S195" s="141">
        <f t="shared" si="31"/>
        <v>0</v>
      </c>
      <c r="T195" s="142">
        <f t="shared" si="32"/>
        <v>0</v>
      </c>
      <c r="U195" s="148"/>
      <c r="V195" s="210"/>
      <c r="W195" s="210"/>
      <c r="X195" s="210"/>
      <c r="Y195" s="210"/>
      <c r="Z195" s="210"/>
      <c r="AA195" s="210"/>
      <c r="AB195" s="210"/>
      <c r="AC195" s="210"/>
      <c r="AD195" s="210"/>
    </row>
    <row r="196" spans="1:30" hidden="1" x14ac:dyDescent="0.25">
      <c r="A196" s="133">
        <v>188</v>
      </c>
      <c r="B196" s="156" t="e">
        <f t="shared" ca="1" si="22"/>
        <v>#REF!</v>
      </c>
      <c r="C196" s="156" t="e">
        <f t="shared" ca="1" si="23"/>
        <v>#REF!</v>
      </c>
      <c r="D196" s="138"/>
      <c r="E196" s="139"/>
      <c r="F196" s="139" t="e">
        <f t="shared" ca="1" si="24"/>
        <v>#REF!</v>
      </c>
      <c r="G196" s="137"/>
      <c r="H196" s="137"/>
      <c r="I196" s="137" t="e">
        <f t="shared" ca="1" si="25"/>
        <v>#REF!</v>
      </c>
      <c r="J196" s="162"/>
      <c r="K196" s="140"/>
      <c r="L196" s="140"/>
      <c r="M196" s="140" t="e">
        <f t="shared" ca="1" si="26"/>
        <v>#REF!</v>
      </c>
      <c r="N196" s="171"/>
      <c r="O196" s="142" t="e">
        <f t="shared" ca="1" si="27"/>
        <v>#REF!</v>
      </c>
      <c r="P196" s="141" t="e">
        <f t="shared" ca="1" si="28"/>
        <v>#REF!</v>
      </c>
      <c r="Q196" s="142" t="e">
        <f t="shared" ca="1" si="29"/>
        <v>#REF!</v>
      </c>
      <c r="R196" s="143" t="e">
        <f t="shared" ca="1" si="30"/>
        <v>#REF!</v>
      </c>
      <c r="S196" s="141">
        <f t="shared" si="31"/>
        <v>0</v>
      </c>
      <c r="T196" s="142">
        <f t="shared" si="32"/>
        <v>0</v>
      </c>
      <c r="U196" s="148"/>
      <c r="V196" s="210"/>
      <c r="W196" s="210"/>
      <c r="X196" s="210"/>
      <c r="Y196" s="210"/>
      <c r="Z196" s="210"/>
      <c r="AA196" s="210"/>
      <c r="AB196" s="210"/>
      <c r="AC196" s="210"/>
      <c r="AD196" s="210"/>
    </row>
    <row r="197" spans="1:30" hidden="1" x14ac:dyDescent="0.25">
      <c r="A197" s="133">
        <v>189</v>
      </c>
      <c r="B197" s="156" t="e">
        <f t="shared" ca="1" si="22"/>
        <v>#REF!</v>
      </c>
      <c r="C197" s="156" t="e">
        <f t="shared" ca="1" si="23"/>
        <v>#REF!</v>
      </c>
      <c r="D197" s="138"/>
      <c r="E197" s="139"/>
      <c r="F197" s="139" t="e">
        <f t="shared" ca="1" si="24"/>
        <v>#REF!</v>
      </c>
      <c r="G197" s="137"/>
      <c r="H197" s="137"/>
      <c r="I197" s="137" t="e">
        <f t="shared" ca="1" si="25"/>
        <v>#REF!</v>
      </c>
      <c r="J197" s="162"/>
      <c r="K197" s="140"/>
      <c r="L197" s="140"/>
      <c r="M197" s="140" t="e">
        <f t="shared" ca="1" si="26"/>
        <v>#REF!</v>
      </c>
      <c r="N197" s="171"/>
      <c r="O197" s="142" t="e">
        <f t="shared" ca="1" si="27"/>
        <v>#REF!</v>
      </c>
      <c r="P197" s="141" t="e">
        <f t="shared" ca="1" si="28"/>
        <v>#REF!</v>
      </c>
      <c r="Q197" s="142" t="e">
        <f t="shared" ca="1" si="29"/>
        <v>#REF!</v>
      </c>
      <c r="R197" s="143" t="e">
        <f t="shared" ca="1" si="30"/>
        <v>#REF!</v>
      </c>
      <c r="S197" s="141">
        <f t="shared" si="31"/>
        <v>0</v>
      </c>
      <c r="T197" s="142">
        <f t="shared" si="32"/>
        <v>0</v>
      </c>
      <c r="U197" s="148"/>
      <c r="V197" s="210"/>
      <c r="W197" s="210"/>
      <c r="X197" s="210"/>
      <c r="Y197" s="210"/>
      <c r="Z197" s="210"/>
      <c r="AA197" s="210"/>
      <c r="AB197" s="210"/>
      <c r="AC197" s="210"/>
      <c r="AD197" s="210"/>
    </row>
    <row r="198" spans="1:30" hidden="1" x14ac:dyDescent="0.25">
      <c r="A198" s="133">
        <v>190</v>
      </c>
      <c r="B198" s="156" t="e">
        <f t="shared" ca="1" si="22"/>
        <v>#REF!</v>
      </c>
      <c r="C198" s="156" t="e">
        <f t="shared" ca="1" si="23"/>
        <v>#REF!</v>
      </c>
      <c r="D198" s="138"/>
      <c r="E198" s="139"/>
      <c r="F198" s="139" t="e">
        <f t="shared" ca="1" si="24"/>
        <v>#REF!</v>
      </c>
      <c r="G198" s="137"/>
      <c r="H198" s="137"/>
      <c r="I198" s="137" t="e">
        <f t="shared" ca="1" si="25"/>
        <v>#REF!</v>
      </c>
      <c r="J198" s="162"/>
      <c r="K198" s="140"/>
      <c r="L198" s="140"/>
      <c r="M198" s="140" t="e">
        <f t="shared" ca="1" si="26"/>
        <v>#REF!</v>
      </c>
      <c r="N198" s="171"/>
      <c r="O198" s="142" t="e">
        <f t="shared" ca="1" si="27"/>
        <v>#REF!</v>
      </c>
      <c r="P198" s="141" t="e">
        <f t="shared" ca="1" si="28"/>
        <v>#REF!</v>
      </c>
      <c r="Q198" s="142" t="e">
        <f t="shared" ca="1" si="29"/>
        <v>#REF!</v>
      </c>
      <c r="R198" s="143" t="e">
        <f t="shared" ca="1" si="30"/>
        <v>#REF!</v>
      </c>
      <c r="S198" s="141">
        <f t="shared" si="31"/>
        <v>0</v>
      </c>
      <c r="T198" s="142">
        <f t="shared" si="32"/>
        <v>0</v>
      </c>
      <c r="U198" s="148"/>
      <c r="V198" s="210"/>
      <c r="W198" s="210"/>
      <c r="X198" s="210"/>
      <c r="Y198" s="210"/>
      <c r="Z198" s="210"/>
      <c r="AA198" s="210"/>
      <c r="AB198" s="210"/>
      <c r="AC198" s="210"/>
      <c r="AD198" s="210"/>
    </row>
    <row r="199" spans="1:30" hidden="1" x14ac:dyDescent="0.25">
      <c r="A199" s="133">
        <v>191</v>
      </c>
      <c r="B199" s="156" t="e">
        <f t="shared" ca="1" si="22"/>
        <v>#REF!</v>
      </c>
      <c r="C199" s="156" t="e">
        <f t="shared" ca="1" si="23"/>
        <v>#REF!</v>
      </c>
      <c r="D199" s="138"/>
      <c r="E199" s="139"/>
      <c r="F199" s="139" t="e">
        <f t="shared" ca="1" si="24"/>
        <v>#REF!</v>
      </c>
      <c r="G199" s="137"/>
      <c r="H199" s="137"/>
      <c r="I199" s="137" t="e">
        <f t="shared" ca="1" si="25"/>
        <v>#REF!</v>
      </c>
      <c r="J199" s="162"/>
      <c r="K199" s="140"/>
      <c r="L199" s="140"/>
      <c r="M199" s="140" t="e">
        <f t="shared" ca="1" si="26"/>
        <v>#REF!</v>
      </c>
      <c r="N199" s="171"/>
      <c r="O199" s="142" t="e">
        <f t="shared" ca="1" si="27"/>
        <v>#REF!</v>
      </c>
      <c r="P199" s="141" t="e">
        <f t="shared" ca="1" si="28"/>
        <v>#REF!</v>
      </c>
      <c r="Q199" s="142" t="e">
        <f t="shared" ca="1" si="29"/>
        <v>#REF!</v>
      </c>
      <c r="R199" s="143" t="e">
        <f t="shared" ca="1" si="30"/>
        <v>#REF!</v>
      </c>
      <c r="S199" s="141">
        <f t="shared" si="31"/>
        <v>0</v>
      </c>
      <c r="T199" s="142">
        <f t="shared" si="32"/>
        <v>0</v>
      </c>
      <c r="U199" s="148"/>
      <c r="V199" s="156"/>
      <c r="W199" s="210"/>
      <c r="X199" s="210"/>
      <c r="Y199" s="156"/>
      <c r="Z199" s="210"/>
      <c r="AA199" s="210"/>
      <c r="AB199" s="156"/>
      <c r="AC199" s="210"/>
      <c r="AD199" s="210"/>
    </row>
    <row r="200" spans="1:30" hidden="1" x14ac:dyDescent="0.25">
      <c r="A200" s="133">
        <v>192</v>
      </c>
      <c r="B200" s="156" t="e">
        <f t="shared" ca="1" si="22"/>
        <v>#REF!</v>
      </c>
      <c r="C200" s="156" t="e">
        <f t="shared" ca="1" si="23"/>
        <v>#REF!</v>
      </c>
      <c r="D200" s="138"/>
      <c r="E200" s="139"/>
      <c r="F200" s="139" t="e">
        <f t="shared" ca="1" si="24"/>
        <v>#REF!</v>
      </c>
      <c r="G200" s="137"/>
      <c r="H200" s="137"/>
      <c r="I200" s="137" t="e">
        <f t="shared" ca="1" si="25"/>
        <v>#REF!</v>
      </c>
      <c r="J200" s="162"/>
      <c r="K200" s="140"/>
      <c r="L200" s="140"/>
      <c r="M200" s="140" t="e">
        <f t="shared" ca="1" si="26"/>
        <v>#REF!</v>
      </c>
      <c r="N200" s="171"/>
      <c r="O200" s="142" t="e">
        <f t="shared" ca="1" si="27"/>
        <v>#REF!</v>
      </c>
      <c r="P200" s="141" t="e">
        <f t="shared" ca="1" si="28"/>
        <v>#REF!</v>
      </c>
      <c r="Q200" s="142" t="e">
        <f t="shared" ca="1" si="29"/>
        <v>#REF!</v>
      </c>
      <c r="R200" s="143" t="e">
        <f t="shared" ca="1" si="30"/>
        <v>#REF!</v>
      </c>
      <c r="S200" s="141">
        <f t="shared" si="31"/>
        <v>0</v>
      </c>
      <c r="T200" s="142">
        <f t="shared" si="32"/>
        <v>0</v>
      </c>
      <c r="U200" s="148"/>
      <c r="V200" s="156"/>
      <c r="W200" s="210"/>
      <c r="X200" s="210"/>
      <c r="Y200" s="156"/>
      <c r="Z200" s="210"/>
      <c r="AA200" s="210"/>
      <c r="AB200" s="156"/>
      <c r="AC200" s="210"/>
      <c r="AD200" s="210"/>
    </row>
    <row r="201" spans="1:30" hidden="1" x14ac:dyDescent="0.25">
      <c r="A201" s="133">
        <v>193</v>
      </c>
      <c r="B201" s="156" t="e">
        <f t="shared" ca="1" si="22"/>
        <v>#REF!</v>
      </c>
      <c r="C201" s="156" t="e">
        <f t="shared" ca="1" si="23"/>
        <v>#REF!</v>
      </c>
      <c r="D201" s="138"/>
      <c r="E201" s="139"/>
      <c r="F201" s="139" t="e">
        <f t="shared" ca="1" si="24"/>
        <v>#REF!</v>
      </c>
      <c r="G201" s="137"/>
      <c r="H201" s="137"/>
      <c r="I201" s="137" t="e">
        <f t="shared" ca="1" si="25"/>
        <v>#REF!</v>
      </c>
      <c r="J201" s="162"/>
      <c r="K201" s="140"/>
      <c r="L201" s="140"/>
      <c r="M201" s="140" t="e">
        <f t="shared" ca="1" si="26"/>
        <v>#REF!</v>
      </c>
      <c r="N201" s="171"/>
      <c r="O201" s="142" t="e">
        <f t="shared" ca="1" si="27"/>
        <v>#REF!</v>
      </c>
      <c r="P201" s="141" t="e">
        <f t="shared" ca="1" si="28"/>
        <v>#REF!</v>
      </c>
      <c r="Q201" s="142" t="e">
        <f t="shared" ca="1" si="29"/>
        <v>#REF!</v>
      </c>
      <c r="R201" s="143" t="e">
        <f t="shared" ca="1" si="30"/>
        <v>#REF!</v>
      </c>
      <c r="S201" s="141">
        <f t="shared" si="31"/>
        <v>0</v>
      </c>
      <c r="T201" s="142">
        <f t="shared" si="32"/>
        <v>0</v>
      </c>
      <c r="U201" s="148"/>
      <c r="V201" s="210"/>
      <c r="W201" s="210"/>
      <c r="X201" s="210"/>
      <c r="Y201" s="210"/>
      <c r="Z201" s="210"/>
      <c r="AA201" s="210"/>
      <c r="AB201" s="210"/>
      <c r="AC201" s="210"/>
      <c r="AD201" s="210"/>
    </row>
    <row r="202" spans="1:30" hidden="1" x14ac:dyDescent="0.25">
      <c r="A202" s="133">
        <v>194</v>
      </c>
      <c r="B202" s="156" t="e">
        <f t="shared" ref="B202:B265" ca="1" si="33">INDIRECT(CONCATENATE($C$522,$D$522,"!$B",$A202 + 8))</f>
        <v>#REF!</v>
      </c>
      <c r="C202" s="156" t="e">
        <f t="shared" ref="C202:C265" ca="1" si="34">INDIRECT(CONCATENATE($C$522,$D$522,"!$C",$A202 + 8))</f>
        <v>#REF!</v>
      </c>
      <c r="D202" s="138"/>
      <c r="E202" s="139"/>
      <c r="F202" s="139" t="e">
        <f t="shared" ref="F202:F265" ca="1" si="35">INDIRECT(CONCATENATE($C$522,$D$522,"!$Z",$A202 + 8))</f>
        <v>#REF!</v>
      </c>
      <c r="G202" s="137"/>
      <c r="H202" s="137"/>
      <c r="I202" s="137" t="e">
        <f t="shared" ref="I202:I265" ca="1" si="36">INDIRECT(CONCATENATE($C$522,$D$522,"!$AD",$A202 + 8))</f>
        <v>#REF!</v>
      </c>
      <c r="J202" s="162"/>
      <c r="K202" s="140"/>
      <c r="L202" s="140"/>
      <c r="M202" s="140" t="e">
        <f t="shared" ref="M202:M265" ca="1" si="37">INDIRECT(CONCATENATE($C$522,$D$522,"!$V",$A202 + 8))</f>
        <v>#REF!</v>
      </c>
      <c r="N202" s="171"/>
      <c r="O202" s="142" t="e">
        <f t="shared" ca="1" si="27"/>
        <v>#REF!</v>
      </c>
      <c r="P202" s="141" t="e">
        <f t="shared" ca="1" si="28"/>
        <v>#REF!</v>
      </c>
      <c r="Q202" s="142" t="e">
        <f t="shared" ca="1" si="29"/>
        <v>#REF!</v>
      </c>
      <c r="R202" s="143" t="e">
        <f t="shared" ca="1" si="30"/>
        <v>#REF!</v>
      </c>
      <c r="S202" s="141">
        <f t="shared" si="31"/>
        <v>0</v>
      </c>
      <c r="T202" s="142">
        <f t="shared" si="32"/>
        <v>0</v>
      </c>
      <c r="U202" s="148"/>
      <c r="V202" s="210"/>
      <c r="W202" s="210"/>
      <c r="X202" s="210"/>
      <c r="Y202" s="210"/>
      <c r="Z202" s="210"/>
      <c r="AA202" s="210"/>
      <c r="AB202" s="210"/>
      <c r="AC202" s="210"/>
      <c r="AD202" s="210"/>
    </row>
    <row r="203" spans="1:30" hidden="1" x14ac:dyDescent="0.25">
      <c r="A203" s="133">
        <v>195</v>
      </c>
      <c r="B203" s="156" t="e">
        <f t="shared" ca="1" si="33"/>
        <v>#REF!</v>
      </c>
      <c r="C203" s="156" t="e">
        <f t="shared" ca="1" si="34"/>
        <v>#REF!</v>
      </c>
      <c r="D203" s="138"/>
      <c r="E203" s="139"/>
      <c r="F203" s="139" t="e">
        <f t="shared" ca="1" si="35"/>
        <v>#REF!</v>
      </c>
      <c r="G203" s="137"/>
      <c r="H203" s="137"/>
      <c r="I203" s="137" t="e">
        <f t="shared" ca="1" si="36"/>
        <v>#REF!</v>
      </c>
      <c r="J203" s="162"/>
      <c r="K203" s="140"/>
      <c r="L203" s="140"/>
      <c r="M203" s="140" t="e">
        <f t="shared" ca="1" si="37"/>
        <v>#REF!</v>
      </c>
      <c r="N203" s="171"/>
      <c r="O203" s="142" t="e">
        <f t="shared" ref="O203:O266" ca="1" si="38">Q203+T203</f>
        <v>#REF!</v>
      </c>
      <c r="P203" s="141" t="e">
        <f t="shared" ref="P203:P266" ca="1" si="39">IF(I203&lt;33,0,18)</f>
        <v>#REF!</v>
      </c>
      <c r="Q203" s="142" t="e">
        <f t="shared" ref="Q203:Q266" ca="1" si="40">ROUNDDOWN(R203,0)</f>
        <v>#REF!</v>
      </c>
      <c r="R203" s="143" t="e">
        <f t="shared" ref="R203:R266" ca="1" si="41">I203*P203/100</f>
        <v>#REF!</v>
      </c>
      <c r="S203" s="141">
        <f t="shared" ref="S203:S266" si="42">IF(J203&lt;33,0,18)</f>
        <v>0</v>
      </c>
      <c r="T203" s="142">
        <f t="shared" ref="T203:T266" si="43">ROUNDDOWN(N203*S203/100,0)</f>
        <v>0</v>
      </c>
      <c r="U203" s="148"/>
      <c r="V203" s="210"/>
      <c r="W203" s="210"/>
      <c r="X203" s="210"/>
      <c r="Y203" s="210"/>
      <c r="Z203" s="210"/>
      <c r="AA203" s="210"/>
      <c r="AB203" s="210"/>
      <c r="AC203" s="210"/>
      <c r="AD203" s="210"/>
    </row>
    <row r="204" spans="1:30" hidden="1" x14ac:dyDescent="0.25">
      <c r="A204" s="133">
        <v>196</v>
      </c>
      <c r="B204" s="156" t="e">
        <f t="shared" ca="1" si="33"/>
        <v>#REF!</v>
      </c>
      <c r="C204" s="156" t="e">
        <f t="shared" ca="1" si="34"/>
        <v>#REF!</v>
      </c>
      <c r="D204" s="138"/>
      <c r="E204" s="139"/>
      <c r="F204" s="139" t="e">
        <f t="shared" ca="1" si="35"/>
        <v>#REF!</v>
      </c>
      <c r="G204" s="137"/>
      <c r="H204" s="137"/>
      <c r="I204" s="137" t="e">
        <f t="shared" ca="1" si="36"/>
        <v>#REF!</v>
      </c>
      <c r="J204" s="162"/>
      <c r="K204" s="140"/>
      <c r="L204" s="140"/>
      <c r="M204" s="140" t="e">
        <f t="shared" ca="1" si="37"/>
        <v>#REF!</v>
      </c>
      <c r="N204" s="171"/>
      <c r="O204" s="142" t="e">
        <f t="shared" ca="1" si="38"/>
        <v>#REF!</v>
      </c>
      <c r="P204" s="141" t="e">
        <f t="shared" ca="1" si="39"/>
        <v>#REF!</v>
      </c>
      <c r="Q204" s="142" t="e">
        <f t="shared" ca="1" si="40"/>
        <v>#REF!</v>
      </c>
      <c r="R204" s="143" t="e">
        <f t="shared" ca="1" si="41"/>
        <v>#REF!</v>
      </c>
      <c r="S204" s="141">
        <f t="shared" si="42"/>
        <v>0</v>
      </c>
      <c r="T204" s="142">
        <f t="shared" si="43"/>
        <v>0</v>
      </c>
      <c r="U204" s="148"/>
      <c r="V204" s="210"/>
      <c r="W204" s="210"/>
      <c r="X204" s="210"/>
      <c r="Y204" s="210"/>
      <c r="Z204" s="210"/>
      <c r="AA204" s="210"/>
      <c r="AB204" s="210"/>
      <c r="AC204" s="210"/>
      <c r="AD204" s="210"/>
    </row>
    <row r="205" spans="1:30" hidden="1" x14ac:dyDescent="0.25">
      <c r="A205" s="133">
        <v>197</v>
      </c>
      <c r="B205" s="156" t="e">
        <f t="shared" ca="1" si="33"/>
        <v>#REF!</v>
      </c>
      <c r="C205" s="156" t="e">
        <f t="shared" ca="1" si="34"/>
        <v>#REF!</v>
      </c>
      <c r="D205" s="138"/>
      <c r="E205" s="139"/>
      <c r="F205" s="139" t="e">
        <f t="shared" ca="1" si="35"/>
        <v>#REF!</v>
      </c>
      <c r="G205" s="137"/>
      <c r="H205" s="137"/>
      <c r="I205" s="137" t="e">
        <f t="shared" ca="1" si="36"/>
        <v>#REF!</v>
      </c>
      <c r="J205" s="162"/>
      <c r="K205" s="140"/>
      <c r="L205" s="140"/>
      <c r="M205" s="140" t="e">
        <f t="shared" ca="1" si="37"/>
        <v>#REF!</v>
      </c>
      <c r="N205" s="171"/>
      <c r="O205" s="142" t="e">
        <f t="shared" ca="1" si="38"/>
        <v>#REF!</v>
      </c>
      <c r="P205" s="141" t="e">
        <f t="shared" ca="1" si="39"/>
        <v>#REF!</v>
      </c>
      <c r="Q205" s="142" t="e">
        <f t="shared" ca="1" si="40"/>
        <v>#REF!</v>
      </c>
      <c r="R205" s="143" t="e">
        <f t="shared" ca="1" si="41"/>
        <v>#REF!</v>
      </c>
      <c r="S205" s="141">
        <f t="shared" si="42"/>
        <v>0</v>
      </c>
      <c r="T205" s="142">
        <f t="shared" si="43"/>
        <v>0</v>
      </c>
      <c r="U205" s="148"/>
      <c r="V205" s="210"/>
      <c r="W205" s="210"/>
      <c r="X205" s="210"/>
      <c r="Y205" s="210"/>
      <c r="Z205" s="210"/>
      <c r="AA205" s="210"/>
      <c r="AB205" s="210"/>
      <c r="AC205" s="210"/>
      <c r="AD205" s="210"/>
    </row>
    <row r="206" spans="1:30" hidden="1" x14ac:dyDescent="0.25">
      <c r="A206" s="133">
        <v>198</v>
      </c>
      <c r="B206" s="156" t="e">
        <f t="shared" ca="1" si="33"/>
        <v>#REF!</v>
      </c>
      <c r="C206" s="156" t="e">
        <f t="shared" ca="1" si="34"/>
        <v>#REF!</v>
      </c>
      <c r="D206" s="138"/>
      <c r="E206" s="139"/>
      <c r="F206" s="139" t="e">
        <f t="shared" ca="1" si="35"/>
        <v>#REF!</v>
      </c>
      <c r="G206" s="137"/>
      <c r="H206" s="137"/>
      <c r="I206" s="137" t="e">
        <f t="shared" ca="1" si="36"/>
        <v>#REF!</v>
      </c>
      <c r="J206" s="162"/>
      <c r="K206" s="140"/>
      <c r="L206" s="140"/>
      <c r="M206" s="140" t="e">
        <f t="shared" ca="1" si="37"/>
        <v>#REF!</v>
      </c>
      <c r="N206" s="171"/>
      <c r="O206" s="142" t="e">
        <f t="shared" ca="1" si="38"/>
        <v>#REF!</v>
      </c>
      <c r="P206" s="141" t="e">
        <f t="shared" ca="1" si="39"/>
        <v>#REF!</v>
      </c>
      <c r="Q206" s="142" t="e">
        <f t="shared" ca="1" si="40"/>
        <v>#REF!</v>
      </c>
      <c r="R206" s="143" t="e">
        <f t="shared" ca="1" si="41"/>
        <v>#REF!</v>
      </c>
      <c r="S206" s="141">
        <f t="shared" si="42"/>
        <v>0</v>
      </c>
      <c r="T206" s="142">
        <f t="shared" si="43"/>
        <v>0</v>
      </c>
      <c r="U206" s="148"/>
      <c r="V206" s="210"/>
      <c r="W206" s="210"/>
      <c r="X206" s="210"/>
      <c r="Y206" s="210"/>
      <c r="Z206" s="210"/>
      <c r="AA206" s="210"/>
      <c r="AB206" s="210"/>
      <c r="AC206" s="210"/>
      <c r="AD206" s="210"/>
    </row>
    <row r="207" spans="1:30" hidden="1" x14ac:dyDescent="0.25">
      <c r="A207" s="133">
        <v>199</v>
      </c>
      <c r="B207" s="156" t="e">
        <f t="shared" ca="1" si="33"/>
        <v>#REF!</v>
      </c>
      <c r="C207" s="156" t="e">
        <f t="shared" ca="1" si="34"/>
        <v>#REF!</v>
      </c>
      <c r="D207" s="138"/>
      <c r="E207" s="139"/>
      <c r="F207" s="139" t="e">
        <f t="shared" ca="1" si="35"/>
        <v>#REF!</v>
      </c>
      <c r="G207" s="137"/>
      <c r="H207" s="137"/>
      <c r="I207" s="137" t="e">
        <f t="shared" ca="1" si="36"/>
        <v>#REF!</v>
      </c>
      <c r="J207" s="162"/>
      <c r="K207" s="140"/>
      <c r="L207" s="140"/>
      <c r="M207" s="140" t="e">
        <f t="shared" ca="1" si="37"/>
        <v>#REF!</v>
      </c>
      <c r="N207" s="171"/>
      <c r="O207" s="142" t="e">
        <f t="shared" ca="1" si="38"/>
        <v>#REF!</v>
      </c>
      <c r="P207" s="141" t="e">
        <f t="shared" ca="1" si="39"/>
        <v>#REF!</v>
      </c>
      <c r="Q207" s="142" t="e">
        <f t="shared" ca="1" si="40"/>
        <v>#REF!</v>
      </c>
      <c r="R207" s="143" t="e">
        <f t="shared" ca="1" si="41"/>
        <v>#REF!</v>
      </c>
      <c r="S207" s="141">
        <f t="shared" si="42"/>
        <v>0</v>
      </c>
      <c r="T207" s="142">
        <f t="shared" si="43"/>
        <v>0</v>
      </c>
      <c r="U207" s="148"/>
      <c r="V207" s="210"/>
      <c r="W207" s="210"/>
      <c r="X207" s="210"/>
      <c r="Y207" s="210"/>
      <c r="Z207" s="210"/>
      <c r="AA207" s="210"/>
      <c r="AB207" s="210"/>
      <c r="AC207" s="210"/>
      <c r="AD207" s="210"/>
    </row>
    <row r="208" spans="1:30" hidden="1" x14ac:dyDescent="0.25">
      <c r="A208" s="133">
        <v>200</v>
      </c>
      <c r="B208" s="156" t="e">
        <f t="shared" ca="1" si="33"/>
        <v>#REF!</v>
      </c>
      <c r="C208" s="156" t="e">
        <f t="shared" ca="1" si="34"/>
        <v>#REF!</v>
      </c>
      <c r="D208" s="138"/>
      <c r="E208" s="139"/>
      <c r="F208" s="139" t="e">
        <f t="shared" ca="1" si="35"/>
        <v>#REF!</v>
      </c>
      <c r="G208" s="137"/>
      <c r="H208" s="137"/>
      <c r="I208" s="137" t="e">
        <f t="shared" ca="1" si="36"/>
        <v>#REF!</v>
      </c>
      <c r="J208" s="162"/>
      <c r="K208" s="140"/>
      <c r="L208" s="140"/>
      <c r="M208" s="140" t="e">
        <f t="shared" ca="1" si="37"/>
        <v>#REF!</v>
      </c>
      <c r="N208" s="171"/>
      <c r="O208" s="142" t="e">
        <f t="shared" ca="1" si="38"/>
        <v>#REF!</v>
      </c>
      <c r="P208" s="141" t="e">
        <f t="shared" ca="1" si="39"/>
        <v>#REF!</v>
      </c>
      <c r="Q208" s="142" t="e">
        <f t="shared" ca="1" si="40"/>
        <v>#REF!</v>
      </c>
      <c r="R208" s="143" t="e">
        <f t="shared" ca="1" si="41"/>
        <v>#REF!</v>
      </c>
      <c r="S208" s="141">
        <f t="shared" si="42"/>
        <v>0</v>
      </c>
      <c r="T208" s="142">
        <f t="shared" si="43"/>
        <v>0</v>
      </c>
      <c r="U208" s="148"/>
      <c r="V208" s="156"/>
      <c r="W208" s="210"/>
      <c r="X208" s="210"/>
      <c r="Y208" s="156"/>
      <c r="Z208" s="210"/>
      <c r="AA208" s="210"/>
      <c r="AB208" s="156"/>
      <c r="AC208" s="210"/>
      <c r="AD208" s="210"/>
    </row>
    <row r="209" spans="1:30" hidden="1" x14ac:dyDescent="0.25">
      <c r="A209" s="133">
        <v>201</v>
      </c>
      <c r="B209" s="156" t="e">
        <f t="shared" ca="1" si="33"/>
        <v>#REF!</v>
      </c>
      <c r="C209" s="156" t="e">
        <f t="shared" ca="1" si="34"/>
        <v>#REF!</v>
      </c>
      <c r="D209" s="138"/>
      <c r="E209" s="139"/>
      <c r="F209" s="139" t="e">
        <f t="shared" ca="1" si="35"/>
        <v>#REF!</v>
      </c>
      <c r="G209" s="137"/>
      <c r="H209" s="137"/>
      <c r="I209" s="137" t="e">
        <f t="shared" ca="1" si="36"/>
        <v>#REF!</v>
      </c>
      <c r="J209" s="162"/>
      <c r="K209" s="140"/>
      <c r="L209" s="140"/>
      <c r="M209" s="140" t="e">
        <f t="shared" ca="1" si="37"/>
        <v>#REF!</v>
      </c>
      <c r="N209" s="171"/>
      <c r="O209" s="142" t="e">
        <f t="shared" ca="1" si="38"/>
        <v>#REF!</v>
      </c>
      <c r="P209" s="141" t="e">
        <f t="shared" ca="1" si="39"/>
        <v>#REF!</v>
      </c>
      <c r="Q209" s="142" t="e">
        <f t="shared" ca="1" si="40"/>
        <v>#REF!</v>
      </c>
      <c r="R209" s="143" t="e">
        <f t="shared" ca="1" si="41"/>
        <v>#REF!</v>
      </c>
      <c r="S209" s="141">
        <f t="shared" si="42"/>
        <v>0</v>
      </c>
      <c r="T209" s="142">
        <f t="shared" si="43"/>
        <v>0</v>
      </c>
      <c r="U209" s="148"/>
      <c r="V209" s="210"/>
      <c r="W209" s="210"/>
      <c r="X209" s="210"/>
      <c r="Y209" s="210"/>
      <c r="Z209" s="210"/>
      <c r="AA209" s="210"/>
      <c r="AB209" s="210"/>
      <c r="AC209" s="210"/>
      <c r="AD209" s="210"/>
    </row>
    <row r="210" spans="1:30" hidden="1" x14ac:dyDescent="0.25">
      <c r="A210" s="133">
        <v>202</v>
      </c>
      <c r="B210" s="156" t="e">
        <f t="shared" ca="1" si="33"/>
        <v>#REF!</v>
      </c>
      <c r="C210" s="156" t="e">
        <f t="shared" ca="1" si="34"/>
        <v>#REF!</v>
      </c>
      <c r="D210" s="138"/>
      <c r="E210" s="139"/>
      <c r="F210" s="139" t="e">
        <f t="shared" ca="1" si="35"/>
        <v>#REF!</v>
      </c>
      <c r="G210" s="137"/>
      <c r="H210" s="137"/>
      <c r="I210" s="137" t="e">
        <f t="shared" ca="1" si="36"/>
        <v>#REF!</v>
      </c>
      <c r="J210" s="162"/>
      <c r="K210" s="140"/>
      <c r="L210" s="140"/>
      <c r="M210" s="140" t="e">
        <f t="shared" ca="1" si="37"/>
        <v>#REF!</v>
      </c>
      <c r="N210" s="171"/>
      <c r="O210" s="142" t="e">
        <f t="shared" ca="1" si="38"/>
        <v>#REF!</v>
      </c>
      <c r="P210" s="141" t="e">
        <f t="shared" ca="1" si="39"/>
        <v>#REF!</v>
      </c>
      <c r="Q210" s="142" t="e">
        <f t="shared" ca="1" si="40"/>
        <v>#REF!</v>
      </c>
      <c r="R210" s="143" t="e">
        <f t="shared" ca="1" si="41"/>
        <v>#REF!</v>
      </c>
      <c r="S210" s="141">
        <f t="shared" si="42"/>
        <v>0</v>
      </c>
      <c r="T210" s="142">
        <f t="shared" si="43"/>
        <v>0</v>
      </c>
      <c r="U210" s="148"/>
      <c r="V210" s="210"/>
      <c r="W210" s="210"/>
      <c r="X210" s="210"/>
      <c r="Y210" s="210"/>
      <c r="Z210" s="210"/>
      <c r="AA210" s="210"/>
      <c r="AB210" s="210"/>
      <c r="AC210" s="210"/>
      <c r="AD210" s="210"/>
    </row>
    <row r="211" spans="1:30" hidden="1" x14ac:dyDescent="0.25">
      <c r="A211" s="133">
        <v>203</v>
      </c>
      <c r="B211" s="156" t="e">
        <f t="shared" ca="1" si="33"/>
        <v>#REF!</v>
      </c>
      <c r="C211" s="156" t="e">
        <f t="shared" ca="1" si="34"/>
        <v>#REF!</v>
      </c>
      <c r="D211" s="138"/>
      <c r="E211" s="139"/>
      <c r="F211" s="139" t="e">
        <f t="shared" ca="1" si="35"/>
        <v>#REF!</v>
      </c>
      <c r="G211" s="137"/>
      <c r="H211" s="137"/>
      <c r="I211" s="137" t="e">
        <f t="shared" ca="1" si="36"/>
        <v>#REF!</v>
      </c>
      <c r="J211" s="162"/>
      <c r="K211" s="140"/>
      <c r="L211" s="140"/>
      <c r="M211" s="140" t="e">
        <f t="shared" ca="1" si="37"/>
        <v>#REF!</v>
      </c>
      <c r="N211" s="171"/>
      <c r="O211" s="142" t="e">
        <f t="shared" ca="1" si="38"/>
        <v>#REF!</v>
      </c>
      <c r="P211" s="141" t="e">
        <f t="shared" ca="1" si="39"/>
        <v>#REF!</v>
      </c>
      <c r="Q211" s="142" t="e">
        <f t="shared" ca="1" si="40"/>
        <v>#REF!</v>
      </c>
      <c r="R211" s="143" t="e">
        <f t="shared" ca="1" si="41"/>
        <v>#REF!</v>
      </c>
      <c r="S211" s="141">
        <f t="shared" si="42"/>
        <v>0</v>
      </c>
      <c r="T211" s="142">
        <f t="shared" si="43"/>
        <v>0</v>
      </c>
      <c r="U211" s="148"/>
      <c r="V211" s="210"/>
      <c r="W211" s="210"/>
      <c r="X211" s="210"/>
      <c r="Y211" s="210"/>
      <c r="Z211" s="210"/>
      <c r="AA211" s="210"/>
      <c r="AB211" s="210"/>
      <c r="AC211" s="210"/>
      <c r="AD211" s="210"/>
    </row>
    <row r="212" spans="1:30" hidden="1" x14ac:dyDescent="0.25">
      <c r="A212" s="133">
        <v>204</v>
      </c>
      <c r="B212" s="156" t="e">
        <f t="shared" ca="1" si="33"/>
        <v>#REF!</v>
      </c>
      <c r="C212" s="156" t="e">
        <f t="shared" ca="1" si="34"/>
        <v>#REF!</v>
      </c>
      <c r="D212" s="138"/>
      <c r="E212" s="139"/>
      <c r="F212" s="139" t="e">
        <f t="shared" ca="1" si="35"/>
        <v>#REF!</v>
      </c>
      <c r="G212" s="137"/>
      <c r="H212" s="137"/>
      <c r="I212" s="137" t="e">
        <f t="shared" ca="1" si="36"/>
        <v>#REF!</v>
      </c>
      <c r="J212" s="162"/>
      <c r="K212" s="140"/>
      <c r="L212" s="140"/>
      <c r="M212" s="140" t="e">
        <f t="shared" ca="1" si="37"/>
        <v>#REF!</v>
      </c>
      <c r="N212" s="171"/>
      <c r="O212" s="142" t="e">
        <f t="shared" ca="1" si="38"/>
        <v>#REF!</v>
      </c>
      <c r="P212" s="141" t="e">
        <f t="shared" ca="1" si="39"/>
        <v>#REF!</v>
      </c>
      <c r="Q212" s="142" t="e">
        <f t="shared" ca="1" si="40"/>
        <v>#REF!</v>
      </c>
      <c r="R212" s="143" t="e">
        <f t="shared" ca="1" si="41"/>
        <v>#REF!</v>
      </c>
      <c r="S212" s="141">
        <f t="shared" si="42"/>
        <v>0</v>
      </c>
      <c r="T212" s="142">
        <f t="shared" si="43"/>
        <v>0</v>
      </c>
      <c r="U212" s="148"/>
      <c r="V212" s="156"/>
      <c r="W212" s="210"/>
      <c r="X212" s="210"/>
      <c r="Y212" s="156"/>
      <c r="Z212" s="210"/>
      <c r="AA212" s="210"/>
      <c r="AB212" s="156"/>
      <c r="AC212" s="210"/>
      <c r="AD212" s="210"/>
    </row>
    <row r="213" spans="1:30" hidden="1" x14ac:dyDescent="0.25">
      <c r="A213" s="133">
        <v>205</v>
      </c>
      <c r="B213" s="156" t="e">
        <f t="shared" ca="1" si="33"/>
        <v>#REF!</v>
      </c>
      <c r="C213" s="156" t="e">
        <f t="shared" ca="1" si="34"/>
        <v>#REF!</v>
      </c>
      <c r="D213" s="138"/>
      <c r="E213" s="139"/>
      <c r="F213" s="139" t="e">
        <f t="shared" ca="1" si="35"/>
        <v>#REF!</v>
      </c>
      <c r="G213" s="137"/>
      <c r="H213" s="137"/>
      <c r="I213" s="137" t="e">
        <f t="shared" ca="1" si="36"/>
        <v>#REF!</v>
      </c>
      <c r="J213" s="162"/>
      <c r="K213" s="140"/>
      <c r="L213" s="140"/>
      <c r="M213" s="140" t="e">
        <f t="shared" ca="1" si="37"/>
        <v>#REF!</v>
      </c>
      <c r="N213" s="171"/>
      <c r="O213" s="142" t="e">
        <f t="shared" ca="1" si="38"/>
        <v>#REF!</v>
      </c>
      <c r="P213" s="141" t="e">
        <f t="shared" ca="1" si="39"/>
        <v>#REF!</v>
      </c>
      <c r="Q213" s="142" t="e">
        <f t="shared" ca="1" si="40"/>
        <v>#REF!</v>
      </c>
      <c r="R213" s="143" t="e">
        <f t="shared" ca="1" si="41"/>
        <v>#REF!</v>
      </c>
      <c r="S213" s="141">
        <f t="shared" si="42"/>
        <v>0</v>
      </c>
      <c r="T213" s="142">
        <f t="shared" si="43"/>
        <v>0</v>
      </c>
      <c r="U213" s="148"/>
      <c r="V213" s="156"/>
      <c r="W213" s="210"/>
      <c r="X213" s="210"/>
      <c r="Y213" s="156"/>
      <c r="Z213" s="210"/>
      <c r="AA213" s="210"/>
      <c r="AB213" s="156"/>
      <c r="AC213" s="210"/>
      <c r="AD213" s="210"/>
    </row>
    <row r="214" spans="1:30" hidden="1" x14ac:dyDescent="0.25">
      <c r="A214" s="133">
        <v>206</v>
      </c>
      <c r="B214" s="156" t="e">
        <f t="shared" ca="1" si="33"/>
        <v>#REF!</v>
      </c>
      <c r="C214" s="156" t="e">
        <f t="shared" ca="1" si="34"/>
        <v>#REF!</v>
      </c>
      <c r="D214" s="138"/>
      <c r="E214" s="139"/>
      <c r="F214" s="139" t="e">
        <f t="shared" ca="1" si="35"/>
        <v>#REF!</v>
      </c>
      <c r="G214" s="137"/>
      <c r="H214" s="137"/>
      <c r="I214" s="137" t="e">
        <f t="shared" ca="1" si="36"/>
        <v>#REF!</v>
      </c>
      <c r="J214" s="162"/>
      <c r="K214" s="140"/>
      <c r="L214" s="140"/>
      <c r="M214" s="140" t="e">
        <f t="shared" ca="1" si="37"/>
        <v>#REF!</v>
      </c>
      <c r="N214" s="171"/>
      <c r="O214" s="142" t="e">
        <f t="shared" ca="1" si="38"/>
        <v>#REF!</v>
      </c>
      <c r="P214" s="141" t="e">
        <f t="shared" ca="1" si="39"/>
        <v>#REF!</v>
      </c>
      <c r="Q214" s="142" t="e">
        <f t="shared" ca="1" si="40"/>
        <v>#REF!</v>
      </c>
      <c r="R214" s="143" t="e">
        <f t="shared" ca="1" si="41"/>
        <v>#REF!</v>
      </c>
      <c r="S214" s="141">
        <f t="shared" si="42"/>
        <v>0</v>
      </c>
      <c r="T214" s="142">
        <f t="shared" si="43"/>
        <v>0</v>
      </c>
      <c r="U214" s="148"/>
      <c r="V214" s="156"/>
      <c r="W214" s="210"/>
      <c r="X214" s="210"/>
      <c r="Y214" s="156"/>
      <c r="Z214" s="210"/>
      <c r="AA214" s="210"/>
      <c r="AB214" s="156"/>
      <c r="AC214" s="210"/>
      <c r="AD214" s="210"/>
    </row>
    <row r="215" spans="1:30" hidden="1" x14ac:dyDescent="0.25">
      <c r="A215" s="133">
        <v>207</v>
      </c>
      <c r="B215" s="156" t="e">
        <f t="shared" ca="1" si="33"/>
        <v>#REF!</v>
      </c>
      <c r="C215" s="156" t="e">
        <f t="shared" ca="1" si="34"/>
        <v>#REF!</v>
      </c>
      <c r="D215" s="138"/>
      <c r="E215" s="139"/>
      <c r="F215" s="139" t="e">
        <f t="shared" ca="1" si="35"/>
        <v>#REF!</v>
      </c>
      <c r="G215" s="137"/>
      <c r="H215" s="137"/>
      <c r="I215" s="137" t="e">
        <f t="shared" ca="1" si="36"/>
        <v>#REF!</v>
      </c>
      <c r="J215" s="162"/>
      <c r="K215" s="140"/>
      <c r="L215" s="140"/>
      <c r="M215" s="140" t="e">
        <f t="shared" ca="1" si="37"/>
        <v>#REF!</v>
      </c>
      <c r="N215" s="171"/>
      <c r="O215" s="142" t="e">
        <f t="shared" ca="1" si="38"/>
        <v>#REF!</v>
      </c>
      <c r="P215" s="141" t="e">
        <f t="shared" ca="1" si="39"/>
        <v>#REF!</v>
      </c>
      <c r="Q215" s="142" t="e">
        <f t="shared" ca="1" si="40"/>
        <v>#REF!</v>
      </c>
      <c r="R215" s="143" t="e">
        <f t="shared" ca="1" si="41"/>
        <v>#REF!</v>
      </c>
      <c r="S215" s="141">
        <f t="shared" si="42"/>
        <v>0</v>
      </c>
      <c r="T215" s="142">
        <f t="shared" si="43"/>
        <v>0</v>
      </c>
      <c r="U215" s="148"/>
      <c r="V215" s="156"/>
      <c r="W215" s="210"/>
      <c r="X215" s="210"/>
      <c r="Y215" s="156"/>
      <c r="Z215" s="210"/>
      <c r="AA215" s="210"/>
      <c r="AB215" s="156"/>
      <c r="AC215" s="210"/>
      <c r="AD215" s="210"/>
    </row>
    <row r="216" spans="1:30" hidden="1" x14ac:dyDescent="0.25">
      <c r="A216" s="133">
        <v>208</v>
      </c>
      <c r="B216" s="156" t="e">
        <f t="shared" ca="1" si="33"/>
        <v>#REF!</v>
      </c>
      <c r="C216" s="156" t="e">
        <f t="shared" ca="1" si="34"/>
        <v>#REF!</v>
      </c>
      <c r="D216" s="138"/>
      <c r="E216" s="139"/>
      <c r="F216" s="139" t="e">
        <f t="shared" ca="1" si="35"/>
        <v>#REF!</v>
      </c>
      <c r="G216" s="137"/>
      <c r="H216" s="137"/>
      <c r="I216" s="137" t="e">
        <f t="shared" ca="1" si="36"/>
        <v>#REF!</v>
      </c>
      <c r="J216" s="162"/>
      <c r="K216" s="140"/>
      <c r="L216" s="140"/>
      <c r="M216" s="140" t="e">
        <f t="shared" ca="1" si="37"/>
        <v>#REF!</v>
      </c>
      <c r="N216" s="171"/>
      <c r="O216" s="142" t="e">
        <f t="shared" ca="1" si="38"/>
        <v>#REF!</v>
      </c>
      <c r="P216" s="141" t="e">
        <f t="shared" ca="1" si="39"/>
        <v>#REF!</v>
      </c>
      <c r="Q216" s="142" t="e">
        <f t="shared" ca="1" si="40"/>
        <v>#REF!</v>
      </c>
      <c r="R216" s="143" t="e">
        <f t="shared" ca="1" si="41"/>
        <v>#REF!</v>
      </c>
      <c r="S216" s="141">
        <f t="shared" si="42"/>
        <v>0</v>
      </c>
      <c r="T216" s="142">
        <f t="shared" si="43"/>
        <v>0</v>
      </c>
      <c r="U216" s="148"/>
      <c r="V216" s="156"/>
      <c r="W216" s="210"/>
      <c r="X216" s="210"/>
      <c r="Y216" s="156"/>
      <c r="Z216" s="210"/>
      <c r="AA216" s="210"/>
      <c r="AB216" s="156"/>
      <c r="AC216" s="210"/>
      <c r="AD216" s="210"/>
    </row>
    <row r="217" spans="1:30" hidden="1" x14ac:dyDescent="0.25">
      <c r="A217" s="133">
        <v>209</v>
      </c>
      <c r="B217" s="156" t="e">
        <f t="shared" ca="1" si="33"/>
        <v>#REF!</v>
      </c>
      <c r="C217" s="156" t="e">
        <f t="shared" ca="1" si="34"/>
        <v>#REF!</v>
      </c>
      <c r="D217" s="138"/>
      <c r="E217" s="139"/>
      <c r="F217" s="139" t="e">
        <f t="shared" ca="1" si="35"/>
        <v>#REF!</v>
      </c>
      <c r="G217" s="137"/>
      <c r="H217" s="137"/>
      <c r="I217" s="137" t="e">
        <f t="shared" ca="1" si="36"/>
        <v>#REF!</v>
      </c>
      <c r="J217" s="162"/>
      <c r="K217" s="140"/>
      <c r="L217" s="140"/>
      <c r="M217" s="140" t="e">
        <f t="shared" ca="1" si="37"/>
        <v>#REF!</v>
      </c>
      <c r="N217" s="171"/>
      <c r="O217" s="142" t="e">
        <f t="shared" ca="1" si="38"/>
        <v>#REF!</v>
      </c>
      <c r="P217" s="141" t="e">
        <f t="shared" ca="1" si="39"/>
        <v>#REF!</v>
      </c>
      <c r="Q217" s="142" t="e">
        <f t="shared" ca="1" si="40"/>
        <v>#REF!</v>
      </c>
      <c r="R217" s="143" t="e">
        <f t="shared" ca="1" si="41"/>
        <v>#REF!</v>
      </c>
      <c r="S217" s="141">
        <f t="shared" si="42"/>
        <v>0</v>
      </c>
      <c r="T217" s="142">
        <f t="shared" si="43"/>
        <v>0</v>
      </c>
      <c r="U217" s="148"/>
      <c r="V217" s="210"/>
      <c r="W217" s="210"/>
      <c r="X217" s="210"/>
      <c r="Y217" s="210"/>
      <c r="Z217" s="210"/>
      <c r="AA217" s="210"/>
      <c r="AB217" s="210"/>
      <c r="AC217" s="210"/>
      <c r="AD217" s="210"/>
    </row>
    <row r="218" spans="1:30" hidden="1" x14ac:dyDescent="0.25">
      <c r="A218" s="133">
        <v>210</v>
      </c>
      <c r="B218" s="156" t="e">
        <f t="shared" ca="1" si="33"/>
        <v>#REF!</v>
      </c>
      <c r="C218" s="156" t="e">
        <f t="shared" ca="1" si="34"/>
        <v>#REF!</v>
      </c>
      <c r="D218" s="138"/>
      <c r="E218" s="139"/>
      <c r="F218" s="139" t="e">
        <f t="shared" ca="1" si="35"/>
        <v>#REF!</v>
      </c>
      <c r="G218" s="137"/>
      <c r="H218" s="137"/>
      <c r="I218" s="137" t="e">
        <f t="shared" ca="1" si="36"/>
        <v>#REF!</v>
      </c>
      <c r="J218" s="162"/>
      <c r="K218" s="140"/>
      <c r="L218" s="140"/>
      <c r="M218" s="140" t="e">
        <f t="shared" ca="1" si="37"/>
        <v>#REF!</v>
      </c>
      <c r="N218" s="171"/>
      <c r="O218" s="142" t="e">
        <f t="shared" ca="1" si="38"/>
        <v>#REF!</v>
      </c>
      <c r="P218" s="141" t="e">
        <f t="shared" ca="1" si="39"/>
        <v>#REF!</v>
      </c>
      <c r="Q218" s="142" t="e">
        <f t="shared" ca="1" si="40"/>
        <v>#REF!</v>
      </c>
      <c r="R218" s="143" t="e">
        <f t="shared" ca="1" si="41"/>
        <v>#REF!</v>
      </c>
      <c r="S218" s="141">
        <f t="shared" si="42"/>
        <v>0</v>
      </c>
      <c r="T218" s="142">
        <f t="shared" si="43"/>
        <v>0</v>
      </c>
      <c r="U218" s="148"/>
      <c r="V218" s="210"/>
      <c r="W218" s="210"/>
      <c r="X218" s="210"/>
      <c r="Y218" s="210"/>
      <c r="Z218" s="210"/>
      <c r="AA218" s="210"/>
      <c r="AB218" s="210"/>
      <c r="AC218" s="210"/>
      <c r="AD218" s="210"/>
    </row>
    <row r="219" spans="1:30" hidden="1" x14ac:dyDescent="0.25">
      <c r="A219" s="133">
        <v>211</v>
      </c>
      <c r="B219" s="156" t="e">
        <f t="shared" ca="1" si="33"/>
        <v>#REF!</v>
      </c>
      <c r="C219" s="156" t="e">
        <f t="shared" ca="1" si="34"/>
        <v>#REF!</v>
      </c>
      <c r="D219" s="138"/>
      <c r="E219" s="139"/>
      <c r="F219" s="139" t="e">
        <f t="shared" ca="1" si="35"/>
        <v>#REF!</v>
      </c>
      <c r="G219" s="137"/>
      <c r="H219" s="137"/>
      <c r="I219" s="137" t="e">
        <f t="shared" ca="1" si="36"/>
        <v>#REF!</v>
      </c>
      <c r="J219" s="162"/>
      <c r="K219" s="140"/>
      <c r="L219" s="140"/>
      <c r="M219" s="140" t="e">
        <f t="shared" ca="1" si="37"/>
        <v>#REF!</v>
      </c>
      <c r="N219" s="171"/>
      <c r="O219" s="142" t="e">
        <f t="shared" ca="1" si="38"/>
        <v>#REF!</v>
      </c>
      <c r="P219" s="141" t="e">
        <f t="shared" ca="1" si="39"/>
        <v>#REF!</v>
      </c>
      <c r="Q219" s="142" t="e">
        <f t="shared" ca="1" si="40"/>
        <v>#REF!</v>
      </c>
      <c r="R219" s="143" t="e">
        <f t="shared" ca="1" si="41"/>
        <v>#REF!</v>
      </c>
      <c r="S219" s="141">
        <f t="shared" si="42"/>
        <v>0</v>
      </c>
      <c r="T219" s="142">
        <f t="shared" si="43"/>
        <v>0</v>
      </c>
      <c r="U219" s="174"/>
      <c r="V219" s="210"/>
      <c r="W219" s="210"/>
      <c r="X219" s="210"/>
      <c r="Y219" s="210"/>
      <c r="Z219" s="210"/>
      <c r="AA219" s="210"/>
      <c r="AB219" s="210"/>
      <c r="AC219" s="210"/>
      <c r="AD219" s="210"/>
    </row>
    <row r="220" spans="1:30" hidden="1" x14ac:dyDescent="0.25">
      <c r="A220" s="133">
        <v>212</v>
      </c>
      <c r="B220" s="156" t="e">
        <f t="shared" ca="1" si="33"/>
        <v>#REF!</v>
      </c>
      <c r="C220" s="156" t="e">
        <f t="shared" ca="1" si="34"/>
        <v>#REF!</v>
      </c>
      <c r="D220" s="138"/>
      <c r="E220" s="139"/>
      <c r="F220" s="139" t="e">
        <f t="shared" ca="1" si="35"/>
        <v>#REF!</v>
      </c>
      <c r="G220" s="137"/>
      <c r="H220" s="137"/>
      <c r="I220" s="137" t="e">
        <f t="shared" ca="1" si="36"/>
        <v>#REF!</v>
      </c>
      <c r="J220" s="162"/>
      <c r="K220" s="140"/>
      <c r="L220" s="140"/>
      <c r="M220" s="140" t="e">
        <f t="shared" ca="1" si="37"/>
        <v>#REF!</v>
      </c>
      <c r="N220" s="171"/>
      <c r="O220" s="142" t="e">
        <f t="shared" ca="1" si="38"/>
        <v>#REF!</v>
      </c>
      <c r="P220" s="141" t="e">
        <f t="shared" ca="1" si="39"/>
        <v>#REF!</v>
      </c>
      <c r="Q220" s="142" t="e">
        <f t="shared" ca="1" si="40"/>
        <v>#REF!</v>
      </c>
      <c r="R220" s="143" t="e">
        <f t="shared" ca="1" si="41"/>
        <v>#REF!</v>
      </c>
      <c r="S220" s="141">
        <f t="shared" si="42"/>
        <v>0</v>
      </c>
      <c r="T220" s="142">
        <f t="shared" si="43"/>
        <v>0</v>
      </c>
      <c r="U220" s="148"/>
      <c r="V220" s="210"/>
      <c r="W220" s="210"/>
      <c r="X220" s="210"/>
      <c r="Y220" s="210"/>
      <c r="Z220" s="210"/>
      <c r="AA220" s="210"/>
      <c r="AB220" s="210"/>
      <c r="AC220" s="210"/>
      <c r="AD220" s="210"/>
    </row>
    <row r="221" spans="1:30" hidden="1" x14ac:dyDescent="0.25">
      <c r="A221" s="133">
        <v>213</v>
      </c>
      <c r="B221" s="156" t="e">
        <f t="shared" ca="1" si="33"/>
        <v>#REF!</v>
      </c>
      <c r="C221" s="156" t="e">
        <f t="shared" ca="1" si="34"/>
        <v>#REF!</v>
      </c>
      <c r="D221" s="138"/>
      <c r="E221" s="139"/>
      <c r="F221" s="139" t="e">
        <f t="shared" ca="1" si="35"/>
        <v>#REF!</v>
      </c>
      <c r="G221" s="137"/>
      <c r="H221" s="137"/>
      <c r="I221" s="137" t="e">
        <f t="shared" ca="1" si="36"/>
        <v>#REF!</v>
      </c>
      <c r="J221" s="162"/>
      <c r="K221" s="140"/>
      <c r="L221" s="140"/>
      <c r="M221" s="140" t="e">
        <f t="shared" ca="1" si="37"/>
        <v>#REF!</v>
      </c>
      <c r="N221" s="171"/>
      <c r="O221" s="142" t="e">
        <f t="shared" ca="1" si="38"/>
        <v>#REF!</v>
      </c>
      <c r="P221" s="141" t="e">
        <f t="shared" ca="1" si="39"/>
        <v>#REF!</v>
      </c>
      <c r="Q221" s="142" t="e">
        <f t="shared" ca="1" si="40"/>
        <v>#REF!</v>
      </c>
      <c r="R221" s="143" t="e">
        <f t="shared" ca="1" si="41"/>
        <v>#REF!</v>
      </c>
      <c r="S221" s="141">
        <f t="shared" si="42"/>
        <v>0</v>
      </c>
      <c r="T221" s="142">
        <f t="shared" si="43"/>
        <v>0</v>
      </c>
      <c r="U221" s="174"/>
      <c r="V221" s="210"/>
      <c r="W221" s="210"/>
      <c r="X221" s="210"/>
      <c r="Y221" s="210"/>
      <c r="Z221" s="210"/>
      <c r="AA221" s="210"/>
      <c r="AB221" s="210"/>
      <c r="AC221" s="210"/>
      <c r="AD221" s="210"/>
    </row>
    <row r="222" spans="1:30" hidden="1" x14ac:dyDescent="0.25">
      <c r="A222" s="133">
        <v>214</v>
      </c>
      <c r="B222" s="156" t="e">
        <f t="shared" ca="1" si="33"/>
        <v>#REF!</v>
      </c>
      <c r="C222" s="156" t="e">
        <f t="shared" ca="1" si="34"/>
        <v>#REF!</v>
      </c>
      <c r="D222" s="138"/>
      <c r="E222" s="139"/>
      <c r="F222" s="139" t="e">
        <f t="shared" ca="1" si="35"/>
        <v>#REF!</v>
      </c>
      <c r="G222" s="137"/>
      <c r="H222" s="137"/>
      <c r="I222" s="137" t="e">
        <f t="shared" ca="1" si="36"/>
        <v>#REF!</v>
      </c>
      <c r="J222" s="162"/>
      <c r="K222" s="140"/>
      <c r="L222" s="140"/>
      <c r="M222" s="140" t="e">
        <f t="shared" ca="1" si="37"/>
        <v>#REF!</v>
      </c>
      <c r="N222" s="171"/>
      <c r="O222" s="142" t="e">
        <f t="shared" ca="1" si="38"/>
        <v>#REF!</v>
      </c>
      <c r="P222" s="141" t="e">
        <f t="shared" ca="1" si="39"/>
        <v>#REF!</v>
      </c>
      <c r="Q222" s="142" t="e">
        <f t="shared" ca="1" si="40"/>
        <v>#REF!</v>
      </c>
      <c r="R222" s="143" t="e">
        <f t="shared" ca="1" si="41"/>
        <v>#REF!</v>
      </c>
      <c r="S222" s="141">
        <f t="shared" si="42"/>
        <v>0</v>
      </c>
      <c r="T222" s="142">
        <f t="shared" si="43"/>
        <v>0</v>
      </c>
      <c r="U222" s="148"/>
      <c r="V222" s="210"/>
      <c r="W222" s="210"/>
      <c r="X222" s="210"/>
      <c r="Y222" s="210"/>
      <c r="Z222" s="210"/>
      <c r="AA222" s="210"/>
      <c r="AB222" s="210"/>
      <c r="AC222" s="210"/>
      <c r="AD222" s="210"/>
    </row>
    <row r="223" spans="1:30" hidden="1" x14ac:dyDescent="0.25">
      <c r="A223" s="133">
        <v>215</v>
      </c>
      <c r="B223" s="156" t="e">
        <f t="shared" ca="1" si="33"/>
        <v>#REF!</v>
      </c>
      <c r="C223" s="156" t="e">
        <f t="shared" ca="1" si="34"/>
        <v>#REF!</v>
      </c>
      <c r="D223" s="138"/>
      <c r="E223" s="139"/>
      <c r="F223" s="139" t="e">
        <f t="shared" ca="1" si="35"/>
        <v>#REF!</v>
      </c>
      <c r="G223" s="137"/>
      <c r="H223" s="137"/>
      <c r="I223" s="137" t="e">
        <f t="shared" ca="1" si="36"/>
        <v>#REF!</v>
      </c>
      <c r="J223" s="162"/>
      <c r="K223" s="140"/>
      <c r="L223" s="140"/>
      <c r="M223" s="140" t="e">
        <f t="shared" ca="1" si="37"/>
        <v>#REF!</v>
      </c>
      <c r="N223" s="171"/>
      <c r="O223" s="142" t="e">
        <f t="shared" ca="1" si="38"/>
        <v>#REF!</v>
      </c>
      <c r="P223" s="141" t="e">
        <f t="shared" ca="1" si="39"/>
        <v>#REF!</v>
      </c>
      <c r="Q223" s="142" t="e">
        <f t="shared" ca="1" si="40"/>
        <v>#REF!</v>
      </c>
      <c r="R223" s="143" t="e">
        <f t="shared" ca="1" si="41"/>
        <v>#REF!</v>
      </c>
      <c r="S223" s="141">
        <f t="shared" si="42"/>
        <v>0</v>
      </c>
      <c r="T223" s="142">
        <f t="shared" si="43"/>
        <v>0</v>
      </c>
      <c r="U223" s="174"/>
      <c r="V223" s="156"/>
      <c r="W223" s="210"/>
      <c r="X223" s="210"/>
      <c r="Y223" s="156"/>
      <c r="Z223" s="210"/>
      <c r="AA223" s="210"/>
      <c r="AB223" s="156"/>
      <c r="AC223" s="210"/>
      <c r="AD223" s="210"/>
    </row>
    <row r="224" spans="1:30" hidden="1" x14ac:dyDescent="0.25">
      <c r="A224" s="133">
        <v>216</v>
      </c>
      <c r="B224" s="156" t="e">
        <f t="shared" ca="1" si="33"/>
        <v>#REF!</v>
      </c>
      <c r="C224" s="156" t="e">
        <f t="shared" ca="1" si="34"/>
        <v>#REF!</v>
      </c>
      <c r="D224" s="138"/>
      <c r="E224" s="139"/>
      <c r="F224" s="139" t="e">
        <f t="shared" ca="1" si="35"/>
        <v>#REF!</v>
      </c>
      <c r="G224" s="137"/>
      <c r="H224" s="137"/>
      <c r="I224" s="137" t="e">
        <f t="shared" ca="1" si="36"/>
        <v>#REF!</v>
      </c>
      <c r="J224" s="162"/>
      <c r="K224" s="140"/>
      <c r="L224" s="140"/>
      <c r="M224" s="140" t="e">
        <f t="shared" ca="1" si="37"/>
        <v>#REF!</v>
      </c>
      <c r="N224" s="171"/>
      <c r="O224" s="142" t="e">
        <f t="shared" ca="1" si="38"/>
        <v>#REF!</v>
      </c>
      <c r="P224" s="141" t="e">
        <f t="shared" ca="1" si="39"/>
        <v>#REF!</v>
      </c>
      <c r="Q224" s="142" t="e">
        <f t="shared" ca="1" si="40"/>
        <v>#REF!</v>
      </c>
      <c r="R224" s="143" t="e">
        <f t="shared" ca="1" si="41"/>
        <v>#REF!</v>
      </c>
      <c r="S224" s="141">
        <f t="shared" si="42"/>
        <v>0</v>
      </c>
      <c r="T224" s="142">
        <f t="shared" si="43"/>
        <v>0</v>
      </c>
      <c r="U224" s="148"/>
      <c r="V224" s="156"/>
      <c r="W224" s="210"/>
      <c r="X224" s="210"/>
      <c r="Y224" s="156"/>
      <c r="Z224" s="210"/>
      <c r="AA224" s="210"/>
      <c r="AB224" s="156"/>
      <c r="AC224" s="210"/>
      <c r="AD224" s="210"/>
    </row>
    <row r="225" spans="1:30" hidden="1" x14ac:dyDescent="0.25">
      <c r="A225" s="133">
        <v>217</v>
      </c>
      <c r="B225" s="156" t="e">
        <f t="shared" ca="1" si="33"/>
        <v>#REF!</v>
      </c>
      <c r="C225" s="156" t="e">
        <f t="shared" ca="1" si="34"/>
        <v>#REF!</v>
      </c>
      <c r="D225" s="138"/>
      <c r="E225" s="139"/>
      <c r="F225" s="139" t="e">
        <f t="shared" ca="1" si="35"/>
        <v>#REF!</v>
      </c>
      <c r="G225" s="137"/>
      <c r="H225" s="137"/>
      <c r="I225" s="137" t="e">
        <f t="shared" ca="1" si="36"/>
        <v>#REF!</v>
      </c>
      <c r="J225" s="162"/>
      <c r="K225" s="140"/>
      <c r="L225" s="140"/>
      <c r="M225" s="140" t="e">
        <f t="shared" ca="1" si="37"/>
        <v>#REF!</v>
      </c>
      <c r="N225" s="171"/>
      <c r="O225" s="142" t="e">
        <f t="shared" ca="1" si="38"/>
        <v>#REF!</v>
      </c>
      <c r="P225" s="141" t="e">
        <f t="shared" ca="1" si="39"/>
        <v>#REF!</v>
      </c>
      <c r="Q225" s="142" t="e">
        <f t="shared" ca="1" si="40"/>
        <v>#REF!</v>
      </c>
      <c r="R225" s="143" t="e">
        <f t="shared" ca="1" si="41"/>
        <v>#REF!</v>
      </c>
      <c r="S225" s="141">
        <f t="shared" si="42"/>
        <v>0</v>
      </c>
      <c r="T225" s="142">
        <f t="shared" si="43"/>
        <v>0</v>
      </c>
      <c r="U225" s="148"/>
      <c r="V225" s="156"/>
      <c r="W225" s="210"/>
      <c r="X225" s="210"/>
      <c r="Y225" s="156"/>
      <c r="Z225" s="210"/>
      <c r="AA225" s="210"/>
      <c r="AB225" s="156"/>
      <c r="AC225" s="210"/>
      <c r="AD225" s="210"/>
    </row>
    <row r="226" spans="1:30" hidden="1" x14ac:dyDescent="0.25">
      <c r="A226" s="133">
        <v>218</v>
      </c>
      <c r="B226" s="156" t="e">
        <f t="shared" ca="1" si="33"/>
        <v>#REF!</v>
      </c>
      <c r="C226" s="156" t="e">
        <f t="shared" ca="1" si="34"/>
        <v>#REF!</v>
      </c>
      <c r="D226" s="138"/>
      <c r="E226" s="139"/>
      <c r="F226" s="139" t="e">
        <f t="shared" ca="1" si="35"/>
        <v>#REF!</v>
      </c>
      <c r="G226" s="137"/>
      <c r="H226" s="137"/>
      <c r="I226" s="137" t="e">
        <f t="shared" ca="1" si="36"/>
        <v>#REF!</v>
      </c>
      <c r="J226" s="162"/>
      <c r="K226" s="140"/>
      <c r="L226" s="140"/>
      <c r="M226" s="140" t="e">
        <f t="shared" ca="1" si="37"/>
        <v>#REF!</v>
      </c>
      <c r="N226" s="171"/>
      <c r="O226" s="142" t="e">
        <f t="shared" ca="1" si="38"/>
        <v>#REF!</v>
      </c>
      <c r="P226" s="141" t="e">
        <f t="shared" ca="1" si="39"/>
        <v>#REF!</v>
      </c>
      <c r="Q226" s="142" t="e">
        <f t="shared" ca="1" si="40"/>
        <v>#REF!</v>
      </c>
      <c r="R226" s="143" t="e">
        <f t="shared" ca="1" si="41"/>
        <v>#REF!</v>
      </c>
      <c r="S226" s="141">
        <f t="shared" si="42"/>
        <v>0</v>
      </c>
      <c r="T226" s="142">
        <f t="shared" si="43"/>
        <v>0</v>
      </c>
      <c r="U226" s="148"/>
      <c r="V226" s="210"/>
      <c r="W226" s="210"/>
      <c r="X226" s="210"/>
      <c r="Y226" s="210"/>
      <c r="Z226" s="210"/>
      <c r="AA226" s="210"/>
      <c r="AB226" s="210"/>
      <c r="AC226" s="210"/>
      <c r="AD226" s="210"/>
    </row>
    <row r="227" spans="1:30" hidden="1" x14ac:dyDescent="0.25">
      <c r="A227" s="133">
        <v>219</v>
      </c>
      <c r="B227" s="156" t="e">
        <f t="shared" ca="1" si="33"/>
        <v>#REF!</v>
      </c>
      <c r="C227" s="156" t="e">
        <f t="shared" ca="1" si="34"/>
        <v>#REF!</v>
      </c>
      <c r="D227" s="138"/>
      <c r="E227" s="139"/>
      <c r="F227" s="139" t="e">
        <f t="shared" ca="1" si="35"/>
        <v>#REF!</v>
      </c>
      <c r="G227" s="137"/>
      <c r="H227" s="137"/>
      <c r="I227" s="137" t="e">
        <f t="shared" ca="1" si="36"/>
        <v>#REF!</v>
      </c>
      <c r="J227" s="162"/>
      <c r="K227" s="140"/>
      <c r="L227" s="140"/>
      <c r="M227" s="140" t="e">
        <f t="shared" ca="1" si="37"/>
        <v>#REF!</v>
      </c>
      <c r="N227" s="171"/>
      <c r="O227" s="142" t="e">
        <f t="shared" ca="1" si="38"/>
        <v>#REF!</v>
      </c>
      <c r="P227" s="141" t="e">
        <f t="shared" ca="1" si="39"/>
        <v>#REF!</v>
      </c>
      <c r="Q227" s="142" t="e">
        <f t="shared" ca="1" si="40"/>
        <v>#REF!</v>
      </c>
      <c r="R227" s="143" t="e">
        <f t="shared" ca="1" si="41"/>
        <v>#REF!</v>
      </c>
      <c r="S227" s="141">
        <f t="shared" si="42"/>
        <v>0</v>
      </c>
      <c r="T227" s="142">
        <f t="shared" si="43"/>
        <v>0</v>
      </c>
      <c r="U227" s="148"/>
      <c r="V227" s="210"/>
      <c r="W227" s="210"/>
      <c r="X227" s="210"/>
      <c r="Y227" s="210"/>
      <c r="Z227" s="210"/>
      <c r="AA227" s="210"/>
      <c r="AB227" s="210"/>
      <c r="AC227" s="210"/>
      <c r="AD227" s="210"/>
    </row>
    <row r="228" spans="1:30" hidden="1" x14ac:dyDescent="0.25">
      <c r="A228" s="133">
        <v>220</v>
      </c>
      <c r="B228" s="156" t="e">
        <f t="shared" ca="1" si="33"/>
        <v>#REF!</v>
      </c>
      <c r="C228" s="156" t="e">
        <f t="shared" ca="1" si="34"/>
        <v>#REF!</v>
      </c>
      <c r="D228" s="138"/>
      <c r="E228" s="139"/>
      <c r="F228" s="139" t="e">
        <f t="shared" ca="1" si="35"/>
        <v>#REF!</v>
      </c>
      <c r="G228" s="137"/>
      <c r="H228" s="137"/>
      <c r="I228" s="137" t="e">
        <f t="shared" ca="1" si="36"/>
        <v>#REF!</v>
      </c>
      <c r="J228" s="162"/>
      <c r="K228" s="140"/>
      <c r="L228" s="140"/>
      <c r="M228" s="140" t="e">
        <f t="shared" ca="1" si="37"/>
        <v>#REF!</v>
      </c>
      <c r="N228" s="171"/>
      <c r="O228" s="142" t="e">
        <f t="shared" ca="1" si="38"/>
        <v>#REF!</v>
      </c>
      <c r="P228" s="141" t="e">
        <f t="shared" ca="1" si="39"/>
        <v>#REF!</v>
      </c>
      <c r="Q228" s="142" t="e">
        <f t="shared" ca="1" si="40"/>
        <v>#REF!</v>
      </c>
      <c r="R228" s="143" t="e">
        <f t="shared" ca="1" si="41"/>
        <v>#REF!</v>
      </c>
      <c r="S228" s="141">
        <f t="shared" si="42"/>
        <v>0</v>
      </c>
      <c r="T228" s="142">
        <f t="shared" si="43"/>
        <v>0</v>
      </c>
      <c r="U228" s="148"/>
      <c r="V228" s="156"/>
      <c r="W228" s="210"/>
      <c r="X228" s="210"/>
      <c r="Y228" s="156"/>
      <c r="Z228" s="210"/>
      <c r="AA228" s="210"/>
      <c r="AB228" s="156"/>
      <c r="AC228" s="210"/>
      <c r="AD228" s="210"/>
    </row>
    <row r="229" spans="1:30" hidden="1" x14ac:dyDescent="0.25">
      <c r="A229" s="133">
        <v>221</v>
      </c>
      <c r="B229" s="156" t="e">
        <f t="shared" ca="1" si="33"/>
        <v>#REF!</v>
      </c>
      <c r="C229" s="156" t="e">
        <f t="shared" ca="1" si="34"/>
        <v>#REF!</v>
      </c>
      <c r="D229" s="138"/>
      <c r="E229" s="139"/>
      <c r="F229" s="139" t="e">
        <f t="shared" ca="1" si="35"/>
        <v>#REF!</v>
      </c>
      <c r="G229" s="137"/>
      <c r="H229" s="137"/>
      <c r="I229" s="137" t="e">
        <f t="shared" ca="1" si="36"/>
        <v>#REF!</v>
      </c>
      <c r="J229" s="162"/>
      <c r="K229" s="140"/>
      <c r="L229" s="140"/>
      <c r="M229" s="140" t="e">
        <f t="shared" ca="1" si="37"/>
        <v>#REF!</v>
      </c>
      <c r="N229" s="171"/>
      <c r="O229" s="142" t="e">
        <f t="shared" ca="1" si="38"/>
        <v>#REF!</v>
      </c>
      <c r="P229" s="141" t="e">
        <f t="shared" ca="1" si="39"/>
        <v>#REF!</v>
      </c>
      <c r="Q229" s="142" t="e">
        <f t="shared" ca="1" si="40"/>
        <v>#REF!</v>
      </c>
      <c r="R229" s="143" t="e">
        <f t="shared" ca="1" si="41"/>
        <v>#REF!</v>
      </c>
      <c r="S229" s="141">
        <f t="shared" si="42"/>
        <v>0</v>
      </c>
      <c r="T229" s="142">
        <f t="shared" si="43"/>
        <v>0</v>
      </c>
      <c r="U229" s="148"/>
      <c r="V229" s="210"/>
      <c r="W229" s="210"/>
      <c r="X229" s="210"/>
      <c r="Y229" s="210"/>
      <c r="Z229" s="210"/>
      <c r="AA229" s="210"/>
      <c r="AB229" s="210"/>
      <c r="AC229" s="210"/>
      <c r="AD229" s="210"/>
    </row>
    <row r="230" spans="1:30" hidden="1" x14ac:dyDescent="0.25">
      <c r="A230" s="133">
        <v>222</v>
      </c>
      <c r="B230" s="156" t="e">
        <f t="shared" ca="1" si="33"/>
        <v>#REF!</v>
      </c>
      <c r="C230" s="156" t="e">
        <f t="shared" ca="1" si="34"/>
        <v>#REF!</v>
      </c>
      <c r="D230" s="138"/>
      <c r="E230" s="139"/>
      <c r="F230" s="139" t="e">
        <f t="shared" ca="1" si="35"/>
        <v>#REF!</v>
      </c>
      <c r="G230" s="137"/>
      <c r="H230" s="137"/>
      <c r="I230" s="137" t="e">
        <f t="shared" ca="1" si="36"/>
        <v>#REF!</v>
      </c>
      <c r="J230" s="162"/>
      <c r="K230" s="140"/>
      <c r="L230" s="140"/>
      <c r="M230" s="140" t="e">
        <f t="shared" ca="1" si="37"/>
        <v>#REF!</v>
      </c>
      <c r="N230" s="171"/>
      <c r="O230" s="142" t="e">
        <f t="shared" ca="1" si="38"/>
        <v>#REF!</v>
      </c>
      <c r="P230" s="141" t="e">
        <f t="shared" ca="1" si="39"/>
        <v>#REF!</v>
      </c>
      <c r="Q230" s="142" t="e">
        <f t="shared" ca="1" si="40"/>
        <v>#REF!</v>
      </c>
      <c r="R230" s="143" t="e">
        <f t="shared" ca="1" si="41"/>
        <v>#REF!</v>
      </c>
      <c r="S230" s="141">
        <f t="shared" si="42"/>
        <v>0</v>
      </c>
      <c r="T230" s="142">
        <f t="shared" si="43"/>
        <v>0</v>
      </c>
      <c r="U230" s="148"/>
      <c r="V230" s="156"/>
      <c r="W230" s="210"/>
      <c r="X230" s="210"/>
      <c r="Y230" s="156"/>
      <c r="Z230" s="210"/>
      <c r="AA230" s="210"/>
      <c r="AB230" s="156"/>
      <c r="AC230" s="210"/>
      <c r="AD230" s="210"/>
    </row>
    <row r="231" spans="1:30" hidden="1" x14ac:dyDescent="0.25">
      <c r="A231" s="133">
        <v>223</v>
      </c>
      <c r="B231" s="156" t="e">
        <f t="shared" ca="1" si="33"/>
        <v>#REF!</v>
      </c>
      <c r="C231" s="156" t="e">
        <f t="shared" ca="1" si="34"/>
        <v>#REF!</v>
      </c>
      <c r="D231" s="138"/>
      <c r="E231" s="139"/>
      <c r="F231" s="139" t="e">
        <f t="shared" ca="1" si="35"/>
        <v>#REF!</v>
      </c>
      <c r="G231" s="137"/>
      <c r="H231" s="137"/>
      <c r="I231" s="137" t="e">
        <f t="shared" ca="1" si="36"/>
        <v>#REF!</v>
      </c>
      <c r="J231" s="162"/>
      <c r="K231" s="140"/>
      <c r="L231" s="140"/>
      <c r="M231" s="140" t="e">
        <f t="shared" ca="1" si="37"/>
        <v>#REF!</v>
      </c>
      <c r="N231" s="171"/>
      <c r="O231" s="142" t="e">
        <f t="shared" ca="1" si="38"/>
        <v>#REF!</v>
      </c>
      <c r="P231" s="141" t="e">
        <f t="shared" ca="1" si="39"/>
        <v>#REF!</v>
      </c>
      <c r="Q231" s="142" t="e">
        <f t="shared" ca="1" si="40"/>
        <v>#REF!</v>
      </c>
      <c r="R231" s="143" t="e">
        <f t="shared" ca="1" si="41"/>
        <v>#REF!</v>
      </c>
      <c r="S231" s="141">
        <f t="shared" si="42"/>
        <v>0</v>
      </c>
      <c r="T231" s="142">
        <f t="shared" si="43"/>
        <v>0</v>
      </c>
      <c r="U231" s="148"/>
      <c r="V231" s="210"/>
      <c r="W231" s="210"/>
      <c r="X231" s="210"/>
      <c r="Y231" s="210"/>
      <c r="Z231" s="210"/>
      <c r="AA231" s="210"/>
      <c r="AB231" s="210"/>
      <c r="AC231" s="210"/>
      <c r="AD231" s="210"/>
    </row>
    <row r="232" spans="1:30" hidden="1" x14ac:dyDescent="0.25">
      <c r="A232" s="133">
        <v>224</v>
      </c>
      <c r="B232" s="156" t="e">
        <f t="shared" ca="1" si="33"/>
        <v>#REF!</v>
      </c>
      <c r="C232" s="156" t="e">
        <f t="shared" ca="1" si="34"/>
        <v>#REF!</v>
      </c>
      <c r="D232" s="138"/>
      <c r="E232" s="139"/>
      <c r="F232" s="139" t="e">
        <f t="shared" ca="1" si="35"/>
        <v>#REF!</v>
      </c>
      <c r="G232" s="137"/>
      <c r="H232" s="137"/>
      <c r="I232" s="137" t="e">
        <f t="shared" ca="1" si="36"/>
        <v>#REF!</v>
      </c>
      <c r="J232" s="162"/>
      <c r="K232" s="140"/>
      <c r="L232" s="140"/>
      <c r="M232" s="140" t="e">
        <f t="shared" ca="1" si="37"/>
        <v>#REF!</v>
      </c>
      <c r="N232" s="171"/>
      <c r="O232" s="142" t="e">
        <f t="shared" ca="1" si="38"/>
        <v>#REF!</v>
      </c>
      <c r="P232" s="141" t="e">
        <f t="shared" ca="1" si="39"/>
        <v>#REF!</v>
      </c>
      <c r="Q232" s="142" t="e">
        <f t="shared" ca="1" si="40"/>
        <v>#REF!</v>
      </c>
      <c r="R232" s="143" t="e">
        <f t="shared" ca="1" si="41"/>
        <v>#REF!</v>
      </c>
      <c r="S232" s="141">
        <f t="shared" si="42"/>
        <v>0</v>
      </c>
      <c r="T232" s="142">
        <f t="shared" si="43"/>
        <v>0</v>
      </c>
      <c r="U232" s="148"/>
      <c r="V232" s="210"/>
      <c r="W232" s="210"/>
      <c r="X232" s="210"/>
      <c r="Y232" s="210"/>
      <c r="Z232" s="210"/>
      <c r="AA232" s="210"/>
      <c r="AB232" s="210"/>
      <c r="AC232" s="210"/>
      <c r="AD232" s="210"/>
    </row>
    <row r="233" spans="1:30" hidden="1" x14ac:dyDescent="0.25">
      <c r="A233" s="133">
        <v>225</v>
      </c>
      <c r="B233" s="156" t="e">
        <f t="shared" ca="1" si="33"/>
        <v>#REF!</v>
      </c>
      <c r="C233" s="156" t="e">
        <f t="shared" ca="1" si="34"/>
        <v>#REF!</v>
      </c>
      <c r="D233" s="138"/>
      <c r="E233" s="139"/>
      <c r="F233" s="139" t="e">
        <f t="shared" ca="1" si="35"/>
        <v>#REF!</v>
      </c>
      <c r="G233" s="137"/>
      <c r="H233" s="137"/>
      <c r="I233" s="137" t="e">
        <f t="shared" ca="1" si="36"/>
        <v>#REF!</v>
      </c>
      <c r="J233" s="162"/>
      <c r="K233" s="140"/>
      <c r="L233" s="140"/>
      <c r="M233" s="140" t="e">
        <f t="shared" ca="1" si="37"/>
        <v>#REF!</v>
      </c>
      <c r="N233" s="171"/>
      <c r="O233" s="142" t="e">
        <f t="shared" ca="1" si="38"/>
        <v>#REF!</v>
      </c>
      <c r="P233" s="141" t="e">
        <f t="shared" ca="1" si="39"/>
        <v>#REF!</v>
      </c>
      <c r="Q233" s="142" t="e">
        <f t="shared" ca="1" si="40"/>
        <v>#REF!</v>
      </c>
      <c r="R233" s="143" t="e">
        <f t="shared" ca="1" si="41"/>
        <v>#REF!</v>
      </c>
      <c r="S233" s="141">
        <f t="shared" si="42"/>
        <v>0</v>
      </c>
      <c r="T233" s="142">
        <f t="shared" si="43"/>
        <v>0</v>
      </c>
      <c r="U233" s="148"/>
      <c r="V233" s="210"/>
      <c r="W233" s="210"/>
      <c r="X233" s="210"/>
      <c r="Y233" s="210"/>
      <c r="Z233" s="210"/>
      <c r="AA233" s="210"/>
      <c r="AB233" s="210"/>
      <c r="AC233" s="210"/>
      <c r="AD233" s="210"/>
    </row>
    <row r="234" spans="1:30" hidden="1" x14ac:dyDescent="0.25">
      <c r="A234" s="133">
        <v>226</v>
      </c>
      <c r="B234" s="156" t="e">
        <f t="shared" ca="1" si="33"/>
        <v>#REF!</v>
      </c>
      <c r="C234" s="156" t="e">
        <f t="shared" ca="1" si="34"/>
        <v>#REF!</v>
      </c>
      <c r="D234" s="138"/>
      <c r="E234" s="139"/>
      <c r="F234" s="139" t="e">
        <f t="shared" ca="1" si="35"/>
        <v>#REF!</v>
      </c>
      <c r="G234" s="137"/>
      <c r="H234" s="137"/>
      <c r="I234" s="137" t="e">
        <f t="shared" ca="1" si="36"/>
        <v>#REF!</v>
      </c>
      <c r="J234" s="162"/>
      <c r="K234" s="140"/>
      <c r="L234" s="140"/>
      <c r="M234" s="140" t="e">
        <f t="shared" ca="1" si="37"/>
        <v>#REF!</v>
      </c>
      <c r="N234" s="171"/>
      <c r="O234" s="142" t="e">
        <f t="shared" ca="1" si="38"/>
        <v>#REF!</v>
      </c>
      <c r="P234" s="141" t="e">
        <f t="shared" ca="1" si="39"/>
        <v>#REF!</v>
      </c>
      <c r="Q234" s="142" t="e">
        <f t="shared" ca="1" si="40"/>
        <v>#REF!</v>
      </c>
      <c r="R234" s="143" t="e">
        <f t="shared" ca="1" si="41"/>
        <v>#REF!</v>
      </c>
      <c r="S234" s="141">
        <f t="shared" si="42"/>
        <v>0</v>
      </c>
      <c r="T234" s="142">
        <f t="shared" si="43"/>
        <v>0</v>
      </c>
      <c r="U234" s="148"/>
      <c r="V234" s="210"/>
      <c r="W234" s="210"/>
      <c r="X234" s="210"/>
      <c r="Y234" s="210"/>
      <c r="Z234" s="210"/>
      <c r="AA234" s="210"/>
      <c r="AB234" s="210"/>
      <c r="AC234" s="210"/>
      <c r="AD234" s="210"/>
    </row>
    <row r="235" spans="1:30" hidden="1" x14ac:dyDescent="0.25">
      <c r="A235" s="133">
        <v>227</v>
      </c>
      <c r="B235" s="156" t="e">
        <f t="shared" ca="1" si="33"/>
        <v>#REF!</v>
      </c>
      <c r="C235" s="156" t="e">
        <f t="shared" ca="1" si="34"/>
        <v>#REF!</v>
      </c>
      <c r="D235" s="138"/>
      <c r="E235" s="139"/>
      <c r="F235" s="139" t="e">
        <f t="shared" ca="1" si="35"/>
        <v>#REF!</v>
      </c>
      <c r="G235" s="137"/>
      <c r="H235" s="137"/>
      <c r="I235" s="137" t="e">
        <f t="shared" ca="1" si="36"/>
        <v>#REF!</v>
      </c>
      <c r="J235" s="162"/>
      <c r="K235" s="140"/>
      <c r="L235" s="140"/>
      <c r="M235" s="140" t="e">
        <f t="shared" ca="1" si="37"/>
        <v>#REF!</v>
      </c>
      <c r="N235" s="171"/>
      <c r="O235" s="142" t="e">
        <f t="shared" ca="1" si="38"/>
        <v>#REF!</v>
      </c>
      <c r="P235" s="141" t="e">
        <f t="shared" ca="1" si="39"/>
        <v>#REF!</v>
      </c>
      <c r="Q235" s="142" t="e">
        <f t="shared" ca="1" si="40"/>
        <v>#REF!</v>
      </c>
      <c r="R235" s="143" t="e">
        <f t="shared" ca="1" si="41"/>
        <v>#REF!</v>
      </c>
      <c r="S235" s="141">
        <f t="shared" si="42"/>
        <v>0</v>
      </c>
      <c r="T235" s="142">
        <f t="shared" si="43"/>
        <v>0</v>
      </c>
      <c r="U235" s="148"/>
      <c r="V235" s="210"/>
      <c r="W235" s="210"/>
      <c r="X235" s="210"/>
      <c r="Y235" s="210"/>
      <c r="Z235" s="210"/>
      <c r="AA235" s="210"/>
      <c r="AB235" s="210"/>
      <c r="AC235" s="210"/>
      <c r="AD235" s="210"/>
    </row>
    <row r="236" spans="1:30" hidden="1" x14ac:dyDescent="0.25">
      <c r="A236" s="133">
        <v>228</v>
      </c>
      <c r="B236" s="156" t="e">
        <f t="shared" ca="1" si="33"/>
        <v>#REF!</v>
      </c>
      <c r="C236" s="156" t="e">
        <f t="shared" ca="1" si="34"/>
        <v>#REF!</v>
      </c>
      <c r="D236" s="138"/>
      <c r="E236" s="139"/>
      <c r="F236" s="139" t="e">
        <f t="shared" ca="1" si="35"/>
        <v>#REF!</v>
      </c>
      <c r="G236" s="137"/>
      <c r="H236" s="137"/>
      <c r="I236" s="137" t="e">
        <f t="shared" ca="1" si="36"/>
        <v>#REF!</v>
      </c>
      <c r="J236" s="162"/>
      <c r="K236" s="140"/>
      <c r="L236" s="140"/>
      <c r="M236" s="140" t="e">
        <f t="shared" ca="1" si="37"/>
        <v>#REF!</v>
      </c>
      <c r="N236" s="171"/>
      <c r="O236" s="142" t="e">
        <f t="shared" ca="1" si="38"/>
        <v>#REF!</v>
      </c>
      <c r="P236" s="141" t="e">
        <f t="shared" ca="1" si="39"/>
        <v>#REF!</v>
      </c>
      <c r="Q236" s="142" t="e">
        <f t="shared" ca="1" si="40"/>
        <v>#REF!</v>
      </c>
      <c r="R236" s="143" t="e">
        <f t="shared" ca="1" si="41"/>
        <v>#REF!</v>
      </c>
      <c r="S236" s="141">
        <f t="shared" si="42"/>
        <v>0</v>
      </c>
      <c r="T236" s="142">
        <f t="shared" si="43"/>
        <v>0</v>
      </c>
      <c r="U236" s="148"/>
      <c r="V236" s="156"/>
      <c r="W236" s="210"/>
      <c r="X236" s="210"/>
      <c r="Y236" s="156"/>
      <c r="Z236" s="210"/>
      <c r="AA236" s="210"/>
      <c r="AB236" s="156"/>
      <c r="AC236" s="210"/>
      <c r="AD236" s="210"/>
    </row>
    <row r="237" spans="1:30" hidden="1" x14ac:dyDescent="0.25">
      <c r="A237" s="133">
        <v>229</v>
      </c>
      <c r="B237" s="156" t="e">
        <f t="shared" ca="1" si="33"/>
        <v>#REF!</v>
      </c>
      <c r="C237" s="156" t="e">
        <f t="shared" ca="1" si="34"/>
        <v>#REF!</v>
      </c>
      <c r="D237" s="138"/>
      <c r="E237" s="139"/>
      <c r="F237" s="139" t="e">
        <f t="shared" ca="1" si="35"/>
        <v>#REF!</v>
      </c>
      <c r="G237" s="137"/>
      <c r="H237" s="137"/>
      <c r="I237" s="137" t="e">
        <f t="shared" ca="1" si="36"/>
        <v>#REF!</v>
      </c>
      <c r="J237" s="162"/>
      <c r="K237" s="140"/>
      <c r="L237" s="140"/>
      <c r="M237" s="140" t="e">
        <f t="shared" ca="1" si="37"/>
        <v>#REF!</v>
      </c>
      <c r="N237" s="171"/>
      <c r="O237" s="142" t="e">
        <f t="shared" ca="1" si="38"/>
        <v>#REF!</v>
      </c>
      <c r="P237" s="141" t="e">
        <f t="shared" ca="1" si="39"/>
        <v>#REF!</v>
      </c>
      <c r="Q237" s="142" t="e">
        <f t="shared" ca="1" si="40"/>
        <v>#REF!</v>
      </c>
      <c r="R237" s="143" t="e">
        <f t="shared" ca="1" si="41"/>
        <v>#REF!</v>
      </c>
      <c r="S237" s="141">
        <f t="shared" si="42"/>
        <v>0</v>
      </c>
      <c r="T237" s="142">
        <f t="shared" si="43"/>
        <v>0</v>
      </c>
      <c r="U237" s="148"/>
      <c r="V237" s="156"/>
      <c r="W237" s="210"/>
      <c r="X237" s="210"/>
      <c r="Y237" s="156"/>
      <c r="Z237" s="210"/>
      <c r="AA237" s="210"/>
      <c r="AB237" s="156"/>
      <c r="AC237" s="210"/>
      <c r="AD237" s="210"/>
    </row>
    <row r="238" spans="1:30" hidden="1" x14ac:dyDescent="0.25">
      <c r="A238" s="133">
        <v>230</v>
      </c>
      <c r="B238" s="156" t="e">
        <f t="shared" ca="1" si="33"/>
        <v>#REF!</v>
      </c>
      <c r="C238" s="156" t="e">
        <f t="shared" ca="1" si="34"/>
        <v>#REF!</v>
      </c>
      <c r="D238" s="138"/>
      <c r="E238" s="139"/>
      <c r="F238" s="139" t="e">
        <f t="shared" ca="1" si="35"/>
        <v>#REF!</v>
      </c>
      <c r="G238" s="137"/>
      <c r="H238" s="137"/>
      <c r="I238" s="137" t="e">
        <f t="shared" ca="1" si="36"/>
        <v>#REF!</v>
      </c>
      <c r="J238" s="162"/>
      <c r="K238" s="140"/>
      <c r="L238" s="140"/>
      <c r="M238" s="140" t="e">
        <f t="shared" ca="1" si="37"/>
        <v>#REF!</v>
      </c>
      <c r="N238" s="171"/>
      <c r="O238" s="142" t="e">
        <f t="shared" ca="1" si="38"/>
        <v>#REF!</v>
      </c>
      <c r="P238" s="141" t="e">
        <f t="shared" ca="1" si="39"/>
        <v>#REF!</v>
      </c>
      <c r="Q238" s="142" t="e">
        <f t="shared" ca="1" si="40"/>
        <v>#REF!</v>
      </c>
      <c r="R238" s="143" t="e">
        <f t="shared" ca="1" si="41"/>
        <v>#REF!</v>
      </c>
      <c r="S238" s="141">
        <f t="shared" si="42"/>
        <v>0</v>
      </c>
      <c r="T238" s="142">
        <f t="shared" si="43"/>
        <v>0</v>
      </c>
      <c r="U238" s="148"/>
      <c r="V238" s="210"/>
      <c r="W238" s="210"/>
      <c r="X238" s="210"/>
      <c r="Y238" s="210"/>
      <c r="Z238" s="210"/>
      <c r="AA238" s="210"/>
      <c r="AB238" s="210"/>
      <c r="AC238" s="210"/>
      <c r="AD238" s="210"/>
    </row>
    <row r="239" spans="1:30" hidden="1" x14ac:dyDescent="0.25">
      <c r="A239" s="133">
        <v>231</v>
      </c>
      <c r="B239" s="156" t="e">
        <f t="shared" ca="1" si="33"/>
        <v>#REF!</v>
      </c>
      <c r="C239" s="156" t="e">
        <f t="shared" ca="1" si="34"/>
        <v>#REF!</v>
      </c>
      <c r="D239" s="138"/>
      <c r="E239" s="139"/>
      <c r="F239" s="139" t="e">
        <f t="shared" ca="1" si="35"/>
        <v>#REF!</v>
      </c>
      <c r="G239" s="137"/>
      <c r="H239" s="137"/>
      <c r="I239" s="137" t="e">
        <f t="shared" ca="1" si="36"/>
        <v>#REF!</v>
      </c>
      <c r="J239" s="162"/>
      <c r="K239" s="140"/>
      <c r="L239" s="140"/>
      <c r="M239" s="140" t="e">
        <f t="shared" ca="1" si="37"/>
        <v>#REF!</v>
      </c>
      <c r="N239" s="171"/>
      <c r="O239" s="142" t="e">
        <f t="shared" ca="1" si="38"/>
        <v>#REF!</v>
      </c>
      <c r="P239" s="141" t="e">
        <f t="shared" ca="1" si="39"/>
        <v>#REF!</v>
      </c>
      <c r="Q239" s="142" t="e">
        <f t="shared" ca="1" si="40"/>
        <v>#REF!</v>
      </c>
      <c r="R239" s="143" t="e">
        <f t="shared" ca="1" si="41"/>
        <v>#REF!</v>
      </c>
      <c r="S239" s="141">
        <f t="shared" si="42"/>
        <v>0</v>
      </c>
      <c r="T239" s="142">
        <f t="shared" si="43"/>
        <v>0</v>
      </c>
      <c r="U239" s="148"/>
      <c r="V239" s="210"/>
      <c r="W239" s="210"/>
      <c r="X239" s="210"/>
      <c r="Y239" s="210"/>
      <c r="Z239" s="210"/>
      <c r="AA239" s="210"/>
      <c r="AB239" s="210"/>
      <c r="AC239" s="210"/>
      <c r="AD239" s="210"/>
    </row>
    <row r="240" spans="1:30" hidden="1" x14ac:dyDescent="0.25">
      <c r="A240" s="133">
        <v>232</v>
      </c>
      <c r="B240" s="156" t="e">
        <f t="shared" ca="1" si="33"/>
        <v>#REF!</v>
      </c>
      <c r="C240" s="156" t="e">
        <f t="shared" ca="1" si="34"/>
        <v>#REF!</v>
      </c>
      <c r="D240" s="138"/>
      <c r="E240" s="139"/>
      <c r="F240" s="139" t="e">
        <f t="shared" ca="1" si="35"/>
        <v>#REF!</v>
      </c>
      <c r="G240" s="137"/>
      <c r="H240" s="137"/>
      <c r="I240" s="137" t="e">
        <f t="shared" ca="1" si="36"/>
        <v>#REF!</v>
      </c>
      <c r="J240" s="162"/>
      <c r="K240" s="140"/>
      <c r="L240" s="140"/>
      <c r="M240" s="140" t="e">
        <f t="shared" ca="1" si="37"/>
        <v>#REF!</v>
      </c>
      <c r="N240" s="171"/>
      <c r="O240" s="142" t="e">
        <f t="shared" ca="1" si="38"/>
        <v>#REF!</v>
      </c>
      <c r="P240" s="141" t="e">
        <f t="shared" ca="1" si="39"/>
        <v>#REF!</v>
      </c>
      <c r="Q240" s="142" t="e">
        <f t="shared" ca="1" si="40"/>
        <v>#REF!</v>
      </c>
      <c r="R240" s="143" t="e">
        <f t="shared" ca="1" si="41"/>
        <v>#REF!</v>
      </c>
      <c r="S240" s="141">
        <f t="shared" si="42"/>
        <v>0</v>
      </c>
      <c r="T240" s="142">
        <f t="shared" si="43"/>
        <v>0</v>
      </c>
      <c r="U240" s="148"/>
      <c r="V240" s="210"/>
      <c r="W240" s="210"/>
      <c r="X240" s="210"/>
      <c r="Y240" s="210"/>
      <c r="Z240" s="210"/>
      <c r="AA240" s="210"/>
      <c r="AB240" s="210"/>
      <c r="AC240" s="210"/>
      <c r="AD240" s="210"/>
    </row>
    <row r="241" spans="1:30" hidden="1" x14ac:dyDescent="0.25">
      <c r="A241" s="133">
        <v>233</v>
      </c>
      <c r="B241" s="156" t="e">
        <f t="shared" ca="1" si="33"/>
        <v>#REF!</v>
      </c>
      <c r="C241" s="156" t="e">
        <f t="shared" ca="1" si="34"/>
        <v>#REF!</v>
      </c>
      <c r="D241" s="138"/>
      <c r="E241" s="139"/>
      <c r="F241" s="139" t="e">
        <f t="shared" ca="1" si="35"/>
        <v>#REF!</v>
      </c>
      <c r="G241" s="137"/>
      <c r="H241" s="137"/>
      <c r="I241" s="137" t="e">
        <f t="shared" ca="1" si="36"/>
        <v>#REF!</v>
      </c>
      <c r="J241" s="162"/>
      <c r="K241" s="140"/>
      <c r="L241" s="140"/>
      <c r="M241" s="140" t="e">
        <f t="shared" ca="1" si="37"/>
        <v>#REF!</v>
      </c>
      <c r="N241" s="171"/>
      <c r="O241" s="142" t="e">
        <f t="shared" ca="1" si="38"/>
        <v>#REF!</v>
      </c>
      <c r="P241" s="141" t="e">
        <f t="shared" ca="1" si="39"/>
        <v>#REF!</v>
      </c>
      <c r="Q241" s="142" t="e">
        <f t="shared" ca="1" si="40"/>
        <v>#REF!</v>
      </c>
      <c r="R241" s="143" t="e">
        <f t="shared" ca="1" si="41"/>
        <v>#REF!</v>
      </c>
      <c r="S241" s="141">
        <f t="shared" si="42"/>
        <v>0</v>
      </c>
      <c r="T241" s="142">
        <f t="shared" si="43"/>
        <v>0</v>
      </c>
      <c r="U241" s="148"/>
      <c r="V241" s="210"/>
      <c r="W241" s="210"/>
      <c r="X241" s="210"/>
      <c r="Y241" s="210"/>
      <c r="Z241" s="210"/>
      <c r="AA241" s="210"/>
      <c r="AB241" s="210"/>
      <c r="AC241" s="210"/>
      <c r="AD241" s="210"/>
    </row>
    <row r="242" spans="1:30" hidden="1" x14ac:dyDescent="0.25">
      <c r="A242" s="133">
        <v>234</v>
      </c>
      <c r="B242" s="156" t="e">
        <f t="shared" ca="1" si="33"/>
        <v>#REF!</v>
      </c>
      <c r="C242" s="156" t="e">
        <f t="shared" ca="1" si="34"/>
        <v>#REF!</v>
      </c>
      <c r="D242" s="138"/>
      <c r="E242" s="139"/>
      <c r="F242" s="139" t="e">
        <f t="shared" ca="1" si="35"/>
        <v>#REF!</v>
      </c>
      <c r="G242" s="137"/>
      <c r="H242" s="137"/>
      <c r="I242" s="137" t="e">
        <f t="shared" ca="1" si="36"/>
        <v>#REF!</v>
      </c>
      <c r="J242" s="162"/>
      <c r="K242" s="140"/>
      <c r="L242" s="140"/>
      <c r="M242" s="140" t="e">
        <f t="shared" ca="1" si="37"/>
        <v>#REF!</v>
      </c>
      <c r="N242" s="171"/>
      <c r="O242" s="142" t="e">
        <f t="shared" ca="1" si="38"/>
        <v>#REF!</v>
      </c>
      <c r="P242" s="141" t="e">
        <f t="shared" ca="1" si="39"/>
        <v>#REF!</v>
      </c>
      <c r="Q242" s="142" t="e">
        <f t="shared" ca="1" si="40"/>
        <v>#REF!</v>
      </c>
      <c r="R242" s="143" t="e">
        <f t="shared" ca="1" si="41"/>
        <v>#REF!</v>
      </c>
      <c r="S242" s="141">
        <f t="shared" si="42"/>
        <v>0</v>
      </c>
      <c r="T242" s="142">
        <f t="shared" si="43"/>
        <v>0</v>
      </c>
      <c r="U242" s="148"/>
      <c r="V242" s="210"/>
      <c r="W242" s="210"/>
      <c r="X242" s="210"/>
      <c r="Y242" s="210"/>
      <c r="Z242" s="210"/>
      <c r="AA242" s="210"/>
      <c r="AB242" s="210"/>
      <c r="AC242" s="210"/>
      <c r="AD242" s="210"/>
    </row>
    <row r="243" spans="1:30" hidden="1" x14ac:dyDescent="0.25">
      <c r="A243" s="133">
        <v>235</v>
      </c>
      <c r="B243" s="156" t="e">
        <f t="shared" ca="1" si="33"/>
        <v>#REF!</v>
      </c>
      <c r="C243" s="156" t="e">
        <f t="shared" ca="1" si="34"/>
        <v>#REF!</v>
      </c>
      <c r="D243" s="138"/>
      <c r="E243" s="139"/>
      <c r="F243" s="139" t="e">
        <f t="shared" ca="1" si="35"/>
        <v>#REF!</v>
      </c>
      <c r="G243" s="137"/>
      <c r="H243" s="137"/>
      <c r="I243" s="137" t="e">
        <f t="shared" ca="1" si="36"/>
        <v>#REF!</v>
      </c>
      <c r="J243" s="162"/>
      <c r="K243" s="140"/>
      <c r="L243" s="140"/>
      <c r="M243" s="140" t="e">
        <f t="shared" ca="1" si="37"/>
        <v>#REF!</v>
      </c>
      <c r="N243" s="171"/>
      <c r="O243" s="142" t="e">
        <f t="shared" ca="1" si="38"/>
        <v>#REF!</v>
      </c>
      <c r="P243" s="141" t="e">
        <f t="shared" ca="1" si="39"/>
        <v>#REF!</v>
      </c>
      <c r="Q243" s="142" t="e">
        <f t="shared" ca="1" si="40"/>
        <v>#REF!</v>
      </c>
      <c r="R243" s="143" t="e">
        <f t="shared" ca="1" si="41"/>
        <v>#REF!</v>
      </c>
      <c r="S243" s="141">
        <f t="shared" si="42"/>
        <v>0</v>
      </c>
      <c r="T243" s="142">
        <f t="shared" si="43"/>
        <v>0</v>
      </c>
      <c r="U243" s="148"/>
      <c r="V243" s="210"/>
      <c r="W243" s="210"/>
      <c r="X243" s="210"/>
      <c r="Y243" s="210"/>
      <c r="Z243" s="210"/>
      <c r="AA243" s="210"/>
      <c r="AB243" s="210"/>
      <c r="AC243" s="210"/>
      <c r="AD243" s="210"/>
    </row>
    <row r="244" spans="1:30" hidden="1" x14ac:dyDescent="0.25">
      <c r="A244" s="133">
        <v>236</v>
      </c>
      <c r="B244" s="156" t="e">
        <f t="shared" ca="1" si="33"/>
        <v>#REF!</v>
      </c>
      <c r="C244" s="156" t="e">
        <f t="shared" ca="1" si="34"/>
        <v>#REF!</v>
      </c>
      <c r="D244" s="138"/>
      <c r="E244" s="139"/>
      <c r="F244" s="139" t="e">
        <f t="shared" ca="1" si="35"/>
        <v>#REF!</v>
      </c>
      <c r="G244" s="137"/>
      <c r="H244" s="137"/>
      <c r="I244" s="137" t="e">
        <f t="shared" ca="1" si="36"/>
        <v>#REF!</v>
      </c>
      <c r="J244" s="162"/>
      <c r="K244" s="140"/>
      <c r="L244" s="140"/>
      <c r="M244" s="140" t="e">
        <f t="shared" ca="1" si="37"/>
        <v>#REF!</v>
      </c>
      <c r="N244" s="171"/>
      <c r="O244" s="142" t="e">
        <f t="shared" ca="1" si="38"/>
        <v>#REF!</v>
      </c>
      <c r="P244" s="141" t="e">
        <f t="shared" ca="1" si="39"/>
        <v>#REF!</v>
      </c>
      <c r="Q244" s="142" t="e">
        <f t="shared" ca="1" si="40"/>
        <v>#REF!</v>
      </c>
      <c r="R244" s="143" t="e">
        <f t="shared" ca="1" si="41"/>
        <v>#REF!</v>
      </c>
      <c r="S244" s="141">
        <f t="shared" si="42"/>
        <v>0</v>
      </c>
      <c r="T244" s="142">
        <f t="shared" si="43"/>
        <v>0</v>
      </c>
      <c r="U244" s="148"/>
      <c r="V244" s="210"/>
      <c r="W244" s="210"/>
      <c r="X244" s="210"/>
      <c r="Y244" s="210"/>
      <c r="Z244" s="210"/>
      <c r="AA244" s="210"/>
      <c r="AB244" s="210"/>
      <c r="AC244" s="210"/>
      <c r="AD244" s="210"/>
    </row>
    <row r="245" spans="1:30" hidden="1" x14ac:dyDescent="0.25">
      <c r="A245" s="133">
        <v>237</v>
      </c>
      <c r="B245" s="156" t="e">
        <f t="shared" ca="1" si="33"/>
        <v>#REF!</v>
      </c>
      <c r="C245" s="156" t="e">
        <f t="shared" ca="1" si="34"/>
        <v>#REF!</v>
      </c>
      <c r="D245" s="138"/>
      <c r="E245" s="139"/>
      <c r="F245" s="139" t="e">
        <f t="shared" ca="1" si="35"/>
        <v>#REF!</v>
      </c>
      <c r="G245" s="137"/>
      <c r="H245" s="137"/>
      <c r="I245" s="137" t="e">
        <f t="shared" ca="1" si="36"/>
        <v>#REF!</v>
      </c>
      <c r="J245" s="162"/>
      <c r="K245" s="140"/>
      <c r="L245" s="140"/>
      <c r="M245" s="140" t="e">
        <f t="shared" ca="1" si="37"/>
        <v>#REF!</v>
      </c>
      <c r="N245" s="171"/>
      <c r="O245" s="142" t="e">
        <f t="shared" ca="1" si="38"/>
        <v>#REF!</v>
      </c>
      <c r="P245" s="141" t="e">
        <f t="shared" ca="1" si="39"/>
        <v>#REF!</v>
      </c>
      <c r="Q245" s="142" t="e">
        <f t="shared" ca="1" si="40"/>
        <v>#REF!</v>
      </c>
      <c r="R245" s="143" t="e">
        <f t="shared" ca="1" si="41"/>
        <v>#REF!</v>
      </c>
      <c r="S245" s="141">
        <f t="shared" si="42"/>
        <v>0</v>
      </c>
      <c r="T245" s="142">
        <f t="shared" si="43"/>
        <v>0</v>
      </c>
      <c r="U245" s="148"/>
      <c r="V245" s="210"/>
      <c r="W245" s="210"/>
      <c r="X245" s="210"/>
      <c r="Y245" s="210"/>
      <c r="Z245" s="210"/>
      <c r="AA245" s="210"/>
      <c r="AB245" s="210"/>
      <c r="AC245" s="210"/>
      <c r="AD245" s="210"/>
    </row>
    <row r="246" spans="1:30" hidden="1" x14ac:dyDescent="0.25">
      <c r="A246" s="133">
        <v>238</v>
      </c>
      <c r="B246" s="156" t="e">
        <f t="shared" ca="1" si="33"/>
        <v>#REF!</v>
      </c>
      <c r="C246" s="156" t="e">
        <f t="shared" ca="1" si="34"/>
        <v>#REF!</v>
      </c>
      <c r="D246" s="138"/>
      <c r="E246" s="139"/>
      <c r="F246" s="139" t="e">
        <f t="shared" ca="1" si="35"/>
        <v>#REF!</v>
      </c>
      <c r="G246" s="137"/>
      <c r="H246" s="137"/>
      <c r="I246" s="137" t="e">
        <f t="shared" ca="1" si="36"/>
        <v>#REF!</v>
      </c>
      <c r="J246" s="162"/>
      <c r="K246" s="140"/>
      <c r="L246" s="140"/>
      <c r="M246" s="140" t="e">
        <f t="shared" ca="1" si="37"/>
        <v>#REF!</v>
      </c>
      <c r="N246" s="171"/>
      <c r="O246" s="142" t="e">
        <f t="shared" ca="1" si="38"/>
        <v>#REF!</v>
      </c>
      <c r="P246" s="141" t="e">
        <f t="shared" ca="1" si="39"/>
        <v>#REF!</v>
      </c>
      <c r="Q246" s="142" t="e">
        <f t="shared" ca="1" si="40"/>
        <v>#REF!</v>
      </c>
      <c r="R246" s="143" t="e">
        <f t="shared" ca="1" si="41"/>
        <v>#REF!</v>
      </c>
      <c r="S246" s="141">
        <f t="shared" si="42"/>
        <v>0</v>
      </c>
      <c r="T246" s="142">
        <f t="shared" si="43"/>
        <v>0</v>
      </c>
      <c r="U246" s="148"/>
      <c r="V246" s="210"/>
      <c r="W246" s="210"/>
      <c r="X246" s="210"/>
      <c r="Y246" s="210"/>
      <c r="Z246" s="210"/>
      <c r="AA246" s="210"/>
      <c r="AB246" s="210"/>
      <c r="AC246" s="210"/>
      <c r="AD246" s="210"/>
    </row>
    <row r="247" spans="1:30" hidden="1" x14ac:dyDescent="0.25">
      <c r="A247" s="133">
        <v>239</v>
      </c>
      <c r="B247" s="156" t="e">
        <f t="shared" ca="1" si="33"/>
        <v>#REF!</v>
      </c>
      <c r="C247" s="156" t="e">
        <f t="shared" ca="1" si="34"/>
        <v>#REF!</v>
      </c>
      <c r="D247" s="138"/>
      <c r="E247" s="139"/>
      <c r="F247" s="139" t="e">
        <f t="shared" ca="1" si="35"/>
        <v>#REF!</v>
      </c>
      <c r="G247" s="137"/>
      <c r="H247" s="137"/>
      <c r="I247" s="137" t="e">
        <f t="shared" ca="1" si="36"/>
        <v>#REF!</v>
      </c>
      <c r="J247" s="162"/>
      <c r="K247" s="140"/>
      <c r="L247" s="140"/>
      <c r="M247" s="140" t="e">
        <f t="shared" ca="1" si="37"/>
        <v>#REF!</v>
      </c>
      <c r="N247" s="171"/>
      <c r="O247" s="142" t="e">
        <f t="shared" ca="1" si="38"/>
        <v>#REF!</v>
      </c>
      <c r="P247" s="141" t="e">
        <f t="shared" ca="1" si="39"/>
        <v>#REF!</v>
      </c>
      <c r="Q247" s="142" t="e">
        <f t="shared" ca="1" si="40"/>
        <v>#REF!</v>
      </c>
      <c r="R247" s="143" t="e">
        <f t="shared" ca="1" si="41"/>
        <v>#REF!</v>
      </c>
      <c r="S247" s="141">
        <f t="shared" si="42"/>
        <v>0</v>
      </c>
      <c r="T247" s="142">
        <f t="shared" si="43"/>
        <v>0</v>
      </c>
      <c r="U247" s="148"/>
      <c r="V247" s="156"/>
      <c r="W247" s="210"/>
      <c r="X247" s="210"/>
      <c r="Y247" s="156"/>
      <c r="Z247" s="210"/>
      <c r="AA247" s="210"/>
      <c r="AB247" s="156"/>
      <c r="AC247" s="210"/>
      <c r="AD247" s="210"/>
    </row>
    <row r="248" spans="1:30" hidden="1" x14ac:dyDescent="0.25">
      <c r="A248" s="133">
        <v>240</v>
      </c>
      <c r="B248" s="156" t="e">
        <f t="shared" ca="1" si="33"/>
        <v>#REF!</v>
      </c>
      <c r="C248" s="156" t="e">
        <f t="shared" ca="1" si="34"/>
        <v>#REF!</v>
      </c>
      <c r="D248" s="138"/>
      <c r="E248" s="139"/>
      <c r="F248" s="139" t="e">
        <f t="shared" ca="1" si="35"/>
        <v>#REF!</v>
      </c>
      <c r="G248" s="137"/>
      <c r="H248" s="137"/>
      <c r="I248" s="137" t="e">
        <f t="shared" ca="1" si="36"/>
        <v>#REF!</v>
      </c>
      <c r="J248" s="162"/>
      <c r="K248" s="140"/>
      <c r="L248" s="140"/>
      <c r="M248" s="140" t="e">
        <f t="shared" ca="1" si="37"/>
        <v>#REF!</v>
      </c>
      <c r="N248" s="171"/>
      <c r="O248" s="142" t="e">
        <f t="shared" ca="1" si="38"/>
        <v>#REF!</v>
      </c>
      <c r="P248" s="141" t="e">
        <f t="shared" ca="1" si="39"/>
        <v>#REF!</v>
      </c>
      <c r="Q248" s="142" t="e">
        <f t="shared" ca="1" si="40"/>
        <v>#REF!</v>
      </c>
      <c r="R248" s="143" t="e">
        <f t="shared" ca="1" si="41"/>
        <v>#REF!</v>
      </c>
      <c r="S248" s="141">
        <f t="shared" si="42"/>
        <v>0</v>
      </c>
      <c r="T248" s="142">
        <f t="shared" si="43"/>
        <v>0</v>
      </c>
      <c r="U248" s="148"/>
      <c r="V248" s="210"/>
      <c r="W248" s="210"/>
      <c r="X248" s="210"/>
      <c r="Y248" s="210"/>
      <c r="Z248" s="210"/>
      <c r="AA248" s="210"/>
      <c r="AB248" s="210"/>
      <c r="AC248" s="210"/>
      <c r="AD248" s="210"/>
    </row>
    <row r="249" spans="1:30" hidden="1" x14ac:dyDescent="0.25">
      <c r="A249" s="133">
        <v>241</v>
      </c>
      <c r="B249" s="156" t="e">
        <f t="shared" ca="1" si="33"/>
        <v>#REF!</v>
      </c>
      <c r="C249" s="156" t="e">
        <f t="shared" ca="1" si="34"/>
        <v>#REF!</v>
      </c>
      <c r="D249" s="138"/>
      <c r="E249" s="139"/>
      <c r="F249" s="139" t="e">
        <f t="shared" ca="1" si="35"/>
        <v>#REF!</v>
      </c>
      <c r="G249" s="137"/>
      <c r="H249" s="137"/>
      <c r="I249" s="137" t="e">
        <f t="shared" ca="1" si="36"/>
        <v>#REF!</v>
      </c>
      <c r="J249" s="162"/>
      <c r="K249" s="140"/>
      <c r="L249" s="140"/>
      <c r="M249" s="140" t="e">
        <f t="shared" ca="1" si="37"/>
        <v>#REF!</v>
      </c>
      <c r="N249" s="171"/>
      <c r="O249" s="142" t="e">
        <f t="shared" ca="1" si="38"/>
        <v>#REF!</v>
      </c>
      <c r="P249" s="141" t="e">
        <f t="shared" ca="1" si="39"/>
        <v>#REF!</v>
      </c>
      <c r="Q249" s="142" t="e">
        <f t="shared" ca="1" si="40"/>
        <v>#REF!</v>
      </c>
      <c r="R249" s="143" t="e">
        <f t="shared" ca="1" si="41"/>
        <v>#REF!</v>
      </c>
      <c r="S249" s="141">
        <f t="shared" si="42"/>
        <v>0</v>
      </c>
      <c r="T249" s="142">
        <f t="shared" si="43"/>
        <v>0</v>
      </c>
      <c r="U249" s="148"/>
      <c r="V249" s="210"/>
      <c r="W249" s="210"/>
      <c r="X249" s="210"/>
      <c r="Y249" s="210"/>
      <c r="Z249" s="210"/>
      <c r="AA249" s="210"/>
      <c r="AB249" s="210"/>
      <c r="AC249" s="210"/>
      <c r="AD249" s="210"/>
    </row>
    <row r="250" spans="1:30" hidden="1" x14ac:dyDescent="0.25">
      <c r="A250" s="133">
        <v>242</v>
      </c>
      <c r="B250" s="156" t="e">
        <f t="shared" ca="1" si="33"/>
        <v>#REF!</v>
      </c>
      <c r="C250" s="156" t="e">
        <f t="shared" ca="1" si="34"/>
        <v>#REF!</v>
      </c>
      <c r="D250" s="138"/>
      <c r="E250" s="139"/>
      <c r="F250" s="139" t="e">
        <f t="shared" ca="1" si="35"/>
        <v>#REF!</v>
      </c>
      <c r="G250" s="137"/>
      <c r="H250" s="137"/>
      <c r="I250" s="137" t="e">
        <f t="shared" ca="1" si="36"/>
        <v>#REF!</v>
      </c>
      <c r="J250" s="162"/>
      <c r="K250" s="140"/>
      <c r="L250" s="140"/>
      <c r="M250" s="140" t="e">
        <f t="shared" ca="1" si="37"/>
        <v>#REF!</v>
      </c>
      <c r="N250" s="171"/>
      <c r="O250" s="142" t="e">
        <f t="shared" ca="1" si="38"/>
        <v>#REF!</v>
      </c>
      <c r="P250" s="141" t="e">
        <f t="shared" ca="1" si="39"/>
        <v>#REF!</v>
      </c>
      <c r="Q250" s="142" t="e">
        <f t="shared" ca="1" si="40"/>
        <v>#REF!</v>
      </c>
      <c r="R250" s="143" t="e">
        <f t="shared" ca="1" si="41"/>
        <v>#REF!</v>
      </c>
      <c r="S250" s="141">
        <f t="shared" si="42"/>
        <v>0</v>
      </c>
      <c r="T250" s="142">
        <f t="shared" si="43"/>
        <v>0</v>
      </c>
      <c r="U250" s="148"/>
      <c r="V250" s="210"/>
      <c r="W250" s="210"/>
      <c r="X250" s="210"/>
      <c r="Y250" s="210"/>
      <c r="Z250" s="210"/>
      <c r="AA250" s="210"/>
      <c r="AB250" s="210"/>
      <c r="AC250" s="210"/>
      <c r="AD250" s="210"/>
    </row>
    <row r="251" spans="1:30" hidden="1" x14ac:dyDescent="0.25">
      <c r="A251" s="133">
        <v>243</v>
      </c>
      <c r="B251" s="156" t="e">
        <f t="shared" ca="1" si="33"/>
        <v>#REF!</v>
      </c>
      <c r="C251" s="156" t="e">
        <f t="shared" ca="1" si="34"/>
        <v>#REF!</v>
      </c>
      <c r="D251" s="138"/>
      <c r="E251" s="139"/>
      <c r="F251" s="139" t="e">
        <f t="shared" ca="1" si="35"/>
        <v>#REF!</v>
      </c>
      <c r="G251" s="137"/>
      <c r="H251" s="137"/>
      <c r="I251" s="137" t="e">
        <f t="shared" ca="1" si="36"/>
        <v>#REF!</v>
      </c>
      <c r="J251" s="162"/>
      <c r="K251" s="140"/>
      <c r="L251" s="140"/>
      <c r="M251" s="140" t="e">
        <f t="shared" ca="1" si="37"/>
        <v>#REF!</v>
      </c>
      <c r="N251" s="171"/>
      <c r="O251" s="142" t="e">
        <f t="shared" ca="1" si="38"/>
        <v>#REF!</v>
      </c>
      <c r="P251" s="141" t="e">
        <f t="shared" ca="1" si="39"/>
        <v>#REF!</v>
      </c>
      <c r="Q251" s="142" t="e">
        <f t="shared" ca="1" si="40"/>
        <v>#REF!</v>
      </c>
      <c r="R251" s="143" t="e">
        <f t="shared" ca="1" si="41"/>
        <v>#REF!</v>
      </c>
      <c r="S251" s="141">
        <f t="shared" si="42"/>
        <v>0</v>
      </c>
      <c r="T251" s="142">
        <f t="shared" si="43"/>
        <v>0</v>
      </c>
      <c r="U251" s="148"/>
      <c r="V251" s="210"/>
      <c r="W251" s="210"/>
      <c r="X251" s="210"/>
      <c r="Y251" s="210"/>
      <c r="Z251" s="210"/>
      <c r="AA251" s="210"/>
      <c r="AB251" s="210"/>
      <c r="AC251" s="210"/>
      <c r="AD251" s="210"/>
    </row>
    <row r="252" spans="1:30" hidden="1" x14ac:dyDescent="0.25">
      <c r="A252" s="133">
        <v>244</v>
      </c>
      <c r="B252" s="156" t="e">
        <f t="shared" ca="1" si="33"/>
        <v>#REF!</v>
      </c>
      <c r="C252" s="156" t="e">
        <f t="shared" ca="1" si="34"/>
        <v>#REF!</v>
      </c>
      <c r="D252" s="138"/>
      <c r="E252" s="139"/>
      <c r="F252" s="139" t="e">
        <f t="shared" ca="1" si="35"/>
        <v>#REF!</v>
      </c>
      <c r="G252" s="137"/>
      <c r="H252" s="137"/>
      <c r="I252" s="137" t="e">
        <f t="shared" ca="1" si="36"/>
        <v>#REF!</v>
      </c>
      <c r="J252" s="162"/>
      <c r="K252" s="140"/>
      <c r="L252" s="140"/>
      <c r="M252" s="140" t="e">
        <f t="shared" ca="1" si="37"/>
        <v>#REF!</v>
      </c>
      <c r="N252" s="171"/>
      <c r="O252" s="142" t="e">
        <f t="shared" ca="1" si="38"/>
        <v>#REF!</v>
      </c>
      <c r="P252" s="141" t="e">
        <f t="shared" ca="1" si="39"/>
        <v>#REF!</v>
      </c>
      <c r="Q252" s="142" t="e">
        <f t="shared" ca="1" si="40"/>
        <v>#REF!</v>
      </c>
      <c r="R252" s="143" t="e">
        <f t="shared" ca="1" si="41"/>
        <v>#REF!</v>
      </c>
      <c r="S252" s="141">
        <f t="shared" si="42"/>
        <v>0</v>
      </c>
      <c r="T252" s="142">
        <f t="shared" si="43"/>
        <v>0</v>
      </c>
      <c r="U252" s="148"/>
      <c r="V252" s="210"/>
      <c r="W252" s="210"/>
      <c r="X252" s="210"/>
      <c r="Y252" s="210"/>
      <c r="Z252" s="210"/>
      <c r="AA252" s="210"/>
      <c r="AB252" s="210"/>
      <c r="AC252" s="210"/>
      <c r="AD252" s="210"/>
    </row>
    <row r="253" spans="1:30" hidden="1" x14ac:dyDescent="0.25">
      <c r="A253" s="133">
        <v>245</v>
      </c>
      <c r="B253" s="156" t="e">
        <f t="shared" ca="1" si="33"/>
        <v>#REF!</v>
      </c>
      <c r="C253" s="156" t="e">
        <f t="shared" ca="1" si="34"/>
        <v>#REF!</v>
      </c>
      <c r="D253" s="138"/>
      <c r="E253" s="139"/>
      <c r="F253" s="139" t="e">
        <f t="shared" ca="1" si="35"/>
        <v>#REF!</v>
      </c>
      <c r="G253" s="137"/>
      <c r="H253" s="137"/>
      <c r="I253" s="137" t="e">
        <f t="shared" ca="1" si="36"/>
        <v>#REF!</v>
      </c>
      <c r="J253" s="162"/>
      <c r="K253" s="140"/>
      <c r="L253" s="140"/>
      <c r="M253" s="140" t="e">
        <f t="shared" ca="1" si="37"/>
        <v>#REF!</v>
      </c>
      <c r="N253" s="171"/>
      <c r="O253" s="142" t="e">
        <f t="shared" ca="1" si="38"/>
        <v>#REF!</v>
      </c>
      <c r="P253" s="141" t="e">
        <f t="shared" ca="1" si="39"/>
        <v>#REF!</v>
      </c>
      <c r="Q253" s="142" t="e">
        <f t="shared" ca="1" si="40"/>
        <v>#REF!</v>
      </c>
      <c r="R253" s="143" t="e">
        <f t="shared" ca="1" si="41"/>
        <v>#REF!</v>
      </c>
      <c r="S253" s="141">
        <f t="shared" si="42"/>
        <v>0</v>
      </c>
      <c r="T253" s="142">
        <f t="shared" si="43"/>
        <v>0</v>
      </c>
      <c r="U253" s="148"/>
      <c r="V253" s="210"/>
      <c r="W253" s="210"/>
      <c r="X253" s="210"/>
      <c r="Y253" s="210"/>
      <c r="Z253" s="210"/>
      <c r="AA253" s="210"/>
      <c r="AB253" s="210"/>
      <c r="AC253" s="210"/>
      <c r="AD253" s="210"/>
    </row>
    <row r="254" spans="1:30" hidden="1" x14ac:dyDescent="0.25">
      <c r="A254" s="133">
        <v>246</v>
      </c>
      <c r="B254" s="156" t="e">
        <f t="shared" ca="1" si="33"/>
        <v>#REF!</v>
      </c>
      <c r="C254" s="156" t="e">
        <f t="shared" ca="1" si="34"/>
        <v>#REF!</v>
      </c>
      <c r="D254" s="138"/>
      <c r="E254" s="139"/>
      <c r="F254" s="139" t="e">
        <f t="shared" ca="1" si="35"/>
        <v>#REF!</v>
      </c>
      <c r="G254" s="137"/>
      <c r="H254" s="137"/>
      <c r="I254" s="137" t="e">
        <f t="shared" ca="1" si="36"/>
        <v>#REF!</v>
      </c>
      <c r="J254" s="162"/>
      <c r="K254" s="140"/>
      <c r="L254" s="140"/>
      <c r="M254" s="140" t="e">
        <f t="shared" ca="1" si="37"/>
        <v>#REF!</v>
      </c>
      <c r="N254" s="171"/>
      <c r="O254" s="142" t="e">
        <f t="shared" ca="1" si="38"/>
        <v>#REF!</v>
      </c>
      <c r="P254" s="141" t="e">
        <f t="shared" ca="1" si="39"/>
        <v>#REF!</v>
      </c>
      <c r="Q254" s="142" t="e">
        <f t="shared" ca="1" si="40"/>
        <v>#REF!</v>
      </c>
      <c r="R254" s="143" t="e">
        <f t="shared" ca="1" si="41"/>
        <v>#REF!</v>
      </c>
      <c r="S254" s="141">
        <f t="shared" si="42"/>
        <v>0</v>
      </c>
      <c r="T254" s="142">
        <f t="shared" si="43"/>
        <v>0</v>
      </c>
      <c r="U254" s="148"/>
      <c r="V254" s="210"/>
      <c r="W254" s="210"/>
      <c r="X254" s="210"/>
      <c r="Y254" s="210"/>
      <c r="Z254" s="210"/>
      <c r="AA254" s="210"/>
      <c r="AB254" s="210"/>
      <c r="AC254" s="210"/>
      <c r="AD254" s="210"/>
    </row>
    <row r="255" spans="1:30" hidden="1" x14ac:dyDescent="0.25">
      <c r="A255" s="133">
        <v>247</v>
      </c>
      <c r="B255" s="156" t="e">
        <f t="shared" ca="1" si="33"/>
        <v>#REF!</v>
      </c>
      <c r="C255" s="156" t="e">
        <f t="shared" ca="1" si="34"/>
        <v>#REF!</v>
      </c>
      <c r="D255" s="138"/>
      <c r="E255" s="139"/>
      <c r="F255" s="139" t="e">
        <f t="shared" ca="1" si="35"/>
        <v>#REF!</v>
      </c>
      <c r="G255" s="137"/>
      <c r="H255" s="137"/>
      <c r="I255" s="137" t="e">
        <f t="shared" ca="1" si="36"/>
        <v>#REF!</v>
      </c>
      <c r="J255" s="162"/>
      <c r="K255" s="140"/>
      <c r="L255" s="140"/>
      <c r="M255" s="140" t="e">
        <f t="shared" ca="1" si="37"/>
        <v>#REF!</v>
      </c>
      <c r="N255" s="171"/>
      <c r="O255" s="142" t="e">
        <f t="shared" ca="1" si="38"/>
        <v>#REF!</v>
      </c>
      <c r="P255" s="141" t="e">
        <f t="shared" ca="1" si="39"/>
        <v>#REF!</v>
      </c>
      <c r="Q255" s="142" t="e">
        <f t="shared" ca="1" si="40"/>
        <v>#REF!</v>
      </c>
      <c r="R255" s="143" t="e">
        <f t="shared" ca="1" si="41"/>
        <v>#REF!</v>
      </c>
      <c r="S255" s="141">
        <f t="shared" si="42"/>
        <v>0</v>
      </c>
      <c r="T255" s="142">
        <f t="shared" si="43"/>
        <v>0</v>
      </c>
      <c r="U255" s="148"/>
      <c r="V255" s="210"/>
      <c r="W255" s="210"/>
      <c r="X255" s="210"/>
      <c r="Y255" s="210"/>
      <c r="Z255" s="210"/>
      <c r="AA255" s="210"/>
      <c r="AB255" s="210"/>
      <c r="AC255" s="210"/>
      <c r="AD255" s="210"/>
    </row>
    <row r="256" spans="1:30" hidden="1" x14ac:dyDescent="0.25">
      <c r="A256" s="133">
        <v>248</v>
      </c>
      <c r="B256" s="156" t="e">
        <f t="shared" ca="1" si="33"/>
        <v>#REF!</v>
      </c>
      <c r="C256" s="156" t="e">
        <f t="shared" ca="1" si="34"/>
        <v>#REF!</v>
      </c>
      <c r="D256" s="138"/>
      <c r="E256" s="139"/>
      <c r="F256" s="139" t="e">
        <f t="shared" ca="1" si="35"/>
        <v>#REF!</v>
      </c>
      <c r="G256" s="137"/>
      <c r="H256" s="137"/>
      <c r="I256" s="137" t="e">
        <f t="shared" ca="1" si="36"/>
        <v>#REF!</v>
      </c>
      <c r="J256" s="162"/>
      <c r="K256" s="140"/>
      <c r="L256" s="140"/>
      <c r="M256" s="140" t="e">
        <f t="shared" ca="1" si="37"/>
        <v>#REF!</v>
      </c>
      <c r="N256" s="171"/>
      <c r="O256" s="142" t="e">
        <f t="shared" ca="1" si="38"/>
        <v>#REF!</v>
      </c>
      <c r="P256" s="141" t="e">
        <f t="shared" ca="1" si="39"/>
        <v>#REF!</v>
      </c>
      <c r="Q256" s="142" t="e">
        <f t="shared" ca="1" si="40"/>
        <v>#REF!</v>
      </c>
      <c r="R256" s="143" t="e">
        <f t="shared" ca="1" si="41"/>
        <v>#REF!</v>
      </c>
      <c r="S256" s="141">
        <f t="shared" si="42"/>
        <v>0</v>
      </c>
      <c r="T256" s="142">
        <f t="shared" si="43"/>
        <v>0</v>
      </c>
      <c r="U256" s="148"/>
      <c r="V256" s="210"/>
      <c r="W256" s="210"/>
      <c r="X256" s="210"/>
      <c r="Y256" s="210"/>
      <c r="Z256" s="210"/>
      <c r="AA256" s="210"/>
      <c r="AB256" s="210"/>
      <c r="AC256" s="210"/>
      <c r="AD256" s="210"/>
    </row>
    <row r="257" spans="1:30" hidden="1" x14ac:dyDescent="0.25">
      <c r="A257" s="133">
        <v>249</v>
      </c>
      <c r="B257" s="156" t="e">
        <f t="shared" ca="1" si="33"/>
        <v>#REF!</v>
      </c>
      <c r="C257" s="156" t="e">
        <f t="shared" ca="1" si="34"/>
        <v>#REF!</v>
      </c>
      <c r="D257" s="138"/>
      <c r="E257" s="139"/>
      <c r="F257" s="139" t="e">
        <f t="shared" ca="1" si="35"/>
        <v>#REF!</v>
      </c>
      <c r="G257" s="137"/>
      <c r="H257" s="137"/>
      <c r="I257" s="137" t="e">
        <f t="shared" ca="1" si="36"/>
        <v>#REF!</v>
      </c>
      <c r="J257" s="162"/>
      <c r="K257" s="140"/>
      <c r="L257" s="140"/>
      <c r="M257" s="140" t="e">
        <f t="shared" ca="1" si="37"/>
        <v>#REF!</v>
      </c>
      <c r="N257" s="171"/>
      <c r="O257" s="142" t="e">
        <f t="shared" ca="1" si="38"/>
        <v>#REF!</v>
      </c>
      <c r="P257" s="141" t="e">
        <f t="shared" ca="1" si="39"/>
        <v>#REF!</v>
      </c>
      <c r="Q257" s="142" t="e">
        <f t="shared" ca="1" si="40"/>
        <v>#REF!</v>
      </c>
      <c r="R257" s="143" t="e">
        <f t="shared" ca="1" si="41"/>
        <v>#REF!</v>
      </c>
      <c r="S257" s="141">
        <f t="shared" si="42"/>
        <v>0</v>
      </c>
      <c r="T257" s="142">
        <f t="shared" si="43"/>
        <v>0</v>
      </c>
      <c r="U257" s="148"/>
      <c r="V257" s="210"/>
      <c r="W257" s="210"/>
      <c r="X257" s="210"/>
      <c r="Y257" s="210"/>
      <c r="Z257" s="210"/>
      <c r="AA257" s="210"/>
      <c r="AB257" s="210"/>
      <c r="AC257" s="210"/>
      <c r="AD257" s="210"/>
    </row>
    <row r="258" spans="1:30" hidden="1" x14ac:dyDescent="0.25">
      <c r="A258" s="133">
        <v>250</v>
      </c>
      <c r="B258" s="156" t="e">
        <f t="shared" ca="1" si="33"/>
        <v>#REF!</v>
      </c>
      <c r="C258" s="156" t="e">
        <f t="shared" ca="1" si="34"/>
        <v>#REF!</v>
      </c>
      <c r="D258" s="138"/>
      <c r="E258" s="139"/>
      <c r="F258" s="139" t="e">
        <f t="shared" ca="1" si="35"/>
        <v>#REF!</v>
      </c>
      <c r="G258" s="137"/>
      <c r="H258" s="137"/>
      <c r="I258" s="137" t="e">
        <f t="shared" ca="1" si="36"/>
        <v>#REF!</v>
      </c>
      <c r="J258" s="162"/>
      <c r="K258" s="140"/>
      <c r="L258" s="140"/>
      <c r="M258" s="140" t="e">
        <f t="shared" ca="1" si="37"/>
        <v>#REF!</v>
      </c>
      <c r="N258" s="171"/>
      <c r="O258" s="142" t="e">
        <f t="shared" ca="1" si="38"/>
        <v>#REF!</v>
      </c>
      <c r="P258" s="141" t="e">
        <f t="shared" ca="1" si="39"/>
        <v>#REF!</v>
      </c>
      <c r="Q258" s="142" t="e">
        <f t="shared" ca="1" si="40"/>
        <v>#REF!</v>
      </c>
      <c r="R258" s="143" t="e">
        <f t="shared" ca="1" si="41"/>
        <v>#REF!</v>
      </c>
      <c r="S258" s="141">
        <f t="shared" si="42"/>
        <v>0</v>
      </c>
      <c r="T258" s="142">
        <f t="shared" si="43"/>
        <v>0</v>
      </c>
      <c r="U258" s="148"/>
      <c r="V258" s="210"/>
      <c r="W258" s="210"/>
      <c r="X258" s="210"/>
      <c r="Y258" s="210"/>
      <c r="Z258" s="210"/>
      <c r="AA258" s="210"/>
      <c r="AB258" s="210"/>
      <c r="AC258" s="210"/>
      <c r="AD258" s="210"/>
    </row>
    <row r="259" spans="1:30" hidden="1" x14ac:dyDescent="0.25">
      <c r="A259" s="133">
        <v>251</v>
      </c>
      <c r="B259" s="156" t="e">
        <f t="shared" ca="1" si="33"/>
        <v>#REF!</v>
      </c>
      <c r="C259" s="156" t="e">
        <f t="shared" ca="1" si="34"/>
        <v>#REF!</v>
      </c>
      <c r="D259" s="138"/>
      <c r="E259" s="139"/>
      <c r="F259" s="139" t="e">
        <f t="shared" ca="1" si="35"/>
        <v>#REF!</v>
      </c>
      <c r="G259" s="137"/>
      <c r="H259" s="137"/>
      <c r="I259" s="137" t="e">
        <f t="shared" ca="1" si="36"/>
        <v>#REF!</v>
      </c>
      <c r="J259" s="162"/>
      <c r="K259" s="140"/>
      <c r="L259" s="140"/>
      <c r="M259" s="140" t="e">
        <f t="shared" ca="1" si="37"/>
        <v>#REF!</v>
      </c>
      <c r="N259" s="171"/>
      <c r="O259" s="142" t="e">
        <f t="shared" ca="1" si="38"/>
        <v>#REF!</v>
      </c>
      <c r="P259" s="141" t="e">
        <f t="shared" ca="1" si="39"/>
        <v>#REF!</v>
      </c>
      <c r="Q259" s="142" t="e">
        <f t="shared" ca="1" si="40"/>
        <v>#REF!</v>
      </c>
      <c r="R259" s="143" t="e">
        <f t="shared" ca="1" si="41"/>
        <v>#REF!</v>
      </c>
      <c r="S259" s="141">
        <f t="shared" si="42"/>
        <v>0</v>
      </c>
      <c r="T259" s="142">
        <f t="shared" si="43"/>
        <v>0</v>
      </c>
      <c r="U259" s="148"/>
      <c r="V259" s="210"/>
      <c r="W259" s="210"/>
      <c r="X259" s="210"/>
      <c r="Y259" s="210"/>
      <c r="Z259" s="210"/>
      <c r="AA259" s="210"/>
      <c r="AB259" s="210"/>
      <c r="AC259" s="210"/>
      <c r="AD259" s="210"/>
    </row>
    <row r="260" spans="1:30" hidden="1" x14ac:dyDescent="0.25">
      <c r="A260" s="133">
        <v>252</v>
      </c>
      <c r="B260" s="156" t="e">
        <f t="shared" ca="1" si="33"/>
        <v>#REF!</v>
      </c>
      <c r="C260" s="156" t="e">
        <f t="shared" ca="1" si="34"/>
        <v>#REF!</v>
      </c>
      <c r="D260" s="138"/>
      <c r="E260" s="139"/>
      <c r="F260" s="139" t="e">
        <f t="shared" ca="1" si="35"/>
        <v>#REF!</v>
      </c>
      <c r="G260" s="137"/>
      <c r="H260" s="137"/>
      <c r="I260" s="137" t="e">
        <f t="shared" ca="1" si="36"/>
        <v>#REF!</v>
      </c>
      <c r="J260" s="162"/>
      <c r="K260" s="140"/>
      <c r="L260" s="140"/>
      <c r="M260" s="140" t="e">
        <f t="shared" ca="1" si="37"/>
        <v>#REF!</v>
      </c>
      <c r="N260" s="171"/>
      <c r="O260" s="142" t="e">
        <f t="shared" ca="1" si="38"/>
        <v>#REF!</v>
      </c>
      <c r="P260" s="141" t="e">
        <f t="shared" ca="1" si="39"/>
        <v>#REF!</v>
      </c>
      <c r="Q260" s="142" t="e">
        <f t="shared" ca="1" si="40"/>
        <v>#REF!</v>
      </c>
      <c r="R260" s="143" t="e">
        <f t="shared" ca="1" si="41"/>
        <v>#REF!</v>
      </c>
      <c r="S260" s="141">
        <f t="shared" si="42"/>
        <v>0</v>
      </c>
      <c r="T260" s="142">
        <f t="shared" si="43"/>
        <v>0</v>
      </c>
      <c r="U260" s="148"/>
      <c r="V260" s="156"/>
      <c r="W260" s="210"/>
      <c r="X260" s="210"/>
      <c r="Y260" s="156"/>
      <c r="Z260" s="210"/>
      <c r="AA260" s="210"/>
      <c r="AB260" s="156"/>
      <c r="AC260" s="210"/>
      <c r="AD260" s="210"/>
    </row>
    <row r="261" spans="1:30" hidden="1" x14ac:dyDescent="0.25">
      <c r="A261" s="133">
        <v>253</v>
      </c>
      <c r="B261" s="156" t="e">
        <f t="shared" ca="1" si="33"/>
        <v>#REF!</v>
      </c>
      <c r="C261" s="156" t="e">
        <f t="shared" ca="1" si="34"/>
        <v>#REF!</v>
      </c>
      <c r="D261" s="138"/>
      <c r="E261" s="139"/>
      <c r="F261" s="139" t="e">
        <f t="shared" ca="1" si="35"/>
        <v>#REF!</v>
      </c>
      <c r="G261" s="137"/>
      <c r="H261" s="137"/>
      <c r="I261" s="137" t="e">
        <f t="shared" ca="1" si="36"/>
        <v>#REF!</v>
      </c>
      <c r="J261" s="162"/>
      <c r="K261" s="140"/>
      <c r="L261" s="140"/>
      <c r="M261" s="140" t="e">
        <f t="shared" ca="1" si="37"/>
        <v>#REF!</v>
      </c>
      <c r="N261" s="171"/>
      <c r="O261" s="142" t="e">
        <f t="shared" ca="1" si="38"/>
        <v>#REF!</v>
      </c>
      <c r="P261" s="141" t="e">
        <f t="shared" ca="1" si="39"/>
        <v>#REF!</v>
      </c>
      <c r="Q261" s="142" t="e">
        <f t="shared" ca="1" si="40"/>
        <v>#REF!</v>
      </c>
      <c r="R261" s="143" t="e">
        <f t="shared" ca="1" si="41"/>
        <v>#REF!</v>
      </c>
      <c r="S261" s="141">
        <f t="shared" si="42"/>
        <v>0</v>
      </c>
      <c r="T261" s="142">
        <f t="shared" si="43"/>
        <v>0</v>
      </c>
      <c r="U261" s="148"/>
      <c r="V261" s="210"/>
      <c r="W261" s="210"/>
      <c r="X261" s="210"/>
      <c r="Y261" s="210"/>
      <c r="Z261" s="210"/>
      <c r="AA261" s="210"/>
      <c r="AB261" s="210"/>
      <c r="AC261" s="210"/>
      <c r="AD261" s="210"/>
    </row>
    <row r="262" spans="1:30" hidden="1" x14ac:dyDescent="0.25">
      <c r="A262" s="133">
        <v>254</v>
      </c>
      <c r="B262" s="156" t="e">
        <f t="shared" ca="1" si="33"/>
        <v>#REF!</v>
      </c>
      <c r="C262" s="156" t="e">
        <f t="shared" ca="1" si="34"/>
        <v>#REF!</v>
      </c>
      <c r="D262" s="138"/>
      <c r="E262" s="139"/>
      <c r="F262" s="139" t="e">
        <f t="shared" ca="1" si="35"/>
        <v>#REF!</v>
      </c>
      <c r="G262" s="137"/>
      <c r="H262" s="137"/>
      <c r="I262" s="137" t="e">
        <f t="shared" ca="1" si="36"/>
        <v>#REF!</v>
      </c>
      <c r="J262" s="162"/>
      <c r="K262" s="140"/>
      <c r="L262" s="140"/>
      <c r="M262" s="140" t="e">
        <f t="shared" ca="1" si="37"/>
        <v>#REF!</v>
      </c>
      <c r="N262" s="171"/>
      <c r="O262" s="142" t="e">
        <f t="shared" ca="1" si="38"/>
        <v>#REF!</v>
      </c>
      <c r="P262" s="141" t="e">
        <f t="shared" ca="1" si="39"/>
        <v>#REF!</v>
      </c>
      <c r="Q262" s="142" t="e">
        <f t="shared" ca="1" si="40"/>
        <v>#REF!</v>
      </c>
      <c r="R262" s="143" t="e">
        <f t="shared" ca="1" si="41"/>
        <v>#REF!</v>
      </c>
      <c r="S262" s="141">
        <f t="shared" si="42"/>
        <v>0</v>
      </c>
      <c r="T262" s="142">
        <f t="shared" si="43"/>
        <v>0</v>
      </c>
      <c r="U262" s="174"/>
      <c r="V262" s="210"/>
      <c r="W262" s="210"/>
      <c r="X262" s="210"/>
      <c r="Y262" s="210"/>
      <c r="Z262" s="210"/>
      <c r="AA262" s="210"/>
      <c r="AB262" s="210"/>
      <c r="AC262" s="210"/>
      <c r="AD262" s="210"/>
    </row>
    <row r="263" spans="1:30" hidden="1" x14ac:dyDescent="0.25">
      <c r="A263" s="133">
        <v>255</v>
      </c>
      <c r="B263" s="156" t="e">
        <f t="shared" ca="1" si="33"/>
        <v>#REF!</v>
      </c>
      <c r="C263" s="156" t="e">
        <f t="shared" ca="1" si="34"/>
        <v>#REF!</v>
      </c>
      <c r="D263" s="138"/>
      <c r="E263" s="139"/>
      <c r="F263" s="139" t="e">
        <f t="shared" ca="1" si="35"/>
        <v>#REF!</v>
      </c>
      <c r="G263" s="137"/>
      <c r="H263" s="137"/>
      <c r="I263" s="137" t="e">
        <f t="shared" ca="1" si="36"/>
        <v>#REF!</v>
      </c>
      <c r="J263" s="162"/>
      <c r="K263" s="140"/>
      <c r="L263" s="140"/>
      <c r="M263" s="140" t="e">
        <f t="shared" ca="1" si="37"/>
        <v>#REF!</v>
      </c>
      <c r="N263" s="171"/>
      <c r="O263" s="142" t="e">
        <f t="shared" ca="1" si="38"/>
        <v>#REF!</v>
      </c>
      <c r="P263" s="141" t="e">
        <f t="shared" ca="1" si="39"/>
        <v>#REF!</v>
      </c>
      <c r="Q263" s="142" t="e">
        <f t="shared" ca="1" si="40"/>
        <v>#REF!</v>
      </c>
      <c r="R263" s="143" t="e">
        <f t="shared" ca="1" si="41"/>
        <v>#REF!</v>
      </c>
      <c r="S263" s="141">
        <f t="shared" si="42"/>
        <v>0</v>
      </c>
      <c r="T263" s="142">
        <f t="shared" si="43"/>
        <v>0</v>
      </c>
      <c r="U263" s="148"/>
      <c r="V263" s="210"/>
      <c r="W263" s="210"/>
      <c r="X263" s="210"/>
      <c r="Y263" s="210"/>
      <c r="Z263" s="210"/>
      <c r="AA263" s="210"/>
      <c r="AB263" s="210"/>
      <c r="AC263" s="210"/>
      <c r="AD263" s="210"/>
    </row>
    <row r="264" spans="1:30" hidden="1" x14ac:dyDescent="0.25">
      <c r="A264" s="133">
        <v>256</v>
      </c>
      <c r="B264" s="156" t="e">
        <f t="shared" ca="1" si="33"/>
        <v>#REF!</v>
      </c>
      <c r="C264" s="156" t="e">
        <f t="shared" ca="1" si="34"/>
        <v>#REF!</v>
      </c>
      <c r="D264" s="138"/>
      <c r="E264" s="139"/>
      <c r="F264" s="139" t="e">
        <f t="shared" ca="1" si="35"/>
        <v>#REF!</v>
      </c>
      <c r="G264" s="137"/>
      <c r="H264" s="137"/>
      <c r="I264" s="137" t="e">
        <f t="shared" ca="1" si="36"/>
        <v>#REF!</v>
      </c>
      <c r="J264" s="162"/>
      <c r="K264" s="140"/>
      <c r="L264" s="140"/>
      <c r="M264" s="140" t="e">
        <f t="shared" ca="1" si="37"/>
        <v>#REF!</v>
      </c>
      <c r="N264" s="171"/>
      <c r="O264" s="142" t="e">
        <f t="shared" ca="1" si="38"/>
        <v>#REF!</v>
      </c>
      <c r="P264" s="141" t="e">
        <f t="shared" ca="1" si="39"/>
        <v>#REF!</v>
      </c>
      <c r="Q264" s="142" t="e">
        <f t="shared" ca="1" si="40"/>
        <v>#REF!</v>
      </c>
      <c r="R264" s="143" t="e">
        <f t="shared" ca="1" si="41"/>
        <v>#REF!</v>
      </c>
      <c r="S264" s="141">
        <f t="shared" si="42"/>
        <v>0</v>
      </c>
      <c r="T264" s="142">
        <f t="shared" si="43"/>
        <v>0</v>
      </c>
      <c r="U264" s="148"/>
      <c r="V264" s="210"/>
      <c r="W264" s="210"/>
      <c r="X264" s="210"/>
      <c r="Y264" s="210"/>
      <c r="Z264" s="210"/>
      <c r="AA264" s="210"/>
      <c r="AB264" s="210"/>
      <c r="AC264" s="210"/>
      <c r="AD264" s="210"/>
    </row>
    <row r="265" spans="1:30" hidden="1" x14ac:dyDescent="0.25">
      <c r="A265" s="133">
        <v>257</v>
      </c>
      <c r="B265" s="156" t="e">
        <f t="shared" ca="1" si="33"/>
        <v>#REF!</v>
      </c>
      <c r="C265" s="156" t="e">
        <f t="shared" ca="1" si="34"/>
        <v>#REF!</v>
      </c>
      <c r="D265" s="138"/>
      <c r="E265" s="139"/>
      <c r="F265" s="139" t="e">
        <f t="shared" ca="1" si="35"/>
        <v>#REF!</v>
      </c>
      <c r="G265" s="137"/>
      <c r="H265" s="137"/>
      <c r="I265" s="137" t="e">
        <f t="shared" ca="1" si="36"/>
        <v>#REF!</v>
      </c>
      <c r="J265" s="162"/>
      <c r="K265" s="140"/>
      <c r="L265" s="140"/>
      <c r="M265" s="140" t="e">
        <f t="shared" ca="1" si="37"/>
        <v>#REF!</v>
      </c>
      <c r="N265" s="171"/>
      <c r="O265" s="142" t="e">
        <f t="shared" ca="1" si="38"/>
        <v>#REF!</v>
      </c>
      <c r="P265" s="141" t="e">
        <f t="shared" ca="1" si="39"/>
        <v>#REF!</v>
      </c>
      <c r="Q265" s="142" t="e">
        <f t="shared" ca="1" si="40"/>
        <v>#REF!</v>
      </c>
      <c r="R265" s="143" t="e">
        <f t="shared" ca="1" si="41"/>
        <v>#REF!</v>
      </c>
      <c r="S265" s="141">
        <f t="shared" si="42"/>
        <v>0</v>
      </c>
      <c r="T265" s="142">
        <f t="shared" si="43"/>
        <v>0</v>
      </c>
      <c r="U265" s="148"/>
      <c r="V265" s="210"/>
      <c r="W265" s="210"/>
      <c r="X265" s="210"/>
      <c r="Y265" s="210"/>
      <c r="Z265" s="210"/>
      <c r="AA265" s="210"/>
      <c r="AB265" s="210"/>
      <c r="AC265" s="210"/>
      <c r="AD265" s="210"/>
    </row>
    <row r="266" spans="1:30" hidden="1" x14ac:dyDescent="0.25">
      <c r="A266" s="133">
        <v>258</v>
      </c>
      <c r="B266" s="156" t="e">
        <f t="shared" ref="B266:B327" ca="1" si="44">INDIRECT(CONCATENATE($C$522,$D$522,"!$B",$A266 + 8))</f>
        <v>#REF!</v>
      </c>
      <c r="C266" s="156" t="e">
        <f t="shared" ref="C266:C327" ca="1" si="45">INDIRECT(CONCATENATE($C$522,$D$522,"!$C",$A266 + 8))</f>
        <v>#REF!</v>
      </c>
      <c r="D266" s="138"/>
      <c r="E266" s="139"/>
      <c r="F266" s="139" t="e">
        <f t="shared" ref="F266:F327" ca="1" si="46">INDIRECT(CONCATENATE($C$522,$D$522,"!$Z",$A266 + 8))</f>
        <v>#REF!</v>
      </c>
      <c r="G266" s="137"/>
      <c r="H266" s="137"/>
      <c r="I266" s="137" t="e">
        <f t="shared" ref="I266:I327" ca="1" si="47">INDIRECT(CONCATENATE($C$522,$D$522,"!$AD",$A266 + 8))</f>
        <v>#REF!</v>
      </c>
      <c r="J266" s="162"/>
      <c r="K266" s="140"/>
      <c r="L266" s="140"/>
      <c r="M266" s="140" t="e">
        <f t="shared" ref="M266:M327" ca="1" si="48">INDIRECT(CONCATENATE($C$522,$D$522,"!$V",$A266 + 8))</f>
        <v>#REF!</v>
      </c>
      <c r="N266" s="171"/>
      <c r="O266" s="142" t="e">
        <f t="shared" ca="1" si="38"/>
        <v>#REF!</v>
      </c>
      <c r="P266" s="141" t="e">
        <f t="shared" ca="1" si="39"/>
        <v>#REF!</v>
      </c>
      <c r="Q266" s="142" t="e">
        <f t="shared" ca="1" si="40"/>
        <v>#REF!</v>
      </c>
      <c r="R266" s="143" t="e">
        <f t="shared" ca="1" si="41"/>
        <v>#REF!</v>
      </c>
      <c r="S266" s="141">
        <f t="shared" si="42"/>
        <v>0</v>
      </c>
      <c r="T266" s="142">
        <f t="shared" si="43"/>
        <v>0</v>
      </c>
      <c r="U266" s="174"/>
      <c r="V266" s="156"/>
      <c r="W266" s="210"/>
      <c r="X266" s="210"/>
      <c r="Y266" s="156"/>
      <c r="Z266" s="210"/>
      <c r="AA266" s="210"/>
      <c r="AB266" s="156"/>
      <c r="AC266" s="210"/>
      <c r="AD266" s="210"/>
    </row>
    <row r="267" spans="1:30" hidden="1" x14ac:dyDescent="0.25">
      <c r="A267" s="133">
        <v>259</v>
      </c>
      <c r="B267" s="156" t="e">
        <f t="shared" ca="1" si="44"/>
        <v>#REF!</v>
      </c>
      <c r="C267" s="156" t="e">
        <f t="shared" ca="1" si="45"/>
        <v>#REF!</v>
      </c>
      <c r="D267" s="138"/>
      <c r="E267" s="139"/>
      <c r="F267" s="139" t="e">
        <f t="shared" ca="1" si="46"/>
        <v>#REF!</v>
      </c>
      <c r="G267" s="137"/>
      <c r="H267" s="137"/>
      <c r="I267" s="137" t="e">
        <f t="shared" ca="1" si="47"/>
        <v>#REF!</v>
      </c>
      <c r="J267" s="162"/>
      <c r="K267" s="140"/>
      <c r="L267" s="140"/>
      <c r="M267" s="140" t="e">
        <f t="shared" ca="1" si="48"/>
        <v>#REF!</v>
      </c>
      <c r="N267" s="171"/>
      <c r="O267" s="142" t="e">
        <f t="shared" ref="O267:O331" ca="1" si="49">Q267+T267</f>
        <v>#REF!</v>
      </c>
      <c r="P267" s="141" t="e">
        <f t="shared" ref="P267:P330" ca="1" si="50">IF(I267&lt;33,0,18)</f>
        <v>#REF!</v>
      </c>
      <c r="Q267" s="142" t="e">
        <f t="shared" ref="Q267:Q331" ca="1" si="51">ROUNDDOWN(R267,0)</f>
        <v>#REF!</v>
      </c>
      <c r="R267" s="143" t="e">
        <f t="shared" ref="R267:R331" ca="1" si="52">I267*P267/100</f>
        <v>#REF!</v>
      </c>
      <c r="S267" s="141">
        <f t="shared" ref="S267:S327" si="53">IF(J267&lt;33,0,18)</f>
        <v>0</v>
      </c>
      <c r="T267" s="142">
        <f t="shared" ref="T267:T331" si="54">ROUNDDOWN(N267*S267/100,0)</f>
        <v>0</v>
      </c>
      <c r="U267" s="148"/>
      <c r="V267" s="210"/>
      <c r="W267" s="210"/>
      <c r="X267" s="210"/>
      <c r="Y267" s="210"/>
      <c r="Z267" s="210"/>
      <c r="AA267" s="210"/>
      <c r="AB267" s="210"/>
      <c r="AC267" s="210"/>
      <c r="AD267" s="210"/>
    </row>
    <row r="268" spans="1:30" hidden="1" x14ac:dyDescent="0.25">
      <c r="A268" s="133">
        <v>260</v>
      </c>
      <c r="B268" s="156" t="e">
        <f t="shared" ca="1" si="44"/>
        <v>#REF!</v>
      </c>
      <c r="C268" s="156" t="e">
        <f t="shared" ca="1" si="45"/>
        <v>#REF!</v>
      </c>
      <c r="D268" s="138"/>
      <c r="E268" s="139"/>
      <c r="F268" s="139" t="e">
        <f t="shared" ca="1" si="46"/>
        <v>#REF!</v>
      </c>
      <c r="G268" s="137"/>
      <c r="H268" s="137"/>
      <c r="I268" s="137" t="e">
        <f t="shared" ca="1" si="47"/>
        <v>#REF!</v>
      </c>
      <c r="J268" s="162"/>
      <c r="K268" s="140"/>
      <c r="L268" s="140"/>
      <c r="M268" s="140" t="e">
        <f t="shared" ca="1" si="48"/>
        <v>#REF!</v>
      </c>
      <c r="N268" s="171"/>
      <c r="O268" s="142" t="e">
        <f t="shared" ca="1" si="49"/>
        <v>#REF!</v>
      </c>
      <c r="P268" s="141" t="e">
        <f t="shared" ca="1" si="50"/>
        <v>#REF!</v>
      </c>
      <c r="Q268" s="142" t="e">
        <f t="shared" ca="1" si="51"/>
        <v>#REF!</v>
      </c>
      <c r="R268" s="143" t="e">
        <f t="shared" ca="1" si="52"/>
        <v>#REF!</v>
      </c>
      <c r="S268" s="141">
        <f t="shared" si="53"/>
        <v>0</v>
      </c>
      <c r="T268" s="142">
        <f t="shared" si="54"/>
        <v>0</v>
      </c>
      <c r="U268" s="148"/>
      <c r="V268" s="210"/>
      <c r="W268" s="210"/>
      <c r="X268" s="210"/>
      <c r="Y268" s="210"/>
      <c r="Z268" s="210"/>
      <c r="AA268" s="210"/>
      <c r="AB268" s="210"/>
      <c r="AC268" s="210"/>
      <c r="AD268" s="210"/>
    </row>
    <row r="269" spans="1:30" hidden="1" x14ac:dyDescent="0.25">
      <c r="A269" s="133">
        <v>261</v>
      </c>
      <c r="B269" s="156" t="e">
        <f t="shared" ca="1" si="44"/>
        <v>#REF!</v>
      </c>
      <c r="C269" s="156" t="e">
        <f t="shared" ca="1" si="45"/>
        <v>#REF!</v>
      </c>
      <c r="D269" s="138"/>
      <c r="E269" s="139"/>
      <c r="F269" s="139" t="e">
        <f t="shared" ca="1" si="46"/>
        <v>#REF!</v>
      </c>
      <c r="G269" s="137"/>
      <c r="H269" s="137"/>
      <c r="I269" s="137" t="e">
        <f t="shared" ca="1" si="47"/>
        <v>#REF!</v>
      </c>
      <c r="J269" s="162"/>
      <c r="K269" s="140"/>
      <c r="L269" s="140"/>
      <c r="M269" s="140" t="e">
        <f t="shared" ca="1" si="48"/>
        <v>#REF!</v>
      </c>
      <c r="N269" s="171"/>
      <c r="O269" s="142" t="e">
        <f t="shared" ca="1" si="49"/>
        <v>#REF!</v>
      </c>
      <c r="P269" s="141" t="e">
        <f t="shared" ca="1" si="50"/>
        <v>#REF!</v>
      </c>
      <c r="Q269" s="142" t="e">
        <f t="shared" ca="1" si="51"/>
        <v>#REF!</v>
      </c>
      <c r="R269" s="143" t="e">
        <f t="shared" ca="1" si="52"/>
        <v>#REF!</v>
      </c>
      <c r="S269" s="141">
        <f t="shared" si="53"/>
        <v>0</v>
      </c>
      <c r="T269" s="142">
        <f t="shared" si="54"/>
        <v>0</v>
      </c>
      <c r="U269" s="148"/>
      <c r="V269" s="156"/>
      <c r="W269" s="210"/>
      <c r="X269" s="210"/>
      <c r="Y269" s="156"/>
      <c r="Z269" s="210"/>
      <c r="AA269" s="210"/>
      <c r="AB269" s="156"/>
      <c r="AC269" s="210"/>
      <c r="AD269" s="210"/>
    </row>
    <row r="270" spans="1:30" hidden="1" x14ac:dyDescent="0.25">
      <c r="A270" s="133">
        <v>262</v>
      </c>
      <c r="B270" s="156" t="e">
        <f t="shared" ca="1" si="44"/>
        <v>#REF!</v>
      </c>
      <c r="C270" s="156" t="e">
        <f t="shared" ca="1" si="45"/>
        <v>#REF!</v>
      </c>
      <c r="D270" s="138"/>
      <c r="E270" s="139"/>
      <c r="F270" s="139" t="e">
        <f t="shared" ca="1" si="46"/>
        <v>#REF!</v>
      </c>
      <c r="G270" s="137"/>
      <c r="H270" s="137"/>
      <c r="I270" s="137" t="e">
        <f t="shared" ca="1" si="47"/>
        <v>#REF!</v>
      </c>
      <c r="J270" s="162"/>
      <c r="K270" s="140"/>
      <c r="L270" s="140"/>
      <c r="M270" s="140" t="e">
        <f t="shared" ca="1" si="48"/>
        <v>#REF!</v>
      </c>
      <c r="N270" s="171"/>
      <c r="O270" s="142" t="e">
        <f t="shared" ca="1" si="49"/>
        <v>#REF!</v>
      </c>
      <c r="P270" s="141" t="e">
        <f t="shared" ca="1" si="50"/>
        <v>#REF!</v>
      </c>
      <c r="Q270" s="142" t="e">
        <f t="shared" ca="1" si="51"/>
        <v>#REF!</v>
      </c>
      <c r="R270" s="143" t="e">
        <f t="shared" ca="1" si="52"/>
        <v>#REF!</v>
      </c>
      <c r="S270" s="141">
        <f t="shared" si="53"/>
        <v>0</v>
      </c>
      <c r="T270" s="142">
        <f t="shared" si="54"/>
        <v>0</v>
      </c>
      <c r="U270" s="148"/>
      <c r="V270" s="210"/>
      <c r="W270" s="210"/>
      <c r="X270" s="210"/>
      <c r="Y270" s="210"/>
      <c r="Z270" s="210"/>
      <c r="AA270" s="210"/>
      <c r="AB270" s="210"/>
      <c r="AC270" s="210"/>
      <c r="AD270" s="210"/>
    </row>
    <row r="271" spans="1:30" hidden="1" x14ac:dyDescent="0.25">
      <c r="A271" s="133">
        <v>263</v>
      </c>
      <c r="B271" s="156" t="e">
        <f t="shared" ca="1" si="44"/>
        <v>#REF!</v>
      </c>
      <c r="C271" s="156" t="e">
        <f t="shared" ca="1" si="45"/>
        <v>#REF!</v>
      </c>
      <c r="D271" s="138"/>
      <c r="E271" s="139"/>
      <c r="F271" s="139" t="e">
        <f t="shared" ca="1" si="46"/>
        <v>#REF!</v>
      </c>
      <c r="G271" s="137"/>
      <c r="H271" s="137"/>
      <c r="I271" s="137" t="e">
        <f t="shared" ca="1" si="47"/>
        <v>#REF!</v>
      </c>
      <c r="J271" s="162"/>
      <c r="K271" s="140"/>
      <c r="L271" s="140"/>
      <c r="M271" s="140" t="e">
        <f t="shared" ca="1" si="48"/>
        <v>#REF!</v>
      </c>
      <c r="N271" s="171"/>
      <c r="O271" s="142" t="e">
        <f t="shared" ca="1" si="49"/>
        <v>#REF!</v>
      </c>
      <c r="P271" s="141" t="e">
        <f t="shared" ca="1" si="50"/>
        <v>#REF!</v>
      </c>
      <c r="Q271" s="142" t="e">
        <f t="shared" ca="1" si="51"/>
        <v>#REF!</v>
      </c>
      <c r="R271" s="143" t="e">
        <f t="shared" ca="1" si="52"/>
        <v>#REF!</v>
      </c>
      <c r="S271" s="141">
        <f t="shared" si="53"/>
        <v>0</v>
      </c>
      <c r="T271" s="142">
        <f t="shared" si="54"/>
        <v>0</v>
      </c>
      <c r="U271" s="148"/>
      <c r="V271" s="210"/>
      <c r="W271" s="210"/>
      <c r="X271" s="210"/>
      <c r="Y271" s="210"/>
      <c r="Z271" s="210"/>
      <c r="AA271" s="210"/>
      <c r="AB271" s="210"/>
      <c r="AC271" s="210"/>
      <c r="AD271" s="210"/>
    </row>
    <row r="272" spans="1:30" hidden="1" x14ac:dyDescent="0.25">
      <c r="A272" s="133">
        <v>264</v>
      </c>
      <c r="B272" s="156" t="e">
        <f t="shared" ca="1" si="44"/>
        <v>#REF!</v>
      </c>
      <c r="C272" s="156" t="e">
        <f t="shared" ca="1" si="45"/>
        <v>#REF!</v>
      </c>
      <c r="D272" s="138"/>
      <c r="E272" s="139"/>
      <c r="F272" s="139" t="e">
        <f t="shared" ca="1" si="46"/>
        <v>#REF!</v>
      </c>
      <c r="G272" s="137"/>
      <c r="H272" s="137"/>
      <c r="I272" s="137" t="e">
        <f t="shared" ca="1" si="47"/>
        <v>#REF!</v>
      </c>
      <c r="J272" s="162"/>
      <c r="K272" s="140"/>
      <c r="L272" s="140"/>
      <c r="M272" s="140" t="e">
        <f t="shared" ca="1" si="48"/>
        <v>#REF!</v>
      </c>
      <c r="N272" s="171"/>
      <c r="O272" s="142" t="e">
        <f t="shared" ca="1" si="49"/>
        <v>#REF!</v>
      </c>
      <c r="P272" s="141" t="e">
        <f t="shared" ca="1" si="50"/>
        <v>#REF!</v>
      </c>
      <c r="Q272" s="142" t="e">
        <f t="shared" ca="1" si="51"/>
        <v>#REF!</v>
      </c>
      <c r="R272" s="143" t="e">
        <f t="shared" ca="1" si="52"/>
        <v>#REF!</v>
      </c>
      <c r="S272" s="141">
        <f t="shared" si="53"/>
        <v>0</v>
      </c>
      <c r="T272" s="142">
        <f t="shared" si="54"/>
        <v>0</v>
      </c>
      <c r="U272" s="148"/>
      <c r="V272" s="210"/>
      <c r="W272" s="210"/>
      <c r="X272" s="210"/>
      <c r="Y272" s="210"/>
      <c r="Z272" s="210"/>
      <c r="AA272" s="210"/>
      <c r="AB272" s="210"/>
      <c r="AC272" s="210"/>
      <c r="AD272" s="210"/>
    </row>
    <row r="273" spans="1:30" hidden="1" x14ac:dyDescent="0.25">
      <c r="A273" s="133">
        <v>265</v>
      </c>
      <c r="B273" s="156" t="e">
        <f t="shared" ca="1" si="44"/>
        <v>#REF!</v>
      </c>
      <c r="C273" s="156" t="e">
        <f t="shared" ca="1" si="45"/>
        <v>#REF!</v>
      </c>
      <c r="D273" s="138"/>
      <c r="E273" s="139"/>
      <c r="F273" s="139" t="e">
        <f t="shared" ca="1" si="46"/>
        <v>#REF!</v>
      </c>
      <c r="G273" s="137"/>
      <c r="H273" s="137"/>
      <c r="I273" s="137" t="e">
        <f t="shared" ca="1" si="47"/>
        <v>#REF!</v>
      </c>
      <c r="J273" s="162"/>
      <c r="K273" s="140"/>
      <c r="L273" s="140"/>
      <c r="M273" s="140" t="e">
        <f t="shared" ca="1" si="48"/>
        <v>#REF!</v>
      </c>
      <c r="N273" s="171"/>
      <c r="O273" s="142" t="e">
        <f t="shared" ca="1" si="49"/>
        <v>#REF!</v>
      </c>
      <c r="P273" s="141" t="e">
        <f t="shared" ca="1" si="50"/>
        <v>#REF!</v>
      </c>
      <c r="Q273" s="142" t="e">
        <f t="shared" ca="1" si="51"/>
        <v>#REF!</v>
      </c>
      <c r="R273" s="143" t="e">
        <f t="shared" ca="1" si="52"/>
        <v>#REF!</v>
      </c>
      <c r="S273" s="141">
        <f t="shared" si="53"/>
        <v>0</v>
      </c>
      <c r="T273" s="142">
        <f t="shared" si="54"/>
        <v>0</v>
      </c>
      <c r="U273" s="148"/>
      <c r="V273" s="210"/>
      <c r="W273" s="210"/>
      <c r="X273" s="210"/>
      <c r="Y273" s="210"/>
      <c r="Z273" s="210"/>
      <c r="AA273" s="210"/>
      <c r="AB273" s="210"/>
      <c r="AC273" s="210"/>
      <c r="AD273" s="210"/>
    </row>
    <row r="274" spans="1:30" hidden="1" x14ac:dyDescent="0.25">
      <c r="A274" s="133">
        <v>266</v>
      </c>
      <c r="B274" s="156" t="e">
        <f t="shared" ca="1" si="44"/>
        <v>#REF!</v>
      </c>
      <c r="C274" s="156" t="e">
        <f t="shared" ca="1" si="45"/>
        <v>#REF!</v>
      </c>
      <c r="D274" s="138"/>
      <c r="E274" s="139"/>
      <c r="F274" s="139" t="e">
        <f t="shared" ca="1" si="46"/>
        <v>#REF!</v>
      </c>
      <c r="G274" s="137"/>
      <c r="H274" s="137"/>
      <c r="I274" s="137" t="e">
        <f t="shared" ca="1" si="47"/>
        <v>#REF!</v>
      </c>
      <c r="J274" s="162"/>
      <c r="K274" s="140"/>
      <c r="L274" s="140"/>
      <c r="M274" s="140" t="e">
        <f t="shared" ca="1" si="48"/>
        <v>#REF!</v>
      </c>
      <c r="N274" s="171"/>
      <c r="O274" s="142" t="e">
        <f t="shared" ca="1" si="49"/>
        <v>#REF!</v>
      </c>
      <c r="P274" s="141" t="e">
        <f t="shared" ca="1" si="50"/>
        <v>#REF!</v>
      </c>
      <c r="Q274" s="142" t="e">
        <f t="shared" ca="1" si="51"/>
        <v>#REF!</v>
      </c>
      <c r="R274" s="143" t="e">
        <f t="shared" ca="1" si="52"/>
        <v>#REF!</v>
      </c>
      <c r="S274" s="141">
        <f t="shared" si="53"/>
        <v>0</v>
      </c>
      <c r="T274" s="142">
        <f t="shared" si="54"/>
        <v>0</v>
      </c>
      <c r="U274" s="148"/>
      <c r="V274" s="210"/>
      <c r="W274" s="210"/>
      <c r="X274" s="210"/>
      <c r="Y274" s="210"/>
      <c r="Z274" s="210"/>
      <c r="AA274" s="210"/>
      <c r="AB274" s="210"/>
      <c r="AC274" s="210"/>
      <c r="AD274" s="210"/>
    </row>
    <row r="275" spans="1:30" hidden="1" x14ac:dyDescent="0.25">
      <c r="A275" s="133">
        <v>267</v>
      </c>
      <c r="B275" s="156" t="e">
        <f t="shared" ca="1" si="44"/>
        <v>#REF!</v>
      </c>
      <c r="C275" s="156" t="e">
        <f t="shared" ca="1" si="45"/>
        <v>#REF!</v>
      </c>
      <c r="D275" s="138"/>
      <c r="E275" s="139"/>
      <c r="F275" s="139" t="e">
        <f t="shared" ca="1" si="46"/>
        <v>#REF!</v>
      </c>
      <c r="G275" s="137"/>
      <c r="H275" s="137"/>
      <c r="I275" s="137" t="e">
        <f t="shared" ca="1" si="47"/>
        <v>#REF!</v>
      </c>
      <c r="J275" s="162"/>
      <c r="K275" s="140"/>
      <c r="L275" s="140"/>
      <c r="M275" s="140" t="e">
        <f t="shared" ca="1" si="48"/>
        <v>#REF!</v>
      </c>
      <c r="N275" s="171"/>
      <c r="O275" s="142" t="e">
        <f t="shared" ca="1" si="49"/>
        <v>#REF!</v>
      </c>
      <c r="P275" s="141" t="e">
        <f t="shared" ca="1" si="50"/>
        <v>#REF!</v>
      </c>
      <c r="Q275" s="142" t="e">
        <f t="shared" ca="1" si="51"/>
        <v>#REF!</v>
      </c>
      <c r="R275" s="143" t="e">
        <f t="shared" ca="1" si="52"/>
        <v>#REF!</v>
      </c>
      <c r="S275" s="141">
        <f t="shared" si="53"/>
        <v>0</v>
      </c>
      <c r="T275" s="142">
        <f t="shared" si="54"/>
        <v>0</v>
      </c>
      <c r="U275" s="148"/>
      <c r="V275" s="156"/>
      <c r="W275" s="210"/>
      <c r="X275" s="210"/>
      <c r="Y275" s="156"/>
      <c r="Z275" s="210"/>
      <c r="AA275" s="210"/>
      <c r="AB275" s="156"/>
      <c r="AC275" s="210"/>
      <c r="AD275" s="210"/>
    </row>
    <row r="276" spans="1:30" hidden="1" x14ac:dyDescent="0.25">
      <c r="A276" s="133">
        <v>268</v>
      </c>
      <c r="B276" s="156" t="e">
        <f t="shared" ca="1" si="44"/>
        <v>#REF!</v>
      </c>
      <c r="C276" s="156" t="e">
        <f t="shared" ca="1" si="45"/>
        <v>#REF!</v>
      </c>
      <c r="D276" s="138"/>
      <c r="E276" s="139"/>
      <c r="F276" s="139" t="e">
        <f t="shared" ca="1" si="46"/>
        <v>#REF!</v>
      </c>
      <c r="G276" s="137"/>
      <c r="H276" s="137"/>
      <c r="I276" s="137" t="e">
        <f t="shared" ca="1" si="47"/>
        <v>#REF!</v>
      </c>
      <c r="J276" s="162"/>
      <c r="K276" s="140"/>
      <c r="L276" s="140"/>
      <c r="M276" s="140" t="e">
        <f t="shared" ca="1" si="48"/>
        <v>#REF!</v>
      </c>
      <c r="N276" s="171"/>
      <c r="O276" s="142" t="e">
        <f t="shared" ca="1" si="49"/>
        <v>#REF!</v>
      </c>
      <c r="P276" s="141" t="e">
        <f t="shared" ca="1" si="50"/>
        <v>#REF!</v>
      </c>
      <c r="Q276" s="142" t="e">
        <f t="shared" ca="1" si="51"/>
        <v>#REF!</v>
      </c>
      <c r="R276" s="143" t="e">
        <f t="shared" ca="1" si="52"/>
        <v>#REF!</v>
      </c>
      <c r="S276" s="141">
        <f t="shared" si="53"/>
        <v>0</v>
      </c>
      <c r="T276" s="142">
        <f t="shared" si="54"/>
        <v>0</v>
      </c>
      <c r="U276" s="174"/>
      <c r="V276" s="210"/>
      <c r="W276" s="210"/>
      <c r="X276" s="210"/>
      <c r="Y276" s="210"/>
      <c r="Z276" s="210"/>
      <c r="AA276" s="210"/>
      <c r="AB276" s="210"/>
      <c r="AC276" s="210"/>
      <c r="AD276" s="210"/>
    </row>
    <row r="277" spans="1:30" hidden="1" x14ac:dyDescent="0.25">
      <c r="A277" s="133">
        <v>269</v>
      </c>
      <c r="B277" s="156" t="e">
        <f t="shared" ca="1" si="44"/>
        <v>#REF!</v>
      </c>
      <c r="C277" s="156" t="e">
        <f t="shared" ca="1" si="45"/>
        <v>#REF!</v>
      </c>
      <c r="D277" s="138"/>
      <c r="E277" s="139"/>
      <c r="F277" s="139" t="e">
        <f t="shared" ca="1" si="46"/>
        <v>#REF!</v>
      </c>
      <c r="G277" s="137"/>
      <c r="H277" s="137"/>
      <c r="I277" s="137" t="e">
        <f t="shared" ca="1" si="47"/>
        <v>#REF!</v>
      </c>
      <c r="J277" s="162"/>
      <c r="K277" s="140"/>
      <c r="L277" s="140"/>
      <c r="M277" s="140" t="e">
        <f t="shared" ca="1" si="48"/>
        <v>#REF!</v>
      </c>
      <c r="N277" s="171"/>
      <c r="O277" s="142" t="e">
        <f t="shared" ca="1" si="49"/>
        <v>#REF!</v>
      </c>
      <c r="P277" s="141" t="e">
        <f t="shared" ca="1" si="50"/>
        <v>#REF!</v>
      </c>
      <c r="Q277" s="142" t="e">
        <f t="shared" ca="1" si="51"/>
        <v>#REF!</v>
      </c>
      <c r="R277" s="143" t="e">
        <f t="shared" ca="1" si="52"/>
        <v>#REF!</v>
      </c>
      <c r="S277" s="141">
        <f t="shared" si="53"/>
        <v>0</v>
      </c>
      <c r="T277" s="142">
        <f t="shared" si="54"/>
        <v>0</v>
      </c>
      <c r="U277" s="174"/>
      <c r="V277" s="210"/>
      <c r="W277" s="210"/>
      <c r="X277" s="210"/>
      <c r="Y277" s="210"/>
      <c r="Z277" s="210"/>
      <c r="AA277" s="210"/>
      <c r="AB277" s="210"/>
      <c r="AC277" s="210"/>
      <c r="AD277" s="210"/>
    </row>
    <row r="278" spans="1:30" hidden="1" x14ac:dyDescent="0.25">
      <c r="A278" s="133">
        <v>270</v>
      </c>
      <c r="B278" s="156" t="e">
        <f t="shared" ca="1" si="44"/>
        <v>#REF!</v>
      </c>
      <c r="C278" s="156" t="e">
        <f t="shared" ca="1" si="45"/>
        <v>#REF!</v>
      </c>
      <c r="D278" s="138"/>
      <c r="E278" s="139"/>
      <c r="F278" s="139" t="e">
        <f t="shared" ca="1" si="46"/>
        <v>#REF!</v>
      </c>
      <c r="G278" s="137"/>
      <c r="H278" s="137"/>
      <c r="I278" s="137" t="e">
        <f t="shared" ca="1" si="47"/>
        <v>#REF!</v>
      </c>
      <c r="J278" s="162"/>
      <c r="K278" s="140"/>
      <c r="L278" s="140"/>
      <c r="M278" s="140" t="e">
        <f t="shared" ca="1" si="48"/>
        <v>#REF!</v>
      </c>
      <c r="N278" s="171"/>
      <c r="O278" s="142" t="e">
        <f t="shared" ca="1" si="49"/>
        <v>#REF!</v>
      </c>
      <c r="P278" s="141" t="e">
        <f t="shared" ca="1" si="50"/>
        <v>#REF!</v>
      </c>
      <c r="Q278" s="142" t="e">
        <f t="shared" ca="1" si="51"/>
        <v>#REF!</v>
      </c>
      <c r="R278" s="143" t="e">
        <f t="shared" ca="1" si="52"/>
        <v>#REF!</v>
      </c>
      <c r="S278" s="141">
        <f t="shared" si="53"/>
        <v>0</v>
      </c>
      <c r="T278" s="142">
        <f t="shared" si="54"/>
        <v>0</v>
      </c>
      <c r="U278" s="174"/>
      <c r="V278" s="210"/>
      <c r="W278" s="210"/>
      <c r="X278" s="210"/>
      <c r="Y278" s="210"/>
      <c r="Z278" s="210"/>
      <c r="AA278" s="210"/>
      <c r="AB278" s="210"/>
      <c r="AC278" s="210"/>
      <c r="AD278" s="210"/>
    </row>
    <row r="279" spans="1:30" hidden="1" x14ac:dyDescent="0.25">
      <c r="A279" s="133">
        <v>271</v>
      </c>
      <c r="B279" s="156" t="e">
        <f t="shared" ca="1" si="44"/>
        <v>#REF!</v>
      </c>
      <c r="C279" s="156" t="e">
        <f t="shared" ca="1" si="45"/>
        <v>#REF!</v>
      </c>
      <c r="D279" s="138"/>
      <c r="E279" s="139"/>
      <c r="F279" s="139" t="e">
        <f t="shared" ca="1" si="46"/>
        <v>#REF!</v>
      </c>
      <c r="G279" s="137"/>
      <c r="H279" s="137"/>
      <c r="I279" s="137" t="e">
        <f t="shared" ca="1" si="47"/>
        <v>#REF!</v>
      </c>
      <c r="J279" s="162"/>
      <c r="K279" s="140"/>
      <c r="L279" s="140"/>
      <c r="M279" s="140" t="e">
        <f t="shared" ca="1" si="48"/>
        <v>#REF!</v>
      </c>
      <c r="N279" s="171"/>
      <c r="O279" s="142" t="e">
        <f t="shared" ca="1" si="49"/>
        <v>#REF!</v>
      </c>
      <c r="P279" s="141" t="e">
        <f t="shared" ca="1" si="50"/>
        <v>#REF!</v>
      </c>
      <c r="Q279" s="142" t="e">
        <f t="shared" ca="1" si="51"/>
        <v>#REF!</v>
      </c>
      <c r="R279" s="143" t="e">
        <f t="shared" ca="1" si="52"/>
        <v>#REF!</v>
      </c>
      <c r="S279" s="141">
        <f t="shared" si="53"/>
        <v>0</v>
      </c>
      <c r="T279" s="142">
        <f t="shared" si="54"/>
        <v>0</v>
      </c>
      <c r="U279" s="174"/>
      <c r="V279" s="210"/>
      <c r="W279" s="210"/>
      <c r="X279" s="210"/>
      <c r="Y279" s="210"/>
      <c r="Z279" s="210"/>
      <c r="AA279" s="210"/>
      <c r="AB279" s="210"/>
      <c r="AC279" s="210"/>
      <c r="AD279" s="210"/>
    </row>
    <row r="280" spans="1:30" hidden="1" x14ac:dyDescent="0.25">
      <c r="A280" s="133">
        <v>272</v>
      </c>
      <c r="B280" s="156" t="e">
        <f t="shared" ca="1" si="44"/>
        <v>#REF!</v>
      </c>
      <c r="C280" s="156" t="e">
        <f t="shared" ca="1" si="45"/>
        <v>#REF!</v>
      </c>
      <c r="D280" s="138"/>
      <c r="E280" s="139"/>
      <c r="F280" s="139" t="e">
        <f t="shared" ca="1" si="46"/>
        <v>#REF!</v>
      </c>
      <c r="G280" s="137"/>
      <c r="H280" s="137"/>
      <c r="I280" s="137" t="e">
        <f t="shared" ca="1" si="47"/>
        <v>#REF!</v>
      </c>
      <c r="J280" s="162"/>
      <c r="K280" s="140"/>
      <c r="L280" s="140"/>
      <c r="M280" s="140" t="e">
        <f t="shared" ca="1" si="48"/>
        <v>#REF!</v>
      </c>
      <c r="N280" s="171"/>
      <c r="O280" s="142" t="e">
        <f t="shared" ca="1" si="49"/>
        <v>#REF!</v>
      </c>
      <c r="P280" s="141"/>
      <c r="Q280" s="142" t="e">
        <f t="shared" ca="1" si="51"/>
        <v>#REF!</v>
      </c>
      <c r="R280" s="143" t="e">
        <f t="shared" ca="1" si="52"/>
        <v>#REF!</v>
      </c>
      <c r="S280" s="141">
        <f t="shared" si="53"/>
        <v>0</v>
      </c>
      <c r="T280" s="142">
        <f t="shared" si="54"/>
        <v>0</v>
      </c>
      <c r="U280" s="174"/>
      <c r="V280" s="210"/>
      <c r="W280" s="210"/>
      <c r="X280" s="210"/>
      <c r="Y280" s="210"/>
      <c r="Z280" s="210"/>
      <c r="AA280" s="210"/>
      <c r="AB280" s="210"/>
      <c r="AC280" s="210"/>
      <c r="AD280" s="210"/>
    </row>
    <row r="281" spans="1:30" hidden="1" x14ac:dyDescent="0.25">
      <c r="A281" s="133">
        <v>273</v>
      </c>
      <c r="B281" s="156" t="e">
        <f t="shared" ca="1" si="44"/>
        <v>#REF!</v>
      </c>
      <c r="C281" s="156" t="e">
        <f t="shared" ca="1" si="45"/>
        <v>#REF!</v>
      </c>
      <c r="D281" s="138"/>
      <c r="E281" s="139"/>
      <c r="F281" s="139" t="e">
        <f t="shared" ca="1" si="46"/>
        <v>#REF!</v>
      </c>
      <c r="G281" s="137"/>
      <c r="H281" s="137"/>
      <c r="I281" s="137" t="e">
        <f t="shared" ca="1" si="47"/>
        <v>#REF!</v>
      </c>
      <c r="J281" s="162"/>
      <c r="K281" s="140"/>
      <c r="L281" s="140"/>
      <c r="M281" s="140" t="e">
        <f t="shared" ca="1" si="48"/>
        <v>#REF!</v>
      </c>
      <c r="N281" s="171"/>
      <c r="O281" s="142" t="e">
        <f t="shared" ca="1" si="49"/>
        <v>#REF!</v>
      </c>
      <c r="P281" s="141" t="e">
        <f t="shared" ca="1" si="50"/>
        <v>#REF!</v>
      </c>
      <c r="Q281" s="142" t="e">
        <f t="shared" ca="1" si="51"/>
        <v>#REF!</v>
      </c>
      <c r="R281" s="143" t="e">
        <f t="shared" ca="1" si="52"/>
        <v>#REF!</v>
      </c>
      <c r="S281" s="141">
        <f t="shared" si="53"/>
        <v>0</v>
      </c>
      <c r="T281" s="142">
        <f t="shared" si="54"/>
        <v>0</v>
      </c>
      <c r="U281" s="174"/>
      <c r="V281" s="210"/>
      <c r="W281" s="210"/>
      <c r="X281" s="210"/>
      <c r="Y281" s="210"/>
      <c r="Z281" s="210"/>
      <c r="AA281" s="210"/>
      <c r="AB281" s="210"/>
      <c r="AC281" s="210"/>
      <c r="AD281" s="210"/>
    </row>
    <row r="282" spans="1:30" hidden="1" x14ac:dyDescent="0.25">
      <c r="A282" s="133">
        <v>274</v>
      </c>
      <c r="B282" s="156" t="e">
        <f t="shared" ca="1" si="44"/>
        <v>#REF!</v>
      </c>
      <c r="C282" s="156" t="e">
        <f t="shared" ca="1" si="45"/>
        <v>#REF!</v>
      </c>
      <c r="D282" s="138"/>
      <c r="E282" s="139"/>
      <c r="F282" s="139" t="e">
        <f t="shared" ca="1" si="46"/>
        <v>#REF!</v>
      </c>
      <c r="G282" s="137"/>
      <c r="H282" s="137"/>
      <c r="I282" s="137" t="e">
        <f t="shared" ca="1" si="47"/>
        <v>#REF!</v>
      </c>
      <c r="J282" s="162"/>
      <c r="K282" s="140"/>
      <c r="L282" s="140"/>
      <c r="M282" s="140" t="e">
        <f t="shared" ca="1" si="48"/>
        <v>#REF!</v>
      </c>
      <c r="N282" s="171"/>
      <c r="O282" s="142" t="e">
        <f t="shared" ca="1" si="49"/>
        <v>#REF!</v>
      </c>
      <c r="P282" s="141" t="e">
        <f t="shared" ca="1" si="50"/>
        <v>#REF!</v>
      </c>
      <c r="Q282" s="142" t="e">
        <f t="shared" ca="1" si="51"/>
        <v>#REF!</v>
      </c>
      <c r="R282" s="143" t="e">
        <f t="shared" ca="1" si="52"/>
        <v>#REF!</v>
      </c>
      <c r="S282" s="141">
        <f t="shared" si="53"/>
        <v>0</v>
      </c>
      <c r="T282" s="142">
        <f t="shared" si="54"/>
        <v>0</v>
      </c>
      <c r="U282" s="174"/>
      <c r="V282" s="156"/>
      <c r="W282" s="210"/>
      <c r="X282" s="210"/>
      <c r="Y282" s="156"/>
      <c r="Z282" s="210"/>
      <c r="AA282" s="210"/>
      <c r="AB282" s="156"/>
      <c r="AC282" s="210"/>
      <c r="AD282" s="210"/>
    </row>
    <row r="283" spans="1:30" hidden="1" x14ac:dyDescent="0.25">
      <c r="A283" s="133">
        <v>275</v>
      </c>
      <c r="B283" s="156" t="e">
        <f t="shared" ca="1" si="44"/>
        <v>#REF!</v>
      </c>
      <c r="C283" s="156" t="e">
        <f t="shared" ca="1" si="45"/>
        <v>#REF!</v>
      </c>
      <c r="D283" s="138"/>
      <c r="E283" s="139"/>
      <c r="F283" s="139" t="e">
        <f t="shared" ca="1" si="46"/>
        <v>#REF!</v>
      </c>
      <c r="G283" s="137"/>
      <c r="H283" s="137"/>
      <c r="I283" s="137" t="e">
        <f t="shared" ca="1" si="47"/>
        <v>#REF!</v>
      </c>
      <c r="J283" s="162"/>
      <c r="K283" s="140"/>
      <c r="L283" s="140"/>
      <c r="M283" s="140" t="e">
        <f t="shared" ca="1" si="48"/>
        <v>#REF!</v>
      </c>
      <c r="N283" s="171"/>
      <c r="O283" s="142" t="e">
        <f t="shared" ca="1" si="49"/>
        <v>#REF!</v>
      </c>
      <c r="P283" s="141" t="e">
        <f t="shared" ca="1" si="50"/>
        <v>#REF!</v>
      </c>
      <c r="Q283" s="142" t="e">
        <f t="shared" ca="1" si="51"/>
        <v>#REF!</v>
      </c>
      <c r="R283" s="143" t="e">
        <f t="shared" ca="1" si="52"/>
        <v>#REF!</v>
      </c>
      <c r="S283" s="141">
        <f t="shared" si="53"/>
        <v>0</v>
      </c>
      <c r="T283" s="142">
        <f t="shared" si="54"/>
        <v>0</v>
      </c>
      <c r="U283" s="148"/>
      <c r="V283" s="156"/>
      <c r="W283" s="210"/>
      <c r="X283" s="210"/>
      <c r="Y283" s="156"/>
      <c r="Z283" s="210"/>
      <c r="AA283" s="210"/>
      <c r="AB283" s="156"/>
      <c r="AC283" s="210"/>
      <c r="AD283" s="210"/>
    </row>
    <row r="284" spans="1:30" hidden="1" x14ac:dyDescent="0.25">
      <c r="A284" s="133">
        <v>276</v>
      </c>
      <c r="B284" s="156" t="e">
        <f t="shared" ca="1" si="44"/>
        <v>#REF!</v>
      </c>
      <c r="C284" s="156" t="e">
        <f t="shared" ca="1" si="45"/>
        <v>#REF!</v>
      </c>
      <c r="D284" s="138"/>
      <c r="E284" s="139"/>
      <c r="F284" s="139" t="e">
        <f t="shared" ca="1" si="46"/>
        <v>#REF!</v>
      </c>
      <c r="G284" s="137"/>
      <c r="H284" s="137"/>
      <c r="I284" s="137" t="e">
        <f t="shared" ca="1" si="47"/>
        <v>#REF!</v>
      </c>
      <c r="J284" s="162"/>
      <c r="K284" s="140"/>
      <c r="L284" s="140"/>
      <c r="M284" s="140" t="e">
        <f t="shared" ca="1" si="48"/>
        <v>#REF!</v>
      </c>
      <c r="N284" s="171"/>
      <c r="O284" s="142" t="e">
        <f t="shared" ca="1" si="49"/>
        <v>#REF!</v>
      </c>
      <c r="P284" s="141" t="e">
        <f t="shared" ca="1" si="50"/>
        <v>#REF!</v>
      </c>
      <c r="Q284" s="142" t="e">
        <f t="shared" ca="1" si="51"/>
        <v>#REF!</v>
      </c>
      <c r="R284" s="143" t="e">
        <f t="shared" ca="1" si="52"/>
        <v>#REF!</v>
      </c>
      <c r="S284" s="141">
        <f t="shared" si="53"/>
        <v>0</v>
      </c>
      <c r="T284" s="142">
        <f t="shared" si="54"/>
        <v>0</v>
      </c>
      <c r="U284" s="148"/>
      <c r="V284" s="210"/>
      <c r="W284" s="210"/>
      <c r="X284" s="210"/>
      <c r="Y284" s="210"/>
      <c r="Z284" s="210"/>
      <c r="AA284" s="210"/>
      <c r="AB284" s="210"/>
      <c r="AC284" s="210"/>
      <c r="AD284" s="210"/>
    </row>
    <row r="285" spans="1:30" hidden="1" x14ac:dyDescent="0.25">
      <c r="A285" s="133">
        <v>277</v>
      </c>
      <c r="B285" s="156" t="e">
        <f t="shared" ca="1" si="44"/>
        <v>#REF!</v>
      </c>
      <c r="C285" s="156" t="e">
        <f t="shared" ca="1" si="45"/>
        <v>#REF!</v>
      </c>
      <c r="D285" s="138"/>
      <c r="E285" s="139"/>
      <c r="F285" s="139" t="e">
        <f t="shared" ca="1" si="46"/>
        <v>#REF!</v>
      </c>
      <c r="G285" s="137"/>
      <c r="H285" s="137"/>
      <c r="I285" s="137" t="e">
        <f t="shared" ca="1" si="47"/>
        <v>#REF!</v>
      </c>
      <c r="J285" s="162"/>
      <c r="K285" s="140"/>
      <c r="L285" s="140"/>
      <c r="M285" s="140" t="e">
        <f t="shared" ca="1" si="48"/>
        <v>#REF!</v>
      </c>
      <c r="N285" s="171"/>
      <c r="O285" s="142" t="e">
        <f t="shared" ca="1" si="49"/>
        <v>#REF!</v>
      </c>
      <c r="P285" s="141" t="e">
        <f t="shared" ca="1" si="50"/>
        <v>#REF!</v>
      </c>
      <c r="Q285" s="142" t="e">
        <f t="shared" ca="1" si="51"/>
        <v>#REF!</v>
      </c>
      <c r="R285" s="143" t="e">
        <f t="shared" ca="1" si="52"/>
        <v>#REF!</v>
      </c>
      <c r="S285" s="141">
        <f t="shared" si="53"/>
        <v>0</v>
      </c>
      <c r="T285" s="142">
        <f t="shared" si="54"/>
        <v>0</v>
      </c>
      <c r="U285" s="148"/>
      <c r="V285" s="210"/>
      <c r="W285" s="210"/>
      <c r="X285" s="210"/>
      <c r="Y285" s="210"/>
      <c r="Z285" s="210"/>
      <c r="AA285" s="210"/>
      <c r="AB285" s="210"/>
      <c r="AC285" s="210"/>
      <c r="AD285" s="210"/>
    </row>
    <row r="286" spans="1:30" hidden="1" x14ac:dyDescent="0.25">
      <c r="A286" s="133">
        <v>278</v>
      </c>
      <c r="B286" s="156" t="e">
        <f t="shared" ca="1" si="44"/>
        <v>#REF!</v>
      </c>
      <c r="C286" s="156" t="e">
        <f t="shared" ca="1" si="45"/>
        <v>#REF!</v>
      </c>
      <c r="D286" s="138"/>
      <c r="E286" s="139"/>
      <c r="F286" s="139" t="e">
        <f t="shared" ca="1" si="46"/>
        <v>#REF!</v>
      </c>
      <c r="G286" s="137"/>
      <c r="H286" s="137"/>
      <c r="I286" s="137" t="e">
        <f t="shared" ca="1" si="47"/>
        <v>#REF!</v>
      </c>
      <c r="J286" s="162"/>
      <c r="K286" s="140"/>
      <c r="L286" s="140"/>
      <c r="M286" s="140" t="e">
        <f t="shared" ca="1" si="48"/>
        <v>#REF!</v>
      </c>
      <c r="N286" s="171"/>
      <c r="O286" s="142" t="e">
        <f t="shared" ca="1" si="49"/>
        <v>#REF!</v>
      </c>
      <c r="P286" s="141" t="e">
        <f t="shared" ca="1" si="50"/>
        <v>#REF!</v>
      </c>
      <c r="Q286" s="142" t="e">
        <f t="shared" ca="1" si="51"/>
        <v>#REF!</v>
      </c>
      <c r="R286" s="143" t="e">
        <f t="shared" ca="1" si="52"/>
        <v>#REF!</v>
      </c>
      <c r="S286" s="141">
        <f t="shared" si="53"/>
        <v>0</v>
      </c>
      <c r="T286" s="142">
        <f t="shared" si="54"/>
        <v>0</v>
      </c>
      <c r="U286" s="148"/>
      <c r="V286" s="210"/>
      <c r="W286" s="210"/>
      <c r="X286" s="210"/>
      <c r="Y286" s="210"/>
      <c r="Z286" s="210"/>
      <c r="AA286" s="210"/>
      <c r="AB286" s="210"/>
      <c r="AC286" s="210"/>
      <c r="AD286" s="210"/>
    </row>
    <row r="287" spans="1:30" hidden="1" x14ac:dyDescent="0.25">
      <c r="A287" s="133">
        <v>279</v>
      </c>
      <c r="B287" s="156" t="e">
        <f t="shared" ca="1" si="44"/>
        <v>#REF!</v>
      </c>
      <c r="C287" s="156" t="e">
        <f t="shared" ca="1" si="45"/>
        <v>#REF!</v>
      </c>
      <c r="D287" s="138"/>
      <c r="E287" s="139"/>
      <c r="F287" s="139" t="e">
        <f t="shared" ca="1" si="46"/>
        <v>#REF!</v>
      </c>
      <c r="G287" s="137"/>
      <c r="H287" s="137"/>
      <c r="I287" s="137" t="e">
        <f t="shared" ca="1" si="47"/>
        <v>#REF!</v>
      </c>
      <c r="J287" s="162"/>
      <c r="K287" s="140"/>
      <c r="L287" s="140"/>
      <c r="M287" s="140" t="e">
        <f t="shared" ca="1" si="48"/>
        <v>#REF!</v>
      </c>
      <c r="N287" s="171"/>
      <c r="O287" s="142" t="e">
        <f t="shared" ca="1" si="49"/>
        <v>#REF!</v>
      </c>
      <c r="P287" s="141" t="e">
        <f t="shared" ca="1" si="50"/>
        <v>#REF!</v>
      </c>
      <c r="Q287" s="142" t="e">
        <f t="shared" ca="1" si="51"/>
        <v>#REF!</v>
      </c>
      <c r="R287" s="143" t="e">
        <f t="shared" ca="1" si="52"/>
        <v>#REF!</v>
      </c>
      <c r="S287" s="141">
        <f t="shared" si="53"/>
        <v>0</v>
      </c>
      <c r="T287" s="142">
        <f t="shared" si="54"/>
        <v>0</v>
      </c>
      <c r="U287" s="148"/>
      <c r="V287" s="210"/>
      <c r="W287" s="210"/>
      <c r="X287" s="210"/>
      <c r="Y287" s="210"/>
      <c r="Z287" s="210"/>
      <c r="AA287" s="210"/>
      <c r="AB287" s="210"/>
      <c r="AC287" s="210"/>
      <c r="AD287" s="210"/>
    </row>
    <row r="288" spans="1:30" hidden="1" x14ac:dyDescent="0.25">
      <c r="A288" s="133">
        <v>280</v>
      </c>
      <c r="B288" s="156" t="e">
        <f t="shared" ca="1" si="44"/>
        <v>#REF!</v>
      </c>
      <c r="C288" s="156" t="e">
        <f t="shared" ca="1" si="45"/>
        <v>#REF!</v>
      </c>
      <c r="D288" s="138"/>
      <c r="E288" s="139"/>
      <c r="F288" s="139" t="e">
        <f t="shared" ca="1" si="46"/>
        <v>#REF!</v>
      </c>
      <c r="G288" s="137"/>
      <c r="H288" s="137"/>
      <c r="I288" s="137" t="e">
        <f t="shared" ca="1" si="47"/>
        <v>#REF!</v>
      </c>
      <c r="J288" s="162"/>
      <c r="K288" s="140"/>
      <c r="L288" s="140"/>
      <c r="M288" s="140" t="e">
        <f t="shared" ca="1" si="48"/>
        <v>#REF!</v>
      </c>
      <c r="N288" s="171"/>
      <c r="O288" s="142" t="e">
        <f t="shared" ca="1" si="49"/>
        <v>#REF!</v>
      </c>
      <c r="P288" s="141" t="e">
        <f t="shared" ca="1" si="50"/>
        <v>#REF!</v>
      </c>
      <c r="Q288" s="142" t="e">
        <f t="shared" ca="1" si="51"/>
        <v>#REF!</v>
      </c>
      <c r="R288" s="143" t="e">
        <f t="shared" ca="1" si="52"/>
        <v>#REF!</v>
      </c>
      <c r="S288" s="141">
        <f t="shared" si="53"/>
        <v>0</v>
      </c>
      <c r="T288" s="142">
        <f t="shared" si="54"/>
        <v>0</v>
      </c>
      <c r="U288" s="148"/>
      <c r="V288" s="156"/>
      <c r="W288" s="210"/>
      <c r="X288" s="210"/>
      <c r="Y288" s="156"/>
      <c r="Z288" s="210"/>
      <c r="AA288" s="210"/>
      <c r="AB288" s="156"/>
      <c r="AC288" s="210"/>
      <c r="AD288" s="210"/>
    </row>
    <row r="289" spans="1:30" hidden="1" x14ac:dyDescent="0.25">
      <c r="A289" s="133">
        <v>281</v>
      </c>
      <c r="B289" s="156" t="e">
        <f t="shared" ca="1" si="44"/>
        <v>#REF!</v>
      </c>
      <c r="C289" s="156" t="e">
        <f t="shared" ca="1" si="45"/>
        <v>#REF!</v>
      </c>
      <c r="D289" s="138"/>
      <c r="E289" s="139"/>
      <c r="F289" s="139" t="e">
        <f t="shared" ca="1" si="46"/>
        <v>#REF!</v>
      </c>
      <c r="G289" s="137"/>
      <c r="H289" s="137"/>
      <c r="I289" s="137" t="e">
        <f t="shared" ca="1" si="47"/>
        <v>#REF!</v>
      </c>
      <c r="J289" s="162"/>
      <c r="K289" s="140"/>
      <c r="L289" s="140"/>
      <c r="M289" s="140" t="e">
        <f t="shared" ca="1" si="48"/>
        <v>#REF!</v>
      </c>
      <c r="N289" s="171"/>
      <c r="O289" s="142" t="e">
        <f t="shared" ca="1" si="49"/>
        <v>#REF!</v>
      </c>
      <c r="P289" s="141" t="e">
        <f t="shared" ca="1" si="50"/>
        <v>#REF!</v>
      </c>
      <c r="Q289" s="142" t="e">
        <f t="shared" ca="1" si="51"/>
        <v>#REF!</v>
      </c>
      <c r="R289" s="143" t="e">
        <f t="shared" ca="1" si="52"/>
        <v>#REF!</v>
      </c>
      <c r="S289" s="141">
        <f t="shared" si="53"/>
        <v>0</v>
      </c>
      <c r="T289" s="142">
        <f t="shared" si="54"/>
        <v>0</v>
      </c>
      <c r="U289" s="148"/>
      <c r="V289" s="156"/>
      <c r="W289" s="210"/>
      <c r="X289" s="210"/>
      <c r="Y289" s="156"/>
      <c r="Z289" s="210"/>
      <c r="AA289" s="210"/>
      <c r="AB289" s="156"/>
      <c r="AC289" s="210"/>
      <c r="AD289" s="210"/>
    </row>
    <row r="290" spans="1:30" hidden="1" x14ac:dyDescent="0.25">
      <c r="A290" s="133">
        <v>282</v>
      </c>
      <c r="B290" s="156" t="e">
        <f t="shared" ca="1" si="44"/>
        <v>#REF!</v>
      </c>
      <c r="C290" s="156" t="e">
        <f t="shared" ca="1" si="45"/>
        <v>#REF!</v>
      </c>
      <c r="D290" s="138"/>
      <c r="E290" s="139"/>
      <c r="F290" s="139" t="e">
        <f t="shared" ca="1" si="46"/>
        <v>#REF!</v>
      </c>
      <c r="G290" s="137"/>
      <c r="H290" s="137"/>
      <c r="I290" s="137" t="e">
        <f t="shared" ca="1" si="47"/>
        <v>#REF!</v>
      </c>
      <c r="J290" s="162"/>
      <c r="K290" s="140"/>
      <c r="L290" s="140"/>
      <c r="M290" s="140" t="e">
        <f t="shared" ca="1" si="48"/>
        <v>#REF!</v>
      </c>
      <c r="N290" s="171"/>
      <c r="O290" s="142" t="e">
        <f t="shared" ca="1" si="49"/>
        <v>#REF!</v>
      </c>
      <c r="P290" s="141" t="e">
        <f t="shared" ca="1" si="50"/>
        <v>#REF!</v>
      </c>
      <c r="Q290" s="142" t="e">
        <f t="shared" ca="1" si="51"/>
        <v>#REF!</v>
      </c>
      <c r="R290" s="143" t="e">
        <f t="shared" ca="1" si="52"/>
        <v>#REF!</v>
      </c>
      <c r="S290" s="141">
        <f t="shared" si="53"/>
        <v>0</v>
      </c>
      <c r="T290" s="142">
        <f t="shared" si="54"/>
        <v>0</v>
      </c>
      <c r="U290" s="174"/>
      <c r="V290" s="210"/>
      <c r="W290" s="210"/>
      <c r="X290" s="210"/>
      <c r="Y290" s="210"/>
      <c r="Z290" s="210"/>
      <c r="AA290" s="210"/>
      <c r="AB290" s="210">
        <v>500</v>
      </c>
      <c r="AC290" s="210">
        <v>277</v>
      </c>
      <c r="AD290" s="210"/>
    </row>
    <row r="291" spans="1:30" hidden="1" x14ac:dyDescent="0.25">
      <c r="A291" s="133">
        <v>283</v>
      </c>
      <c r="B291" s="156" t="e">
        <f t="shared" ca="1" si="44"/>
        <v>#REF!</v>
      </c>
      <c r="C291" s="156" t="e">
        <f t="shared" ca="1" si="45"/>
        <v>#REF!</v>
      </c>
      <c r="D291" s="138"/>
      <c r="E291" s="139"/>
      <c r="F291" s="139" t="e">
        <f t="shared" ca="1" si="46"/>
        <v>#REF!</v>
      </c>
      <c r="G291" s="137"/>
      <c r="H291" s="137"/>
      <c r="I291" s="137" t="e">
        <f t="shared" ca="1" si="47"/>
        <v>#REF!</v>
      </c>
      <c r="J291" s="162"/>
      <c r="K291" s="140"/>
      <c r="L291" s="140"/>
      <c r="M291" s="140" t="e">
        <f t="shared" ca="1" si="48"/>
        <v>#REF!</v>
      </c>
      <c r="N291" s="171"/>
      <c r="O291" s="142" t="e">
        <f t="shared" ca="1" si="49"/>
        <v>#REF!</v>
      </c>
      <c r="P291" s="141" t="e">
        <f t="shared" ca="1" si="50"/>
        <v>#REF!</v>
      </c>
      <c r="Q291" s="142" t="e">
        <f t="shared" ca="1" si="51"/>
        <v>#REF!</v>
      </c>
      <c r="R291" s="143" t="e">
        <f t="shared" ca="1" si="52"/>
        <v>#REF!</v>
      </c>
      <c r="S291" s="141">
        <f t="shared" si="53"/>
        <v>0</v>
      </c>
      <c r="T291" s="142">
        <f t="shared" si="54"/>
        <v>0</v>
      </c>
      <c r="U291" s="174"/>
      <c r="V291" s="210"/>
      <c r="W291" s="210"/>
      <c r="X291" s="210"/>
      <c r="Y291" s="210"/>
      <c r="Z291" s="210"/>
      <c r="AA291" s="210"/>
      <c r="AB291" s="210"/>
      <c r="AC291" s="210"/>
      <c r="AD291" s="210"/>
    </row>
    <row r="292" spans="1:30" hidden="1" x14ac:dyDescent="0.25">
      <c r="A292" s="133">
        <v>284</v>
      </c>
      <c r="B292" s="156" t="e">
        <f t="shared" ca="1" si="44"/>
        <v>#REF!</v>
      </c>
      <c r="C292" s="156" t="e">
        <f t="shared" ca="1" si="45"/>
        <v>#REF!</v>
      </c>
      <c r="D292" s="138"/>
      <c r="E292" s="139"/>
      <c r="F292" s="139" t="e">
        <f t="shared" ca="1" si="46"/>
        <v>#REF!</v>
      </c>
      <c r="G292" s="137"/>
      <c r="H292" s="137"/>
      <c r="I292" s="137" t="e">
        <f t="shared" ca="1" si="47"/>
        <v>#REF!</v>
      </c>
      <c r="J292" s="162"/>
      <c r="K292" s="140"/>
      <c r="L292" s="140"/>
      <c r="M292" s="140" t="e">
        <f t="shared" ca="1" si="48"/>
        <v>#REF!</v>
      </c>
      <c r="N292" s="171"/>
      <c r="O292" s="142" t="e">
        <f t="shared" ca="1" si="49"/>
        <v>#REF!</v>
      </c>
      <c r="P292" s="141" t="e">
        <f t="shared" ca="1" si="50"/>
        <v>#REF!</v>
      </c>
      <c r="Q292" s="142" t="e">
        <f t="shared" ca="1" si="51"/>
        <v>#REF!</v>
      </c>
      <c r="R292" s="143" t="e">
        <f t="shared" ca="1" si="52"/>
        <v>#REF!</v>
      </c>
      <c r="S292" s="141">
        <f t="shared" si="53"/>
        <v>0</v>
      </c>
      <c r="T292" s="142">
        <f t="shared" si="54"/>
        <v>0</v>
      </c>
      <c r="U292" s="174"/>
      <c r="V292" s="210"/>
      <c r="W292" s="210"/>
      <c r="X292" s="210"/>
      <c r="Y292" s="210"/>
      <c r="Z292" s="210"/>
      <c r="AA292" s="210"/>
      <c r="AB292" s="210"/>
      <c r="AC292" s="210"/>
      <c r="AD292" s="210"/>
    </row>
    <row r="293" spans="1:30" hidden="1" x14ac:dyDescent="0.25">
      <c r="A293" s="133">
        <v>285</v>
      </c>
      <c r="B293" s="156" t="e">
        <f t="shared" ca="1" si="44"/>
        <v>#REF!</v>
      </c>
      <c r="C293" s="156" t="e">
        <f t="shared" ca="1" si="45"/>
        <v>#REF!</v>
      </c>
      <c r="D293" s="138"/>
      <c r="E293" s="139"/>
      <c r="F293" s="139" t="e">
        <f t="shared" ca="1" si="46"/>
        <v>#REF!</v>
      </c>
      <c r="G293" s="137"/>
      <c r="H293" s="137"/>
      <c r="I293" s="137" t="e">
        <f t="shared" ca="1" si="47"/>
        <v>#REF!</v>
      </c>
      <c r="J293" s="162"/>
      <c r="K293" s="140"/>
      <c r="L293" s="140"/>
      <c r="M293" s="140" t="e">
        <f t="shared" ca="1" si="48"/>
        <v>#REF!</v>
      </c>
      <c r="N293" s="171"/>
      <c r="O293" s="142" t="e">
        <f t="shared" ca="1" si="49"/>
        <v>#REF!</v>
      </c>
      <c r="P293" s="141" t="e">
        <f t="shared" ca="1" si="50"/>
        <v>#REF!</v>
      </c>
      <c r="Q293" s="142" t="e">
        <f t="shared" ca="1" si="51"/>
        <v>#REF!</v>
      </c>
      <c r="R293" s="143" t="e">
        <f t="shared" ca="1" si="52"/>
        <v>#REF!</v>
      </c>
      <c r="S293" s="141">
        <f t="shared" si="53"/>
        <v>0</v>
      </c>
      <c r="T293" s="142">
        <f t="shared" si="54"/>
        <v>0</v>
      </c>
      <c r="U293" s="174"/>
      <c r="V293" s="210"/>
      <c r="W293" s="210"/>
      <c r="X293" s="210"/>
      <c r="Y293" s="210"/>
      <c r="Z293" s="210"/>
      <c r="AA293" s="210"/>
      <c r="AB293" s="210"/>
      <c r="AC293" s="210"/>
      <c r="AD293" s="210"/>
    </row>
    <row r="294" spans="1:30" hidden="1" x14ac:dyDescent="0.25">
      <c r="A294" s="133">
        <v>286</v>
      </c>
      <c r="B294" s="156" t="e">
        <f t="shared" ca="1" si="44"/>
        <v>#REF!</v>
      </c>
      <c r="C294" s="156" t="e">
        <f t="shared" ca="1" si="45"/>
        <v>#REF!</v>
      </c>
      <c r="D294" s="138"/>
      <c r="E294" s="139"/>
      <c r="F294" s="139" t="e">
        <f t="shared" ca="1" si="46"/>
        <v>#REF!</v>
      </c>
      <c r="G294" s="137"/>
      <c r="H294" s="137"/>
      <c r="I294" s="137" t="e">
        <f t="shared" ca="1" si="47"/>
        <v>#REF!</v>
      </c>
      <c r="J294" s="162"/>
      <c r="K294" s="140"/>
      <c r="L294" s="140"/>
      <c r="M294" s="140" t="e">
        <f t="shared" ca="1" si="48"/>
        <v>#REF!</v>
      </c>
      <c r="N294" s="171"/>
      <c r="O294" s="142" t="e">
        <f t="shared" ca="1" si="49"/>
        <v>#REF!</v>
      </c>
      <c r="P294" s="141" t="e">
        <f t="shared" ca="1" si="50"/>
        <v>#REF!</v>
      </c>
      <c r="Q294" s="142" t="e">
        <f t="shared" ca="1" si="51"/>
        <v>#REF!</v>
      </c>
      <c r="R294" s="143" t="e">
        <f t="shared" ca="1" si="52"/>
        <v>#REF!</v>
      </c>
      <c r="S294" s="141">
        <f t="shared" si="53"/>
        <v>0</v>
      </c>
      <c r="T294" s="142">
        <f t="shared" si="54"/>
        <v>0</v>
      </c>
      <c r="U294" s="174"/>
      <c r="V294" s="210"/>
      <c r="W294" s="210"/>
      <c r="X294" s="210"/>
      <c r="Y294" s="210"/>
      <c r="Z294" s="210"/>
      <c r="AA294" s="210"/>
      <c r="AB294" s="210"/>
      <c r="AC294" s="210"/>
      <c r="AD294" s="210"/>
    </row>
    <row r="295" spans="1:30" hidden="1" x14ac:dyDescent="0.25">
      <c r="A295" s="133">
        <v>287</v>
      </c>
      <c r="B295" s="156" t="e">
        <f t="shared" ca="1" si="44"/>
        <v>#REF!</v>
      </c>
      <c r="C295" s="156" t="e">
        <f t="shared" ca="1" si="45"/>
        <v>#REF!</v>
      </c>
      <c r="D295" s="138"/>
      <c r="E295" s="139"/>
      <c r="F295" s="139" t="e">
        <f t="shared" ca="1" si="46"/>
        <v>#REF!</v>
      </c>
      <c r="G295" s="137"/>
      <c r="H295" s="137"/>
      <c r="I295" s="137" t="e">
        <f t="shared" ca="1" si="47"/>
        <v>#REF!</v>
      </c>
      <c r="J295" s="162"/>
      <c r="K295" s="140"/>
      <c r="L295" s="140"/>
      <c r="M295" s="140" t="e">
        <f t="shared" ca="1" si="48"/>
        <v>#REF!</v>
      </c>
      <c r="N295" s="171"/>
      <c r="O295" s="142" t="e">
        <f t="shared" ca="1" si="49"/>
        <v>#REF!</v>
      </c>
      <c r="P295" s="141" t="e">
        <f t="shared" ca="1" si="50"/>
        <v>#REF!</v>
      </c>
      <c r="Q295" s="142" t="e">
        <f t="shared" ca="1" si="51"/>
        <v>#REF!</v>
      </c>
      <c r="R295" s="143" t="e">
        <f t="shared" ca="1" si="52"/>
        <v>#REF!</v>
      </c>
      <c r="S295" s="141">
        <f t="shared" si="53"/>
        <v>0</v>
      </c>
      <c r="T295" s="142">
        <f t="shared" si="54"/>
        <v>0</v>
      </c>
      <c r="U295" s="174"/>
      <c r="V295" s="210"/>
      <c r="W295" s="210"/>
      <c r="X295" s="210"/>
      <c r="Y295" s="210"/>
      <c r="Z295" s="210"/>
      <c r="AA295" s="210"/>
      <c r="AB295" s="210"/>
      <c r="AC295" s="210"/>
      <c r="AD295" s="210"/>
    </row>
    <row r="296" spans="1:30" hidden="1" x14ac:dyDescent="0.25">
      <c r="A296" s="133">
        <v>288</v>
      </c>
      <c r="B296" s="156" t="e">
        <f t="shared" ca="1" si="44"/>
        <v>#REF!</v>
      </c>
      <c r="C296" s="156" t="e">
        <f t="shared" ca="1" si="45"/>
        <v>#REF!</v>
      </c>
      <c r="D296" s="138"/>
      <c r="E296" s="139"/>
      <c r="F296" s="139" t="e">
        <f t="shared" ca="1" si="46"/>
        <v>#REF!</v>
      </c>
      <c r="G296" s="137"/>
      <c r="H296" s="137"/>
      <c r="I296" s="137" t="e">
        <f t="shared" ca="1" si="47"/>
        <v>#REF!</v>
      </c>
      <c r="J296" s="162"/>
      <c r="K296" s="140"/>
      <c r="L296" s="140"/>
      <c r="M296" s="140" t="e">
        <f t="shared" ca="1" si="48"/>
        <v>#REF!</v>
      </c>
      <c r="N296" s="171"/>
      <c r="O296" s="142" t="e">
        <f t="shared" ca="1" si="49"/>
        <v>#REF!</v>
      </c>
      <c r="P296" s="141" t="e">
        <f t="shared" ca="1" si="50"/>
        <v>#REF!</v>
      </c>
      <c r="Q296" s="142" t="e">
        <f t="shared" ca="1" si="51"/>
        <v>#REF!</v>
      </c>
      <c r="R296" s="143" t="e">
        <f t="shared" ca="1" si="52"/>
        <v>#REF!</v>
      </c>
      <c r="S296" s="141">
        <f t="shared" si="53"/>
        <v>0</v>
      </c>
      <c r="T296" s="142">
        <f t="shared" si="54"/>
        <v>0</v>
      </c>
      <c r="U296" s="174"/>
      <c r="V296" s="156"/>
      <c r="W296" s="210"/>
      <c r="X296" s="210"/>
      <c r="Y296" s="156"/>
      <c r="Z296" s="210"/>
      <c r="AA296" s="210"/>
      <c r="AB296" s="156"/>
      <c r="AC296" s="210"/>
      <c r="AD296" s="210"/>
    </row>
    <row r="297" spans="1:30" hidden="1" x14ac:dyDescent="0.25">
      <c r="A297" s="133">
        <v>289</v>
      </c>
      <c r="B297" s="156" t="e">
        <f t="shared" ca="1" si="44"/>
        <v>#REF!</v>
      </c>
      <c r="C297" s="156" t="e">
        <f t="shared" ca="1" si="45"/>
        <v>#REF!</v>
      </c>
      <c r="D297" s="138"/>
      <c r="E297" s="139"/>
      <c r="F297" s="139" t="e">
        <f t="shared" ca="1" si="46"/>
        <v>#REF!</v>
      </c>
      <c r="G297" s="137"/>
      <c r="H297" s="137"/>
      <c r="I297" s="137" t="e">
        <f t="shared" ca="1" si="47"/>
        <v>#REF!</v>
      </c>
      <c r="J297" s="162"/>
      <c r="K297" s="140"/>
      <c r="L297" s="140"/>
      <c r="M297" s="140" t="e">
        <f t="shared" ca="1" si="48"/>
        <v>#REF!</v>
      </c>
      <c r="N297" s="171"/>
      <c r="O297" s="142" t="e">
        <f t="shared" ca="1" si="49"/>
        <v>#REF!</v>
      </c>
      <c r="P297" s="141" t="e">
        <f t="shared" ca="1" si="50"/>
        <v>#REF!</v>
      </c>
      <c r="Q297" s="142" t="e">
        <f t="shared" ca="1" si="51"/>
        <v>#REF!</v>
      </c>
      <c r="R297" s="143" t="e">
        <f t="shared" ca="1" si="52"/>
        <v>#REF!</v>
      </c>
      <c r="S297" s="141">
        <f t="shared" si="53"/>
        <v>0</v>
      </c>
      <c r="T297" s="142">
        <f t="shared" si="54"/>
        <v>0</v>
      </c>
      <c r="U297" s="148"/>
      <c r="V297" s="156"/>
      <c r="W297" s="210"/>
      <c r="X297" s="210"/>
      <c r="Y297" s="156"/>
      <c r="Z297" s="210"/>
      <c r="AA297" s="210"/>
      <c r="AB297" s="156"/>
      <c r="AC297" s="210"/>
      <c r="AD297" s="210"/>
    </row>
    <row r="298" spans="1:30" hidden="1" x14ac:dyDescent="0.25">
      <c r="A298" s="133">
        <v>290</v>
      </c>
      <c r="B298" s="156" t="e">
        <f t="shared" ca="1" si="44"/>
        <v>#REF!</v>
      </c>
      <c r="C298" s="156" t="e">
        <f t="shared" ca="1" si="45"/>
        <v>#REF!</v>
      </c>
      <c r="D298" s="138"/>
      <c r="E298" s="139"/>
      <c r="F298" s="139" t="e">
        <f t="shared" ca="1" si="46"/>
        <v>#REF!</v>
      </c>
      <c r="G298" s="137"/>
      <c r="H298" s="137"/>
      <c r="I298" s="137" t="e">
        <f t="shared" ca="1" si="47"/>
        <v>#REF!</v>
      </c>
      <c r="J298" s="162"/>
      <c r="K298" s="140"/>
      <c r="L298" s="140"/>
      <c r="M298" s="140" t="e">
        <f t="shared" ca="1" si="48"/>
        <v>#REF!</v>
      </c>
      <c r="N298" s="171"/>
      <c r="O298" s="142" t="e">
        <f t="shared" ca="1" si="49"/>
        <v>#REF!</v>
      </c>
      <c r="P298" s="141" t="e">
        <f t="shared" ca="1" si="50"/>
        <v>#REF!</v>
      </c>
      <c r="Q298" s="142" t="e">
        <f t="shared" ca="1" si="51"/>
        <v>#REF!</v>
      </c>
      <c r="R298" s="143" t="e">
        <f t="shared" ca="1" si="52"/>
        <v>#REF!</v>
      </c>
      <c r="S298" s="141">
        <f t="shared" si="53"/>
        <v>0</v>
      </c>
      <c r="T298" s="142">
        <f t="shared" si="54"/>
        <v>0</v>
      </c>
      <c r="U298" s="148"/>
      <c r="V298" s="156"/>
      <c r="W298" s="210"/>
      <c r="X298" s="210"/>
      <c r="Y298" s="156"/>
      <c r="Z298" s="210"/>
      <c r="AA298" s="210"/>
      <c r="AB298" s="156"/>
      <c r="AC298" s="210"/>
      <c r="AD298" s="210"/>
    </row>
    <row r="299" spans="1:30" hidden="1" x14ac:dyDescent="0.25">
      <c r="A299" s="133">
        <v>291</v>
      </c>
      <c r="B299" s="156" t="e">
        <f t="shared" ca="1" si="44"/>
        <v>#REF!</v>
      </c>
      <c r="C299" s="156" t="e">
        <f t="shared" ca="1" si="45"/>
        <v>#REF!</v>
      </c>
      <c r="D299" s="138"/>
      <c r="E299" s="139"/>
      <c r="F299" s="139" t="e">
        <f t="shared" ca="1" si="46"/>
        <v>#REF!</v>
      </c>
      <c r="G299" s="137"/>
      <c r="H299" s="137"/>
      <c r="I299" s="137" t="e">
        <f t="shared" ca="1" si="47"/>
        <v>#REF!</v>
      </c>
      <c r="J299" s="162"/>
      <c r="K299" s="140"/>
      <c r="L299" s="140"/>
      <c r="M299" s="140" t="e">
        <f t="shared" ca="1" si="48"/>
        <v>#REF!</v>
      </c>
      <c r="N299" s="171"/>
      <c r="O299" s="142" t="e">
        <f t="shared" ca="1" si="49"/>
        <v>#REF!</v>
      </c>
      <c r="P299" s="141" t="e">
        <f t="shared" ca="1" si="50"/>
        <v>#REF!</v>
      </c>
      <c r="Q299" s="142" t="e">
        <f t="shared" ca="1" si="51"/>
        <v>#REF!</v>
      </c>
      <c r="R299" s="143" t="e">
        <f t="shared" ca="1" si="52"/>
        <v>#REF!</v>
      </c>
      <c r="S299" s="141">
        <f t="shared" si="53"/>
        <v>0</v>
      </c>
      <c r="T299" s="142">
        <f t="shared" si="54"/>
        <v>0</v>
      </c>
      <c r="U299" s="148"/>
      <c r="V299" s="210"/>
      <c r="W299" s="210"/>
      <c r="X299" s="210"/>
      <c r="Y299" s="210"/>
      <c r="Z299" s="210"/>
      <c r="AA299" s="210"/>
      <c r="AB299" s="210"/>
      <c r="AC299" s="210"/>
      <c r="AD299" s="210"/>
    </row>
    <row r="300" spans="1:30" hidden="1" x14ac:dyDescent="0.25">
      <c r="A300" s="133">
        <v>292</v>
      </c>
      <c r="B300" s="156" t="e">
        <f t="shared" ca="1" si="44"/>
        <v>#REF!</v>
      </c>
      <c r="C300" s="156" t="e">
        <f t="shared" ca="1" si="45"/>
        <v>#REF!</v>
      </c>
      <c r="D300" s="138"/>
      <c r="E300" s="139"/>
      <c r="F300" s="139" t="e">
        <f t="shared" ca="1" si="46"/>
        <v>#REF!</v>
      </c>
      <c r="G300" s="137"/>
      <c r="H300" s="137"/>
      <c r="I300" s="137" t="e">
        <f t="shared" ca="1" si="47"/>
        <v>#REF!</v>
      </c>
      <c r="J300" s="162"/>
      <c r="K300" s="140"/>
      <c r="L300" s="140"/>
      <c r="M300" s="140" t="e">
        <f t="shared" ca="1" si="48"/>
        <v>#REF!</v>
      </c>
      <c r="N300" s="171"/>
      <c r="O300" s="142" t="e">
        <f t="shared" ca="1" si="49"/>
        <v>#REF!</v>
      </c>
      <c r="P300" s="141" t="e">
        <f t="shared" ca="1" si="50"/>
        <v>#REF!</v>
      </c>
      <c r="Q300" s="142" t="e">
        <f t="shared" ca="1" si="51"/>
        <v>#REF!</v>
      </c>
      <c r="R300" s="143" t="e">
        <f t="shared" ca="1" si="52"/>
        <v>#REF!</v>
      </c>
      <c r="S300" s="141">
        <f t="shared" si="53"/>
        <v>0</v>
      </c>
      <c r="T300" s="142">
        <f t="shared" si="54"/>
        <v>0</v>
      </c>
      <c r="U300" s="148"/>
      <c r="V300" s="210"/>
      <c r="W300" s="210"/>
      <c r="X300" s="210"/>
      <c r="Y300" s="210"/>
      <c r="Z300" s="210"/>
      <c r="AA300" s="210"/>
      <c r="AB300" s="210"/>
      <c r="AC300" s="210"/>
      <c r="AD300" s="210"/>
    </row>
    <row r="301" spans="1:30" hidden="1" x14ac:dyDescent="0.25">
      <c r="A301" s="133">
        <v>293</v>
      </c>
      <c r="B301" s="156" t="e">
        <f t="shared" ca="1" si="44"/>
        <v>#REF!</v>
      </c>
      <c r="C301" s="156" t="e">
        <f t="shared" ca="1" si="45"/>
        <v>#REF!</v>
      </c>
      <c r="D301" s="138"/>
      <c r="E301" s="139"/>
      <c r="F301" s="139" t="e">
        <f t="shared" ca="1" si="46"/>
        <v>#REF!</v>
      </c>
      <c r="G301" s="137"/>
      <c r="H301" s="137"/>
      <c r="I301" s="137" t="e">
        <f t="shared" ca="1" si="47"/>
        <v>#REF!</v>
      </c>
      <c r="J301" s="162"/>
      <c r="K301" s="140"/>
      <c r="L301" s="140"/>
      <c r="M301" s="140" t="e">
        <f t="shared" ca="1" si="48"/>
        <v>#REF!</v>
      </c>
      <c r="N301" s="171"/>
      <c r="O301" s="142" t="e">
        <f t="shared" ca="1" si="49"/>
        <v>#REF!</v>
      </c>
      <c r="P301" s="141" t="e">
        <f t="shared" ca="1" si="50"/>
        <v>#REF!</v>
      </c>
      <c r="Q301" s="142" t="e">
        <f t="shared" ca="1" si="51"/>
        <v>#REF!</v>
      </c>
      <c r="R301" s="143" t="e">
        <f t="shared" ca="1" si="52"/>
        <v>#REF!</v>
      </c>
      <c r="S301" s="141">
        <f t="shared" si="53"/>
        <v>0</v>
      </c>
      <c r="T301" s="142">
        <f t="shared" si="54"/>
        <v>0</v>
      </c>
      <c r="U301" s="148"/>
      <c r="V301" s="210"/>
      <c r="W301" s="210"/>
      <c r="X301" s="210"/>
      <c r="Y301" s="210"/>
      <c r="Z301" s="210"/>
      <c r="AA301" s="210"/>
      <c r="AB301" s="210"/>
      <c r="AC301" s="210"/>
      <c r="AD301" s="210"/>
    </row>
    <row r="302" spans="1:30" hidden="1" x14ac:dyDescent="0.25">
      <c r="A302" s="133">
        <v>294</v>
      </c>
      <c r="B302" s="156" t="e">
        <f t="shared" ca="1" si="44"/>
        <v>#REF!</v>
      </c>
      <c r="C302" s="156" t="e">
        <f t="shared" ca="1" si="45"/>
        <v>#REF!</v>
      </c>
      <c r="D302" s="138"/>
      <c r="E302" s="139"/>
      <c r="F302" s="139" t="e">
        <f t="shared" ca="1" si="46"/>
        <v>#REF!</v>
      </c>
      <c r="G302" s="137"/>
      <c r="H302" s="137"/>
      <c r="I302" s="137" t="e">
        <f t="shared" ca="1" si="47"/>
        <v>#REF!</v>
      </c>
      <c r="J302" s="162"/>
      <c r="K302" s="140"/>
      <c r="L302" s="140"/>
      <c r="M302" s="140" t="e">
        <f t="shared" ca="1" si="48"/>
        <v>#REF!</v>
      </c>
      <c r="N302" s="171"/>
      <c r="O302" s="142" t="e">
        <f t="shared" ca="1" si="49"/>
        <v>#REF!</v>
      </c>
      <c r="P302" s="141" t="e">
        <f t="shared" ca="1" si="50"/>
        <v>#REF!</v>
      </c>
      <c r="Q302" s="142" t="e">
        <f t="shared" ca="1" si="51"/>
        <v>#REF!</v>
      </c>
      <c r="R302" s="143" t="e">
        <f t="shared" ca="1" si="52"/>
        <v>#REF!</v>
      </c>
      <c r="S302" s="141">
        <f t="shared" si="53"/>
        <v>0</v>
      </c>
      <c r="T302" s="142">
        <f t="shared" si="54"/>
        <v>0</v>
      </c>
      <c r="U302" s="148"/>
      <c r="V302" s="210"/>
      <c r="W302" s="210"/>
      <c r="X302" s="210"/>
      <c r="Y302" s="210"/>
      <c r="Z302" s="210"/>
      <c r="AA302" s="210"/>
      <c r="AB302" s="210"/>
      <c r="AC302" s="210"/>
      <c r="AD302" s="210"/>
    </row>
    <row r="303" spans="1:30" hidden="1" x14ac:dyDescent="0.25">
      <c r="A303" s="133">
        <v>295</v>
      </c>
      <c r="B303" s="156" t="e">
        <f t="shared" ca="1" si="44"/>
        <v>#REF!</v>
      </c>
      <c r="C303" s="156" t="e">
        <f t="shared" ca="1" si="45"/>
        <v>#REF!</v>
      </c>
      <c r="D303" s="138"/>
      <c r="E303" s="139"/>
      <c r="F303" s="139" t="e">
        <f t="shared" ca="1" si="46"/>
        <v>#REF!</v>
      </c>
      <c r="G303" s="137"/>
      <c r="H303" s="137"/>
      <c r="I303" s="137" t="e">
        <f t="shared" ca="1" si="47"/>
        <v>#REF!</v>
      </c>
      <c r="J303" s="162"/>
      <c r="K303" s="140"/>
      <c r="L303" s="140"/>
      <c r="M303" s="140" t="e">
        <f t="shared" ca="1" si="48"/>
        <v>#REF!</v>
      </c>
      <c r="N303" s="171"/>
      <c r="O303" s="142" t="e">
        <f t="shared" ca="1" si="49"/>
        <v>#REF!</v>
      </c>
      <c r="P303" s="141" t="e">
        <f t="shared" ca="1" si="50"/>
        <v>#REF!</v>
      </c>
      <c r="Q303" s="142" t="e">
        <f t="shared" ca="1" si="51"/>
        <v>#REF!</v>
      </c>
      <c r="R303" s="143" t="e">
        <f t="shared" ca="1" si="52"/>
        <v>#REF!</v>
      </c>
      <c r="S303" s="141">
        <f t="shared" si="53"/>
        <v>0</v>
      </c>
      <c r="T303" s="142">
        <f t="shared" si="54"/>
        <v>0</v>
      </c>
      <c r="U303" s="148"/>
      <c r="V303" s="210"/>
      <c r="W303" s="210"/>
      <c r="X303" s="210"/>
      <c r="Y303" s="210"/>
      <c r="Z303" s="210"/>
      <c r="AA303" s="210"/>
      <c r="AB303" s="210"/>
      <c r="AC303" s="210"/>
      <c r="AD303" s="210"/>
    </row>
    <row r="304" spans="1:30" hidden="1" x14ac:dyDescent="0.25">
      <c r="A304" s="133">
        <v>296</v>
      </c>
      <c r="B304" s="156" t="e">
        <f t="shared" ca="1" si="44"/>
        <v>#REF!</v>
      </c>
      <c r="C304" s="156" t="e">
        <f t="shared" ca="1" si="45"/>
        <v>#REF!</v>
      </c>
      <c r="D304" s="138"/>
      <c r="E304" s="139"/>
      <c r="F304" s="139" t="e">
        <f t="shared" ca="1" si="46"/>
        <v>#REF!</v>
      </c>
      <c r="G304" s="137"/>
      <c r="H304" s="137"/>
      <c r="I304" s="137" t="e">
        <f t="shared" ca="1" si="47"/>
        <v>#REF!</v>
      </c>
      <c r="J304" s="162"/>
      <c r="K304" s="140"/>
      <c r="L304" s="140"/>
      <c r="M304" s="140" t="e">
        <f t="shared" ca="1" si="48"/>
        <v>#REF!</v>
      </c>
      <c r="N304" s="171"/>
      <c r="O304" s="142" t="e">
        <f t="shared" ca="1" si="49"/>
        <v>#REF!</v>
      </c>
      <c r="P304" s="141" t="e">
        <f t="shared" ca="1" si="50"/>
        <v>#REF!</v>
      </c>
      <c r="Q304" s="142" t="e">
        <f t="shared" ca="1" si="51"/>
        <v>#REF!</v>
      </c>
      <c r="R304" s="143" t="e">
        <f t="shared" ca="1" si="52"/>
        <v>#REF!</v>
      </c>
      <c r="S304" s="141">
        <f t="shared" si="53"/>
        <v>0</v>
      </c>
      <c r="T304" s="142">
        <f t="shared" si="54"/>
        <v>0</v>
      </c>
      <c r="U304" s="148"/>
      <c r="V304" s="210"/>
      <c r="W304" s="210"/>
      <c r="X304" s="210"/>
      <c r="Y304" s="210"/>
      <c r="Z304" s="210"/>
      <c r="AA304" s="210"/>
      <c r="AB304" s="210"/>
      <c r="AC304" s="210"/>
      <c r="AD304" s="210"/>
    </row>
    <row r="305" spans="1:30" hidden="1" x14ac:dyDescent="0.25">
      <c r="A305" s="133">
        <v>297</v>
      </c>
      <c r="B305" s="156" t="e">
        <f t="shared" ca="1" si="44"/>
        <v>#REF!</v>
      </c>
      <c r="C305" s="156" t="e">
        <f t="shared" ca="1" si="45"/>
        <v>#REF!</v>
      </c>
      <c r="D305" s="138"/>
      <c r="E305" s="139"/>
      <c r="F305" s="139" t="e">
        <f t="shared" ca="1" si="46"/>
        <v>#REF!</v>
      </c>
      <c r="G305" s="137"/>
      <c r="H305" s="137"/>
      <c r="I305" s="137" t="e">
        <f t="shared" ca="1" si="47"/>
        <v>#REF!</v>
      </c>
      <c r="J305" s="162"/>
      <c r="K305" s="140"/>
      <c r="L305" s="140"/>
      <c r="M305" s="140" t="e">
        <f t="shared" ca="1" si="48"/>
        <v>#REF!</v>
      </c>
      <c r="N305" s="171"/>
      <c r="O305" s="142" t="e">
        <f t="shared" ca="1" si="49"/>
        <v>#REF!</v>
      </c>
      <c r="P305" s="141" t="e">
        <f t="shared" ca="1" si="50"/>
        <v>#REF!</v>
      </c>
      <c r="Q305" s="142" t="e">
        <f t="shared" ca="1" si="51"/>
        <v>#REF!</v>
      </c>
      <c r="R305" s="143" t="e">
        <f t="shared" ca="1" si="52"/>
        <v>#REF!</v>
      </c>
      <c r="S305" s="141">
        <f t="shared" si="53"/>
        <v>0</v>
      </c>
      <c r="T305" s="142">
        <f t="shared" si="54"/>
        <v>0</v>
      </c>
      <c r="U305" s="148"/>
      <c r="V305" s="210"/>
      <c r="W305" s="210"/>
      <c r="X305" s="210"/>
      <c r="Y305" s="210"/>
      <c r="Z305" s="210"/>
      <c r="AA305" s="210"/>
      <c r="AB305" s="210"/>
      <c r="AC305" s="210"/>
      <c r="AD305" s="210"/>
    </row>
    <row r="306" spans="1:30" hidden="1" x14ac:dyDescent="0.25">
      <c r="A306" s="133">
        <v>298</v>
      </c>
      <c r="B306" s="156" t="e">
        <f t="shared" ca="1" si="44"/>
        <v>#REF!</v>
      </c>
      <c r="C306" s="156" t="e">
        <f t="shared" ca="1" si="45"/>
        <v>#REF!</v>
      </c>
      <c r="D306" s="138"/>
      <c r="E306" s="139"/>
      <c r="F306" s="139" t="e">
        <f t="shared" ca="1" si="46"/>
        <v>#REF!</v>
      </c>
      <c r="G306" s="137"/>
      <c r="H306" s="137"/>
      <c r="I306" s="137" t="e">
        <f t="shared" ca="1" si="47"/>
        <v>#REF!</v>
      </c>
      <c r="J306" s="162"/>
      <c r="K306" s="140"/>
      <c r="L306" s="140"/>
      <c r="M306" s="140" t="e">
        <f t="shared" ca="1" si="48"/>
        <v>#REF!</v>
      </c>
      <c r="N306" s="171"/>
      <c r="O306" s="142" t="e">
        <f t="shared" ca="1" si="49"/>
        <v>#REF!</v>
      </c>
      <c r="P306" s="141" t="e">
        <f t="shared" ca="1" si="50"/>
        <v>#REF!</v>
      </c>
      <c r="Q306" s="142" t="e">
        <f t="shared" ca="1" si="51"/>
        <v>#REF!</v>
      </c>
      <c r="R306" s="143" t="e">
        <f t="shared" ca="1" si="52"/>
        <v>#REF!</v>
      </c>
      <c r="S306" s="141">
        <f t="shared" si="53"/>
        <v>0</v>
      </c>
      <c r="T306" s="142">
        <f t="shared" si="54"/>
        <v>0</v>
      </c>
      <c r="U306" s="148"/>
      <c r="V306" s="210"/>
      <c r="W306" s="210"/>
      <c r="X306" s="210"/>
      <c r="Y306" s="210"/>
      <c r="Z306" s="210"/>
      <c r="AA306" s="210"/>
      <c r="AB306" s="210"/>
      <c r="AC306" s="210"/>
      <c r="AD306" s="210"/>
    </row>
    <row r="307" spans="1:30" hidden="1" x14ac:dyDescent="0.25">
      <c r="A307" s="133">
        <v>299</v>
      </c>
      <c r="B307" s="156" t="e">
        <f t="shared" ca="1" si="44"/>
        <v>#REF!</v>
      </c>
      <c r="C307" s="156" t="e">
        <f t="shared" ca="1" si="45"/>
        <v>#REF!</v>
      </c>
      <c r="D307" s="138"/>
      <c r="E307" s="139"/>
      <c r="F307" s="139" t="e">
        <f t="shared" ca="1" si="46"/>
        <v>#REF!</v>
      </c>
      <c r="G307" s="137"/>
      <c r="H307" s="137"/>
      <c r="I307" s="137" t="e">
        <f t="shared" ca="1" si="47"/>
        <v>#REF!</v>
      </c>
      <c r="J307" s="162"/>
      <c r="K307" s="140"/>
      <c r="L307" s="140"/>
      <c r="M307" s="140" t="e">
        <f t="shared" ca="1" si="48"/>
        <v>#REF!</v>
      </c>
      <c r="N307" s="171"/>
      <c r="O307" s="142" t="e">
        <f t="shared" ca="1" si="49"/>
        <v>#REF!</v>
      </c>
      <c r="P307" s="141" t="e">
        <f t="shared" ca="1" si="50"/>
        <v>#REF!</v>
      </c>
      <c r="Q307" s="142" t="e">
        <f t="shared" ca="1" si="51"/>
        <v>#REF!</v>
      </c>
      <c r="R307" s="143" t="e">
        <f t="shared" ca="1" si="52"/>
        <v>#REF!</v>
      </c>
      <c r="S307" s="141">
        <f t="shared" si="53"/>
        <v>0</v>
      </c>
      <c r="T307" s="142">
        <f t="shared" si="54"/>
        <v>0</v>
      </c>
      <c r="U307" s="148"/>
      <c r="V307" s="156"/>
      <c r="W307" s="210"/>
      <c r="X307" s="210"/>
      <c r="Y307" s="156"/>
      <c r="Z307" s="210"/>
      <c r="AA307" s="210"/>
      <c r="AB307" s="156"/>
      <c r="AC307" s="210"/>
      <c r="AD307" s="210"/>
    </row>
    <row r="308" spans="1:30" hidden="1" x14ac:dyDescent="0.25">
      <c r="A308" s="133">
        <v>300</v>
      </c>
      <c r="B308" s="156" t="e">
        <f t="shared" ca="1" si="44"/>
        <v>#REF!</v>
      </c>
      <c r="C308" s="156" t="e">
        <f t="shared" ca="1" si="45"/>
        <v>#REF!</v>
      </c>
      <c r="D308" s="138"/>
      <c r="E308" s="139"/>
      <c r="F308" s="139" t="e">
        <f t="shared" ca="1" si="46"/>
        <v>#REF!</v>
      </c>
      <c r="G308" s="137"/>
      <c r="H308" s="137"/>
      <c r="I308" s="137" t="e">
        <f t="shared" ca="1" si="47"/>
        <v>#REF!</v>
      </c>
      <c r="J308" s="162"/>
      <c r="K308" s="140"/>
      <c r="L308" s="140"/>
      <c r="M308" s="140" t="e">
        <f t="shared" ca="1" si="48"/>
        <v>#REF!</v>
      </c>
      <c r="N308" s="171"/>
      <c r="O308" s="142" t="e">
        <f t="shared" ca="1" si="49"/>
        <v>#REF!</v>
      </c>
      <c r="P308" s="141" t="e">
        <f t="shared" ca="1" si="50"/>
        <v>#REF!</v>
      </c>
      <c r="Q308" s="142" t="e">
        <f t="shared" ca="1" si="51"/>
        <v>#REF!</v>
      </c>
      <c r="R308" s="143" t="e">
        <f t="shared" ca="1" si="52"/>
        <v>#REF!</v>
      </c>
      <c r="S308" s="141">
        <f t="shared" si="53"/>
        <v>0</v>
      </c>
      <c r="T308" s="142">
        <f t="shared" si="54"/>
        <v>0</v>
      </c>
      <c r="U308" s="148"/>
      <c r="V308" s="156"/>
      <c r="W308" s="210"/>
      <c r="X308" s="210"/>
      <c r="Y308" s="156"/>
      <c r="Z308" s="210"/>
      <c r="AA308" s="210"/>
      <c r="AB308" s="156"/>
      <c r="AC308" s="210"/>
      <c r="AD308" s="210"/>
    </row>
    <row r="309" spans="1:30" hidden="1" x14ac:dyDescent="0.25">
      <c r="A309" s="133">
        <v>301</v>
      </c>
      <c r="B309" s="156" t="e">
        <f t="shared" ca="1" si="44"/>
        <v>#REF!</v>
      </c>
      <c r="C309" s="156" t="e">
        <f t="shared" ca="1" si="45"/>
        <v>#REF!</v>
      </c>
      <c r="D309" s="138"/>
      <c r="E309" s="139"/>
      <c r="F309" s="139" t="e">
        <f t="shared" ca="1" si="46"/>
        <v>#REF!</v>
      </c>
      <c r="G309" s="137"/>
      <c r="H309" s="137"/>
      <c r="I309" s="137" t="e">
        <f t="shared" ca="1" si="47"/>
        <v>#REF!</v>
      </c>
      <c r="J309" s="162"/>
      <c r="K309" s="140"/>
      <c r="L309" s="140"/>
      <c r="M309" s="140" t="e">
        <f t="shared" ca="1" si="48"/>
        <v>#REF!</v>
      </c>
      <c r="N309" s="171"/>
      <c r="O309" s="142" t="e">
        <f t="shared" ca="1" si="49"/>
        <v>#REF!</v>
      </c>
      <c r="P309" s="141" t="e">
        <f t="shared" ca="1" si="50"/>
        <v>#REF!</v>
      </c>
      <c r="Q309" s="142" t="e">
        <f t="shared" ca="1" si="51"/>
        <v>#REF!</v>
      </c>
      <c r="R309" s="143" t="e">
        <f t="shared" ca="1" si="52"/>
        <v>#REF!</v>
      </c>
      <c r="S309" s="141">
        <f t="shared" si="53"/>
        <v>0</v>
      </c>
      <c r="T309" s="142">
        <f t="shared" si="54"/>
        <v>0</v>
      </c>
      <c r="U309" s="148"/>
      <c r="V309" s="210"/>
      <c r="W309" s="210"/>
      <c r="X309" s="210"/>
      <c r="Y309" s="210"/>
      <c r="Z309" s="210"/>
      <c r="AA309" s="210"/>
      <c r="AB309" s="210"/>
      <c r="AC309" s="210"/>
      <c r="AD309" s="210"/>
    </row>
    <row r="310" spans="1:30" hidden="1" x14ac:dyDescent="0.25">
      <c r="A310" s="133">
        <v>302</v>
      </c>
      <c r="B310" s="156" t="e">
        <f t="shared" ca="1" si="44"/>
        <v>#REF!</v>
      </c>
      <c r="C310" s="156" t="e">
        <f t="shared" ca="1" si="45"/>
        <v>#REF!</v>
      </c>
      <c r="D310" s="138"/>
      <c r="E310" s="139"/>
      <c r="F310" s="139" t="e">
        <f t="shared" ca="1" si="46"/>
        <v>#REF!</v>
      </c>
      <c r="G310" s="137"/>
      <c r="H310" s="137"/>
      <c r="I310" s="137" t="e">
        <f t="shared" ca="1" si="47"/>
        <v>#REF!</v>
      </c>
      <c r="J310" s="162"/>
      <c r="K310" s="140"/>
      <c r="L310" s="140"/>
      <c r="M310" s="140" t="e">
        <f t="shared" ca="1" si="48"/>
        <v>#REF!</v>
      </c>
      <c r="N310" s="171"/>
      <c r="O310" s="142" t="e">
        <f t="shared" ca="1" si="49"/>
        <v>#REF!</v>
      </c>
      <c r="P310" s="141" t="e">
        <f t="shared" ca="1" si="50"/>
        <v>#REF!</v>
      </c>
      <c r="Q310" s="142" t="e">
        <f t="shared" ca="1" si="51"/>
        <v>#REF!</v>
      </c>
      <c r="R310" s="143" t="e">
        <f t="shared" ca="1" si="52"/>
        <v>#REF!</v>
      </c>
      <c r="S310" s="141">
        <f t="shared" si="53"/>
        <v>0</v>
      </c>
      <c r="T310" s="142">
        <f t="shared" si="54"/>
        <v>0</v>
      </c>
      <c r="U310" s="148"/>
      <c r="V310" s="210"/>
      <c r="W310" s="210"/>
      <c r="X310" s="210"/>
      <c r="Y310" s="210"/>
      <c r="Z310" s="210"/>
      <c r="AA310" s="210"/>
      <c r="AB310" s="210"/>
      <c r="AC310" s="210"/>
      <c r="AD310" s="210"/>
    </row>
    <row r="311" spans="1:30" hidden="1" x14ac:dyDescent="0.25">
      <c r="A311" s="133">
        <v>303</v>
      </c>
      <c r="B311" s="156" t="e">
        <f t="shared" ca="1" si="44"/>
        <v>#REF!</v>
      </c>
      <c r="C311" s="156" t="e">
        <f t="shared" ca="1" si="45"/>
        <v>#REF!</v>
      </c>
      <c r="D311" s="138"/>
      <c r="E311" s="139"/>
      <c r="F311" s="139" t="e">
        <f t="shared" ca="1" si="46"/>
        <v>#REF!</v>
      </c>
      <c r="G311" s="137"/>
      <c r="H311" s="137"/>
      <c r="I311" s="137" t="e">
        <f t="shared" ca="1" si="47"/>
        <v>#REF!</v>
      </c>
      <c r="J311" s="162"/>
      <c r="K311" s="140"/>
      <c r="L311" s="140"/>
      <c r="M311" s="140" t="e">
        <f t="shared" ca="1" si="48"/>
        <v>#REF!</v>
      </c>
      <c r="N311" s="171"/>
      <c r="O311" s="142" t="e">
        <f t="shared" ca="1" si="49"/>
        <v>#REF!</v>
      </c>
      <c r="P311" s="141" t="e">
        <f t="shared" ca="1" si="50"/>
        <v>#REF!</v>
      </c>
      <c r="Q311" s="142" t="e">
        <f t="shared" ca="1" si="51"/>
        <v>#REF!</v>
      </c>
      <c r="R311" s="143" t="e">
        <f t="shared" ca="1" si="52"/>
        <v>#REF!</v>
      </c>
      <c r="S311" s="141">
        <f t="shared" si="53"/>
        <v>0</v>
      </c>
      <c r="T311" s="142">
        <f t="shared" si="54"/>
        <v>0</v>
      </c>
      <c r="U311" s="148"/>
      <c r="V311" s="210"/>
      <c r="W311" s="210"/>
      <c r="X311" s="210"/>
      <c r="Y311" s="210"/>
      <c r="Z311" s="210"/>
      <c r="AA311" s="210"/>
      <c r="AB311" s="210"/>
      <c r="AC311" s="210"/>
      <c r="AD311" s="210"/>
    </row>
    <row r="312" spans="1:30" hidden="1" x14ac:dyDescent="0.25">
      <c r="A312" s="133">
        <v>304</v>
      </c>
      <c r="B312" s="156" t="e">
        <f t="shared" ca="1" si="44"/>
        <v>#REF!</v>
      </c>
      <c r="C312" s="156" t="e">
        <f t="shared" ca="1" si="45"/>
        <v>#REF!</v>
      </c>
      <c r="D312" s="138"/>
      <c r="E312" s="139"/>
      <c r="F312" s="139" t="e">
        <f t="shared" ca="1" si="46"/>
        <v>#REF!</v>
      </c>
      <c r="G312" s="137"/>
      <c r="H312" s="137"/>
      <c r="I312" s="137" t="e">
        <f t="shared" ca="1" si="47"/>
        <v>#REF!</v>
      </c>
      <c r="J312" s="162"/>
      <c r="K312" s="140"/>
      <c r="L312" s="140"/>
      <c r="M312" s="140" t="e">
        <f t="shared" ca="1" si="48"/>
        <v>#REF!</v>
      </c>
      <c r="N312" s="171"/>
      <c r="O312" s="142" t="e">
        <f t="shared" ca="1" si="49"/>
        <v>#REF!</v>
      </c>
      <c r="P312" s="141" t="e">
        <f t="shared" ca="1" si="50"/>
        <v>#REF!</v>
      </c>
      <c r="Q312" s="142" t="e">
        <f t="shared" ca="1" si="51"/>
        <v>#REF!</v>
      </c>
      <c r="R312" s="143" t="e">
        <f t="shared" ca="1" si="52"/>
        <v>#REF!</v>
      </c>
      <c r="S312" s="141">
        <f t="shared" si="53"/>
        <v>0</v>
      </c>
      <c r="T312" s="142">
        <f t="shared" si="54"/>
        <v>0</v>
      </c>
      <c r="U312" s="148"/>
      <c r="V312" s="156"/>
      <c r="W312" s="210"/>
      <c r="X312" s="210"/>
      <c r="Y312" s="156"/>
      <c r="Z312" s="210"/>
      <c r="AA312" s="210"/>
      <c r="AB312" s="156"/>
      <c r="AC312" s="210"/>
      <c r="AD312" s="210"/>
    </row>
    <row r="313" spans="1:30" hidden="1" x14ac:dyDescent="0.25">
      <c r="A313" s="133">
        <v>305</v>
      </c>
      <c r="B313" s="156" t="e">
        <f t="shared" ca="1" si="44"/>
        <v>#REF!</v>
      </c>
      <c r="C313" s="156" t="e">
        <f t="shared" ca="1" si="45"/>
        <v>#REF!</v>
      </c>
      <c r="D313" s="138"/>
      <c r="E313" s="139"/>
      <c r="F313" s="139" t="e">
        <f t="shared" ca="1" si="46"/>
        <v>#REF!</v>
      </c>
      <c r="G313" s="137"/>
      <c r="H313" s="137"/>
      <c r="I313" s="137" t="e">
        <f t="shared" ca="1" si="47"/>
        <v>#REF!</v>
      </c>
      <c r="J313" s="162"/>
      <c r="K313" s="140"/>
      <c r="L313" s="140"/>
      <c r="M313" s="140" t="e">
        <f t="shared" ca="1" si="48"/>
        <v>#REF!</v>
      </c>
      <c r="N313" s="171"/>
      <c r="O313" s="142" t="e">
        <f t="shared" ca="1" si="49"/>
        <v>#REF!</v>
      </c>
      <c r="P313" s="141" t="e">
        <f t="shared" ca="1" si="50"/>
        <v>#REF!</v>
      </c>
      <c r="Q313" s="142" t="e">
        <f t="shared" ca="1" si="51"/>
        <v>#REF!</v>
      </c>
      <c r="R313" s="143" t="e">
        <f t="shared" ca="1" si="52"/>
        <v>#REF!</v>
      </c>
      <c r="S313" s="141">
        <f t="shared" si="53"/>
        <v>0</v>
      </c>
      <c r="T313" s="142">
        <f t="shared" si="54"/>
        <v>0</v>
      </c>
      <c r="U313" s="148"/>
      <c r="V313" s="210"/>
      <c r="W313" s="210"/>
      <c r="X313" s="210"/>
      <c r="Y313" s="210"/>
      <c r="Z313" s="210"/>
      <c r="AA313" s="210"/>
      <c r="AB313" s="210"/>
      <c r="AC313" s="210"/>
      <c r="AD313" s="210"/>
    </row>
    <row r="314" spans="1:30" hidden="1" x14ac:dyDescent="0.25">
      <c r="A314" s="133">
        <v>306</v>
      </c>
      <c r="B314" s="156" t="e">
        <f t="shared" ca="1" si="44"/>
        <v>#REF!</v>
      </c>
      <c r="C314" s="156" t="e">
        <f t="shared" ca="1" si="45"/>
        <v>#REF!</v>
      </c>
      <c r="D314" s="138"/>
      <c r="E314" s="139"/>
      <c r="F314" s="139" t="e">
        <f t="shared" ca="1" si="46"/>
        <v>#REF!</v>
      </c>
      <c r="G314" s="137"/>
      <c r="H314" s="137"/>
      <c r="I314" s="137" t="e">
        <f t="shared" ca="1" si="47"/>
        <v>#REF!</v>
      </c>
      <c r="J314" s="162"/>
      <c r="K314" s="140"/>
      <c r="L314" s="140"/>
      <c r="M314" s="140" t="e">
        <f t="shared" ca="1" si="48"/>
        <v>#REF!</v>
      </c>
      <c r="N314" s="171"/>
      <c r="O314" s="142" t="e">
        <f t="shared" ca="1" si="49"/>
        <v>#REF!</v>
      </c>
      <c r="P314" s="141" t="e">
        <f t="shared" ca="1" si="50"/>
        <v>#REF!</v>
      </c>
      <c r="Q314" s="142" t="e">
        <f t="shared" ca="1" si="51"/>
        <v>#REF!</v>
      </c>
      <c r="R314" s="143" t="e">
        <f t="shared" ca="1" si="52"/>
        <v>#REF!</v>
      </c>
      <c r="S314" s="141">
        <f t="shared" si="53"/>
        <v>0</v>
      </c>
      <c r="T314" s="142">
        <f t="shared" si="54"/>
        <v>0</v>
      </c>
      <c r="U314" s="148"/>
      <c r="V314" s="210"/>
      <c r="W314" s="210"/>
      <c r="X314" s="210"/>
      <c r="Y314" s="210"/>
      <c r="Z314" s="210"/>
      <c r="AA314" s="210"/>
      <c r="AB314" s="210"/>
      <c r="AC314" s="210"/>
      <c r="AD314" s="210"/>
    </row>
    <row r="315" spans="1:30" hidden="1" x14ac:dyDescent="0.25">
      <c r="A315" s="133">
        <v>307</v>
      </c>
      <c r="B315" s="156" t="e">
        <f t="shared" ca="1" si="44"/>
        <v>#REF!</v>
      </c>
      <c r="C315" s="156" t="e">
        <f t="shared" ca="1" si="45"/>
        <v>#REF!</v>
      </c>
      <c r="D315" s="138"/>
      <c r="E315" s="139"/>
      <c r="F315" s="139" t="e">
        <f t="shared" ca="1" si="46"/>
        <v>#REF!</v>
      </c>
      <c r="G315" s="137"/>
      <c r="H315" s="137"/>
      <c r="I315" s="137" t="e">
        <f t="shared" ca="1" si="47"/>
        <v>#REF!</v>
      </c>
      <c r="J315" s="162"/>
      <c r="K315" s="140"/>
      <c r="L315" s="140"/>
      <c r="M315" s="140" t="e">
        <f t="shared" ca="1" si="48"/>
        <v>#REF!</v>
      </c>
      <c r="N315" s="171"/>
      <c r="O315" s="142" t="e">
        <f t="shared" ca="1" si="49"/>
        <v>#REF!</v>
      </c>
      <c r="P315" s="141" t="e">
        <f t="shared" ca="1" si="50"/>
        <v>#REF!</v>
      </c>
      <c r="Q315" s="142" t="e">
        <f t="shared" ca="1" si="51"/>
        <v>#REF!</v>
      </c>
      <c r="R315" s="143" t="e">
        <f t="shared" ca="1" si="52"/>
        <v>#REF!</v>
      </c>
      <c r="S315" s="141">
        <f t="shared" si="53"/>
        <v>0</v>
      </c>
      <c r="T315" s="142">
        <f t="shared" si="54"/>
        <v>0</v>
      </c>
      <c r="U315" s="148"/>
      <c r="V315" s="156"/>
      <c r="W315" s="210"/>
      <c r="X315" s="210"/>
      <c r="Y315" s="156"/>
      <c r="Z315" s="210"/>
      <c r="AA315" s="210"/>
      <c r="AB315" s="156"/>
      <c r="AC315" s="210"/>
      <c r="AD315" s="210"/>
    </row>
    <row r="316" spans="1:30" hidden="1" x14ac:dyDescent="0.25">
      <c r="A316" s="133">
        <v>308</v>
      </c>
      <c r="B316" s="156" t="e">
        <f t="shared" ca="1" si="44"/>
        <v>#REF!</v>
      </c>
      <c r="C316" s="156" t="e">
        <f t="shared" ca="1" si="45"/>
        <v>#REF!</v>
      </c>
      <c r="D316" s="138"/>
      <c r="E316" s="139"/>
      <c r="F316" s="139" t="e">
        <f t="shared" ca="1" si="46"/>
        <v>#REF!</v>
      </c>
      <c r="G316" s="137"/>
      <c r="H316" s="137"/>
      <c r="I316" s="137" t="e">
        <f t="shared" ca="1" si="47"/>
        <v>#REF!</v>
      </c>
      <c r="J316" s="162"/>
      <c r="K316" s="140"/>
      <c r="L316" s="140"/>
      <c r="M316" s="140" t="e">
        <f t="shared" ca="1" si="48"/>
        <v>#REF!</v>
      </c>
      <c r="N316" s="171"/>
      <c r="O316" s="142" t="e">
        <f t="shared" ca="1" si="49"/>
        <v>#REF!</v>
      </c>
      <c r="P316" s="141" t="e">
        <f t="shared" ca="1" si="50"/>
        <v>#REF!</v>
      </c>
      <c r="Q316" s="142" t="e">
        <f t="shared" ca="1" si="51"/>
        <v>#REF!</v>
      </c>
      <c r="R316" s="143" t="e">
        <f t="shared" ca="1" si="52"/>
        <v>#REF!</v>
      </c>
      <c r="S316" s="141">
        <f t="shared" si="53"/>
        <v>0</v>
      </c>
      <c r="T316" s="142">
        <f t="shared" si="54"/>
        <v>0</v>
      </c>
      <c r="U316" s="148"/>
      <c r="V316" s="156"/>
      <c r="W316" s="210"/>
      <c r="X316" s="210"/>
      <c r="Y316" s="156"/>
      <c r="Z316" s="210"/>
      <c r="AA316" s="210"/>
      <c r="AB316" s="156"/>
      <c r="AC316" s="210"/>
      <c r="AD316" s="210"/>
    </row>
    <row r="317" spans="1:30" hidden="1" x14ac:dyDescent="0.25">
      <c r="A317" s="133">
        <v>309</v>
      </c>
      <c r="B317" s="156" t="e">
        <f t="shared" ca="1" si="44"/>
        <v>#REF!</v>
      </c>
      <c r="C317" s="156" t="e">
        <f t="shared" ca="1" si="45"/>
        <v>#REF!</v>
      </c>
      <c r="D317" s="138"/>
      <c r="E317" s="139"/>
      <c r="F317" s="139" t="e">
        <f t="shared" ca="1" si="46"/>
        <v>#REF!</v>
      </c>
      <c r="G317" s="137"/>
      <c r="H317" s="137"/>
      <c r="I317" s="137" t="e">
        <f t="shared" ca="1" si="47"/>
        <v>#REF!</v>
      </c>
      <c r="J317" s="162"/>
      <c r="K317" s="140"/>
      <c r="L317" s="140"/>
      <c r="M317" s="140" t="e">
        <f t="shared" ca="1" si="48"/>
        <v>#REF!</v>
      </c>
      <c r="N317" s="171"/>
      <c r="O317" s="142" t="e">
        <f t="shared" ca="1" si="49"/>
        <v>#REF!</v>
      </c>
      <c r="P317" s="141" t="e">
        <f t="shared" ca="1" si="50"/>
        <v>#REF!</v>
      </c>
      <c r="Q317" s="142" t="e">
        <f t="shared" ca="1" si="51"/>
        <v>#REF!</v>
      </c>
      <c r="R317" s="143" t="e">
        <f t="shared" ca="1" si="52"/>
        <v>#REF!</v>
      </c>
      <c r="S317" s="141">
        <f t="shared" si="53"/>
        <v>0</v>
      </c>
      <c r="T317" s="142">
        <f t="shared" si="54"/>
        <v>0</v>
      </c>
      <c r="U317" s="148"/>
      <c r="V317" s="156"/>
      <c r="W317" s="210"/>
      <c r="X317" s="210"/>
      <c r="Y317" s="156"/>
      <c r="Z317" s="210"/>
      <c r="AA317" s="210"/>
      <c r="AB317" s="156"/>
      <c r="AC317" s="210"/>
      <c r="AD317" s="210"/>
    </row>
    <row r="318" spans="1:30" hidden="1" x14ac:dyDescent="0.25">
      <c r="A318" s="133">
        <v>310</v>
      </c>
      <c r="B318" s="156" t="e">
        <f t="shared" ca="1" si="44"/>
        <v>#REF!</v>
      </c>
      <c r="C318" s="156" t="e">
        <f t="shared" ca="1" si="45"/>
        <v>#REF!</v>
      </c>
      <c r="D318" s="138"/>
      <c r="E318" s="139"/>
      <c r="F318" s="139" t="e">
        <f t="shared" ca="1" si="46"/>
        <v>#REF!</v>
      </c>
      <c r="G318" s="137"/>
      <c r="H318" s="137"/>
      <c r="I318" s="137" t="e">
        <f t="shared" ca="1" si="47"/>
        <v>#REF!</v>
      </c>
      <c r="J318" s="162"/>
      <c r="K318" s="140"/>
      <c r="L318" s="140"/>
      <c r="M318" s="140" t="e">
        <f t="shared" ca="1" si="48"/>
        <v>#REF!</v>
      </c>
      <c r="N318" s="171"/>
      <c r="O318" s="142" t="e">
        <f t="shared" ca="1" si="49"/>
        <v>#REF!</v>
      </c>
      <c r="P318" s="141" t="e">
        <f t="shared" ca="1" si="50"/>
        <v>#REF!</v>
      </c>
      <c r="Q318" s="142" t="e">
        <f t="shared" ca="1" si="51"/>
        <v>#REF!</v>
      </c>
      <c r="R318" s="143" t="e">
        <f t="shared" ca="1" si="52"/>
        <v>#REF!</v>
      </c>
      <c r="S318" s="141">
        <f t="shared" si="53"/>
        <v>0</v>
      </c>
      <c r="T318" s="142">
        <f t="shared" si="54"/>
        <v>0</v>
      </c>
      <c r="U318" s="148"/>
      <c r="V318" s="156"/>
      <c r="W318" s="210"/>
      <c r="X318" s="210"/>
      <c r="Y318" s="156"/>
      <c r="Z318" s="210"/>
      <c r="AA318" s="210"/>
      <c r="AB318" s="156"/>
      <c r="AC318" s="210"/>
      <c r="AD318" s="210"/>
    </row>
    <row r="319" spans="1:30" hidden="1" x14ac:dyDescent="0.25">
      <c r="A319" s="133">
        <v>311</v>
      </c>
      <c r="B319" s="156" t="e">
        <f t="shared" ca="1" si="44"/>
        <v>#REF!</v>
      </c>
      <c r="C319" s="156" t="e">
        <f t="shared" ca="1" si="45"/>
        <v>#REF!</v>
      </c>
      <c r="D319" s="138"/>
      <c r="E319" s="139"/>
      <c r="F319" s="139" t="e">
        <f t="shared" ca="1" si="46"/>
        <v>#REF!</v>
      </c>
      <c r="G319" s="137"/>
      <c r="H319" s="137"/>
      <c r="I319" s="137" t="e">
        <f t="shared" ca="1" si="47"/>
        <v>#REF!</v>
      </c>
      <c r="J319" s="162"/>
      <c r="K319" s="140"/>
      <c r="L319" s="140"/>
      <c r="M319" s="140" t="e">
        <f t="shared" ca="1" si="48"/>
        <v>#REF!</v>
      </c>
      <c r="N319" s="171"/>
      <c r="O319" s="142" t="e">
        <f t="shared" ca="1" si="49"/>
        <v>#REF!</v>
      </c>
      <c r="P319" s="141" t="e">
        <f t="shared" ca="1" si="50"/>
        <v>#REF!</v>
      </c>
      <c r="Q319" s="142" t="e">
        <f t="shared" ca="1" si="51"/>
        <v>#REF!</v>
      </c>
      <c r="R319" s="143" t="e">
        <f t="shared" ca="1" si="52"/>
        <v>#REF!</v>
      </c>
      <c r="S319" s="141">
        <f t="shared" si="53"/>
        <v>0</v>
      </c>
      <c r="T319" s="142">
        <f t="shared" si="54"/>
        <v>0</v>
      </c>
      <c r="U319" s="148"/>
      <c r="V319" s="210"/>
      <c r="W319" s="210"/>
      <c r="X319" s="210"/>
      <c r="Y319" s="210"/>
      <c r="Z319" s="210"/>
      <c r="AA319" s="210"/>
      <c r="AB319" s="210"/>
      <c r="AC319" s="210"/>
      <c r="AD319" s="210"/>
    </row>
    <row r="320" spans="1:30" hidden="1" x14ac:dyDescent="0.25">
      <c r="A320" s="133">
        <v>312</v>
      </c>
      <c r="B320" s="156" t="e">
        <f t="shared" ca="1" si="44"/>
        <v>#REF!</v>
      </c>
      <c r="C320" s="156" t="e">
        <f t="shared" ca="1" si="45"/>
        <v>#REF!</v>
      </c>
      <c r="D320" s="138"/>
      <c r="E320" s="139"/>
      <c r="F320" s="139" t="e">
        <f t="shared" ca="1" si="46"/>
        <v>#REF!</v>
      </c>
      <c r="G320" s="137"/>
      <c r="H320" s="137"/>
      <c r="I320" s="137" t="e">
        <f t="shared" ca="1" si="47"/>
        <v>#REF!</v>
      </c>
      <c r="J320" s="162"/>
      <c r="K320" s="140"/>
      <c r="L320" s="140"/>
      <c r="M320" s="140" t="e">
        <f t="shared" ca="1" si="48"/>
        <v>#REF!</v>
      </c>
      <c r="N320" s="171"/>
      <c r="O320" s="142" t="e">
        <f t="shared" ca="1" si="49"/>
        <v>#REF!</v>
      </c>
      <c r="P320" s="141" t="e">
        <f t="shared" ca="1" si="50"/>
        <v>#REF!</v>
      </c>
      <c r="Q320" s="142" t="e">
        <f t="shared" ca="1" si="51"/>
        <v>#REF!</v>
      </c>
      <c r="R320" s="143" t="e">
        <f t="shared" ca="1" si="52"/>
        <v>#REF!</v>
      </c>
      <c r="S320" s="141">
        <f t="shared" si="53"/>
        <v>0</v>
      </c>
      <c r="T320" s="142">
        <f t="shared" si="54"/>
        <v>0</v>
      </c>
      <c r="U320" s="148"/>
      <c r="V320" s="210"/>
      <c r="W320" s="210"/>
      <c r="X320" s="210"/>
      <c r="Y320" s="210"/>
      <c r="Z320" s="210"/>
      <c r="AA320" s="210"/>
      <c r="AB320" s="210"/>
      <c r="AC320" s="210"/>
      <c r="AD320" s="210"/>
    </row>
    <row r="321" spans="1:30" hidden="1" x14ac:dyDescent="0.25">
      <c r="A321" s="133">
        <v>313</v>
      </c>
      <c r="B321" s="156" t="e">
        <f t="shared" ca="1" si="44"/>
        <v>#REF!</v>
      </c>
      <c r="C321" s="156" t="e">
        <f t="shared" ca="1" si="45"/>
        <v>#REF!</v>
      </c>
      <c r="D321" s="138"/>
      <c r="E321" s="139"/>
      <c r="F321" s="139" t="e">
        <f t="shared" ca="1" si="46"/>
        <v>#REF!</v>
      </c>
      <c r="G321" s="137"/>
      <c r="H321" s="137"/>
      <c r="I321" s="137" t="e">
        <f t="shared" ca="1" si="47"/>
        <v>#REF!</v>
      </c>
      <c r="J321" s="162"/>
      <c r="K321" s="140"/>
      <c r="L321" s="140"/>
      <c r="M321" s="140" t="e">
        <f t="shared" ca="1" si="48"/>
        <v>#REF!</v>
      </c>
      <c r="N321" s="171"/>
      <c r="O321" s="142" t="e">
        <f t="shared" ca="1" si="49"/>
        <v>#REF!</v>
      </c>
      <c r="P321" s="141" t="e">
        <f t="shared" ca="1" si="50"/>
        <v>#REF!</v>
      </c>
      <c r="Q321" s="142" t="e">
        <f t="shared" ca="1" si="51"/>
        <v>#REF!</v>
      </c>
      <c r="R321" s="143" t="e">
        <f t="shared" ca="1" si="52"/>
        <v>#REF!</v>
      </c>
      <c r="S321" s="141">
        <f t="shared" si="53"/>
        <v>0</v>
      </c>
      <c r="T321" s="142">
        <f t="shared" si="54"/>
        <v>0</v>
      </c>
      <c r="U321" s="148"/>
      <c r="V321" s="210"/>
      <c r="W321" s="210"/>
      <c r="X321" s="210"/>
      <c r="Y321" s="210"/>
      <c r="Z321" s="210"/>
      <c r="AA321" s="210"/>
      <c r="AB321" s="210"/>
      <c r="AC321" s="210"/>
      <c r="AD321" s="210"/>
    </row>
    <row r="322" spans="1:30" hidden="1" x14ac:dyDescent="0.25">
      <c r="A322" s="133">
        <v>314</v>
      </c>
      <c r="B322" s="156" t="e">
        <f t="shared" ca="1" si="44"/>
        <v>#REF!</v>
      </c>
      <c r="C322" s="156" t="e">
        <f t="shared" ca="1" si="45"/>
        <v>#REF!</v>
      </c>
      <c r="D322" s="138"/>
      <c r="E322" s="139"/>
      <c r="F322" s="139" t="e">
        <f t="shared" ca="1" si="46"/>
        <v>#REF!</v>
      </c>
      <c r="G322" s="137"/>
      <c r="H322" s="137"/>
      <c r="I322" s="137" t="e">
        <f t="shared" ca="1" si="47"/>
        <v>#REF!</v>
      </c>
      <c r="J322" s="162"/>
      <c r="K322" s="140"/>
      <c r="L322" s="140"/>
      <c r="M322" s="140" t="e">
        <f t="shared" ca="1" si="48"/>
        <v>#REF!</v>
      </c>
      <c r="N322" s="171"/>
      <c r="O322" s="142" t="e">
        <f t="shared" ca="1" si="49"/>
        <v>#REF!</v>
      </c>
      <c r="P322" s="141" t="e">
        <f t="shared" ca="1" si="50"/>
        <v>#REF!</v>
      </c>
      <c r="Q322" s="142" t="e">
        <f t="shared" ca="1" si="51"/>
        <v>#REF!</v>
      </c>
      <c r="R322" s="143" t="e">
        <f t="shared" ca="1" si="52"/>
        <v>#REF!</v>
      </c>
      <c r="S322" s="141">
        <f t="shared" si="53"/>
        <v>0</v>
      </c>
      <c r="T322" s="142">
        <f t="shared" si="54"/>
        <v>0</v>
      </c>
      <c r="U322" s="148"/>
      <c r="V322" s="210"/>
      <c r="W322" s="210"/>
      <c r="X322" s="210"/>
      <c r="Y322" s="210"/>
      <c r="Z322" s="210"/>
      <c r="AA322" s="210"/>
      <c r="AB322" s="210"/>
      <c r="AC322" s="210"/>
      <c r="AD322" s="210"/>
    </row>
    <row r="323" spans="1:30" hidden="1" x14ac:dyDescent="0.25">
      <c r="A323" s="133">
        <v>315</v>
      </c>
      <c r="B323" s="156" t="e">
        <f t="shared" ca="1" si="44"/>
        <v>#REF!</v>
      </c>
      <c r="C323" s="156" t="e">
        <f t="shared" ca="1" si="45"/>
        <v>#REF!</v>
      </c>
      <c r="D323" s="138"/>
      <c r="E323" s="139"/>
      <c r="F323" s="139" t="e">
        <f t="shared" ca="1" si="46"/>
        <v>#REF!</v>
      </c>
      <c r="G323" s="137"/>
      <c r="H323" s="137"/>
      <c r="I323" s="137" t="e">
        <f t="shared" ca="1" si="47"/>
        <v>#REF!</v>
      </c>
      <c r="J323" s="162"/>
      <c r="K323" s="140"/>
      <c r="L323" s="140"/>
      <c r="M323" s="140" t="e">
        <f t="shared" ca="1" si="48"/>
        <v>#REF!</v>
      </c>
      <c r="N323" s="171"/>
      <c r="O323" s="142" t="e">
        <f t="shared" ca="1" si="49"/>
        <v>#REF!</v>
      </c>
      <c r="P323" s="141" t="e">
        <f t="shared" ca="1" si="50"/>
        <v>#REF!</v>
      </c>
      <c r="Q323" s="142" t="e">
        <f t="shared" ca="1" si="51"/>
        <v>#REF!</v>
      </c>
      <c r="R323" s="143" t="e">
        <f t="shared" ca="1" si="52"/>
        <v>#REF!</v>
      </c>
      <c r="S323" s="141">
        <f t="shared" si="53"/>
        <v>0</v>
      </c>
      <c r="T323" s="142">
        <f t="shared" si="54"/>
        <v>0</v>
      </c>
      <c r="U323" s="148"/>
      <c r="V323" s="156"/>
      <c r="W323" s="210"/>
      <c r="X323" s="210"/>
      <c r="Y323" s="156"/>
      <c r="Z323" s="210"/>
      <c r="AA323" s="210"/>
      <c r="AB323" s="156"/>
      <c r="AC323" s="210"/>
      <c r="AD323" s="210"/>
    </row>
    <row r="324" spans="1:30" hidden="1" x14ac:dyDescent="0.25">
      <c r="A324" s="133">
        <v>316</v>
      </c>
      <c r="B324" s="156" t="e">
        <f t="shared" ca="1" si="44"/>
        <v>#REF!</v>
      </c>
      <c r="C324" s="156" t="e">
        <f t="shared" ca="1" si="45"/>
        <v>#REF!</v>
      </c>
      <c r="D324" s="138"/>
      <c r="E324" s="139"/>
      <c r="F324" s="139" t="e">
        <f t="shared" ca="1" si="46"/>
        <v>#REF!</v>
      </c>
      <c r="G324" s="137"/>
      <c r="H324" s="137"/>
      <c r="I324" s="137" t="e">
        <f t="shared" ca="1" si="47"/>
        <v>#REF!</v>
      </c>
      <c r="J324" s="162"/>
      <c r="K324" s="140"/>
      <c r="L324" s="140"/>
      <c r="M324" s="140" t="e">
        <f t="shared" ca="1" si="48"/>
        <v>#REF!</v>
      </c>
      <c r="N324" s="171"/>
      <c r="O324" s="142" t="e">
        <f t="shared" ca="1" si="49"/>
        <v>#REF!</v>
      </c>
      <c r="P324" s="141" t="e">
        <f t="shared" ca="1" si="50"/>
        <v>#REF!</v>
      </c>
      <c r="Q324" s="142" t="e">
        <f t="shared" ca="1" si="51"/>
        <v>#REF!</v>
      </c>
      <c r="R324" s="143" t="e">
        <f t="shared" ca="1" si="52"/>
        <v>#REF!</v>
      </c>
      <c r="S324" s="141">
        <f t="shared" si="53"/>
        <v>0</v>
      </c>
      <c r="T324" s="142">
        <f t="shared" si="54"/>
        <v>0</v>
      </c>
      <c r="U324" s="148"/>
      <c r="V324" s="210"/>
      <c r="W324" s="210"/>
      <c r="X324" s="210"/>
      <c r="Y324" s="210"/>
      <c r="Z324" s="210"/>
      <c r="AA324" s="210"/>
      <c r="AB324" s="210"/>
      <c r="AC324" s="210"/>
      <c r="AD324" s="210"/>
    </row>
    <row r="325" spans="1:30" hidden="1" x14ac:dyDescent="0.25">
      <c r="A325" s="133">
        <v>317</v>
      </c>
      <c r="B325" s="156" t="e">
        <f t="shared" ca="1" si="44"/>
        <v>#REF!</v>
      </c>
      <c r="C325" s="156" t="e">
        <f t="shared" ca="1" si="45"/>
        <v>#REF!</v>
      </c>
      <c r="D325" s="138"/>
      <c r="E325" s="139"/>
      <c r="F325" s="139" t="e">
        <f t="shared" ca="1" si="46"/>
        <v>#REF!</v>
      </c>
      <c r="G325" s="137"/>
      <c r="H325" s="137"/>
      <c r="I325" s="137" t="e">
        <f t="shared" ca="1" si="47"/>
        <v>#REF!</v>
      </c>
      <c r="J325" s="162"/>
      <c r="K325" s="140"/>
      <c r="L325" s="140"/>
      <c r="M325" s="140" t="e">
        <f t="shared" ca="1" si="48"/>
        <v>#REF!</v>
      </c>
      <c r="N325" s="171"/>
      <c r="O325" s="142" t="e">
        <f t="shared" ca="1" si="49"/>
        <v>#REF!</v>
      </c>
      <c r="P325" s="141" t="e">
        <f t="shared" ca="1" si="50"/>
        <v>#REF!</v>
      </c>
      <c r="Q325" s="142" t="e">
        <f t="shared" ca="1" si="51"/>
        <v>#REF!</v>
      </c>
      <c r="R325" s="143" t="e">
        <f t="shared" ca="1" si="52"/>
        <v>#REF!</v>
      </c>
      <c r="S325" s="141">
        <f t="shared" si="53"/>
        <v>0</v>
      </c>
      <c r="T325" s="142">
        <f t="shared" si="54"/>
        <v>0</v>
      </c>
      <c r="U325" s="148"/>
      <c r="V325" s="210"/>
      <c r="W325" s="210"/>
      <c r="X325" s="210"/>
      <c r="Y325" s="210"/>
      <c r="Z325" s="210"/>
      <c r="AA325" s="210"/>
      <c r="AB325" s="210"/>
      <c r="AC325" s="210"/>
      <c r="AD325" s="210"/>
    </row>
    <row r="326" spans="1:30" hidden="1" x14ac:dyDescent="0.25">
      <c r="A326" s="133">
        <v>318</v>
      </c>
      <c r="B326" s="156" t="e">
        <f t="shared" ca="1" si="44"/>
        <v>#REF!</v>
      </c>
      <c r="C326" s="156" t="e">
        <f t="shared" ca="1" si="45"/>
        <v>#REF!</v>
      </c>
      <c r="D326" s="138"/>
      <c r="E326" s="139"/>
      <c r="F326" s="139" t="e">
        <f t="shared" ca="1" si="46"/>
        <v>#REF!</v>
      </c>
      <c r="G326" s="137"/>
      <c r="H326" s="137"/>
      <c r="I326" s="137" t="e">
        <f t="shared" ca="1" si="47"/>
        <v>#REF!</v>
      </c>
      <c r="J326" s="162"/>
      <c r="K326" s="140"/>
      <c r="L326" s="140"/>
      <c r="M326" s="140" t="e">
        <f t="shared" ca="1" si="48"/>
        <v>#REF!</v>
      </c>
      <c r="N326" s="171"/>
      <c r="O326" s="142" t="e">
        <f t="shared" ca="1" si="49"/>
        <v>#REF!</v>
      </c>
      <c r="P326" s="141" t="e">
        <f t="shared" ca="1" si="50"/>
        <v>#REF!</v>
      </c>
      <c r="Q326" s="142" t="e">
        <f t="shared" ca="1" si="51"/>
        <v>#REF!</v>
      </c>
      <c r="R326" s="143" t="e">
        <f t="shared" ca="1" si="52"/>
        <v>#REF!</v>
      </c>
      <c r="S326" s="141">
        <f t="shared" si="53"/>
        <v>0</v>
      </c>
      <c r="T326" s="142">
        <f t="shared" si="54"/>
        <v>0</v>
      </c>
      <c r="U326" s="148"/>
      <c r="V326" s="210"/>
      <c r="W326" s="210"/>
      <c r="X326" s="210"/>
      <c r="Y326" s="210"/>
      <c r="Z326" s="210"/>
      <c r="AA326" s="210"/>
      <c r="AB326" s="210"/>
      <c r="AC326" s="210"/>
      <c r="AD326" s="210"/>
    </row>
    <row r="327" spans="1:30" hidden="1" x14ac:dyDescent="0.25">
      <c r="A327" s="133">
        <v>319</v>
      </c>
      <c r="B327" s="156" t="e">
        <f t="shared" ca="1" si="44"/>
        <v>#REF!</v>
      </c>
      <c r="C327" s="156" t="e">
        <f t="shared" ca="1" si="45"/>
        <v>#REF!</v>
      </c>
      <c r="D327" s="138"/>
      <c r="E327" s="139"/>
      <c r="F327" s="139" t="e">
        <f t="shared" ca="1" si="46"/>
        <v>#REF!</v>
      </c>
      <c r="G327" s="137"/>
      <c r="H327" s="137"/>
      <c r="I327" s="137" t="e">
        <f t="shared" ca="1" si="47"/>
        <v>#REF!</v>
      </c>
      <c r="J327" s="162"/>
      <c r="K327" s="140"/>
      <c r="L327" s="140"/>
      <c r="M327" s="140" t="e">
        <f t="shared" ca="1" si="48"/>
        <v>#REF!</v>
      </c>
      <c r="N327" s="171"/>
      <c r="O327" s="142" t="e">
        <f t="shared" ca="1" si="49"/>
        <v>#REF!</v>
      </c>
      <c r="P327" s="141" t="e">
        <f t="shared" ca="1" si="50"/>
        <v>#REF!</v>
      </c>
      <c r="Q327" s="142" t="e">
        <f t="shared" ca="1" si="51"/>
        <v>#REF!</v>
      </c>
      <c r="R327" s="143" t="e">
        <f t="shared" ca="1" si="52"/>
        <v>#REF!</v>
      </c>
      <c r="S327" s="141">
        <f t="shared" si="53"/>
        <v>0</v>
      </c>
      <c r="T327" s="142">
        <f t="shared" si="54"/>
        <v>0</v>
      </c>
      <c r="U327" s="148"/>
      <c r="V327" s="156"/>
      <c r="W327" s="210"/>
      <c r="X327" s="210"/>
      <c r="Y327" s="156"/>
      <c r="Z327" s="210"/>
      <c r="AA327" s="210"/>
      <c r="AB327" s="156"/>
      <c r="AC327" s="210"/>
      <c r="AD327" s="210"/>
    </row>
    <row r="328" spans="1:30" ht="47.25" x14ac:dyDescent="0.25">
      <c r="A328" s="133"/>
      <c r="B328" s="333" t="s">
        <v>2</v>
      </c>
      <c r="C328" s="156" t="s">
        <v>805</v>
      </c>
      <c r="D328" s="138"/>
      <c r="E328" s="139"/>
      <c r="F328" s="139">
        <v>17552.8</v>
      </c>
      <c r="G328" s="137"/>
      <c r="H328" s="137"/>
      <c r="I328" s="137">
        <v>10833</v>
      </c>
      <c r="J328" s="162"/>
      <c r="K328" s="140"/>
      <c r="L328" s="140"/>
      <c r="M328" s="140">
        <v>0.6172067039106145</v>
      </c>
      <c r="N328" s="171"/>
      <c r="O328" s="208">
        <f t="shared" ref="O328" si="55">Q328+T328</f>
        <v>9369</v>
      </c>
      <c r="P328" s="141">
        <f t="shared" ref="P328" si="56">IF(I328&lt;33,0,18)</f>
        <v>18</v>
      </c>
      <c r="Q328" s="200">
        <f t="shared" ref="Q328" si="57">ROUNDDOWN(R328,0)</f>
        <v>1949</v>
      </c>
      <c r="R328" s="143">
        <f t="shared" ref="R328" si="58">I328*P328/100</f>
        <v>1949.94</v>
      </c>
      <c r="S328" s="197"/>
      <c r="T328" s="142">
        <v>7420</v>
      </c>
      <c r="U328" s="208">
        <f>U337+U377</f>
        <v>15725</v>
      </c>
      <c r="V328" s="200">
        <f>V337+V377</f>
        <v>11900</v>
      </c>
      <c r="W328" s="200">
        <f t="shared" ref="W328:AC328" si="59">W337+W377</f>
        <v>7175</v>
      </c>
      <c r="X328" s="210">
        <f t="shared" ref="X328:X406" si="60">W328*100/V328</f>
        <v>60.294117647058826</v>
      </c>
      <c r="Y328" s="200">
        <f t="shared" si="59"/>
        <v>8813</v>
      </c>
      <c r="Z328" s="200">
        <f t="shared" si="59"/>
        <v>7544</v>
      </c>
      <c r="AA328" s="210">
        <f t="shared" ref="AA328" si="61">Z328*100/Y328</f>
        <v>85.600816974923404</v>
      </c>
      <c r="AB328" s="200">
        <f t="shared" si="59"/>
        <v>14762</v>
      </c>
      <c r="AC328" s="200">
        <f t="shared" si="59"/>
        <v>11185</v>
      </c>
      <c r="AD328" s="210">
        <f t="shared" ref="AD328" si="62">AC328*100/AB328</f>
        <v>75.768866007316078</v>
      </c>
    </row>
    <row r="329" spans="1:30" x14ac:dyDescent="0.25">
      <c r="A329" s="133">
        <v>320</v>
      </c>
      <c r="B329" s="258" t="e">
        <f t="shared" ref="B329:B361" ca="1" si="63">INDIRECT(CONCATENATE($C$522,$D$522,"!$B",$A329 + 8))</f>
        <v>#REF!</v>
      </c>
      <c r="C329" s="156" t="e">
        <f t="shared" ref="C329:C361" ca="1" si="64">INDIRECT(CONCATENATE($C$522,$D$522,"!$C",$A329 + 8))</f>
        <v>#REF!</v>
      </c>
      <c r="D329" s="138"/>
      <c r="E329" s="139"/>
      <c r="F329" s="139" t="e">
        <f t="shared" ref="F329:F336" ca="1" si="65">INDIRECT(CONCATENATE($C$522,$D$522,"!$Z",$A329 + 8))</f>
        <v>#REF!</v>
      </c>
      <c r="G329" s="137"/>
      <c r="H329" s="137"/>
      <c r="I329" s="137" t="e">
        <f t="shared" ref="I329:I336" ca="1" si="66">INDIRECT(CONCATENATE($C$522,$D$522,"!$AD",$A329 + 8))</f>
        <v>#REF!</v>
      </c>
      <c r="J329" s="162"/>
      <c r="K329" s="140"/>
      <c r="L329" s="140"/>
      <c r="M329" s="140" t="e">
        <f t="shared" ref="M329:M361" ca="1" si="67">INDIRECT(CONCATENATE($C$522,$D$522,"!$V",$A329 + 8))</f>
        <v>#REF!</v>
      </c>
      <c r="N329" s="171"/>
      <c r="O329" s="208" t="e">
        <f t="shared" ca="1" si="49"/>
        <v>#REF!</v>
      </c>
      <c r="P329" s="141" t="e">
        <f t="shared" ca="1" si="50"/>
        <v>#REF!</v>
      </c>
      <c r="Q329" s="200" t="e">
        <f t="shared" ca="1" si="51"/>
        <v>#REF!</v>
      </c>
      <c r="R329" s="143" t="e">
        <f t="shared" ca="1" si="52"/>
        <v>#REF!</v>
      </c>
      <c r="S329" s="197"/>
      <c r="T329" s="200">
        <v>2600</v>
      </c>
      <c r="U329" s="266">
        <v>5100</v>
      </c>
      <c r="V329" s="210" t="s">
        <v>671</v>
      </c>
      <c r="W329" s="210" t="s">
        <v>671</v>
      </c>
      <c r="X329" s="210"/>
      <c r="Y329" s="210">
        <v>2300</v>
      </c>
      <c r="Z329" s="210">
        <f>Y329</f>
        <v>2300</v>
      </c>
      <c r="AA329" s="210">
        <f>Z329*100/Y329</f>
        <v>100</v>
      </c>
      <c r="AB329" s="210">
        <v>2300</v>
      </c>
      <c r="AC329" s="210">
        <f>AB329</f>
        <v>2300</v>
      </c>
      <c r="AD329" s="210">
        <f>AC329*100/AB329</f>
        <v>100</v>
      </c>
    </row>
    <row r="330" spans="1:30" x14ac:dyDescent="0.25">
      <c r="A330" s="133">
        <v>321</v>
      </c>
      <c r="B330" s="258" t="e">
        <f t="shared" ca="1" si="63"/>
        <v>#REF!</v>
      </c>
      <c r="C330" s="156" t="e">
        <f t="shared" ca="1" si="64"/>
        <v>#REF!</v>
      </c>
      <c r="D330" s="138"/>
      <c r="E330" s="139"/>
      <c r="F330" s="139" t="e">
        <f t="shared" ca="1" si="65"/>
        <v>#REF!</v>
      </c>
      <c r="G330" s="137"/>
      <c r="H330" s="137"/>
      <c r="I330" s="137" t="e">
        <f t="shared" ca="1" si="66"/>
        <v>#REF!</v>
      </c>
      <c r="J330" s="162"/>
      <c r="K330" s="140"/>
      <c r="L330" s="140"/>
      <c r="M330" s="140" t="e">
        <f t="shared" ca="1" si="67"/>
        <v>#REF!</v>
      </c>
      <c r="N330" s="171"/>
      <c r="O330" s="208" t="e">
        <f t="shared" ca="1" si="49"/>
        <v>#REF!</v>
      </c>
      <c r="P330" s="141" t="e">
        <f t="shared" ca="1" si="50"/>
        <v>#REF!</v>
      </c>
      <c r="Q330" s="200" t="e">
        <f t="shared" ca="1" si="51"/>
        <v>#REF!</v>
      </c>
      <c r="R330" s="143" t="e">
        <f t="shared" ca="1" si="52"/>
        <v>#REF!</v>
      </c>
      <c r="S330" s="197"/>
      <c r="T330" s="200">
        <v>1000</v>
      </c>
      <c r="U330" s="266">
        <v>3150</v>
      </c>
      <c r="V330" s="210">
        <v>800</v>
      </c>
      <c r="W330" s="210">
        <f>V330</f>
        <v>800</v>
      </c>
      <c r="X330" s="210">
        <f t="shared" si="60"/>
        <v>100</v>
      </c>
      <c r="Y330" s="210">
        <v>1500</v>
      </c>
      <c r="Z330" s="210">
        <f t="shared" ref="Z330:Z361" si="68">Y330</f>
        <v>1500</v>
      </c>
      <c r="AA330" s="210">
        <f t="shared" ref="AA330:AA407" si="69">Z330*100/Y330</f>
        <v>100</v>
      </c>
      <c r="AB330" s="210">
        <v>1650</v>
      </c>
      <c r="AC330" s="210">
        <f t="shared" ref="AC330:AC336" si="70">AB330</f>
        <v>1650</v>
      </c>
      <c r="AD330" s="210">
        <f t="shared" ref="AD330:AD376" si="71">AC330*100/AB330</f>
        <v>100</v>
      </c>
    </row>
    <row r="331" spans="1:30" x14ac:dyDescent="0.25">
      <c r="A331" s="133">
        <v>322</v>
      </c>
      <c r="B331" s="156" t="e">
        <f t="shared" ca="1" si="63"/>
        <v>#REF!</v>
      </c>
      <c r="C331" s="156" t="e">
        <f t="shared" ca="1" si="64"/>
        <v>#REF!</v>
      </c>
      <c r="D331" s="138"/>
      <c r="E331" s="139"/>
      <c r="F331" s="139" t="e">
        <f t="shared" ca="1" si="65"/>
        <v>#REF!</v>
      </c>
      <c r="G331" s="137"/>
      <c r="H331" s="137"/>
      <c r="I331" s="137" t="e">
        <f t="shared" ca="1" si="66"/>
        <v>#REF!</v>
      </c>
      <c r="J331" s="162"/>
      <c r="K331" s="140"/>
      <c r="L331" s="140"/>
      <c r="M331" s="140" t="e">
        <f t="shared" ca="1" si="67"/>
        <v>#REF!</v>
      </c>
      <c r="N331" s="171"/>
      <c r="O331" s="208" t="e">
        <f t="shared" ca="1" si="49"/>
        <v>#REF!</v>
      </c>
      <c r="P331" s="141">
        <v>16</v>
      </c>
      <c r="Q331" s="200" t="e">
        <f t="shared" ca="1" si="51"/>
        <v>#REF!</v>
      </c>
      <c r="R331" s="143" t="e">
        <f t="shared" ca="1" si="52"/>
        <v>#REF!</v>
      </c>
      <c r="S331" s="197"/>
      <c r="T331" s="200">
        <f t="shared" si="54"/>
        <v>0</v>
      </c>
      <c r="U331" s="266">
        <v>7</v>
      </c>
      <c r="V331" s="210">
        <v>0</v>
      </c>
      <c r="W331" s="210">
        <f t="shared" ref="W331:W334" si="72">V331</f>
        <v>0</v>
      </c>
      <c r="X331" s="210"/>
      <c r="Y331" s="210">
        <v>0</v>
      </c>
      <c r="Z331" s="210">
        <f t="shared" si="68"/>
        <v>0</v>
      </c>
      <c r="AA331" s="210"/>
      <c r="AB331" s="210">
        <v>6</v>
      </c>
      <c r="AC331" s="210">
        <v>0</v>
      </c>
      <c r="AD331" s="210">
        <f t="shared" si="71"/>
        <v>0</v>
      </c>
    </row>
    <row r="332" spans="1:30" x14ac:dyDescent="0.25">
      <c r="A332" s="133">
        <v>323</v>
      </c>
      <c r="B332" s="156" t="e">
        <f t="shared" ca="1" si="63"/>
        <v>#REF!</v>
      </c>
      <c r="C332" s="156" t="e">
        <f t="shared" ca="1" si="64"/>
        <v>#REF!</v>
      </c>
      <c r="D332" s="138"/>
      <c r="E332" s="139"/>
      <c r="F332" s="139" t="e">
        <f t="shared" ca="1" si="65"/>
        <v>#REF!</v>
      </c>
      <c r="G332" s="137"/>
      <c r="H332" s="137"/>
      <c r="I332" s="137" t="e">
        <f t="shared" ca="1" si="66"/>
        <v>#REF!</v>
      </c>
      <c r="J332" s="162"/>
      <c r="K332" s="140"/>
      <c r="L332" s="140"/>
      <c r="M332" s="140" t="e">
        <f t="shared" ca="1" si="67"/>
        <v>#REF!</v>
      </c>
      <c r="N332" s="171"/>
      <c r="O332" s="208" t="e">
        <f t="shared" ref="O332:O409" ca="1" si="73">Q332+T332</f>
        <v>#REF!</v>
      </c>
      <c r="P332" s="141">
        <v>8.43</v>
      </c>
      <c r="Q332" s="200" t="e">
        <f t="shared" ref="Q332:Q409" ca="1" si="74">ROUNDDOWN(R332,0)</f>
        <v>#REF!</v>
      </c>
      <c r="R332" s="143" t="e">
        <f t="shared" ref="R332:R409" ca="1" si="75">I332*P332/100</f>
        <v>#REF!</v>
      </c>
      <c r="S332" s="197"/>
      <c r="T332" s="200">
        <f t="shared" ref="T332:T361" si="76">ROUNDDOWN(N332*S332/100,0)</f>
        <v>0</v>
      </c>
      <c r="U332" s="266">
        <v>2000</v>
      </c>
      <c r="V332" s="210">
        <v>1000</v>
      </c>
      <c r="W332" s="210">
        <f t="shared" si="72"/>
        <v>1000</v>
      </c>
      <c r="X332" s="210">
        <f t="shared" si="60"/>
        <v>100</v>
      </c>
      <c r="Y332" s="210">
        <v>800</v>
      </c>
      <c r="Z332" s="210">
        <f t="shared" si="68"/>
        <v>800</v>
      </c>
      <c r="AA332" s="210">
        <f t="shared" si="69"/>
        <v>100</v>
      </c>
      <c r="AB332" s="210">
        <v>1000</v>
      </c>
      <c r="AC332" s="210">
        <f t="shared" si="70"/>
        <v>1000</v>
      </c>
      <c r="AD332" s="210">
        <f t="shared" si="71"/>
        <v>100</v>
      </c>
    </row>
    <row r="333" spans="1:30" x14ac:dyDescent="0.25">
      <c r="A333" s="133">
        <v>324</v>
      </c>
      <c r="B333" s="156" t="e">
        <f t="shared" ca="1" si="63"/>
        <v>#REF!</v>
      </c>
      <c r="C333" s="156" t="e">
        <f t="shared" ca="1" si="64"/>
        <v>#REF!</v>
      </c>
      <c r="D333" s="138"/>
      <c r="E333" s="139"/>
      <c r="F333" s="139" t="e">
        <f t="shared" ca="1" si="65"/>
        <v>#REF!</v>
      </c>
      <c r="G333" s="137"/>
      <c r="H333" s="137"/>
      <c r="I333" s="137" t="e">
        <f t="shared" ca="1" si="66"/>
        <v>#REF!</v>
      </c>
      <c r="J333" s="162"/>
      <c r="K333" s="140"/>
      <c r="L333" s="140"/>
      <c r="M333" s="140" t="e">
        <f t="shared" ca="1" si="67"/>
        <v>#REF!</v>
      </c>
      <c r="N333" s="171"/>
      <c r="O333" s="208" t="e">
        <f t="shared" ca="1" si="73"/>
        <v>#REF!</v>
      </c>
      <c r="P333" s="141">
        <v>6</v>
      </c>
      <c r="Q333" s="200" t="e">
        <f t="shared" ca="1" si="74"/>
        <v>#REF!</v>
      </c>
      <c r="R333" s="143" t="e">
        <f t="shared" ca="1" si="75"/>
        <v>#REF!</v>
      </c>
      <c r="S333" s="197"/>
      <c r="T333" s="200">
        <f t="shared" si="76"/>
        <v>0</v>
      </c>
      <c r="U333" s="266">
        <v>2</v>
      </c>
      <c r="V333" s="210">
        <v>1</v>
      </c>
      <c r="W333" s="210">
        <v>0</v>
      </c>
      <c r="X333" s="210">
        <f t="shared" si="60"/>
        <v>0</v>
      </c>
      <c r="Y333" s="210">
        <v>1</v>
      </c>
      <c r="Z333" s="210">
        <v>0</v>
      </c>
      <c r="AA333" s="210">
        <f t="shared" si="69"/>
        <v>0</v>
      </c>
      <c r="AB333" s="210">
        <v>1</v>
      </c>
      <c r="AC333" s="210">
        <v>0</v>
      </c>
      <c r="AD333" s="210">
        <f t="shared" si="71"/>
        <v>0</v>
      </c>
    </row>
    <row r="334" spans="1:30" ht="64.5" customHeight="1" x14ac:dyDescent="0.25">
      <c r="A334" s="133">
        <v>325</v>
      </c>
      <c r="B334" s="156" t="e">
        <f t="shared" ca="1" si="63"/>
        <v>#REF!</v>
      </c>
      <c r="C334" s="156" t="e">
        <f t="shared" ca="1" si="64"/>
        <v>#REF!</v>
      </c>
      <c r="D334" s="138"/>
      <c r="E334" s="139"/>
      <c r="F334" s="139" t="e">
        <f t="shared" ca="1" si="65"/>
        <v>#REF!</v>
      </c>
      <c r="G334" s="137"/>
      <c r="H334" s="137"/>
      <c r="I334" s="137" t="e">
        <f t="shared" ca="1" si="66"/>
        <v>#REF!</v>
      </c>
      <c r="J334" s="162"/>
      <c r="K334" s="140"/>
      <c r="L334" s="140"/>
      <c r="M334" s="140" t="e">
        <f t="shared" ca="1" si="67"/>
        <v>#REF!</v>
      </c>
      <c r="N334" s="171"/>
      <c r="O334" s="208" t="e">
        <f t="shared" ca="1" si="73"/>
        <v>#REF!</v>
      </c>
      <c r="P334" s="141" t="e">
        <f t="shared" ref="P334:P409" ca="1" si="77">IF(I334&lt;33,0,18)</f>
        <v>#REF!</v>
      </c>
      <c r="Q334" s="200" t="e">
        <f t="shared" ca="1" si="74"/>
        <v>#REF!</v>
      </c>
      <c r="R334" s="143" t="e">
        <f t="shared" ca="1" si="75"/>
        <v>#REF!</v>
      </c>
      <c r="S334" s="197"/>
      <c r="T334" s="200">
        <f t="shared" si="76"/>
        <v>0</v>
      </c>
      <c r="U334" s="266">
        <v>80</v>
      </c>
      <c r="V334" s="210">
        <v>40</v>
      </c>
      <c r="W334" s="210">
        <f t="shared" si="72"/>
        <v>40</v>
      </c>
      <c r="X334" s="210">
        <f t="shared" si="60"/>
        <v>100</v>
      </c>
      <c r="Y334" s="210">
        <v>97</v>
      </c>
      <c r="Z334" s="210">
        <v>0</v>
      </c>
      <c r="AA334" s="210">
        <f t="shared" si="69"/>
        <v>0</v>
      </c>
      <c r="AB334" s="210">
        <v>80</v>
      </c>
      <c r="AC334" s="210">
        <v>70</v>
      </c>
      <c r="AD334" s="210">
        <f t="shared" si="71"/>
        <v>87.5</v>
      </c>
    </row>
    <row r="335" spans="1:30" x14ac:dyDescent="0.25">
      <c r="A335" s="133">
        <v>326</v>
      </c>
      <c r="B335" s="156" t="e">
        <f t="shared" ca="1" si="63"/>
        <v>#REF!</v>
      </c>
      <c r="C335" s="156" t="e">
        <f t="shared" ca="1" si="64"/>
        <v>#REF!</v>
      </c>
      <c r="D335" s="138"/>
      <c r="E335" s="139"/>
      <c r="F335" s="139" t="e">
        <f t="shared" ca="1" si="65"/>
        <v>#REF!</v>
      </c>
      <c r="G335" s="137"/>
      <c r="H335" s="137"/>
      <c r="I335" s="137" t="e">
        <f t="shared" ca="1" si="66"/>
        <v>#REF!</v>
      </c>
      <c r="J335" s="162"/>
      <c r="K335" s="140"/>
      <c r="L335" s="140"/>
      <c r="M335" s="140" t="e">
        <f t="shared" ca="1" si="67"/>
        <v>#REF!</v>
      </c>
      <c r="N335" s="171"/>
      <c r="O335" s="208" t="e">
        <f t="shared" ca="1" si="73"/>
        <v>#REF!</v>
      </c>
      <c r="P335" s="141">
        <v>0.75</v>
      </c>
      <c r="Q335" s="200" t="e">
        <f t="shared" ca="1" si="74"/>
        <v>#REF!</v>
      </c>
      <c r="R335" s="143" t="e">
        <f t="shared" ca="1" si="75"/>
        <v>#REF!</v>
      </c>
      <c r="S335" s="197"/>
      <c r="T335" s="200">
        <f t="shared" si="76"/>
        <v>0</v>
      </c>
      <c r="U335" s="266">
        <v>30</v>
      </c>
      <c r="V335" s="210">
        <v>100</v>
      </c>
      <c r="W335" s="210">
        <v>98</v>
      </c>
      <c r="X335" s="210">
        <f t="shared" si="60"/>
        <v>98</v>
      </c>
      <c r="Y335" s="210">
        <v>200</v>
      </c>
      <c r="Z335" s="210">
        <v>0</v>
      </c>
      <c r="AA335" s="210">
        <f t="shared" si="69"/>
        <v>0</v>
      </c>
      <c r="AB335" s="210">
        <v>1000</v>
      </c>
      <c r="AC335" s="210">
        <f t="shared" si="70"/>
        <v>1000</v>
      </c>
      <c r="AD335" s="210">
        <f t="shared" si="71"/>
        <v>100</v>
      </c>
    </row>
    <row r="336" spans="1:30" x14ac:dyDescent="0.25">
      <c r="A336" s="133">
        <v>327</v>
      </c>
      <c r="B336" s="156" t="e">
        <f t="shared" ca="1" si="63"/>
        <v>#REF!</v>
      </c>
      <c r="C336" s="156" t="e">
        <f t="shared" ca="1" si="64"/>
        <v>#REF!</v>
      </c>
      <c r="D336" s="138"/>
      <c r="E336" s="139"/>
      <c r="F336" s="139" t="e">
        <f t="shared" ca="1" si="65"/>
        <v>#REF!</v>
      </c>
      <c r="G336" s="137"/>
      <c r="H336" s="137"/>
      <c r="I336" s="137" t="e">
        <f t="shared" ca="1" si="66"/>
        <v>#REF!</v>
      </c>
      <c r="J336" s="162"/>
      <c r="K336" s="140"/>
      <c r="L336" s="140"/>
      <c r="M336" s="140" t="e">
        <f t="shared" ca="1" si="67"/>
        <v>#REF!</v>
      </c>
      <c r="N336" s="171"/>
      <c r="O336" s="208" t="e">
        <f t="shared" ca="1" si="73"/>
        <v>#REF!</v>
      </c>
      <c r="P336" s="141">
        <v>2.25</v>
      </c>
      <c r="Q336" s="200" t="e">
        <f t="shared" ca="1" si="74"/>
        <v>#REF!</v>
      </c>
      <c r="R336" s="143" t="e">
        <f t="shared" ca="1" si="75"/>
        <v>#REF!</v>
      </c>
      <c r="S336" s="197"/>
      <c r="T336" s="200">
        <f t="shared" si="76"/>
        <v>0</v>
      </c>
      <c r="U336" s="266">
        <v>80</v>
      </c>
      <c r="V336" s="210">
        <v>80</v>
      </c>
      <c r="W336" s="210">
        <v>77</v>
      </c>
      <c r="X336" s="210">
        <f t="shared" si="60"/>
        <v>96.25</v>
      </c>
      <c r="Y336" s="210">
        <v>2200</v>
      </c>
      <c r="Z336" s="210">
        <v>2133</v>
      </c>
      <c r="AA336" s="210">
        <f t="shared" si="69"/>
        <v>96.954545454545453</v>
      </c>
      <c r="AB336" s="210">
        <v>1800</v>
      </c>
      <c r="AC336" s="210">
        <f t="shared" si="70"/>
        <v>1800</v>
      </c>
      <c r="AD336" s="210">
        <f t="shared" si="71"/>
        <v>100</v>
      </c>
    </row>
    <row r="337" spans="1:30" s="342" customFormat="1" hidden="1" x14ac:dyDescent="0.25">
      <c r="A337" s="334">
        <v>328</v>
      </c>
      <c r="B337" s="335" t="e">
        <f t="shared" ca="1" si="63"/>
        <v>#REF!</v>
      </c>
      <c r="C337" s="335" t="e">
        <f t="shared" ca="1" si="64"/>
        <v>#REF!</v>
      </c>
      <c r="D337" s="138"/>
      <c r="E337" s="139"/>
      <c r="F337" s="336" t="e">
        <f ca="1">INDIRECT(CONCATENATE($C$522,$D$522,"!$Z",$A337 + 8))-347.2</f>
        <v>#REF!</v>
      </c>
      <c r="G337" s="137"/>
      <c r="H337" s="137"/>
      <c r="I337" s="337" t="e">
        <f ca="1">INDIRECT(CONCATENATE($C$522,$D$522,"!$AD",$A337 + 8))-215</f>
        <v>#REF!</v>
      </c>
      <c r="J337" s="338"/>
      <c r="K337" s="140"/>
      <c r="L337" s="140"/>
      <c r="M337" s="339" t="e">
        <f t="shared" ca="1" si="67"/>
        <v>#REF!</v>
      </c>
      <c r="N337" s="171"/>
      <c r="O337" s="268" t="e">
        <f t="shared" ca="1" si="73"/>
        <v>#REF!</v>
      </c>
      <c r="P337" s="340" t="e">
        <f t="shared" ca="1" si="77"/>
        <v>#REF!</v>
      </c>
      <c r="Q337" s="268" t="e">
        <f t="shared" ca="1" si="74"/>
        <v>#REF!</v>
      </c>
      <c r="R337" s="341" t="e">
        <f t="shared" ca="1" si="75"/>
        <v>#REF!</v>
      </c>
      <c r="S337" s="340"/>
      <c r="T337" s="268">
        <v>800</v>
      </c>
      <c r="U337" s="269">
        <v>5060</v>
      </c>
      <c r="V337" s="270">
        <v>8600</v>
      </c>
      <c r="W337" s="270">
        <v>6418</v>
      </c>
      <c r="X337" s="270">
        <f t="shared" si="60"/>
        <v>74.627906976744185</v>
      </c>
      <c r="Y337" s="270">
        <v>6813</v>
      </c>
      <c r="Z337" s="270">
        <v>6481</v>
      </c>
      <c r="AA337" s="270">
        <f t="shared" si="69"/>
        <v>95.126963158667252</v>
      </c>
      <c r="AB337" s="270">
        <v>9220</v>
      </c>
      <c r="AC337" s="270">
        <v>9069</v>
      </c>
      <c r="AD337" s="270">
        <f t="shared" si="71"/>
        <v>98.362255965292846</v>
      </c>
    </row>
    <row r="338" spans="1:30" x14ac:dyDescent="0.25">
      <c r="A338" s="133">
        <v>329</v>
      </c>
      <c r="B338" s="156" t="e">
        <f t="shared" ca="1" si="63"/>
        <v>#REF!</v>
      </c>
      <c r="C338" s="156" t="e">
        <f t="shared" ca="1" si="64"/>
        <v>#REF!</v>
      </c>
      <c r="D338" s="138"/>
      <c r="E338" s="139"/>
      <c r="F338" s="139" t="e">
        <f t="shared" ref="F338:F361" ca="1" si="78">INDIRECT(CONCATENATE($C$522,$D$522,"!$Z",$A338 + 8))</f>
        <v>#REF!</v>
      </c>
      <c r="G338" s="137"/>
      <c r="H338" s="137"/>
      <c r="I338" s="137" t="e">
        <f t="shared" ref="I338:I361" ca="1" si="79">INDIRECT(CONCATENATE($C$522,$D$522,"!$AD",$A338 + 8))</f>
        <v>#REF!</v>
      </c>
      <c r="J338" s="162"/>
      <c r="K338" s="140"/>
      <c r="L338" s="140"/>
      <c r="M338" s="140" t="e">
        <f t="shared" ca="1" si="67"/>
        <v>#REF!</v>
      </c>
      <c r="N338" s="171"/>
      <c r="O338" s="208" t="e">
        <f t="shared" ca="1" si="73"/>
        <v>#REF!</v>
      </c>
      <c r="P338" s="141">
        <v>2</v>
      </c>
      <c r="Q338" s="200" t="e">
        <f t="shared" ca="1" si="74"/>
        <v>#REF!</v>
      </c>
      <c r="R338" s="143" t="e">
        <f t="shared" ca="1" si="75"/>
        <v>#REF!</v>
      </c>
      <c r="S338" s="197"/>
      <c r="T338" s="200">
        <f t="shared" si="76"/>
        <v>0</v>
      </c>
      <c r="U338" s="266">
        <v>5</v>
      </c>
      <c r="V338" s="210">
        <v>5</v>
      </c>
      <c r="W338" s="210">
        <v>3</v>
      </c>
      <c r="X338" s="210">
        <f t="shared" si="60"/>
        <v>60</v>
      </c>
      <c r="Y338" s="210">
        <v>5</v>
      </c>
      <c r="Z338" s="210">
        <v>0</v>
      </c>
      <c r="AA338" s="210">
        <f t="shared" si="69"/>
        <v>0</v>
      </c>
      <c r="AB338" s="210">
        <v>5</v>
      </c>
      <c r="AC338" s="210">
        <f>AB338</f>
        <v>5</v>
      </c>
      <c r="AD338" s="210">
        <f t="shared" si="71"/>
        <v>100</v>
      </c>
    </row>
    <row r="339" spans="1:30" x14ac:dyDescent="0.25">
      <c r="A339" s="133">
        <v>330</v>
      </c>
      <c r="B339" s="156" t="e">
        <f t="shared" ca="1" si="63"/>
        <v>#REF!</v>
      </c>
      <c r="C339" s="156" t="e">
        <f t="shared" ca="1" si="64"/>
        <v>#REF!</v>
      </c>
      <c r="D339" s="138"/>
      <c r="E339" s="139"/>
      <c r="F339" s="139" t="e">
        <f t="shared" ca="1" si="78"/>
        <v>#REF!</v>
      </c>
      <c r="G339" s="137"/>
      <c r="H339" s="137"/>
      <c r="I339" s="137" t="e">
        <f t="shared" ca="1" si="79"/>
        <v>#REF!</v>
      </c>
      <c r="J339" s="162"/>
      <c r="K339" s="140"/>
      <c r="L339" s="140"/>
      <c r="M339" s="140" t="e">
        <f t="shared" ca="1" si="67"/>
        <v>#REF!</v>
      </c>
      <c r="N339" s="171"/>
      <c r="O339" s="208" t="e">
        <f t="shared" ca="1" si="73"/>
        <v>#REF!</v>
      </c>
      <c r="P339" s="141" t="e">
        <f t="shared" ca="1" si="77"/>
        <v>#REF!</v>
      </c>
      <c r="Q339" s="200" t="e">
        <f t="shared" ca="1" si="74"/>
        <v>#REF!</v>
      </c>
      <c r="R339" s="143" t="e">
        <f t="shared" ca="1" si="75"/>
        <v>#REF!</v>
      </c>
      <c r="S339" s="197"/>
      <c r="T339" s="200">
        <f t="shared" si="76"/>
        <v>0</v>
      </c>
      <c r="U339" s="266">
        <v>10</v>
      </c>
      <c r="V339" s="210">
        <v>15</v>
      </c>
      <c r="W339" s="210">
        <v>0</v>
      </c>
      <c r="X339" s="210">
        <f t="shared" si="60"/>
        <v>0</v>
      </c>
      <c r="Y339" s="210">
        <v>10</v>
      </c>
      <c r="Z339" s="210">
        <v>0</v>
      </c>
      <c r="AA339" s="210">
        <f t="shared" si="69"/>
        <v>0</v>
      </c>
      <c r="AB339" s="210">
        <v>2</v>
      </c>
      <c r="AC339" s="210">
        <v>0</v>
      </c>
      <c r="AD339" s="210">
        <f t="shared" si="71"/>
        <v>0</v>
      </c>
    </row>
    <row r="340" spans="1:30" hidden="1" x14ac:dyDescent="0.25">
      <c r="A340" s="133">
        <v>331</v>
      </c>
      <c r="B340" s="156" t="e">
        <f t="shared" ca="1" si="63"/>
        <v>#REF!</v>
      </c>
      <c r="C340" s="156" t="e">
        <f t="shared" ca="1" si="64"/>
        <v>#REF!</v>
      </c>
      <c r="D340" s="138"/>
      <c r="E340" s="139"/>
      <c r="F340" s="139" t="e">
        <f t="shared" ca="1" si="78"/>
        <v>#REF!</v>
      </c>
      <c r="G340" s="137"/>
      <c r="H340" s="137"/>
      <c r="I340" s="137" t="e">
        <f t="shared" ca="1" si="79"/>
        <v>#REF!</v>
      </c>
      <c r="J340" s="162"/>
      <c r="K340" s="140"/>
      <c r="L340" s="140"/>
      <c r="M340" s="140" t="e">
        <f t="shared" ca="1" si="67"/>
        <v>#REF!</v>
      </c>
      <c r="N340" s="171"/>
      <c r="O340" s="208" t="e">
        <f t="shared" ca="1" si="73"/>
        <v>#REF!</v>
      </c>
      <c r="P340" s="141">
        <v>0</v>
      </c>
      <c r="Q340" s="200" t="e">
        <f t="shared" ca="1" si="74"/>
        <v>#REF!</v>
      </c>
      <c r="R340" s="143" t="e">
        <f t="shared" ca="1" si="75"/>
        <v>#REF!</v>
      </c>
      <c r="S340" s="197"/>
      <c r="T340" s="200">
        <f t="shared" si="76"/>
        <v>0</v>
      </c>
      <c r="U340" s="266">
        <v>0</v>
      </c>
      <c r="V340" s="210">
        <v>0</v>
      </c>
      <c r="W340" s="210">
        <f>V340</f>
        <v>0</v>
      </c>
      <c r="X340" s="210"/>
      <c r="Y340" s="210">
        <v>800</v>
      </c>
      <c r="Z340" s="210">
        <f t="shared" si="68"/>
        <v>800</v>
      </c>
      <c r="AA340" s="210">
        <f t="shared" si="69"/>
        <v>100</v>
      </c>
      <c r="AB340" s="210">
        <v>800</v>
      </c>
      <c r="AC340" s="210">
        <v>0</v>
      </c>
      <c r="AD340" s="210">
        <f t="shared" si="71"/>
        <v>0</v>
      </c>
    </row>
    <row r="341" spans="1:30" x14ac:dyDescent="0.25">
      <c r="A341" s="133">
        <v>332</v>
      </c>
      <c r="B341" s="156" t="e">
        <f t="shared" ca="1" si="63"/>
        <v>#REF!</v>
      </c>
      <c r="C341" s="156" t="e">
        <f t="shared" ca="1" si="64"/>
        <v>#REF!</v>
      </c>
      <c r="D341" s="138"/>
      <c r="E341" s="139"/>
      <c r="F341" s="139" t="e">
        <f t="shared" ca="1" si="78"/>
        <v>#REF!</v>
      </c>
      <c r="G341" s="137"/>
      <c r="H341" s="137"/>
      <c r="I341" s="137" t="e">
        <f t="shared" ca="1" si="79"/>
        <v>#REF!</v>
      </c>
      <c r="J341" s="162"/>
      <c r="K341" s="140"/>
      <c r="L341" s="140"/>
      <c r="M341" s="140" t="e">
        <f t="shared" ca="1" si="67"/>
        <v>#REF!</v>
      </c>
      <c r="N341" s="171"/>
      <c r="O341" s="208" t="e">
        <f t="shared" ca="1" si="73"/>
        <v>#REF!</v>
      </c>
      <c r="P341" s="141" t="e">
        <f t="shared" ca="1" si="77"/>
        <v>#REF!</v>
      </c>
      <c r="Q341" s="200" t="e">
        <f t="shared" ca="1" si="74"/>
        <v>#REF!</v>
      </c>
      <c r="R341" s="143" t="e">
        <f t="shared" ca="1" si="75"/>
        <v>#REF!</v>
      </c>
      <c r="S341" s="197"/>
      <c r="T341" s="200">
        <f t="shared" si="76"/>
        <v>0</v>
      </c>
      <c r="U341" s="266">
        <v>100</v>
      </c>
      <c r="V341" s="531">
        <v>2200</v>
      </c>
      <c r="W341" s="531">
        <v>2200</v>
      </c>
      <c r="X341" s="531">
        <f t="shared" si="60"/>
        <v>100</v>
      </c>
      <c r="Y341" s="210">
        <v>95</v>
      </c>
      <c r="Z341" s="210">
        <f t="shared" si="68"/>
        <v>95</v>
      </c>
      <c r="AA341" s="210">
        <f t="shared" si="69"/>
        <v>100</v>
      </c>
      <c r="AB341" s="531">
        <v>3081</v>
      </c>
      <c r="AC341" s="531">
        <f t="shared" ref="AC341:AC361" si="80">AB341</f>
        <v>3081</v>
      </c>
      <c r="AD341" s="531">
        <f t="shared" si="71"/>
        <v>100</v>
      </c>
    </row>
    <row r="342" spans="1:30" ht="48.75" customHeight="1" x14ac:dyDescent="0.25">
      <c r="A342" s="133">
        <v>333</v>
      </c>
      <c r="B342" s="258" t="e">
        <f t="shared" ca="1" si="63"/>
        <v>#REF!</v>
      </c>
      <c r="C342" s="156" t="e">
        <f t="shared" ca="1" si="64"/>
        <v>#REF!</v>
      </c>
      <c r="D342" s="138"/>
      <c r="E342" s="139"/>
      <c r="F342" s="139" t="e">
        <f t="shared" ca="1" si="78"/>
        <v>#REF!</v>
      </c>
      <c r="G342" s="137"/>
      <c r="H342" s="137"/>
      <c r="I342" s="137" t="e">
        <f t="shared" ca="1" si="79"/>
        <v>#REF!</v>
      </c>
      <c r="J342" s="162"/>
      <c r="K342" s="140"/>
      <c r="L342" s="140"/>
      <c r="M342" s="140" t="e">
        <f t="shared" ca="1" si="67"/>
        <v>#REF!</v>
      </c>
      <c r="N342" s="171"/>
      <c r="O342" s="208" t="e">
        <f t="shared" ca="1" si="73"/>
        <v>#REF!</v>
      </c>
      <c r="P342" s="141" t="e">
        <f t="shared" ca="1" si="77"/>
        <v>#REF!</v>
      </c>
      <c r="Q342" s="200" t="e">
        <f t="shared" ca="1" si="74"/>
        <v>#REF!</v>
      </c>
      <c r="R342" s="143" t="e">
        <f t="shared" ca="1" si="75"/>
        <v>#REF!</v>
      </c>
      <c r="S342" s="197"/>
      <c r="T342" s="200">
        <v>2600</v>
      </c>
      <c r="U342" s="266">
        <v>4300</v>
      </c>
      <c r="V342" s="532"/>
      <c r="W342" s="532"/>
      <c r="X342" s="532"/>
      <c r="Y342" s="210">
        <v>2500</v>
      </c>
      <c r="Z342" s="210">
        <f t="shared" si="68"/>
        <v>2500</v>
      </c>
      <c r="AA342" s="210">
        <f t="shared" si="69"/>
        <v>100</v>
      </c>
      <c r="AB342" s="532"/>
      <c r="AC342" s="532"/>
      <c r="AD342" s="532"/>
    </row>
    <row r="343" spans="1:30" hidden="1" x14ac:dyDescent="0.25">
      <c r="A343" s="133">
        <v>334</v>
      </c>
      <c r="B343" s="156" t="e">
        <f t="shared" ca="1" si="63"/>
        <v>#REF!</v>
      </c>
      <c r="C343" s="156" t="e">
        <f t="shared" ca="1" si="64"/>
        <v>#REF!</v>
      </c>
      <c r="D343" s="138"/>
      <c r="E343" s="139"/>
      <c r="F343" s="139" t="e">
        <f t="shared" ca="1" si="78"/>
        <v>#REF!</v>
      </c>
      <c r="G343" s="137"/>
      <c r="H343" s="137"/>
      <c r="I343" s="137" t="e">
        <f t="shared" ca="1" si="79"/>
        <v>#REF!</v>
      </c>
      <c r="J343" s="162"/>
      <c r="K343" s="140"/>
      <c r="L343" s="140"/>
      <c r="M343" s="140" t="e">
        <f t="shared" ca="1" si="67"/>
        <v>#REF!</v>
      </c>
      <c r="N343" s="171"/>
      <c r="O343" s="208" t="e">
        <f t="shared" ca="1" si="73"/>
        <v>#REF!</v>
      </c>
      <c r="P343" s="141">
        <v>0</v>
      </c>
      <c r="Q343" s="200" t="e">
        <f t="shared" ca="1" si="74"/>
        <v>#REF!</v>
      </c>
      <c r="R343" s="143" t="e">
        <f t="shared" ca="1" si="75"/>
        <v>#REF!</v>
      </c>
      <c r="S343" s="197"/>
      <c r="T343" s="200">
        <f t="shared" si="76"/>
        <v>0</v>
      </c>
      <c r="U343" s="266">
        <v>0</v>
      </c>
      <c r="V343" s="210">
        <v>5</v>
      </c>
      <c r="W343" s="210">
        <v>0</v>
      </c>
      <c r="X343" s="210">
        <f t="shared" si="60"/>
        <v>0</v>
      </c>
      <c r="Y343" s="210">
        <v>5</v>
      </c>
      <c r="Z343" s="210">
        <v>0</v>
      </c>
      <c r="AA343" s="210">
        <f t="shared" si="69"/>
        <v>0</v>
      </c>
      <c r="AB343" s="210">
        <v>0</v>
      </c>
      <c r="AC343" s="210">
        <f t="shared" si="80"/>
        <v>0</v>
      </c>
      <c r="AD343" s="210"/>
    </row>
    <row r="344" spans="1:30" hidden="1" x14ac:dyDescent="0.25">
      <c r="A344" s="133">
        <v>335</v>
      </c>
      <c r="B344" s="156" t="e">
        <f t="shared" ca="1" si="63"/>
        <v>#REF!</v>
      </c>
      <c r="C344" s="156" t="e">
        <f t="shared" ca="1" si="64"/>
        <v>#REF!</v>
      </c>
      <c r="D344" s="138"/>
      <c r="E344" s="139"/>
      <c r="F344" s="139" t="e">
        <f t="shared" ca="1" si="78"/>
        <v>#REF!</v>
      </c>
      <c r="G344" s="137"/>
      <c r="H344" s="137"/>
      <c r="I344" s="137" t="e">
        <f t="shared" ca="1" si="79"/>
        <v>#REF!</v>
      </c>
      <c r="J344" s="162"/>
      <c r="K344" s="140"/>
      <c r="L344" s="140"/>
      <c r="M344" s="140" t="e">
        <f t="shared" ca="1" si="67"/>
        <v>#REF!</v>
      </c>
      <c r="N344" s="171"/>
      <c r="O344" s="208" t="e">
        <f t="shared" ca="1" si="73"/>
        <v>#REF!</v>
      </c>
      <c r="P344" s="141">
        <v>0</v>
      </c>
      <c r="Q344" s="200" t="e">
        <f t="shared" ca="1" si="74"/>
        <v>#REF!</v>
      </c>
      <c r="R344" s="143" t="e">
        <f t="shared" ca="1" si="75"/>
        <v>#REF!</v>
      </c>
      <c r="S344" s="197"/>
      <c r="T344" s="200">
        <f t="shared" si="76"/>
        <v>0</v>
      </c>
      <c r="U344" s="266">
        <v>0</v>
      </c>
      <c r="V344" s="210">
        <v>0</v>
      </c>
      <c r="W344" s="210">
        <f t="shared" ref="W344:W361" si="81">V344</f>
        <v>0</v>
      </c>
      <c r="X344" s="210"/>
      <c r="Y344" s="210">
        <v>100</v>
      </c>
      <c r="Z344" s="210">
        <v>65</v>
      </c>
      <c r="AA344" s="210">
        <f t="shared" si="69"/>
        <v>65</v>
      </c>
      <c r="AB344" s="210">
        <v>0</v>
      </c>
      <c r="AC344" s="210">
        <f t="shared" si="80"/>
        <v>0</v>
      </c>
      <c r="AD344" s="210"/>
    </row>
    <row r="345" spans="1:30" x14ac:dyDescent="0.25">
      <c r="A345" s="133">
        <v>336</v>
      </c>
      <c r="B345" s="156" t="e">
        <f t="shared" ca="1" si="63"/>
        <v>#REF!</v>
      </c>
      <c r="C345" s="156" t="e">
        <f t="shared" ca="1" si="64"/>
        <v>#REF!</v>
      </c>
      <c r="D345" s="138"/>
      <c r="E345" s="139"/>
      <c r="F345" s="139" t="e">
        <f t="shared" ca="1" si="78"/>
        <v>#REF!</v>
      </c>
      <c r="G345" s="137"/>
      <c r="H345" s="137"/>
      <c r="I345" s="137" t="e">
        <f t="shared" ca="1" si="79"/>
        <v>#REF!</v>
      </c>
      <c r="J345" s="162"/>
      <c r="K345" s="140"/>
      <c r="L345" s="140"/>
      <c r="M345" s="140" t="e">
        <f t="shared" ca="1" si="67"/>
        <v>#REF!</v>
      </c>
      <c r="N345" s="171"/>
      <c r="O345" s="208" t="e">
        <f t="shared" ca="1" si="73"/>
        <v>#REF!</v>
      </c>
      <c r="P345" s="141">
        <v>6</v>
      </c>
      <c r="Q345" s="200" t="e">
        <f t="shared" ca="1" si="74"/>
        <v>#REF!</v>
      </c>
      <c r="R345" s="143" t="e">
        <f t="shared" ca="1" si="75"/>
        <v>#REF!</v>
      </c>
      <c r="S345" s="197"/>
      <c r="T345" s="200">
        <f t="shared" si="76"/>
        <v>0</v>
      </c>
      <c r="U345" s="266">
        <v>15</v>
      </c>
      <c r="V345" s="210">
        <v>0</v>
      </c>
      <c r="W345" s="210">
        <f t="shared" si="81"/>
        <v>0</v>
      </c>
      <c r="X345" s="210"/>
      <c r="Y345" s="210">
        <v>0</v>
      </c>
      <c r="Z345" s="210">
        <f t="shared" si="68"/>
        <v>0</v>
      </c>
      <c r="AA345" s="210"/>
      <c r="AB345" s="210">
        <v>2</v>
      </c>
      <c r="AC345" s="210">
        <f t="shared" si="80"/>
        <v>2</v>
      </c>
      <c r="AD345" s="210">
        <f t="shared" si="71"/>
        <v>100</v>
      </c>
    </row>
    <row r="346" spans="1:30" hidden="1" x14ac:dyDescent="0.25">
      <c r="A346" s="133">
        <v>337</v>
      </c>
      <c r="B346" s="156" t="e">
        <f t="shared" ca="1" si="63"/>
        <v>#REF!</v>
      </c>
      <c r="C346" s="156" t="e">
        <f t="shared" ca="1" si="64"/>
        <v>#REF!</v>
      </c>
      <c r="D346" s="138"/>
      <c r="E346" s="139"/>
      <c r="F346" s="139" t="e">
        <f t="shared" ca="1" si="78"/>
        <v>#REF!</v>
      </c>
      <c r="G346" s="137"/>
      <c r="H346" s="137"/>
      <c r="I346" s="137" t="e">
        <f t="shared" ca="1" si="79"/>
        <v>#REF!</v>
      </c>
      <c r="J346" s="162"/>
      <c r="K346" s="140"/>
      <c r="L346" s="140"/>
      <c r="M346" s="140" t="e">
        <f t="shared" ca="1" si="67"/>
        <v>#REF!</v>
      </c>
      <c r="N346" s="171"/>
      <c r="O346" s="208" t="e">
        <f t="shared" ca="1" si="73"/>
        <v>#REF!</v>
      </c>
      <c r="P346" s="141" t="e">
        <f t="shared" ca="1" si="77"/>
        <v>#REF!</v>
      </c>
      <c r="Q346" s="200" t="e">
        <f t="shared" ca="1" si="74"/>
        <v>#REF!</v>
      </c>
      <c r="R346" s="143" t="e">
        <f t="shared" ca="1" si="75"/>
        <v>#REF!</v>
      </c>
      <c r="S346" s="197"/>
      <c r="T346" s="200">
        <f t="shared" si="76"/>
        <v>0</v>
      </c>
      <c r="U346" s="266">
        <v>0</v>
      </c>
      <c r="V346" s="210">
        <v>0</v>
      </c>
      <c r="W346" s="210">
        <f t="shared" si="81"/>
        <v>0</v>
      </c>
      <c r="X346" s="210"/>
      <c r="Y346" s="210">
        <v>0</v>
      </c>
      <c r="Z346" s="210">
        <f t="shared" si="68"/>
        <v>0</v>
      </c>
      <c r="AA346" s="210"/>
      <c r="AB346" s="210">
        <v>0</v>
      </c>
      <c r="AC346" s="210">
        <f t="shared" si="80"/>
        <v>0</v>
      </c>
      <c r="AD346" s="210"/>
    </row>
    <row r="347" spans="1:30" x14ac:dyDescent="0.25">
      <c r="A347" s="133">
        <v>338</v>
      </c>
      <c r="B347" s="156" t="e">
        <f t="shared" ca="1" si="63"/>
        <v>#REF!</v>
      </c>
      <c r="C347" s="156" t="e">
        <f t="shared" ca="1" si="64"/>
        <v>#REF!</v>
      </c>
      <c r="D347" s="138"/>
      <c r="E347" s="139"/>
      <c r="F347" s="139" t="e">
        <f t="shared" ca="1" si="78"/>
        <v>#REF!</v>
      </c>
      <c r="G347" s="137"/>
      <c r="H347" s="137"/>
      <c r="I347" s="137" t="e">
        <f t="shared" ca="1" si="79"/>
        <v>#REF!</v>
      </c>
      <c r="J347" s="162"/>
      <c r="K347" s="140"/>
      <c r="L347" s="140"/>
      <c r="M347" s="140" t="e">
        <f t="shared" ca="1" si="67"/>
        <v>#REF!</v>
      </c>
      <c r="N347" s="171"/>
      <c r="O347" s="208" t="e">
        <f t="shared" ca="1" si="73"/>
        <v>#REF!</v>
      </c>
      <c r="P347" s="141">
        <v>7.8</v>
      </c>
      <c r="Q347" s="200" t="e">
        <f t="shared" ca="1" si="74"/>
        <v>#REF!</v>
      </c>
      <c r="R347" s="143" t="e">
        <f t="shared" ca="1" si="75"/>
        <v>#REF!</v>
      </c>
      <c r="S347" s="197"/>
      <c r="T347" s="200">
        <f t="shared" si="76"/>
        <v>0</v>
      </c>
      <c r="U347" s="266">
        <v>34</v>
      </c>
      <c r="V347" s="210">
        <v>24</v>
      </c>
      <c r="W347" s="210">
        <v>15</v>
      </c>
      <c r="X347" s="210">
        <f t="shared" si="60"/>
        <v>62.5</v>
      </c>
      <c r="Y347" s="210">
        <v>25</v>
      </c>
      <c r="Z347" s="210">
        <v>8</v>
      </c>
      <c r="AA347" s="210">
        <f t="shared" si="69"/>
        <v>32</v>
      </c>
      <c r="AB347" s="210">
        <v>30</v>
      </c>
      <c r="AC347" s="210">
        <v>8</v>
      </c>
      <c r="AD347" s="210">
        <f t="shared" si="71"/>
        <v>26.666666666666668</v>
      </c>
    </row>
    <row r="348" spans="1:30" hidden="1" x14ac:dyDescent="0.25">
      <c r="A348" s="133">
        <v>339</v>
      </c>
      <c r="B348" s="156" t="e">
        <f t="shared" ca="1" si="63"/>
        <v>#REF!</v>
      </c>
      <c r="C348" s="156" t="e">
        <f t="shared" ca="1" si="64"/>
        <v>#REF!</v>
      </c>
      <c r="D348" s="138"/>
      <c r="E348" s="139"/>
      <c r="F348" s="139" t="e">
        <f t="shared" ca="1" si="78"/>
        <v>#REF!</v>
      </c>
      <c r="G348" s="137"/>
      <c r="H348" s="137"/>
      <c r="I348" s="137" t="e">
        <f t="shared" ca="1" si="79"/>
        <v>#REF!</v>
      </c>
      <c r="J348" s="162"/>
      <c r="K348" s="140"/>
      <c r="L348" s="140"/>
      <c r="M348" s="140" t="e">
        <f t="shared" ca="1" si="67"/>
        <v>#REF!</v>
      </c>
      <c r="N348" s="171"/>
      <c r="O348" s="208" t="e">
        <f t="shared" ca="1" si="73"/>
        <v>#REF!</v>
      </c>
      <c r="P348" s="141" t="e">
        <f t="shared" ca="1" si="77"/>
        <v>#REF!</v>
      </c>
      <c r="Q348" s="200" t="e">
        <f t="shared" ca="1" si="74"/>
        <v>#REF!</v>
      </c>
      <c r="R348" s="143" t="e">
        <f t="shared" ca="1" si="75"/>
        <v>#REF!</v>
      </c>
      <c r="S348" s="197"/>
      <c r="T348" s="200">
        <f t="shared" si="76"/>
        <v>0</v>
      </c>
      <c r="U348" s="266">
        <v>0</v>
      </c>
      <c r="V348" s="210">
        <v>0</v>
      </c>
      <c r="W348" s="210">
        <f t="shared" si="81"/>
        <v>0</v>
      </c>
      <c r="X348" s="210"/>
      <c r="Y348" s="210">
        <v>0</v>
      </c>
      <c r="Z348" s="210">
        <f t="shared" si="68"/>
        <v>0</v>
      </c>
      <c r="AA348" s="210"/>
      <c r="AB348" s="210">
        <v>0</v>
      </c>
      <c r="AC348" s="210">
        <f t="shared" si="80"/>
        <v>0</v>
      </c>
      <c r="AD348" s="210"/>
    </row>
    <row r="349" spans="1:30" x14ac:dyDescent="0.25">
      <c r="A349" s="133">
        <v>340</v>
      </c>
      <c r="B349" s="258" t="e">
        <f t="shared" ca="1" si="63"/>
        <v>#REF!</v>
      </c>
      <c r="C349" s="156" t="e">
        <f t="shared" ca="1" si="64"/>
        <v>#REF!</v>
      </c>
      <c r="D349" s="138"/>
      <c r="E349" s="139"/>
      <c r="F349" s="139" t="e">
        <f t="shared" ca="1" si="78"/>
        <v>#REF!</v>
      </c>
      <c r="G349" s="137"/>
      <c r="H349" s="137"/>
      <c r="I349" s="137" t="e">
        <f t="shared" ca="1" si="79"/>
        <v>#REF!</v>
      </c>
      <c r="J349" s="162"/>
      <c r="K349" s="140"/>
      <c r="L349" s="140"/>
      <c r="M349" s="140" t="e">
        <f t="shared" ca="1" si="67"/>
        <v>#REF!</v>
      </c>
      <c r="N349" s="171"/>
      <c r="O349" s="208" t="e">
        <f t="shared" ca="1" si="73"/>
        <v>#REF!</v>
      </c>
      <c r="P349" s="141">
        <v>18</v>
      </c>
      <c r="Q349" s="200" t="e">
        <f t="shared" ca="1" si="74"/>
        <v>#REF!</v>
      </c>
      <c r="R349" s="143" t="e">
        <f t="shared" ca="1" si="75"/>
        <v>#REF!</v>
      </c>
      <c r="S349" s="197"/>
      <c r="T349" s="200">
        <v>800</v>
      </c>
      <c r="U349" s="266">
        <v>2500</v>
      </c>
      <c r="V349" s="210">
        <v>0</v>
      </c>
      <c r="W349" s="210">
        <f t="shared" si="81"/>
        <v>0</v>
      </c>
      <c r="X349" s="210"/>
      <c r="Y349" s="210">
        <v>300</v>
      </c>
      <c r="Z349" s="210">
        <f t="shared" si="68"/>
        <v>300</v>
      </c>
      <c r="AA349" s="210">
        <f t="shared" si="69"/>
        <v>100</v>
      </c>
      <c r="AB349" s="210">
        <v>800</v>
      </c>
      <c r="AC349" s="210">
        <f t="shared" si="80"/>
        <v>800</v>
      </c>
      <c r="AD349" s="210">
        <f t="shared" si="71"/>
        <v>100</v>
      </c>
    </row>
    <row r="350" spans="1:30" hidden="1" x14ac:dyDescent="0.25">
      <c r="A350" s="133">
        <v>341</v>
      </c>
      <c r="B350" s="156" t="e">
        <f t="shared" ca="1" si="63"/>
        <v>#REF!</v>
      </c>
      <c r="C350" s="156" t="e">
        <f t="shared" ca="1" si="64"/>
        <v>#REF!</v>
      </c>
      <c r="D350" s="138"/>
      <c r="E350" s="139"/>
      <c r="F350" s="139" t="e">
        <f t="shared" ca="1" si="78"/>
        <v>#REF!</v>
      </c>
      <c r="G350" s="137"/>
      <c r="H350" s="137"/>
      <c r="I350" s="137" t="e">
        <f t="shared" ca="1" si="79"/>
        <v>#REF!</v>
      </c>
      <c r="J350" s="162"/>
      <c r="K350" s="140"/>
      <c r="L350" s="140"/>
      <c r="M350" s="140" t="e">
        <f t="shared" ca="1" si="67"/>
        <v>#REF!</v>
      </c>
      <c r="N350" s="171"/>
      <c r="O350" s="208" t="e">
        <f t="shared" ca="1" si="73"/>
        <v>#REF!</v>
      </c>
      <c r="P350" s="141" t="e">
        <f t="shared" ca="1" si="77"/>
        <v>#REF!</v>
      </c>
      <c r="Q350" s="200" t="e">
        <f t="shared" ca="1" si="74"/>
        <v>#REF!</v>
      </c>
      <c r="R350" s="143" t="e">
        <f t="shared" ca="1" si="75"/>
        <v>#REF!</v>
      </c>
      <c r="S350" s="197"/>
      <c r="T350" s="200">
        <f t="shared" si="76"/>
        <v>0</v>
      </c>
      <c r="U350" s="266"/>
      <c r="V350" s="210">
        <v>0</v>
      </c>
      <c r="W350" s="210">
        <f t="shared" si="81"/>
        <v>0</v>
      </c>
      <c r="X350" s="210"/>
      <c r="Y350" s="210">
        <v>0</v>
      </c>
      <c r="Z350" s="210">
        <f t="shared" si="68"/>
        <v>0</v>
      </c>
      <c r="AA350" s="210"/>
      <c r="AB350" s="210">
        <v>0</v>
      </c>
      <c r="AC350" s="210">
        <f t="shared" si="80"/>
        <v>0</v>
      </c>
      <c r="AD350" s="210"/>
    </row>
    <row r="351" spans="1:30" x14ac:dyDescent="0.25">
      <c r="A351" s="133">
        <v>342</v>
      </c>
      <c r="B351" s="156" t="e">
        <f t="shared" ca="1" si="63"/>
        <v>#REF!</v>
      </c>
      <c r="C351" s="156" t="e">
        <f t="shared" ca="1" si="64"/>
        <v>#REF!</v>
      </c>
      <c r="D351" s="138"/>
      <c r="E351" s="139"/>
      <c r="F351" s="139" t="e">
        <f t="shared" ca="1" si="78"/>
        <v>#REF!</v>
      </c>
      <c r="G351" s="137"/>
      <c r="H351" s="137"/>
      <c r="I351" s="137" t="e">
        <f t="shared" ca="1" si="79"/>
        <v>#REF!</v>
      </c>
      <c r="J351" s="162"/>
      <c r="K351" s="140"/>
      <c r="L351" s="140"/>
      <c r="M351" s="140" t="e">
        <f t="shared" ca="1" si="67"/>
        <v>#REF!</v>
      </c>
      <c r="N351" s="171"/>
      <c r="O351" s="208" t="e">
        <f t="shared" ca="1" si="73"/>
        <v>#REF!</v>
      </c>
      <c r="P351" s="141">
        <v>2.72</v>
      </c>
      <c r="Q351" s="200" t="e">
        <f t="shared" ca="1" si="74"/>
        <v>#REF!</v>
      </c>
      <c r="R351" s="143" t="e">
        <f t="shared" ca="1" si="75"/>
        <v>#REF!</v>
      </c>
      <c r="S351" s="197"/>
      <c r="T351" s="200">
        <v>300</v>
      </c>
      <c r="U351" s="266">
        <v>1450</v>
      </c>
      <c r="V351" s="210">
        <v>1000</v>
      </c>
      <c r="W351" s="210">
        <f t="shared" si="81"/>
        <v>1000</v>
      </c>
      <c r="X351" s="210">
        <f t="shared" si="60"/>
        <v>100</v>
      </c>
      <c r="Y351" s="210">
        <v>800</v>
      </c>
      <c r="Z351" s="210">
        <f t="shared" si="68"/>
        <v>800</v>
      </c>
      <c r="AA351" s="210">
        <f t="shared" si="69"/>
        <v>100</v>
      </c>
      <c r="AB351" s="210">
        <v>800</v>
      </c>
      <c r="AC351" s="210">
        <f t="shared" si="80"/>
        <v>800</v>
      </c>
      <c r="AD351" s="210">
        <f t="shared" si="71"/>
        <v>100</v>
      </c>
    </row>
    <row r="352" spans="1:30" hidden="1" x14ac:dyDescent="0.25">
      <c r="A352" s="133">
        <v>343</v>
      </c>
      <c r="B352" s="156" t="e">
        <f t="shared" ca="1" si="63"/>
        <v>#REF!</v>
      </c>
      <c r="C352" s="156" t="e">
        <f t="shared" ca="1" si="64"/>
        <v>#REF!</v>
      </c>
      <c r="D352" s="138"/>
      <c r="E352" s="139"/>
      <c r="F352" s="139" t="e">
        <f t="shared" ca="1" si="78"/>
        <v>#REF!</v>
      </c>
      <c r="G352" s="137"/>
      <c r="H352" s="137"/>
      <c r="I352" s="137" t="e">
        <f t="shared" ca="1" si="79"/>
        <v>#REF!</v>
      </c>
      <c r="J352" s="162"/>
      <c r="K352" s="140"/>
      <c r="L352" s="140"/>
      <c r="M352" s="140" t="e">
        <f t="shared" ca="1" si="67"/>
        <v>#REF!</v>
      </c>
      <c r="N352" s="171"/>
      <c r="O352" s="208" t="e">
        <f t="shared" ca="1" si="73"/>
        <v>#REF!</v>
      </c>
      <c r="P352" s="141">
        <v>0</v>
      </c>
      <c r="Q352" s="200" t="e">
        <f t="shared" ca="1" si="74"/>
        <v>#REF!</v>
      </c>
      <c r="R352" s="143" t="e">
        <f t="shared" ca="1" si="75"/>
        <v>#REF!</v>
      </c>
      <c r="S352" s="197"/>
      <c r="T352" s="200">
        <f t="shared" si="76"/>
        <v>0</v>
      </c>
      <c r="U352" s="266">
        <v>0</v>
      </c>
      <c r="V352" s="210">
        <v>0</v>
      </c>
      <c r="W352" s="210">
        <f t="shared" si="81"/>
        <v>0</v>
      </c>
      <c r="X352" s="210"/>
      <c r="Y352" s="210">
        <v>0</v>
      </c>
      <c r="Z352" s="210">
        <f t="shared" si="68"/>
        <v>0</v>
      </c>
      <c r="AA352" s="210"/>
      <c r="AB352" s="210">
        <v>0</v>
      </c>
      <c r="AC352" s="210">
        <f t="shared" si="80"/>
        <v>0</v>
      </c>
      <c r="AD352" s="210"/>
    </row>
    <row r="353" spans="1:30" hidden="1" x14ac:dyDescent="0.25">
      <c r="A353" s="133">
        <v>344</v>
      </c>
      <c r="B353" s="156" t="e">
        <f t="shared" ca="1" si="63"/>
        <v>#REF!</v>
      </c>
      <c r="C353" s="156" t="e">
        <f t="shared" ca="1" si="64"/>
        <v>#REF!</v>
      </c>
      <c r="D353" s="138"/>
      <c r="E353" s="139"/>
      <c r="F353" s="139" t="e">
        <f t="shared" ca="1" si="78"/>
        <v>#REF!</v>
      </c>
      <c r="G353" s="137"/>
      <c r="H353" s="137"/>
      <c r="I353" s="137" t="e">
        <f t="shared" ca="1" si="79"/>
        <v>#REF!</v>
      </c>
      <c r="J353" s="162"/>
      <c r="K353" s="140"/>
      <c r="L353" s="140"/>
      <c r="M353" s="140" t="e">
        <f t="shared" ca="1" si="67"/>
        <v>#REF!</v>
      </c>
      <c r="N353" s="171"/>
      <c r="O353" s="208" t="e">
        <f t="shared" ca="1" si="73"/>
        <v>#REF!</v>
      </c>
      <c r="P353" s="141">
        <v>0</v>
      </c>
      <c r="Q353" s="200" t="e">
        <f t="shared" ca="1" si="74"/>
        <v>#REF!</v>
      </c>
      <c r="R353" s="143" t="e">
        <f t="shared" ca="1" si="75"/>
        <v>#REF!</v>
      </c>
      <c r="S353" s="197"/>
      <c r="T353" s="200">
        <f t="shared" si="76"/>
        <v>0</v>
      </c>
      <c r="U353" s="266">
        <v>0</v>
      </c>
      <c r="V353" s="210">
        <v>0</v>
      </c>
      <c r="W353" s="210">
        <f t="shared" si="81"/>
        <v>0</v>
      </c>
      <c r="X353" s="210"/>
      <c r="Y353" s="210">
        <v>0</v>
      </c>
      <c r="Z353" s="210">
        <f t="shared" si="68"/>
        <v>0</v>
      </c>
      <c r="AA353" s="210"/>
      <c r="AB353" s="210">
        <v>0</v>
      </c>
      <c r="AC353" s="210">
        <f t="shared" si="80"/>
        <v>0</v>
      </c>
      <c r="AD353" s="210"/>
    </row>
    <row r="354" spans="1:30" x14ac:dyDescent="0.25">
      <c r="A354" s="133">
        <v>345</v>
      </c>
      <c r="B354" s="156" t="e">
        <f t="shared" ca="1" si="63"/>
        <v>#REF!</v>
      </c>
      <c r="C354" s="156" t="e">
        <f t="shared" ca="1" si="64"/>
        <v>#REF!</v>
      </c>
      <c r="D354" s="138"/>
      <c r="E354" s="139"/>
      <c r="F354" s="139" t="e">
        <f t="shared" ca="1" si="78"/>
        <v>#REF!</v>
      </c>
      <c r="G354" s="137"/>
      <c r="H354" s="137"/>
      <c r="I354" s="137" t="e">
        <f t="shared" ca="1" si="79"/>
        <v>#REF!</v>
      </c>
      <c r="J354" s="162"/>
      <c r="K354" s="140"/>
      <c r="L354" s="140"/>
      <c r="M354" s="140" t="e">
        <f t="shared" ca="1" si="67"/>
        <v>#REF!</v>
      </c>
      <c r="N354" s="171"/>
      <c r="O354" s="208" t="e">
        <f t="shared" ca="1" si="73"/>
        <v>#REF!</v>
      </c>
      <c r="P354" s="141">
        <v>2</v>
      </c>
      <c r="Q354" s="200" t="e">
        <f t="shared" ca="1" si="74"/>
        <v>#REF!</v>
      </c>
      <c r="R354" s="143" t="e">
        <f t="shared" ca="1" si="75"/>
        <v>#REF!</v>
      </c>
      <c r="S354" s="197"/>
      <c r="T354" s="200">
        <f t="shared" si="76"/>
        <v>0</v>
      </c>
      <c r="U354" s="266">
        <v>2</v>
      </c>
      <c r="V354" s="210">
        <v>10</v>
      </c>
      <c r="W354" s="210">
        <v>1</v>
      </c>
      <c r="X354" s="210">
        <f t="shared" si="60"/>
        <v>10</v>
      </c>
      <c r="Y354" s="210">
        <v>0</v>
      </c>
      <c r="Z354" s="210">
        <f t="shared" si="68"/>
        <v>0</v>
      </c>
      <c r="AA354" s="210"/>
      <c r="AB354" s="210">
        <v>0</v>
      </c>
      <c r="AC354" s="210">
        <f t="shared" si="80"/>
        <v>0</v>
      </c>
      <c r="AD354" s="210"/>
    </row>
    <row r="355" spans="1:30" hidden="1" x14ac:dyDescent="0.25">
      <c r="A355" s="133">
        <v>346</v>
      </c>
      <c r="B355" s="156" t="e">
        <f t="shared" ca="1" si="63"/>
        <v>#REF!</v>
      </c>
      <c r="C355" s="156" t="e">
        <f t="shared" ca="1" si="64"/>
        <v>#REF!</v>
      </c>
      <c r="D355" s="138"/>
      <c r="E355" s="139"/>
      <c r="F355" s="139" t="e">
        <f t="shared" ca="1" si="78"/>
        <v>#REF!</v>
      </c>
      <c r="G355" s="137"/>
      <c r="H355" s="137"/>
      <c r="I355" s="137" t="e">
        <f t="shared" ca="1" si="79"/>
        <v>#REF!</v>
      </c>
      <c r="J355" s="162"/>
      <c r="K355" s="140"/>
      <c r="L355" s="140"/>
      <c r="M355" s="140" t="e">
        <f t="shared" ca="1" si="67"/>
        <v>#REF!</v>
      </c>
      <c r="N355" s="171"/>
      <c r="O355" s="208" t="e">
        <f t="shared" ca="1" si="73"/>
        <v>#REF!</v>
      </c>
      <c r="P355" s="141">
        <v>0</v>
      </c>
      <c r="Q355" s="200" t="e">
        <f t="shared" ca="1" si="74"/>
        <v>#REF!</v>
      </c>
      <c r="R355" s="143" t="e">
        <f t="shared" ca="1" si="75"/>
        <v>#REF!</v>
      </c>
      <c r="S355" s="197"/>
      <c r="T355" s="200">
        <f t="shared" si="76"/>
        <v>0</v>
      </c>
      <c r="U355" s="266">
        <v>0</v>
      </c>
      <c r="V355" s="210">
        <v>0</v>
      </c>
      <c r="W355" s="210">
        <f t="shared" si="81"/>
        <v>0</v>
      </c>
      <c r="X355" s="210"/>
      <c r="Y355" s="210">
        <v>0</v>
      </c>
      <c r="Z355" s="210">
        <f t="shared" si="68"/>
        <v>0</v>
      </c>
      <c r="AA355" s="210"/>
      <c r="AB355" s="210">
        <v>0</v>
      </c>
      <c r="AC355" s="210">
        <f t="shared" si="80"/>
        <v>0</v>
      </c>
      <c r="AD355" s="210"/>
    </row>
    <row r="356" spans="1:30" x14ac:dyDescent="0.25">
      <c r="A356" s="133">
        <v>347</v>
      </c>
      <c r="B356" s="258" t="e">
        <f t="shared" ca="1" si="63"/>
        <v>#REF!</v>
      </c>
      <c r="C356" s="156" t="e">
        <f t="shared" ca="1" si="64"/>
        <v>#REF!</v>
      </c>
      <c r="D356" s="138"/>
      <c r="E356" s="139"/>
      <c r="F356" s="139" t="e">
        <f t="shared" ca="1" si="78"/>
        <v>#REF!</v>
      </c>
      <c r="G356" s="137"/>
      <c r="H356" s="137"/>
      <c r="I356" s="137" t="e">
        <f t="shared" ca="1" si="79"/>
        <v>#REF!</v>
      </c>
      <c r="J356" s="162"/>
      <c r="K356" s="140"/>
      <c r="L356" s="140"/>
      <c r="M356" s="140" t="e">
        <f t="shared" ca="1" si="67"/>
        <v>#REF!</v>
      </c>
      <c r="N356" s="171"/>
      <c r="O356" s="208" t="e">
        <f t="shared" ca="1" si="73"/>
        <v>#REF!</v>
      </c>
      <c r="P356" s="141">
        <v>3.18</v>
      </c>
      <c r="Q356" s="200" t="e">
        <f t="shared" ca="1" si="74"/>
        <v>#REF!</v>
      </c>
      <c r="R356" s="143" t="e">
        <f t="shared" ca="1" si="75"/>
        <v>#REF!</v>
      </c>
      <c r="S356" s="197"/>
      <c r="T356" s="200">
        <v>400</v>
      </c>
      <c r="U356" s="266">
        <v>4000</v>
      </c>
      <c r="V356" s="210">
        <v>700</v>
      </c>
      <c r="W356" s="210">
        <f t="shared" si="81"/>
        <v>700</v>
      </c>
      <c r="X356" s="210">
        <f t="shared" si="60"/>
        <v>100</v>
      </c>
      <c r="Y356" s="210">
        <v>1000</v>
      </c>
      <c r="Z356" s="210">
        <f t="shared" si="68"/>
        <v>1000</v>
      </c>
      <c r="AA356" s="210">
        <f t="shared" si="69"/>
        <v>100</v>
      </c>
      <c r="AB356" s="210">
        <v>800</v>
      </c>
      <c r="AC356" s="210">
        <f t="shared" si="80"/>
        <v>800</v>
      </c>
      <c r="AD356" s="210">
        <f t="shared" si="71"/>
        <v>100</v>
      </c>
    </row>
    <row r="357" spans="1:30" x14ac:dyDescent="0.25">
      <c r="A357" s="133">
        <v>348</v>
      </c>
      <c r="B357" s="258" t="e">
        <f t="shared" ca="1" si="63"/>
        <v>#REF!</v>
      </c>
      <c r="C357" s="156" t="e">
        <f t="shared" ca="1" si="64"/>
        <v>#REF!</v>
      </c>
      <c r="D357" s="138"/>
      <c r="E357" s="139"/>
      <c r="F357" s="139" t="e">
        <f t="shared" ca="1" si="78"/>
        <v>#REF!</v>
      </c>
      <c r="G357" s="137"/>
      <c r="H357" s="137"/>
      <c r="I357" s="137" t="e">
        <f t="shared" ca="1" si="79"/>
        <v>#REF!</v>
      </c>
      <c r="J357" s="162"/>
      <c r="K357" s="140"/>
      <c r="L357" s="140"/>
      <c r="M357" s="140" t="e">
        <f t="shared" ca="1" si="67"/>
        <v>#REF!</v>
      </c>
      <c r="N357" s="171"/>
      <c r="O357" s="208" t="e">
        <f t="shared" ca="1" si="73"/>
        <v>#REF!</v>
      </c>
      <c r="P357" s="141" t="e">
        <f t="shared" ca="1" si="77"/>
        <v>#REF!</v>
      </c>
      <c r="Q357" s="200" t="e">
        <f t="shared" ca="1" si="74"/>
        <v>#REF!</v>
      </c>
      <c r="R357" s="143" t="e">
        <f t="shared" ca="1" si="75"/>
        <v>#REF!</v>
      </c>
      <c r="S357" s="197"/>
      <c r="T357" s="200">
        <v>400</v>
      </c>
      <c r="U357" s="266">
        <v>1200</v>
      </c>
      <c r="V357" s="210">
        <v>200</v>
      </c>
      <c r="W357" s="210">
        <f t="shared" si="81"/>
        <v>200</v>
      </c>
      <c r="X357" s="210">
        <f t="shared" si="60"/>
        <v>100</v>
      </c>
      <c r="Y357" s="210">
        <v>200</v>
      </c>
      <c r="Z357" s="210">
        <f t="shared" si="68"/>
        <v>200</v>
      </c>
      <c r="AA357" s="210">
        <f t="shared" si="69"/>
        <v>100</v>
      </c>
      <c r="AB357" s="210">
        <v>200</v>
      </c>
      <c r="AC357" s="210">
        <f t="shared" si="80"/>
        <v>200</v>
      </c>
      <c r="AD357" s="210">
        <f t="shared" si="71"/>
        <v>100</v>
      </c>
    </row>
    <row r="358" spans="1:30" hidden="1" x14ac:dyDescent="0.25">
      <c r="A358" s="133">
        <v>349</v>
      </c>
      <c r="B358" s="156" t="e">
        <f t="shared" ca="1" si="63"/>
        <v>#REF!</v>
      </c>
      <c r="C358" s="156" t="e">
        <f t="shared" ca="1" si="64"/>
        <v>#REF!</v>
      </c>
      <c r="D358" s="138"/>
      <c r="E358" s="139"/>
      <c r="F358" s="139" t="e">
        <f t="shared" ca="1" si="78"/>
        <v>#REF!</v>
      </c>
      <c r="G358" s="137"/>
      <c r="H358" s="137"/>
      <c r="I358" s="137" t="e">
        <f t="shared" ca="1" si="79"/>
        <v>#REF!</v>
      </c>
      <c r="J358" s="162"/>
      <c r="K358" s="140"/>
      <c r="L358" s="140"/>
      <c r="M358" s="140" t="e">
        <f t="shared" ca="1" si="67"/>
        <v>#REF!</v>
      </c>
      <c r="N358" s="171"/>
      <c r="O358" s="208" t="e">
        <f t="shared" ca="1" si="73"/>
        <v>#REF!</v>
      </c>
      <c r="P358" s="141">
        <v>0</v>
      </c>
      <c r="Q358" s="200" t="e">
        <f t="shared" ca="1" si="74"/>
        <v>#REF!</v>
      </c>
      <c r="R358" s="143" t="e">
        <f t="shared" ca="1" si="75"/>
        <v>#REF!</v>
      </c>
      <c r="S358" s="197"/>
      <c r="T358" s="200">
        <f t="shared" si="76"/>
        <v>0</v>
      </c>
      <c r="U358" s="266">
        <v>0</v>
      </c>
      <c r="V358" s="210">
        <v>0</v>
      </c>
      <c r="W358" s="210">
        <f t="shared" si="81"/>
        <v>0</v>
      </c>
      <c r="X358" s="210"/>
      <c r="Y358" s="210">
        <v>0</v>
      </c>
      <c r="Z358" s="210">
        <f t="shared" si="68"/>
        <v>0</v>
      </c>
      <c r="AA358" s="210"/>
      <c r="AB358" s="210">
        <v>0</v>
      </c>
      <c r="AC358" s="210">
        <f t="shared" si="80"/>
        <v>0</v>
      </c>
      <c r="AD358" s="210"/>
    </row>
    <row r="359" spans="1:30" hidden="1" x14ac:dyDescent="0.25">
      <c r="A359" s="133">
        <v>350</v>
      </c>
      <c r="B359" s="156" t="e">
        <f t="shared" ca="1" si="63"/>
        <v>#REF!</v>
      </c>
      <c r="C359" s="156" t="e">
        <f t="shared" ca="1" si="64"/>
        <v>#REF!</v>
      </c>
      <c r="D359" s="138"/>
      <c r="E359" s="139"/>
      <c r="F359" s="139" t="e">
        <f t="shared" ca="1" si="78"/>
        <v>#REF!</v>
      </c>
      <c r="G359" s="137"/>
      <c r="H359" s="137"/>
      <c r="I359" s="137" t="e">
        <f t="shared" ca="1" si="79"/>
        <v>#REF!</v>
      </c>
      <c r="J359" s="162"/>
      <c r="K359" s="140"/>
      <c r="L359" s="140"/>
      <c r="M359" s="140" t="e">
        <f t="shared" ca="1" si="67"/>
        <v>#REF!</v>
      </c>
      <c r="N359" s="171"/>
      <c r="O359" s="208" t="e">
        <f t="shared" ca="1" si="73"/>
        <v>#REF!</v>
      </c>
      <c r="P359" s="141" t="e">
        <f t="shared" ca="1" si="77"/>
        <v>#REF!</v>
      </c>
      <c r="Q359" s="200" t="e">
        <f t="shared" ca="1" si="74"/>
        <v>#REF!</v>
      </c>
      <c r="R359" s="143" t="e">
        <f t="shared" ca="1" si="75"/>
        <v>#REF!</v>
      </c>
      <c r="S359" s="197"/>
      <c r="T359" s="200">
        <f t="shared" si="76"/>
        <v>0</v>
      </c>
      <c r="U359" s="266">
        <v>0</v>
      </c>
      <c r="V359" s="210">
        <v>0</v>
      </c>
      <c r="W359" s="210">
        <f t="shared" si="81"/>
        <v>0</v>
      </c>
      <c r="X359" s="210"/>
      <c r="Y359" s="210">
        <v>0</v>
      </c>
      <c r="Z359" s="210">
        <f t="shared" si="68"/>
        <v>0</v>
      </c>
      <c r="AA359" s="210"/>
      <c r="AB359" s="210">
        <v>0</v>
      </c>
      <c r="AC359" s="210">
        <f t="shared" si="80"/>
        <v>0</v>
      </c>
      <c r="AD359" s="210"/>
    </row>
    <row r="360" spans="1:30" x14ac:dyDescent="0.25">
      <c r="A360" s="133">
        <v>351</v>
      </c>
      <c r="B360" s="156" t="e">
        <f t="shared" ca="1" si="63"/>
        <v>#REF!</v>
      </c>
      <c r="C360" s="156" t="e">
        <f t="shared" ca="1" si="64"/>
        <v>#REF!</v>
      </c>
      <c r="D360" s="138"/>
      <c r="E360" s="139"/>
      <c r="F360" s="139" t="e">
        <f t="shared" ca="1" si="78"/>
        <v>#REF!</v>
      </c>
      <c r="G360" s="137"/>
      <c r="H360" s="137"/>
      <c r="I360" s="137" t="e">
        <f t="shared" ca="1" si="79"/>
        <v>#REF!</v>
      </c>
      <c r="J360" s="162"/>
      <c r="K360" s="140"/>
      <c r="L360" s="140"/>
      <c r="M360" s="140" t="e">
        <f t="shared" ca="1" si="67"/>
        <v>#REF!</v>
      </c>
      <c r="N360" s="171"/>
      <c r="O360" s="208" t="e">
        <f t="shared" ca="1" si="73"/>
        <v>#REF!</v>
      </c>
      <c r="P360" s="141">
        <v>3</v>
      </c>
      <c r="Q360" s="200" t="e">
        <f t="shared" ca="1" si="74"/>
        <v>#REF!</v>
      </c>
      <c r="R360" s="143" t="e">
        <f t="shared" ca="1" si="75"/>
        <v>#REF!</v>
      </c>
      <c r="S360" s="197"/>
      <c r="T360" s="200">
        <f t="shared" si="76"/>
        <v>0</v>
      </c>
      <c r="U360" s="266">
        <v>10</v>
      </c>
      <c r="V360" s="210">
        <v>25</v>
      </c>
      <c r="W360" s="210">
        <v>8</v>
      </c>
      <c r="X360" s="210">
        <f t="shared" si="60"/>
        <v>32</v>
      </c>
      <c r="Y360" s="210">
        <v>28</v>
      </c>
      <c r="Z360" s="210">
        <f t="shared" si="68"/>
        <v>28</v>
      </c>
      <c r="AA360" s="210">
        <f t="shared" si="69"/>
        <v>100</v>
      </c>
      <c r="AB360" s="210">
        <v>10</v>
      </c>
      <c r="AC360" s="210">
        <f t="shared" si="80"/>
        <v>10</v>
      </c>
      <c r="AD360" s="210">
        <f t="shared" si="71"/>
        <v>100</v>
      </c>
    </row>
    <row r="361" spans="1:30" x14ac:dyDescent="0.25">
      <c r="A361" s="133">
        <v>352</v>
      </c>
      <c r="B361" s="156" t="e">
        <f t="shared" ca="1" si="63"/>
        <v>#REF!</v>
      </c>
      <c r="C361" s="156" t="e">
        <f t="shared" ca="1" si="64"/>
        <v>#REF!</v>
      </c>
      <c r="D361" s="138"/>
      <c r="E361" s="139"/>
      <c r="F361" s="139" t="e">
        <f t="shared" ca="1" si="78"/>
        <v>#REF!</v>
      </c>
      <c r="G361" s="137"/>
      <c r="H361" s="137"/>
      <c r="I361" s="137" t="e">
        <f t="shared" ca="1" si="79"/>
        <v>#REF!</v>
      </c>
      <c r="J361" s="162"/>
      <c r="K361" s="140"/>
      <c r="L361" s="140"/>
      <c r="M361" s="140" t="e">
        <f t="shared" ca="1" si="67"/>
        <v>#REF!</v>
      </c>
      <c r="N361" s="171"/>
      <c r="O361" s="208" t="e">
        <f t="shared" ca="1" si="73"/>
        <v>#REF!</v>
      </c>
      <c r="P361" s="141">
        <v>18</v>
      </c>
      <c r="Q361" s="200" t="e">
        <f t="shared" ca="1" si="74"/>
        <v>#REF!</v>
      </c>
      <c r="R361" s="143" t="e">
        <f t="shared" ca="1" si="75"/>
        <v>#REF!</v>
      </c>
      <c r="S361" s="197"/>
      <c r="T361" s="200">
        <f t="shared" si="76"/>
        <v>0</v>
      </c>
      <c r="U361" s="266">
        <v>10</v>
      </c>
      <c r="V361" s="210">
        <v>5</v>
      </c>
      <c r="W361" s="210">
        <f t="shared" si="81"/>
        <v>5</v>
      </c>
      <c r="X361" s="210">
        <f t="shared" si="60"/>
        <v>100</v>
      </c>
      <c r="Y361" s="210">
        <v>28</v>
      </c>
      <c r="Z361" s="210">
        <f t="shared" si="68"/>
        <v>28</v>
      </c>
      <c r="AA361" s="210">
        <f t="shared" si="69"/>
        <v>100</v>
      </c>
      <c r="AB361" s="210">
        <v>10</v>
      </c>
      <c r="AC361" s="210">
        <f t="shared" si="80"/>
        <v>10</v>
      </c>
      <c r="AD361" s="210">
        <f t="shared" si="71"/>
        <v>100</v>
      </c>
    </row>
    <row r="362" spans="1:30" ht="34.5" customHeight="1" x14ac:dyDescent="0.25">
      <c r="A362" s="133"/>
      <c r="B362" s="258" t="s">
        <v>791</v>
      </c>
      <c r="C362" s="156" t="s">
        <v>70</v>
      </c>
      <c r="D362" s="138"/>
      <c r="E362" s="139"/>
      <c r="F362" s="139">
        <v>85.7</v>
      </c>
      <c r="G362" s="137"/>
      <c r="H362" s="137"/>
      <c r="I362" s="137"/>
      <c r="J362" s="162"/>
      <c r="K362" s="140"/>
      <c r="L362" s="140"/>
      <c r="M362" s="140"/>
      <c r="N362" s="171"/>
      <c r="O362" s="208">
        <f t="shared" ref="O362:O375" si="82">Q362+T362</f>
        <v>300</v>
      </c>
      <c r="P362" s="141"/>
      <c r="Q362" s="200"/>
      <c r="R362" s="143"/>
      <c r="S362" s="197"/>
      <c r="T362" s="200">
        <v>300</v>
      </c>
      <c r="U362" s="266">
        <v>1200</v>
      </c>
      <c r="V362" s="210"/>
      <c r="W362" s="210"/>
      <c r="X362" s="210"/>
      <c r="Y362" s="210"/>
      <c r="Z362" s="210"/>
      <c r="AA362" s="210"/>
      <c r="AB362" s="210"/>
      <c r="AC362" s="210"/>
      <c r="AD362" s="210"/>
    </row>
    <row r="363" spans="1:30" ht="47.25" x14ac:dyDescent="0.25">
      <c r="A363" s="133"/>
      <c r="B363" s="258" t="s">
        <v>792</v>
      </c>
      <c r="C363" s="156" t="s">
        <v>70</v>
      </c>
      <c r="D363" s="138"/>
      <c r="E363" s="139"/>
      <c r="F363" s="139">
        <v>159.04</v>
      </c>
      <c r="G363" s="137"/>
      <c r="H363" s="137"/>
      <c r="I363" s="137"/>
      <c r="J363" s="162"/>
      <c r="K363" s="140"/>
      <c r="L363" s="140"/>
      <c r="M363" s="140"/>
      <c r="N363" s="171"/>
      <c r="O363" s="208">
        <f t="shared" si="82"/>
        <v>300</v>
      </c>
      <c r="P363" s="141"/>
      <c r="Q363" s="200"/>
      <c r="R363" s="143"/>
      <c r="S363" s="197"/>
      <c r="T363" s="200">
        <v>300</v>
      </c>
      <c r="U363" s="266">
        <v>2000</v>
      </c>
      <c r="V363" s="210"/>
      <c r="W363" s="210"/>
      <c r="X363" s="210"/>
      <c r="Y363" s="210"/>
      <c r="Z363" s="210"/>
      <c r="AA363" s="210"/>
      <c r="AB363" s="210"/>
      <c r="AC363" s="210"/>
      <c r="AD363" s="210"/>
    </row>
    <row r="364" spans="1:30" ht="31.5" x14ac:dyDescent="0.25">
      <c r="A364" s="133"/>
      <c r="B364" s="258" t="s">
        <v>793</v>
      </c>
      <c r="C364" s="156" t="s">
        <v>70</v>
      </c>
      <c r="D364" s="138"/>
      <c r="E364" s="139"/>
      <c r="F364" s="139">
        <v>86.48</v>
      </c>
      <c r="G364" s="137"/>
      <c r="H364" s="137"/>
      <c r="I364" s="137">
        <f>M364*F364</f>
        <v>53.376035754189942</v>
      </c>
      <c r="J364" s="162"/>
      <c r="K364" s="140"/>
      <c r="L364" s="140"/>
      <c r="M364" s="140">
        <v>0.6172067039106145</v>
      </c>
      <c r="N364" s="171"/>
      <c r="O364" s="208">
        <f t="shared" si="82"/>
        <v>309</v>
      </c>
      <c r="P364" s="141">
        <v>18</v>
      </c>
      <c r="Q364" s="200">
        <f t="shared" ref="Q364:Q366" si="83">ROUNDDOWN(R364,0)</f>
        <v>9</v>
      </c>
      <c r="R364" s="143">
        <f t="shared" ref="R364:R366" si="84">I364*P364/100</f>
        <v>9.6076864357541893</v>
      </c>
      <c r="S364" s="197"/>
      <c r="T364" s="200">
        <v>300</v>
      </c>
      <c r="U364" s="266">
        <v>2000</v>
      </c>
      <c r="V364" s="210"/>
      <c r="W364" s="210"/>
      <c r="X364" s="210"/>
      <c r="Y364" s="210"/>
      <c r="Z364" s="210"/>
      <c r="AA364" s="210"/>
      <c r="AB364" s="210"/>
      <c r="AC364" s="210"/>
      <c r="AD364" s="210"/>
    </row>
    <row r="365" spans="1:30" ht="31.5" x14ac:dyDescent="0.25">
      <c r="A365" s="133"/>
      <c r="B365" s="258" t="s">
        <v>794</v>
      </c>
      <c r="C365" s="156" t="s">
        <v>70</v>
      </c>
      <c r="D365" s="138"/>
      <c r="E365" s="139"/>
      <c r="F365" s="139">
        <v>97.54</v>
      </c>
      <c r="G365" s="137"/>
      <c r="H365" s="137"/>
      <c r="I365" s="137">
        <f>M365*F365</f>
        <v>60.202341899441343</v>
      </c>
      <c r="J365" s="162"/>
      <c r="K365" s="140"/>
      <c r="L365" s="140"/>
      <c r="M365" s="140">
        <v>0.6172067039106145</v>
      </c>
      <c r="N365" s="171"/>
      <c r="O365" s="208">
        <f t="shared" si="82"/>
        <v>1810</v>
      </c>
      <c r="P365" s="141">
        <v>18</v>
      </c>
      <c r="Q365" s="200">
        <f t="shared" si="83"/>
        <v>10</v>
      </c>
      <c r="R365" s="143">
        <f t="shared" si="84"/>
        <v>10.836421541899442</v>
      </c>
      <c r="S365" s="197"/>
      <c r="T365" s="200">
        <v>1800</v>
      </c>
      <c r="U365" s="266">
        <v>3000</v>
      </c>
      <c r="V365" s="210"/>
      <c r="W365" s="210"/>
      <c r="X365" s="210"/>
      <c r="Y365" s="210"/>
      <c r="Z365" s="210"/>
      <c r="AA365" s="210"/>
      <c r="AB365" s="210"/>
      <c r="AC365" s="210"/>
      <c r="AD365" s="210"/>
    </row>
    <row r="366" spans="1:30" ht="31.5" x14ac:dyDescent="0.25">
      <c r="A366" s="133"/>
      <c r="B366" s="258" t="s">
        <v>795</v>
      </c>
      <c r="C366" s="156" t="s">
        <v>70</v>
      </c>
      <c r="D366" s="138"/>
      <c r="E366" s="139"/>
      <c r="F366" s="139">
        <v>163.19</v>
      </c>
      <c r="G366" s="137"/>
      <c r="H366" s="137"/>
      <c r="I366" s="137">
        <f>M366*F366</f>
        <v>100.72196201117318</v>
      </c>
      <c r="J366" s="162"/>
      <c r="K366" s="140"/>
      <c r="L366" s="140"/>
      <c r="M366" s="140">
        <v>0.6172067039106145</v>
      </c>
      <c r="N366" s="171"/>
      <c r="O366" s="208">
        <f t="shared" si="82"/>
        <v>318</v>
      </c>
      <c r="P366" s="141">
        <v>18</v>
      </c>
      <c r="Q366" s="200">
        <f t="shared" si="83"/>
        <v>18</v>
      </c>
      <c r="R366" s="143">
        <f t="shared" si="84"/>
        <v>18.129953162011173</v>
      </c>
      <c r="S366" s="197"/>
      <c r="T366" s="200">
        <v>300</v>
      </c>
      <c r="U366" s="266">
        <v>1000</v>
      </c>
      <c r="V366" s="210"/>
      <c r="W366" s="210"/>
      <c r="X366" s="210"/>
      <c r="Y366" s="210"/>
      <c r="Z366" s="210"/>
      <c r="AA366" s="210"/>
      <c r="AB366" s="210"/>
      <c r="AC366" s="210"/>
      <c r="AD366" s="210"/>
    </row>
    <row r="367" spans="1:30" ht="31.5" x14ac:dyDescent="0.25">
      <c r="A367" s="133"/>
      <c r="B367" s="258" t="s">
        <v>796</v>
      </c>
      <c r="C367" s="156" t="s">
        <v>70</v>
      </c>
      <c r="D367" s="138"/>
      <c r="E367" s="139"/>
      <c r="F367" s="139">
        <v>128</v>
      </c>
      <c r="G367" s="137"/>
      <c r="H367" s="137"/>
      <c r="I367" s="137"/>
      <c r="J367" s="162"/>
      <c r="K367" s="140"/>
      <c r="L367" s="140"/>
      <c r="M367" s="140"/>
      <c r="N367" s="171"/>
      <c r="O367" s="208">
        <f t="shared" si="82"/>
        <v>300</v>
      </c>
      <c r="P367" s="141"/>
      <c r="Q367" s="200"/>
      <c r="R367" s="143"/>
      <c r="S367" s="197"/>
      <c r="T367" s="200">
        <v>300</v>
      </c>
      <c r="U367" s="266">
        <v>1500</v>
      </c>
      <c r="V367" s="210"/>
      <c r="W367" s="210"/>
      <c r="X367" s="210"/>
      <c r="Y367" s="210"/>
      <c r="Z367" s="210"/>
      <c r="AA367" s="210"/>
      <c r="AB367" s="210"/>
      <c r="AC367" s="210"/>
      <c r="AD367" s="210"/>
    </row>
    <row r="368" spans="1:30" ht="31.5" x14ac:dyDescent="0.25">
      <c r="A368" s="133"/>
      <c r="B368" s="258" t="s">
        <v>797</v>
      </c>
      <c r="C368" s="156" t="s">
        <v>70</v>
      </c>
      <c r="D368" s="138"/>
      <c r="E368" s="139"/>
      <c r="F368" s="139">
        <v>134.62</v>
      </c>
      <c r="G368" s="137"/>
      <c r="H368" s="137"/>
      <c r="I368" s="137"/>
      <c r="J368" s="162"/>
      <c r="K368" s="140"/>
      <c r="L368" s="140"/>
      <c r="M368" s="140"/>
      <c r="N368" s="171"/>
      <c r="O368" s="208">
        <f t="shared" si="82"/>
        <v>300</v>
      </c>
      <c r="P368" s="141"/>
      <c r="Q368" s="200"/>
      <c r="R368" s="143"/>
      <c r="S368" s="197"/>
      <c r="T368" s="200">
        <v>300</v>
      </c>
      <c r="U368" s="266">
        <v>1500</v>
      </c>
      <c r="V368" s="210"/>
      <c r="W368" s="210"/>
      <c r="X368" s="210"/>
      <c r="Y368" s="210"/>
      <c r="Z368" s="210"/>
      <c r="AA368" s="210"/>
      <c r="AB368" s="210"/>
      <c r="AC368" s="210"/>
      <c r="AD368" s="210"/>
    </row>
    <row r="369" spans="1:30" ht="31.5" x14ac:dyDescent="0.25">
      <c r="A369" s="133"/>
      <c r="B369" s="258" t="s">
        <v>798</v>
      </c>
      <c r="C369" s="156" t="s">
        <v>70</v>
      </c>
      <c r="D369" s="138"/>
      <c r="E369" s="139"/>
      <c r="F369" s="139">
        <v>145.4</v>
      </c>
      <c r="G369" s="137"/>
      <c r="H369" s="137"/>
      <c r="I369" s="137"/>
      <c r="J369" s="162"/>
      <c r="K369" s="140"/>
      <c r="L369" s="140"/>
      <c r="M369" s="140"/>
      <c r="N369" s="171"/>
      <c r="O369" s="208">
        <f t="shared" si="82"/>
        <v>300</v>
      </c>
      <c r="P369" s="141"/>
      <c r="Q369" s="200"/>
      <c r="R369" s="143"/>
      <c r="S369" s="197"/>
      <c r="T369" s="200">
        <v>300</v>
      </c>
      <c r="U369" s="266">
        <v>2000</v>
      </c>
      <c r="V369" s="210"/>
      <c r="W369" s="210"/>
      <c r="X369" s="210"/>
      <c r="Y369" s="210"/>
      <c r="Z369" s="210"/>
      <c r="AA369" s="210"/>
      <c r="AB369" s="210"/>
      <c r="AC369" s="210"/>
      <c r="AD369" s="210"/>
    </row>
    <row r="370" spans="1:30" ht="31.5" x14ac:dyDescent="0.25">
      <c r="A370" s="133"/>
      <c r="B370" s="258" t="s">
        <v>799</v>
      </c>
      <c r="C370" s="156" t="s">
        <v>70</v>
      </c>
      <c r="D370" s="138"/>
      <c r="E370" s="139"/>
      <c r="F370" s="139">
        <v>118.21</v>
      </c>
      <c r="G370" s="137"/>
      <c r="H370" s="137"/>
      <c r="I370" s="137"/>
      <c r="J370" s="162"/>
      <c r="K370" s="140"/>
      <c r="L370" s="140"/>
      <c r="M370" s="140"/>
      <c r="N370" s="171"/>
      <c r="O370" s="208">
        <f t="shared" si="82"/>
        <v>300</v>
      </c>
      <c r="P370" s="141"/>
      <c r="Q370" s="200"/>
      <c r="R370" s="143"/>
      <c r="S370" s="197"/>
      <c r="T370" s="200">
        <v>300</v>
      </c>
      <c r="U370" s="266">
        <v>1000</v>
      </c>
      <c r="V370" s="210"/>
      <c r="W370" s="210"/>
      <c r="X370" s="210"/>
      <c r="Y370" s="210"/>
      <c r="Z370" s="210"/>
      <c r="AA370" s="210"/>
      <c r="AB370" s="210"/>
      <c r="AC370" s="210"/>
      <c r="AD370" s="210"/>
    </row>
    <row r="371" spans="1:30" ht="31.5" x14ac:dyDescent="0.25">
      <c r="A371" s="133"/>
      <c r="B371" s="258" t="s">
        <v>800</v>
      </c>
      <c r="C371" s="156" t="s">
        <v>70</v>
      </c>
      <c r="D371" s="138"/>
      <c r="E371" s="139"/>
      <c r="F371" s="139">
        <v>261.32</v>
      </c>
      <c r="G371" s="137"/>
      <c r="H371" s="137"/>
      <c r="I371" s="137"/>
      <c r="J371" s="162"/>
      <c r="K371" s="140"/>
      <c r="L371" s="140"/>
      <c r="M371" s="140"/>
      <c r="N371" s="171"/>
      <c r="O371" s="208">
        <f t="shared" si="82"/>
        <v>300</v>
      </c>
      <c r="P371" s="141"/>
      <c r="Q371" s="200"/>
      <c r="R371" s="143"/>
      <c r="S371" s="197"/>
      <c r="T371" s="200">
        <v>300</v>
      </c>
      <c r="U371" s="266">
        <v>1000</v>
      </c>
      <c r="V371" s="210"/>
      <c r="W371" s="210"/>
      <c r="X371" s="210"/>
      <c r="Y371" s="210"/>
      <c r="Z371" s="210"/>
      <c r="AA371" s="210"/>
      <c r="AB371" s="210"/>
      <c r="AC371" s="210"/>
      <c r="AD371" s="210"/>
    </row>
    <row r="372" spans="1:30" ht="31.5" x14ac:dyDescent="0.25">
      <c r="A372" s="133"/>
      <c r="B372" s="258" t="s">
        <v>801</v>
      </c>
      <c r="C372" s="156" t="s">
        <v>70</v>
      </c>
      <c r="D372" s="138"/>
      <c r="E372" s="139"/>
      <c r="F372" s="139">
        <v>128.66</v>
      </c>
      <c r="G372" s="137"/>
      <c r="H372" s="137"/>
      <c r="I372" s="137"/>
      <c r="J372" s="162"/>
      <c r="K372" s="140"/>
      <c r="L372" s="140"/>
      <c r="M372" s="140"/>
      <c r="N372" s="171"/>
      <c r="O372" s="208">
        <f t="shared" si="82"/>
        <v>3000</v>
      </c>
      <c r="P372" s="141"/>
      <c r="Q372" s="200"/>
      <c r="R372" s="143"/>
      <c r="S372" s="197"/>
      <c r="T372" s="200">
        <v>3000</v>
      </c>
      <c r="U372" s="266">
        <v>3000</v>
      </c>
      <c r="V372" s="210"/>
      <c r="W372" s="210"/>
      <c r="X372" s="210"/>
      <c r="Y372" s="210"/>
      <c r="Z372" s="210"/>
      <c r="AA372" s="210"/>
      <c r="AB372" s="210"/>
      <c r="AC372" s="210"/>
      <c r="AD372" s="210"/>
    </row>
    <row r="373" spans="1:30" ht="31.5" x14ac:dyDescent="0.25">
      <c r="A373" s="133"/>
      <c r="B373" s="258" t="s">
        <v>802</v>
      </c>
      <c r="C373" s="156" t="s">
        <v>70</v>
      </c>
      <c r="D373" s="138"/>
      <c r="E373" s="139"/>
      <c r="F373" s="139">
        <v>139.80000000000001</v>
      </c>
      <c r="G373" s="137"/>
      <c r="H373" s="137"/>
      <c r="I373" s="137"/>
      <c r="J373" s="162"/>
      <c r="K373" s="140"/>
      <c r="L373" s="140"/>
      <c r="M373" s="140"/>
      <c r="N373" s="171"/>
      <c r="O373" s="208">
        <f t="shared" si="82"/>
        <v>500</v>
      </c>
      <c r="P373" s="141"/>
      <c r="Q373" s="200"/>
      <c r="R373" s="143"/>
      <c r="S373" s="197"/>
      <c r="T373" s="200">
        <v>500</v>
      </c>
      <c r="U373" s="266">
        <v>3000</v>
      </c>
      <c r="V373" s="210"/>
      <c r="W373" s="210"/>
      <c r="X373" s="210"/>
      <c r="Y373" s="210"/>
      <c r="Z373" s="210"/>
      <c r="AA373" s="210"/>
      <c r="AB373" s="210"/>
      <c r="AC373" s="210"/>
      <c r="AD373" s="210"/>
    </row>
    <row r="374" spans="1:30" ht="31.5" x14ac:dyDescent="0.25">
      <c r="A374" s="133"/>
      <c r="B374" s="258" t="s">
        <v>803</v>
      </c>
      <c r="C374" s="156" t="s">
        <v>70</v>
      </c>
      <c r="D374" s="138"/>
      <c r="E374" s="139"/>
      <c r="F374" s="139">
        <v>170.48</v>
      </c>
      <c r="G374" s="137"/>
      <c r="H374" s="137"/>
      <c r="I374" s="137"/>
      <c r="J374" s="162"/>
      <c r="K374" s="140"/>
      <c r="L374" s="140"/>
      <c r="M374" s="140"/>
      <c r="N374" s="171"/>
      <c r="O374" s="208">
        <f t="shared" si="82"/>
        <v>300</v>
      </c>
      <c r="P374" s="141"/>
      <c r="Q374" s="200"/>
      <c r="R374" s="143"/>
      <c r="S374" s="197"/>
      <c r="T374" s="200">
        <v>300</v>
      </c>
      <c r="U374" s="266">
        <v>1000</v>
      </c>
      <c r="V374" s="210"/>
      <c r="W374" s="210"/>
      <c r="X374" s="210"/>
      <c r="Y374" s="210"/>
      <c r="Z374" s="210"/>
      <c r="AA374" s="210"/>
      <c r="AB374" s="210"/>
      <c r="AC374" s="210"/>
      <c r="AD374" s="210"/>
    </row>
    <row r="375" spans="1:30" ht="31.5" x14ac:dyDescent="0.25">
      <c r="A375" s="133"/>
      <c r="B375" s="258" t="s">
        <v>804</v>
      </c>
      <c r="C375" s="156" t="s">
        <v>70</v>
      </c>
      <c r="D375" s="138"/>
      <c r="E375" s="139"/>
      <c r="F375" s="139">
        <v>192.64</v>
      </c>
      <c r="G375" s="137"/>
      <c r="H375" s="137"/>
      <c r="I375" s="137"/>
      <c r="J375" s="162"/>
      <c r="K375" s="140"/>
      <c r="L375" s="140"/>
      <c r="M375" s="140"/>
      <c r="N375" s="171"/>
      <c r="O375" s="208">
        <f t="shared" si="82"/>
        <v>300</v>
      </c>
      <c r="P375" s="141"/>
      <c r="Q375" s="200"/>
      <c r="R375" s="143"/>
      <c r="S375" s="197"/>
      <c r="T375" s="200">
        <v>300</v>
      </c>
      <c r="U375" s="266">
        <v>500</v>
      </c>
      <c r="V375" s="210"/>
      <c r="W375" s="210"/>
      <c r="X375" s="210"/>
      <c r="Y375" s="210"/>
      <c r="Z375" s="210"/>
      <c r="AA375" s="210"/>
      <c r="AB375" s="210"/>
      <c r="AC375" s="210"/>
      <c r="AD375" s="210"/>
    </row>
    <row r="376" spans="1:30" s="267" customFormat="1" hidden="1" x14ac:dyDescent="0.25">
      <c r="A376" s="257">
        <v>353</v>
      </c>
      <c r="B376" s="258" t="e">
        <f ca="1">INDIRECT(CONCATENATE($C$522,$D$522,"!$B",$A376 + 8))</f>
        <v>#REF!</v>
      </c>
      <c r="C376" s="258" t="e">
        <f ca="1">INDIRECT(CONCATENATE($C$522,$D$522,"!$C",$A376 + 8))</f>
        <v>#REF!</v>
      </c>
      <c r="D376" s="259"/>
      <c r="E376" s="260"/>
      <c r="F376" s="260" t="e">
        <f ca="1">SUBTOTAL(9,F10:F375)</f>
        <v>#REF!</v>
      </c>
      <c r="G376" s="260">
        <f t="shared" ref="G376:I376" si="85">SUBTOTAL(9,G10:G375)</f>
        <v>0</v>
      </c>
      <c r="H376" s="260">
        <f t="shared" si="85"/>
        <v>0</v>
      </c>
      <c r="I376" s="260" t="e">
        <f t="shared" ca="1" si="85"/>
        <v>#REF!</v>
      </c>
      <c r="J376" s="260"/>
      <c r="K376" s="261"/>
      <c r="L376" s="261"/>
      <c r="M376" s="261"/>
      <c r="N376" s="322"/>
      <c r="O376" s="264" t="e">
        <f ca="1">SUBTOTAL(9,O329:O375)</f>
        <v>#REF!</v>
      </c>
      <c r="P376" s="208"/>
      <c r="Q376" s="264" t="e">
        <f ca="1">SUBTOTAL(9,Q329:Q375)</f>
        <v>#REF!</v>
      </c>
      <c r="R376" s="208" t="e">
        <f t="shared" ref="R376" ca="1" si="86">SUBTOTAL(9,R329:R375)</f>
        <v>#REF!</v>
      </c>
      <c r="S376" s="208"/>
      <c r="T376" s="264">
        <f>SUBTOTAL(9,T329:T375)</f>
        <v>16700</v>
      </c>
      <c r="U376" s="264">
        <f>SUBTOTAL(9,U329:U375)</f>
        <v>47785</v>
      </c>
      <c r="V376" s="264">
        <f>SUBTOTAL(9,V329:V361)+31</f>
        <v>6236</v>
      </c>
      <c r="W376" s="264">
        <f>SUBTOTAL(9,W329:W361)+8</f>
        <v>6155</v>
      </c>
      <c r="X376" s="264">
        <f t="shared" si="60"/>
        <v>98.701090442591408</v>
      </c>
      <c r="Y376" s="264">
        <f>SUBTOTAL(9,Y329:Y361)+119</f>
        <v>12208</v>
      </c>
      <c r="Z376" s="264">
        <f>SUBTOTAL(9,Z329:Z361)</f>
        <v>11692</v>
      </c>
      <c r="AA376" s="264">
        <f t="shared" si="69"/>
        <v>95.773263433813895</v>
      </c>
      <c r="AB376" s="264">
        <f>SUBTOTAL(9,AB329:AB361)</f>
        <v>13577</v>
      </c>
      <c r="AC376" s="264">
        <f>SUBTOTAL(9,AC329:AC361)</f>
        <v>13536</v>
      </c>
      <c r="AD376" s="264">
        <f t="shared" si="71"/>
        <v>99.698018708109302</v>
      </c>
    </row>
    <row r="377" spans="1:30" ht="31.5" hidden="1" x14ac:dyDescent="0.25">
      <c r="A377" s="133">
        <v>354</v>
      </c>
      <c r="B377" s="156" t="s">
        <v>2</v>
      </c>
      <c r="C377" s="156" t="s">
        <v>683</v>
      </c>
      <c r="D377" s="138"/>
      <c r="E377" s="139"/>
      <c r="F377" s="139">
        <v>78454.907000000007</v>
      </c>
      <c r="G377" s="137"/>
      <c r="H377" s="137"/>
      <c r="I377" s="137"/>
      <c r="J377" s="162"/>
      <c r="K377" s="140"/>
      <c r="L377" s="140"/>
      <c r="M377" s="140"/>
      <c r="N377" s="171"/>
      <c r="O377" s="208">
        <f>Q377+T377</f>
        <v>4230</v>
      </c>
      <c r="P377" s="141">
        <f t="shared" si="77"/>
        <v>0</v>
      </c>
      <c r="Q377" s="142">
        <f t="shared" si="74"/>
        <v>0</v>
      </c>
      <c r="R377" s="143">
        <f t="shared" si="75"/>
        <v>0</v>
      </c>
      <c r="S377" s="141">
        <f t="shared" ref="S377:S409" si="87">IF(J377&lt;33,0,18)</f>
        <v>0</v>
      </c>
      <c r="T377" s="327">
        <v>4230</v>
      </c>
      <c r="U377" s="266">
        <v>10665</v>
      </c>
      <c r="V377" s="210">
        <v>3300</v>
      </c>
      <c r="W377" s="323">
        <v>757</v>
      </c>
      <c r="X377" s="210">
        <f t="shared" si="60"/>
        <v>22.939393939393938</v>
      </c>
      <c r="Y377" s="210">
        <v>2000</v>
      </c>
      <c r="Z377" s="323">
        <v>1063</v>
      </c>
      <c r="AA377" s="210">
        <f t="shared" si="69"/>
        <v>53.15</v>
      </c>
      <c r="AB377" s="210">
        <v>5542</v>
      </c>
      <c r="AC377" s="210">
        <v>2116</v>
      </c>
      <c r="AD377" s="210">
        <f>AC377*100/AB377</f>
        <v>38.181162035366292</v>
      </c>
    </row>
    <row r="378" spans="1:30" ht="31.5" x14ac:dyDescent="0.25">
      <c r="A378" s="133">
        <v>355</v>
      </c>
      <c r="B378" s="156" t="s">
        <v>750</v>
      </c>
      <c r="C378" s="156" t="s">
        <v>683</v>
      </c>
      <c r="D378" s="138"/>
      <c r="E378" s="139"/>
      <c r="F378" s="139">
        <v>16.899999999999999</v>
      </c>
      <c r="G378" s="137"/>
      <c r="H378" s="137"/>
      <c r="I378" s="137"/>
      <c r="J378" s="162"/>
      <c r="K378" s="140"/>
      <c r="L378" s="140"/>
      <c r="M378" s="140"/>
      <c r="N378" s="171"/>
      <c r="O378" s="208">
        <f t="shared" si="73"/>
        <v>150</v>
      </c>
      <c r="P378" s="141">
        <f t="shared" si="77"/>
        <v>0</v>
      </c>
      <c r="Q378" s="142">
        <f t="shared" si="74"/>
        <v>0</v>
      </c>
      <c r="R378" s="143">
        <f t="shared" si="75"/>
        <v>0</v>
      </c>
      <c r="S378" s="141">
        <f t="shared" si="87"/>
        <v>0</v>
      </c>
      <c r="T378" s="326">
        <v>150</v>
      </c>
      <c r="U378" s="266">
        <v>500</v>
      </c>
      <c r="V378" s="210">
        <v>500</v>
      </c>
      <c r="W378" s="324">
        <v>460</v>
      </c>
      <c r="X378" s="210">
        <f t="shared" si="60"/>
        <v>92</v>
      </c>
      <c r="Y378" s="210">
        <v>500</v>
      </c>
      <c r="Z378" s="324">
        <v>500</v>
      </c>
      <c r="AA378" s="210">
        <f t="shared" si="69"/>
        <v>100</v>
      </c>
      <c r="AB378" s="210">
        <v>500</v>
      </c>
      <c r="AC378" s="210">
        <v>354</v>
      </c>
      <c r="AD378" s="210">
        <f t="shared" ref="AD378:AD417" si="88">AC378*100/AB378</f>
        <v>70.8</v>
      </c>
    </row>
    <row r="379" spans="1:30" ht="31.5" x14ac:dyDescent="0.25">
      <c r="A379" s="133">
        <v>356</v>
      </c>
      <c r="B379" s="156" t="s">
        <v>751</v>
      </c>
      <c r="C379" s="156" t="s">
        <v>683</v>
      </c>
      <c r="D379" s="138"/>
      <c r="E379" s="139"/>
      <c r="F379" s="139">
        <v>46.5</v>
      </c>
      <c r="G379" s="137"/>
      <c r="H379" s="137"/>
      <c r="I379" s="137"/>
      <c r="J379" s="162"/>
      <c r="K379" s="140"/>
      <c r="L379" s="140"/>
      <c r="M379" s="140"/>
      <c r="N379" s="171"/>
      <c r="O379" s="208">
        <f t="shared" si="73"/>
        <v>50</v>
      </c>
      <c r="P379" s="141">
        <f t="shared" si="77"/>
        <v>0</v>
      </c>
      <c r="Q379" s="142">
        <f t="shared" si="74"/>
        <v>0</v>
      </c>
      <c r="R379" s="143">
        <f t="shared" si="75"/>
        <v>0</v>
      </c>
      <c r="S379" s="141">
        <f t="shared" si="87"/>
        <v>0</v>
      </c>
      <c r="T379" s="326">
        <v>50</v>
      </c>
      <c r="U379" s="266">
        <v>250</v>
      </c>
      <c r="V379" s="210">
        <v>150</v>
      </c>
      <c r="W379" s="324">
        <v>0</v>
      </c>
      <c r="X379" s="210">
        <f t="shared" si="60"/>
        <v>0</v>
      </c>
      <c r="Y379" s="210">
        <v>10</v>
      </c>
      <c r="Z379" s="324">
        <v>10</v>
      </c>
      <c r="AA379" s="210">
        <f t="shared" si="69"/>
        <v>100</v>
      </c>
      <c r="AB379" s="210">
        <v>200</v>
      </c>
      <c r="AC379" s="210">
        <v>0</v>
      </c>
      <c r="AD379" s="210">
        <f t="shared" si="88"/>
        <v>0</v>
      </c>
    </row>
    <row r="380" spans="1:30" ht="31.5" x14ac:dyDescent="0.25">
      <c r="A380" s="133">
        <v>357</v>
      </c>
      <c r="B380" s="156" t="s">
        <v>752</v>
      </c>
      <c r="C380" s="156" t="s">
        <v>683</v>
      </c>
      <c r="D380" s="138"/>
      <c r="E380" s="139"/>
      <c r="F380" s="139">
        <v>46</v>
      </c>
      <c r="G380" s="137"/>
      <c r="H380" s="137"/>
      <c r="I380" s="137"/>
      <c r="J380" s="162"/>
      <c r="K380" s="140"/>
      <c r="L380" s="140"/>
      <c r="M380" s="140"/>
      <c r="N380" s="171"/>
      <c r="O380" s="208">
        <f t="shared" si="73"/>
        <v>150</v>
      </c>
      <c r="P380" s="141">
        <f t="shared" si="77"/>
        <v>0</v>
      </c>
      <c r="Q380" s="142">
        <f t="shared" si="74"/>
        <v>0</v>
      </c>
      <c r="R380" s="143">
        <f t="shared" si="75"/>
        <v>0</v>
      </c>
      <c r="S380" s="141">
        <f t="shared" si="87"/>
        <v>0</v>
      </c>
      <c r="T380" s="326">
        <v>150</v>
      </c>
      <c r="U380" s="266">
        <v>250</v>
      </c>
      <c r="V380" s="210">
        <v>300</v>
      </c>
      <c r="W380" s="324">
        <v>250</v>
      </c>
      <c r="X380" s="210">
        <f t="shared" si="60"/>
        <v>83.333333333333329</v>
      </c>
      <c r="Y380" s="210">
        <v>300</v>
      </c>
      <c r="Z380" s="324">
        <v>200</v>
      </c>
      <c r="AA380" s="210">
        <f t="shared" si="69"/>
        <v>66.666666666666671</v>
      </c>
      <c r="AB380" s="210">
        <v>250</v>
      </c>
      <c r="AC380" s="210">
        <v>147</v>
      </c>
      <c r="AD380" s="210">
        <f t="shared" si="88"/>
        <v>58.8</v>
      </c>
    </row>
    <row r="381" spans="1:30" ht="31.5" x14ac:dyDescent="0.25">
      <c r="A381" s="133">
        <v>358</v>
      </c>
      <c r="B381" s="156" t="s">
        <v>753</v>
      </c>
      <c r="C381" s="156" t="s">
        <v>683</v>
      </c>
      <c r="D381" s="138"/>
      <c r="E381" s="139"/>
      <c r="F381" s="139">
        <v>12.5</v>
      </c>
      <c r="G381" s="137"/>
      <c r="H381" s="137"/>
      <c r="I381" s="137"/>
      <c r="J381" s="162"/>
      <c r="K381" s="140"/>
      <c r="L381" s="140"/>
      <c r="M381" s="140"/>
      <c r="N381" s="171"/>
      <c r="O381" s="208">
        <f t="shared" si="73"/>
        <v>100</v>
      </c>
      <c r="P381" s="141">
        <f t="shared" si="77"/>
        <v>0</v>
      </c>
      <c r="Q381" s="142">
        <f t="shared" si="74"/>
        <v>0</v>
      </c>
      <c r="R381" s="143">
        <f t="shared" si="75"/>
        <v>0</v>
      </c>
      <c r="S381" s="141">
        <f t="shared" si="87"/>
        <v>0</v>
      </c>
      <c r="T381" s="326">
        <v>100</v>
      </c>
      <c r="U381" s="266">
        <v>600</v>
      </c>
      <c r="V381" s="210">
        <v>190</v>
      </c>
      <c r="W381" s="324">
        <v>50</v>
      </c>
      <c r="X381" s="210">
        <f t="shared" si="60"/>
        <v>26.315789473684209</v>
      </c>
      <c r="Y381" s="210">
        <v>150</v>
      </c>
      <c r="Z381" s="324">
        <v>150</v>
      </c>
      <c r="AA381" s="210">
        <f t="shared" si="69"/>
        <v>100</v>
      </c>
      <c r="AB381" s="210">
        <v>100</v>
      </c>
      <c r="AC381" s="210">
        <v>100</v>
      </c>
      <c r="AD381" s="210">
        <f t="shared" si="88"/>
        <v>100</v>
      </c>
    </row>
    <row r="382" spans="1:30" ht="31.5" x14ac:dyDescent="0.25">
      <c r="A382" s="133">
        <v>359</v>
      </c>
      <c r="B382" s="156" t="s">
        <v>754</v>
      </c>
      <c r="C382" s="156" t="s">
        <v>683</v>
      </c>
      <c r="D382" s="138"/>
      <c r="E382" s="139"/>
      <c r="F382" s="139">
        <v>20.795999999999999</v>
      </c>
      <c r="G382" s="137"/>
      <c r="H382" s="137"/>
      <c r="I382" s="137"/>
      <c r="J382" s="162"/>
      <c r="K382" s="140"/>
      <c r="L382" s="140"/>
      <c r="M382" s="140"/>
      <c r="N382" s="171"/>
      <c r="O382" s="208">
        <f t="shared" si="73"/>
        <v>300</v>
      </c>
      <c r="P382" s="141">
        <f t="shared" si="77"/>
        <v>0</v>
      </c>
      <c r="Q382" s="142">
        <f t="shared" si="74"/>
        <v>0</v>
      </c>
      <c r="R382" s="143">
        <f t="shared" si="75"/>
        <v>0</v>
      </c>
      <c r="S382" s="141">
        <f t="shared" si="87"/>
        <v>0</v>
      </c>
      <c r="T382" s="326">
        <v>300</v>
      </c>
      <c r="U382" s="266">
        <v>500</v>
      </c>
      <c r="V382" s="240">
        <v>500</v>
      </c>
      <c r="W382" s="324">
        <v>500</v>
      </c>
      <c r="X382" s="210">
        <f t="shared" si="60"/>
        <v>100</v>
      </c>
      <c r="Y382" s="210">
        <v>500</v>
      </c>
      <c r="Z382" s="324">
        <v>500</v>
      </c>
      <c r="AA382" s="210">
        <f t="shared" si="69"/>
        <v>100</v>
      </c>
      <c r="AB382" s="210">
        <v>500</v>
      </c>
      <c r="AC382" s="210">
        <v>500</v>
      </c>
      <c r="AD382" s="210">
        <f t="shared" si="88"/>
        <v>100</v>
      </c>
    </row>
    <row r="383" spans="1:30" ht="31.5" x14ac:dyDescent="0.25">
      <c r="A383" s="133">
        <v>360</v>
      </c>
      <c r="B383" s="156" t="s">
        <v>755</v>
      </c>
      <c r="C383" s="156" t="s">
        <v>683</v>
      </c>
      <c r="D383" s="138"/>
      <c r="E383" s="139"/>
      <c r="F383" s="139">
        <v>10.99</v>
      </c>
      <c r="G383" s="137"/>
      <c r="H383" s="137"/>
      <c r="I383" s="137"/>
      <c r="J383" s="162"/>
      <c r="K383" s="140"/>
      <c r="L383" s="140"/>
      <c r="M383" s="140"/>
      <c r="N383" s="171"/>
      <c r="O383" s="208">
        <f t="shared" si="73"/>
        <v>500</v>
      </c>
      <c r="P383" s="141">
        <f t="shared" si="77"/>
        <v>0</v>
      </c>
      <c r="Q383" s="142">
        <f t="shared" si="74"/>
        <v>0</v>
      </c>
      <c r="R383" s="143">
        <f t="shared" si="75"/>
        <v>0</v>
      </c>
      <c r="S383" s="141">
        <f t="shared" si="87"/>
        <v>0</v>
      </c>
      <c r="T383" s="326">
        <v>500</v>
      </c>
      <c r="U383" s="266">
        <v>1000</v>
      </c>
      <c r="V383" s="240">
        <v>800</v>
      </c>
      <c r="W383" s="324">
        <v>800</v>
      </c>
      <c r="X383" s="210">
        <f t="shared" si="60"/>
        <v>100</v>
      </c>
      <c r="Y383" s="210">
        <v>800</v>
      </c>
      <c r="Z383" s="324">
        <v>800</v>
      </c>
      <c r="AA383" s="210">
        <f t="shared" si="69"/>
        <v>100</v>
      </c>
      <c r="AB383" s="210">
        <v>1000</v>
      </c>
      <c r="AC383" s="210">
        <v>1000</v>
      </c>
      <c r="AD383" s="210">
        <f t="shared" si="88"/>
        <v>100</v>
      </c>
    </row>
    <row r="384" spans="1:30" ht="31.5" x14ac:dyDescent="0.25">
      <c r="A384" s="133">
        <v>361</v>
      </c>
      <c r="B384" s="156" t="s">
        <v>756</v>
      </c>
      <c r="C384" s="156" t="s">
        <v>683</v>
      </c>
      <c r="D384" s="138"/>
      <c r="E384" s="139"/>
      <c r="F384" s="139">
        <v>1.6719999999999999</v>
      </c>
      <c r="G384" s="137"/>
      <c r="H384" s="137"/>
      <c r="I384" s="137"/>
      <c r="J384" s="162"/>
      <c r="K384" s="140"/>
      <c r="L384" s="140"/>
      <c r="M384" s="140"/>
      <c r="N384" s="171"/>
      <c r="O384" s="208">
        <f t="shared" si="73"/>
        <v>500</v>
      </c>
      <c r="P384" s="141">
        <f t="shared" si="77"/>
        <v>0</v>
      </c>
      <c r="Q384" s="142">
        <f t="shared" si="74"/>
        <v>0</v>
      </c>
      <c r="R384" s="143">
        <f t="shared" si="75"/>
        <v>0</v>
      </c>
      <c r="S384" s="141">
        <f t="shared" si="87"/>
        <v>0</v>
      </c>
      <c r="T384" s="326">
        <v>500</v>
      </c>
      <c r="U384" s="266">
        <v>1500</v>
      </c>
      <c r="V384" s="240">
        <v>1000</v>
      </c>
      <c r="W384" s="324">
        <v>1000</v>
      </c>
      <c r="X384" s="210">
        <f t="shared" si="60"/>
        <v>100</v>
      </c>
      <c r="Y384" s="210">
        <v>1000</v>
      </c>
      <c r="Z384" s="324">
        <v>1000</v>
      </c>
      <c r="AA384" s="210">
        <f t="shared" si="69"/>
        <v>100</v>
      </c>
      <c r="AB384" s="210">
        <v>1000</v>
      </c>
      <c r="AC384" s="210">
        <v>1000</v>
      </c>
      <c r="AD384" s="210">
        <f t="shared" si="88"/>
        <v>100</v>
      </c>
    </row>
    <row r="385" spans="1:30" ht="31.5" x14ac:dyDescent="0.25">
      <c r="A385" s="133">
        <v>362</v>
      </c>
      <c r="B385" s="156" t="s">
        <v>757</v>
      </c>
      <c r="C385" s="156" t="s">
        <v>683</v>
      </c>
      <c r="D385" s="138"/>
      <c r="E385" s="139"/>
      <c r="F385" s="139">
        <v>15.59</v>
      </c>
      <c r="G385" s="137"/>
      <c r="H385" s="137"/>
      <c r="I385" s="137"/>
      <c r="J385" s="162"/>
      <c r="K385" s="140"/>
      <c r="L385" s="140"/>
      <c r="M385" s="140"/>
      <c r="N385" s="171"/>
      <c r="O385" s="208">
        <f t="shared" si="73"/>
        <v>50</v>
      </c>
      <c r="P385" s="141">
        <f t="shared" si="77"/>
        <v>0</v>
      </c>
      <c r="Q385" s="142">
        <f t="shared" si="74"/>
        <v>0</v>
      </c>
      <c r="R385" s="143">
        <f t="shared" si="75"/>
        <v>0</v>
      </c>
      <c r="S385" s="141">
        <f t="shared" si="87"/>
        <v>0</v>
      </c>
      <c r="T385" s="326">
        <v>50</v>
      </c>
      <c r="U385" s="266">
        <v>200</v>
      </c>
      <c r="V385" s="240">
        <v>50</v>
      </c>
      <c r="W385" s="324">
        <v>0</v>
      </c>
      <c r="X385" s="210">
        <f t="shared" si="60"/>
        <v>0</v>
      </c>
      <c r="Y385" s="210">
        <v>20</v>
      </c>
      <c r="Z385" s="324">
        <v>0</v>
      </c>
      <c r="AA385" s="210">
        <f t="shared" si="69"/>
        <v>0</v>
      </c>
      <c r="AB385" s="210">
        <v>100</v>
      </c>
      <c r="AC385" s="210">
        <v>0</v>
      </c>
      <c r="AD385" s="210">
        <f t="shared" si="88"/>
        <v>0</v>
      </c>
    </row>
    <row r="386" spans="1:30" ht="31.5" x14ac:dyDescent="0.25">
      <c r="A386" s="133">
        <v>363</v>
      </c>
      <c r="B386" s="156" t="s">
        <v>758</v>
      </c>
      <c r="C386" s="156" t="s">
        <v>683</v>
      </c>
      <c r="D386" s="138"/>
      <c r="E386" s="139"/>
      <c r="F386" s="139">
        <v>2.4</v>
      </c>
      <c r="G386" s="137"/>
      <c r="H386" s="137"/>
      <c r="I386" s="137"/>
      <c r="J386" s="162"/>
      <c r="K386" s="140"/>
      <c r="L386" s="140"/>
      <c r="M386" s="140"/>
      <c r="N386" s="171"/>
      <c r="O386" s="208">
        <f t="shared" si="73"/>
        <v>300</v>
      </c>
      <c r="P386" s="141">
        <f t="shared" si="77"/>
        <v>0</v>
      </c>
      <c r="Q386" s="142">
        <f t="shared" si="74"/>
        <v>0</v>
      </c>
      <c r="R386" s="143">
        <f t="shared" si="75"/>
        <v>0</v>
      </c>
      <c r="S386" s="141">
        <f t="shared" si="87"/>
        <v>0</v>
      </c>
      <c r="T386" s="326">
        <v>300</v>
      </c>
      <c r="U386" s="266">
        <v>1500</v>
      </c>
      <c r="V386" s="240">
        <v>300</v>
      </c>
      <c r="W386" s="324">
        <v>0</v>
      </c>
      <c r="X386" s="210">
        <f t="shared" si="60"/>
        <v>0</v>
      </c>
      <c r="Y386" s="210">
        <v>500</v>
      </c>
      <c r="Z386" s="324">
        <v>200</v>
      </c>
      <c r="AA386" s="210">
        <f t="shared" si="69"/>
        <v>40</v>
      </c>
      <c r="AB386" s="210">
        <v>200</v>
      </c>
      <c r="AC386" s="210">
        <v>200</v>
      </c>
      <c r="AD386" s="210">
        <f t="shared" si="88"/>
        <v>100</v>
      </c>
    </row>
    <row r="387" spans="1:30" ht="31.5" x14ac:dyDescent="0.25">
      <c r="A387" s="133">
        <v>364</v>
      </c>
      <c r="B387" s="156" t="s">
        <v>759</v>
      </c>
      <c r="C387" s="156" t="s">
        <v>683</v>
      </c>
      <c r="D387" s="138"/>
      <c r="E387" s="139"/>
      <c r="F387" s="139">
        <v>9.4</v>
      </c>
      <c r="G387" s="137"/>
      <c r="H387" s="137"/>
      <c r="I387" s="137"/>
      <c r="J387" s="162"/>
      <c r="K387" s="140"/>
      <c r="L387" s="140"/>
      <c r="M387" s="140"/>
      <c r="N387" s="171"/>
      <c r="O387" s="208">
        <f t="shared" si="73"/>
        <v>50</v>
      </c>
      <c r="P387" s="141">
        <f t="shared" si="77"/>
        <v>0</v>
      </c>
      <c r="Q387" s="142">
        <f t="shared" si="74"/>
        <v>0</v>
      </c>
      <c r="R387" s="143">
        <f t="shared" si="75"/>
        <v>0</v>
      </c>
      <c r="S387" s="141">
        <f t="shared" si="87"/>
        <v>0</v>
      </c>
      <c r="T387" s="326">
        <v>50</v>
      </c>
      <c r="U387" s="266">
        <v>300</v>
      </c>
      <c r="V387" s="240">
        <v>100</v>
      </c>
      <c r="W387" s="324">
        <v>100</v>
      </c>
      <c r="X387" s="210">
        <f t="shared" si="60"/>
        <v>100</v>
      </c>
      <c r="Y387" s="210">
        <v>100</v>
      </c>
      <c r="Z387" s="324">
        <v>100</v>
      </c>
      <c r="AA387" s="210">
        <f t="shared" si="69"/>
        <v>100</v>
      </c>
      <c r="AB387" s="210">
        <v>100</v>
      </c>
      <c r="AC387" s="210">
        <v>100</v>
      </c>
      <c r="AD387" s="210">
        <f t="shared" si="88"/>
        <v>100</v>
      </c>
    </row>
    <row r="388" spans="1:30" ht="31.5" x14ac:dyDescent="0.25">
      <c r="A388" s="133">
        <v>365</v>
      </c>
      <c r="B388" s="156" t="s">
        <v>760</v>
      </c>
      <c r="C388" s="156" t="s">
        <v>683</v>
      </c>
      <c r="D388" s="138"/>
      <c r="E388" s="139"/>
      <c r="F388" s="139">
        <v>36</v>
      </c>
      <c r="G388" s="137"/>
      <c r="H388" s="137"/>
      <c r="I388" s="137"/>
      <c r="J388" s="162"/>
      <c r="K388" s="140"/>
      <c r="L388" s="140"/>
      <c r="M388" s="140"/>
      <c r="N388" s="171"/>
      <c r="O388" s="208">
        <f t="shared" si="73"/>
        <v>50</v>
      </c>
      <c r="P388" s="141">
        <f t="shared" si="77"/>
        <v>0</v>
      </c>
      <c r="Q388" s="142">
        <f t="shared" si="74"/>
        <v>0</v>
      </c>
      <c r="R388" s="143">
        <f t="shared" si="75"/>
        <v>0</v>
      </c>
      <c r="S388" s="141">
        <f t="shared" si="87"/>
        <v>0</v>
      </c>
      <c r="T388" s="326">
        <v>50</v>
      </c>
      <c r="U388" s="266">
        <v>100</v>
      </c>
      <c r="V388" s="240">
        <v>200</v>
      </c>
      <c r="W388" s="324">
        <v>0</v>
      </c>
      <c r="X388" s="210">
        <f t="shared" si="60"/>
        <v>0</v>
      </c>
      <c r="Y388" s="210">
        <v>0</v>
      </c>
      <c r="Z388" s="324">
        <v>0</v>
      </c>
      <c r="AA388" s="210"/>
      <c r="AB388" s="210">
        <v>50</v>
      </c>
      <c r="AC388" s="210">
        <v>0</v>
      </c>
      <c r="AD388" s="210">
        <f t="shared" si="88"/>
        <v>0</v>
      </c>
    </row>
    <row r="389" spans="1:30" ht="31.5" x14ac:dyDescent="0.25">
      <c r="A389" s="133">
        <v>366</v>
      </c>
      <c r="B389" s="156" t="s">
        <v>761</v>
      </c>
      <c r="C389" s="156" t="s">
        <v>683</v>
      </c>
      <c r="D389" s="138"/>
      <c r="E389" s="139"/>
      <c r="F389" s="139">
        <v>16</v>
      </c>
      <c r="G389" s="137"/>
      <c r="H389" s="137"/>
      <c r="I389" s="137"/>
      <c r="J389" s="162"/>
      <c r="K389" s="140"/>
      <c r="L389" s="140"/>
      <c r="M389" s="140"/>
      <c r="N389" s="171"/>
      <c r="O389" s="208">
        <f t="shared" si="73"/>
        <v>200</v>
      </c>
      <c r="P389" s="141">
        <f t="shared" si="77"/>
        <v>0</v>
      </c>
      <c r="Q389" s="142">
        <f t="shared" si="74"/>
        <v>0</v>
      </c>
      <c r="R389" s="143">
        <f t="shared" si="75"/>
        <v>0</v>
      </c>
      <c r="S389" s="141">
        <f t="shared" si="87"/>
        <v>0</v>
      </c>
      <c r="T389" s="326">
        <v>200</v>
      </c>
      <c r="U389" s="330">
        <v>500</v>
      </c>
      <c r="V389" s="240">
        <v>500</v>
      </c>
      <c r="W389" s="324">
        <v>500</v>
      </c>
      <c r="X389" s="210">
        <f t="shared" si="60"/>
        <v>100</v>
      </c>
      <c r="Y389" s="210">
        <v>500</v>
      </c>
      <c r="Z389" s="324">
        <v>500</v>
      </c>
      <c r="AA389" s="210">
        <f t="shared" si="69"/>
        <v>100</v>
      </c>
      <c r="AB389" s="210">
        <v>300</v>
      </c>
      <c r="AC389" s="210">
        <v>300</v>
      </c>
      <c r="AD389" s="210">
        <f t="shared" si="88"/>
        <v>100</v>
      </c>
    </row>
    <row r="390" spans="1:30" ht="31.5" hidden="1" x14ac:dyDescent="0.25">
      <c r="A390" s="133">
        <v>367</v>
      </c>
      <c r="B390" s="156" t="s">
        <v>762</v>
      </c>
      <c r="C390" s="156" t="s">
        <v>683</v>
      </c>
      <c r="D390" s="138"/>
      <c r="E390" s="139"/>
      <c r="F390" s="139">
        <v>4.5170000000000003</v>
      </c>
      <c r="G390" s="137"/>
      <c r="H390" s="137"/>
      <c r="I390" s="137"/>
      <c r="J390" s="162"/>
      <c r="K390" s="140"/>
      <c r="L390" s="140"/>
      <c r="M390" s="140"/>
      <c r="N390" s="171"/>
      <c r="O390" s="208">
        <f t="shared" si="73"/>
        <v>0</v>
      </c>
      <c r="P390" s="141">
        <f t="shared" si="77"/>
        <v>0</v>
      </c>
      <c r="Q390" s="142">
        <f t="shared" si="74"/>
        <v>0</v>
      </c>
      <c r="R390" s="143">
        <f t="shared" si="75"/>
        <v>0</v>
      </c>
      <c r="S390" s="141">
        <f t="shared" si="87"/>
        <v>0</v>
      </c>
      <c r="T390" s="326">
        <v>0</v>
      </c>
      <c r="U390" s="330">
        <v>0</v>
      </c>
      <c r="V390" s="240">
        <v>0</v>
      </c>
      <c r="W390" s="324">
        <v>0</v>
      </c>
      <c r="X390" s="210"/>
      <c r="Y390" s="210">
        <v>200</v>
      </c>
      <c r="Z390" s="324">
        <v>0</v>
      </c>
      <c r="AA390" s="210">
        <f t="shared" si="69"/>
        <v>0</v>
      </c>
      <c r="AB390" s="210">
        <v>100</v>
      </c>
      <c r="AC390" s="210">
        <v>0</v>
      </c>
      <c r="AD390" s="210">
        <f t="shared" si="88"/>
        <v>0</v>
      </c>
    </row>
    <row r="391" spans="1:30" ht="31.5" x14ac:dyDescent="0.25">
      <c r="A391" s="133">
        <v>368</v>
      </c>
      <c r="B391" s="156" t="s">
        <v>763</v>
      </c>
      <c r="C391" s="156" t="s">
        <v>683</v>
      </c>
      <c r="D391" s="138"/>
      <c r="E391" s="139"/>
      <c r="F391" s="139">
        <v>1.278</v>
      </c>
      <c r="G391" s="137"/>
      <c r="H391" s="137"/>
      <c r="I391" s="137"/>
      <c r="J391" s="162"/>
      <c r="K391" s="140"/>
      <c r="L391" s="140"/>
      <c r="M391" s="140"/>
      <c r="N391" s="171"/>
      <c r="O391" s="208">
        <f t="shared" si="73"/>
        <v>500</v>
      </c>
      <c r="P391" s="141">
        <f t="shared" si="77"/>
        <v>0</v>
      </c>
      <c r="Q391" s="142">
        <f t="shared" si="74"/>
        <v>0</v>
      </c>
      <c r="R391" s="143">
        <f t="shared" si="75"/>
        <v>0</v>
      </c>
      <c r="S391" s="141">
        <f t="shared" si="87"/>
        <v>0</v>
      </c>
      <c r="T391" s="326">
        <v>500</v>
      </c>
      <c r="U391" s="330">
        <v>1000</v>
      </c>
      <c r="V391" s="240">
        <v>1000</v>
      </c>
      <c r="W391" s="324">
        <v>0</v>
      </c>
      <c r="X391" s="210">
        <f t="shared" si="60"/>
        <v>0</v>
      </c>
      <c r="Y391" s="210">
        <v>500</v>
      </c>
      <c r="Z391" s="324">
        <v>500</v>
      </c>
      <c r="AA391" s="210">
        <f t="shared" si="69"/>
        <v>100</v>
      </c>
      <c r="AB391" s="210">
        <v>500</v>
      </c>
      <c r="AC391" s="210">
        <v>500</v>
      </c>
      <c r="AD391" s="210">
        <f t="shared" si="88"/>
        <v>100</v>
      </c>
    </row>
    <row r="392" spans="1:30" ht="31.5" hidden="1" x14ac:dyDescent="0.25">
      <c r="A392" s="133">
        <v>369</v>
      </c>
      <c r="B392" s="156" t="s">
        <v>764</v>
      </c>
      <c r="C392" s="156" t="s">
        <v>683</v>
      </c>
      <c r="D392" s="138"/>
      <c r="E392" s="139"/>
      <c r="F392" s="139">
        <v>41.048999999999999</v>
      </c>
      <c r="G392" s="137"/>
      <c r="H392" s="137"/>
      <c r="I392" s="137"/>
      <c r="J392" s="162"/>
      <c r="K392" s="140"/>
      <c r="L392" s="140"/>
      <c r="M392" s="140"/>
      <c r="N392" s="171"/>
      <c r="O392" s="208">
        <f t="shared" si="73"/>
        <v>0</v>
      </c>
      <c r="P392" s="141">
        <f t="shared" si="77"/>
        <v>0</v>
      </c>
      <c r="Q392" s="142">
        <f t="shared" si="74"/>
        <v>0</v>
      </c>
      <c r="R392" s="143">
        <f t="shared" si="75"/>
        <v>0</v>
      </c>
      <c r="S392" s="141">
        <f t="shared" si="87"/>
        <v>0</v>
      </c>
      <c r="T392" s="326">
        <v>0</v>
      </c>
      <c r="U392" s="330">
        <v>0</v>
      </c>
      <c r="V392" s="240">
        <v>0</v>
      </c>
      <c r="W392" s="324">
        <v>0</v>
      </c>
      <c r="X392" s="210"/>
      <c r="Y392" s="210">
        <v>0</v>
      </c>
      <c r="Z392" s="324">
        <v>0</v>
      </c>
      <c r="AA392" s="210"/>
      <c r="AB392" s="210">
        <v>0</v>
      </c>
      <c r="AC392" s="210">
        <v>0</v>
      </c>
      <c r="AD392" s="210"/>
    </row>
    <row r="393" spans="1:30" ht="31.5" x14ac:dyDescent="0.25">
      <c r="A393" s="133">
        <v>370</v>
      </c>
      <c r="B393" s="156" t="s">
        <v>765</v>
      </c>
      <c r="C393" s="156" t="s">
        <v>683</v>
      </c>
      <c r="D393" s="138"/>
      <c r="E393" s="139"/>
      <c r="F393" s="139">
        <v>43.98</v>
      </c>
      <c r="G393" s="137"/>
      <c r="H393" s="137"/>
      <c r="I393" s="137"/>
      <c r="J393" s="162"/>
      <c r="K393" s="140"/>
      <c r="L393" s="140"/>
      <c r="M393" s="140"/>
      <c r="N393" s="171"/>
      <c r="O393" s="208">
        <f t="shared" si="73"/>
        <v>50</v>
      </c>
      <c r="P393" s="141">
        <f t="shared" si="77"/>
        <v>0</v>
      </c>
      <c r="Q393" s="142">
        <f t="shared" si="74"/>
        <v>0</v>
      </c>
      <c r="R393" s="143">
        <f t="shared" si="75"/>
        <v>0</v>
      </c>
      <c r="S393" s="141">
        <f t="shared" si="87"/>
        <v>0</v>
      </c>
      <c r="T393" s="326">
        <v>50</v>
      </c>
      <c r="U393" s="330">
        <v>200</v>
      </c>
      <c r="V393" s="240">
        <v>80</v>
      </c>
      <c r="W393" s="324">
        <v>80</v>
      </c>
      <c r="X393" s="210">
        <f t="shared" si="60"/>
        <v>100</v>
      </c>
      <c r="Y393" s="210">
        <v>100</v>
      </c>
      <c r="Z393" s="324">
        <v>0</v>
      </c>
      <c r="AA393" s="210">
        <f t="shared" si="69"/>
        <v>0</v>
      </c>
      <c r="AB393" s="210">
        <v>100</v>
      </c>
      <c r="AC393" s="210">
        <v>0</v>
      </c>
      <c r="AD393" s="210">
        <f t="shared" si="88"/>
        <v>0</v>
      </c>
    </row>
    <row r="394" spans="1:30" ht="31.5" x14ac:dyDescent="0.25">
      <c r="A394" s="133">
        <v>371</v>
      </c>
      <c r="B394" s="156" t="s">
        <v>766</v>
      </c>
      <c r="C394" s="156" t="s">
        <v>683</v>
      </c>
      <c r="D394" s="138"/>
      <c r="E394" s="139"/>
      <c r="F394" s="139">
        <v>5.38</v>
      </c>
      <c r="G394" s="137"/>
      <c r="H394" s="137"/>
      <c r="I394" s="137"/>
      <c r="J394" s="162"/>
      <c r="K394" s="140"/>
      <c r="L394" s="140"/>
      <c r="M394" s="140"/>
      <c r="N394" s="171"/>
      <c r="O394" s="208">
        <f t="shared" si="73"/>
        <v>30</v>
      </c>
      <c r="P394" s="141">
        <f t="shared" si="77"/>
        <v>0</v>
      </c>
      <c r="Q394" s="142">
        <f t="shared" si="74"/>
        <v>0</v>
      </c>
      <c r="R394" s="143">
        <f t="shared" si="75"/>
        <v>0</v>
      </c>
      <c r="S394" s="141">
        <f t="shared" si="87"/>
        <v>0</v>
      </c>
      <c r="T394" s="326">
        <v>30</v>
      </c>
      <c r="U394" s="330">
        <v>30</v>
      </c>
      <c r="V394" s="240">
        <v>50</v>
      </c>
      <c r="W394" s="324">
        <v>4</v>
      </c>
      <c r="X394" s="210">
        <f t="shared" si="60"/>
        <v>8</v>
      </c>
      <c r="Y394" s="210">
        <v>30</v>
      </c>
      <c r="Z394" s="324">
        <v>8</v>
      </c>
      <c r="AA394" s="210">
        <f t="shared" si="69"/>
        <v>26.666666666666668</v>
      </c>
      <c r="AB394" s="210">
        <v>30</v>
      </c>
      <c r="AC394" s="210">
        <v>0</v>
      </c>
      <c r="AD394" s="210">
        <f t="shared" si="88"/>
        <v>0</v>
      </c>
    </row>
    <row r="395" spans="1:30" ht="31.5" x14ac:dyDescent="0.25">
      <c r="A395" s="133">
        <v>372</v>
      </c>
      <c r="B395" s="156" t="s">
        <v>767</v>
      </c>
      <c r="C395" s="156" t="s">
        <v>683</v>
      </c>
      <c r="D395" s="138"/>
      <c r="E395" s="139"/>
      <c r="F395" s="139">
        <v>52.854999999999997</v>
      </c>
      <c r="G395" s="137"/>
      <c r="H395" s="137"/>
      <c r="I395" s="137"/>
      <c r="J395" s="162"/>
      <c r="K395" s="140"/>
      <c r="L395" s="140"/>
      <c r="M395" s="140"/>
      <c r="N395" s="171"/>
      <c r="O395" s="208">
        <f t="shared" si="73"/>
        <v>50</v>
      </c>
      <c r="P395" s="141">
        <f t="shared" si="77"/>
        <v>0</v>
      </c>
      <c r="Q395" s="142">
        <f t="shared" si="74"/>
        <v>0</v>
      </c>
      <c r="R395" s="143">
        <f t="shared" si="75"/>
        <v>0</v>
      </c>
      <c r="S395" s="141">
        <f t="shared" si="87"/>
        <v>0</v>
      </c>
      <c r="T395" s="326">
        <v>50</v>
      </c>
      <c r="U395" s="330">
        <v>100</v>
      </c>
      <c r="V395" s="240">
        <v>100</v>
      </c>
      <c r="W395" s="324">
        <v>100</v>
      </c>
      <c r="X395" s="210">
        <f t="shared" si="60"/>
        <v>100</v>
      </c>
      <c r="Y395" s="210">
        <v>100</v>
      </c>
      <c r="Z395" s="324">
        <v>100</v>
      </c>
      <c r="AA395" s="210">
        <f t="shared" si="69"/>
        <v>100</v>
      </c>
      <c r="AB395" s="210">
        <v>100</v>
      </c>
      <c r="AC395" s="210">
        <v>100</v>
      </c>
      <c r="AD395" s="210">
        <f t="shared" si="88"/>
        <v>100</v>
      </c>
    </row>
    <row r="396" spans="1:30" ht="31.5" x14ac:dyDescent="0.25">
      <c r="A396" s="133">
        <v>373</v>
      </c>
      <c r="B396" s="156" t="s">
        <v>768</v>
      </c>
      <c r="C396" s="156" t="s">
        <v>683</v>
      </c>
      <c r="D396" s="138"/>
      <c r="E396" s="139"/>
      <c r="F396" s="139">
        <v>1.5</v>
      </c>
      <c r="G396" s="137"/>
      <c r="H396" s="137"/>
      <c r="I396" s="137"/>
      <c r="J396" s="162"/>
      <c r="K396" s="140"/>
      <c r="L396" s="140"/>
      <c r="M396" s="140"/>
      <c r="N396" s="171"/>
      <c r="O396" s="208">
        <f t="shared" si="73"/>
        <v>500</v>
      </c>
      <c r="P396" s="141">
        <f t="shared" si="77"/>
        <v>0</v>
      </c>
      <c r="Q396" s="142">
        <f t="shared" si="74"/>
        <v>0</v>
      </c>
      <c r="R396" s="143">
        <f t="shared" si="75"/>
        <v>0</v>
      </c>
      <c r="S396" s="141">
        <f t="shared" si="87"/>
        <v>0</v>
      </c>
      <c r="T396" s="326">
        <v>500</v>
      </c>
      <c r="U396" s="330">
        <v>2000</v>
      </c>
      <c r="V396" s="240">
        <v>1000</v>
      </c>
      <c r="W396" s="324">
        <v>0</v>
      </c>
      <c r="X396" s="210">
        <f t="shared" si="60"/>
        <v>0</v>
      </c>
      <c r="Y396" s="210">
        <v>1000</v>
      </c>
      <c r="Z396" s="324">
        <v>1000</v>
      </c>
      <c r="AA396" s="210">
        <f t="shared" si="69"/>
        <v>100</v>
      </c>
      <c r="AB396" s="210">
        <v>1000</v>
      </c>
      <c r="AC396" s="210">
        <v>1000</v>
      </c>
      <c r="AD396" s="210">
        <f t="shared" si="88"/>
        <v>100</v>
      </c>
    </row>
    <row r="397" spans="1:30" ht="31.5" x14ac:dyDescent="0.25">
      <c r="A397" s="133">
        <v>374</v>
      </c>
      <c r="B397" s="156" t="s">
        <v>769</v>
      </c>
      <c r="C397" s="156" t="s">
        <v>683</v>
      </c>
      <c r="D397" s="138"/>
      <c r="E397" s="139"/>
      <c r="F397" s="139">
        <v>14.7</v>
      </c>
      <c r="G397" s="137"/>
      <c r="H397" s="137"/>
      <c r="I397" s="137"/>
      <c r="J397" s="162"/>
      <c r="K397" s="140"/>
      <c r="L397" s="140"/>
      <c r="M397" s="140"/>
      <c r="N397" s="171"/>
      <c r="O397" s="208">
        <f t="shared" si="73"/>
        <v>50</v>
      </c>
      <c r="P397" s="141">
        <f t="shared" si="77"/>
        <v>0</v>
      </c>
      <c r="Q397" s="142">
        <f t="shared" si="74"/>
        <v>0</v>
      </c>
      <c r="R397" s="143">
        <f t="shared" si="75"/>
        <v>0</v>
      </c>
      <c r="S397" s="141">
        <f t="shared" si="87"/>
        <v>0</v>
      </c>
      <c r="T397" s="326">
        <v>50</v>
      </c>
      <c r="U397" s="330">
        <v>100</v>
      </c>
      <c r="V397" s="240">
        <v>100</v>
      </c>
      <c r="W397" s="324">
        <v>0</v>
      </c>
      <c r="X397" s="210">
        <f t="shared" si="60"/>
        <v>0</v>
      </c>
      <c r="Y397" s="210">
        <v>100</v>
      </c>
      <c r="Z397" s="324">
        <v>100</v>
      </c>
      <c r="AA397" s="210">
        <f t="shared" si="69"/>
        <v>100</v>
      </c>
      <c r="AB397" s="210">
        <v>100</v>
      </c>
      <c r="AC397" s="210">
        <v>0</v>
      </c>
      <c r="AD397" s="210">
        <f t="shared" si="88"/>
        <v>0</v>
      </c>
    </row>
    <row r="398" spans="1:30" ht="31.5" x14ac:dyDescent="0.25">
      <c r="A398" s="133">
        <v>375</v>
      </c>
      <c r="B398" s="156" t="s">
        <v>770</v>
      </c>
      <c r="C398" s="156" t="s">
        <v>683</v>
      </c>
      <c r="D398" s="138"/>
      <c r="E398" s="139"/>
      <c r="F398" s="139">
        <v>1.87</v>
      </c>
      <c r="G398" s="137"/>
      <c r="H398" s="137"/>
      <c r="I398" s="137"/>
      <c r="J398" s="162"/>
      <c r="K398" s="140"/>
      <c r="L398" s="140"/>
      <c r="M398" s="140"/>
      <c r="N398" s="171"/>
      <c r="O398" s="208">
        <f t="shared" si="73"/>
        <v>100</v>
      </c>
      <c r="P398" s="141">
        <f t="shared" si="77"/>
        <v>0</v>
      </c>
      <c r="Q398" s="142">
        <f t="shared" si="74"/>
        <v>0</v>
      </c>
      <c r="R398" s="143">
        <f t="shared" si="75"/>
        <v>0</v>
      </c>
      <c r="S398" s="141">
        <f t="shared" si="87"/>
        <v>0</v>
      </c>
      <c r="T398" s="326">
        <v>100</v>
      </c>
      <c r="U398" s="330">
        <v>1500</v>
      </c>
      <c r="V398" s="240">
        <v>0</v>
      </c>
      <c r="W398" s="324">
        <v>0</v>
      </c>
      <c r="X398" s="210"/>
      <c r="Y398" s="210">
        <v>0</v>
      </c>
      <c r="Z398" s="324">
        <v>0</v>
      </c>
      <c r="AA398" s="210"/>
      <c r="AB398" s="210">
        <v>0</v>
      </c>
      <c r="AC398" s="210">
        <v>0</v>
      </c>
      <c r="AD398" s="210"/>
    </row>
    <row r="399" spans="1:30" ht="31.5" x14ac:dyDescent="0.25">
      <c r="A399" s="133">
        <v>376</v>
      </c>
      <c r="B399" s="156" t="s">
        <v>771</v>
      </c>
      <c r="C399" s="156" t="s">
        <v>683</v>
      </c>
      <c r="D399" s="138"/>
      <c r="E399" s="139"/>
      <c r="F399" s="139">
        <v>190.68</v>
      </c>
      <c r="G399" s="137"/>
      <c r="H399" s="137"/>
      <c r="I399" s="137"/>
      <c r="J399" s="162"/>
      <c r="K399" s="140"/>
      <c r="L399" s="140"/>
      <c r="M399" s="140"/>
      <c r="N399" s="171"/>
      <c r="O399" s="208">
        <f t="shared" si="73"/>
        <v>1000</v>
      </c>
      <c r="P399" s="141">
        <f t="shared" si="77"/>
        <v>0</v>
      </c>
      <c r="Q399" s="142">
        <f t="shared" si="74"/>
        <v>0</v>
      </c>
      <c r="R399" s="143">
        <f t="shared" si="75"/>
        <v>0</v>
      </c>
      <c r="S399" s="141">
        <f t="shared" si="87"/>
        <v>0</v>
      </c>
      <c r="T399" s="326">
        <v>1000</v>
      </c>
      <c r="U399" s="330">
        <v>2500</v>
      </c>
      <c r="V399" s="240">
        <v>1500</v>
      </c>
      <c r="W399" s="324">
        <v>500</v>
      </c>
      <c r="X399" s="210">
        <f t="shared" si="60"/>
        <v>33.333333333333336</v>
      </c>
      <c r="Y399" s="210">
        <v>2000</v>
      </c>
      <c r="Z399" s="324">
        <v>2000</v>
      </c>
      <c r="AA399" s="210">
        <f t="shared" si="69"/>
        <v>100</v>
      </c>
      <c r="AB399" s="210">
        <v>2500</v>
      </c>
      <c r="AC399" s="210">
        <v>300</v>
      </c>
      <c r="AD399" s="210">
        <f t="shared" si="88"/>
        <v>12</v>
      </c>
    </row>
    <row r="400" spans="1:30" ht="31.5" x14ac:dyDescent="0.25">
      <c r="A400" s="133">
        <v>377</v>
      </c>
      <c r="B400" s="156" t="s">
        <v>772</v>
      </c>
      <c r="C400" s="156" t="s">
        <v>683</v>
      </c>
      <c r="D400" s="138"/>
      <c r="E400" s="139"/>
      <c r="F400" s="139">
        <v>8.0449999999999999</v>
      </c>
      <c r="G400" s="137"/>
      <c r="H400" s="137"/>
      <c r="I400" s="137"/>
      <c r="J400" s="162"/>
      <c r="K400" s="140"/>
      <c r="L400" s="140"/>
      <c r="M400" s="140"/>
      <c r="N400" s="171"/>
      <c r="O400" s="208">
        <f t="shared" si="73"/>
        <v>300</v>
      </c>
      <c r="P400" s="141">
        <f t="shared" si="77"/>
        <v>0</v>
      </c>
      <c r="Q400" s="142">
        <f t="shared" si="74"/>
        <v>0</v>
      </c>
      <c r="R400" s="143">
        <f t="shared" si="75"/>
        <v>0</v>
      </c>
      <c r="S400" s="141">
        <f t="shared" si="87"/>
        <v>0</v>
      </c>
      <c r="T400" s="326">
        <v>300</v>
      </c>
      <c r="U400" s="330">
        <v>500</v>
      </c>
      <c r="V400" s="210">
        <v>300</v>
      </c>
      <c r="W400" s="324">
        <v>300</v>
      </c>
      <c r="X400" s="210">
        <f t="shared" si="60"/>
        <v>100</v>
      </c>
      <c r="Y400" s="210">
        <v>300</v>
      </c>
      <c r="Z400" s="324">
        <v>300</v>
      </c>
      <c r="AA400" s="210">
        <f t="shared" si="69"/>
        <v>100</v>
      </c>
      <c r="AB400" s="210">
        <v>500</v>
      </c>
      <c r="AC400" s="210">
        <v>500</v>
      </c>
      <c r="AD400" s="210">
        <f t="shared" si="88"/>
        <v>100</v>
      </c>
    </row>
    <row r="401" spans="1:30" ht="31.5" x14ac:dyDescent="0.25">
      <c r="A401" s="133">
        <v>378</v>
      </c>
      <c r="B401" s="156" t="s">
        <v>773</v>
      </c>
      <c r="C401" s="156" t="s">
        <v>683</v>
      </c>
      <c r="D401" s="138"/>
      <c r="E401" s="139"/>
      <c r="F401" s="139">
        <v>3.5379999999999998</v>
      </c>
      <c r="G401" s="137"/>
      <c r="H401" s="137"/>
      <c r="I401" s="137"/>
      <c r="J401" s="162"/>
      <c r="K401" s="140"/>
      <c r="L401" s="140"/>
      <c r="M401" s="140"/>
      <c r="N401" s="171"/>
      <c r="O401" s="208">
        <f t="shared" si="73"/>
        <v>1000</v>
      </c>
      <c r="P401" s="141">
        <f t="shared" si="77"/>
        <v>0</v>
      </c>
      <c r="Q401" s="142">
        <f t="shared" si="74"/>
        <v>0</v>
      </c>
      <c r="R401" s="143">
        <f t="shared" si="75"/>
        <v>0</v>
      </c>
      <c r="S401" s="141">
        <f t="shared" si="87"/>
        <v>0</v>
      </c>
      <c r="T401" s="326">
        <v>1000</v>
      </c>
      <c r="U401" s="330">
        <v>5000</v>
      </c>
      <c r="V401" s="210">
        <v>1500</v>
      </c>
      <c r="W401" s="324">
        <v>1445</v>
      </c>
      <c r="X401" s="210">
        <f t="shared" si="60"/>
        <v>96.333333333333329</v>
      </c>
      <c r="Y401" s="210">
        <v>1500</v>
      </c>
      <c r="Z401" s="324">
        <v>1500</v>
      </c>
      <c r="AA401" s="210">
        <f t="shared" si="69"/>
        <v>100</v>
      </c>
      <c r="AB401" s="210">
        <v>1700</v>
      </c>
      <c r="AC401" s="210">
        <v>1700</v>
      </c>
      <c r="AD401" s="210">
        <f t="shared" si="88"/>
        <v>100</v>
      </c>
    </row>
    <row r="402" spans="1:30" ht="31.5" hidden="1" x14ac:dyDescent="0.25">
      <c r="A402" s="133">
        <v>379</v>
      </c>
      <c r="B402" s="156" t="s">
        <v>774</v>
      </c>
      <c r="C402" s="156" t="s">
        <v>683</v>
      </c>
      <c r="D402" s="138"/>
      <c r="E402" s="139"/>
      <c r="F402" s="139">
        <v>6.3150000000000004</v>
      </c>
      <c r="G402" s="137"/>
      <c r="H402" s="137"/>
      <c r="I402" s="137"/>
      <c r="J402" s="162"/>
      <c r="K402" s="140"/>
      <c r="L402" s="140"/>
      <c r="M402" s="140"/>
      <c r="N402" s="171"/>
      <c r="O402" s="208">
        <f t="shared" si="73"/>
        <v>0</v>
      </c>
      <c r="P402" s="141">
        <f t="shared" si="77"/>
        <v>0</v>
      </c>
      <c r="Q402" s="142">
        <f t="shared" si="74"/>
        <v>0</v>
      </c>
      <c r="R402" s="143">
        <f t="shared" si="75"/>
        <v>0</v>
      </c>
      <c r="S402" s="141">
        <f t="shared" si="87"/>
        <v>0</v>
      </c>
      <c r="T402" s="326">
        <v>0</v>
      </c>
      <c r="U402" s="330">
        <v>0</v>
      </c>
      <c r="V402" s="210">
        <v>200</v>
      </c>
      <c r="W402" s="324">
        <v>159</v>
      </c>
      <c r="X402" s="210">
        <f t="shared" si="60"/>
        <v>79.5</v>
      </c>
      <c r="Y402" s="210">
        <v>200</v>
      </c>
      <c r="Z402" s="324">
        <v>200</v>
      </c>
      <c r="AA402" s="210">
        <f t="shared" si="69"/>
        <v>100</v>
      </c>
      <c r="AB402" s="210">
        <v>150</v>
      </c>
      <c r="AC402" s="210">
        <v>20</v>
      </c>
      <c r="AD402" s="210">
        <f t="shared" si="88"/>
        <v>13.333333333333334</v>
      </c>
    </row>
    <row r="403" spans="1:30" ht="31.5" x14ac:dyDescent="0.25">
      <c r="A403" s="133">
        <v>380</v>
      </c>
      <c r="B403" s="156" t="s">
        <v>775</v>
      </c>
      <c r="C403" s="156" t="s">
        <v>683</v>
      </c>
      <c r="D403" s="138"/>
      <c r="E403" s="139"/>
      <c r="F403" s="139">
        <v>5.2359999999999998</v>
      </c>
      <c r="G403" s="137"/>
      <c r="H403" s="137"/>
      <c r="I403" s="137"/>
      <c r="J403" s="162"/>
      <c r="K403" s="140"/>
      <c r="L403" s="140"/>
      <c r="M403" s="140"/>
      <c r="N403" s="171"/>
      <c r="O403" s="208">
        <f t="shared" si="73"/>
        <v>1000</v>
      </c>
      <c r="P403" s="141">
        <f t="shared" si="77"/>
        <v>0</v>
      </c>
      <c r="Q403" s="142">
        <f t="shared" si="74"/>
        <v>0</v>
      </c>
      <c r="R403" s="143">
        <f t="shared" si="75"/>
        <v>0</v>
      </c>
      <c r="S403" s="141">
        <f t="shared" si="87"/>
        <v>0</v>
      </c>
      <c r="T403" s="326">
        <v>1000</v>
      </c>
      <c r="U403" s="330">
        <v>2500</v>
      </c>
      <c r="V403" s="210">
        <v>1000</v>
      </c>
      <c r="W403" s="324">
        <v>100</v>
      </c>
      <c r="X403" s="210">
        <f t="shared" si="60"/>
        <v>10</v>
      </c>
      <c r="Y403" s="210">
        <v>1000</v>
      </c>
      <c r="Z403" s="324">
        <v>900</v>
      </c>
      <c r="AA403" s="210">
        <f t="shared" si="69"/>
        <v>90</v>
      </c>
      <c r="AB403" s="210">
        <v>1500</v>
      </c>
      <c r="AC403" s="210">
        <v>1500</v>
      </c>
      <c r="AD403" s="210">
        <f t="shared" si="88"/>
        <v>100</v>
      </c>
    </row>
    <row r="404" spans="1:30" ht="31.5" x14ac:dyDescent="0.25">
      <c r="A404" s="133">
        <v>381</v>
      </c>
      <c r="B404" s="156" t="s">
        <v>776</v>
      </c>
      <c r="C404" s="156" t="s">
        <v>683</v>
      </c>
      <c r="D404" s="138"/>
      <c r="E404" s="139"/>
      <c r="F404" s="139">
        <v>510.95499999999998</v>
      </c>
      <c r="G404" s="137"/>
      <c r="H404" s="137"/>
      <c r="I404" s="137"/>
      <c r="J404" s="162"/>
      <c r="K404" s="140"/>
      <c r="L404" s="140"/>
      <c r="M404" s="140"/>
      <c r="N404" s="171"/>
      <c r="O404" s="208">
        <f t="shared" si="73"/>
        <v>300</v>
      </c>
      <c r="P404" s="141">
        <f t="shared" si="77"/>
        <v>0</v>
      </c>
      <c r="Q404" s="142">
        <f t="shared" si="74"/>
        <v>0</v>
      </c>
      <c r="R404" s="143">
        <f t="shared" si="75"/>
        <v>0</v>
      </c>
      <c r="S404" s="141">
        <f t="shared" si="87"/>
        <v>0</v>
      </c>
      <c r="T404" s="326">
        <v>300</v>
      </c>
      <c r="U404" s="330">
        <v>1000</v>
      </c>
      <c r="V404" s="210">
        <v>1000</v>
      </c>
      <c r="W404" s="324">
        <v>692</v>
      </c>
      <c r="X404" s="210">
        <f t="shared" si="60"/>
        <v>69.2</v>
      </c>
      <c r="Y404" s="210">
        <v>1000</v>
      </c>
      <c r="Z404" s="324">
        <v>939</v>
      </c>
      <c r="AA404" s="210">
        <f t="shared" si="69"/>
        <v>93.9</v>
      </c>
      <c r="AB404" s="210">
        <v>500</v>
      </c>
      <c r="AC404" s="210">
        <v>113</v>
      </c>
      <c r="AD404" s="210">
        <f t="shared" si="88"/>
        <v>22.6</v>
      </c>
    </row>
    <row r="405" spans="1:30" ht="31.5" x14ac:dyDescent="0.25">
      <c r="A405" s="133">
        <v>382</v>
      </c>
      <c r="B405" s="156" t="s">
        <v>777</v>
      </c>
      <c r="C405" s="156" t="s">
        <v>683</v>
      </c>
      <c r="D405" s="138"/>
      <c r="E405" s="139"/>
      <c r="F405" s="139">
        <v>61.677</v>
      </c>
      <c r="G405" s="137"/>
      <c r="H405" s="137"/>
      <c r="I405" s="137"/>
      <c r="J405" s="162"/>
      <c r="K405" s="140"/>
      <c r="L405" s="140"/>
      <c r="M405" s="140"/>
      <c r="N405" s="171"/>
      <c r="O405" s="208">
        <f t="shared" si="73"/>
        <v>500</v>
      </c>
      <c r="P405" s="141">
        <f t="shared" si="77"/>
        <v>0</v>
      </c>
      <c r="Q405" s="142">
        <f t="shared" si="74"/>
        <v>0</v>
      </c>
      <c r="R405" s="143">
        <f t="shared" si="75"/>
        <v>0</v>
      </c>
      <c r="S405" s="141">
        <f t="shared" si="87"/>
        <v>0</v>
      </c>
      <c r="T405" s="326">
        <v>500</v>
      </c>
      <c r="U405" s="330">
        <v>700</v>
      </c>
      <c r="V405" s="210">
        <v>1000</v>
      </c>
      <c r="W405" s="324">
        <v>800</v>
      </c>
      <c r="X405" s="210">
        <f t="shared" si="60"/>
        <v>80</v>
      </c>
      <c r="Y405" s="210">
        <v>1000</v>
      </c>
      <c r="Z405" s="324">
        <v>800</v>
      </c>
      <c r="AA405" s="210">
        <f t="shared" si="69"/>
        <v>80</v>
      </c>
      <c r="AB405" s="210">
        <v>1000</v>
      </c>
      <c r="AC405" s="210">
        <v>700</v>
      </c>
      <c r="AD405" s="210">
        <f t="shared" si="88"/>
        <v>70</v>
      </c>
    </row>
    <row r="406" spans="1:30" ht="31.5" x14ac:dyDescent="0.25">
      <c r="A406" s="133">
        <v>383</v>
      </c>
      <c r="B406" s="156" t="s">
        <v>778</v>
      </c>
      <c r="C406" s="156" t="s">
        <v>683</v>
      </c>
      <c r="D406" s="138"/>
      <c r="E406" s="139"/>
      <c r="F406" s="139">
        <v>22.856000000000002</v>
      </c>
      <c r="G406" s="137"/>
      <c r="H406" s="137"/>
      <c r="I406" s="137"/>
      <c r="J406" s="162"/>
      <c r="K406" s="140"/>
      <c r="L406" s="140"/>
      <c r="M406" s="140"/>
      <c r="N406" s="171"/>
      <c r="O406" s="208">
        <f t="shared" si="73"/>
        <v>1500</v>
      </c>
      <c r="P406" s="141">
        <f t="shared" si="77"/>
        <v>0</v>
      </c>
      <c r="Q406" s="142">
        <f t="shared" si="74"/>
        <v>0</v>
      </c>
      <c r="R406" s="143">
        <f t="shared" si="75"/>
        <v>0</v>
      </c>
      <c r="S406" s="141">
        <f t="shared" si="87"/>
        <v>0</v>
      </c>
      <c r="T406" s="326">
        <v>1500</v>
      </c>
      <c r="U406" s="330">
        <v>3000</v>
      </c>
      <c r="V406" s="210">
        <v>1500</v>
      </c>
      <c r="W406" s="324">
        <v>1000</v>
      </c>
      <c r="X406" s="210">
        <f t="shared" si="60"/>
        <v>66.666666666666671</v>
      </c>
      <c r="Y406" s="210">
        <v>3000</v>
      </c>
      <c r="Z406" s="324">
        <v>300</v>
      </c>
      <c r="AA406" s="210">
        <f t="shared" si="69"/>
        <v>10</v>
      </c>
      <c r="AB406" s="210">
        <v>2000</v>
      </c>
      <c r="AC406" s="210">
        <v>1150</v>
      </c>
      <c r="AD406" s="210">
        <f t="shared" si="88"/>
        <v>57.5</v>
      </c>
    </row>
    <row r="407" spans="1:30" ht="47.25" x14ac:dyDescent="0.25">
      <c r="A407" s="133">
        <v>384</v>
      </c>
      <c r="B407" s="156" t="s">
        <v>779</v>
      </c>
      <c r="C407" s="156" t="s">
        <v>683</v>
      </c>
      <c r="D407" s="138"/>
      <c r="E407" s="139"/>
      <c r="F407" s="139">
        <v>83.073999999999998</v>
      </c>
      <c r="G407" s="137"/>
      <c r="H407" s="137"/>
      <c r="I407" s="137"/>
      <c r="J407" s="162"/>
      <c r="K407" s="140"/>
      <c r="L407" s="140"/>
      <c r="M407" s="140"/>
      <c r="N407" s="171"/>
      <c r="O407" s="208">
        <f t="shared" si="73"/>
        <v>1500</v>
      </c>
      <c r="P407" s="141">
        <f t="shared" si="77"/>
        <v>0</v>
      </c>
      <c r="Q407" s="142">
        <f t="shared" si="74"/>
        <v>0</v>
      </c>
      <c r="R407" s="143">
        <f t="shared" si="75"/>
        <v>0</v>
      </c>
      <c r="S407" s="141">
        <f t="shared" si="87"/>
        <v>0</v>
      </c>
      <c r="T407" s="326">
        <v>1500</v>
      </c>
      <c r="U407" s="330">
        <v>4000</v>
      </c>
      <c r="V407" s="210">
        <v>3000</v>
      </c>
      <c r="W407" s="324">
        <v>1534</v>
      </c>
      <c r="X407" s="210">
        <f t="shared" ref="X407:X417" si="89">W407*100/V407</f>
        <v>51.133333333333333</v>
      </c>
      <c r="Y407" s="210">
        <v>3000</v>
      </c>
      <c r="Z407" s="324">
        <v>3000</v>
      </c>
      <c r="AA407" s="210">
        <f t="shared" si="69"/>
        <v>100</v>
      </c>
      <c r="AB407" s="210">
        <v>2000</v>
      </c>
      <c r="AC407" s="210">
        <v>2000</v>
      </c>
      <c r="AD407" s="210">
        <f t="shared" si="88"/>
        <v>100</v>
      </c>
    </row>
    <row r="408" spans="1:30" ht="31.5" x14ac:dyDescent="0.25">
      <c r="A408" s="133">
        <v>385</v>
      </c>
      <c r="B408" s="156" t="s">
        <v>113</v>
      </c>
      <c r="C408" s="156" t="s">
        <v>683</v>
      </c>
      <c r="D408" s="138"/>
      <c r="E408" s="139"/>
      <c r="F408" s="139">
        <v>2.86</v>
      </c>
      <c r="G408" s="137"/>
      <c r="H408" s="137"/>
      <c r="I408" s="137"/>
      <c r="J408" s="162"/>
      <c r="K408" s="140"/>
      <c r="L408" s="140"/>
      <c r="M408" s="140"/>
      <c r="N408" s="171"/>
      <c r="O408" s="208">
        <f t="shared" si="73"/>
        <v>500</v>
      </c>
      <c r="P408" s="141">
        <f t="shared" si="77"/>
        <v>0</v>
      </c>
      <c r="Q408" s="142">
        <f t="shared" si="74"/>
        <v>0</v>
      </c>
      <c r="R408" s="143">
        <f t="shared" si="75"/>
        <v>0</v>
      </c>
      <c r="S408" s="141">
        <f t="shared" si="87"/>
        <v>0</v>
      </c>
      <c r="T408" s="326">
        <v>500</v>
      </c>
      <c r="U408" s="330">
        <v>3000</v>
      </c>
      <c r="V408" s="210">
        <v>1500</v>
      </c>
      <c r="W408" s="324">
        <v>300</v>
      </c>
      <c r="X408" s="210">
        <f t="shared" si="89"/>
        <v>20</v>
      </c>
      <c r="Y408" s="210">
        <v>3000</v>
      </c>
      <c r="Z408" s="324">
        <v>300</v>
      </c>
      <c r="AA408" s="210">
        <f t="shared" ref="AA408:AA417" si="90">Z408*100/Y408</f>
        <v>10</v>
      </c>
      <c r="AB408" s="210">
        <v>2000</v>
      </c>
      <c r="AC408" s="210">
        <v>0</v>
      </c>
      <c r="AD408" s="210">
        <f t="shared" si="88"/>
        <v>0</v>
      </c>
    </row>
    <row r="409" spans="1:30" ht="47.25" x14ac:dyDescent="0.25">
      <c r="A409" s="133">
        <v>386</v>
      </c>
      <c r="B409" s="156" t="s">
        <v>780</v>
      </c>
      <c r="C409" s="156" t="s">
        <v>683</v>
      </c>
      <c r="D409" s="138"/>
      <c r="E409" s="139"/>
      <c r="F409" s="139">
        <v>92.424000000000007</v>
      </c>
      <c r="G409" s="137"/>
      <c r="H409" s="137"/>
      <c r="I409" s="137"/>
      <c r="J409" s="162"/>
      <c r="K409" s="140"/>
      <c r="L409" s="140"/>
      <c r="M409" s="140"/>
      <c r="N409" s="171"/>
      <c r="O409" s="208">
        <f t="shared" si="73"/>
        <v>2000</v>
      </c>
      <c r="P409" s="141">
        <f t="shared" si="77"/>
        <v>0</v>
      </c>
      <c r="Q409" s="142">
        <f t="shared" si="74"/>
        <v>0</v>
      </c>
      <c r="R409" s="143">
        <f t="shared" si="75"/>
        <v>0</v>
      </c>
      <c r="S409" s="141">
        <f t="shared" si="87"/>
        <v>0</v>
      </c>
      <c r="T409" s="326">
        <v>2000</v>
      </c>
      <c r="U409" s="330">
        <v>5000</v>
      </c>
      <c r="V409" s="210">
        <v>5000</v>
      </c>
      <c r="W409" s="324">
        <v>1000</v>
      </c>
      <c r="X409" s="210">
        <f t="shared" si="89"/>
        <v>20</v>
      </c>
      <c r="Y409" s="210">
        <v>2000</v>
      </c>
      <c r="Z409" s="324">
        <v>2000</v>
      </c>
      <c r="AA409" s="210">
        <f t="shared" si="90"/>
        <v>100</v>
      </c>
      <c r="AB409" s="210">
        <v>2000</v>
      </c>
      <c r="AC409" s="210">
        <v>2000</v>
      </c>
      <c r="AD409" s="210">
        <f t="shared" si="88"/>
        <v>100</v>
      </c>
    </row>
    <row r="410" spans="1:30" ht="31.5" x14ac:dyDescent="0.25">
      <c r="A410" s="133">
        <v>387</v>
      </c>
      <c r="B410" s="156" t="s">
        <v>781</v>
      </c>
      <c r="C410" s="156" t="s">
        <v>683</v>
      </c>
      <c r="D410" s="138"/>
      <c r="E410" s="139"/>
      <c r="F410" s="139">
        <v>102.8</v>
      </c>
      <c r="G410" s="137"/>
      <c r="H410" s="137"/>
      <c r="I410" s="137"/>
      <c r="J410" s="162"/>
      <c r="K410" s="140"/>
      <c r="L410" s="140"/>
      <c r="M410" s="140"/>
      <c r="N410" s="171"/>
      <c r="O410" s="208">
        <f t="shared" ref="O410:O473" si="91">Q410+T410</f>
        <v>100</v>
      </c>
      <c r="P410" s="141">
        <f t="shared" ref="P410:P473" si="92">IF(I410&lt;33,0,18)</f>
        <v>0</v>
      </c>
      <c r="Q410" s="142">
        <f t="shared" ref="Q410:Q473" si="93">ROUNDDOWN(R410,0)</f>
        <v>0</v>
      </c>
      <c r="R410" s="143">
        <f t="shared" ref="R410:R473" si="94">I410*P410/100</f>
        <v>0</v>
      </c>
      <c r="S410" s="141">
        <f t="shared" ref="S410:S473" si="95">IF(J410&lt;33,0,18)</f>
        <v>0</v>
      </c>
      <c r="T410" s="326">
        <v>100</v>
      </c>
      <c r="U410" s="330">
        <v>200</v>
      </c>
      <c r="V410" s="210">
        <v>100</v>
      </c>
      <c r="W410" s="324">
        <v>100</v>
      </c>
      <c r="X410" s="210">
        <f t="shared" si="89"/>
        <v>100</v>
      </c>
      <c r="Y410" s="210">
        <v>100</v>
      </c>
      <c r="Z410" s="324">
        <v>0</v>
      </c>
      <c r="AA410" s="210">
        <f t="shared" si="90"/>
        <v>0</v>
      </c>
      <c r="AB410" s="210">
        <v>200</v>
      </c>
      <c r="AC410" s="210">
        <v>100</v>
      </c>
      <c r="AD410" s="210">
        <f t="shared" si="88"/>
        <v>50</v>
      </c>
    </row>
    <row r="411" spans="1:30" ht="31.5" x14ac:dyDescent="0.25">
      <c r="A411" s="133">
        <v>388</v>
      </c>
      <c r="B411" s="156" t="s">
        <v>782</v>
      </c>
      <c r="C411" s="156" t="s">
        <v>683</v>
      </c>
      <c r="D411" s="138"/>
      <c r="E411" s="139"/>
      <c r="F411" s="139">
        <v>9.5060000000000002</v>
      </c>
      <c r="G411" s="137"/>
      <c r="H411" s="137"/>
      <c r="I411" s="137"/>
      <c r="J411" s="162"/>
      <c r="K411" s="140"/>
      <c r="L411" s="140"/>
      <c r="M411" s="140"/>
      <c r="N411" s="171"/>
      <c r="O411" s="208">
        <f t="shared" si="91"/>
        <v>500</v>
      </c>
      <c r="P411" s="141">
        <f t="shared" si="92"/>
        <v>0</v>
      </c>
      <c r="Q411" s="142">
        <f t="shared" si="93"/>
        <v>0</v>
      </c>
      <c r="R411" s="143">
        <f t="shared" si="94"/>
        <v>0</v>
      </c>
      <c r="S411" s="141">
        <f t="shared" si="95"/>
        <v>0</v>
      </c>
      <c r="T411" s="326">
        <v>500</v>
      </c>
      <c r="U411" s="330">
        <v>1000</v>
      </c>
      <c r="V411" s="210">
        <v>1000</v>
      </c>
      <c r="W411" s="324">
        <v>250</v>
      </c>
      <c r="X411" s="210">
        <f t="shared" si="89"/>
        <v>25</v>
      </c>
      <c r="Y411" s="240">
        <v>1000</v>
      </c>
      <c r="Z411" s="324">
        <v>500</v>
      </c>
      <c r="AA411" s="210">
        <f t="shared" si="90"/>
        <v>50</v>
      </c>
      <c r="AB411" s="210">
        <v>500</v>
      </c>
      <c r="AC411" s="210">
        <v>500</v>
      </c>
      <c r="AD411" s="210">
        <f t="shared" si="88"/>
        <v>100</v>
      </c>
    </row>
    <row r="412" spans="1:30" ht="31.5" x14ac:dyDescent="0.25">
      <c r="A412" s="133">
        <v>389</v>
      </c>
      <c r="B412" s="156" t="s">
        <v>783</v>
      </c>
      <c r="C412" s="156" t="s">
        <v>683</v>
      </c>
      <c r="D412" s="138"/>
      <c r="E412" s="139"/>
      <c r="F412" s="139">
        <v>24.995000000000001</v>
      </c>
      <c r="G412" s="137"/>
      <c r="H412" s="137"/>
      <c r="I412" s="137"/>
      <c r="J412" s="162"/>
      <c r="K412" s="140"/>
      <c r="L412" s="140"/>
      <c r="M412" s="140"/>
      <c r="N412" s="171"/>
      <c r="O412" s="208">
        <f t="shared" si="91"/>
        <v>1000</v>
      </c>
      <c r="P412" s="141">
        <f t="shared" si="92"/>
        <v>0</v>
      </c>
      <c r="Q412" s="142">
        <f t="shared" si="93"/>
        <v>0</v>
      </c>
      <c r="R412" s="143">
        <f t="shared" si="94"/>
        <v>0</v>
      </c>
      <c r="S412" s="141">
        <f t="shared" si="95"/>
        <v>0</v>
      </c>
      <c r="T412" s="326">
        <v>1000</v>
      </c>
      <c r="U412" s="330">
        <v>2000</v>
      </c>
      <c r="V412" s="210">
        <v>2500</v>
      </c>
      <c r="W412" s="324">
        <v>1000</v>
      </c>
      <c r="X412" s="210">
        <f t="shared" si="89"/>
        <v>40</v>
      </c>
      <c r="Y412" s="210">
        <v>2000</v>
      </c>
      <c r="Z412" s="324">
        <v>2000</v>
      </c>
      <c r="AA412" s="210">
        <f t="shared" si="90"/>
        <v>100</v>
      </c>
      <c r="AB412" s="210">
        <v>1500</v>
      </c>
      <c r="AC412" s="210">
        <v>1500</v>
      </c>
      <c r="AD412" s="210">
        <f t="shared" si="88"/>
        <v>100</v>
      </c>
    </row>
    <row r="413" spans="1:30" ht="47.25" x14ac:dyDescent="0.25">
      <c r="A413" s="133">
        <v>390</v>
      </c>
      <c r="B413" s="156" t="s">
        <v>784</v>
      </c>
      <c r="C413" s="156" t="s">
        <v>683</v>
      </c>
      <c r="D413" s="138"/>
      <c r="E413" s="139"/>
      <c r="F413" s="139">
        <v>48.475000000000001</v>
      </c>
      <c r="G413" s="137"/>
      <c r="H413" s="137"/>
      <c r="I413" s="137"/>
      <c r="J413" s="162"/>
      <c r="K413" s="140"/>
      <c r="L413" s="140"/>
      <c r="M413" s="140"/>
      <c r="N413" s="171"/>
      <c r="O413" s="208">
        <f t="shared" si="91"/>
        <v>300</v>
      </c>
      <c r="P413" s="141">
        <f t="shared" si="92"/>
        <v>0</v>
      </c>
      <c r="Q413" s="142">
        <f t="shared" si="93"/>
        <v>0</v>
      </c>
      <c r="R413" s="143">
        <f t="shared" si="94"/>
        <v>0</v>
      </c>
      <c r="S413" s="141">
        <f t="shared" si="95"/>
        <v>0</v>
      </c>
      <c r="T413" s="326">
        <v>300</v>
      </c>
      <c r="U413" s="330">
        <v>300</v>
      </c>
      <c r="V413" s="210">
        <v>500</v>
      </c>
      <c r="W413" s="324">
        <v>400</v>
      </c>
      <c r="X413" s="210">
        <f t="shared" si="89"/>
        <v>80</v>
      </c>
      <c r="Y413" s="210">
        <v>300</v>
      </c>
      <c r="Z413" s="324">
        <v>300</v>
      </c>
      <c r="AA413" s="210">
        <f t="shared" si="90"/>
        <v>100</v>
      </c>
      <c r="AB413" s="210">
        <v>300</v>
      </c>
      <c r="AC413" s="210">
        <v>300</v>
      </c>
      <c r="AD413" s="210">
        <f t="shared" si="88"/>
        <v>100</v>
      </c>
    </row>
    <row r="414" spans="1:30" ht="31.5" x14ac:dyDescent="0.25">
      <c r="A414" s="133">
        <v>391</v>
      </c>
      <c r="B414" s="156" t="s">
        <v>785</v>
      </c>
      <c r="C414" s="156" t="s">
        <v>683</v>
      </c>
      <c r="D414" s="138"/>
      <c r="E414" s="139"/>
      <c r="F414" s="139">
        <v>34.35</v>
      </c>
      <c r="G414" s="137"/>
      <c r="H414" s="137"/>
      <c r="I414" s="137"/>
      <c r="J414" s="162"/>
      <c r="K414" s="140"/>
      <c r="L414" s="140"/>
      <c r="M414" s="140"/>
      <c r="N414" s="171"/>
      <c r="O414" s="208">
        <f t="shared" si="91"/>
        <v>200</v>
      </c>
      <c r="P414" s="141">
        <f t="shared" si="92"/>
        <v>0</v>
      </c>
      <c r="Q414" s="142">
        <f t="shared" si="93"/>
        <v>0</v>
      </c>
      <c r="R414" s="143">
        <f t="shared" si="94"/>
        <v>0</v>
      </c>
      <c r="S414" s="141">
        <f t="shared" si="95"/>
        <v>0</v>
      </c>
      <c r="T414" s="326">
        <v>200</v>
      </c>
      <c r="U414" s="330">
        <v>200</v>
      </c>
      <c r="V414" s="210">
        <v>200</v>
      </c>
      <c r="W414" s="324">
        <v>0</v>
      </c>
      <c r="X414" s="210">
        <f t="shared" si="89"/>
        <v>0</v>
      </c>
      <c r="Y414" s="210">
        <v>0</v>
      </c>
      <c r="Z414" s="324">
        <v>0</v>
      </c>
      <c r="AA414" s="210"/>
      <c r="AB414" s="210">
        <v>0</v>
      </c>
      <c r="AC414" s="210">
        <v>0</v>
      </c>
      <c r="AD414" s="210"/>
    </row>
    <row r="415" spans="1:30" ht="63" x14ac:dyDescent="0.25">
      <c r="A415" s="133">
        <v>392</v>
      </c>
      <c r="B415" s="156" t="s">
        <v>786</v>
      </c>
      <c r="C415" s="156" t="s">
        <v>683</v>
      </c>
      <c r="D415" s="138"/>
      <c r="E415" s="139"/>
      <c r="F415" s="139">
        <v>7.2</v>
      </c>
      <c r="G415" s="137"/>
      <c r="H415" s="137"/>
      <c r="I415" s="137"/>
      <c r="J415" s="162"/>
      <c r="K415" s="140"/>
      <c r="L415" s="140"/>
      <c r="M415" s="140"/>
      <c r="N415" s="171"/>
      <c r="O415" s="208">
        <f t="shared" si="91"/>
        <v>1500</v>
      </c>
      <c r="P415" s="141">
        <f t="shared" si="92"/>
        <v>0</v>
      </c>
      <c r="Q415" s="142">
        <f t="shared" si="93"/>
        <v>0</v>
      </c>
      <c r="R415" s="143">
        <f t="shared" si="94"/>
        <v>0</v>
      </c>
      <c r="S415" s="141">
        <f t="shared" si="95"/>
        <v>0</v>
      </c>
      <c r="T415" s="326">
        <v>1500</v>
      </c>
      <c r="U415" s="330">
        <v>2500</v>
      </c>
      <c r="V415" s="210">
        <v>1500</v>
      </c>
      <c r="W415" s="324">
        <v>1500</v>
      </c>
      <c r="X415" s="210">
        <f t="shared" si="89"/>
        <v>100</v>
      </c>
      <c r="Y415" s="210">
        <v>2000</v>
      </c>
      <c r="Z415" s="324">
        <v>1000</v>
      </c>
      <c r="AA415" s="210">
        <f t="shared" si="90"/>
        <v>50</v>
      </c>
      <c r="AB415" s="210">
        <v>1000</v>
      </c>
      <c r="AC415" s="210">
        <v>1000</v>
      </c>
      <c r="AD415" s="210">
        <f t="shared" si="88"/>
        <v>100</v>
      </c>
    </row>
    <row r="416" spans="1:30" ht="47.25" x14ac:dyDescent="0.25">
      <c r="A416" s="133">
        <v>393</v>
      </c>
      <c r="B416" s="156" t="s">
        <v>787</v>
      </c>
      <c r="C416" s="156" t="s">
        <v>683</v>
      </c>
      <c r="D416" s="138"/>
      <c r="E416" s="139"/>
      <c r="F416" s="139">
        <v>12</v>
      </c>
      <c r="G416" s="137"/>
      <c r="H416" s="137"/>
      <c r="I416" s="137"/>
      <c r="J416" s="343"/>
      <c r="K416" s="140"/>
      <c r="L416" s="140"/>
      <c r="M416" s="140"/>
      <c r="N416" s="171"/>
      <c r="O416" s="208">
        <f t="shared" si="91"/>
        <v>500</v>
      </c>
      <c r="P416" s="141">
        <f t="shared" si="92"/>
        <v>0</v>
      </c>
      <c r="Q416" s="142">
        <f t="shared" si="93"/>
        <v>0</v>
      </c>
      <c r="R416" s="143">
        <f t="shared" si="94"/>
        <v>0</v>
      </c>
      <c r="S416" s="141">
        <f t="shared" si="95"/>
        <v>0</v>
      </c>
      <c r="T416" s="326">
        <v>500</v>
      </c>
      <c r="U416" s="330">
        <v>800</v>
      </c>
      <c r="V416" s="210">
        <v>800</v>
      </c>
      <c r="W416" s="324">
        <v>0</v>
      </c>
      <c r="X416" s="210">
        <f t="shared" si="89"/>
        <v>0</v>
      </c>
      <c r="Y416" s="210">
        <v>800</v>
      </c>
      <c r="Z416" s="324">
        <v>100</v>
      </c>
      <c r="AA416" s="210">
        <f t="shared" si="90"/>
        <v>12.5</v>
      </c>
      <c r="AB416" s="210">
        <v>500</v>
      </c>
      <c r="AC416" s="210">
        <v>500</v>
      </c>
      <c r="AD416" s="210">
        <f t="shared" si="88"/>
        <v>100</v>
      </c>
    </row>
    <row r="417" spans="1:30" s="267" customFormat="1" ht="31.5" hidden="1" x14ac:dyDescent="0.25">
      <c r="A417" s="257">
        <v>394</v>
      </c>
      <c r="B417" s="258" t="s">
        <v>444</v>
      </c>
      <c r="C417" s="258" t="s">
        <v>683</v>
      </c>
      <c r="D417" s="259"/>
      <c r="E417" s="260"/>
      <c r="F417" s="260"/>
      <c r="G417" s="207"/>
      <c r="H417" s="207"/>
      <c r="I417" s="207"/>
      <c r="J417" s="265"/>
      <c r="K417" s="261"/>
      <c r="L417" s="261"/>
      <c r="M417" s="261"/>
      <c r="N417" s="322"/>
      <c r="O417" s="208">
        <f>SUBTOTAL(9,O377:O416)</f>
        <v>17380</v>
      </c>
      <c r="P417" s="208">
        <f t="shared" ref="P417:AC417" si="96">SUBTOTAL(9,P377:P416)</f>
        <v>0</v>
      </c>
      <c r="Q417" s="208">
        <f t="shared" si="96"/>
        <v>0</v>
      </c>
      <c r="R417" s="208">
        <f t="shared" si="96"/>
        <v>0</v>
      </c>
      <c r="S417" s="208">
        <f t="shared" si="96"/>
        <v>0</v>
      </c>
      <c r="T417" s="208">
        <f t="shared" si="96"/>
        <v>17380</v>
      </c>
      <c r="U417" s="208">
        <f t="shared" si="96"/>
        <v>46330</v>
      </c>
      <c r="V417" s="208">
        <f>SUBTOTAL(9,V377:V416)+150+500+700+200+50+80</f>
        <v>32500</v>
      </c>
      <c r="W417" s="208">
        <f>SUBTOTAL(9,W377:W416)+290+150+700+200</f>
        <v>16105</v>
      </c>
      <c r="X417" s="264">
        <f t="shared" si="89"/>
        <v>49.553846153846152</v>
      </c>
      <c r="Y417" s="208">
        <f>SUBTOTAL(9,Y377:Y416)+120+1000+50+50</f>
        <v>31430</v>
      </c>
      <c r="Z417" s="208">
        <f>SUBTOTAL(9,Z377:Z416)+120</f>
        <v>21727</v>
      </c>
      <c r="AA417" s="264">
        <f t="shared" si="90"/>
        <v>69.128221444479792</v>
      </c>
      <c r="AB417" s="208">
        <f t="shared" si="96"/>
        <v>25830</v>
      </c>
      <c r="AC417" s="208">
        <f t="shared" si="96"/>
        <v>19164</v>
      </c>
      <c r="AD417" s="264">
        <f t="shared" si="88"/>
        <v>74.192799070847855</v>
      </c>
    </row>
    <row r="418" spans="1:30" x14ac:dyDescent="0.25">
      <c r="A418" s="133">
        <v>395</v>
      </c>
      <c r="B418" s="156"/>
      <c r="C418" s="156"/>
      <c r="D418" s="138"/>
      <c r="E418" s="139"/>
      <c r="F418" s="139"/>
      <c r="G418" s="137"/>
      <c r="H418" s="137"/>
      <c r="I418" s="137"/>
      <c r="J418" s="162"/>
      <c r="K418" s="140"/>
      <c r="L418" s="140"/>
      <c r="M418" s="140"/>
      <c r="N418" s="171"/>
      <c r="O418" s="208"/>
      <c r="P418" s="141"/>
      <c r="Q418" s="142"/>
      <c r="R418" s="143"/>
      <c r="S418" s="141"/>
      <c r="T418" s="142"/>
      <c r="U418" s="266"/>
      <c r="V418" s="210"/>
      <c r="Y418" s="210"/>
      <c r="AB418" s="210"/>
    </row>
    <row r="419" spans="1:30" x14ac:dyDescent="0.25">
      <c r="A419" s="133">
        <v>396</v>
      </c>
      <c r="B419" s="156"/>
      <c r="C419" s="156"/>
      <c r="D419" s="138"/>
      <c r="E419" s="139"/>
      <c r="F419" s="139"/>
      <c r="G419" s="137"/>
      <c r="H419" s="137"/>
      <c r="I419" s="137"/>
      <c r="J419" s="162"/>
      <c r="K419" s="140"/>
      <c r="L419" s="140"/>
      <c r="M419" s="140"/>
      <c r="N419" s="171"/>
      <c r="O419" s="208"/>
      <c r="P419" s="141"/>
      <c r="Q419" s="142"/>
      <c r="R419" s="143"/>
      <c r="S419" s="141"/>
      <c r="T419" s="142"/>
      <c r="U419" s="266"/>
      <c r="V419" s="210"/>
      <c r="Y419" s="210"/>
      <c r="AB419" s="210"/>
    </row>
    <row r="420" spans="1:30" x14ac:dyDescent="0.25">
      <c r="A420" s="133">
        <v>397</v>
      </c>
      <c r="B420" s="156"/>
      <c r="C420" s="156"/>
      <c r="D420" s="138"/>
      <c r="E420" s="139"/>
      <c r="F420" s="139"/>
      <c r="G420" s="137"/>
      <c r="H420" s="137"/>
      <c r="I420" s="137"/>
      <c r="J420" s="162"/>
      <c r="K420" s="140"/>
      <c r="L420" s="140"/>
      <c r="M420" s="140"/>
      <c r="N420" s="171"/>
      <c r="O420" s="208"/>
      <c r="P420" s="141"/>
      <c r="Q420" s="142"/>
      <c r="R420" s="143"/>
      <c r="S420" s="141"/>
      <c r="T420" s="142"/>
      <c r="U420" s="266"/>
      <c r="V420" s="210"/>
      <c r="Y420" s="210"/>
      <c r="Z420" s="332"/>
      <c r="AB420" s="210"/>
    </row>
    <row r="421" spans="1:30" x14ac:dyDescent="0.25">
      <c r="A421" s="133">
        <v>398</v>
      </c>
      <c r="B421" s="156"/>
      <c r="C421" s="156"/>
      <c r="D421" s="138"/>
      <c r="E421" s="139"/>
      <c r="F421" s="139"/>
      <c r="G421" s="137"/>
      <c r="H421" s="137"/>
      <c r="I421" s="137"/>
      <c r="J421" s="162"/>
      <c r="K421" s="140"/>
      <c r="L421" s="140"/>
      <c r="M421" s="140"/>
      <c r="N421" s="171"/>
      <c r="O421" s="208"/>
      <c r="P421" s="141"/>
      <c r="Q421" s="142"/>
      <c r="R421" s="143"/>
      <c r="S421" s="141"/>
      <c r="T421" s="142"/>
      <c r="U421" s="266"/>
      <c r="V421" s="210"/>
      <c r="Y421" s="210"/>
      <c r="AB421" s="210"/>
    </row>
    <row r="422" spans="1:30" x14ac:dyDescent="0.25">
      <c r="A422" s="133">
        <v>399</v>
      </c>
      <c r="B422" s="156"/>
      <c r="C422" s="156"/>
      <c r="D422" s="138"/>
      <c r="E422" s="139"/>
      <c r="F422" s="139"/>
      <c r="G422" s="137"/>
      <c r="H422" s="137"/>
      <c r="I422" s="137"/>
      <c r="J422" s="162"/>
      <c r="K422" s="140"/>
      <c r="L422" s="140"/>
      <c r="M422" s="140"/>
      <c r="N422" s="171"/>
      <c r="O422" s="208"/>
      <c r="P422" s="141"/>
      <c r="Q422" s="142"/>
      <c r="R422" s="143"/>
      <c r="S422" s="141"/>
      <c r="T422" s="142"/>
      <c r="U422" s="266"/>
      <c r="V422" s="210"/>
      <c r="Y422" s="210"/>
      <c r="AB422" s="210"/>
    </row>
    <row r="423" spans="1:30" x14ac:dyDescent="0.25">
      <c r="A423" s="133">
        <v>400</v>
      </c>
      <c r="B423" s="156"/>
      <c r="C423" s="156"/>
      <c r="D423" s="138"/>
      <c r="E423" s="139"/>
      <c r="F423" s="139"/>
      <c r="G423" s="137"/>
      <c r="H423" s="137"/>
      <c r="I423" s="137"/>
      <c r="J423" s="162"/>
      <c r="K423" s="140"/>
      <c r="L423" s="140"/>
      <c r="M423" s="140"/>
      <c r="N423" s="171"/>
      <c r="O423" s="208"/>
      <c r="P423" s="141"/>
      <c r="Q423" s="142"/>
      <c r="R423" s="143"/>
      <c r="S423" s="141"/>
      <c r="T423" s="142"/>
      <c r="U423" s="266"/>
      <c r="V423" s="210"/>
      <c r="Y423" s="210"/>
      <c r="AB423" s="210"/>
    </row>
    <row r="424" spans="1:30" x14ac:dyDescent="0.25">
      <c r="A424" s="133">
        <v>401</v>
      </c>
      <c r="B424" s="156"/>
      <c r="C424" s="156"/>
      <c r="D424" s="138"/>
      <c r="E424" s="139"/>
      <c r="F424" s="139"/>
      <c r="G424" s="137"/>
      <c r="H424" s="137"/>
      <c r="I424" s="137"/>
      <c r="J424" s="162"/>
      <c r="K424" s="140"/>
      <c r="L424" s="140"/>
      <c r="M424" s="140"/>
      <c r="N424" s="171"/>
      <c r="O424" s="208"/>
      <c r="P424" s="141"/>
      <c r="Q424" s="142"/>
      <c r="R424" s="143"/>
      <c r="S424" s="141"/>
      <c r="T424" s="142"/>
      <c r="U424" s="266"/>
      <c r="V424" s="210"/>
      <c r="Y424" s="210"/>
      <c r="AB424" s="210"/>
    </row>
    <row r="425" spans="1:30" x14ac:dyDescent="0.25">
      <c r="A425" s="133">
        <v>402</v>
      </c>
      <c r="B425" s="156"/>
      <c r="C425" s="156"/>
      <c r="D425" s="138"/>
      <c r="E425" s="139"/>
      <c r="F425" s="139"/>
      <c r="G425" s="137"/>
      <c r="H425" s="137"/>
      <c r="I425" s="137"/>
      <c r="J425" s="162"/>
      <c r="K425" s="140"/>
      <c r="L425" s="140"/>
      <c r="M425" s="140"/>
      <c r="N425" s="171"/>
      <c r="O425" s="208"/>
      <c r="P425" s="141"/>
      <c r="Q425" s="142"/>
      <c r="R425" s="143"/>
      <c r="S425" s="141"/>
      <c r="T425" s="142"/>
      <c r="U425" s="266"/>
      <c r="V425" s="210"/>
      <c r="Y425" s="210"/>
      <c r="AB425" s="210"/>
    </row>
    <row r="426" spans="1:30" x14ac:dyDescent="0.25">
      <c r="A426" s="133">
        <v>403</v>
      </c>
      <c r="B426" s="156"/>
      <c r="C426" s="156"/>
      <c r="D426" s="138"/>
      <c r="E426" s="139"/>
      <c r="F426" s="139"/>
      <c r="G426" s="137"/>
      <c r="H426" s="137"/>
      <c r="I426" s="137"/>
      <c r="J426" s="162"/>
      <c r="K426" s="140"/>
      <c r="L426" s="140"/>
      <c r="M426" s="140"/>
      <c r="N426" s="171"/>
      <c r="O426" s="208"/>
      <c r="P426" s="141"/>
      <c r="Q426" s="142"/>
      <c r="R426" s="143"/>
      <c r="S426" s="141"/>
      <c r="T426" s="142"/>
      <c r="U426" s="266"/>
      <c r="V426" s="210"/>
      <c r="Y426" s="210"/>
      <c r="AB426" s="210"/>
    </row>
    <row r="427" spans="1:30" x14ac:dyDescent="0.25">
      <c r="A427" s="133">
        <v>404</v>
      </c>
      <c r="B427" s="156"/>
      <c r="C427" s="156"/>
      <c r="D427" s="138"/>
      <c r="E427" s="139"/>
      <c r="F427" s="139"/>
      <c r="G427" s="137"/>
      <c r="H427" s="137"/>
      <c r="I427" s="137"/>
      <c r="J427" s="162"/>
      <c r="K427" s="140"/>
      <c r="L427" s="140"/>
      <c r="M427" s="140"/>
      <c r="N427" s="171"/>
      <c r="O427" s="208"/>
      <c r="P427" s="141"/>
      <c r="Q427" s="142"/>
      <c r="R427" s="143"/>
      <c r="S427" s="141"/>
      <c r="T427" s="142"/>
      <c r="U427" s="266"/>
      <c r="V427" s="210"/>
      <c r="Y427" s="210"/>
      <c r="AB427" s="210"/>
    </row>
    <row r="428" spans="1:30" x14ac:dyDescent="0.25">
      <c r="A428" s="133">
        <v>405</v>
      </c>
      <c r="B428" s="156"/>
      <c r="C428" s="156"/>
      <c r="D428" s="138"/>
      <c r="E428" s="139"/>
      <c r="F428" s="139"/>
      <c r="G428" s="137"/>
      <c r="H428" s="137"/>
      <c r="I428" s="137"/>
      <c r="J428" s="162"/>
      <c r="K428" s="140"/>
      <c r="L428" s="140"/>
      <c r="M428" s="140"/>
      <c r="N428" s="171"/>
      <c r="O428" s="208"/>
      <c r="P428" s="141"/>
      <c r="Q428" s="142"/>
      <c r="R428" s="143"/>
      <c r="S428" s="141"/>
      <c r="T428" s="142"/>
      <c r="U428" s="266"/>
      <c r="V428" s="210"/>
      <c r="Y428" s="210"/>
      <c r="AB428" s="210"/>
    </row>
    <row r="429" spans="1:30" hidden="1" x14ac:dyDescent="0.25">
      <c r="A429" s="133">
        <v>406</v>
      </c>
      <c r="B429" s="156" t="e">
        <f t="shared" ref="B429:B472" ca="1" si="97">INDIRECT(CONCATENATE($C$522,$D$522,"!$B",$A429 + 8))</f>
        <v>#REF!</v>
      </c>
      <c r="C429" s="156" t="e">
        <f t="shared" ref="C429:C472" ca="1" si="98">INDIRECT(CONCATENATE($C$522,$D$522,"!$C",$A429 + 8))</f>
        <v>#REF!</v>
      </c>
      <c r="D429" s="138"/>
      <c r="E429" s="139"/>
      <c r="F429" s="139" t="e">
        <f t="shared" ref="F429:F472" ca="1" si="99">INDIRECT(CONCATENATE($C$522,$D$522,"!$Z",$A429 + 8))</f>
        <v>#REF!</v>
      </c>
      <c r="G429" s="137"/>
      <c r="H429" s="137"/>
      <c r="I429" s="137" t="e">
        <f t="shared" ref="I429:I473" ca="1" si="100">INDIRECT(CONCATENATE($C$522,$D$522,"!$AD",$A429 + 8))</f>
        <v>#REF!</v>
      </c>
      <c r="J429" s="162"/>
      <c r="K429" s="140"/>
      <c r="L429" s="140"/>
      <c r="M429" s="140" t="e">
        <f t="shared" ref="M429:M472" ca="1" si="101">INDIRECT(CONCATENATE($C$522,$D$522,"!$V",$A429 + 8))</f>
        <v>#REF!</v>
      </c>
      <c r="N429" s="171"/>
      <c r="O429" s="142" t="e">
        <f t="shared" ca="1" si="91"/>
        <v>#REF!</v>
      </c>
      <c r="P429" s="141" t="e">
        <f t="shared" ca="1" si="92"/>
        <v>#REF!</v>
      </c>
      <c r="Q429" s="142" t="e">
        <f t="shared" ca="1" si="93"/>
        <v>#REF!</v>
      </c>
      <c r="R429" s="143" t="e">
        <f t="shared" ca="1" si="94"/>
        <v>#REF!</v>
      </c>
      <c r="S429" s="141">
        <f t="shared" si="95"/>
        <v>0</v>
      </c>
      <c r="T429" s="142">
        <f t="shared" ref="T429:T473" si="102">ROUNDDOWN(N429*S429/100,0)</f>
        <v>0</v>
      </c>
      <c r="U429" s="148"/>
      <c r="V429" s="210"/>
      <c r="W429" s="6"/>
      <c r="X429" s="6"/>
      <c r="Y429" s="210"/>
      <c r="Z429" s="6"/>
      <c r="AA429" s="6"/>
      <c r="AB429" s="210"/>
      <c r="AC429" s="6"/>
      <c r="AD429" s="6"/>
    </row>
    <row r="430" spans="1:30" hidden="1" x14ac:dyDescent="0.25">
      <c r="A430" s="133">
        <v>407</v>
      </c>
      <c r="B430" s="156" t="e">
        <f t="shared" ca="1" si="97"/>
        <v>#REF!</v>
      </c>
      <c r="C430" s="156" t="e">
        <f t="shared" ca="1" si="98"/>
        <v>#REF!</v>
      </c>
      <c r="D430" s="138"/>
      <c r="E430" s="139"/>
      <c r="F430" s="139" t="e">
        <f t="shared" ca="1" si="99"/>
        <v>#REF!</v>
      </c>
      <c r="G430" s="137"/>
      <c r="H430" s="137"/>
      <c r="I430" s="137" t="e">
        <f t="shared" ca="1" si="100"/>
        <v>#REF!</v>
      </c>
      <c r="J430" s="162"/>
      <c r="K430" s="140"/>
      <c r="L430" s="140"/>
      <c r="M430" s="140" t="e">
        <f t="shared" ca="1" si="101"/>
        <v>#REF!</v>
      </c>
      <c r="N430" s="171"/>
      <c r="O430" s="142" t="e">
        <f t="shared" ca="1" si="91"/>
        <v>#REF!</v>
      </c>
      <c r="P430" s="141" t="e">
        <f t="shared" ca="1" si="92"/>
        <v>#REF!</v>
      </c>
      <c r="Q430" s="142" t="e">
        <f t="shared" ca="1" si="93"/>
        <v>#REF!</v>
      </c>
      <c r="R430" s="143" t="e">
        <f t="shared" ca="1" si="94"/>
        <v>#REF!</v>
      </c>
      <c r="S430" s="141">
        <f t="shared" si="95"/>
        <v>0</v>
      </c>
      <c r="T430" s="142">
        <f t="shared" si="102"/>
        <v>0</v>
      </c>
      <c r="U430" s="148"/>
      <c r="V430" s="210"/>
      <c r="W430" s="6"/>
      <c r="X430" s="6"/>
      <c r="Y430" s="210"/>
      <c r="Z430" s="6"/>
      <c r="AA430" s="6"/>
      <c r="AB430" s="210"/>
      <c r="AC430" s="6"/>
      <c r="AD430" s="6"/>
    </row>
    <row r="431" spans="1:30" hidden="1" x14ac:dyDescent="0.25">
      <c r="A431" s="133">
        <v>408</v>
      </c>
      <c r="B431" s="156" t="e">
        <f t="shared" ca="1" si="97"/>
        <v>#REF!</v>
      </c>
      <c r="C431" s="156" t="e">
        <f t="shared" ca="1" si="98"/>
        <v>#REF!</v>
      </c>
      <c r="D431" s="138"/>
      <c r="E431" s="139"/>
      <c r="F431" s="139" t="e">
        <f t="shared" ca="1" si="99"/>
        <v>#REF!</v>
      </c>
      <c r="G431" s="137"/>
      <c r="H431" s="137"/>
      <c r="I431" s="137" t="e">
        <f t="shared" ca="1" si="100"/>
        <v>#REF!</v>
      </c>
      <c r="J431" s="162"/>
      <c r="K431" s="140"/>
      <c r="L431" s="140"/>
      <c r="M431" s="140" t="e">
        <f t="shared" ca="1" si="101"/>
        <v>#REF!</v>
      </c>
      <c r="N431" s="171"/>
      <c r="O431" s="142" t="e">
        <f t="shared" ca="1" si="91"/>
        <v>#REF!</v>
      </c>
      <c r="P431" s="141" t="e">
        <f t="shared" ca="1" si="92"/>
        <v>#REF!</v>
      </c>
      <c r="Q431" s="142" t="e">
        <f t="shared" ca="1" si="93"/>
        <v>#REF!</v>
      </c>
      <c r="R431" s="143" t="e">
        <f t="shared" ca="1" si="94"/>
        <v>#REF!</v>
      </c>
      <c r="S431" s="141">
        <f t="shared" si="95"/>
        <v>0</v>
      </c>
      <c r="T431" s="142">
        <f t="shared" si="102"/>
        <v>0</v>
      </c>
      <c r="U431" s="148"/>
      <c r="V431" s="210"/>
      <c r="W431" s="6"/>
      <c r="X431" s="6"/>
      <c r="Y431" s="210"/>
      <c r="Z431" s="6"/>
      <c r="AA431" s="6"/>
      <c r="AB431" s="210"/>
      <c r="AC431" s="6"/>
      <c r="AD431" s="6"/>
    </row>
    <row r="432" spans="1:30" hidden="1" x14ac:dyDescent="0.25">
      <c r="A432" s="133">
        <v>409</v>
      </c>
      <c r="B432" s="156" t="e">
        <f t="shared" ca="1" si="97"/>
        <v>#REF!</v>
      </c>
      <c r="C432" s="156" t="e">
        <f t="shared" ca="1" si="98"/>
        <v>#REF!</v>
      </c>
      <c r="D432" s="138"/>
      <c r="E432" s="139"/>
      <c r="F432" s="139" t="e">
        <f t="shared" ca="1" si="99"/>
        <v>#REF!</v>
      </c>
      <c r="G432" s="137"/>
      <c r="H432" s="137"/>
      <c r="I432" s="137" t="e">
        <f t="shared" ca="1" si="100"/>
        <v>#REF!</v>
      </c>
      <c r="J432" s="162"/>
      <c r="K432" s="140"/>
      <c r="L432" s="140"/>
      <c r="M432" s="140" t="e">
        <f t="shared" ca="1" si="101"/>
        <v>#REF!</v>
      </c>
      <c r="N432" s="171"/>
      <c r="O432" s="142" t="e">
        <f t="shared" ca="1" si="91"/>
        <v>#REF!</v>
      </c>
      <c r="P432" s="141" t="e">
        <f t="shared" ca="1" si="92"/>
        <v>#REF!</v>
      </c>
      <c r="Q432" s="142" t="e">
        <f t="shared" ca="1" si="93"/>
        <v>#REF!</v>
      </c>
      <c r="R432" s="143" t="e">
        <f t="shared" ca="1" si="94"/>
        <v>#REF!</v>
      </c>
      <c r="S432" s="141">
        <f t="shared" si="95"/>
        <v>0</v>
      </c>
      <c r="T432" s="142">
        <f t="shared" si="102"/>
        <v>0</v>
      </c>
      <c r="U432" s="148"/>
      <c r="V432" s="210"/>
      <c r="W432" s="6"/>
      <c r="X432" s="6"/>
      <c r="Y432" s="210"/>
      <c r="Z432" s="6"/>
      <c r="AA432" s="6"/>
      <c r="AB432" s="210"/>
      <c r="AC432" s="6"/>
      <c r="AD432" s="6"/>
    </row>
    <row r="433" spans="1:30" hidden="1" x14ac:dyDescent="0.25">
      <c r="A433" s="133">
        <v>410</v>
      </c>
      <c r="B433" s="156" t="e">
        <f t="shared" ca="1" si="97"/>
        <v>#REF!</v>
      </c>
      <c r="C433" s="156" t="e">
        <f t="shared" ca="1" si="98"/>
        <v>#REF!</v>
      </c>
      <c r="D433" s="138"/>
      <c r="E433" s="139"/>
      <c r="F433" s="139" t="e">
        <f t="shared" ca="1" si="99"/>
        <v>#REF!</v>
      </c>
      <c r="G433" s="137"/>
      <c r="H433" s="137"/>
      <c r="I433" s="137" t="e">
        <f t="shared" ca="1" si="100"/>
        <v>#REF!</v>
      </c>
      <c r="J433" s="162"/>
      <c r="K433" s="140"/>
      <c r="L433" s="140"/>
      <c r="M433" s="140" t="e">
        <f t="shared" ca="1" si="101"/>
        <v>#REF!</v>
      </c>
      <c r="N433" s="171"/>
      <c r="O433" s="142" t="e">
        <f t="shared" ca="1" si="91"/>
        <v>#REF!</v>
      </c>
      <c r="P433" s="141" t="e">
        <f t="shared" ca="1" si="92"/>
        <v>#REF!</v>
      </c>
      <c r="Q433" s="142" t="e">
        <f t="shared" ca="1" si="93"/>
        <v>#REF!</v>
      </c>
      <c r="R433" s="143" t="e">
        <f t="shared" ca="1" si="94"/>
        <v>#REF!</v>
      </c>
      <c r="S433" s="141">
        <f t="shared" si="95"/>
        <v>0</v>
      </c>
      <c r="T433" s="142">
        <f t="shared" si="102"/>
        <v>0</v>
      </c>
      <c r="U433" s="148"/>
      <c r="V433" s="210"/>
      <c r="W433" s="6"/>
      <c r="X433" s="6"/>
      <c r="Y433" s="210"/>
      <c r="Z433" s="6"/>
      <c r="AA433" s="6"/>
      <c r="AB433" s="210"/>
      <c r="AC433" s="6"/>
      <c r="AD433" s="6"/>
    </row>
    <row r="434" spans="1:30" hidden="1" x14ac:dyDescent="0.25">
      <c r="A434" s="133">
        <v>411</v>
      </c>
      <c r="B434" s="156" t="e">
        <f t="shared" ca="1" si="97"/>
        <v>#REF!</v>
      </c>
      <c r="C434" s="156" t="e">
        <f t="shared" ca="1" si="98"/>
        <v>#REF!</v>
      </c>
      <c r="D434" s="138"/>
      <c r="E434" s="139"/>
      <c r="F434" s="139" t="e">
        <f t="shared" ca="1" si="99"/>
        <v>#REF!</v>
      </c>
      <c r="G434" s="137"/>
      <c r="H434" s="137"/>
      <c r="I434" s="137" t="e">
        <f t="shared" ca="1" si="100"/>
        <v>#REF!</v>
      </c>
      <c r="J434" s="162"/>
      <c r="K434" s="140"/>
      <c r="L434" s="140"/>
      <c r="M434" s="140" t="e">
        <f t="shared" ca="1" si="101"/>
        <v>#REF!</v>
      </c>
      <c r="N434" s="171"/>
      <c r="O434" s="142" t="e">
        <f t="shared" ca="1" si="91"/>
        <v>#REF!</v>
      </c>
      <c r="P434" s="141" t="e">
        <f t="shared" ca="1" si="92"/>
        <v>#REF!</v>
      </c>
      <c r="Q434" s="142" t="e">
        <f t="shared" ca="1" si="93"/>
        <v>#REF!</v>
      </c>
      <c r="R434" s="143" t="e">
        <f t="shared" ca="1" si="94"/>
        <v>#REF!</v>
      </c>
      <c r="S434" s="141">
        <f t="shared" si="95"/>
        <v>0</v>
      </c>
      <c r="T434" s="142">
        <f t="shared" si="102"/>
        <v>0</v>
      </c>
      <c r="U434" s="148"/>
      <c r="V434" s="210"/>
      <c r="W434" s="6"/>
      <c r="X434" s="6"/>
      <c r="Y434" s="210"/>
      <c r="Z434" s="6"/>
      <c r="AA434" s="6"/>
      <c r="AB434" s="210"/>
      <c r="AC434" s="6"/>
      <c r="AD434" s="6"/>
    </row>
    <row r="435" spans="1:30" hidden="1" x14ac:dyDescent="0.25">
      <c r="A435" s="133">
        <v>412</v>
      </c>
      <c r="B435" s="156" t="e">
        <f t="shared" ca="1" si="97"/>
        <v>#REF!</v>
      </c>
      <c r="C435" s="156" t="e">
        <f t="shared" ca="1" si="98"/>
        <v>#REF!</v>
      </c>
      <c r="D435" s="138"/>
      <c r="E435" s="139"/>
      <c r="F435" s="139" t="e">
        <f t="shared" ca="1" si="99"/>
        <v>#REF!</v>
      </c>
      <c r="G435" s="137"/>
      <c r="H435" s="137"/>
      <c r="I435" s="137" t="e">
        <f t="shared" ca="1" si="100"/>
        <v>#REF!</v>
      </c>
      <c r="J435" s="162"/>
      <c r="K435" s="140"/>
      <c r="L435" s="140"/>
      <c r="M435" s="140" t="e">
        <f t="shared" ca="1" si="101"/>
        <v>#REF!</v>
      </c>
      <c r="N435" s="171"/>
      <c r="O435" s="142" t="e">
        <f t="shared" ca="1" si="91"/>
        <v>#REF!</v>
      </c>
      <c r="P435" s="141" t="e">
        <f t="shared" ca="1" si="92"/>
        <v>#REF!</v>
      </c>
      <c r="Q435" s="142" t="e">
        <f t="shared" ca="1" si="93"/>
        <v>#REF!</v>
      </c>
      <c r="R435" s="143" t="e">
        <f t="shared" ca="1" si="94"/>
        <v>#REF!</v>
      </c>
      <c r="S435" s="141">
        <f t="shared" si="95"/>
        <v>0</v>
      </c>
      <c r="T435" s="142">
        <f t="shared" si="102"/>
        <v>0</v>
      </c>
      <c r="U435" s="148"/>
      <c r="V435" s="210"/>
      <c r="W435" s="6"/>
      <c r="X435" s="6"/>
      <c r="Y435" s="210"/>
      <c r="Z435" s="6"/>
      <c r="AA435" s="6"/>
      <c r="AB435" s="210"/>
      <c r="AC435" s="6"/>
      <c r="AD435" s="6"/>
    </row>
    <row r="436" spans="1:30" hidden="1" x14ac:dyDescent="0.25">
      <c r="A436" s="133">
        <v>413</v>
      </c>
      <c r="B436" s="156" t="e">
        <f t="shared" ca="1" si="97"/>
        <v>#REF!</v>
      </c>
      <c r="C436" s="156" t="e">
        <f t="shared" ca="1" si="98"/>
        <v>#REF!</v>
      </c>
      <c r="D436" s="138"/>
      <c r="E436" s="139"/>
      <c r="F436" s="139" t="e">
        <f t="shared" ca="1" si="99"/>
        <v>#REF!</v>
      </c>
      <c r="G436" s="137"/>
      <c r="H436" s="137"/>
      <c r="I436" s="137" t="e">
        <f t="shared" ca="1" si="100"/>
        <v>#REF!</v>
      </c>
      <c r="J436" s="162"/>
      <c r="K436" s="140"/>
      <c r="L436" s="140"/>
      <c r="M436" s="140" t="e">
        <f t="shared" ca="1" si="101"/>
        <v>#REF!</v>
      </c>
      <c r="N436" s="171"/>
      <c r="O436" s="142" t="e">
        <f t="shared" ca="1" si="91"/>
        <v>#REF!</v>
      </c>
      <c r="P436" s="141" t="e">
        <f t="shared" ca="1" si="92"/>
        <v>#REF!</v>
      </c>
      <c r="Q436" s="142" t="e">
        <f t="shared" ca="1" si="93"/>
        <v>#REF!</v>
      </c>
      <c r="R436" s="143" t="e">
        <f t="shared" ca="1" si="94"/>
        <v>#REF!</v>
      </c>
      <c r="S436" s="141">
        <f t="shared" si="95"/>
        <v>0</v>
      </c>
      <c r="T436" s="142">
        <f t="shared" si="102"/>
        <v>0</v>
      </c>
      <c r="U436" s="148"/>
      <c r="V436" s="210"/>
      <c r="W436" s="6"/>
      <c r="X436" s="6"/>
      <c r="Y436" s="210"/>
      <c r="Z436" s="6"/>
      <c r="AA436" s="6"/>
      <c r="AB436" s="210"/>
      <c r="AC436" s="6"/>
      <c r="AD436" s="6"/>
    </row>
    <row r="437" spans="1:30" hidden="1" x14ac:dyDescent="0.25">
      <c r="A437" s="133">
        <v>414</v>
      </c>
      <c r="B437" s="156" t="e">
        <f t="shared" ca="1" si="97"/>
        <v>#REF!</v>
      </c>
      <c r="C437" s="156" t="e">
        <f t="shared" ca="1" si="98"/>
        <v>#REF!</v>
      </c>
      <c r="D437" s="138"/>
      <c r="E437" s="139"/>
      <c r="F437" s="139" t="e">
        <f t="shared" ca="1" si="99"/>
        <v>#REF!</v>
      </c>
      <c r="G437" s="137"/>
      <c r="H437" s="137"/>
      <c r="I437" s="137" t="e">
        <f t="shared" ca="1" si="100"/>
        <v>#REF!</v>
      </c>
      <c r="J437" s="162"/>
      <c r="K437" s="140"/>
      <c r="L437" s="140"/>
      <c r="M437" s="140" t="e">
        <f t="shared" ca="1" si="101"/>
        <v>#REF!</v>
      </c>
      <c r="N437" s="171"/>
      <c r="O437" s="142" t="e">
        <f t="shared" ca="1" si="91"/>
        <v>#REF!</v>
      </c>
      <c r="P437" s="141" t="e">
        <f t="shared" ca="1" si="92"/>
        <v>#REF!</v>
      </c>
      <c r="Q437" s="142" t="e">
        <f t="shared" ca="1" si="93"/>
        <v>#REF!</v>
      </c>
      <c r="R437" s="143" t="e">
        <f t="shared" ca="1" si="94"/>
        <v>#REF!</v>
      </c>
      <c r="S437" s="141">
        <f t="shared" si="95"/>
        <v>0</v>
      </c>
      <c r="T437" s="142">
        <f t="shared" si="102"/>
        <v>0</v>
      </c>
      <c r="U437" s="148"/>
      <c r="V437" s="210"/>
      <c r="W437" s="6"/>
      <c r="X437" s="6"/>
      <c r="Y437" s="210"/>
      <c r="Z437" s="6"/>
      <c r="AA437" s="6"/>
      <c r="AB437" s="210"/>
      <c r="AC437" s="6"/>
      <c r="AD437" s="6"/>
    </row>
    <row r="438" spans="1:30" hidden="1" x14ac:dyDescent="0.25">
      <c r="A438" s="133">
        <v>415</v>
      </c>
      <c r="B438" s="156" t="e">
        <f t="shared" ca="1" si="97"/>
        <v>#REF!</v>
      </c>
      <c r="C438" s="156" t="e">
        <f t="shared" ca="1" si="98"/>
        <v>#REF!</v>
      </c>
      <c r="D438" s="138"/>
      <c r="E438" s="139"/>
      <c r="F438" s="139" t="e">
        <f t="shared" ca="1" si="99"/>
        <v>#REF!</v>
      </c>
      <c r="G438" s="137"/>
      <c r="H438" s="137"/>
      <c r="I438" s="137" t="e">
        <f t="shared" ca="1" si="100"/>
        <v>#REF!</v>
      </c>
      <c r="J438" s="162"/>
      <c r="K438" s="140"/>
      <c r="L438" s="140"/>
      <c r="M438" s="140" t="e">
        <f t="shared" ca="1" si="101"/>
        <v>#REF!</v>
      </c>
      <c r="N438" s="171"/>
      <c r="O438" s="142" t="e">
        <f t="shared" ca="1" si="91"/>
        <v>#REF!</v>
      </c>
      <c r="P438" s="141" t="e">
        <f t="shared" ca="1" si="92"/>
        <v>#REF!</v>
      </c>
      <c r="Q438" s="142" t="e">
        <f t="shared" ca="1" si="93"/>
        <v>#REF!</v>
      </c>
      <c r="R438" s="143" t="e">
        <f t="shared" ca="1" si="94"/>
        <v>#REF!</v>
      </c>
      <c r="S438" s="141">
        <f t="shared" si="95"/>
        <v>0</v>
      </c>
      <c r="T438" s="142">
        <f t="shared" si="102"/>
        <v>0</v>
      </c>
      <c r="U438" s="148"/>
      <c r="V438" s="210"/>
      <c r="W438" s="6"/>
      <c r="X438" s="6"/>
      <c r="Y438" s="210"/>
      <c r="Z438" s="6"/>
      <c r="AA438" s="6"/>
      <c r="AB438" s="210"/>
      <c r="AC438" s="6"/>
      <c r="AD438" s="6"/>
    </row>
    <row r="439" spans="1:30" hidden="1" x14ac:dyDescent="0.25">
      <c r="A439" s="133">
        <v>416</v>
      </c>
      <c r="B439" s="156" t="e">
        <f t="shared" ca="1" si="97"/>
        <v>#REF!</v>
      </c>
      <c r="C439" s="156" t="e">
        <f t="shared" ca="1" si="98"/>
        <v>#REF!</v>
      </c>
      <c r="D439" s="138"/>
      <c r="E439" s="139"/>
      <c r="F439" s="139" t="e">
        <f t="shared" ca="1" si="99"/>
        <v>#REF!</v>
      </c>
      <c r="G439" s="137"/>
      <c r="H439" s="137"/>
      <c r="I439" s="137" t="e">
        <f t="shared" ca="1" si="100"/>
        <v>#REF!</v>
      </c>
      <c r="J439" s="162"/>
      <c r="K439" s="140"/>
      <c r="L439" s="140"/>
      <c r="M439" s="140" t="e">
        <f t="shared" ca="1" si="101"/>
        <v>#REF!</v>
      </c>
      <c r="N439" s="171"/>
      <c r="O439" s="142" t="e">
        <f t="shared" ca="1" si="91"/>
        <v>#REF!</v>
      </c>
      <c r="P439" s="141" t="e">
        <f t="shared" ca="1" si="92"/>
        <v>#REF!</v>
      </c>
      <c r="Q439" s="142" t="e">
        <f t="shared" ca="1" si="93"/>
        <v>#REF!</v>
      </c>
      <c r="R439" s="143" t="e">
        <f t="shared" ca="1" si="94"/>
        <v>#REF!</v>
      </c>
      <c r="S439" s="141">
        <f t="shared" si="95"/>
        <v>0</v>
      </c>
      <c r="T439" s="142">
        <f t="shared" si="102"/>
        <v>0</v>
      </c>
      <c r="U439" s="148"/>
      <c r="V439" s="210"/>
      <c r="W439" s="6"/>
      <c r="X439" s="6"/>
      <c r="Y439" s="210"/>
      <c r="Z439" s="6"/>
      <c r="AA439" s="6"/>
      <c r="AB439" s="210"/>
      <c r="AC439" s="6"/>
      <c r="AD439" s="6"/>
    </row>
    <row r="440" spans="1:30" hidden="1" x14ac:dyDescent="0.25">
      <c r="A440" s="133">
        <v>417</v>
      </c>
      <c r="B440" s="156" t="e">
        <f t="shared" ca="1" si="97"/>
        <v>#REF!</v>
      </c>
      <c r="C440" s="156" t="e">
        <f t="shared" ca="1" si="98"/>
        <v>#REF!</v>
      </c>
      <c r="D440" s="138"/>
      <c r="E440" s="139"/>
      <c r="F440" s="139" t="e">
        <f t="shared" ca="1" si="99"/>
        <v>#REF!</v>
      </c>
      <c r="G440" s="137"/>
      <c r="H440" s="137"/>
      <c r="I440" s="137" t="e">
        <f t="shared" ca="1" si="100"/>
        <v>#REF!</v>
      </c>
      <c r="J440" s="162"/>
      <c r="K440" s="140"/>
      <c r="L440" s="140"/>
      <c r="M440" s="140" t="e">
        <f t="shared" ca="1" si="101"/>
        <v>#REF!</v>
      </c>
      <c r="N440" s="171"/>
      <c r="O440" s="142" t="e">
        <f t="shared" ca="1" si="91"/>
        <v>#REF!</v>
      </c>
      <c r="P440" s="141" t="e">
        <f t="shared" ca="1" si="92"/>
        <v>#REF!</v>
      </c>
      <c r="Q440" s="142" t="e">
        <f t="shared" ca="1" si="93"/>
        <v>#REF!</v>
      </c>
      <c r="R440" s="143" t="e">
        <f t="shared" ca="1" si="94"/>
        <v>#REF!</v>
      </c>
      <c r="S440" s="141">
        <f t="shared" si="95"/>
        <v>0</v>
      </c>
      <c r="T440" s="142">
        <f t="shared" si="102"/>
        <v>0</v>
      </c>
      <c r="U440" s="148"/>
      <c r="V440" s="210"/>
      <c r="W440" s="6"/>
      <c r="X440" s="6"/>
      <c r="Y440" s="210"/>
      <c r="Z440" s="6"/>
      <c r="AA440" s="6"/>
      <c r="AB440" s="210"/>
      <c r="AC440" s="6"/>
      <c r="AD440" s="6"/>
    </row>
    <row r="441" spans="1:30" hidden="1" x14ac:dyDescent="0.25">
      <c r="A441" s="133">
        <v>418</v>
      </c>
      <c r="B441" s="156" t="e">
        <f t="shared" ca="1" si="97"/>
        <v>#REF!</v>
      </c>
      <c r="C441" s="156" t="e">
        <f t="shared" ca="1" si="98"/>
        <v>#REF!</v>
      </c>
      <c r="D441" s="138"/>
      <c r="E441" s="139"/>
      <c r="F441" s="139" t="e">
        <f t="shared" ca="1" si="99"/>
        <v>#REF!</v>
      </c>
      <c r="G441" s="137"/>
      <c r="H441" s="137"/>
      <c r="I441" s="137" t="e">
        <f t="shared" ca="1" si="100"/>
        <v>#REF!</v>
      </c>
      <c r="J441" s="162"/>
      <c r="K441" s="140"/>
      <c r="L441" s="140"/>
      <c r="M441" s="140" t="e">
        <f t="shared" ca="1" si="101"/>
        <v>#REF!</v>
      </c>
      <c r="N441" s="171"/>
      <c r="O441" s="142" t="e">
        <f t="shared" ca="1" si="91"/>
        <v>#REF!</v>
      </c>
      <c r="P441" s="141" t="e">
        <f t="shared" ca="1" si="92"/>
        <v>#REF!</v>
      </c>
      <c r="Q441" s="142" t="e">
        <f t="shared" ca="1" si="93"/>
        <v>#REF!</v>
      </c>
      <c r="R441" s="143" t="e">
        <f t="shared" ca="1" si="94"/>
        <v>#REF!</v>
      </c>
      <c r="S441" s="141">
        <f t="shared" si="95"/>
        <v>0</v>
      </c>
      <c r="T441" s="142">
        <f t="shared" si="102"/>
        <v>0</v>
      </c>
      <c r="U441" s="148"/>
      <c r="V441" s="210"/>
      <c r="W441" s="6"/>
      <c r="X441" s="6"/>
      <c r="Y441" s="210"/>
      <c r="Z441" s="6"/>
      <c r="AA441" s="6"/>
      <c r="AB441" s="210"/>
      <c r="AC441" s="6"/>
      <c r="AD441" s="6"/>
    </row>
    <row r="442" spans="1:30" hidden="1" x14ac:dyDescent="0.25">
      <c r="A442" s="133">
        <v>419</v>
      </c>
      <c r="B442" s="156" t="e">
        <f t="shared" ca="1" si="97"/>
        <v>#REF!</v>
      </c>
      <c r="C442" s="156" t="e">
        <f t="shared" ca="1" si="98"/>
        <v>#REF!</v>
      </c>
      <c r="D442" s="138"/>
      <c r="E442" s="139"/>
      <c r="F442" s="139" t="e">
        <f t="shared" ca="1" si="99"/>
        <v>#REF!</v>
      </c>
      <c r="G442" s="137"/>
      <c r="H442" s="137"/>
      <c r="I442" s="137" t="e">
        <f t="shared" ca="1" si="100"/>
        <v>#REF!</v>
      </c>
      <c r="J442" s="162"/>
      <c r="K442" s="140"/>
      <c r="L442" s="140"/>
      <c r="M442" s="140" t="e">
        <f t="shared" ca="1" si="101"/>
        <v>#REF!</v>
      </c>
      <c r="N442" s="171"/>
      <c r="O442" s="142" t="e">
        <f t="shared" ca="1" si="91"/>
        <v>#REF!</v>
      </c>
      <c r="P442" s="141" t="e">
        <f t="shared" ca="1" si="92"/>
        <v>#REF!</v>
      </c>
      <c r="Q442" s="142" t="e">
        <f t="shared" ca="1" si="93"/>
        <v>#REF!</v>
      </c>
      <c r="R442" s="143" t="e">
        <f t="shared" ca="1" si="94"/>
        <v>#REF!</v>
      </c>
      <c r="S442" s="141">
        <f t="shared" si="95"/>
        <v>0</v>
      </c>
      <c r="T442" s="142">
        <f t="shared" si="102"/>
        <v>0</v>
      </c>
      <c r="U442" s="148"/>
      <c r="V442" s="210"/>
      <c r="W442" s="6"/>
      <c r="X442" s="6"/>
      <c r="Y442" s="210"/>
      <c r="Z442" s="6"/>
      <c r="AA442" s="6"/>
      <c r="AB442" s="210"/>
      <c r="AC442" s="6"/>
      <c r="AD442" s="6"/>
    </row>
    <row r="443" spans="1:30" hidden="1" x14ac:dyDescent="0.25">
      <c r="A443" s="133">
        <v>420</v>
      </c>
      <c r="B443" s="156" t="e">
        <f t="shared" ca="1" si="97"/>
        <v>#REF!</v>
      </c>
      <c r="C443" s="156" t="e">
        <f t="shared" ca="1" si="98"/>
        <v>#REF!</v>
      </c>
      <c r="D443" s="138"/>
      <c r="E443" s="139"/>
      <c r="F443" s="139" t="e">
        <f t="shared" ca="1" si="99"/>
        <v>#REF!</v>
      </c>
      <c r="G443" s="137"/>
      <c r="H443" s="137"/>
      <c r="I443" s="137" t="e">
        <f t="shared" ca="1" si="100"/>
        <v>#REF!</v>
      </c>
      <c r="J443" s="162"/>
      <c r="K443" s="140"/>
      <c r="L443" s="140"/>
      <c r="M443" s="140" t="e">
        <f t="shared" ca="1" si="101"/>
        <v>#REF!</v>
      </c>
      <c r="N443" s="171"/>
      <c r="O443" s="142" t="e">
        <f t="shared" ca="1" si="91"/>
        <v>#REF!</v>
      </c>
      <c r="P443" s="141" t="e">
        <f t="shared" ca="1" si="92"/>
        <v>#REF!</v>
      </c>
      <c r="Q443" s="142" t="e">
        <f t="shared" ca="1" si="93"/>
        <v>#REF!</v>
      </c>
      <c r="R443" s="143" t="e">
        <f t="shared" ca="1" si="94"/>
        <v>#REF!</v>
      </c>
      <c r="S443" s="141">
        <f t="shared" si="95"/>
        <v>0</v>
      </c>
      <c r="T443" s="142">
        <f t="shared" si="102"/>
        <v>0</v>
      </c>
      <c r="U443" s="148"/>
      <c r="V443" s="210"/>
      <c r="W443" s="6"/>
      <c r="X443" s="6"/>
      <c r="Y443" s="210"/>
      <c r="Z443" s="6"/>
      <c r="AA443" s="6"/>
      <c r="AB443" s="210"/>
      <c r="AC443" s="6"/>
      <c r="AD443" s="6"/>
    </row>
    <row r="444" spans="1:30" hidden="1" x14ac:dyDescent="0.25">
      <c r="A444" s="133">
        <v>421</v>
      </c>
      <c r="B444" s="156" t="e">
        <f t="shared" ca="1" si="97"/>
        <v>#REF!</v>
      </c>
      <c r="C444" s="156" t="e">
        <f t="shared" ca="1" si="98"/>
        <v>#REF!</v>
      </c>
      <c r="D444" s="138"/>
      <c r="E444" s="139"/>
      <c r="F444" s="139" t="e">
        <f t="shared" ca="1" si="99"/>
        <v>#REF!</v>
      </c>
      <c r="G444" s="137"/>
      <c r="H444" s="137"/>
      <c r="I444" s="137" t="e">
        <f t="shared" ca="1" si="100"/>
        <v>#REF!</v>
      </c>
      <c r="J444" s="162"/>
      <c r="K444" s="140"/>
      <c r="L444" s="140"/>
      <c r="M444" s="140" t="e">
        <f t="shared" ca="1" si="101"/>
        <v>#REF!</v>
      </c>
      <c r="N444" s="171"/>
      <c r="O444" s="142" t="e">
        <f t="shared" ca="1" si="91"/>
        <v>#REF!</v>
      </c>
      <c r="P444" s="141" t="e">
        <f t="shared" ca="1" si="92"/>
        <v>#REF!</v>
      </c>
      <c r="Q444" s="142" t="e">
        <f t="shared" ca="1" si="93"/>
        <v>#REF!</v>
      </c>
      <c r="R444" s="143" t="e">
        <f t="shared" ca="1" si="94"/>
        <v>#REF!</v>
      </c>
      <c r="S444" s="141">
        <f t="shared" si="95"/>
        <v>0</v>
      </c>
      <c r="T444" s="142">
        <f t="shared" si="102"/>
        <v>0</v>
      </c>
      <c r="U444" s="148"/>
      <c r="V444" s="210"/>
      <c r="W444" s="6"/>
      <c r="X444" s="6"/>
      <c r="Y444" s="210"/>
      <c r="Z444" s="6"/>
      <c r="AA444" s="6"/>
      <c r="AB444" s="210"/>
      <c r="AC444" s="6"/>
      <c r="AD444" s="6"/>
    </row>
    <row r="445" spans="1:30" hidden="1" x14ac:dyDescent="0.25">
      <c r="A445" s="133">
        <v>422</v>
      </c>
      <c r="B445" s="156" t="e">
        <f t="shared" ca="1" si="97"/>
        <v>#REF!</v>
      </c>
      <c r="C445" s="156" t="e">
        <f t="shared" ca="1" si="98"/>
        <v>#REF!</v>
      </c>
      <c r="D445" s="138"/>
      <c r="E445" s="139"/>
      <c r="F445" s="139" t="e">
        <f t="shared" ca="1" si="99"/>
        <v>#REF!</v>
      </c>
      <c r="G445" s="137"/>
      <c r="H445" s="137"/>
      <c r="I445" s="137" t="e">
        <f t="shared" ca="1" si="100"/>
        <v>#REF!</v>
      </c>
      <c r="J445" s="162"/>
      <c r="K445" s="140"/>
      <c r="L445" s="140"/>
      <c r="M445" s="140" t="e">
        <f t="shared" ca="1" si="101"/>
        <v>#REF!</v>
      </c>
      <c r="N445" s="171"/>
      <c r="O445" s="142" t="e">
        <f t="shared" ca="1" si="91"/>
        <v>#REF!</v>
      </c>
      <c r="P445" s="141" t="e">
        <f t="shared" ca="1" si="92"/>
        <v>#REF!</v>
      </c>
      <c r="Q445" s="142" t="e">
        <f t="shared" ca="1" si="93"/>
        <v>#REF!</v>
      </c>
      <c r="R445" s="143" t="e">
        <f t="shared" ca="1" si="94"/>
        <v>#REF!</v>
      </c>
      <c r="S445" s="141">
        <f t="shared" si="95"/>
        <v>0</v>
      </c>
      <c r="T445" s="142">
        <f t="shared" si="102"/>
        <v>0</v>
      </c>
      <c r="U445" s="148"/>
      <c r="V445" s="210"/>
      <c r="W445" s="6"/>
      <c r="X445" s="6"/>
      <c r="Y445" s="210"/>
      <c r="Z445" s="6"/>
      <c r="AA445" s="6"/>
      <c r="AB445" s="210"/>
      <c r="AC445" s="6"/>
      <c r="AD445" s="6"/>
    </row>
    <row r="446" spans="1:30" hidden="1" x14ac:dyDescent="0.25">
      <c r="A446" s="133">
        <v>423</v>
      </c>
      <c r="B446" s="156" t="e">
        <f t="shared" ca="1" si="97"/>
        <v>#REF!</v>
      </c>
      <c r="C446" s="156" t="e">
        <f t="shared" ca="1" si="98"/>
        <v>#REF!</v>
      </c>
      <c r="D446" s="138"/>
      <c r="E446" s="139"/>
      <c r="F446" s="139" t="e">
        <f t="shared" ca="1" si="99"/>
        <v>#REF!</v>
      </c>
      <c r="G446" s="137"/>
      <c r="H446" s="137"/>
      <c r="I446" s="137" t="e">
        <f t="shared" ca="1" si="100"/>
        <v>#REF!</v>
      </c>
      <c r="J446" s="162"/>
      <c r="K446" s="140"/>
      <c r="L446" s="140"/>
      <c r="M446" s="140" t="e">
        <f t="shared" ca="1" si="101"/>
        <v>#REF!</v>
      </c>
      <c r="N446" s="171"/>
      <c r="O446" s="142" t="e">
        <f t="shared" ca="1" si="91"/>
        <v>#REF!</v>
      </c>
      <c r="P446" s="141" t="e">
        <f t="shared" ca="1" si="92"/>
        <v>#REF!</v>
      </c>
      <c r="Q446" s="142" t="e">
        <f t="shared" ca="1" si="93"/>
        <v>#REF!</v>
      </c>
      <c r="R446" s="143" t="e">
        <f t="shared" ca="1" si="94"/>
        <v>#REF!</v>
      </c>
      <c r="S446" s="141">
        <f t="shared" si="95"/>
        <v>0</v>
      </c>
      <c r="T446" s="142">
        <f t="shared" si="102"/>
        <v>0</v>
      </c>
      <c r="U446" s="148"/>
      <c r="V446" s="210"/>
      <c r="W446" s="6"/>
      <c r="X446" s="6"/>
      <c r="Y446" s="210"/>
      <c r="Z446" s="6"/>
      <c r="AA446" s="6"/>
      <c r="AB446" s="210"/>
      <c r="AC446" s="6"/>
      <c r="AD446" s="6"/>
    </row>
    <row r="447" spans="1:30" hidden="1" x14ac:dyDescent="0.25">
      <c r="A447" s="133">
        <v>424</v>
      </c>
      <c r="B447" s="156" t="e">
        <f t="shared" ca="1" si="97"/>
        <v>#REF!</v>
      </c>
      <c r="C447" s="156" t="e">
        <f t="shared" ca="1" si="98"/>
        <v>#REF!</v>
      </c>
      <c r="D447" s="138"/>
      <c r="E447" s="139"/>
      <c r="F447" s="139" t="e">
        <f t="shared" ca="1" si="99"/>
        <v>#REF!</v>
      </c>
      <c r="G447" s="137"/>
      <c r="H447" s="137"/>
      <c r="I447" s="137" t="e">
        <f t="shared" ca="1" si="100"/>
        <v>#REF!</v>
      </c>
      <c r="J447" s="162"/>
      <c r="K447" s="140"/>
      <c r="L447" s="140"/>
      <c r="M447" s="140" t="e">
        <f t="shared" ca="1" si="101"/>
        <v>#REF!</v>
      </c>
      <c r="N447" s="171"/>
      <c r="O447" s="142" t="e">
        <f t="shared" ca="1" si="91"/>
        <v>#REF!</v>
      </c>
      <c r="P447" s="141" t="e">
        <f t="shared" ca="1" si="92"/>
        <v>#REF!</v>
      </c>
      <c r="Q447" s="142" t="e">
        <f t="shared" ca="1" si="93"/>
        <v>#REF!</v>
      </c>
      <c r="R447" s="143" t="e">
        <f t="shared" ca="1" si="94"/>
        <v>#REF!</v>
      </c>
      <c r="S447" s="141">
        <f t="shared" si="95"/>
        <v>0</v>
      </c>
      <c r="T447" s="142">
        <f t="shared" si="102"/>
        <v>0</v>
      </c>
      <c r="U447" s="148"/>
      <c r="V447" s="210"/>
      <c r="W447" s="6"/>
      <c r="X447" s="6"/>
      <c r="Y447" s="210"/>
      <c r="Z447" s="6"/>
      <c r="AA447" s="6"/>
      <c r="AB447" s="210"/>
      <c r="AC447" s="6"/>
      <c r="AD447" s="6"/>
    </row>
    <row r="448" spans="1:30" hidden="1" x14ac:dyDescent="0.25">
      <c r="A448" s="133">
        <v>425</v>
      </c>
      <c r="B448" s="156" t="e">
        <f t="shared" ca="1" si="97"/>
        <v>#REF!</v>
      </c>
      <c r="C448" s="156" t="e">
        <f t="shared" ca="1" si="98"/>
        <v>#REF!</v>
      </c>
      <c r="D448" s="138"/>
      <c r="E448" s="139"/>
      <c r="F448" s="139" t="e">
        <f t="shared" ca="1" si="99"/>
        <v>#REF!</v>
      </c>
      <c r="G448" s="137"/>
      <c r="H448" s="137"/>
      <c r="I448" s="137" t="e">
        <f t="shared" ca="1" si="100"/>
        <v>#REF!</v>
      </c>
      <c r="J448" s="162"/>
      <c r="K448" s="140"/>
      <c r="L448" s="140"/>
      <c r="M448" s="140" t="e">
        <f t="shared" ca="1" si="101"/>
        <v>#REF!</v>
      </c>
      <c r="N448" s="171"/>
      <c r="O448" s="142" t="e">
        <f t="shared" ca="1" si="91"/>
        <v>#REF!</v>
      </c>
      <c r="P448" s="141" t="e">
        <f t="shared" ca="1" si="92"/>
        <v>#REF!</v>
      </c>
      <c r="Q448" s="142" t="e">
        <f t="shared" ca="1" si="93"/>
        <v>#REF!</v>
      </c>
      <c r="R448" s="143" t="e">
        <f t="shared" ca="1" si="94"/>
        <v>#REF!</v>
      </c>
      <c r="S448" s="141">
        <f t="shared" si="95"/>
        <v>0</v>
      </c>
      <c r="T448" s="142">
        <f t="shared" si="102"/>
        <v>0</v>
      </c>
      <c r="U448" s="148"/>
      <c r="V448" s="210"/>
      <c r="W448" s="6"/>
      <c r="X448" s="6"/>
      <c r="Y448" s="210"/>
      <c r="Z448" s="6"/>
      <c r="AA448" s="6"/>
      <c r="AB448" s="210"/>
      <c r="AC448" s="6"/>
      <c r="AD448" s="6"/>
    </row>
    <row r="449" spans="1:30" hidden="1" x14ac:dyDescent="0.25">
      <c r="A449" s="133">
        <v>426</v>
      </c>
      <c r="B449" s="156" t="e">
        <f t="shared" ca="1" si="97"/>
        <v>#REF!</v>
      </c>
      <c r="C449" s="156" t="e">
        <f t="shared" ca="1" si="98"/>
        <v>#REF!</v>
      </c>
      <c r="D449" s="138"/>
      <c r="E449" s="139"/>
      <c r="F449" s="139" t="e">
        <f t="shared" ca="1" si="99"/>
        <v>#REF!</v>
      </c>
      <c r="G449" s="137"/>
      <c r="H449" s="137"/>
      <c r="I449" s="137" t="e">
        <f t="shared" ca="1" si="100"/>
        <v>#REF!</v>
      </c>
      <c r="J449" s="162"/>
      <c r="K449" s="140"/>
      <c r="L449" s="140"/>
      <c r="M449" s="140" t="e">
        <f t="shared" ca="1" si="101"/>
        <v>#REF!</v>
      </c>
      <c r="N449" s="171"/>
      <c r="O449" s="142" t="e">
        <f t="shared" ca="1" si="91"/>
        <v>#REF!</v>
      </c>
      <c r="P449" s="141" t="e">
        <f t="shared" ca="1" si="92"/>
        <v>#REF!</v>
      </c>
      <c r="Q449" s="142" t="e">
        <f t="shared" ca="1" si="93"/>
        <v>#REF!</v>
      </c>
      <c r="R449" s="143" t="e">
        <f t="shared" ca="1" si="94"/>
        <v>#REF!</v>
      </c>
      <c r="S449" s="141">
        <f t="shared" si="95"/>
        <v>0</v>
      </c>
      <c r="T449" s="142">
        <f t="shared" si="102"/>
        <v>0</v>
      </c>
      <c r="U449" s="148"/>
      <c r="V449" s="210"/>
      <c r="W449" s="6"/>
      <c r="X449" s="6"/>
      <c r="Y449" s="210"/>
      <c r="Z449" s="6"/>
      <c r="AA449" s="6"/>
      <c r="AB449" s="210"/>
      <c r="AC449" s="6"/>
      <c r="AD449" s="6"/>
    </row>
    <row r="450" spans="1:30" hidden="1" x14ac:dyDescent="0.25">
      <c r="A450" s="133">
        <v>427</v>
      </c>
      <c r="B450" s="156" t="e">
        <f t="shared" ca="1" si="97"/>
        <v>#REF!</v>
      </c>
      <c r="C450" s="156" t="e">
        <f t="shared" ca="1" si="98"/>
        <v>#REF!</v>
      </c>
      <c r="D450" s="138"/>
      <c r="E450" s="139"/>
      <c r="F450" s="139" t="e">
        <f t="shared" ca="1" si="99"/>
        <v>#REF!</v>
      </c>
      <c r="G450" s="137"/>
      <c r="H450" s="137"/>
      <c r="I450" s="137" t="e">
        <f t="shared" ca="1" si="100"/>
        <v>#REF!</v>
      </c>
      <c r="J450" s="162"/>
      <c r="K450" s="140"/>
      <c r="L450" s="140"/>
      <c r="M450" s="140" t="e">
        <f t="shared" ca="1" si="101"/>
        <v>#REF!</v>
      </c>
      <c r="N450" s="171"/>
      <c r="O450" s="142" t="e">
        <f t="shared" ca="1" si="91"/>
        <v>#REF!</v>
      </c>
      <c r="P450" s="141" t="e">
        <f t="shared" ca="1" si="92"/>
        <v>#REF!</v>
      </c>
      <c r="Q450" s="142" t="e">
        <f t="shared" ca="1" si="93"/>
        <v>#REF!</v>
      </c>
      <c r="R450" s="143" t="e">
        <f t="shared" ca="1" si="94"/>
        <v>#REF!</v>
      </c>
      <c r="S450" s="141">
        <f t="shared" si="95"/>
        <v>0</v>
      </c>
      <c r="T450" s="142">
        <f t="shared" si="102"/>
        <v>0</v>
      </c>
      <c r="U450" s="148"/>
      <c r="V450" s="210"/>
      <c r="W450" s="6"/>
      <c r="X450" s="6"/>
      <c r="Y450" s="210"/>
      <c r="Z450" s="6"/>
      <c r="AA450" s="6"/>
      <c r="AB450" s="210"/>
      <c r="AC450" s="6"/>
      <c r="AD450" s="6"/>
    </row>
    <row r="451" spans="1:30" hidden="1" x14ac:dyDescent="0.25">
      <c r="A451" s="133">
        <v>428</v>
      </c>
      <c r="B451" s="156" t="e">
        <f t="shared" ca="1" si="97"/>
        <v>#REF!</v>
      </c>
      <c r="C451" s="156" t="e">
        <f t="shared" ca="1" si="98"/>
        <v>#REF!</v>
      </c>
      <c r="D451" s="138"/>
      <c r="E451" s="139"/>
      <c r="F451" s="139" t="e">
        <f t="shared" ca="1" si="99"/>
        <v>#REF!</v>
      </c>
      <c r="G451" s="137"/>
      <c r="H451" s="137"/>
      <c r="I451" s="137" t="e">
        <f t="shared" ca="1" si="100"/>
        <v>#REF!</v>
      </c>
      <c r="J451" s="162"/>
      <c r="K451" s="140"/>
      <c r="L451" s="140"/>
      <c r="M451" s="140" t="e">
        <f t="shared" ca="1" si="101"/>
        <v>#REF!</v>
      </c>
      <c r="N451" s="171"/>
      <c r="O451" s="142" t="e">
        <f t="shared" ca="1" si="91"/>
        <v>#REF!</v>
      </c>
      <c r="P451" s="141" t="e">
        <f t="shared" ca="1" si="92"/>
        <v>#REF!</v>
      </c>
      <c r="Q451" s="142" t="e">
        <f t="shared" ca="1" si="93"/>
        <v>#REF!</v>
      </c>
      <c r="R451" s="143" t="e">
        <f t="shared" ca="1" si="94"/>
        <v>#REF!</v>
      </c>
      <c r="S451" s="141">
        <f t="shared" si="95"/>
        <v>0</v>
      </c>
      <c r="T451" s="142">
        <f t="shared" si="102"/>
        <v>0</v>
      </c>
      <c r="U451" s="148"/>
      <c r="V451" s="210"/>
      <c r="W451" s="6"/>
      <c r="X451" s="6"/>
      <c r="Y451" s="210"/>
      <c r="Z451" s="6"/>
      <c r="AA451" s="6"/>
      <c r="AB451" s="210"/>
      <c r="AC451" s="6"/>
      <c r="AD451" s="6"/>
    </row>
    <row r="452" spans="1:30" hidden="1" x14ac:dyDescent="0.25">
      <c r="A452" s="133">
        <v>429</v>
      </c>
      <c r="B452" s="156" t="e">
        <f t="shared" ca="1" si="97"/>
        <v>#REF!</v>
      </c>
      <c r="C452" s="156" t="e">
        <f t="shared" ca="1" si="98"/>
        <v>#REF!</v>
      </c>
      <c r="D452" s="138"/>
      <c r="E452" s="139"/>
      <c r="F452" s="139" t="e">
        <f t="shared" ca="1" si="99"/>
        <v>#REF!</v>
      </c>
      <c r="G452" s="137"/>
      <c r="H452" s="137"/>
      <c r="I452" s="137" t="e">
        <f t="shared" ca="1" si="100"/>
        <v>#REF!</v>
      </c>
      <c r="J452" s="162"/>
      <c r="K452" s="140"/>
      <c r="L452" s="140"/>
      <c r="M452" s="140" t="e">
        <f t="shared" ca="1" si="101"/>
        <v>#REF!</v>
      </c>
      <c r="N452" s="171"/>
      <c r="O452" s="142" t="e">
        <f t="shared" ca="1" si="91"/>
        <v>#REF!</v>
      </c>
      <c r="P452" s="141" t="e">
        <f t="shared" ca="1" si="92"/>
        <v>#REF!</v>
      </c>
      <c r="Q452" s="142" t="e">
        <f t="shared" ca="1" si="93"/>
        <v>#REF!</v>
      </c>
      <c r="R452" s="143" t="e">
        <f t="shared" ca="1" si="94"/>
        <v>#REF!</v>
      </c>
      <c r="S452" s="141">
        <f t="shared" si="95"/>
        <v>0</v>
      </c>
      <c r="T452" s="142">
        <f t="shared" si="102"/>
        <v>0</v>
      </c>
      <c r="U452" s="148"/>
      <c r="V452" s="210"/>
      <c r="W452" s="6"/>
      <c r="X452" s="6"/>
      <c r="Y452" s="210"/>
      <c r="Z452" s="6"/>
      <c r="AA452" s="6"/>
      <c r="AB452" s="210"/>
      <c r="AC452" s="6"/>
      <c r="AD452" s="6"/>
    </row>
    <row r="453" spans="1:30" hidden="1" x14ac:dyDescent="0.25">
      <c r="A453" s="133">
        <v>430</v>
      </c>
      <c r="B453" s="156" t="e">
        <f t="shared" ca="1" si="97"/>
        <v>#REF!</v>
      </c>
      <c r="C453" s="156" t="e">
        <f t="shared" ca="1" si="98"/>
        <v>#REF!</v>
      </c>
      <c r="D453" s="138"/>
      <c r="E453" s="139"/>
      <c r="F453" s="139" t="e">
        <f t="shared" ca="1" si="99"/>
        <v>#REF!</v>
      </c>
      <c r="G453" s="137"/>
      <c r="H453" s="137"/>
      <c r="I453" s="137" t="e">
        <f t="shared" ca="1" si="100"/>
        <v>#REF!</v>
      </c>
      <c r="J453" s="162"/>
      <c r="K453" s="140"/>
      <c r="L453" s="140"/>
      <c r="M453" s="140" t="e">
        <f t="shared" ca="1" si="101"/>
        <v>#REF!</v>
      </c>
      <c r="N453" s="171"/>
      <c r="O453" s="142" t="e">
        <f t="shared" ca="1" si="91"/>
        <v>#REF!</v>
      </c>
      <c r="P453" s="141" t="e">
        <f t="shared" ca="1" si="92"/>
        <v>#REF!</v>
      </c>
      <c r="Q453" s="142" t="e">
        <f t="shared" ca="1" si="93"/>
        <v>#REF!</v>
      </c>
      <c r="R453" s="143" t="e">
        <f t="shared" ca="1" si="94"/>
        <v>#REF!</v>
      </c>
      <c r="S453" s="141">
        <f t="shared" si="95"/>
        <v>0</v>
      </c>
      <c r="T453" s="142">
        <f t="shared" si="102"/>
        <v>0</v>
      </c>
      <c r="U453" s="148"/>
      <c r="V453" s="210"/>
      <c r="W453" s="6"/>
      <c r="X453" s="6"/>
      <c r="Y453" s="210"/>
      <c r="Z453" s="6"/>
      <c r="AA453" s="6"/>
      <c r="AB453" s="210"/>
      <c r="AC453" s="6"/>
      <c r="AD453" s="6"/>
    </row>
    <row r="454" spans="1:30" hidden="1" x14ac:dyDescent="0.25">
      <c r="A454" s="133">
        <v>431</v>
      </c>
      <c r="B454" s="156" t="e">
        <f t="shared" ca="1" si="97"/>
        <v>#REF!</v>
      </c>
      <c r="C454" s="156" t="e">
        <f t="shared" ca="1" si="98"/>
        <v>#REF!</v>
      </c>
      <c r="D454" s="138"/>
      <c r="E454" s="139"/>
      <c r="F454" s="139" t="e">
        <f t="shared" ca="1" si="99"/>
        <v>#REF!</v>
      </c>
      <c r="G454" s="137"/>
      <c r="H454" s="137"/>
      <c r="I454" s="137" t="e">
        <f t="shared" ca="1" si="100"/>
        <v>#REF!</v>
      </c>
      <c r="J454" s="162"/>
      <c r="K454" s="140"/>
      <c r="L454" s="140"/>
      <c r="M454" s="140" t="e">
        <f t="shared" ca="1" si="101"/>
        <v>#REF!</v>
      </c>
      <c r="N454" s="171"/>
      <c r="O454" s="142" t="e">
        <f t="shared" ca="1" si="91"/>
        <v>#REF!</v>
      </c>
      <c r="P454" s="141" t="e">
        <f t="shared" ca="1" si="92"/>
        <v>#REF!</v>
      </c>
      <c r="Q454" s="142" t="e">
        <f t="shared" ca="1" si="93"/>
        <v>#REF!</v>
      </c>
      <c r="R454" s="143" t="e">
        <f t="shared" ca="1" si="94"/>
        <v>#REF!</v>
      </c>
      <c r="S454" s="141">
        <f t="shared" si="95"/>
        <v>0</v>
      </c>
      <c r="T454" s="142">
        <f t="shared" si="102"/>
        <v>0</v>
      </c>
      <c r="U454" s="148"/>
      <c r="V454" s="210"/>
      <c r="W454" s="6"/>
      <c r="X454" s="6"/>
      <c r="Y454" s="210"/>
      <c r="Z454" s="6"/>
      <c r="AA454" s="6"/>
      <c r="AB454" s="210"/>
      <c r="AC454" s="6"/>
      <c r="AD454" s="6"/>
    </row>
    <row r="455" spans="1:30" hidden="1" x14ac:dyDescent="0.25">
      <c r="A455" s="133">
        <v>432</v>
      </c>
      <c r="B455" s="156" t="e">
        <f t="shared" ca="1" si="97"/>
        <v>#REF!</v>
      </c>
      <c r="C455" s="156" t="e">
        <f t="shared" ca="1" si="98"/>
        <v>#REF!</v>
      </c>
      <c r="D455" s="138"/>
      <c r="E455" s="139"/>
      <c r="F455" s="139" t="e">
        <f t="shared" ca="1" si="99"/>
        <v>#REF!</v>
      </c>
      <c r="G455" s="137"/>
      <c r="H455" s="137"/>
      <c r="I455" s="137" t="e">
        <f t="shared" ca="1" si="100"/>
        <v>#REF!</v>
      </c>
      <c r="J455" s="162"/>
      <c r="K455" s="140"/>
      <c r="L455" s="140"/>
      <c r="M455" s="140" t="e">
        <f t="shared" ca="1" si="101"/>
        <v>#REF!</v>
      </c>
      <c r="N455" s="171"/>
      <c r="O455" s="142" t="e">
        <f t="shared" ca="1" si="91"/>
        <v>#REF!</v>
      </c>
      <c r="P455" s="141" t="e">
        <f t="shared" ca="1" si="92"/>
        <v>#REF!</v>
      </c>
      <c r="Q455" s="142" t="e">
        <f t="shared" ca="1" si="93"/>
        <v>#REF!</v>
      </c>
      <c r="R455" s="143" t="e">
        <f t="shared" ca="1" si="94"/>
        <v>#REF!</v>
      </c>
      <c r="S455" s="141">
        <f t="shared" si="95"/>
        <v>0</v>
      </c>
      <c r="T455" s="142">
        <f t="shared" si="102"/>
        <v>0</v>
      </c>
      <c r="U455" s="148"/>
      <c r="V455" s="210"/>
      <c r="W455" s="6"/>
      <c r="X455" s="6"/>
      <c r="Y455" s="210"/>
      <c r="Z455" s="6"/>
      <c r="AA455" s="6"/>
      <c r="AB455" s="210"/>
      <c r="AC455" s="6"/>
      <c r="AD455" s="6"/>
    </row>
    <row r="456" spans="1:30" hidden="1" x14ac:dyDescent="0.25">
      <c r="A456" s="133">
        <v>433</v>
      </c>
      <c r="B456" s="156" t="e">
        <f t="shared" ca="1" si="97"/>
        <v>#REF!</v>
      </c>
      <c r="C456" s="156" t="e">
        <f t="shared" ca="1" si="98"/>
        <v>#REF!</v>
      </c>
      <c r="D456" s="138"/>
      <c r="E456" s="139"/>
      <c r="F456" s="139" t="e">
        <f t="shared" ca="1" si="99"/>
        <v>#REF!</v>
      </c>
      <c r="G456" s="137"/>
      <c r="H456" s="137"/>
      <c r="I456" s="137" t="e">
        <f t="shared" ca="1" si="100"/>
        <v>#REF!</v>
      </c>
      <c r="J456" s="162"/>
      <c r="K456" s="140"/>
      <c r="L456" s="140"/>
      <c r="M456" s="140" t="e">
        <f t="shared" ca="1" si="101"/>
        <v>#REF!</v>
      </c>
      <c r="N456" s="171"/>
      <c r="O456" s="142" t="e">
        <f t="shared" ca="1" si="91"/>
        <v>#REF!</v>
      </c>
      <c r="P456" s="141" t="e">
        <f t="shared" ca="1" si="92"/>
        <v>#REF!</v>
      </c>
      <c r="Q456" s="142" t="e">
        <f t="shared" ca="1" si="93"/>
        <v>#REF!</v>
      </c>
      <c r="R456" s="143" t="e">
        <f t="shared" ca="1" si="94"/>
        <v>#REF!</v>
      </c>
      <c r="S456" s="141">
        <f t="shared" si="95"/>
        <v>0</v>
      </c>
      <c r="T456" s="142">
        <f t="shared" si="102"/>
        <v>0</v>
      </c>
      <c r="U456" s="148"/>
      <c r="V456" s="210"/>
      <c r="W456" s="6"/>
      <c r="X456" s="6"/>
      <c r="Y456" s="210"/>
      <c r="Z456" s="6"/>
      <c r="AA456" s="6"/>
      <c r="AB456" s="210"/>
      <c r="AC456" s="6"/>
      <c r="AD456" s="6"/>
    </row>
    <row r="457" spans="1:30" hidden="1" x14ac:dyDescent="0.25">
      <c r="A457" s="133">
        <v>434</v>
      </c>
      <c r="B457" s="156" t="e">
        <f t="shared" ca="1" si="97"/>
        <v>#REF!</v>
      </c>
      <c r="C457" s="156" t="e">
        <f t="shared" ca="1" si="98"/>
        <v>#REF!</v>
      </c>
      <c r="D457" s="138"/>
      <c r="E457" s="139"/>
      <c r="F457" s="139" t="e">
        <f t="shared" ca="1" si="99"/>
        <v>#REF!</v>
      </c>
      <c r="G457" s="137"/>
      <c r="H457" s="137"/>
      <c r="I457" s="137" t="e">
        <f t="shared" ca="1" si="100"/>
        <v>#REF!</v>
      </c>
      <c r="J457" s="162"/>
      <c r="K457" s="140"/>
      <c r="L457" s="140"/>
      <c r="M457" s="140" t="e">
        <f t="shared" ca="1" si="101"/>
        <v>#REF!</v>
      </c>
      <c r="N457" s="171"/>
      <c r="O457" s="142" t="e">
        <f t="shared" ca="1" si="91"/>
        <v>#REF!</v>
      </c>
      <c r="P457" s="141" t="e">
        <f t="shared" ca="1" si="92"/>
        <v>#REF!</v>
      </c>
      <c r="Q457" s="142" t="e">
        <f t="shared" ca="1" si="93"/>
        <v>#REF!</v>
      </c>
      <c r="R457" s="143" t="e">
        <f t="shared" ca="1" si="94"/>
        <v>#REF!</v>
      </c>
      <c r="S457" s="141">
        <f t="shared" si="95"/>
        <v>0</v>
      </c>
      <c r="T457" s="142">
        <f t="shared" si="102"/>
        <v>0</v>
      </c>
      <c r="U457" s="148"/>
      <c r="V457" s="210"/>
      <c r="W457" s="6"/>
      <c r="X457" s="6"/>
      <c r="Y457" s="210"/>
      <c r="Z457" s="6"/>
      <c r="AA457" s="6"/>
      <c r="AB457" s="210"/>
      <c r="AC457" s="6"/>
      <c r="AD457" s="6"/>
    </row>
    <row r="458" spans="1:30" hidden="1" x14ac:dyDescent="0.25">
      <c r="A458" s="133">
        <v>435</v>
      </c>
      <c r="B458" s="156" t="e">
        <f t="shared" ca="1" si="97"/>
        <v>#REF!</v>
      </c>
      <c r="C458" s="156" t="e">
        <f t="shared" ca="1" si="98"/>
        <v>#REF!</v>
      </c>
      <c r="D458" s="138"/>
      <c r="E458" s="139"/>
      <c r="F458" s="139" t="e">
        <f t="shared" ca="1" si="99"/>
        <v>#REF!</v>
      </c>
      <c r="G458" s="137"/>
      <c r="H458" s="137"/>
      <c r="I458" s="137" t="e">
        <f t="shared" ca="1" si="100"/>
        <v>#REF!</v>
      </c>
      <c r="J458" s="162"/>
      <c r="K458" s="140"/>
      <c r="L458" s="140"/>
      <c r="M458" s="140" t="e">
        <f t="shared" ca="1" si="101"/>
        <v>#REF!</v>
      </c>
      <c r="N458" s="171"/>
      <c r="O458" s="142" t="e">
        <f t="shared" ca="1" si="91"/>
        <v>#REF!</v>
      </c>
      <c r="P458" s="141" t="e">
        <f t="shared" ca="1" si="92"/>
        <v>#REF!</v>
      </c>
      <c r="Q458" s="142" t="e">
        <f t="shared" ca="1" si="93"/>
        <v>#REF!</v>
      </c>
      <c r="R458" s="143" t="e">
        <f t="shared" ca="1" si="94"/>
        <v>#REF!</v>
      </c>
      <c r="S458" s="141">
        <f t="shared" si="95"/>
        <v>0</v>
      </c>
      <c r="T458" s="142">
        <f t="shared" si="102"/>
        <v>0</v>
      </c>
      <c r="U458" s="148"/>
      <c r="V458" s="210"/>
      <c r="W458" s="6"/>
      <c r="X458" s="6"/>
      <c r="Y458" s="210"/>
      <c r="Z458" s="6"/>
      <c r="AA458" s="6"/>
      <c r="AB458" s="210"/>
      <c r="AC458" s="6"/>
      <c r="AD458" s="6"/>
    </row>
    <row r="459" spans="1:30" hidden="1" x14ac:dyDescent="0.25">
      <c r="A459" s="133">
        <v>436</v>
      </c>
      <c r="B459" s="156" t="e">
        <f t="shared" ca="1" si="97"/>
        <v>#REF!</v>
      </c>
      <c r="C459" s="156" t="e">
        <f t="shared" ca="1" si="98"/>
        <v>#REF!</v>
      </c>
      <c r="D459" s="138"/>
      <c r="E459" s="139"/>
      <c r="F459" s="139" t="e">
        <f t="shared" ca="1" si="99"/>
        <v>#REF!</v>
      </c>
      <c r="G459" s="137"/>
      <c r="H459" s="137"/>
      <c r="I459" s="137" t="e">
        <f t="shared" ca="1" si="100"/>
        <v>#REF!</v>
      </c>
      <c r="J459" s="162"/>
      <c r="K459" s="140"/>
      <c r="L459" s="140"/>
      <c r="M459" s="140" t="e">
        <f t="shared" ca="1" si="101"/>
        <v>#REF!</v>
      </c>
      <c r="N459" s="171"/>
      <c r="O459" s="142" t="e">
        <f t="shared" ca="1" si="91"/>
        <v>#REF!</v>
      </c>
      <c r="P459" s="141" t="e">
        <f t="shared" ca="1" si="92"/>
        <v>#REF!</v>
      </c>
      <c r="Q459" s="142" t="e">
        <f t="shared" ca="1" si="93"/>
        <v>#REF!</v>
      </c>
      <c r="R459" s="143" t="e">
        <f t="shared" ca="1" si="94"/>
        <v>#REF!</v>
      </c>
      <c r="S459" s="141">
        <f t="shared" si="95"/>
        <v>0</v>
      </c>
      <c r="T459" s="142">
        <f t="shared" si="102"/>
        <v>0</v>
      </c>
      <c r="U459" s="148"/>
      <c r="V459" s="210"/>
      <c r="W459" s="6"/>
      <c r="X459" s="6"/>
      <c r="Y459" s="210"/>
      <c r="Z459" s="6"/>
      <c r="AA459" s="6"/>
      <c r="AB459" s="210"/>
      <c r="AC459" s="6"/>
      <c r="AD459" s="6"/>
    </row>
    <row r="460" spans="1:30" hidden="1" x14ac:dyDescent="0.25">
      <c r="A460" s="133">
        <v>437</v>
      </c>
      <c r="B460" s="156" t="e">
        <f t="shared" ca="1" si="97"/>
        <v>#REF!</v>
      </c>
      <c r="C460" s="156" t="e">
        <f t="shared" ca="1" si="98"/>
        <v>#REF!</v>
      </c>
      <c r="D460" s="138"/>
      <c r="E460" s="139"/>
      <c r="F460" s="139" t="e">
        <f t="shared" ca="1" si="99"/>
        <v>#REF!</v>
      </c>
      <c r="G460" s="137"/>
      <c r="H460" s="137"/>
      <c r="I460" s="137" t="e">
        <f t="shared" ca="1" si="100"/>
        <v>#REF!</v>
      </c>
      <c r="J460" s="162"/>
      <c r="K460" s="140"/>
      <c r="L460" s="140"/>
      <c r="M460" s="140" t="e">
        <f t="shared" ca="1" si="101"/>
        <v>#REF!</v>
      </c>
      <c r="N460" s="171"/>
      <c r="O460" s="142" t="e">
        <f t="shared" ca="1" si="91"/>
        <v>#REF!</v>
      </c>
      <c r="P460" s="141" t="e">
        <f t="shared" ca="1" si="92"/>
        <v>#REF!</v>
      </c>
      <c r="Q460" s="142" t="e">
        <f t="shared" ca="1" si="93"/>
        <v>#REF!</v>
      </c>
      <c r="R460" s="143" t="e">
        <f t="shared" ca="1" si="94"/>
        <v>#REF!</v>
      </c>
      <c r="S460" s="141">
        <f t="shared" si="95"/>
        <v>0</v>
      </c>
      <c r="T460" s="142">
        <f t="shared" si="102"/>
        <v>0</v>
      </c>
      <c r="U460" s="148"/>
      <c r="V460" s="210"/>
      <c r="W460" s="6"/>
      <c r="X460" s="6"/>
      <c r="Y460" s="210"/>
      <c r="Z460" s="6"/>
      <c r="AA460" s="6"/>
      <c r="AB460" s="210"/>
      <c r="AC460" s="6"/>
      <c r="AD460" s="6"/>
    </row>
    <row r="461" spans="1:30" hidden="1" x14ac:dyDescent="0.25">
      <c r="A461" s="133">
        <v>438</v>
      </c>
      <c r="B461" s="156" t="e">
        <f t="shared" ca="1" si="97"/>
        <v>#REF!</v>
      </c>
      <c r="C461" s="156" t="e">
        <f t="shared" ca="1" si="98"/>
        <v>#REF!</v>
      </c>
      <c r="D461" s="138"/>
      <c r="E461" s="139"/>
      <c r="F461" s="139" t="e">
        <f t="shared" ca="1" si="99"/>
        <v>#REF!</v>
      </c>
      <c r="G461" s="137"/>
      <c r="H461" s="137"/>
      <c r="I461" s="137" t="e">
        <f t="shared" ca="1" si="100"/>
        <v>#REF!</v>
      </c>
      <c r="J461" s="162"/>
      <c r="K461" s="140"/>
      <c r="L461" s="140"/>
      <c r="M461" s="140" t="e">
        <f t="shared" ca="1" si="101"/>
        <v>#REF!</v>
      </c>
      <c r="N461" s="171"/>
      <c r="O461" s="142" t="e">
        <f t="shared" ca="1" si="91"/>
        <v>#REF!</v>
      </c>
      <c r="P461" s="141" t="e">
        <f t="shared" ca="1" si="92"/>
        <v>#REF!</v>
      </c>
      <c r="Q461" s="142" t="e">
        <f t="shared" ca="1" si="93"/>
        <v>#REF!</v>
      </c>
      <c r="R461" s="143" t="e">
        <f t="shared" ca="1" si="94"/>
        <v>#REF!</v>
      </c>
      <c r="S461" s="141">
        <f t="shared" si="95"/>
        <v>0</v>
      </c>
      <c r="T461" s="142">
        <f t="shared" si="102"/>
        <v>0</v>
      </c>
      <c r="U461" s="148"/>
      <c r="V461" s="210"/>
      <c r="W461" s="6"/>
      <c r="X461" s="6"/>
      <c r="Y461" s="210"/>
      <c r="Z461" s="6"/>
      <c r="AA461" s="6"/>
      <c r="AB461" s="210"/>
      <c r="AC461" s="6"/>
      <c r="AD461" s="6"/>
    </row>
    <row r="462" spans="1:30" hidden="1" x14ac:dyDescent="0.25">
      <c r="A462" s="133">
        <v>439</v>
      </c>
      <c r="B462" s="156" t="e">
        <f t="shared" ca="1" si="97"/>
        <v>#REF!</v>
      </c>
      <c r="C462" s="156" t="e">
        <f t="shared" ca="1" si="98"/>
        <v>#REF!</v>
      </c>
      <c r="D462" s="138"/>
      <c r="E462" s="139"/>
      <c r="F462" s="139" t="e">
        <f t="shared" ca="1" si="99"/>
        <v>#REF!</v>
      </c>
      <c r="G462" s="137"/>
      <c r="H462" s="137"/>
      <c r="I462" s="137" t="e">
        <f t="shared" ca="1" si="100"/>
        <v>#REF!</v>
      </c>
      <c r="J462" s="162"/>
      <c r="K462" s="140"/>
      <c r="L462" s="140"/>
      <c r="M462" s="140" t="e">
        <f t="shared" ca="1" si="101"/>
        <v>#REF!</v>
      </c>
      <c r="N462" s="171"/>
      <c r="O462" s="142" t="e">
        <f t="shared" ca="1" si="91"/>
        <v>#REF!</v>
      </c>
      <c r="P462" s="141" t="e">
        <f t="shared" ca="1" si="92"/>
        <v>#REF!</v>
      </c>
      <c r="Q462" s="142" t="e">
        <f t="shared" ca="1" si="93"/>
        <v>#REF!</v>
      </c>
      <c r="R462" s="143" t="e">
        <f t="shared" ca="1" si="94"/>
        <v>#REF!</v>
      </c>
      <c r="S462" s="141">
        <f t="shared" si="95"/>
        <v>0</v>
      </c>
      <c r="T462" s="142">
        <f t="shared" si="102"/>
        <v>0</v>
      </c>
      <c r="U462" s="148"/>
      <c r="V462" s="210"/>
      <c r="W462" s="6"/>
      <c r="X462" s="6"/>
      <c r="Y462" s="210"/>
      <c r="Z462" s="6"/>
      <c r="AA462" s="6"/>
      <c r="AB462" s="210"/>
      <c r="AC462" s="6"/>
      <c r="AD462" s="6"/>
    </row>
    <row r="463" spans="1:30" hidden="1" x14ac:dyDescent="0.25">
      <c r="A463" s="133">
        <v>440</v>
      </c>
      <c r="B463" s="156" t="e">
        <f t="shared" ca="1" si="97"/>
        <v>#REF!</v>
      </c>
      <c r="C463" s="156" t="e">
        <f t="shared" ca="1" si="98"/>
        <v>#REF!</v>
      </c>
      <c r="D463" s="138"/>
      <c r="E463" s="139"/>
      <c r="F463" s="139" t="e">
        <f t="shared" ca="1" si="99"/>
        <v>#REF!</v>
      </c>
      <c r="G463" s="137"/>
      <c r="H463" s="137"/>
      <c r="I463" s="137" t="e">
        <f t="shared" ca="1" si="100"/>
        <v>#REF!</v>
      </c>
      <c r="J463" s="162"/>
      <c r="K463" s="140"/>
      <c r="L463" s="140"/>
      <c r="M463" s="140" t="e">
        <f t="shared" ca="1" si="101"/>
        <v>#REF!</v>
      </c>
      <c r="N463" s="171"/>
      <c r="O463" s="142" t="e">
        <f t="shared" ca="1" si="91"/>
        <v>#REF!</v>
      </c>
      <c r="P463" s="141" t="e">
        <f t="shared" ca="1" si="92"/>
        <v>#REF!</v>
      </c>
      <c r="Q463" s="142" t="e">
        <f t="shared" ca="1" si="93"/>
        <v>#REF!</v>
      </c>
      <c r="R463" s="143" t="e">
        <f t="shared" ca="1" si="94"/>
        <v>#REF!</v>
      </c>
      <c r="S463" s="141">
        <f t="shared" si="95"/>
        <v>0</v>
      </c>
      <c r="T463" s="142">
        <f t="shared" si="102"/>
        <v>0</v>
      </c>
      <c r="U463" s="148"/>
      <c r="V463" s="210"/>
      <c r="W463" s="6"/>
      <c r="X463" s="6"/>
      <c r="Y463" s="210"/>
      <c r="Z463" s="6"/>
      <c r="AA463" s="6"/>
      <c r="AB463" s="210"/>
      <c r="AC463" s="6"/>
      <c r="AD463" s="6"/>
    </row>
    <row r="464" spans="1:30" hidden="1" x14ac:dyDescent="0.25">
      <c r="A464" s="133">
        <v>441</v>
      </c>
      <c r="B464" s="156" t="e">
        <f t="shared" ca="1" si="97"/>
        <v>#REF!</v>
      </c>
      <c r="C464" s="156" t="e">
        <f t="shared" ca="1" si="98"/>
        <v>#REF!</v>
      </c>
      <c r="D464" s="138"/>
      <c r="E464" s="139"/>
      <c r="F464" s="139" t="e">
        <f t="shared" ca="1" si="99"/>
        <v>#REF!</v>
      </c>
      <c r="G464" s="137"/>
      <c r="H464" s="137"/>
      <c r="I464" s="137" t="e">
        <f t="shared" ca="1" si="100"/>
        <v>#REF!</v>
      </c>
      <c r="J464" s="162"/>
      <c r="K464" s="140"/>
      <c r="L464" s="140"/>
      <c r="M464" s="140" t="e">
        <f t="shared" ca="1" si="101"/>
        <v>#REF!</v>
      </c>
      <c r="N464" s="171"/>
      <c r="O464" s="142" t="e">
        <f t="shared" ca="1" si="91"/>
        <v>#REF!</v>
      </c>
      <c r="P464" s="141" t="e">
        <f t="shared" ca="1" si="92"/>
        <v>#REF!</v>
      </c>
      <c r="Q464" s="142" t="e">
        <f t="shared" ca="1" si="93"/>
        <v>#REF!</v>
      </c>
      <c r="R464" s="143" t="e">
        <f t="shared" ca="1" si="94"/>
        <v>#REF!</v>
      </c>
      <c r="S464" s="141">
        <f t="shared" si="95"/>
        <v>0</v>
      </c>
      <c r="T464" s="142">
        <f t="shared" si="102"/>
        <v>0</v>
      </c>
      <c r="U464" s="148"/>
      <c r="V464" s="210"/>
      <c r="W464" s="6"/>
      <c r="X464" s="6"/>
      <c r="Y464" s="210"/>
      <c r="Z464" s="6"/>
      <c r="AA464" s="6"/>
      <c r="AB464" s="210"/>
      <c r="AC464" s="6"/>
      <c r="AD464" s="6"/>
    </row>
    <row r="465" spans="1:30" hidden="1" x14ac:dyDescent="0.25">
      <c r="A465" s="133">
        <v>442</v>
      </c>
      <c r="B465" s="156" t="e">
        <f t="shared" ca="1" si="97"/>
        <v>#REF!</v>
      </c>
      <c r="C465" s="156" t="e">
        <f t="shared" ca="1" si="98"/>
        <v>#REF!</v>
      </c>
      <c r="D465" s="138"/>
      <c r="E465" s="139"/>
      <c r="F465" s="139" t="e">
        <f t="shared" ca="1" si="99"/>
        <v>#REF!</v>
      </c>
      <c r="G465" s="137"/>
      <c r="H465" s="137"/>
      <c r="I465" s="137" t="e">
        <f t="shared" ca="1" si="100"/>
        <v>#REF!</v>
      </c>
      <c r="J465" s="162"/>
      <c r="K465" s="140"/>
      <c r="L465" s="140"/>
      <c r="M465" s="140" t="e">
        <f t="shared" ca="1" si="101"/>
        <v>#REF!</v>
      </c>
      <c r="N465" s="171"/>
      <c r="O465" s="142" t="e">
        <f t="shared" ca="1" si="91"/>
        <v>#REF!</v>
      </c>
      <c r="P465" s="141" t="e">
        <f t="shared" ca="1" si="92"/>
        <v>#REF!</v>
      </c>
      <c r="Q465" s="142" t="e">
        <f t="shared" ca="1" si="93"/>
        <v>#REF!</v>
      </c>
      <c r="R465" s="143" t="e">
        <f t="shared" ca="1" si="94"/>
        <v>#REF!</v>
      </c>
      <c r="S465" s="141">
        <f t="shared" si="95"/>
        <v>0</v>
      </c>
      <c r="T465" s="142">
        <f t="shared" si="102"/>
        <v>0</v>
      </c>
      <c r="U465" s="148"/>
      <c r="V465" s="210"/>
      <c r="W465" s="6"/>
      <c r="X465" s="6"/>
      <c r="Y465" s="210"/>
      <c r="Z465" s="6"/>
      <c r="AA465" s="6"/>
      <c r="AB465" s="210"/>
      <c r="AC465" s="6"/>
      <c r="AD465" s="6"/>
    </row>
    <row r="466" spans="1:30" hidden="1" x14ac:dyDescent="0.25">
      <c r="A466" s="133">
        <v>443</v>
      </c>
      <c r="B466" s="156" t="e">
        <f t="shared" ca="1" si="97"/>
        <v>#REF!</v>
      </c>
      <c r="C466" s="156" t="e">
        <f t="shared" ca="1" si="98"/>
        <v>#REF!</v>
      </c>
      <c r="D466" s="138"/>
      <c r="E466" s="139"/>
      <c r="F466" s="139" t="e">
        <f t="shared" ca="1" si="99"/>
        <v>#REF!</v>
      </c>
      <c r="G466" s="137"/>
      <c r="H466" s="137"/>
      <c r="I466" s="137" t="e">
        <f t="shared" ca="1" si="100"/>
        <v>#REF!</v>
      </c>
      <c r="J466" s="162"/>
      <c r="K466" s="140"/>
      <c r="L466" s="140"/>
      <c r="M466" s="140" t="e">
        <f t="shared" ca="1" si="101"/>
        <v>#REF!</v>
      </c>
      <c r="N466" s="171"/>
      <c r="O466" s="142" t="e">
        <f t="shared" ca="1" si="91"/>
        <v>#REF!</v>
      </c>
      <c r="P466" s="141" t="e">
        <f t="shared" ca="1" si="92"/>
        <v>#REF!</v>
      </c>
      <c r="Q466" s="142" t="e">
        <f t="shared" ca="1" si="93"/>
        <v>#REF!</v>
      </c>
      <c r="R466" s="143" t="e">
        <f t="shared" ca="1" si="94"/>
        <v>#REF!</v>
      </c>
      <c r="S466" s="141">
        <f t="shared" si="95"/>
        <v>0</v>
      </c>
      <c r="T466" s="142">
        <f t="shared" si="102"/>
        <v>0</v>
      </c>
      <c r="U466" s="148"/>
      <c r="V466" s="210"/>
      <c r="W466" s="6"/>
      <c r="X466" s="6"/>
      <c r="Y466" s="210"/>
      <c r="Z466" s="6"/>
      <c r="AA466" s="6"/>
      <c r="AB466" s="210"/>
      <c r="AC466" s="6"/>
      <c r="AD466" s="6"/>
    </row>
    <row r="467" spans="1:30" hidden="1" x14ac:dyDescent="0.25">
      <c r="A467" s="133">
        <v>444</v>
      </c>
      <c r="B467" s="156" t="e">
        <f t="shared" ca="1" si="97"/>
        <v>#REF!</v>
      </c>
      <c r="C467" s="156" t="e">
        <f t="shared" ca="1" si="98"/>
        <v>#REF!</v>
      </c>
      <c r="D467" s="138"/>
      <c r="E467" s="139"/>
      <c r="F467" s="139" t="e">
        <f t="shared" ca="1" si="99"/>
        <v>#REF!</v>
      </c>
      <c r="G467" s="137"/>
      <c r="H467" s="137"/>
      <c r="I467" s="137" t="e">
        <f t="shared" ca="1" si="100"/>
        <v>#REF!</v>
      </c>
      <c r="J467" s="162"/>
      <c r="K467" s="140"/>
      <c r="L467" s="140"/>
      <c r="M467" s="140" t="e">
        <f t="shared" ca="1" si="101"/>
        <v>#REF!</v>
      </c>
      <c r="N467" s="171"/>
      <c r="O467" s="142" t="e">
        <f t="shared" ca="1" si="91"/>
        <v>#REF!</v>
      </c>
      <c r="P467" s="141" t="e">
        <f t="shared" ca="1" si="92"/>
        <v>#REF!</v>
      </c>
      <c r="Q467" s="142" t="e">
        <f t="shared" ca="1" si="93"/>
        <v>#REF!</v>
      </c>
      <c r="R467" s="143" t="e">
        <f t="shared" ca="1" si="94"/>
        <v>#REF!</v>
      </c>
      <c r="S467" s="141">
        <f t="shared" si="95"/>
        <v>0</v>
      </c>
      <c r="T467" s="142">
        <f t="shared" si="102"/>
        <v>0</v>
      </c>
      <c r="U467" s="148"/>
      <c r="V467" s="210"/>
      <c r="W467" s="6"/>
      <c r="X467" s="6"/>
      <c r="Y467" s="210"/>
      <c r="Z467" s="6"/>
      <c r="AA467" s="6"/>
      <c r="AB467" s="210"/>
      <c r="AC467" s="6"/>
      <c r="AD467" s="6"/>
    </row>
    <row r="468" spans="1:30" hidden="1" x14ac:dyDescent="0.25">
      <c r="A468" s="133">
        <v>445</v>
      </c>
      <c r="B468" s="156" t="e">
        <f t="shared" ca="1" si="97"/>
        <v>#REF!</v>
      </c>
      <c r="C468" s="156" t="e">
        <f t="shared" ca="1" si="98"/>
        <v>#REF!</v>
      </c>
      <c r="D468" s="138"/>
      <c r="E468" s="139"/>
      <c r="F468" s="139" t="e">
        <f t="shared" ca="1" si="99"/>
        <v>#REF!</v>
      </c>
      <c r="G468" s="137"/>
      <c r="H468" s="137"/>
      <c r="I468" s="137" t="e">
        <f t="shared" ca="1" si="100"/>
        <v>#REF!</v>
      </c>
      <c r="J468" s="162"/>
      <c r="K468" s="140"/>
      <c r="L468" s="140"/>
      <c r="M468" s="140" t="e">
        <f t="shared" ca="1" si="101"/>
        <v>#REF!</v>
      </c>
      <c r="N468" s="171"/>
      <c r="O468" s="142" t="e">
        <f t="shared" ca="1" si="91"/>
        <v>#REF!</v>
      </c>
      <c r="P468" s="141" t="e">
        <f t="shared" ca="1" si="92"/>
        <v>#REF!</v>
      </c>
      <c r="Q468" s="142" t="e">
        <f t="shared" ca="1" si="93"/>
        <v>#REF!</v>
      </c>
      <c r="R468" s="143" t="e">
        <f t="shared" ca="1" si="94"/>
        <v>#REF!</v>
      </c>
      <c r="S468" s="141">
        <f t="shared" si="95"/>
        <v>0</v>
      </c>
      <c r="T468" s="142">
        <f t="shared" si="102"/>
        <v>0</v>
      </c>
      <c r="U468" s="148"/>
      <c r="V468" s="210"/>
      <c r="W468" s="6"/>
      <c r="X468" s="6"/>
      <c r="Y468" s="210"/>
      <c r="Z468" s="6"/>
      <c r="AA468" s="6"/>
      <c r="AB468" s="210"/>
      <c r="AC468" s="6"/>
      <c r="AD468" s="6"/>
    </row>
    <row r="469" spans="1:30" hidden="1" x14ac:dyDescent="0.25">
      <c r="A469" s="133">
        <v>446</v>
      </c>
      <c r="B469" s="156" t="e">
        <f t="shared" ca="1" si="97"/>
        <v>#REF!</v>
      </c>
      <c r="C469" s="156" t="e">
        <f t="shared" ca="1" si="98"/>
        <v>#REF!</v>
      </c>
      <c r="D469" s="138"/>
      <c r="E469" s="139"/>
      <c r="F469" s="139" t="e">
        <f t="shared" ca="1" si="99"/>
        <v>#REF!</v>
      </c>
      <c r="G469" s="137"/>
      <c r="H469" s="137"/>
      <c r="I469" s="137" t="e">
        <f t="shared" ca="1" si="100"/>
        <v>#REF!</v>
      </c>
      <c r="J469" s="162"/>
      <c r="K469" s="140"/>
      <c r="L469" s="140"/>
      <c r="M469" s="140" t="e">
        <f t="shared" ca="1" si="101"/>
        <v>#REF!</v>
      </c>
      <c r="N469" s="171"/>
      <c r="O469" s="142" t="e">
        <f t="shared" ca="1" si="91"/>
        <v>#REF!</v>
      </c>
      <c r="P469" s="141" t="e">
        <f t="shared" ca="1" si="92"/>
        <v>#REF!</v>
      </c>
      <c r="Q469" s="142" t="e">
        <f t="shared" ca="1" si="93"/>
        <v>#REF!</v>
      </c>
      <c r="R469" s="143" t="e">
        <f t="shared" ca="1" si="94"/>
        <v>#REF!</v>
      </c>
      <c r="S469" s="141">
        <f t="shared" si="95"/>
        <v>0</v>
      </c>
      <c r="T469" s="142">
        <f t="shared" si="102"/>
        <v>0</v>
      </c>
      <c r="U469" s="148"/>
      <c r="V469" s="210"/>
      <c r="W469" s="6"/>
      <c r="X469" s="6"/>
      <c r="Y469" s="210"/>
      <c r="Z469" s="6"/>
      <c r="AA469" s="6"/>
      <c r="AB469" s="210"/>
      <c r="AC469" s="6"/>
      <c r="AD469" s="6"/>
    </row>
    <row r="470" spans="1:30" hidden="1" x14ac:dyDescent="0.25">
      <c r="A470" s="133">
        <v>447</v>
      </c>
      <c r="B470" s="156" t="e">
        <f t="shared" ca="1" si="97"/>
        <v>#REF!</v>
      </c>
      <c r="C470" s="156" t="e">
        <f t="shared" ca="1" si="98"/>
        <v>#REF!</v>
      </c>
      <c r="D470" s="138"/>
      <c r="E470" s="139"/>
      <c r="F470" s="139" t="e">
        <f t="shared" ca="1" si="99"/>
        <v>#REF!</v>
      </c>
      <c r="G470" s="137"/>
      <c r="H470" s="137"/>
      <c r="I470" s="137" t="e">
        <f t="shared" ca="1" si="100"/>
        <v>#REF!</v>
      </c>
      <c r="J470" s="162"/>
      <c r="K470" s="140"/>
      <c r="L470" s="140"/>
      <c r="M470" s="140" t="e">
        <f t="shared" ca="1" si="101"/>
        <v>#REF!</v>
      </c>
      <c r="N470" s="171"/>
      <c r="O470" s="142" t="e">
        <f t="shared" ca="1" si="91"/>
        <v>#REF!</v>
      </c>
      <c r="P470" s="141" t="e">
        <f t="shared" ca="1" si="92"/>
        <v>#REF!</v>
      </c>
      <c r="Q470" s="142" t="e">
        <f t="shared" ca="1" si="93"/>
        <v>#REF!</v>
      </c>
      <c r="R470" s="143" t="e">
        <f t="shared" ca="1" si="94"/>
        <v>#REF!</v>
      </c>
      <c r="S470" s="141">
        <f t="shared" si="95"/>
        <v>0</v>
      </c>
      <c r="T470" s="142">
        <f t="shared" si="102"/>
        <v>0</v>
      </c>
      <c r="U470" s="148"/>
      <c r="V470" s="210"/>
      <c r="W470" s="6"/>
      <c r="X470" s="6"/>
      <c r="Y470" s="210"/>
      <c r="Z470" s="6"/>
      <c r="AA470" s="6"/>
      <c r="AB470" s="210"/>
      <c r="AC470" s="6"/>
      <c r="AD470" s="6"/>
    </row>
    <row r="471" spans="1:30" hidden="1" x14ac:dyDescent="0.25">
      <c r="A471" s="133">
        <v>448</v>
      </c>
      <c r="B471" s="156" t="e">
        <f t="shared" ca="1" si="97"/>
        <v>#REF!</v>
      </c>
      <c r="C471" s="156" t="e">
        <f t="shared" ca="1" si="98"/>
        <v>#REF!</v>
      </c>
      <c r="D471" s="138"/>
      <c r="E471" s="139"/>
      <c r="F471" s="139" t="e">
        <f t="shared" ca="1" si="99"/>
        <v>#REF!</v>
      </c>
      <c r="G471" s="137"/>
      <c r="H471" s="137"/>
      <c r="I471" s="137" t="e">
        <f t="shared" ca="1" si="100"/>
        <v>#REF!</v>
      </c>
      <c r="J471" s="162"/>
      <c r="K471" s="140"/>
      <c r="L471" s="140"/>
      <c r="M471" s="140" t="e">
        <f t="shared" ca="1" si="101"/>
        <v>#REF!</v>
      </c>
      <c r="N471" s="171"/>
      <c r="O471" s="142" t="e">
        <f t="shared" ca="1" si="91"/>
        <v>#REF!</v>
      </c>
      <c r="P471" s="141" t="e">
        <f t="shared" ca="1" si="92"/>
        <v>#REF!</v>
      </c>
      <c r="Q471" s="142" t="e">
        <f t="shared" ca="1" si="93"/>
        <v>#REF!</v>
      </c>
      <c r="R471" s="143" t="e">
        <f t="shared" ca="1" si="94"/>
        <v>#REF!</v>
      </c>
      <c r="S471" s="141">
        <f t="shared" si="95"/>
        <v>0</v>
      </c>
      <c r="T471" s="142">
        <f t="shared" si="102"/>
        <v>0</v>
      </c>
      <c r="U471" s="148"/>
      <c r="V471" s="210"/>
      <c r="W471" s="6"/>
      <c r="X471" s="6"/>
      <c r="Y471" s="210"/>
      <c r="Z471" s="6"/>
      <c r="AA471" s="6"/>
      <c r="AB471" s="210"/>
      <c r="AC471" s="6"/>
      <c r="AD471" s="6"/>
    </row>
    <row r="472" spans="1:30" hidden="1" x14ac:dyDescent="0.25">
      <c r="A472" s="133">
        <v>449</v>
      </c>
      <c r="B472" s="156" t="e">
        <f t="shared" ca="1" si="97"/>
        <v>#REF!</v>
      </c>
      <c r="C472" s="156" t="e">
        <f t="shared" ca="1" si="98"/>
        <v>#REF!</v>
      </c>
      <c r="D472" s="138"/>
      <c r="E472" s="139"/>
      <c r="F472" s="139" t="e">
        <f t="shared" ca="1" si="99"/>
        <v>#REF!</v>
      </c>
      <c r="G472" s="137"/>
      <c r="H472" s="137"/>
      <c r="I472" s="137" t="e">
        <f t="shared" ca="1" si="100"/>
        <v>#REF!</v>
      </c>
      <c r="J472" s="162"/>
      <c r="K472" s="140"/>
      <c r="L472" s="140"/>
      <c r="M472" s="140" t="e">
        <f t="shared" ca="1" si="101"/>
        <v>#REF!</v>
      </c>
      <c r="N472" s="171"/>
      <c r="O472" s="142" t="e">
        <f t="shared" ca="1" si="91"/>
        <v>#REF!</v>
      </c>
      <c r="P472" s="141" t="e">
        <f t="shared" ca="1" si="92"/>
        <v>#REF!</v>
      </c>
      <c r="Q472" s="142" t="e">
        <f t="shared" ca="1" si="93"/>
        <v>#REF!</v>
      </c>
      <c r="R472" s="143" t="e">
        <f t="shared" ca="1" si="94"/>
        <v>#REF!</v>
      </c>
      <c r="S472" s="141">
        <f t="shared" si="95"/>
        <v>0</v>
      </c>
      <c r="T472" s="142">
        <f t="shared" si="102"/>
        <v>0</v>
      </c>
      <c r="U472" s="148"/>
      <c r="V472" s="210"/>
      <c r="W472" s="6"/>
      <c r="X472" s="6"/>
      <c r="Y472" s="210"/>
      <c r="Z472" s="6"/>
      <c r="AA472" s="6"/>
      <c r="AB472" s="210"/>
      <c r="AC472" s="6"/>
      <c r="AD472" s="6"/>
    </row>
    <row r="473" spans="1:30" hidden="1" x14ac:dyDescent="0.25">
      <c r="A473" s="133">
        <v>450</v>
      </c>
      <c r="B473" s="156" t="e">
        <f t="shared" ref="B473:B515" ca="1" si="103">INDIRECT(CONCATENATE($C$522,$D$522,"!$B",$A473 + 8))</f>
        <v>#REF!</v>
      </c>
      <c r="C473" s="156" t="e">
        <f t="shared" ref="C473:C515" ca="1" si="104">INDIRECT(CONCATENATE($C$522,$D$522,"!$C",$A473 + 8))</f>
        <v>#REF!</v>
      </c>
      <c r="D473" s="138"/>
      <c r="E473" s="139"/>
      <c r="F473" s="139" t="e">
        <f t="shared" ref="F473:F515" ca="1" si="105">INDIRECT(CONCATENATE($C$522,$D$522,"!$Z",$A473 + 8))</f>
        <v>#REF!</v>
      </c>
      <c r="G473" s="137"/>
      <c r="H473" s="137"/>
      <c r="I473" s="137" t="e">
        <f t="shared" ca="1" si="100"/>
        <v>#REF!</v>
      </c>
      <c r="J473" s="162"/>
      <c r="K473" s="140"/>
      <c r="L473" s="140"/>
      <c r="M473" s="140" t="e">
        <f t="shared" ref="M473:M515" ca="1" si="106">INDIRECT(CONCATENATE($C$522,$D$522,"!$V",$A473 + 8))</f>
        <v>#REF!</v>
      </c>
      <c r="N473" s="171"/>
      <c r="O473" s="142" t="e">
        <f t="shared" ca="1" si="91"/>
        <v>#REF!</v>
      </c>
      <c r="P473" s="141" t="e">
        <f t="shared" ca="1" si="92"/>
        <v>#REF!</v>
      </c>
      <c r="Q473" s="142" t="e">
        <f t="shared" ca="1" si="93"/>
        <v>#REF!</v>
      </c>
      <c r="R473" s="143" t="e">
        <f t="shared" ca="1" si="94"/>
        <v>#REF!</v>
      </c>
      <c r="S473" s="141">
        <f t="shared" si="95"/>
        <v>0</v>
      </c>
      <c r="T473" s="142">
        <f t="shared" si="102"/>
        <v>0</v>
      </c>
      <c r="U473" s="148"/>
      <c r="V473" s="210"/>
      <c r="W473" s="6"/>
      <c r="X473" s="6"/>
      <c r="Y473" s="210"/>
      <c r="Z473" s="6"/>
      <c r="AA473" s="6"/>
      <c r="AB473" s="210"/>
      <c r="AC473" s="6"/>
      <c r="AD473" s="6"/>
    </row>
    <row r="474" spans="1:30" hidden="1" x14ac:dyDescent="0.25">
      <c r="A474" s="133">
        <v>451</v>
      </c>
      <c r="B474" s="156" t="e">
        <f t="shared" ca="1" si="103"/>
        <v>#REF!</v>
      </c>
      <c r="C474" s="156" t="e">
        <f t="shared" ca="1" si="104"/>
        <v>#REF!</v>
      </c>
      <c r="D474" s="138"/>
      <c r="E474" s="139"/>
      <c r="F474" s="139" t="e">
        <f t="shared" ca="1" si="105"/>
        <v>#REF!</v>
      </c>
      <c r="G474" s="137"/>
      <c r="H474" s="137"/>
      <c r="I474" s="137" t="e">
        <f t="shared" ref="I474:I515" ca="1" si="107">INDIRECT(CONCATENATE($C$522,$D$522,"!$AD",$A474 + 8))</f>
        <v>#REF!</v>
      </c>
      <c r="J474" s="162"/>
      <c r="K474" s="140"/>
      <c r="L474" s="140"/>
      <c r="M474" s="140" t="e">
        <f t="shared" ca="1" si="106"/>
        <v>#REF!</v>
      </c>
      <c r="N474" s="171"/>
      <c r="O474" s="142" t="e">
        <f t="shared" ref="O474:O515" ca="1" si="108">Q474+T474</f>
        <v>#REF!</v>
      </c>
      <c r="P474" s="141" t="e">
        <f t="shared" ref="P474:P515" ca="1" si="109">IF(I474&lt;33,0,18)</f>
        <v>#REF!</v>
      </c>
      <c r="Q474" s="142" t="e">
        <f t="shared" ref="Q474:Q515" ca="1" si="110">ROUNDDOWN(R474,0)</f>
        <v>#REF!</v>
      </c>
      <c r="R474" s="143" t="e">
        <f t="shared" ref="R474:R515" ca="1" si="111">I474*P474/100</f>
        <v>#REF!</v>
      </c>
      <c r="S474" s="141">
        <f t="shared" ref="S474:S515" si="112">IF(J474&lt;33,0,18)</f>
        <v>0</v>
      </c>
      <c r="T474" s="142">
        <f t="shared" ref="T474:T515" si="113">ROUNDDOWN(N474*S474/100,0)</f>
        <v>0</v>
      </c>
      <c r="U474" s="148"/>
      <c r="V474" s="210"/>
      <c r="W474" s="6"/>
      <c r="X474" s="6"/>
      <c r="Y474" s="210"/>
      <c r="Z474" s="6"/>
      <c r="AA474" s="6"/>
      <c r="AB474" s="210"/>
      <c r="AC474" s="6"/>
      <c r="AD474" s="6"/>
    </row>
    <row r="475" spans="1:30" hidden="1" x14ac:dyDescent="0.25">
      <c r="A475" s="133">
        <v>452</v>
      </c>
      <c r="B475" s="156" t="e">
        <f t="shared" ca="1" si="103"/>
        <v>#REF!</v>
      </c>
      <c r="C475" s="156" t="e">
        <f t="shared" ca="1" si="104"/>
        <v>#REF!</v>
      </c>
      <c r="D475" s="138"/>
      <c r="E475" s="139"/>
      <c r="F475" s="139" t="e">
        <f t="shared" ca="1" si="105"/>
        <v>#REF!</v>
      </c>
      <c r="G475" s="137"/>
      <c r="H475" s="137"/>
      <c r="I475" s="137" t="e">
        <f t="shared" ca="1" si="107"/>
        <v>#REF!</v>
      </c>
      <c r="J475" s="162"/>
      <c r="K475" s="140"/>
      <c r="L475" s="140"/>
      <c r="M475" s="140" t="e">
        <f t="shared" ca="1" si="106"/>
        <v>#REF!</v>
      </c>
      <c r="N475" s="171"/>
      <c r="O475" s="142" t="e">
        <f t="shared" ca="1" si="108"/>
        <v>#REF!</v>
      </c>
      <c r="P475" s="141" t="e">
        <f t="shared" ca="1" si="109"/>
        <v>#REF!</v>
      </c>
      <c r="Q475" s="142" t="e">
        <f t="shared" ca="1" si="110"/>
        <v>#REF!</v>
      </c>
      <c r="R475" s="143" t="e">
        <f t="shared" ca="1" si="111"/>
        <v>#REF!</v>
      </c>
      <c r="S475" s="141">
        <f t="shared" si="112"/>
        <v>0</v>
      </c>
      <c r="T475" s="142">
        <f t="shared" si="113"/>
        <v>0</v>
      </c>
      <c r="U475" s="148"/>
      <c r="V475" s="210"/>
      <c r="W475" s="6"/>
      <c r="X475" s="6"/>
      <c r="Y475" s="210"/>
      <c r="Z475" s="6"/>
      <c r="AA475" s="6"/>
      <c r="AB475" s="210"/>
      <c r="AC475" s="6"/>
      <c r="AD475" s="6"/>
    </row>
    <row r="476" spans="1:30" hidden="1" x14ac:dyDescent="0.25">
      <c r="A476" s="133">
        <v>453</v>
      </c>
      <c r="B476" s="156" t="e">
        <f t="shared" ca="1" si="103"/>
        <v>#REF!</v>
      </c>
      <c r="C476" s="156" t="e">
        <f t="shared" ca="1" si="104"/>
        <v>#REF!</v>
      </c>
      <c r="D476" s="138"/>
      <c r="E476" s="139"/>
      <c r="F476" s="139" t="e">
        <f t="shared" ca="1" si="105"/>
        <v>#REF!</v>
      </c>
      <c r="G476" s="137"/>
      <c r="H476" s="137"/>
      <c r="I476" s="137" t="e">
        <f t="shared" ca="1" si="107"/>
        <v>#REF!</v>
      </c>
      <c r="J476" s="162"/>
      <c r="K476" s="140"/>
      <c r="L476" s="140"/>
      <c r="M476" s="140" t="e">
        <f t="shared" ca="1" si="106"/>
        <v>#REF!</v>
      </c>
      <c r="N476" s="171"/>
      <c r="O476" s="142" t="e">
        <f t="shared" ca="1" si="108"/>
        <v>#REF!</v>
      </c>
      <c r="P476" s="141" t="e">
        <f t="shared" ca="1" si="109"/>
        <v>#REF!</v>
      </c>
      <c r="Q476" s="142" t="e">
        <f t="shared" ca="1" si="110"/>
        <v>#REF!</v>
      </c>
      <c r="R476" s="143" t="e">
        <f t="shared" ca="1" si="111"/>
        <v>#REF!</v>
      </c>
      <c r="S476" s="141">
        <f t="shared" si="112"/>
        <v>0</v>
      </c>
      <c r="T476" s="142">
        <f t="shared" si="113"/>
        <v>0</v>
      </c>
      <c r="U476" s="148"/>
      <c r="V476" s="210"/>
      <c r="W476" s="6"/>
      <c r="X476" s="6"/>
      <c r="Y476" s="210"/>
      <c r="Z476" s="6"/>
      <c r="AA476" s="6"/>
      <c r="AB476" s="210"/>
      <c r="AC476" s="6"/>
      <c r="AD476" s="6"/>
    </row>
    <row r="477" spans="1:30" hidden="1" x14ac:dyDescent="0.25">
      <c r="A477" s="133">
        <v>454</v>
      </c>
      <c r="B477" s="156" t="e">
        <f t="shared" ca="1" si="103"/>
        <v>#REF!</v>
      </c>
      <c r="C477" s="156" t="e">
        <f t="shared" ca="1" si="104"/>
        <v>#REF!</v>
      </c>
      <c r="D477" s="138"/>
      <c r="E477" s="139"/>
      <c r="F477" s="139" t="e">
        <f t="shared" ca="1" si="105"/>
        <v>#REF!</v>
      </c>
      <c r="G477" s="137"/>
      <c r="H477" s="137"/>
      <c r="I477" s="137" t="e">
        <f t="shared" ca="1" si="107"/>
        <v>#REF!</v>
      </c>
      <c r="J477" s="162"/>
      <c r="K477" s="140"/>
      <c r="L477" s="140"/>
      <c r="M477" s="140" t="e">
        <f t="shared" ca="1" si="106"/>
        <v>#REF!</v>
      </c>
      <c r="N477" s="171"/>
      <c r="O477" s="142" t="e">
        <f t="shared" ca="1" si="108"/>
        <v>#REF!</v>
      </c>
      <c r="P477" s="141" t="e">
        <f t="shared" ca="1" si="109"/>
        <v>#REF!</v>
      </c>
      <c r="Q477" s="142" t="e">
        <f t="shared" ca="1" si="110"/>
        <v>#REF!</v>
      </c>
      <c r="R477" s="143" t="e">
        <f t="shared" ca="1" si="111"/>
        <v>#REF!</v>
      </c>
      <c r="S477" s="141">
        <f t="shared" si="112"/>
        <v>0</v>
      </c>
      <c r="T477" s="142">
        <f t="shared" si="113"/>
        <v>0</v>
      </c>
      <c r="U477" s="148"/>
      <c r="V477" s="210"/>
      <c r="W477" s="6"/>
      <c r="X477" s="6"/>
      <c r="Y477" s="210"/>
      <c r="Z477" s="6"/>
      <c r="AA477" s="6"/>
      <c r="AB477" s="210"/>
      <c r="AC477" s="6"/>
      <c r="AD477" s="6"/>
    </row>
    <row r="478" spans="1:30" hidden="1" x14ac:dyDescent="0.25">
      <c r="A478" s="133">
        <v>455</v>
      </c>
      <c r="B478" s="156" t="e">
        <f t="shared" ca="1" si="103"/>
        <v>#REF!</v>
      </c>
      <c r="C478" s="156" t="e">
        <f t="shared" ca="1" si="104"/>
        <v>#REF!</v>
      </c>
      <c r="D478" s="138"/>
      <c r="E478" s="139"/>
      <c r="F478" s="139" t="e">
        <f t="shared" ca="1" si="105"/>
        <v>#REF!</v>
      </c>
      <c r="G478" s="137"/>
      <c r="H478" s="137"/>
      <c r="I478" s="137" t="e">
        <f t="shared" ca="1" si="107"/>
        <v>#REF!</v>
      </c>
      <c r="J478" s="162"/>
      <c r="K478" s="140"/>
      <c r="L478" s="140"/>
      <c r="M478" s="140" t="e">
        <f t="shared" ca="1" si="106"/>
        <v>#REF!</v>
      </c>
      <c r="N478" s="171"/>
      <c r="O478" s="142" t="e">
        <f t="shared" ca="1" si="108"/>
        <v>#REF!</v>
      </c>
      <c r="P478" s="141" t="e">
        <f t="shared" ca="1" si="109"/>
        <v>#REF!</v>
      </c>
      <c r="Q478" s="142" t="e">
        <f t="shared" ca="1" si="110"/>
        <v>#REF!</v>
      </c>
      <c r="R478" s="143" t="e">
        <f t="shared" ca="1" si="111"/>
        <v>#REF!</v>
      </c>
      <c r="S478" s="141">
        <f t="shared" si="112"/>
        <v>0</v>
      </c>
      <c r="T478" s="142">
        <f t="shared" si="113"/>
        <v>0</v>
      </c>
      <c r="U478" s="148"/>
      <c r="V478" s="210"/>
      <c r="W478" s="6"/>
      <c r="X478" s="6"/>
      <c r="Y478" s="210"/>
      <c r="Z478" s="6"/>
      <c r="AA478" s="6"/>
      <c r="AB478" s="210"/>
      <c r="AC478" s="6"/>
      <c r="AD478" s="6"/>
    </row>
    <row r="479" spans="1:30" hidden="1" x14ac:dyDescent="0.25">
      <c r="A479" s="133">
        <v>456</v>
      </c>
      <c r="B479" s="156" t="e">
        <f t="shared" ca="1" si="103"/>
        <v>#REF!</v>
      </c>
      <c r="C479" s="156" t="e">
        <f t="shared" ca="1" si="104"/>
        <v>#REF!</v>
      </c>
      <c r="D479" s="138"/>
      <c r="E479" s="139"/>
      <c r="F479" s="139" t="e">
        <f t="shared" ca="1" si="105"/>
        <v>#REF!</v>
      </c>
      <c r="G479" s="137"/>
      <c r="H479" s="137"/>
      <c r="I479" s="137" t="e">
        <f t="shared" ca="1" si="107"/>
        <v>#REF!</v>
      </c>
      <c r="J479" s="162"/>
      <c r="K479" s="140"/>
      <c r="L479" s="140"/>
      <c r="M479" s="140" t="e">
        <f t="shared" ca="1" si="106"/>
        <v>#REF!</v>
      </c>
      <c r="N479" s="171"/>
      <c r="O479" s="142" t="e">
        <f t="shared" ca="1" si="108"/>
        <v>#REF!</v>
      </c>
      <c r="P479" s="141" t="e">
        <f t="shared" ca="1" si="109"/>
        <v>#REF!</v>
      </c>
      <c r="Q479" s="142" t="e">
        <f t="shared" ca="1" si="110"/>
        <v>#REF!</v>
      </c>
      <c r="R479" s="143" t="e">
        <f t="shared" ca="1" si="111"/>
        <v>#REF!</v>
      </c>
      <c r="S479" s="141">
        <f t="shared" si="112"/>
        <v>0</v>
      </c>
      <c r="T479" s="142">
        <f t="shared" si="113"/>
        <v>0</v>
      </c>
      <c r="U479" s="148"/>
      <c r="V479" s="210"/>
      <c r="W479" s="6"/>
      <c r="X479" s="6"/>
      <c r="Y479" s="210"/>
      <c r="Z479" s="6"/>
      <c r="AA479" s="6"/>
      <c r="AB479" s="210"/>
      <c r="AC479" s="6"/>
      <c r="AD479" s="6"/>
    </row>
    <row r="480" spans="1:30" hidden="1" x14ac:dyDescent="0.25">
      <c r="A480" s="133">
        <v>457</v>
      </c>
      <c r="B480" s="156" t="e">
        <f t="shared" ca="1" si="103"/>
        <v>#REF!</v>
      </c>
      <c r="C480" s="156" t="e">
        <f t="shared" ca="1" si="104"/>
        <v>#REF!</v>
      </c>
      <c r="D480" s="138"/>
      <c r="E480" s="139"/>
      <c r="F480" s="139" t="e">
        <f t="shared" ca="1" si="105"/>
        <v>#REF!</v>
      </c>
      <c r="G480" s="137"/>
      <c r="H480" s="137"/>
      <c r="I480" s="137" t="e">
        <f t="shared" ca="1" si="107"/>
        <v>#REF!</v>
      </c>
      <c r="J480" s="162"/>
      <c r="K480" s="140"/>
      <c r="L480" s="140"/>
      <c r="M480" s="140" t="e">
        <f t="shared" ca="1" si="106"/>
        <v>#REF!</v>
      </c>
      <c r="N480" s="171"/>
      <c r="O480" s="142" t="e">
        <f t="shared" ca="1" si="108"/>
        <v>#REF!</v>
      </c>
      <c r="P480" s="141" t="e">
        <f t="shared" ca="1" si="109"/>
        <v>#REF!</v>
      </c>
      <c r="Q480" s="142" t="e">
        <f t="shared" ca="1" si="110"/>
        <v>#REF!</v>
      </c>
      <c r="R480" s="143" t="e">
        <f t="shared" ca="1" si="111"/>
        <v>#REF!</v>
      </c>
      <c r="S480" s="141">
        <f t="shared" si="112"/>
        <v>0</v>
      </c>
      <c r="T480" s="142">
        <f t="shared" si="113"/>
        <v>0</v>
      </c>
      <c r="U480" s="148"/>
      <c r="V480" s="210"/>
      <c r="W480" s="6"/>
      <c r="X480" s="6"/>
      <c r="Y480" s="210"/>
      <c r="Z480" s="6"/>
      <c r="AA480" s="6"/>
      <c r="AB480" s="210"/>
      <c r="AC480" s="6"/>
      <c r="AD480" s="6"/>
    </row>
    <row r="481" spans="1:30" hidden="1" x14ac:dyDescent="0.25">
      <c r="A481" s="133">
        <v>458</v>
      </c>
      <c r="B481" s="156" t="e">
        <f t="shared" ca="1" si="103"/>
        <v>#REF!</v>
      </c>
      <c r="C481" s="156" t="e">
        <f t="shared" ca="1" si="104"/>
        <v>#REF!</v>
      </c>
      <c r="D481" s="138"/>
      <c r="E481" s="139"/>
      <c r="F481" s="139" t="e">
        <f t="shared" ca="1" si="105"/>
        <v>#REF!</v>
      </c>
      <c r="G481" s="137"/>
      <c r="H481" s="137"/>
      <c r="I481" s="137" t="e">
        <f t="shared" ca="1" si="107"/>
        <v>#REF!</v>
      </c>
      <c r="J481" s="162"/>
      <c r="K481" s="140"/>
      <c r="L481" s="140"/>
      <c r="M481" s="140" t="e">
        <f t="shared" ca="1" si="106"/>
        <v>#REF!</v>
      </c>
      <c r="N481" s="171"/>
      <c r="O481" s="142" t="e">
        <f t="shared" ca="1" si="108"/>
        <v>#REF!</v>
      </c>
      <c r="P481" s="141" t="e">
        <f t="shared" ca="1" si="109"/>
        <v>#REF!</v>
      </c>
      <c r="Q481" s="142" t="e">
        <f t="shared" ca="1" si="110"/>
        <v>#REF!</v>
      </c>
      <c r="R481" s="143" t="e">
        <f t="shared" ca="1" si="111"/>
        <v>#REF!</v>
      </c>
      <c r="S481" s="141">
        <f t="shared" si="112"/>
        <v>0</v>
      </c>
      <c r="T481" s="142">
        <f t="shared" si="113"/>
        <v>0</v>
      </c>
      <c r="U481" s="148"/>
      <c r="V481" s="210"/>
      <c r="W481" s="6"/>
      <c r="X481" s="6"/>
      <c r="Y481" s="210"/>
      <c r="Z481" s="6"/>
      <c r="AA481" s="6"/>
      <c r="AB481" s="210"/>
      <c r="AC481" s="6"/>
      <c r="AD481" s="6"/>
    </row>
    <row r="482" spans="1:30" hidden="1" x14ac:dyDescent="0.25">
      <c r="A482" s="133">
        <v>459</v>
      </c>
      <c r="B482" s="156" t="e">
        <f t="shared" ca="1" si="103"/>
        <v>#REF!</v>
      </c>
      <c r="C482" s="156" t="e">
        <f t="shared" ca="1" si="104"/>
        <v>#REF!</v>
      </c>
      <c r="D482" s="138"/>
      <c r="E482" s="139"/>
      <c r="F482" s="139" t="e">
        <f t="shared" ca="1" si="105"/>
        <v>#REF!</v>
      </c>
      <c r="G482" s="137"/>
      <c r="H482" s="137"/>
      <c r="I482" s="137" t="e">
        <f t="shared" ca="1" si="107"/>
        <v>#REF!</v>
      </c>
      <c r="J482" s="162"/>
      <c r="K482" s="140"/>
      <c r="L482" s="140"/>
      <c r="M482" s="140" t="e">
        <f t="shared" ca="1" si="106"/>
        <v>#REF!</v>
      </c>
      <c r="N482" s="171"/>
      <c r="O482" s="142" t="e">
        <f t="shared" ca="1" si="108"/>
        <v>#REF!</v>
      </c>
      <c r="P482" s="141" t="e">
        <f t="shared" ca="1" si="109"/>
        <v>#REF!</v>
      </c>
      <c r="Q482" s="142" t="e">
        <f t="shared" ca="1" si="110"/>
        <v>#REF!</v>
      </c>
      <c r="R482" s="143" t="e">
        <f t="shared" ca="1" si="111"/>
        <v>#REF!</v>
      </c>
      <c r="S482" s="141">
        <f t="shared" si="112"/>
        <v>0</v>
      </c>
      <c r="T482" s="142">
        <f t="shared" si="113"/>
        <v>0</v>
      </c>
      <c r="U482" s="148"/>
      <c r="V482" s="210"/>
      <c r="W482" s="6"/>
      <c r="X482" s="6"/>
      <c r="Y482" s="210"/>
      <c r="Z482" s="6"/>
      <c r="AA482" s="6"/>
      <c r="AB482" s="210"/>
      <c r="AC482" s="6"/>
      <c r="AD482" s="6"/>
    </row>
    <row r="483" spans="1:30" hidden="1" x14ac:dyDescent="0.25">
      <c r="A483" s="133">
        <v>460</v>
      </c>
      <c r="B483" s="156" t="e">
        <f t="shared" ca="1" si="103"/>
        <v>#REF!</v>
      </c>
      <c r="C483" s="156" t="e">
        <f t="shared" ca="1" si="104"/>
        <v>#REF!</v>
      </c>
      <c r="D483" s="138"/>
      <c r="E483" s="139"/>
      <c r="F483" s="139" t="e">
        <f t="shared" ca="1" si="105"/>
        <v>#REF!</v>
      </c>
      <c r="G483" s="137"/>
      <c r="H483" s="137"/>
      <c r="I483" s="137" t="e">
        <f t="shared" ca="1" si="107"/>
        <v>#REF!</v>
      </c>
      <c r="J483" s="162"/>
      <c r="K483" s="140"/>
      <c r="L483" s="140"/>
      <c r="M483" s="140" t="e">
        <f t="shared" ca="1" si="106"/>
        <v>#REF!</v>
      </c>
      <c r="N483" s="171"/>
      <c r="O483" s="142" t="e">
        <f t="shared" ca="1" si="108"/>
        <v>#REF!</v>
      </c>
      <c r="P483" s="141" t="e">
        <f t="shared" ca="1" si="109"/>
        <v>#REF!</v>
      </c>
      <c r="Q483" s="142" t="e">
        <f t="shared" ca="1" si="110"/>
        <v>#REF!</v>
      </c>
      <c r="R483" s="143" t="e">
        <f t="shared" ca="1" si="111"/>
        <v>#REF!</v>
      </c>
      <c r="S483" s="141">
        <f t="shared" si="112"/>
        <v>0</v>
      </c>
      <c r="T483" s="142">
        <f t="shared" si="113"/>
        <v>0</v>
      </c>
      <c r="U483" s="148"/>
      <c r="V483" s="210"/>
      <c r="W483" s="6"/>
      <c r="X483" s="6"/>
      <c r="Y483" s="210"/>
      <c r="Z483" s="6"/>
      <c r="AA483" s="6"/>
      <c r="AB483" s="210"/>
      <c r="AC483" s="6"/>
      <c r="AD483" s="6"/>
    </row>
    <row r="484" spans="1:30" hidden="1" x14ac:dyDescent="0.25">
      <c r="A484" s="133">
        <v>461</v>
      </c>
      <c r="B484" s="156" t="e">
        <f t="shared" ca="1" si="103"/>
        <v>#REF!</v>
      </c>
      <c r="C484" s="156" t="e">
        <f t="shared" ca="1" si="104"/>
        <v>#REF!</v>
      </c>
      <c r="D484" s="138"/>
      <c r="E484" s="139"/>
      <c r="F484" s="139" t="e">
        <f t="shared" ca="1" si="105"/>
        <v>#REF!</v>
      </c>
      <c r="G484" s="137"/>
      <c r="H484" s="137"/>
      <c r="I484" s="137" t="e">
        <f t="shared" ca="1" si="107"/>
        <v>#REF!</v>
      </c>
      <c r="J484" s="162"/>
      <c r="K484" s="140"/>
      <c r="L484" s="140"/>
      <c r="M484" s="140" t="e">
        <f t="shared" ca="1" si="106"/>
        <v>#REF!</v>
      </c>
      <c r="N484" s="171"/>
      <c r="O484" s="142" t="e">
        <f t="shared" ca="1" si="108"/>
        <v>#REF!</v>
      </c>
      <c r="P484" s="141" t="e">
        <f t="shared" ca="1" si="109"/>
        <v>#REF!</v>
      </c>
      <c r="Q484" s="142" t="e">
        <f t="shared" ca="1" si="110"/>
        <v>#REF!</v>
      </c>
      <c r="R484" s="143" t="e">
        <f t="shared" ca="1" si="111"/>
        <v>#REF!</v>
      </c>
      <c r="S484" s="141">
        <f t="shared" si="112"/>
        <v>0</v>
      </c>
      <c r="T484" s="142">
        <f t="shared" si="113"/>
        <v>0</v>
      </c>
      <c r="U484" s="148"/>
      <c r="V484" s="210"/>
      <c r="W484" s="6"/>
      <c r="X484" s="6"/>
      <c r="Y484" s="210"/>
      <c r="Z484" s="6"/>
      <c r="AA484" s="6"/>
      <c r="AB484" s="210"/>
      <c r="AC484" s="6"/>
      <c r="AD484" s="6"/>
    </row>
    <row r="485" spans="1:30" hidden="1" x14ac:dyDescent="0.25">
      <c r="A485" s="133">
        <v>462</v>
      </c>
      <c r="B485" s="156" t="e">
        <f t="shared" ca="1" si="103"/>
        <v>#REF!</v>
      </c>
      <c r="C485" s="156" t="e">
        <f t="shared" ca="1" si="104"/>
        <v>#REF!</v>
      </c>
      <c r="D485" s="138"/>
      <c r="E485" s="139"/>
      <c r="F485" s="139" t="e">
        <f t="shared" ca="1" si="105"/>
        <v>#REF!</v>
      </c>
      <c r="G485" s="137"/>
      <c r="H485" s="137"/>
      <c r="I485" s="137" t="e">
        <f t="shared" ca="1" si="107"/>
        <v>#REF!</v>
      </c>
      <c r="J485" s="162"/>
      <c r="K485" s="140"/>
      <c r="L485" s="140"/>
      <c r="M485" s="140" t="e">
        <f t="shared" ca="1" si="106"/>
        <v>#REF!</v>
      </c>
      <c r="N485" s="171"/>
      <c r="O485" s="142" t="e">
        <f t="shared" ca="1" si="108"/>
        <v>#REF!</v>
      </c>
      <c r="P485" s="141" t="e">
        <f t="shared" ca="1" si="109"/>
        <v>#REF!</v>
      </c>
      <c r="Q485" s="142" t="e">
        <f t="shared" ca="1" si="110"/>
        <v>#REF!</v>
      </c>
      <c r="R485" s="143" t="e">
        <f t="shared" ca="1" si="111"/>
        <v>#REF!</v>
      </c>
      <c r="S485" s="141">
        <f t="shared" si="112"/>
        <v>0</v>
      </c>
      <c r="T485" s="142">
        <f t="shared" si="113"/>
        <v>0</v>
      </c>
      <c r="U485" s="148"/>
      <c r="V485" s="210"/>
      <c r="W485" s="6"/>
      <c r="X485" s="6"/>
      <c r="Y485" s="210"/>
      <c r="Z485" s="6"/>
      <c r="AA485" s="6"/>
      <c r="AB485" s="210"/>
      <c r="AC485" s="6"/>
      <c r="AD485" s="6"/>
    </row>
    <row r="486" spans="1:30" hidden="1" x14ac:dyDescent="0.25">
      <c r="A486" s="133">
        <v>463</v>
      </c>
      <c r="B486" s="156" t="e">
        <f t="shared" ca="1" si="103"/>
        <v>#REF!</v>
      </c>
      <c r="C486" s="156" t="e">
        <f t="shared" ca="1" si="104"/>
        <v>#REF!</v>
      </c>
      <c r="D486" s="138"/>
      <c r="E486" s="139"/>
      <c r="F486" s="139" t="e">
        <f t="shared" ca="1" si="105"/>
        <v>#REF!</v>
      </c>
      <c r="G486" s="137"/>
      <c r="H486" s="137"/>
      <c r="I486" s="137" t="e">
        <f t="shared" ca="1" si="107"/>
        <v>#REF!</v>
      </c>
      <c r="J486" s="162"/>
      <c r="K486" s="140"/>
      <c r="L486" s="140"/>
      <c r="M486" s="140" t="e">
        <f t="shared" ca="1" si="106"/>
        <v>#REF!</v>
      </c>
      <c r="N486" s="171"/>
      <c r="O486" s="142" t="e">
        <f t="shared" ca="1" si="108"/>
        <v>#REF!</v>
      </c>
      <c r="P486" s="141" t="e">
        <f t="shared" ca="1" si="109"/>
        <v>#REF!</v>
      </c>
      <c r="Q486" s="142" t="e">
        <f t="shared" ca="1" si="110"/>
        <v>#REF!</v>
      </c>
      <c r="R486" s="143" t="e">
        <f t="shared" ca="1" si="111"/>
        <v>#REF!</v>
      </c>
      <c r="S486" s="141">
        <f t="shared" si="112"/>
        <v>0</v>
      </c>
      <c r="T486" s="142">
        <f t="shared" si="113"/>
        <v>0</v>
      </c>
      <c r="U486" s="148"/>
      <c r="V486" s="210"/>
      <c r="W486" s="6"/>
      <c r="X486" s="6"/>
      <c r="Y486" s="210"/>
      <c r="Z486" s="6"/>
      <c r="AA486" s="6"/>
      <c r="AB486" s="210"/>
      <c r="AC486" s="6"/>
      <c r="AD486" s="6"/>
    </row>
    <row r="487" spans="1:30" hidden="1" x14ac:dyDescent="0.25">
      <c r="A487" s="133">
        <v>464</v>
      </c>
      <c r="B487" s="156" t="e">
        <f t="shared" ca="1" si="103"/>
        <v>#REF!</v>
      </c>
      <c r="C487" s="156" t="e">
        <f t="shared" ca="1" si="104"/>
        <v>#REF!</v>
      </c>
      <c r="D487" s="138"/>
      <c r="E487" s="139"/>
      <c r="F487" s="139" t="e">
        <f t="shared" ca="1" si="105"/>
        <v>#REF!</v>
      </c>
      <c r="G487" s="137"/>
      <c r="H487" s="137"/>
      <c r="I487" s="137" t="e">
        <f t="shared" ca="1" si="107"/>
        <v>#REF!</v>
      </c>
      <c r="J487" s="162"/>
      <c r="K487" s="140"/>
      <c r="L487" s="140"/>
      <c r="M487" s="140" t="e">
        <f t="shared" ca="1" si="106"/>
        <v>#REF!</v>
      </c>
      <c r="N487" s="171"/>
      <c r="O487" s="142" t="e">
        <f t="shared" ca="1" si="108"/>
        <v>#REF!</v>
      </c>
      <c r="P487" s="141" t="e">
        <f t="shared" ca="1" si="109"/>
        <v>#REF!</v>
      </c>
      <c r="Q487" s="142" t="e">
        <f t="shared" ca="1" si="110"/>
        <v>#REF!</v>
      </c>
      <c r="R487" s="143" t="e">
        <f t="shared" ca="1" si="111"/>
        <v>#REF!</v>
      </c>
      <c r="S487" s="141">
        <f t="shared" si="112"/>
        <v>0</v>
      </c>
      <c r="T487" s="142">
        <f t="shared" si="113"/>
        <v>0</v>
      </c>
      <c r="U487" s="148"/>
      <c r="V487" s="210"/>
      <c r="W487" s="6"/>
      <c r="X487" s="6"/>
      <c r="Y487" s="210"/>
      <c r="Z487" s="6"/>
      <c r="AA487" s="6"/>
      <c r="AB487" s="210"/>
      <c r="AC487" s="6"/>
      <c r="AD487" s="6"/>
    </row>
    <row r="488" spans="1:30" hidden="1" x14ac:dyDescent="0.25">
      <c r="A488" s="133">
        <v>465</v>
      </c>
      <c r="B488" s="156" t="e">
        <f t="shared" ca="1" si="103"/>
        <v>#REF!</v>
      </c>
      <c r="C488" s="156" t="e">
        <f t="shared" ca="1" si="104"/>
        <v>#REF!</v>
      </c>
      <c r="D488" s="138"/>
      <c r="E488" s="139"/>
      <c r="F488" s="139" t="e">
        <f t="shared" ca="1" si="105"/>
        <v>#REF!</v>
      </c>
      <c r="G488" s="137"/>
      <c r="H488" s="137"/>
      <c r="I488" s="137" t="e">
        <f t="shared" ca="1" si="107"/>
        <v>#REF!</v>
      </c>
      <c r="J488" s="162"/>
      <c r="K488" s="140"/>
      <c r="L488" s="140"/>
      <c r="M488" s="140" t="e">
        <f t="shared" ca="1" si="106"/>
        <v>#REF!</v>
      </c>
      <c r="N488" s="171"/>
      <c r="O488" s="142" t="e">
        <f t="shared" ca="1" si="108"/>
        <v>#REF!</v>
      </c>
      <c r="P488" s="141" t="e">
        <f t="shared" ca="1" si="109"/>
        <v>#REF!</v>
      </c>
      <c r="Q488" s="142" t="e">
        <f t="shared" ca="1" si="110"/>
        <v>#REF!</v>
      </c>
      <c r="R488" s="143" t="e">
        <f t="shared" ca="1" si="111"/>
        <v>#REF!</v>
      </c>
      <c r="S488" s="141">
        <f t="shared" si="112"/>
        <v>0</v>
      </c>
      <c r="T488" s="142">
        <f t="shared" si="113"/>
        <v>0</v>
      </c>
      <c r="U488" s="148"/>
      <c r="V488" s="210"/>
      <c r="W488" s="6"/>
      <c r="X488" s="6"/>
      <c r="Y488" s="210"/>
      <c r="Z488" s="6"/>
      <c r="AA488" s="6"/>
      <c r="AB488" s="210"/>
      <c r="AC488" s="6"/>
      <c r="AD488" s="6"/>
    </row>
    <row r="489" spans="1:30" hidden="1" x14ac:dyDescent="0.25">
      <c r="A489" s="133">
        <v>466</v>
      </c>
      <c r="B489" s="156" t="e">
        <f t="shared" ca="1" si="103"/>
        <v>#REF!</v>
      </c>
      <c r="C489" s="156" t="e">
        <f t="shared" ca="1" si="104"/>
        <v>#REF!</v>
      </c>
      <c r="D489" s="138"/>
      <c r="E489" s="139"/>
      <c r="F489" s="139" t="e">
        <f t="shared" ca="1" si="105"/>
        <v>#REF!</v>
      </c>
      <c r="G489" s="137"/>
      <c r="H489" s="137"/>
      <c r="I489" s="137" t="e">
        <f t="shared" ca="1" si="107"/>
        <v>#REF!</v>
      </c>
      <c r="J489" s="162"/>
      <c r="K489" s="140"/>
      <c r="L489" s="140"/>
      <c r="M489" s="140" t="e">
        <f t="shared" ca="1" si="106"/>
        <v>#REF!</v>
      </c>
      <c r="N489" s="171"/>
      <c r="O489" s="142" t="e">
        <f t="shared" ca="1" si="108"/>
        <v>#REF!</v>
      </c>
      <c r="P489" s="141" t="e">
        <f t="shared" ca="1" si="109"/>
        <v>#REF!</v>
      </c>
      <c r="Q489" s="142" t="e">
        <f t="shared" ca="1" si="110"/>
        <v>#REF!</v>
      </c>
      <c r="R489" s="143" t="e">
        <f t="shared" ca="1" si="111"/>
        <v>#REF!</v>
      </c>
      <c r="S489" s="141">
        <f t="shared" si="112"/>
        <v>0</v>
      </c>
      <c r="T489" s="142">
        <f t="shared" si="113"/>
        <v>0</v>
      </c>
      <c r="U489" s="148"/>
      <c r="V489" s="210"/>
      <c r="W489" s="6"/>
      <c r="X489" s="6"/>
      <c r="Y489" s="210"/>
      <c r="Z489" s="6"/>
      <c r="AA489" s="6"/>
      <c r="AB489" s="210"/>
      <c r="AC489" s="6"/>
      <c r="AD489" s="6"/>
    </row>
    <row r="490" spans="1:30" hidden="1" x14ac:dyDescent="0.25">
      <c r="A490" s="133">
        <v>467</v>
      </c>
      <c r="B490" s="156" t="e">
        <f t="shared" ca="1" si="103"/>
        <v>#REF!</v>
      </c>
      <c r="C490" s="156" t="e">
        <f t="shared" ca="1" si="104"/>
        <v>#REF!</v>
      </c>
      <c r="D490" s="138"/>
      <c r="E490" s="139"/>
      <c r="F490" s="139" t="e">
        <f t="shared" ca="1" si="105"/>
        <v>#REF!</v>
      </c>
      <c r="G490" s="137"/>
      <c r="H490" s="137"/>
      <c r="I490" s="137" t="e">
        <f t="shared" ca="1" si="107"/>
        <v>#REF!</v>
      </c>
      <c r="J490" s="162"/>
      <c r="K490" s="140"/>
      <c r="L490" s="140"/>
      <c r="M490" s="140" t="e">
        <f t="shared" ca="1" si="106"/>
        <v>#REF!</v>
      </c>
      <c r="N490" s="171"/>
      <c r="O490" s="142" t="e">
        <f t="shared" ca="1" si="108"/>
        <v>#REF!</v>
      </c>
      <c r="P490" s="141" t="e">
        <f t="shared" ca="1" si="109"/>
        <v>#REF!</v>
      </c>
      <c r="Q490" s="142" t="e">
        <f t="shared" ca="1" si="110"/>
        <v>#REF!</v>
      </c>
      <c r="R490" s="143" t="e">
        <f t="shared" ca="1" si="111"/>
        <v>#REF!</v>
      </c>
      <c r="S490" s="141">
        <f t="shared" si="112"/>
        <v>0</v>
      </c>
      <c r="T490" s="142">
        <f t="shared" si="113"/>
        <v>0</v>
      </c>
      <c r="U490" s="148"/>
      <c r="V490" s="210"/>
      <c r="W490" s="6"/>
      <c r="X490" s="6"/>
      <c r="Y490" s="210"/>
      <c r="Z490" s="6"/>
      <c r="AA490" s="6"/>
      <c r="AB490" s="210"/>
      <c r="AC490" s="6"/>
      <c r="AD490" s="6"/>
    </row>
    <row r="491" spans="1:30" hidden="1" x14ac:dyDescent="0.25">
      <c r="A491" s="133">
        <v>468</v>
      </c>
      <c r="B491" s="156" t="e">
        <f t="shared" ca="1" si="103"/>
        <v>#REF!</v>
      </c>
      <c r="C491" s="156" t="e">
        <f t="shared" ca="1" si="104"/>
        <v>#REF!</v>
      </c>
      <c r="D491" s="138"/>
      <c r="E491" s="139"/>
      <c r="F491" s="139" t="e">
        <f t="shared" ca="1" si="105"/>
        <v>#REF!</v>
      </c>
      <c r="G491" s="137"/>
      <c r="H491" s="137"/>
      <c r="I491" s="137" t="e">
        <f t="shared" ca="1" si="107"/>
        <v>#REF!</v>
      </c>
      <c r="J491" s="162"/>
      <c r="K491" s="140"/>
      <c r="L491" s="140"/>
      <c r="M491" s="140" t="e">
        <f t="shared" ca="1" si="106"/>
        <v>#REF!</v>
      </c>
      <c r="N491" s="171"/>
      <c r="O491" s="142" t="e">
        <f t="shared" ca="1" si="108"/>
        <v>#REF!</v>
      </c>
      <c r="P491" s="141" t="e">
        <f t="shared" ca="1" si="109"/>
        <v>#REF!</v>
      </c>
      <c r="Q491" s="142" t="e">
        <f t="shared" ca="1" si="110"/>
        <v>#REF!</v>
      </c>
      <c r="R491" s="143" t="e">
        <f t="shared" ca="1" si="111"/>
        <v>#REF!</v>
      </c>
      <c r="S491" s="141">
        <f t="shared" si="112"/>
        <v>0</v>
      </c>
      <c r="T491" s="142">
        <f t="shared" si="113"/>
        <v>0</v>
      </c>
      <c r="U491" s="148"/>
      <c r="V491" s="210"/>
      <c r="W491" s="6"/>
      <c r="X491" s="6"/>
      <c r="Y491" s="210"/>
      <c r="Z491" s="6"/>
      <c r="AA491" s="6"/>
      <c r="AB491" s="210"/>
      <c r="AC491" s="6"/>
      <c r="AD491" s="6"/>
    </row>
    <row r="492" spans="1:30" hidden="1" x14ac:dyDescent="0.25">
      <c r="A492" s="133">
        <v>469</v>
      </c>
      <c r="B492" s="156" t="e">
        <f t="shared" ca="1" si="103"/>
        <v>#REF!</v>
      </c>
      <c r="C492" s="156" t="e">
        <f t="shared" ca="1" si="104"/>
        <v>#REF!</v>
      </c>
      <c r="D492" s="138"/>
      <c r="E492" s="139"/>
      <c r="F492" s="139" t="e">
        <f t="shared" ca="1" si="105"/>
        <v>#REF!</v>
      </c>
      <c r="G492" s="137"/>
      <c r="H492" s="137"/>
      <c r="I492" s="137" t="e">
        <f t="shared" ca="1" si="107"/>
        <v>#REF!</v>
      </c>
      <c r="J492" s="162"/>
      <c r="K492" s="140"/>
      <c r="L492" s="140"/>
      <c r="M492" s="140" t="e">
        <f t="shared" ca="1" si="106"/>
        <v>#REF!</v>
      </c>
      <c r="N492" s="171"/>
      <c r="O492" s="142" t="e">
        <f t="shared" ca="1" si="108"/>
        <v>#REF!</v>
      </c>
      <c r="P492" s="141" t="e">
        <f t="shared" ca="1" si="109"/>
        <v>#REF!</v>
      </c>
      <c r="Q492" s="142" t="e">
        <f t="shared" ca="1" si="110"/>
        <v>#REF!</v>
      </c>
      <c r="R492" s="143" t="e">
        <f t="shared" ca="1" si="111"/>
        <v>#REF!</v>
      </c>
      <c r="S492" s="141">
        <f t="shared" si="112"/>
        <v>0</v>
      </c>
      <c r="T492" s="142">
        <f t="shared" si="113"/>
        <v>0</v>
      </c>
      <c r="U492" s="148"/>
      <c r="V492" s="210"/>
      <c r="W492" s="6"/>
      <c r="X492" s="6"/>
      <c r="Y492" s="210"/>
      <c r="Z492" s="6"/>
      <c r="AA492" s="6"/>
      <c r="AB492" s="210"/>
      <c r="AC492" s="6"/>
      <c r="AD492" s="6"/>
    </row>
    <row r="493" spans="1:30" hidden="1" x14ac:dyDescent="0.25">
      <c r="A493" s="133">
        <v>470</v>
      </c>
      <c r="B493" s="156" t="e">
        <f t="shared" ca="1" si="103"/>
        <v>#REF!</v>
      </c>
      <c r="C493" s="156" t="e">
        <f t="shared" ca="1" si="104"/>
        <v>#REF!</v>
      </c>
      <c r="D493" s="138"/>
      <c r="E493" s="139"/>
      <c r="F493" s="139" t="e">
        <f t="shared" ca="1" si="105"/>
        <v>#REF!</v>
      </c>
      <c r="G493" s="137"/>
      <c r="H493" s="137"/>
      <c r="I493" s="137" t="e">
        <f t="shared" ca="1" si="107"/>
        <v>#REF!</v>
      </c>
      <c r="J493" s="162"/>
      <c r="K493" s="140"/>
      <c r="L493" s="140"/>
      <c r="M493" s="140" t="e">
        <f t="shared" ca="1" si="106"/>
        <v>#REF!</v>
      </c>
      <c r="N493" s="171"/>
      <c r="O493" s="142" t="e">
        <f t="shared" ca="1" si="108"/>
        <v>#REF!</v>
      </c>
      <c r="P493" s="141" t="e">
        <f t="shared" ca="1" si="109"/>
        <v>#REF!</v>
      </c>
      <c r="Q493" s="142" t="e">
        <f t="shared" ca="1" si="110"/>
        <v>#REF!</v>
      </c>
      <c r="R493" s="143" t="e">
        <f t="shared" ca="1" si="111"/>
        <v>#REF!</v>
      </c>
      <c r="S493" s="141">
        <f t="shared" si="112"/>
        <v>0</v>
      </c>
      <c r="T493" s="142">
        <f t="shared" si="113"/>
        <v>0</v>
      </c>
      <c r="U493" s="148"/>
      <c r="V493" s="210"/>
      <c r="W493" s="6"/>
      <c r="X493" s="6"/>
      <c r="Y493" s="210"/>
      <c r="Z493" s="6"/>
      <c r="AA493" s="6"/>
      <c r="AB493" s="210"/>
      <c r="AC493" s="6"/>
      <c r="AD493" s="6"/>
    </row>
    <row r="494" spans="1:30" hidden="1" x14ac:dyDescent="0.25">
      <c r="A494" s="133">
        <v>471</v>
      </c>
      <c r="B494" s="156" t="e">
        <f t="shared" ca="1" si="103"/>
        <v>#REF!</v>
      </c>
      <c r="C494" s="156" t="e">
        <f t="shared" ca="1" si="104"/>
        <v>#REF!</v>
      </c>
      <c r="D494" s="138"/>
      <c r="E494" s="139"/>
      <c r="F494" s="139" t="e">
        <f t="shared" ca="1" si="105"/>
        <v>#REF!</v>
      </c>
      <c r="G494" s="137"/>
      <c r="H494" s="137"/>
      <c r="I494" s="137" t="e">
        <f t="shared" ca="1" si="107"/>
        <v>#REF!</v>
      </c>
      <c r="J494" s="162"/>
      <c r="K494" s="140"/>
      <c r="L494" s="140"/>
      <c r="M494" s="140" t="e">
        <f t="shared" ca="1" si="106"/>
        <v>#REF!</v>
      </c>
      <c r="N494" s="171"/>
      <c r="O494" s="142" t="e">
        <f t="shared" ca="1" si="108"/>
        <v>#REF!</v>
      </c>
      <c r="P494" s="141" t="e">
        <f t="shared" ca="1" si="109"/>
        <v>#REF!</v>
      </c>
      <c r="Q494" s="142" t="e">
        <f t="shared" ca="1" si="110"/>
        <v>#REF!</v>
      </c>
      <c r="R494" s="143" t="e">
        <f t="shared" ca="1" si="111"/>
        <v>#REF!</v>
      </c>
      <c r="S494" s="141">
        <f t="shared" si="112"/>
        <v>0</v>
      </c>
      <c r="T494" s="142">
        <f t="shared" si="113"/>
        <v>0</v>
      </c>
      <c r="U494" s="148"/>
      <c r="V494" s="210"/>
      <c r="W494" s="6"/>
      <c r="X494" s="6"/>
      <c r="Y494" s="210"/>
      <c r="Z494" s="6"/>
      <c r="AA494" s="6"/>
      <c r="AB494" s="210"/>
      <c r="AC494" s="6"/>
      <c r="AD494" s="6"/>
    </row>
    <row r="495" spans="1:30" hidden="1" x14ac:dyDescent="0.25">
      <c r="A495" s="133">
        <v>472</v>
      </c>
      <c r="B495" s="156" t="e">
        <f t="shared" ca="1" si="103"/>
        <v>#REF!</v>
      </c>
      <c r="C495" s="156" t="e">
        <f t="shared" ca="1" si="104"/>
        <v>#REF!</v>
      </c>
      <c r="D495" s="138"/>
      <c r="E495" s="139"/>
      <c r="F495" s="139" t="e">
        <f t="shared" ca="1" si="105"/>
        <v>#REF!</v>
      </c>
      <c r="G495" s="137"/>
      <c r="H495" s="137"/>
      <c r="I495" s="137" t="e">
        <f t="shared" ca="1" si="107"/>
        <v>#REF!</v>
      </c>
      <c r="J495" s="162"/>
      <c r="K495" s="140"/>
      <c r="L495" s="140"/>
      <c r="M495" s="140" t="e">
        <f t="shared" ca="1" si="106"/>
        <v>#REF!</v>
      </c>
      <c r="N495" s="171"/>
      <c r="O495" s="142" t="e">
        <f t="shared" ca="1" si="108"/>
        <v>#REF!</v>
      </c>
      <c r="P495" s="141" t="e">
        <f t="shared" ca="1" si="109"/>
        <v>#REF!</v>
      </c>
      <c r="Q495" s="142" t="e">
        <f t="shared" ca="1" si="110"/>
        <v>#REF!</v>
      </c>
      <c r="R495" s="143" t="e">
        <f t="shared" ca="1" si="111"/>
        <v>#REF!</v>
      </c>
      <c r="S495" s="141">
        <f t="shared" si="112"/>
        <v>0</v>
      </c>
      <c r="T495" s="142">
        <f t="shared" si="113"/>
        <v>0</v>
      </c>
      <c r="U495" s="148"/>
      <c r="V495" s="210"/>
      <c r="W495" s="6"/>
      <c r="X495" s="6"/>
      <c r="Y495" s="210"/>
      <c r="Z495" s="6"/>
      <c r="AA495" s="6"/>
      <c r="AB495" s="210"/>
      <c r="AC495" s="6"/>
      <c r="AD495" s="6"/>
    </row>
    <row r="496" spans="1:30" hidden="1" x14ac:dyDescent="0.25">
      <c r="A496" s="133">
        <v>473</v>
      </c>
      <c r="B496" s="156" t="e">
        <f t="shared" ca="1" si="103"/>
        <v>#REF!</v>
      </c>
      <c r="C496" s="156" t="e">
        <f t="shared" ca="1" si="104"/>
        <v>#REF!</v>
      </c>
      <c r="D496" s="138"/>
      <c r="E496" s="139"/>
      <c r="F496" s="139" t="e">
        <f t="shared" ca="1" si="105"/>
        <v>#REF!</v>
      </c>
      <c r="G496" s="137"/>
      <c r="H496" s="137"/>
      <c r="I496" s="137" t="e">
        <f t="shared" ca="1" si="107"/>
        <v>#REF!</v>
      </c>
      <c r="J496" s="162"/>
      <c r="K496" s="140"/>
      <c r="L496" s="140"/>
      <c r="M496" s="140" t="e">
        <f t="shared" ca="1" si="106"/>
        <v>#REF!</v>
      </c>
      <c r="N496" s="171"/>
      <c r="O496" s="142" t="e">
        <f t="shared" ca="1" si="108"/>
        <v>#REF!</v>
      </c>
      <c r="P496" s="141" t="e">
        <f t="shared" ca="1" si="109"/>
        <v>#REF!</v>
      </c>
      <c r="Q496" s="142" t="e">
        <f t="shared" ca="1" si="110"/>
        <v>#REF!</v>
      </c>
      <c r="R496" s="143" t="e">
        <f t="shared" ca="1" si="111"/>
        <v>#REF!</v>
      </c>
      <c r="S496" s="141">
        <f t="shared" si="112"/>
        <v>0</v>
      </c>
      <c r="T496" s="142">
        <f t="shared" si="113"/>
        <v>0</v>
      </c>
      <c r="U496" s="148"/>
      <c r="V496" s="210"/>
      <c r="W496" s="6"/>
      <c r="X496" s="6"/>
      <c r="Y496" s="210"/>
      <c r="Z496" s="6"/>
      <c r="AA496" s="6"/>
      <c r="AB496" s="210"/>
      <c r="AC496" s="6"/>
      <c r="AD496" s="6"/>
    </row>
    <row r="497" spans="1:30" hidden="1" x14ac:dyDescent="0.25">
      <c r="A497" s="133">
        <v>474</v>
      </c>
      <c r="B497" s="156" t="e">
        <f t="shared" ca="1" si="103"/>
        <v>#REF!</v>
      </c>
      <c r="C497" s="156" t="e">
        <f t="shared" ca="1" si="104"/>
        <v>#REF!</v>
      </c>
      <c r="D497" s="138"/>
      <c r="E497" s="139"/>
      <c r="F497" s="139" t="e">
        <f t="shared" ca="1" si="105"/>
        <v>#REF!</v>
      </c>
      <c r="G497" s="137"/>
      <c r="H497" s="137"/>
      <c r="I497" s="137" t="e">
        <f t="shared" ca="1" si="107"/>
        <v>#REF!</v>
      </c>
      <c r="J497" s="162"/>
      <c r="K497" s="140"/>
      <c r="L497" s="140"/>
      <c r="M497" s="140" t="e">
        <f t="shared" ca="1" si="106"/>
        <v>#REF!</v>
      </c>
      <c r="N497" s="171"/>
      <c r="O497" s="142" t="e">
        <f t="shared" ca="1" si="108"/>
        <v>#REF!</v>
      </c>
      <c r="P497" s="141" t="e">
        <f t="shared" ca="1" si="109"/>
        <v>#REF!</v>
      </c>
      <c r="Q497" s="142" t="e">
        <f t="shared" ca="1" si="110"/>
        <v>#REF!</v>
      </c>
      <c r="R497" s="143" t="e">
        <f t="shared" ca="1" si="111"/>
        <v>#REF!</v>
      </c>
      <c r="S497" s="141">
        <f t="shared" si="112"/>
        <v>0</v>
      </c>
      <c r="T497" s="142">
        <f t="shared" si="113"/>
        <v>0</v>
      </c>
      <c r="U497" s="148"/>
      <c r="V497" s="210"/>
      <c r="W497" s="6"/>
      <c r="X497" s="6"/>
      <c r="Y497" s="210"/>
      <c r="Z497" s="6"/>
      <c r="AA497" s="6"/>
      <c r="AB497" s="210"/>
      <c r="AC497" s="6"/>
      <c r="AD497" s="6"/>
    </row>
    <row r="498" spans="1:30" hidden="1" x14ac:dyDescent="0.25">
      <c r="A498" s="133">
        <v>475</v>
      </c>
      <c r="B498" s="156" t="e">
        <f t="shared" ca="1" si="103"/>
        <v>#REF!</v>
      </c>
      <c r="C498" s="156" t="e">
        <f t="shared" ca="1" si="104"/>
        <v>#REF!</v>
      </c>
      <c r="D498" s="138"/>
      <c r="E498" s="139"/>
      <c r="F498" s="139" t="e">
        <f t="shared" ca="1" si="105"/>
        <v>#REF!</v>
      </c>
      <c r="G498" s="137"/>
      <c r="H498" s="137"/>
      <c r="I498" s="137" t="e">
        <f t="shared" ca="1" si="107"/>
        <v>#REF!</v>
      </c>
      <c r="J498" s="162"/>
      <c r="K498" s="140"/>
      <c r="L498" s="140"/>
      <c r="M498" s="140" t="e">
        <f t="shared" ca="1" si="106"/>
        <v>#REF!</v>
      </c>
      <c r="N498" s="171"/>
      <c r="O498" s="142" t="e">
        <f t="shared" ca="1" si="108"/>
        <v>#REF!</v>
      </c>
      <c r="P498" s="141" t="e">
        <f t="shared" ca="1" si="109"/>
        <v>#REF!</v>
      </c>
      <c r="Q498" s="142" t="e">
        <f t="shared" ca="1" si="110"/>
        <v>#REF!</v>
      </c>
      <c r="R498" s="143" t="e">
        <f t="shared" ca="1" si="111"/>
        <v>#REF!</v>
      </c>
      <c r="S498" s="141">
        <f t="shared" si="112"/>
        <v>0</v>
      </c>
      <c r="T498" s="142">
        <f t="shared" si="113"/>
        <v>0</v>
      </c>
      <c r="U498" s="148"/>
      <c r="V498" s="210"/>
      <c r="W498" s="6"/>
      <c r="X498" s="6"/>
      <c r="Y498" s="210"/>
      <c r="Z498" s="6"/>
      <c r="AA498" s="6"/>
      <c r="AB498" s="210"/>
      <c r="AC498" s="6"/>
      <c r="AD498" s="6"/>
    </row>
    <row r="499" spans="1:30" hidden="1" x14ac:dyDescent="0.25">
      <c r="A499" s="133">
        <v>476</v>
      </c>
      <c r="B499" s="156" t="e">
        <f t="shared" ca="1" si="103"/>
        <v>#REF!</v>
      </c>
      <c r="C499" s="156" t="e">
        <f t="shared" ca="1" si="104"/>
        <v>#REF!</v>
      </c>
      <c r="D499" s="138"/>
      <c r="E499" s="139"/>
      <c r="F499" s="139" t="e">
        <f t="shared" ca="1" si="105"/>
        <v>#REF!</v>
      </c>
      <c r="G499" s="137"/>
      <c r="H499" s="137"/>
      <c r="I499" s="137" t="e">
        <f t="shared" ca="1" si="107"/>
        <v>#REF!</v>
      </c>
      <c r="J499" s="162"/>
      <c r="K499" s="140"/>
      <c r="L499" s="140"/>
      <c r="M499" s="140" t="e">
        <f t="shared" ca="1" si="106"/>
        <v>#REF!</v>
      </c>
      <c r="N499" s="171"/>
      <c r="O499" s="142" t="e">
        <f t="shared" ca="1" si="108"/>
        <v>#REF!</v>
      </c>
      <c r="P499" s="141" t="e">
        <f t="shared" ca="1" si="109"/>
        <v>#REF!</v>
      </c>
      <c r="Q499" s="142" t="e">
        <f t="shared" ca="1" si="110"/>
        <v>#REF!</v>
      </c>
      <c r="R499" s="143" t="e">
        <f t="shared" ca="1" si="111"/>
        <v>#REF!</v>
      </c>
      <c r="S499" s="141">
        <f t="shared" si="112"/>
        <v>0</v>
      </c>
      <c r="T499" s="142">
        <f t="shared" si="113"/>
        <v>0</v>
      </c>
      <c r="U499" s="148"/>
      <c r="V499" s="210"/>
      <c r="W499" s="6"/>
      <c r="X499" s="6"/>
      <c r="Y499" s="210"/>
      <c r="Z499" s="6"/>
      <c r="AA499" s="6"/>
      <c r="AB499" s="210"/>
      <c r="AC499" s="6"/>
      <c r="AD499" s="6"/>
    </row>
    <row r="500" spans="1:30" hidden="1" x14ac:dyDescent="0.25">
      <c r="A500" s="133">
        <v>477</v>
      </c>
      <c r="B500" s="156" t="e">
        <f t="shared" ca="1" si="103"/>
        <v>#REF!</v>
      </c>
      <c r="C500" s="156" t="e">
        <f t="shared" ca="1" si="104"/>
        <v>#REF!</v>
      </c>
      <c r="D500" s="138"/>
      <c r="E500" s="139"/>
      <c r="F500" s="139" t="e">
        <f t="shared" ca="1" si="105"/>
        <v>#REF!</v>
      </c>
      <c r="G500" s="137"/>
      <c r="H500" s="137"/>
      <c r="I500" s="137" t="e">
        <f t="shared" ca="1" si="107"/>
        <v>#REF!</v>
      </c>
      <c r="J500" s="162"/>
      <c r="K500" s="140"/>
      <c r="L500" s="140"/>
      <c r="M500" s="140" t="e">
        <f t="shared" ca="1" si="106"/>
        <v>#REF!</v>
      </c>
      <c r="N500" s="171"/>
      <c r="O500" s="142" t="e">
        <f t="shared" ca="1" si="108"/>
        <v>#REF!</v>
      </c>
      <c r="P500" s="141" t="e">
        <f t="shared" ca="1" si="109"/>
        <v>#REF!</v>
      </c>
      <c r="Q500" s="142" t="e">
        <f t="shared" ca="1" si="110"/>
        <v>#REF!</v>
      </c>
      <c r="R500" s="143" t="e">
        <f t="shared" ca="1" si="111"/>
        <v>#REF!</v>
      </c>
      <c r="S500" s="141">
        <f t="shared" si="112"/>
        <v>0</v>
      </c>
      <c r="T500" s="142">
        <f t="shared" si="113"/>
        <v>0</v>
      </c>
      <c r="U500" s="148"/>
      <c r="V500" s="210"/>
      <c r="W500" s="6"/>
      <c r="X500" s="6"/>
      <c r="Y500" s="210"/>
      <c r="Z500" s="6"/>
      <c r="AA500" s="6"/>
      <c r="AB500" s="210"/>
      <c r="AC500" s="6"/>
      <c r="AD500" s="6"/>
    </row>
    <row r="501" spans="1:30" hidden="1" x14ac:dyDescent="0.25">
      <c r="A501" s="133">
        <v>478</v>
      </c>
      <c r="B501" s="156" t="e">
        <f t="shared" ca="1" si="103"/>
        <v>#REF!</v>
      </c>
      <c r="C501" s="156" t="e">
        <f t="shared" ca="1" si="104"/>
        <v>#REF!</v>
      </c>
      <c r="D501" s="138"/>
      <c r="E501" s="139"/>
      <c r="F501" s="139" t="e">
        <f t="shared" ca="1" si="105"/>
        <v>#REF!</v>
      </c>
      <c r="G501" s="137"/>
      <c r="H501" s="137"/>
      <c r="I501" s="137" t="e">
        <f t="shared" ca="1" si="107"/>
        <v>#REF!</v>
      </c>
      <c r="J501" s="162"/>
      <c r="K501" s="140"/>
      <c r="L501" s="140"/>
      <c r="M501" s="140" t="e">
        <f t="shared" ca="1" si="106"/>
        <v>#REF!</v>
      </c>
      <c r="N501" s="171"/>
      <c r="O501" s="142" t="e">
        <f t="shared" ca="1" si="108"/>
        <v>#REF!</v>
      </c>
      <c r="P501" s="141" t="e">
        <f t="shared" ca="1" si="109"/>
        <v>#REF!</v>
      </c>
      <c r="Q501" s="142" t="e">
        <f t="shared" ca="1" si="110"/>
        <v>#REF!</v>
      </c>
      <c r="R501" s="143" t="e">
        <f t="shared" ca="1" si="111"/>
        <v>#REF!</v>
      </c>
      <c r="S501" s="141">
        <f t="shared" si="112"/>
        <v>0</v>
      </c>
      <c r="T501" s="142">
        <f t="shared" si="113"/>
        <v>0</v>
      </c>
      <c r="U501" s="148"/>
      <c r="V501" s="210"/>
      <c r="W501" s="6"/>
      <c r="X501" s="6"/>
      <c r="Y501" s="210"/>
      <c r="Z501" s="6"/>
      <c r="AA501" s="6"/>
      <c r="AB501" s="210"/>
      <c r="AC501" s="6"/>
      <c r="AD501" s="6"/>
    </row>
    <row r="502" spans="1:30" hidden="1" x14ac:dyDescent="0.25">
      <c r="A502" s="133">
        <v>479</v>
      </c>
      <c r="B502" s="156" t="e">
        <f t="shared" ca="1" si="103"/>
        <v>#REF!</v>
      </c>
      <c r="C502" s="156" t="e">
        <f t="shared" ca="1" si="104"/>
        <v>#REF!</v>
      </c>
      <c r="D502" s="138"/>
      <c r="E502" s="139"/>
      <c r="F502" s="139" t="e">
        <f t="shared" ca="1" si="105"/>
        <v>#REF!</v>
      </c>
      <c r="G502" s="137"/>
      <c r="H502" s="137"/>
      <c r="I502" s="137" t="e">
        <f t="shared" ca="1" si="107"/>
        <v>#REF!</v>
      </c>
      <c r="J502" s="162"/>
      <c r="K502" s="140"/>
      <c r="L502" s="140"/>
      <c r="M502" s="140" t="e">
        <f t="shared" ca="1" si="106"/>
        <v>#REF!</v>
      </c>
      <c r="N502" s="171"/>
      <c r="O502" s="142" t="e">
        <f t="shared" ca="1" si="108"/>
        <v>#REF!</v>
      </c>
      <c r="P502" s="141" t="e">
        <f t="shared" ca="1" si="109"/>
        <v>#REF!</v>
      </c>
      <c r="Q502" s="142" t="e">
        <f t="shared" ca="1" si="110"/>
        <v>#REF!</v>
      </c>
      <c r="R502" s="143" t="e">
        <f t="shared" ca="1" si="111"/>
        <v>#REF!</v>
      </c>
      <c r="S502" s="141">
        <f t="shared" si="112"/>
        <v>0</v>
      </c>
      <c r="T502" s="142">
        <f t="shared" si="113"/>
        <v>0</v>
      </c>
      <c r="U502" s="148"/>
      <c r="V502" s="210"/>
      <c r="W502" s="6"/>
      <c r="X502" s="6"/>
      <c r="Y502" s="210"/>
      <c r="Z502" s="6"/>
      <c r="AA502" s="6"/>
      <c r="AB502" s="210"/>
      <c r="AC502" s="6"/>
      <c r="AD502" s="6"/>
    </row>
    <row r="503" spans="1:30" hidden="1" x14ac:dyDescent="0.25">
      <c r="A503" s="133">
        <v>480</v>
      </c>
      <c r="B503" s="156" t="e">
        <f t="shared" ca="1" si="103"/>
        <v>#REF!</v>
      </c>
      <c r="C503" s="156" t="e">
        <f t="shared" ca="1" si="104"/>
        <v>#REF!</v>
      </c>
      <c r="D503" s="138"/>
      <c r="E503" s="139"/>
      <c r="F503" s="139" t="e">
        <f t="shared" ca="1" si="105"/>
        <v>#REF!</v>
      </c>
      <c r="G503" s="137"/>
      <c r="H503" s="137"/>
      <c r="I503" s="137" t="e">
        <f t="shared" ca="1" si="107"/>
        <v>#REF!</v>
      </c>
      <c r="J503" s="162"/>
      <c r="K503" s="140"/>
      <c r="L503" s="140"/>
      <c r="M503" s="140" t="e">
        <f t="shared" ca="1" si="106"/>
        <v>#REF!</v>
      </c>
      <c r="N503" s="171"/>
      <c r="O503" s="142" t="e">
        <f t="shared" ca="1" si="108"/>
        <v>#REF!</v>
      </c>
      <c r="P503" s="141" t="e">
        <f t="shared" ca="1" si="109"/>
        <v>#REF!</v>
      </c>
      <c r="Q503" s="142" t="e">
        <f t="shared" ca="1" si="110"/>
        <v>#REF!</v>
      </c>
      <c r="R503" s="143" t="e">
        <f t="shared" ca="1" si="111"/>
        <v>#REF!</v>
      </c>
      <c r="S503" s="141">
        <f t="shared" si="112"/>
        <v>0</v>
      </c>
      <c r="T503" s="142">
        <f t="shared" si="113"/>
        <v>0</v>
      </c>
      <c r="U503" s="148"/>
      <c r="V503" s="210"/>
      <c r="W503" s="6"/>
      <c r="X503" s="6"/>
      <c r="Y503" s="210"/>
      <c r="Z503" s="6"/>
      <c r="AA503" s="6"/>
      <c r="AB503" s="210"/>
      <c r="AC503" s="6"/>
      <c r="AD503" s="6"/>
    </row>
    <row r="504" spans="1:30" hidden="1" x14ac:dyDescent="0.25">
      <c r="A504" s="133">
        <v>481</v>
      </c>
      <c r="B504" s="156" t="e">
        <f t="shared" ca="1" si="103"/>
        <v>#REF!</v>
      </c>
      <c r="C504" s="156" t="e">
        <f t="shared" ca="1" si="104"/>
        <v>#REF!</v>
      </c>
      <c r="D504" s="138"/>
      <c r="E504" s="139"/>
      <c r="F504" s="139" t="e">
        <f t="shared" ca="1" si="105"/>
        <v>#REF!</v>
      </c>
      <c r="G504" s="137"/>
      <c r="H504" s="137"/>
      <c r="I504" s="137" t="e">
        <f t="shared" ca="1" si="107"/>
        <v>#REF!</v>
      </c>
      <c r="J504" s="162"/>
      <c r="K504" s="140"/>
      <c r="L504" s="140"/>
      <c r="M504" s="140" t="e">
        <f t="shared" ca="1" si="106"/>
        <v>#REF!</v>
      </c>
      <c r="N504" s="171"/>
      <c r="O504" s="142" t="e">
        <f t="shared" ca="1" si="108"/>
        <v>#REF!</v>
      </c>
      <c r="P504" s="141" t="e">
        <f t="shared" ca="1" si="109"/>
        <v>#REF!</v>
      </c>
      <c r="Q504" s="142" t="e">
        <f t="shared" ca="1" si="110"/>
        <v>#REF!</v>
      </c>
      <c r="R504" s="143" t="e">
        <f t="shared" ca="1" si="111"/>
        <v>#REF!</v>
      </c>
      <c r="S504" s="141">
        <f t="shared" si="112"/>
        <v>0</v>
      </c>
      <c r="T504" s="142">
        <f t="shared" si="113"/>
        <v>0</v>
      </c>
      <c r="U504" s="148"/>
      <c r="V504" s="210"/>
      <c r="W504" s="6"/>
      <c r="X504" s="6"/>
      <c r="Y504" s="210"/>
      <c r="Z504" s="6"/>
      <c r="AA504" s="6"/>
      <c r="AB504" s="210"/>
      <c r="AC504" s="6"/>
      <c r="AD504" s="6"/>
    </row>
    <row r="505" spans="1:30" hidden="1" x14ac:dyDescent="0.25">
      <c r="A505" s="133">
        <v>482</v>
      </c>
      <c r="B505" s="156" t="e">
        <f t="shared" ca="1" si="103"/>
        <v>#REF!</v>
      </c>
      <c r="C505" s="156" t="e">
        <f t="shared" ca="1" si="104"/>
        <v>#REF!</v>
      </c>
      <c r="D505" s="138"/>
      <c r="E505" s="139"/>
      <c r="F505" s="139" t="e">
        <f t="shared" ca="1" si="105"/>
        <v>#REF!</v>
      </c>
      <c r="G505" s="137"/>
      <c r="H505" s="137"/>
      <c r="I505" s="137" t="e">
        <f t="shared" ca="1" si="107"/>
        <v>#REF!</v>
      </c>
      <c r="J505" s="162"/>
      <c r="K505" s="140"/>
      <c r="L505" s="140"/>
      <c r="M505" s="140" t="e">
        <f t="shared" ca="1" si="106"/>
        <v>#REF!</v>
      </c>
      <c r="N505" s="171"/>
      <c r="O505" s="142" t="e">
        <f t="shared" ca="1" si="108"/>
        <v>#REF!</v>
      </c>
      <c r="P505" s="141" t="e">
        <f t="shared" ca="1" si="109"/>
        <v>#REF!</v>
      </c>
      <c r="Q505" s="142" t="e">
        <f t="shared" ca="1" si="110"/>
        <v>#REF!</v>
      </c>
      <c r="R505" s="143" t="e">
        <f t="shared" ca="1" si="111"/>
        <v>#REF!</v>
      </c>
      <c r="S505" s="141">
        <f t="shared" si="112"/>
        <v>0</v>
      </c>
      <c r="T505" s="142">
        <f t="shared" si="113"/>
        <v>0</v>
      </c>
      <c r="U505" s="148"/>
      <c r="V505" s="210"/>
      <c r="W505" s="6"/>
      <c r="X505" s="6"/>
      <c r="Y505" s="210"/>
      <c r="Z505" s="6"/>
      <c r="AA505" s="6"/>
      <c r="AB505" s="210"/>
      <c r="AC505" s="6"/>
      <c r="AD505" s="6"/>
    </row>
    <row r="506" spans="1:30" hidden="1" x14ac:dyDescent="0.25">
      <c r="A506" s="133">
        <v>483</v>
      </c>
      <c r="B506" s="156" t="e">
        <f t="shared" ca="1" si="103"/>
        <v>#REF!</v>
      </c>
      <c r="C506" s="156" t="e">
        <f t="shared" ca="1" si="104"/>
        <v>#REF!</v>
      </c>
      <c r="D506" s="138"/>
      <c r="E506" s="139"/>
      <c r="F506" s="139" t="e">
        <f t="shared" ca="1" si="105"/>
        <v>#REF!</v>
      </c>
      <c r="G506" s="137"/>
      <c r="H506" s="137"/>
      <c r="I506" s="137" t="e">
        <f t="shared" ca="1" si="107"/>
        <v>#REF!</v>
      </c>
      <c r="J506" s="162"/>
      <c r="K506" s="140"/>
      <c r="L506" s="140"/>
      <c r="M506" s="140" t="e">
        <f t="shared" ca="1" si="106"/>
        <v>#REF!</v>
      </c>
      <c r="N506" s="171"/>
      <c r="O506" s="142" t="e">
        <f t="shared" ca="1" si="108"/>
        <v>#REF!</v>
      </c>
      <c r="P506" s="141" t="e">
        <f t="shared" ca="1" si="109"/>
        <v>#REF!</v>
      </c>
      <c r="Q506" s="142" t="e">
        <f t="shared" ca="1" si="110"/>
        <v>#REF!</v>
      </c>
      <c r="R506" s="143" t="e">
        <f t="shared" ca="1" si="111"/>
        <v>#REF!</v>
      </c>
      <c r="S506" s="141">
        <f t="shared" si="112"/>
        <v>0</v>
      </c>
      <c r="T506" s="142">
        <f t="shared" si="113"/>
        <v>0</v>
      </c>
      <c r="U506" s="148"/>
      <c r="V506" s="210"/>
      <c r="W506" s="6"/>
      <c r="X506" s="6"/>
      <c r="Y506" s="210"/>
      <c r="Z506" s="6"/>
      <c r="AA506" s="6"/>
      <c r="AB506" s="210"/>
      <c r="AC506" s="6"/>
      <c r="AD506" s="6"/>
    </row>
    <row r="507" spans="1:30" hidden="1" x14ac:dyDescent="0.25">
      <c r="A507" s="133">
        <v>484</v>
      </c>
      <c r="B507" s="156" t="e">
        <f t="shared" ca="1" si="103"/>
        <v>#REF!</v>
      </c>
      <c r="C507" s="156" t="e">
        <f t="shared" ca="1" si="104"/>
        <v>#REF!</v>
      </c>
      <c r="D507" s="138"/>
      <c r="E507" s="139"/>
      <c r="F507" s="139" t="e">
        <f t="shared" ca="1" si="105"/>
        <v>#REF!</v>
      </c>
      <c r="G507" s="137"/>
      <c r="H507" s="137"/>
      <c r="I507" s="137" t="e">
        <f t="shared" ca="1" si="107"/>
        <v>#REF!</v>
      </c>
      <c r="J507" s="162"/>
      <c r="K507" s="140"/>
      <c r="L507" s="140"/>
      <c r="M507" s="140" t="e">
        <f t="shared" ca="1" si="106"/>
        <v>#REF!</v>
      </c>
      <c r="N507" s="171"/>
      <c r="O507" s="142" t="e">
        <f t="shared" ca="1" si="108"/>
        <v>#REF!</v>
      </c>
      <c r="P507" s="141" t="e">
        <f t="shared" ca="1" si="109"/>
        <v>#REF!</v>
      </c>
      <c r="Q507" s="142" t="e">
        <f t="shared" ca="1" si="110"/>
        <v>#REF!</v>
      </c>
      <c r="R507" s="143" t="e">
        <f t="shared" ca="1" si="111"/>
        <v>#REF!</v>
      </c>
      <c r="S507" s="141">
        <f t="shared" si="112"/>
        <v>0</v>
      </c>
      <c r="T507" s="142">
        <f t="shared" si="113"/>
        <v>0</v>
      </c>
      <c r="U507" s="148"/>
      <c r="V507" s="210"/>
      <c r="W507" s="6"/>
      <c r="X507" s="6"/>
      <c r="Y507" s="210"/>
      <c r="Z507" s="6"/>
      <c r="AA507" s="6"/>
      <c r="AB507" s="210"/>
      <c r="AC507" s="6"/>
      <c r="AD507" s="6"/>
    </row>
    <row r="508" spans="1:30" hidden="1" x14ac:dyDescent="0.25">
      <c r="A508" s="133">
        <v>485</v>
      </c>
      <c r="B508" s="156" t="e">
        <f t="shared" ca="1" si="103"/>
        <v>#REF!</v>
      </c>
      <c r="C508" s="156" t="e">
        <f t="shared" ca="1" si="104"/>
        <v>#REF!</v>
      </c>
      <c r="D508" s="138"/>
      <c r="E508" s="139"/>
      <c r="F508" s="139" t="e">
        <f t="shared" ca="1" si="105"/>
        <v>#REF!</v>
      </c>
      <c r="G508" s="137"/>
      <c r="H508" s="137"/>
      <c r="I508" s="137" t="e">
        <f t="shared" ca="1" si="107"/>
        <v>#REF!</v>
      </c>
      <c r="J508" s="162"/>
      <c r="K508" s="140"/>
      <c r="L508" s="140"/>
      <c r="M508" s="140" t="e">
        <f t="shared" ca="1" si="106"/>
        <v>#REF!</v>
      </c>
      <c r="N508" s="171"/>
      <c r="O508" s="142" t="e">
        <f t="shared" ca="1" si="108"/>
        <v>#REF!</v>
      </c>
      <c r="P508" s="141" t="e">
        <f t="shared" ca="1" si="109"/>
        <v>#REF!</v>
      </c>
      <c r="Q508" s="142" t="e">
        <f t="shared" ca="1" si="110"/>
        <v>#REF!</v>
      </c>
      <c r="R508" s="143" t="e">
        <f t="shared" ca="1" si="111"/>
        <v>#REF!</v>
      </c>
      <c r="S508" s="141">
        <f t="shared" si="112"/>
        <v>0</v>
      </c>
      <c r="T508" s="142">
        <f t="shared" si="113"/>
        <v>0</v>
      </c>
      <c r="U508" s="148"/>
      <c r="V508" s="210"/>
      <c r="W508" s="6"/>
      <c r="X508" s="6"/>
      <c r="Y508" s="210"/>
      <c r="Z508" s="6"/>
      <c r="AA508" s="6"/>
      <c r="AB508" s="210"/>
      <c r="AC508" s="6"/>
      <c r="AD508" s="6"/>
    </row>
    <row r="509" spans="1:30" hidden="1" x14ac:dyDescent="0.25">
      <c r="A509" s="133">
        <v>486</v>
      </c>
      <c r="B509" s="156" t="e">
        <f t="shared" ca="1" si="103"/>
        <v>#REF!</v>
      </c>
      <c r="C509" s="156" t="e">
        <f t="shared" ca="1" si="104"/>
        <v>#REF!</v>
      </c>
      <c r="D509" s="138"/>
      <c r="E509" s="139"/>
      <c r="F509" s="139" t="e">
        <f t="shared" ca="1" si="105"/>
        <v>#REF!</v>
      </c>
      <c r="G509" s="137"/>
      <c r="H509" s="137"/>
      <c r="I509" s="137" t="e">
        <f t="shared" ca="1" si="107"/>
        <v>#REF!</v>
      </c>
      <c r="J509" s="162"/>
      <c r="K509" s="140"/>
      <c r="L509" s="140"/>
      <c r="M509" s="140" t="e">
        <f t="shared" ca="1" si="106"/>
        <v>#REF!</v>
      </c>
      <c r="N509" s="171"/>
      <c r="O509" s="142" t="e">
        <f t="shared" ca="1" si="108"/>
        <v>#REF!</v>
      </c>
      <c r="P509" s="141" t="e">
        <f t="shared" ca="1" si="109"/>
        <v>#REF!</v>
      </c>
      <c r="Q509" s="142" t="e">
        <f t="shared" ca="1" si="110"/>
        <v>#REF!</v>
      </c>
      <c r="R509" s="143" t="e">
        <f t="shared" ca="1" si="111"/>
        <v>#REF!</v>
      </c>
      <c r="S509" s="141">
        <f t="shared" si="112"/>
        <v>0</v>
      </c>
      <c r="T509" s="142">
        <f t="shared" si="113"/>
        <v>0</v>
      </c>
      <c r="U509" s="148"/>
      <c r="V509" s="210"/>
      <c r="W509" s="6"/>
      <c r="X509" s="6"/>
      <c r="Y509" s="210"/>
      <c r="Z509" s="6"/>
      <c r="AA509" s="6"/>
      <c r="AB509" s="210"/>
      <c r="AC509" s="6"/>
      <c r="AD509" s="6"/>
    </row>
    <row r="510" spans="1:30" hidden="1" x14ac:dyDescent="0.25">
      <c r="A510" s="133">
        <v>487</v>
      </c>
      <c r="B510" s="156" t="e">
        <f t="shared" ca="1" si="103"/>
        <v>#REF!</v>
      </c>
      <c r="C510" s="156" t="e">
        <f t="shared" ca="1" si="104"/>
        <v>#REF!</v>
      </c>
      <c r="D510" s="138"/>
      <c r="E510" s="139"/>
      <c r="F510" s="139" t="e">
        <f t="shared" ca="1" si="105"/>
        <v>#REF!</v>
      </c>
      <c r="G510" s="137"/>
      <c r="H510" s="137"/>
      <c r="I510" s="137" t="e">
        <f t="shared" ca="1" si="107"/>
        <v>#REF!</v>
      </c>
      <c r="J510" s="162"/>
      <c r="K510" s="140"/>
      <c r="L510" s="140"/>
      <c r="M510" s="140" t="e">
        <f t="shared" ca="1" si="106"/>
        <v>#REF!</v>
      </c>
      <c r="N510" s="171"/>
      <c r="O510" s="142" t="e">
        <f t="shared" ca="1" si="108"/>
        <v>#REF!</v>
      </c>
      <c r="P510" s="141" t="e">
        <f t="shared" ca="1" si="109"/>
        <v>#REF!</v>
      </c>
      <c r="Q510" s="142" t="e">
        <f t="shared" ca="1" si="110"/>
        <v>#REF!</v>
      </c>
      <c r="R510" s="143" t="e">
        <f t="shared" ca="1" si="111"/>
        <v>#REF!</v>
      </c>
      <c r="S510" s="141">
        <f t="shared" si="112"/>
        <v>0</v>
      </c>
      <c r="T510" s="142">
        <f t="shared" si="113"/>
        <v>0</v>
      </c>
      <c r="U510" s="148"/>
      <c r="V510" s="210"/>
      <c r="W510" s="6"/>
      <c r="X510" s="6"/>
      <c r="Y510" s="210"/>
      <c r="Z510" s="6"/>
      <c r="AA510" s="6"/>
      <c r="AB510" s="210"/>
      <c r="AC510" s="6"/>
      <c r="AD510" s="6"/>
    </row>
    <row r="511" spans="1:30" hidden="1" x14ac:dyDescent="0.25">
      <c r="A511" s="133">
        <v>488</v>
      </c>
      <c r="B511" s="156" t="e">
        <f t="shared" ca="1" si="103"/>
        <v>#REF!</v>
      </c>
      <c r="C511" s="156" t="e">
        <f t="shared" ca="1" si="104"/>
        <v>#REF!</v>
      </c>
      <c r="D511" s="138"/>
      <c r="E511" s="139"/>
      <c r="F511" s="139" t="e">
        <f t="shared" ca="1" si="105"/>
        <v>#REF!</v>
      </c>
      <c r="G511" s="137"/>
      <c r="H511" s="137"/>
      <c r="I511" s="137" t="e">
        <f t="shared" ca="1" si="107"/>
        <v>#REF!</v>
      </c>
      <c r="J511" s="162"/>
      <c r="K511" s="140"/>
      <c r="L511" s="140"/>
      <c r="M511" s="140" t="e">
        <f t="shared" ca="1" si="106"/>
        <v>#REF!</v>
      </c>
      <c r="N511" s="171"/>
      <c r="O511" s="142" t="e">
        <f t="shared" ca="1" si="108"/>
        <v>#REF!</v>
      </c>
      <c r="P511" s="141" t="e">
        <f t="shared" ca="1" si="109"/>
        <v>#REF!</v>
      </c>
      <c r="Q511" s="142" t="e">
        <f t="shared" ca="1" si="110"/>
        <v>#REF!</v>
      </c>
      <c r="R511" s="143" t="e">
        <f t="shared" ca="1" si="111"/>
        <v>#REF!</v>
      </c>
      <c r="S511" s="141">
        <f t="shared" si="112"/>
        <v>0</v>
      </c>
      <c r="T511" s="142">
        <f t="shared" si="113"/>
        <v>0</v>
      </c>
      <c r="U511" s="148"/>
      <c r="V511" s="210"/>
      <c r="W511" s="6"/>
      <c r="X511" s="6"/>
      <c r="Y511" s="210"/>
      <c r="Z511" s="6"/>
      <c r="AA511" s="6"/>
      <c r="AB511" s="210"/>
      <c r="AC511" s="6"/>
      <c r="AD511" s="6"/>
    </row>
    <row r="512" spans="1:30" hidden="1" x14ac:dyDescent="0.25">
      <c r="A512" s="133">
        <v>489</v>
      </c>
      <c r="B512" s="156" t="e">
        <f t="shared" ca="1" si="103"/>
        <v>#REF!</v>
      </c>
      <c r="C512" s="156" t="e">
        <f t="shared" ca="1" si="104"/>
        <v>#REF!</v>
      </c>
      <c r="D512" s="138"/>
      <c r="E512" s="139"/>
      <c r="F512" s="139" t="e">
        <f t="shared" ca="1" si="105"/>
        <v>#REF!</v>
      </c>
      <c r="G512" s="137"/>
      <c r="H512" s="137"/>
      <c r="I512" s="137" t="e">
        <f t="shared" ca="1" si="107"/>
        <v>#REF!</v>
      </c>
      <c r="J512" s="162"/>
      <c r="K512" s="140"/>
      <c r="L512" s="140"/>
      <c r="M512" s="140" t="e">
        <f t="shared" ca="1" si="106"/>
        <v>#REF!</v>
      </c>
      <c r="N512" s="171"/>
      <c r="O512" s="142" t="e">
        <f t="shared" ca="1" si="108"/>
        <v>#REF!</v>
      </c>
      <c r="P512" s="141" t="e">
        <f t="shared" ca="1" si="109"/>
        <v>#REF!</v>
      </c>
      <c r="Q512" s="142" t="e">
        <f t="shared" ca="1" si="110"/>
        <v>#REF!</v>
      </c>
      <c r="R512" s="143" t="e">
        <f t="shared" ca="1" si="111"/>
        <v>#REF!</v>
      </c>
      <c r="S512" s="141">
        <f t="shared" si="112"/>
        <v>0</v>
      </c>
      <c r="T512" s="142">
        <f t="shared" si="113"/>
        <v>0</v>
      </c>
      <c r="U512" s="148"/>
      <c r="V512" s="210"/>
      <c r="W512" s="6"/>
      <c r="X512" s="6"/>
      <c r="Y512" s="210"/>
      <c r="Z512" s="6"/>
      <c r="AA512" s="6"/>
      <c r="AB512" s="210"/>
      <c r="AC512" s="6"/>
      <c r="AD512" s="6"/>
    </row>
    <row r="513" spans="1:30" hidden="1" x14ac:dyDescent="0.25">
      <c r="A513" s="133">
        <v>490</v>
      </c>
      <c r="B513" s="156" t="e">
        <f t="shared" ca="1" si="103"/>
        <v>#REF!</v>
      </c>
      <c r="C513" s="156" t="e">
        <f t="shared" ca="1" si="104"/>
        <v>#REF!</v>
      </c>
      <c r="D513" s="138"/>
      <c r="E513" s="139"/>
      <c r="F513" s="139" t="e">
        <f t="shared" ca="1" si="105"/>
        <v>#REF!</v>
      </c>
      <c r="G513" s="137"/>
      <c r="H513" s="137"/>
      <c r="I513" s="137" t="e">
        <f t="shared" ca="1" si="107"/>
        <v>#REF!</v>
      </c>
      <c r="J513" s="162"/>
      <c r="K513" s="140"/>
      <c r="L513" s="140"/>
      <c r="M513" s="140" t="e">
        <f t="shared" ca="1" si="106"/>
        <v>#REF!</v>
      </c>
      <c r="N513" s="171"/>
      <c r="O513" s="142" t="e">
        <f t="shared" ca="1" si="108"/>
        <v>#REF!</v>
      </c>
      <c r="P513" s="141" t="e">
        <f t="shared" ca="1" si="109"/>
        <v>#REF!</v>
      </c>
      <c r="Q513" s="142" t="e">
        <f t="shared" ca="1" si="110"/>
        <v>#REF!</v>
      </c>
      <c r="R513" s="143" t="e">
        <f t="shared" ca="1" si="111"/>
        <v>#REF!</v>
      </c>
      <c r="S513" s="141">
        <f t="shared" si="112"/>
        <v>0</v>
      </c>
      <c r="T513" s="142">
        <f t="shared" si="113"/>
        <v>0</v>
      </c>
      <c r="U513" s="148"/>
      <c r="V513" s="210"/>
      <c r="W513" s="6"/>
      <c r="X513" s="6"/>
      <c r="Y513" s="210"/>
      <c r="Z513" s="6"/>
      <c r="AA513" s="6"/>
      <c r="AB513" s="210"/>
      <c r="AC513" s="6"/>
      <c r="AD513" s="6"/>
    </row>
    <row r="514" spans="1:30" hidden="1" x14ac:dyDescent="0.25">
      <c r="A514" s="133">
        <v>491</v>
      </c>
      <c r="B514" s="156" t="e">
        <f t="shared" ca="1" si="103"/>
        <v>#REF!</v>
      </c>
      <c r="C514" s="156" t="e">
        <f t="shared" ca="1" si="104"/>
        <v>#REF!</v>
      </c>
      <c r="D514" s="138"/>
      <c r="E514" s="139"/>
      <c r="F514" s="139" t="e">
        <f t="shared" ca="1" si="105"/>
        <v>#REF!</v>
      </c>
      <c r="G514" s="137"/>
      <c r="H514" s="137"/>
      <c r="I514" s="137" t="e">
        <f t="shared" ca="1" si="107"/>
        <v>#REF!</v>
      </c>
      <c r="J514" s="162"/>
      <c r="K514" s="140"/>
      <c r="L514" s="140"/>
      <c r="M514" s="140" t="e">
        <f t="shared" ca="1" si="106"/>
        <v>#REF!</v>
      </c>
      <c r="N514" s="171"/>
      <c r="O514" s="142" t="e">
        <f t="shared" ca="1" si="108"/>
        <v>#REF!</v>
      </c>
      <c r="P514" s="141" t="e">
        <f t="shared" ca="1" si="109"/>
        <v>#REF!</v>
      </c>
      <c r="Q514" s="142" t="e">
        <f t="shared" ca="1" si="110"/>
        <v>#REF!</v>
      </c>
      <c r="R514" s="143" t="e">
        <f t="shared" ca="1" si="111"/>
        <v>#REF!</v>
      </c>
      <c r="S514" s="141">
        <f t="shared" si="112"/>
        <v>0</v>
      </c>
      <c r="T514" s="142">
        <f t="shared" si="113"/>
        <v>0</v>
      </c>
      <c r="U514" s="148"/>
      <c r="V514" s="210"/>
      <c r="W514" s="6"/>
      <c r="X514" s="6"/>
      <c r="Y514" s="210"/>
      <c r="Z514" s="6"/>
      <c r="AA514" s="6"/>
      <c r="AB514" s="210"/>
      <c r="AC514" s="6"/>
      <c r="AD514" s="6"/>
    </row>
    <row r="515" spans="1:30" hidden="1" x14ac:dyDescent="0.25">
      <c r="A515" s="133">
        <v>492</v>
      </c>
      <c r="B515" s="156" t="e">
        <f t="shared" ca="1" si="103"/>
        <v>#REF!</v>
      </c>
      <c r="C515" s="156" t="e">
        <f t="shared" ca="1" si="104"/>
        <v>#REF!</v>
      </c>
      <c r="D515" s="138"/>
      <c r="E515" s="139"/>
      <c r="F515" s="139" t="e">
        <f t="shared" ca="1" si="105"/>
        <v>#REF!</v>
      </c>
      <c r="G515" s="137"/>
      <c r="H515" s="137"/>
      <c r="I515" s="137" t="e">
        <f t="shared" ca="1" si="107"/>
        <v>#REF!</v>
      </c>
      <c r="J515" s="162"/>
      <c r="K515" s="140"/>
      <c r="L515" s="140"/>
      <c r="M515" s="140" t="e">
        <f t="shared" ca="1" si="106"/>
        <v>#REF!</v>
      </c>
      <c r="N515" s="171"/>
      <c r="O515" s="142" t="e">
        <f t="shared" ca="1" si="108"/>
        <v>#REF!</v>
      </c>
      <c r="P515" s="141" t="e">
        <f t="shared" ca="1" si="109"/>
        <v>#REF!</v>
      </c>
      <c r="Q515" s="142" t="e">
        <f t="shared" ca="1" si="110"/>
        <v>#REF!</v>
      </c>
      <c r="R515" s="143" t="e">
        <f t="shared" ca="1" si="111"/>
        <v>#REF!</v>
      </c>
      <c r="S515" s="141">
        <f t="shared" si="112"/>
        <v>0</v>
      </c>
      <c r="T515" s="142">
        <f t="shared" si="113"/>
        <v>0</v>
      </c>
      <c r="U515" s="148"/>
      <c r="V515" s="210"/>
      <c r="W515" s="6"/>
      <c r="X515" s="6"/>
      <c r="Y515" s="210"/>
      <c r="Z515" s="6"/>
      <c r="AA515" s="6"/>
      <c r="AB515" s="210"/>
      <c r="AC515" s="6"/>
      <c r="AD515" s="6"/>
    </row>
    <row r="516" spans="1:30" x14ac:dyDescent="0.25">
      <c r="A516" s="149" t="s">
        <v>605</v>
      </c>
      <c r="B516" s="149"/>
      <c r="C516" s="189"/>
      <c r="D516" s="151"/>
      <c r="E516" s="151"/>
      <c r="F516" s="151"/>
      <c r="G516" s="150"/>
      <c r="H516" s="150"/>
      <c r="I516" s="150"/>
      <c r="J516" s="150"/>
      <c r="K516" s="150"/>
      <c r="L516" s="150"/>
      <c r="M516" s="150"/>
      <c r="N516" s="150"/>
      <c r="O516" s="272"/>
      <c r="P516" s="150"/>
      <c r="Q516" s="151"/>
      <c r="R516" s="151"/>
      <c r="S516" s="151"/>
      <c r="T516" s="151"/>
      <c r="V516" s="212"/>
      <c r="Y516" s="212"/>
      <c r="AB516" s="212"/>
    </row>
    <row r="517" spans="1:30" x14ac:dyDescent="0.25">
      <c r="A517" s="497" t="s">
        <v>635</v>
      </c>
      <c r="B517" s="497"/>
      <c r="C517" s="497"/>
      <c r="D517" s="497"/>
      <c r="E517" s="497"/>
      <c r="F517" s="497"/>
      <c r="G517" s="497"/>
      <c r="H517" s="497"/>
      <c r="I517" s="497"/>
      <c r="J517" s="497"/>
      <c r="K517" s="497"/>
      <c r="L517" s="497"/>
      <c r="M517" s="497"/>
      <c r="N517" s="497"/>
      <c r="O517" s="498"/>
      <c r="P517" s="497"/>
      <c r="Q517" s="151"/>
      <c r="R517" s="151"/>
      <c r="S517" s="151"/>
      <c r="T517" s="151"/>
      <c r="V517" s="209"/>
      <c r="Y517" s="209"/>
      <c r="AB517" s="209"/>
    </row>
    <row r="519" spans="1:30" x14ac:dyDescent="0.25">
      <c r="B519" s="190"/>
      <c r="C519" s="191" t="s">
        <v>643</v>
      </c>
      <c r="D519" s="155" t="s">
        <v>644</v>
      </c>
      <c r="M519" s="175"/>
      <c r="N519" s="175"/>
      <c r="O519" s="328"/>
      <c r="P519" s="175"/>
      <c r="Q519" s="175"/>
      <c r="V519" s="214"/>
      <c r="Y519" s="214"/>
      <c r="AB519" s="214"/>
    </row>
    <row r="520" spans="1:30" x14ac:dyDescent="0.25">
      <c r="B520" s="190"/>
      <c r="C520" s="191"/>
      <c r="D520" s="155"/>
      <c r="M520" s="175"/>
      <c r="N520" s="175"/>
      <c r="O520" s="328"/>
      <c r="P520" s="175"/>
      <c r="Q520" s="175"/>
      <c r="V520" s="214"/>
      <c r="Y520" s="214"/>
      <c r="AB520" s="214"/>
    </row>
    <row r="521" spans="1:30" x14ac:dyDescent="0.25">
      <c r="B521" s="190"/>
      <c r="C521" s="192"/>
      <c r="D521" s="155"/>
      <c r="M521" s="175"/>
      <c r="N521" s="175"/>
      <c r="O521" s="328"/>
      <c r="P521" s="175"/>
      <c r="Q521" s="175"/>
      <c r="V521" s="214"/>
      <c r="Y521" s="214"/>
      <c r="AB521" s="214"/>
    </row>
    <row r="522" spans="1:30" x14ac:dyDescent="0.25">
      <c r="B522" s="190" t="s">
        <v>648</v>
      </c>
      <c r="C522" s="191" t="s">
        <v>647</v>
      </c>
      <c r="D522" s="155" t="s">
        <v>650</v>
      </c>
      <c r="M522" s="175"/>
      <c r="N522" s="175"/>
      <c r="O522" s="328"/>
      <c r="P522" s="175"/>
      <c r="Q522" s="175"/>
      <c r="V522" s="214"/>
      <c r="Y522" s="214"/>
      <c r="AB522" s="214"/>
    </row>
    <row r="523" spans="1:30" x14ac:dyDescent="0.25">
      <c r="M523" s="175"/>
      <c r="N523" s="175"/>
      <c r="O523" s="328"/>
      <c r="P523" s="175"/>
      <c r="Q523" s="175"/>
    </row>
    <row r="524" spans="1:30" x14ac:dyDescent="0.25">
      <c r="M524" s="175"/>
      <c r="N524" s="175"/>
      <c r="O524" s="328"/>
      <c r="P524" s="175"/>
      <c r="Q524" s="175"/>
      <c r="V524" s="215"/>
      <c r="Y524" s="215"/>
      <c r="AB524" s="215"/>
    </row>
    <row r="525" spans="1:30" x14ac:dyDescent="0.25">
      <c r="M525" s="175"/>
      <c r="N525" s="175"/>
      <c r="O525" s="328"/>
      <c r="P525" s="175"/>
      <c r="Q525" s="175"/>
      <c r="V525" s="215"/>
      <c r="Y525" s="215"/>
      <c r="AB525" s="215"/>
    </row>
    <row r="526" spans="1:30" x14ac:dyDescent="0.25">
      <c r="M526" s="175"/>
      <c r="N526" s="175"/>
      <c r="O526" s="328"/>
      <c r="P526" s="175"/>
      <c r="Q526" s="175"/>
      <c r="V526" s="215"/>
      <c r="Y526" s="215"/>
      <c r="AB526" s="215"/>
    </row>
    <row r="527" spans="1:30" x14ac:dyDescent="0.25">
      <c r="M527" s="175"/>
      <c r="N527" s="175"/>
      <c r="O527" s="328"/>
      <c r="P527" s="175"/>
      <c r="Q527" s="175"/>
      <c r="V527" s="215"/>
      <c r="Y527" s="215"/>
      <c r="AB527" s="215"/>
    </row>
    <row r="528" spans="1:30" x14ac:dyDescent="0.25">
      <c r="M528" s="175"/>
      <c r="N528" s="176"/>
      <c r="O528" s="328"/>
      <c r="P528" s="175"/>
      <c r="Q528" s="175"/>
      <c r="V528" s="215"/>
      <c r="Y528" s="215"/>
      <c r="AB528" s="215"/>
    </row>
  </sheetData>
  <autoFilter ref="A8:U517">
    <filterColumn colId="2">
      <filters blank="1">
        <filter val="Таймырский Долгано-Ненецкий"/>
        <filter val="Эвенкийский"/>
      </filters>
    </filterColumn>
    <filterColumn colId="14">
      <filters blank="1">
        <filter val="10"/>
        <filter val="100"/>
        <filter val="1000"/>
        <filter val="11"/>
        <filter val="1152"/>
        <filter val="1168"/>
        <filter val="118"/>
        <filter val="12"/>
        <filter val="13"/>
        <filter val="1392"/>
        <filter val="14"/>
        <filter val="144"/>
        <filter val="15"/>
        <filter val="150"/>
        <filter val="1500"/>
        <filter val="154"/>
        <filter val="1810"/>
        <filter val="2"/>
        <filter val="200"/>
        <filter val="2000"/>
        <filter val="21"/>
        <filter val="21610"/>
        <filter val="22065"/>
        <filter val="24"/>
        <filter val="243"/>
        <filter val="26"/>
        <filter val="2749"/>
        <filter val="2766"/>
        <filter val="3"/>
        <filter val="30"/>
        <filter val="300"/>
        <filter val="3000"/>
        <filter val="309"/>
        <filter val="318"/>
        <filter val="326"/>
        <filter val="34"/>
        <filter val="3458"/>
        <filter val="37"/>
        <filter val="400"/>
        <filter val="410"/>
        <filter val="4230"/>
        <filter val="43"/>
        <filter val="43675"/>
        <filter val="44"/>
        <filter val="4774"/>
        <filter val="5"/>
        <filter val="50"/>
        <filter val="500"/>
        <filter val="505"/>
        <filter val="52"/>
        <filter val="5606"/>
        <filter val="57"/>
        <filter val="59"/>
        <filter val="592"/>
        <filter val="6"/>
        <filter val="65"/>
        <filter val="657"/>
        <filter val="659"/>
        <filter val="66"/>
        <filter val="7"/>
        <filter val="71"/>
        <filter val="75"/>
        <filter val="8"/>
        <filter val="80"/>
        <filter val="9"/>
        <filter val="93"/>
      </filters>
    </filterColumn>
  </autoFilter>
  <mergeCells count="24">
    <mergeCell ref="A517:P517"/>
    <mergeCell ref="D4:F6"/>
    <mergeCell ref="A2:T2"/>
    <mergeCell ref="P6:R6"/>
    <mergeCell ref="G4:J5"/>
    <mergeCell ref="K4:N5"/>
    <mergeCell ref="O4:T5"/>
    <mergeCell ref="G6:I6"/>
    <mergeCell ref="K6:M6"/>
    <mergeCell ref="O6:O7"/>
    <mergeCell ref="S6:T6"/>
    <mergeCell ref="A4:A7"/>
    <mergeCell ref="B4:B7"/>
    <mergeCell ref="C4:C7"/>
    <mergeCell ref="AD341:AD342"/>
    <mergeCell ref="V341:V342"/>
    <mergeCell ref="W341:W342"/>
    <mergeCell ref="X341:X342"/>
    <mergeCell ref="AB4:AD6"/>
    <mergeCell ref="U4:U7"/>
    <mergeCell ref="Y4:AA6"/>
    <mergeCell ref="V4:X6"/>
    <mergeCell ref="AB341:AB342"/>
    <mergeCell ref="AC341:AC342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S505"/>
  <sheetViews>
    <sheetView view="pageBreakPreview" zoomScaleSheetLayoutView="100" workbookViewId="0">
      <pane xSplit="3" ySplit="6" topLeftCell="F7" activePane="bottomRight" state="frozen"/>
      <selection pane="topRight" activeCell="D1" sqref="D1"/>
      <selection pane="bottomLeft" activeCell="A10" sqref="A10"/>
      <selection pane="bottomRight" activeCell="S31" sqref="S31"/>
    </sheetView>
  </sheetViews>
  <sheetFormatPr defaultRowHeight="15.75" outlineLevelCol="1" x14ac:dyDescent="0.25"/>
  <cols>
    <col min="1" max="1" width="6.5703125" style="154" customWidth="1"/>
    <col min="2" max="2" width="52.42578125" style="193" customWidth="1"/>
    <col min="3" max="3" width="20.7109375" style="194" customWidth="1"/>
    <col min="4" max="5" width="8.42578125" style="128" hidden="1" customWidth="1"/>
    <col min="6" max="6" width="11.140625" style="128" customWidth="1"/>
    <col min="7" max="9" width="8.42578125" style="122" customWidth="1"/>
    <col min="10" max="10" width="8.28515625" style="52" customWidth="1"/>
    <col min="11" max="12" width="6.85546875" style="52" customWidth="1"/>
    <col min="13" max="13" width="13.85546875" style="128" customWidth="1"/>
    <col min="14" max="14" width="8.85546875" style="273" customWidth="1"/>
    <col min="15" max="15" width="8.140625" style="52" hidden="1" customWidth="1" outlineLevel="1"/>
    <col min="16" max="16" width="8" style="122" customWidth="1" collapsed="1"/>
    <col min="17" max="17" width="7.85546875" style="52" hidden="1" customWidth="1" outlineLevel="1"/>
    <col min="18" max="18" width="5" style="122" hidden="1" customWidth="1" outlineLevel="1"/>
    <col min="19" max="19" width="8.140625" style="232" customWidth="1" collapsed="1"/>
    <col min="20" max="20" width="8.140625" style="114" customWidth="1" collapsed="1"/>
    <col min="21" max="16384" width="9.140625" style="6"/>
  </cols>
  <sheetData>
    <row r="1" spans="1:16295" s="233" customFormat="1" ht="18.75" x14ac:dyDescent="0.3">
      <c r="A1" s="228"/>
      <c r="B1" s="229"/>
      <c r="C1" s="229"/>
      <c r="D1" s="83"/>
      <c r="E1" s="83"/>
      <c r="F1" s="230"/>
      <c r="G1" s="223"/>
      <c r="H1" s="223"/>
      <c r="I1" s="223"/>
      <c r="J1" s="231"/>
      <c r="K1" s="231"/>
      <c r="L1" s="231"/>
      <c r="M1" s="230"/>
      <c r="N1" s="223"/>
      <c r="O1" s="84"/>
      <c r="P1" s="223"/>
      <c r="Q1" s="84"/>
      <c r="R1" s="82"/>
      <c r="S1" s="232"/>
      <c r="T1" s="232"/>
    </row>
    <row r="2" spans="1:16295" s="235" customFormat="1" ht="18.75" x14ac:dyDescent="0.3">
      <c r="A2" s="411" t="s">
        <v>688</v>
      </c>
      <c r="B2" s="411"/>
      <c r="C2" s="411"/>
      <c r="D2" s="523"/>
      <c r="E2" s="523"/>
      <c r="F2" s="411"/>
      <c r="G2" s="411"/>
      <c r="H2" s="411"/>
      <c r="I2" s="411"/>
      <c r="J2" s="411"/>
      <c r="K2" s="411"/>
      <c r="L2" s="411"/>
      <c r="M2" s="411"/>
      <c r="N2" s="411"/>
      <c r="O2" s="523"/>
      <c r="P2" s="411"/>
      <c r="Q2" s="523"/>
      <c r="R2" s="523"/>
      <c r="S2" s="411"/>
      <c r="T2" s="279"/>
    </row>
    <row r="3" spans="1:16295" s="233" customFormat="1" ht="18.75" x14ac:dyDescent="0.3">
      <c r="A3" s="228"/>
      <c r="B3" s="229"/>
      <c r="C3" s="229"/>
      <c r="D3" s="103"/>
      <c r="E3" s="103"/>
      <c r="F3" s="236"/>
      <c r="G3" s="224"/>
      <c r="H3" s="224"/>
      <c r="I3" s="224"/>
      <c r="J3" s="237"/>
      <c r="K3" s="237"/>
      <c r="L3" s="237"/>
      <c r="M3" s="236"/>
      <c r="N3" s="224"/>
      <c r="O3" s="102"/>
      <c r="P3" s="224"/>
      <c r="Q3" s="102"/>
      <c r="R3" s="101"/>
      <c r="S3" s="232"/>
      <c r="T3" s="232"/>
    </row>
    <row r="4" spans="1:16295" s="129" customFormat="1" ht="63" customHeight="1" x14ac:dyDescent="0.25">
      <c r="A4" s="462" t="s">
        <v>0</v>
      </c>
      <c r="B4" s="462" t="s">
        <v>604</v>
      </c>
      <c r="C4" s="462" t="s">
        <v>603</v>
      </c>
      <c r="D4" s="534" t="s">
        <v>1</v>
      </c>
      <c r="E4" s="535"/>
      <c r="F4" s="536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83"/>
      <c r="O4" s="483"/>
      <c r="P4" s="483"/>
      <c r="Q4" s="483"/>
      <c r="R4" s="483"/>
      <c r="S4" s="440" t="s">
        <v>629</v>
      </c>
      <c r="T4" s="500" t="s">
        <v>687</v>
      </c>
    </row>
    <row r="5" spans="1:16295" s="132" customFormat="1" ht="63" x14ac:dyDescent="0.25">
      <c r="A5" s="463"/>
      <c r="B5" s="463"/>
      <c r="C5" s="463"/>
      <c r="D5" s="130">
        <v>2017</v>
      </c>
      <c r="E5" s="130">
        <v>2018</v>
      </c>
      <c r="F5" s="292">
        <v>2019</v>
      </c>
      <c r="G5" s="292">
        <v>2017</v>
      </c>
      <c r="H5" s="292">
        <v>2018</v>
      </c>
      <c r="I5" s="292">
        <v>2019</v>
      </c>
      <c r="J5" s="292">
        <v>2017</v>
      </c>
      <c r="K5" s="292">
        <v>2018</v>
      </c>
      <c r="L5" s="292">
        <v>2019</v>
      </c>
      <c r="M5" s="170" t="s">
        <v>595</v>
      </c>
      <c r="N5" s="282" t="s">
        <v>633</v>
      </c>
      <c r="O5" s="169" t="s">
        <v>626</v>
      </c>
      <c r="P5" s="178" t="s">
        <v>634</v>
      </c>
      <c r="Q5" s="169" t="s">
        <v>631</v>
      </c>
      <c r="R5" s="134" t="s">
        <v>597</v>
      </c>
      <c r="S5" s="537"/>
      <c r="T5" s="533"/>
    </row>
    <row r="6" spans="1:16295" s="184" customFormat="1" x14ac:dyDescent="0.25">
      <c r="A6" s="185">
        <v>1</v>
      </c>
      <c r="B6" s="185">
        <v>2</v>
      </c>
      <c r="C6" s="185">
        <v>3</v>
      </c>
      <c r="D6" s="319">
        <v>4</v>
      </c>
      <c r="E6" s="317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185">
        <v>12</v>
      </c>
      <c r="M6" s="185">
        <v>13</v>
      </c>
      <c r="N6" s="283">
        <v>14</v>
      </c>
      <c r="O6" s="320">
        <v>15</v>
      </c>
      <c r="P6" s="185">
        <v>16</v>
      </c>
      <c r="Q6" s="321">
        <v>17</v>
      </c>
      <c r="R6" s="318">
        <v>18</v>
      </c>
      <c r="S6" s="285">
        <v>19</v>
      </c>
      <c r="T6" s="186"/>
    </row>
    <row r="7" spans="1:16295" s="144" customFormat="1" x14ac:dyDescent="0.25">
      <c r="A7" s="304">
        <v>1</v>
      </c>
      <c r="B7" s="305" t="s">
        <v>658</v>
      </c>
      <c r="C7" s="188"/>
      <c r="D7" s="138"/>
      <c r="E7" s="139"/>
      <c r="F7" s="179"/>
      <c r="G7" s="180"/>
      <c r="H7" s="180"/>
      <c r="I7" s="180">
        <v>30825</v>
      </c>
      <c r="J7" s="181"/>
      <c r="K7" s="181"/>
      <c r="L7" s="181"/>
      <c r="M7" s="179">
        <f>N7*100/I7</f>
        <v>3.5879967558799675</v>
      </c>
      <c r="N7" s="281">
        <f>SUM(N8:N359)</f>
        <v>1106</v>
      </c>
      <c r="O7" s="281">
        <f t="shared" ref="O7:P7" si="0">SUM(O8:O359)</f>
        <v>1139.8120000000001</v>
      </c>
      <c r="P7" s="286">
        <f t="shared" si="0"/>
        <v>800</v>
      </c>
      <c r="Q7" s="180"/>
      <c r="R7" s="180"/>
      <c r="S7" s="286">
        <f t="shared" ref="S7" si="1">SUM(S8:S498)</f>
        <v>1174</v>
      </c>
      <c r="T7" s="182">
        <v>955</v>
      </c>
    </row>
    <row r="8" spans="1:16295" s="144" customFormat="1" hidden="1" x14ac:dyDescent="0.25">
      <c r="A8" s="133">
        <v>2</v>
      </c>
      <c r="B8" s="156" t="s">
        <v>857</v>
      </c>
      <c r="C8" s="156" t="s">
        <v>692</v>
      </c>
      <c r="D8" s="138"/>
      <c r="E8" s="139"/>
      <c r="F8" s="139">
        <v>0</v>
      </c>
      <c r="G8" s="137"/>
      <c r="H8" s="137"/>
      <c r="I8" s="137">
        <v>0</v>
      </c>
      <c r="J8" s="140"/>
      <c r="K8" s="140"/>
      <c r="L8" s="140">
        <v>0</v>
      </c>
      <c r="M8" s="141">
        <f>IF(I8&lt;33,0,3)</f>
        <v>0</v>
      </c>
      <c r="N8" s="284">
        <f>ROUNDDOWN(O8,0)</f>
        <v>0</v>
      </c>
      <c r="O8" s="143">
        <f>I8*M8/100</f>
        <v>0</v>
      </c>
      <c r="P8" s="142">
        <f>ROUNDDOWN(Q8,0)</f>
        <v>0</v>
      </c>
      <c r="Q8" s="143">
        <f>N8*R8/100</f>
        <v>0</v>
      </c>
      <c r="R8" s="142">
        <f>IF(I8&lt;33,0,75)</f>
        <v>0</v>
      </c>
      <c r="S8" s="200"/>
      <c r="T8" s="142"/>
    </row>
    <row r="9" spans="1:16295" s="144" customFormat="1" ht="31.5" hidden="1" x14ac:dyDescent="0.25">
      <c r="A9" s="133">
        <v>3</v>
      </c>
      <c r="B9" s="156" t="s">
        <v>708</v>
      </c>
      <c r="C9" s="156" t="s">
        <v>692</v>
      </c>
      <c r="D9" s="138"/>
      <c r="E9" s="139"/>
      <c r="F9" s="139">
        <v>0</v>
      </c>
      <c r="G9" s="137"/>
      <c r="H9" s="137"/>
      <c r="I9" s="137">
        <v>0</v>
      </c>
      <c r="J9" s="140"/>
      <c r="K9" s="140"/>
      <c r="L9" s="140">
        <v>0</v>
      </c>
      <c r="M9" s="141">
        <f t="shared" ref="M9:M72" si="2">IF(I9&lt;33,0,3)</f>
        <v>0</v>
      </c>
      <c r="N9" s="284">
        <f t="shared" ref="N9:N72" si="3">ROUNDDOWN(O9,0)</f>
        <v>0</v>
      </c>
      <c r="O9" s="143">
        <f t="shared" ref="O9:O72" si="4">I9*M9/100</f>
        <v>0</v>
      </c>
      <c r="P9" s="142">
        <f t="shared" ref="P9:P72" si="5">ROUNDDOWN(Q9,0)</f>
        <v>0</v>
      </c>
      <c r="Q9" s="143">
        <f t="shared" ref="Q9:Q72" si="6">N9*R9/100</f>
        <v>0</v>
      </c>
      <c r="R9" s="142">
        <f t="shared" ref="R9:R72" si="7">IF(I9&lt;33,0,75)</f>
        <v>0</v>
      </c>
      <c r="S9" s="200"/>
      <c r="T9" s="142"/>
    </row>
    <row r="10" spans="1:16295" s="144" customFormat="1" ht="31.5" hidden="1" x14ac:dyDescent="0.25">
      <c r="A10" s="133">
        <v>4</v>
      </c>
      <c r="B10" s="156" t="s">
        <v>47</v>
      </c>
      <c r="C10" s="156" t="s">
        <v>692</v>
      </c>
      <c r="D10" s="138"/>
      <c r="E10" s="139"/>
      <c r="F10" s="139">
        <v>0</v>
      </c>
      <c r="G10" s="137"/>
      <c r="H10" s="137"/>
      <c r="I10" s="137">
        <v>0</v>
      </c>
      <c r="J10" s="140"/>
      <c r="K10" s="140"/>
      <c r="L10" s="140">
        <v>0</v>
      </c>
      <c r="M10" s="141">
        <f t="shared" si="2"/>
        <v>0</v>
      </c>
      <c r="N10" s="284">
        <f t="shared" si="3"/>
        <v>0</v>
      </c>
      <c r="O10" s="143">
        <f t="shared" si="4"/>
        <v>0</v>
      </c>
      <c r="P10" s="142">
        <f t="shared" si="5"/>
        <v>0</v>
      </c>
      <c r="Q10" s="143">
        <f t="shared" si="6"/>
        <v>0</v>
      </c>
      <c r="R10" s="142">
        <f t="shared" si="7"/>
        <v>0</v>
      </c>
      <c r="S10" s="241"/>
      <c r="T10" s="147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  <c r="XBL10" s="146"/>
      <c r="XBM10" s="146"/>
      <c r="XBN10" s="146"/>
      <c r="XBO10" s="146"/>
      <c r="XBP10" s="146"/>
      <c r="XBQ10" s="146"/>
      <c r="XBR10" s="146"/>
      <c r="XBS10" s="146"/>
    </row>
    <row r="11" spans="1:16295" s="144" customFormat="1" hidden="1" x14ac:dyDescent="0.25">
      <c r="A11" s="133">
        <v>5</v>
      </c>
      <c r="B11" s="156" t="s">
        <v>2</v>
      </c>
      <c r="C11" s="156" t="s">
        <v>692</v>
      </c>
      <c r="D11" s="138"/>
      <c r="E11" s="139"/>
      <c r="F11" s="139">
        <v>0</v>
      </c>
      <c r="G11" s="137"/>
      <c r="H11" s="137"/>
      <c r="I11" s="137">
        <v>0</v>
      </c>
      <c r="J11" s="140"/>
      <c r="K11" s="140"/>
      <c r="L11" s="140">
        <v>0</v>
      </c>
      <c r="M11" s="141">
        <f t="shared" si="2"/>
        <v>0</v>
      </c>
      <c r="N11" s="284">
        <f t="shared" si="3"/>
        <v>0</v>
      </c>
      <c r="O11" s="143">
        <f t="shared" si="4"/>
        <v>0</v>
      </c>
      <c r="P11" s="142">
        <f t="shared" si="5"/>
        <v>0</v>
      </c>
      <c r="Q11" s="143">
        <f t="shared" si="6"/>
        <v>0</v>
      </c>
      <c r="R11" s="142">
        <f t="shared" si="7"/>
        <v>0</v>
      </c>
      <c r="S11" s="241"/>
      <c r="T11" s="147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</row>
    <row r="12" spans="1:16295" ht="31.5" hidden="1" x14ac:dyDescent="0.25">
      <c r="A12" s="133">
        <v>6</v>
      </c>
      <c r="B12" s="156" t="s">
        <v>195</v>
      </c>
      <c r="C12" s="156" t="s">
        <v>692</v>
      </c>
      <c r="D12" s="138"/>
      <c r="E12" s="139"/>
      <c r="F12" s="139">
        <v>0</v>
      </c>
      <c r="G12" s="137"/>
      <c r="H12" s="137"/>
      <c r="I12" s="137">
        <v>0</v>
      </c>
      <c r="J12" s="140"/>
      <c r="K12" s="140"/>
      <c r="L12" s="140">
        <v>0</v>
      </c>
      <c r="M12" s="141">
        <f t="shared" si="2"/>
        <v>0</v>
      </c>
      <c r="N12" s="284">
        <f t="shared" si="3"/>
        <v>0</v>
      </c>
      <c r="O12" s="143">
        <f t="shared" si="4"/>
        <v>0</v>
      </c>
      <c r="P12" s="142">
        <f t="shared" si="5"/>
        <v>0</v>
      </c>
      <c r="Q12" s="143">
        <f t="shared" si="6"/>
        <v>0</v>
      </c>
      <c r="R12" s="142">
        <f t="shared" si="7"/>
        <v>0</v>
      </c>
      <c r="S12" s="241"/>
      <c r="T12" s="147"/>
    </row>
    <row r="13" spans="1:16295" hidden="1" x14ac:dyDescent="0.25">
      <c r="A13" s="133">
        <v>7</v>
      </c>
      <c r="B13" s="156" t="s">
        <v>444</v>
      </c>
      <c r="C13" s="156" t="s">
        <v>692</v>
      </c>
      <c r="D13" s="138"/>
      <c r="E13" s="139"/>
      <c r="F13" s="139">
        <v>0</v>
      </c>
      <c r="G13" s="137"/>
      <c r="H13" s="137"/>
      <c r="I13" s="137">
        <v>0</v>
      </c>
      <c r="J13" s="140"/>
      <c r="K13" s="140"/>
      <c r="L13" s="140">
        <v>0</v>
      </c>
      <c r="M13" s="141">
        <f t="shared" si="2"/>
        <v>0</v>
      </c>
      <c r="N13" s="284">
        <f t="shared" si="3"/>
        <v>0</v>
      </c>
      <c r="O13" s="143">
        <f t="shared" si="4"/>
        <v>0</v>
      </c>
      <c r="P13" s="142">
        <f t="shared" si="5"/>
        <v>0</v>
      </c>
      <c r="Q13" s="143">
        <f t="shared" si="6"/>
        <v>0</v>
      </c>
      <c r="R13" s="142">
        <f t="shared" si="7"/>
        <v>0</v>
      </c>
      <c r="S13" s="245"/>
      <c r="T13" s="174"/>
    </row>
    <row r="14" spans="1:16295" ht="31.5" hidden="1" x14ac:dyDescent="0.25">
      <c r="A14" s="133">
        <v>8</v>
      </c>
      <c r="B14" s="156" t="s">
        <v>193</v>
      </c>
      <c r="C14" s="156" t="s">
        <v>73</v>
      </c>
      <c r="D14" s="138"/>
      <c r="E14" s="139"/>
      <c r="F14" s="139">
        <v>0</v>
      </c>
      <c r="G14" s="137"/>
      <c r="H14" s="137"/>
      <c r="I14" s="137">
        <v>0</v>
      </c>
      <c r="J14" s="140"/>
      <c r="K14" s="140"/>
      <c r="L14" s="140">
        <v>0</v>
      </c>
      <c r="M14" s="141">
        <f t="shared" si="2"/>
        <v>0</v>
      </c>
      <c r="N14" s="284">
        <f t="shared" si="3"/>
        <v>0</v>
      </c>
      <c r="O14" s="143">
        <f t="shared" si="4"/>
        <v>0</v>
      </c>
      <c r="P14" s="142">
        <f t="shared" si="5"/>
        <v>0</v>
      </c>
      <c r="Q14" s="143">
        <f t="shared" si="6"/>
        <v>0</v>
      </c>
      <c r="R14" s="142">
        <f t="shared" si="7"/>
        <v>0</v>
      </c>
      <c r="S14" s="245"/>
      <c r="T14" s="174"/>
    </row>
    <row r="15" spans="1:16295" ht="31.5" hidden="1" x14ac:dyDescent="0.25">
      <c r="A15" s="133">
        <v>9</v>
      </c>
      <c r="B15" s="156" t="s">
        <v>858</v>
      </c>
      <c r="C15" s="156" t="s">
        <v>859</v>
      </c>
      <c r="D15" s="138"/>
      <c r="E15" s="139"/>
      <c r="F15" s="139">
        <v>0</v>
      </c>
      <c r="G15" s="137"/>
      <c r="H15" s="137"/>
      <c r="I15" s="137">
        <v>0</v>
      </c>
      <c r="J15" s="140"/>
      <c r="K15" s="140"/>
      <c r="L15" s="140">
        <v>0</v>
      </c>
      <c r="M15" s="141">
        <f t="shared" si="2"/>
        <v>0</v>
      </c>
      <c r="N15" s="284">
        <f t="shared" si="3"/>
        <v>0</v>
      </c>
      <c r="O15" s="143">
        <f t="shared" si="4"/>
        <v>0</v>
      </c>
      <c r="P15" s="142">
        <f t="shared" si="5"/>
        <v>0</v>
      </c>
      <c r="Q15" s="143">
        <f t="shared" si="6"/>
        <v>0</v>
      </c>
      <c r="R15" s="142">
        <f t="shared" si="7"/>
        <v>0</v>
      </c>
      <c r="S15" s="245"/>
      <c r="T15" s="174"/>
    </row>
    <row r="16" spans="1:16295" ht="31.5" hidden="1" x14ac:dyDescent="0.25">
      <c r="A16" s="133">
        <v>10</v>
      </c>
      <c r="B16" s="156" t="s">
        <v>860</v>
      </c>
      <c r="C16" s="156" t="s">
        <v>859</v>
      </c>
      <c r="D16" s="138"/>
      <c r="E16" s="139"/>
      <c r="F16" s="139">
        <v>0</v>
      </c>
      <c r="G16" s="137"/>
      <c r="H16" s="137"/>
      <c r="I16" s="137">
        <v>0</v>
      </c>
      <c r="J16" s="140"/>
      <c r="K16" s="140"/>
      <c r="L16" s="140">
        <v>0</v>
      </c>
      <c r="M16" s="141">
        <f t="shared" si="2"/>
        <v>0</v>
      </c>
      <c r="N16" s="284">
        <f t="shared" si="3"/>
        <v>0</v>
      </c>
      <c r="O16" s="143">
        <f t="shared" si="4"/>
        <v>0</v>
      </c>
      <c r="P16" s="142">
        <f t="shared" si="5"/>
        <v>0</v>
      </c>
      <c r="Q16" s="143">
        <f t="shared" si="6"/>
        <v>0</v>
      </c>
      <c r="R16" s="142">
        <f t="shared" si="7"/>
        <v>0</v>
      </c>
      <c r="S16" s="245"/>
      <c r="T16" s="174"/>
    </row>
    <row r="17" spans="1:20" ht="31.5" hidden="1" x14ac:dyDescent="0.25">
      <c r="A17" s="133">
        <v>11</v>
      </c>
      <c r="B17" s="156" t="s">
        <v>861</v>
      </c>
      <c r="C17" s="156" t="s">
        <v>73</v>
      </c>
      <c r="D17" s="138"/>
      <c r="E17" s="139"/>
      <c r="F17" s="139">
        <v>0</v>
      </c>
      <c r="G17" s="137"/>
      <c r="H17" s="137"/>
      <c r="I17" s="137">
        <v>0</v>
      </c>
      <c r="J17" s="140"/>
      <c r="K17" s="140"/>
      <c r="L17" s="140">
        <v>0</v>
      </c>
      <c r="M17" s="141">
        <f t="shared" si="2"/>
        <v>0</v>
      </c>
      <c r="N17" s="284">
        <f t="shared" si="3"/>
        <v>0</v>
      </c>
      <c r="O17" s="143">
        <f t="shared" si="4"/>
        <v>0</v>
      </c>
      <c r="P17" s="142">
        <f t="shared" si="5"/>
        <v>0</v>
      </c>
      <c r="Q17" s="143">
        <f t="shared" si="6"/>
        <v>0</v>
      </c>
      <c r="R17" s="142">
        <f t="shared" si="7"/>
        <v>0</v>
      </c>
      <c r="S17" s="245"/>
      <c r="T17" s="174"/>
    </row>
    <row r="18" spans="1:20" ht="31.5" hidden="1" x14ac:dyDescent="0.25">
      <c r="A18" s="133">
        <v>12</v>
      </c>
      <c r="B18" s="156" t="s">
        <v>862</v>
      </c>
      <c r="C18" s="156" t="s">
        <v>74</v>
      </c>
      <c r="D18" s="138"/>
      <c r="E18" s="139"/>
      <c r="F18" s="139">
        <v>0</v>
      </c>
      <c r="G18" s="137"/>
      <c r="H18" s="137"/>
      <c r="I18" s="137">
        <v>0</v>
      </c>
      <c r="J18" s="140"/>
      <c r="K18" s="140"/>
      <c r="L18" s="140">
        <v>0</v>
      </c>
      <c r="M18" s="141">
        <f t="shared" si="2"/>
        <v>0</v>
      </c>
      <c r="N18" s="284">
        <f t="shared" si="3"/>
        <v>0</v>
      </c>
      <c r="O18" s="143">
        <f t="shared" si="4"/>
        <v>0</v>
      </c>
      <c r="P18" s="142">
        <f t="shared" si="5"/>
        <v>0</v>
      </c>
      <c r="Q18" s="143">
        <f t="shared" si="6"/>
        <v>0</v>
      </c>
      <c r="R18" s="142">
        <f t="shared" si="7"/>
        <v>0</v>
      </c>
      <c r="S18" s="245"/>
      <c r="T18" s="174"/>
    </row>
    <row r="19" spans="1:20" ht="31.5" hidden="1" x14ac:dyDescent="0.25">
      <c r="A19" s="133">
        <v>13</v>
      </c>
      <c r="B19" s="156" t="s">
        <v>704</v>
      </c>
      <c r="C19" s="156" t="s">
        <v>74</v>
      </c>
      <c r="D19" s="138"/>
      <c r="E19" s="139"/>
      <c r="F19" s="139">
        <v>0</v>
      </c>
      <c r="G19" s="137"/>
      <c r="H19" s="137"/>
      <c r="I19" s="137">
        <v>0</v>
      </c>
      <c r="J19" s="140"/>
      <c r="K19" s="140"/>
      <c r="L19" s="140">
        <v>0</v>
      </c>
      <c r="M19" s="141">
        <f t="shared" si="2"/>
        <v>0</v>
      </c>
      <c r="N19" s="284">
        <f t="shared" si="3"/>
        <v>0</v>
      </c>
      <c r="O19" s="143">
        <f t="shared" si="4"/>
        <v>0</v>
      </c>
      <c r="P19" s="142">
        <f t="shared" si="5"/>
        <v>0</v>
      </c>
      <c r="Q19" s="143">
        <f t="shared" si="6"/>
        <v>0</v>
      </c>
      <c r="R19" s="142">
        <f t="shared" si="7"/>
        <v>0</v>
      </c>
      <c r="S19" s="245"/>
      <c r="T19" s="174"/>
    </row>
    <row r="20" spans="1:20" ht="31.5" hidden="1" x14ac:dyDescent="0.25">
      <c r="A20" s="133">
        <v>14</v>
      </c>
      <c r="B20" s="156" t="s">
        <v>444</v>
      </c>
      <c r="C20" s="156" t="s">
        <v>859</v>
      </c>
      <c r="D20" s="138"/>
      <c r="E20" s="139"/>
      <c r="F20" s="139">
        <v>0</v>
      </c>
      <c r="G20" s="137"/>
      <c r="H20" s="137"/>
      <c r="I20" s="137">
        <v>0</v>
      </c>
      <c r="J20" s="140"/>
      <c r="K20" s="140"/>
      <c r="L20" s="140">
        <v>0</v>
      </c>
      <c r="M20" s="141">
        <f t="shared" si="2"/>
        <v>0</v>
      </c>
      <c r="N20" s="284">
        <f t="shared" si="3"/>
        <v>0</v>
      </c>
      <c r="O20" s="143">
        <f t="shared" si="4"/>
        <v>0</v>
      </c>
      <c r="P20" s="142">
        <f t="shared" si="5"/>
        <v>0</v>
      </c>
      <c r="Q20" s="143">
        <f t="shared" si="6"/>
        <v>0</v>
      </c>
      <c r="R20" s="142">
        <f t="shared" si="7"/>
        <v>0</v>
      </c>
      <c r="S20" s="245"/>
      <c r="T20" s="174"/>
    </row>
    <row r="21" spans="1:20" hidden="1" x14ac:dyDescent="0.25">
      <c r="A21" s="133">
        <v>15</v>
      </c>
      <c r="B21" s="156" t="s">
        <v>863</v>
      </c>
      <c r="C21" s="156" t="s">
        <v>689</v>
      </c>
      <c r="D21" s="138"/>
      <c r="E21" s="139"/>
      <c r="F21" s="139">
        <v>25.76</v>
      </c>
      <c r="G21" s="137"/>
      <c r="H21" s="137"/>
      <c r="I21" s="137">
        <v>0</v>
      </c>
      <c r="J21" s="140"/>
      <c r="K21" s="140"/>
      <c r="L21" s="140">
        <v>0</v>
      </c>
      <c r="M21" s="141">
        <f t="shared" si="2"/>
        <v>0</v>
      </c>
      <c r="N21" s="284">
        <f t="shared" si="3"/>
        <v>0</v>
      </c>
      <c r="O21" s="143">
        <f t="shared" si="4"/>
        <v>0</v>
      </c>
      <c r="P21" s="142">
        <f t="shared" si="5"/>
        <v>0</v>
      </c>
      <c r="Q21" s="143">
        <f t="shared" si="6"/>
        <v>0</v>
      </c>
      <c r="R21" s="142">
        <f t="shared" si="7"/>
        <v>0</v>
      </c>
      <c r="S21" s="245"/>
      <c r="T21" s="174"/>
    </row>
    <row r="22" spans="1:20" hidden="1" x14ac:dyDescent="0.25">
      <c r="A22" s="133">
        <v>16</v>
      </c>
      <c r="B22" s="156" t="s">
        <v>864</v>
      </c>
      <c r="C22" s="156" t="s">
        <v>689</v>
      </c>
      <c r="D22" s="138"/>
      <c r="E22" s="139"/>
      <c r="F22" s="139">
        <v>0</v>
      </c>
      <c r="G22" s="137"/>
      <c r="H22" s="137"/>
      <c r="I22" s="137">
        <v>0</v>
      </c>
      <c r="J22" s="140"/>
      <c r="K22" s="140"/>
      <c r="L22" s="140">
        <v>0</v>
      </c>
      <c r="M22" s="141">
        <f t="shared" si="2"/>
        <v>0</v>
      </c>
      <c r="N22" s="284">
        <f t="shared" si="3"/>
        <v>0</v>
      </c>
      <c r="O22" s="143">
        <f t="shared" si="4"/>
        <v>0</v>
      </c>
      <c r="P22" s="142">
        <f t="shared" si="5"/>
        <v>0</v>
      </c>
      <c r="Q22" s="143">
        <f t="shared" si="6"/>
        <v>0</v>
      </c>
      <c r="R22" s="142">
        <f t="shared" si="7"/>
        <v>0</v>
      </c>
      <c r="S22" s="245"/>
      <c r="T22" s="174"/>
    </row>
    <row r="23" spans="1:20" hidden="1" x14ac:dyDescent="0.25">
      <c r="A23" s="133">
        <v>17</v>
      </c>
      <c r="B23" s="156" t="s">
        <v>865</v>
      </c>
      <c r="C23" s="156" t="s">
        <v>689</v>
      </c>
      <c r="D23" s="138"/>
      <c r="E23" s="139"/>
      <c r="F23" s="139">
        <v>28.07</v>
      </c>
      <c r="G23" s="137"/>
      <c r="H23" s="137"/>
      <c r="I23" s="137">
        <v>7</v>
      </c>
      <c r="J23" s="140"/>
      <c r="K23" s="140"/>
      <c r="L23" s="140">
        <v>0.24937655860349128</v>
      </c>
      <c r="M23" s="141">
        <f t="shared" si="2"/>
        <v>0</v>
      </c>
      <c r="N23" s="284">
        <f t="shared" si="3"/>
        <v>0</v>
      </c>
      <c r="O23" s="143">
        <f t="shared" si="4"/>
        <v>0</v>
      </c>
      <c r="P23" s="142">
        <f t="shared" si="5"/>
        <v>0</v>
      </c>
      <c r="Q23" s="143">
        <f t="shared" si="6"/>
        <v>0</v>
      </c>
      <c r="R23" s="142">
        <f t="shared" si="7"/>
        <v>0</v>
      </c>
      <c r="S23" s="245"/>
      <c r="T23" s="174"/>
    </row>
    <row r="24" spans="1:20" hidden="1" x14ac:dyDescent="0.25">
      <c r="A24" s="133">
        <v>18</v>
      </c>
      <c r="B24" s="156" t="s">
        <v>866</v>
      </c>
      <c r="C24" s="156" t="s">
        <v>689</v>
      </c>
      <c r="D24" s="138"/>
      <c r="E24" s="139"/>
      <c r="F24" s="139">
        <v>0</v>
      </c>
      <c r="G24" s="137"/>
      <c r="H24" s="137"/>
      <c r="I24" s="137">
        <v>0</v>
      </c>
      <c r="J24" s="140"/>
      <c r="K24" s="140"/>
      <c r="L24" s="140">
        <v>0</v>
      </c>
      <c r="M24" s="141">
        <f t="shared" si="2"/>
        <v>0</v>
      </c>
      <c r="N24" s="284">
        <f t="shared" si="3"/>
        <v>0</v>
      </c>
      <c r="O24" s="143">
        <f t="shared" si="4"/>
        <v>0</v>
      </c>
      <c r="P24" s="142">
        <f t="shared" si="5"/>
        <v>0</v>
      </c>
      <c r="Q24" s="143">
        <f t="shared" si="6"/>
        <v>0</v>
      </c>
      <c r="R24" s="142">
        <f t="shared" si="7"/>
        <v>0</v>
      </c>
      <c r="S24" s="245"/>
      <c r="T24" s="174"/>
    </row>
    <row r="25" spans="1:20" hidden="1" x14ac:dyDescent="0.25">
      <c r="A25" s="133">
        <v>19</v>
      </c>
      <c r="B25" s="156" t="s">
        <v>867</v>
      </c>
      <c r="C25" s="156" t="s">
        <v>689</v>
      </c>
      <c r="D25" s="138"/>
      <c r="E25" s="139"/>
      <c r="F25" s="139">
        <v>0</v>
      </c>
      <c r="G25" s="137"/>
      <c r="H25" s="137"/>
      <c r="I25" s="137">
        <v>0</v>
      </c>
      <c r="J25" s="140"/>
      <c r="K25" s="140"/>
      <c r="L25" s="140">
        <v>0</v>
      </c>
      <c r="M25" s="141">
        <f t="shared" si="2"/>
        <v>0</v>
      </c>
      <c r="N25" s="284">
        <f t="shared" si="3"/>
        <v>0</v>
      </c>
      <c r="O25" s="143">
        <f t="shared" si="4"/>
        <v>0</v>
      </c>
      <c r="P25" s="142">
        <f t="shared" si="5"/>
        <v>0</v>
      </c>
      <c r="Q25" s="143">
        <f t="shared" si="6"/>
        <v>0</v>
      </c>
      <c r="R25" s="142">
        <f t="shared" si="7"/>
        <v>0</v>
      </c>
      <c r="S25" s="245"/>
      <c r="T25" s="174"/>
    </row>
    <row r="26" spans="1:20" ht="31.5" x14ac:dyDescent="0.25">
      <c r="A26" s="133">
        <v>20</v>
      </c>
      <c r="B26" s="156" t="s">
        <v>176</v>
      </c>
      <c r="C26" s="156" t="s">
        <v>689</v>
      </c>
      <c r="D26" s="138"/>
      <c r="E26" s="139"/>
      <c r="F26" s="139">
        <v>21.16</v>
      </c>
      <c r="G26" s="137">
        <v>0</v>
      </c>
      <c r="H26" s="137">
        <v>31</v>
      </c>
      <c r="I26" s="137">
        <v>43</v>
      </c>
      <c r="J26" s="140">
        <v>0</v>
      </c>
      <c r="K26" s="140">
        <v>1.4650283553875236</v>
      </c>
      <c r="L26" s="140">
        <v>2.0321361058601135</v>
      </c>
      <c r="M26" s="141">
        <v>5</v>
      </c>
      <c r="N26" s="284">
        <f t="shared" si="3"/>
        <v>2</v>
      </c>
      <c r="O26" s="143">
        <f t="shared" si="4"/>
        <v>2.15</v>
      </c>
      <c r="P26" s="142">
        <f t="shared" si="5"/>
        <v>1</v>
      </c>
      <c r="Q26" s="143">
        <f t="shared" si="6"/>
        <v>1.5</v>
      </c>
      <c r="R26" s="142">
        <f t="shared" si="7"/>
        <v>75</v>
      </c>
      <c r="S26" s="245">
        <v>2</v>
      </c>
      <c r="T26" s="174">
        <v>0</v>
      </c>
    </row>
    <row r="27" spans="1:20" ht="31.5" hidden="1" x14ac:dyDescent="0.25">
      <c r="A27" s="133">
        <v>21</v>
      </c>
      <c r="B27" s="156" t="s">
        <v>693</v>
      </c>
      <c r="C27" s="156" t="s">
        <v>689</v>
      </c>
      <c r="D27" s="138"/>
      <c r="E27" s="139"/>
      <c r="F27" s="139">
        <v>5.22</v>
      </c>
      <c r="G27" s="137"/>
      <c r="H27" s="137"/>
      <c r="I27" s="137">
        <v>12</v>
      </c>
      <c r="J27" s="140"/>
      <c r="K27" s="140"/>
      <c r="L27" s="140">
        <v>2.298850574712644</v>
      </c>
      <c r="M27" s="141">
        <f t="shared" si="2"/>
        <v>0</v>
      </c>
      <c r="N27" s="284">
        <f t="shared" si="3"/>
        <v>0</v>
      </c>
      <c r="O27" s="143">
        <f t="shared" si="4"/>
        <v>0</v>
      </c>
      <c r="P27" s="142">
        <f t="shared" si="5"/>
        <v>0</v>
      </c>
      <c r="Q27" s="143">
        <f t="shared" si="6"/>
        <v>0</v>
      </c>
      <c r="R27" s="142">
        <f t="shared" si="7"/>
        <v>0</v>
      </c>
      <c r="S27" s="245"/>
      <c r="T27" s="174"/>
    </row>
    <row r="28" spans="1:20" ht="31.5" hidden="1" x14ac:dyDescent="0.25">
      <c r="A28" s="133">
        <v>22</v>
      </c>
      <c r="B28" s="156" t="s">
        <v>694</v>
      </c>
      <c r="C28" s="156" t="s">
        <v>689</v>
      </c>
      <c r="D28" s="138"/>
      <c r="E28" s="139"/>
      <c r="F28" s="139">
        <v>9.5299999999999994</v>
      </c>
      <c r="G28" s="137">
        <v>0</v>
      </c>
      <c r="H28" s="137">
        <v>10</v>
      </c>
      <c r="I28" s="137">
        <v>29</v>
      </c>
      <c r="J28" s="140">
        <v>0</v>
      </c>
      <c r="K28" s="140">
        <v>1.0493179433368311</v>
      </c>
      <c r="L28" s="140">
        <v>3.0430220356768101</v>
      </c>
      <c r="M28" s="141">
        <v>0</v>
      </c>
      <c r="N28" s="284">
        <f t="shared" si="3"/>
        <v>0</v>
      </c>
      <c r="O28" s="143">
        <f t="shared" si="4"/>
        <v>0</v>
      </c>
      <c r="P28" s="142">
        <f t="shared" si="5"/>
        <v>0</v>
      </c>
      <c r="Q28" s="143">
        <f t="shared" si="6"/>
        <v>0</v>
      </c>
      <c r="R28" s="142">
        <f t="shared" si="7"/>
        <v>0</v>
      </c>
      <c r="S28" s="245">
        <v>2</v>
      </c>
      <c r="T28" s="174">
        <v>0</v>
      </c>
    </row>
    <row r="29" spans="1:20" ht="47.25" x14ac:dyDescent="0.25">
      <c r="A29" s="133">
        <v>23</v>
      </c>
      <c r="B29" s="156" t="s">
        <v>695</v>
      </c>
      <c r="C29" s="156" t="s">
        <v>689</v>
      </c>
      <c r="D29" s="138"/>
      <c r="E29" s="139"/>
      <c r="F29" s="139">
        <v>26.93</v>
      </c>
      <c r="G29" s="137">
        <v>0</v>
      </c>
      <c r="H29" s="137">
        <v>32</v>
      </c>
      <c r="I29" s="137">
        <v>160</v>
      </c>
      <c r="J29" s="140">
        <v>0</v>
      </c>
      <c r="K29" s="140">
        <v>1.188265874489417</v>
      </c>
      <c r="L29" s="140">
        <v>5.9413293724470853</v>
      </c>
      <c r="M29" s="141">
        <v>5</v>
      </c>
      <c r="N29" s="284">
        <f t="shared" si="3"/>
        <v>8</v>
      </c>
      <c r="O29" s="143">
        <f t="shared" si="4"/>
        <v>8</v>
      </c>
      <c r="P29" s="142">
        <f t="shared" si="5"/>
        <v>6</v>
      </c>
      <c r="Q29" s="143">
        <f t="shared" si="6"/>
        <v>6</v>
      </c>
      <c r="R29" s="142">
        <f t="shared" si="7"/>
        <v>75</v>
      </c>
      <c r="S29" s="245">
        <v>8</v>
      </c>
      <c r="T29" s="174">
        <v>7</v>
      </c>
    </row>
    <row r="30" spans="1:20" ht="31.5" x14ac:dyDescent="0.25">
      <c r="A30" s="133">
        <v>24</v>
      </c>
      <c r="B30" s="156" t="s">
        <v>696</v>
      </c>
      <c r="C30" s="156" t="s">
        <v>668</v>
      </c>
      <c r="D30" s="138"/>
      <c r="E30" s="139"/>
      <c r="F30" s="139">
        <v>58.7</v>
      </c>
      <c r="G30" s="137">
        <v>270</v>
      </c>
      <c r="H30" s="137">
        <v>318</v>
      </c>
      <c r="I30" s="137">
        <v>347</v>
      </c>
      <c r="J30" s="140">
        <v>4.5996592844974442</v>
      </c>
      <c r="K30" s="140">
        <v>5.417376490630323</v>
      </c>
      <c r="L30" s="140">
        <v>6.2335958005249346</v>
      </c>
      <c r="M30" s="141">
        <v>4.5</v>
      </c>
      <c r="N30" s="284">
        <f t="shared" si="3"/>
        <v>15</v>
      </c>
      <c r="O30" s="143">
        <f t="shared" si="4"/>
        <v>15.615</v>
      </c>
      <c r="P30" s="142">
        <f t="shared" si="5"/>
        <v>11</v>
      </c>
      <c r="Q30" s="143">
        <f t="shared" si="6"/>
        <v>11.25</v>
      </c>
      <c r="R30" s="142">
        <f t="shared" si="7"/>
        <v>75</v>
      </c>
      <c r="S30" s="245">
        <v>15</v>
      </c>
      <c r="T30" s="174">
        <v>12</v>
      </c>
    </row>
    <row r="31" spans="1:20" ht="47.25" x14ac:dyDescent="0.25">
      <c r="A31" s="133">
        <v>25</v>
      </c>
      <c r="B31" s="156" t="s">
        <v>806</v>
      </c>
      <c r="C31" s="156" t="s">
        <v>689</v>
      </c>
      <c r="D31" s="138"/>
      <c r="E31" s="139"/>
      <c r="F31" s="139">
        <v>18.670000000000002</v>
      </c>
      <c r="G31" s="137"/>
      <c r="H31" s="137"/>
      <c r="I31" s="137">
        <v>56</v>
      </c>
      <c r="J31" s="140">
        <v>0</v>
      </c>
      <c r="K31" s="140">
        <v>0</v>
      </c>
      <c r="L31" s="140">
        <v>2.9994643813604709</v>
      </c>
      <c r="M31" s="141">
        <v>5</v>
      </c>
      <c r="N31" s="284">
        <f t="shared" si="3"/>
        <v>2</v>
      </c>
      <c r="O31" s="143">
        <f t="shared" si="4"/>
        <v>2.8</v>
      </c>
      <c r="P31" s="142">
        <f t="shared" si="5"/>
        <v>1</v>
      </c>
      <c r="Q31" s="143">
        <f t="shared" si="6"/>
        <v>1.5</v>
      </c>
      <c r="R31" s="142">
        <f t="shared" si="7"/>
        <v>75</v>
      </c>
      <c r="S31" s="245">
        <v>2</v>
      </c>
      <c r="T31" s="174" t="s">
        <v>671</v>
      </c>
    </row>
    <row r="32" spans="1:20" ht="31.5" x14ac:dyDescent="0.25">
      <c r="A32" s="133">
        <v>26</v>
      </c>
      <c r="B32" s="156" t="s">
        <v>697</v>
      </c>
      <c r="C32" s="156" t="s">
        <v>689</v>
      </c>
      <c r="D32" s="138"/>
      <c r="E32" s="139"/>
      <c r="F32" s="139">
        <v>28.76</v>
      </c>
      <c r="G32" s="137">
        <v>74</v>
      </c>
      <c r="H32" s="137">
        <v>109</v>
      </c>
      <c r="I32" s="137">
        <v>114</v>
      </c>
      <c r="J32" s="140">
        <v>2.5730180806675937</v>
      </c>
      <c r="K32" s="140">
        <v>3.7899860917941584</v>
      </c>
      <c r="L32" s="140">
        <v>3.963838664812239</v>
      </c>
      <c r="M32" s="141">
        <v>5</v>
      </c>
      <c r="N32" s="284">
        <f t="shared" si="3"/>
        <v>5</v>
      </c>
      <c r="O32" s="143">
        <f t="shared" si="4"/>
        <v>5.7</v>
      </c>
      <c r="P32" s="142">
        <f t="shared" si="5"/>
        <v>3</v>
      </c>
      <c r="Q32" s="143">
        <f t="shared" si="6"/>
        <v>3.75</v>
      </c>
      <c r="R32" s="142">
        <f t="shared" si="7"/>
        <v>75</v>
      </c>
      <c r="S32" s="245">
        <v>5</v>
      </c>
      <c r="T32" s="174">
        <v>2</v>
      </c>
    </row>
    <row r="33" spans="1:20" ht="31.5" hidden="1" x14ac:dyDescent="0.25">
      <c r="A33" s="133">
        <v>27</v>
      </c>
      <c r="B33" s="156" t="s">
        <v>868</v>
      </c>
      <c r="C33" s="156" t="s">
        <v>689</v>
      </c>
      <c r="D33" s="138"/>
      <c r="E33" s="139"/>
      <c r="F33" s="139">
        <v>0</v>
      </c>
      <c r="G33" s="137"/>
      <c r="H33" s="137"/>
      <c r="I33" s="137">
        <v>0</v>
      </c>
      <c r="J33" s="140"/>
      <c r="K33" s="140"/>
      <c r="L33" s="140">
        <v>0</v>
      </c>
      <c r="M33" s="141">
        <f t="shared" si="2"/>
        <v>0</v>
      </c>
      <c r="N33" s="284">
        <f t="shared" si="3"/>
        <v>0</v>
      </c>
      <c r="O33" s="143">
        <f t="shared" si="4"/>
        <v>0</v>
      </c>
      <c r="P33" s="142">
        <f t="shared" si="5"/>
        <v>0</v>
      </c>
      <c r="Q33" s="143">
        <f t="shared" si="6"/>
        <v>0</v>
      </c>
      <c r="R33" s="142">
        <f t="shared" si="7"/>
        <v>0</v>
      </c>
      <c r="S33" s="245"/>
      <c r="T33" s="174"/>
    </row>
    <row r="34" spans="1:20" ht="31.5" x14ac:dyDescent="0.25">
      <c r="A34" s="133">
        <v>28</v>
      </c>
      <c r="B34" s="156" t="s">
        <v>698</v>
      </c>
      <c r="C34" s="156" t="s">
        <v>689</v>
      </c>
      <c r="D34" s="138"/>
      <c r="E34" s="139"/>
      <c r="F34" s="139">
        <v>68.53</v>
      </c>
      <c r="G34" s="137">
        <v>320</v>
      </c>
      <c r="H34" s="137">
        <v>412</v>
      </c>
      <c r="I34" s="137">
        <v>445</v>
      </c>
      <c r="J34" s="140">
        <v>4.6694878155552315</v>
      </c>
      <c r="K34" s="140">
        <v>6.0119655625273598</v>
      </c>
      <c r="L34" s="140">
        <v>6.4935064935064934</v>
      </c>
      <c r="M34" s="141">
        <v>4.7</v>
      </c>
      <c r="N34" s="284">
        <f t="shared" si="3"/>
        <v>20</v>
      </c>
      <c r="O34" s="143">
        <f t="shared" si="4"/>
        <v>20.914999999999999</v>
      </c>
      <c r="P34" s="142">
        <f t="shared" si="5"/>
        <v>15</v>
      </c>
      <c r="Q34" s="143">
        <f t="shared" si="6"/>
        <v>15</v>
      </c>
      <c r="R34" s="142">
        <f t="shared" si="7"/>
        <v>75</v>
      </c>
      <c r="S34" s="245">
        <v>20</v>
      </c>
      <c r="T34" s="174">
        <v>17</v>
      </c>
    </row>
    <row r="35" spans="1:20" x14ac:dyDescent="0.25">
      <c r="A35" s="133">
        <v>29</v>
      </c>
      <c r="B35" s="156" t="s">
        <v>2</v>
      </c>
      <c r="C35" s="156" t="s">
        <v>689</v>
      </c>
      <c r="D35" s="138"/>
      <c r="E35" s="139"/>
      <c r="F35" s="139">
        <v>179.89</v>
      </c>
      <c r="G35" s="137"/>
      <c r="H35" s="137"/>
      <c r="I35" s="137">
        <v>66</v>
      </c>
      <c r="J35" s="140">
        <v>0</v>
      </c>
      <c r="K35" s="140">
        <v>0</v>
      </c>
      <c r="L35" s="140">
        <v>0.36689087775863033</v>
      </c>
      <c r="M35" s="141">
        <v>5</v>
      </c>
      <c r="N35" s="284">
        <f t="shared" si="3"/>
        <v>3</v>
      </c>
      <c r="O35" s="143">
        <f t="shared" si="4"/>
        <v>3.3</v>
      </c>
      <c r="P35" s="142">
        <f t="shared" si="5"/>
        <v>2</v>
      </c>
      <c r="Q35" s="143">
        <f t="shared" si="6"/>
        <v>2.25</v>
      </c>
      <c r="R35" s="142">
        <f t="shared" si="7"/>
        <v>75</v>
      </c>
      <c r="S35" s="245" t="s">
        <v>852</v>
      </c>
      <c r="T35" s="174"/>
    </row>
    <row r="36" spans="1:20" ht="31.5" hidden="1" x14ac:dyDescent="0.25">
      <c r="A36" s="133">
        <v>30</v>
      </c>
      <c r="B36" s="156" t="s">
        <v>118</v>
      </c>
      <c r="C36" s="156" t="s">
        <v>689</v>
      </c>
      <c r="D36" s="138"/>
      <c r="E36" s="139"/>
      <c r="F36" s="139">
        <v>29.44</v>
      </c>
      <c r="G36" s="137"/>
      <c r="H36" s="137"/>
      <c r="I36" s="137">
        <v>0</v>
      </c>
      <c r="J36" s="140"/>
      <c r="K36" s="140"/>
      <c r="L36" s="140">
        <v>0</v>
      </c>
      <c r="M36" s="141">
        <f t="shared" si="2"/>
        <v>0</v>
      </c>
      <c r="N36" s="284">
        <f t="shared" si="3"/>
        <v>0</v>
      </c>
      <c r="O36" s="143">
        <f t="shared" si="4"/>
        <v>0</v>
      </c>
      <c r="P36" s="142">
        <f t="shared" si="5"/>
        <v>0</v>
      </c>
      <c r="Q36" s="143">
        <f t="shared" si="6"/>
        <v>0</v>
      </c>
      <c r="R36" s="142">
        <f t="shared" si="7"/>
        <v>0</v>
      </c>
      <c r="S36" s="245"/>
      <c r="T36" s="174"/>
    </row>
    <row r="37" spans="1:20" ht="31.5" hidden="1" x14ac:dyDescent="0.25">
      <c r="A37" s="133">
        <v>31</v>
      </c>
      <c r="B37" s="156" t="s">
        <v>115</v>
      </c>
      <c r="C37" s="156" t="s">
        <v>689</v>
      </c>
      <c r="D37" s="138"/>
      <c r="E37" s="139"/>
      <c r="F37" s="139">
        <v>110.43</v>
      </c>
      <c r="G37" s="137"/>
      <c r="H37" s="137"/>
      <c r="I37" s="137">
        <v>35</v>
      </c>
      <c r="J37" s="140"/>
      <c r="K37" s="140"/>
      <c r="L37" s="140">
        <v>0.3169428597301458</v>
      </c>
      <c r="M37" s="141">
        <v>0</v>
      </c>
      <c r="N37" s="284">
        <f t="shared" si="3"/>
        <v>0</v>
      </c>
      <c r="O37" s="143">
        <f t="shared" si="4"/>
        <v>0</v>
      </c>
      <c r="P37" s="142">
        <f t="shared" si="5"/>
        <v>0</v>
      </c>
      <c r="Q37" s="143">
        <f t="shared" si="6"/>
        <v>0</v>
      </c>
      <c r="R37" s="142">
        <f t="shared" si="7"/>
        <v>75</v>
      </c>
      <c r="S37" s="245"/>
      <c r="T37" s="174"/>
    </row>
    <row r="38" spans="1:20" ht="31.5" x14ac:dyDescent="0.25">
      <c r="A38" s="133">
        <v>32</v>
      </c>
      <c r="B38" s="156" t="s">
        <v>117</v>
      </c>
      <c r="C38" s="156" t="s">
        <v>689</v>
      </c>
      <c r="D38" s="138"/>
      <c r="E38" s="139"/>
      <c r="F38" s="139">
        <v>13.57</v>
      </c>
      <c r="G38" s="137">
        <v>45</v>
      </c>
      <c r="H38" s="137">
        <v>81</v>
      </c>
      <c r="I38" s="137">
        <v>91</v>
      </c>
      <c r="J38" s="140">
        <v>3.316138540899042</v>
      </c>
      <c r="K38" s="140">
        <v>5.9690493736182759</v>
      </c>
      <c r="L38" s="140">
        <v>6.7059690493736177</v>
      </c>
      <c r="M38" s="141">
        <v>5</v>
      </c>
      <c r="N38" s="284">
        <f t="shared" si="3"/>
        <v>4</v>
      </c>
      <c r="O38" s="143">
        <f t="shared" si="4"/>
        <v>4.55</v>
      </c>
      <c r="P38" s="142">
        <f t="shared" si="5"/>
        <v>3</v>
      </c>
      <c r="Q38" s="143">
        <f t="shared" si="6"/>
        <v>3</v>
      </c>
      <c r="R38" s="142">
        <f t="shared" si="7"/>
        <v>75</v>
      </c>
      <c r="S38" s="245">
        <v>4</v>
      </c>
      <c r="T38" s="174">
        <v>3</v>
      </c>
    </row>
    <row r="39" spans="1:20" ht="31.5" x14ac:dyDescent="0.25">
      <c r="A39" s="133">
        <v>33</v>
      </c>
      <c r="B39" s="156" t="s">
        <v>199</v>
      </c>
      <c r="C39" s="156" t="s">
        <v>689</v>
      </c>
      <c r="D39" s="138"/>
      <c r="E39" s="139"/>
      <c r="F39" s="139">
        <v>13.83</v>
      </c>
      <c r="G39" s="137">
        <v>55</v>
      </c>
      <c r="H39" s="137">
        <v>51</v>
      </c>
      <c r="I39" s="137">
        <v>65</v>
      </c>
      <c r="J39" s="140">
        <v>3.9768618944323935</v>
      </c>
      <c r="K39" s="140">
        <v>3.68763557483731</v>
      </c>
      <c r="L39" s="140">
        <v>4.6999276934201015</v>
      </c>
      <c r="M39" s="141">
        <v>5</v>
      </c>
      <c r="N39" s="284">
        <f t="shared" si="3"/>
        <v>3</v>
      </c>
      <c r="O39" s="143">
        <f t="shared" si="4"/>
        <v>3.25</v>
      </c>
      <c r="P39" s="142">
        <f t="shared" si="5"/>
        <v>2</v>
      </c>
      <c r="Q39" s="143">
        <f t="shared" si="6"/>
        <v>2.25</v>
      </c>
      <c r="R39" s="142">
        <f t="shared" si="7"/>
        <v>75</v>
      </c>
      <c r="S39" s="245">
        <v>3</v>
      </c>
      <c r="T39" s="174">
        <v>0</v>
      </c>
    </row>
    <row r="40" spans="1:20" ht="31.5" hidden="1" x14ac:dyDescent="0.25">
      <c r="A40" s="133">
        <v>34</v>
      </c>
      <c r="B40" s="156" t="s">
        <v>699</v>
      </c>
      <c r="C40" s="156" t="s">
        <v>689</v>
      </c>
      <c r="D40" s="138"/>
      <c r="E40" s="139"/>
      <c r="F40" s="139">
        <v>12.07</v>
      </c>
      <c r="G40" s="137">
        <v>21</v>
      </c>
      <c r="H40" s="137">
        <v>40</v>
      </c>
      <c r="I40" s="137">
        <v>40</v>
      </c>
      <c r="J40" s="140">
        <v>1.7398508699254349</v>
      </c>
      <c r="K40" s="140">
        <v>3.3140016570008286</v>
      </c>
      <c r="L40" s="140">
        <v>3.3140016570008286</v>
      </c>
      <c r="M40" s="141">
        <v>0</v>
      </c>
      <c r="N40" s="284">
        <f t="shared" si="3"/>
        <v>0</v>
      </c>
      <c r="O40" s="143">
        <f t="shared" si="4"/>
        <v>0</v>
      </c>
      <c r="P40" s="142">
        <f t="shared" si="5"/>
        <v>0</v>
      </c>
      <c r="Q40" s="143">
        <f t="shared" si="6"/>
        <v>0</v>
      </c>
      <c r="R40" s="142">
        <f t="shared" si="7"/>
        <v>75</v>
      </c>
      <c r="S40" s="245">
        <v>1</v>
      </c>
      <c r="T40" s="174">
        <v>0</v>
      </c>
    </row>
    <row r="41" spans="1:20" ht="31.5" hidden="1" x14ac:dyDescent="0.25">
      <c r="A41" s="133">
        <v>35</v>
      </c>
      <c r="B41" s="156" t="s">
        <v>196</v>
      </c>
      <c r="C41" s="156" t="s">
        <v>689</v>
      </c>
      <c r="D41" s="138"/>
      <c r="E41" s="139"/>
      <c r="F41" s="139">
        <v>11.74</v>
      </c>
      <c r="G41" s="137"/>
      <c r="H41" s="137"/>
      <c r="I41" s="137">
        <v>0</v>
      </c>
      <c r="J41" s="140"/>
      <c r="K41" s="140"/>
      <c r="L41" s="140">
        <v>0</v>
      </c>
      <c r="M41" s="141">
        <f t="shared" si="2"/>
        <v>0</v>
      </c>
      <c r="N41" s="284">
        <f t="shared" si="3"/>
        <v>0</v>
      </c>
      <c r="O41" s="143">
        <f t="shared" si="4"/>
        <v>0</v>
      </c>
      <c r="P41" s="142">
        <f t="shared" si="5"/>
        <v>0</v>
      </c>
      <c r="Q41" s="143">
        <f t="shared" si="6"/>
        <v>0</v>
      </c>
      <c r="R41" s="142">
        <f t="shared" si="7"/>
        <v>0</v>
      </c>
      <c r="S41" s="245"/>
      <c r="T41" s="174"/>
    </row>
    <row r="42" spans="1:20" ht="31.5" hidden="1" x14ac:dyDescent="0.25">
      <c r="A42" s="133">
        <v>36</v>
      </c>
      <c r="B42" s="156" t="s">
        <v>116</v>
      </c>
      <c r="C42" s="156" t="s">
        <v>689</v>
      </c>
      <c r="D42" s="138"/>
      <c r="E42" s="139"/>
      <c r="F42" s="139">
        <v>0</v>
      </c>
      <c r="G42" s="137"/>
      <c r="H42" s="137"/>
      <c r="I42" s="137">
        <v>0</v>
      </c>
      <c r="J42" s="140"/>
      <c r="K42" s="140"/>
      <c r="L42" s="140">
        <v>0</v>
      </c>
      <c r="M42" s="141">
        <f t="shared" si="2"/>
        <v>0</v>
      </c>
      <c r="N42" s="284">
        <f t="shared" si="3"/>
        <v>0</v>
      </c>
      <c r="O42" s="143">
        <f t="shared" si="4"/>
        <v>0</v>
      </c>
      <c r="P42" s="142">
        <f t="shared" si="5"/>
        <v>0</v>
      </c>
      <c r="Q42" s="143">
        <f t="shared" si="6"/>
        <v>0</v>
      </c>
      <c r="R42" s="142">
        <f t="shared" si="7"/>
        <v>0</v>
      </c>
      <c r="S42" s="245"/>
      <c r="T42" s="174"/>
    </row>
    <row r="43" spans="1:20" ht="31.5" x14ac:dyDescent="0.25">
      <c r="A43" s="133">
        <v>37</v>
      </c>
      <c r="B43" s="156" t="s">
        <v>126</v>
      </c>
      <c r="C43" s="156" t="s">
        <v>689</v>
      </c>
      <c r="D43" s="138"/>
      <c r="E43" s="139"/>
      <c r="F43" s="139">
        <v>15.14</v>
      </c>
      <c r="G43" s="137">
        <v>31</v>
      </c>
      <c r="H43" s="137">
        <v>60</v>
      </c>
      <c r="I43" s="137">
        <v>61</v>
      </c>
      <c r="J43" s="140">
        <v>2.0475561426684279</v>
      </c>
      <c r="K43" s="140">
        <v>3.9630118890356671</v>
      </c>
      <c r="L43" s="140">
        <v>4.0290620871862615</v>
      </c>
      <c r="M43" s="141">
        <v>4</v>
      </c>
      <c r="N43" s="284">
        <f t="shared" si="3"/>
        <v>2</v>
      </c>
      <c r="O43" s="143">
        <f t="shared" si="4"/>
        <v>2.44</v>
      </c>
      <c r="P43" s="142">
        <f t="shared" si="5"/>
        <v>1</v>
      </c>
      <c r="Q43" s="143">
        <f t="shared" si="6"/>
        <v>1.5</v>
      </c>
      <c r="R43" s="142">
        <f t="shared" si="7"/>
        <v>75</v>
      </c>
      <c r="S43" s="245">
        <v>2</v>
      </c>
      <c r="T43" s="174">
        <v>2</v>
      </c>
    </row>
    <row r="44" spans="1:20" ht="31.5" x14ac:dyDescent="0.25">
      <c r="A44" s="133">
        <v>38</v>
      </c>
      <c r="B44" s="156" t="s">
        <v>88</v>
      </c>
      <c r="C44" s="156" t="s">
        <v>689</v>
      </c>
      <c r="D44" s="138"/>
      <c r="E44" s="139"/>
      <c r="F44" s="139">
        <v>73.3</v>
      </c>
      <c r="G44" s="137">
        <v>401</v>
      </c>
      <c r="H44" s="137">
        <v>607</v>
      </c>
      <c r="I44" s="137">
        <v>610</v>
      </c>
      <c r="J44" s="140">
        <v>5.4706684856753069</v>
      </c>
      <c r="K44" s="140">
        <v>8.2810368349249668</v>
      </c>
      <c r="L44" s="140">
        <v>8.321964529331515</v>
      </c>
      <c r="M44" s="141">
        <v>4.5999999999999996</v>
      </c>
      <c r="N44" s="284">
        <f t="shared" si="3"/>
        <v>28</v>
      </c>
      <c r="O44" s="143">
        <f t="shared" si="4"/>
        <v>28.06</v>
      </c>
      <c r="P44" s="142">
        <f t="shared" si="5"/>
        <v>21</v>
      </c>
      <c r="Q44" s="143">
        <f t="shared" si="6"/>
        <v>21</v>
      </c>
      <c r="R44" s="142">
        <f t="shared" si="7"/>
        <v>75</v>
      </c>
      <c r="S44" s="245">
        <v>28</v>
      </c>
      <c r="T44" s="174">
        <v>25</v>
      </c>
    </row>
    <row r="45" spans="1:20" ht="31.5" x14ac:dyDescent="0.25">
      <c r="A45" s="133">
        <v>39</v>
      </c>
      <c r="B45" s="156" t="s">
        <v>807</v>
      </c>
      <c r="C45" s="156" t="s">
        <v>689</v>
      </c>
      <c r="D45" s="138"/>
      <c r="E45" s="139"/>
      <c r="F45" s="139">
        <v>24.51</v>
      </c>
      <c r="G45" s="137"/>
      <c r="H45" s="137"/>
      <c r="I45" s="137">
        <v>143</v>
      </c>
      <c r="J45" s="140">
        <v>0</v>
      </c>
      <c r="K45" s="140">
        <v>0</v>
      </c>
      <c r="L45" s="140">
        <v>5.8343533251733986</v>
      </c>
      <c r="M45" s="141">
        <v>4.5</v>
      </c>
      <c r="N45" s="284">
        <f t="shared" si="3"/>
        <v>6</v>
      </c>
      <c r="O45" s="143">
        <f t="shared" si="4"/>
        <v>6.4349999999999996</v>
      </c>
      <c r="P45" s="142">
        <f t="shared" si="5"/>
        <v>4</v>
      </c>
      <c r="Q45" s="143">
        <f t="shared" si="6"/>
        <v>4.5</v>
      </c>
      <c r="R45" s="142">
        <f t="shared" si="7"/>
        <v>75</v>
      </c>
      <c r="S45" s="245">
        <v>6</v>
      </c>
      <c r="T45" s="174" t="s">
        <v>671</v>
      </c>
    </row>
    <row r="46" spans="1:20" ht="18" hidden="1" customHeight="1" x14ac:dyDescent="0.25">
      <c r="A46" s="133">
        <v>40</v>
      </c>
      <c r="B46" s="156" t="s">
        <v>700</v>
      </c>
      <c r="C46" s="156" t="s">
        <v>689</v>
      </c>
      <c r="D46" s="138"/>
      <c r="E46" s="139"/>
      <c r="F46" s="139">
        <v>15.05</v>
      </c>
      <c r="G46" s="137">
        <v>50</v>
      </c>
      <c r="H46" s="137">
        <v>40</v>
      </c>
      <c r="I46" s="137">
        <v>41</v>
      </c>
      <c r="J46" s="140">
        <v>3.3222591362126246</v>
      </c>
      <c r="K46" s="140">
        <v>2.6578073089700998</v>
      </c>
      <c r="L46" s="140">
        <v>2.7242524916943522</v>
      </c>
      <c r="M46" s="141">
        <v>0</v>
      </c>
      <c r="N46" s="284">
        <f t="shared" si="3"/>
        <v>0</v>
      </c>
      <c r="O46" s="143">
        <f t="shared" si="4"/>
        <v>0</v>
      </c>
      <c r="P46" s="142">
        <f t="shared" si="5"/>
        <v>0</v>
      </c>
      <c r="Q46" s="143">
        <f t="shared" si="6"/>
        <v>0</v>
      </c>
      <c r="R46" s="142">
        <f t="shared" si="7"/>
        <v>75</v>
      </c>
      <c r="S46" s="245">
        <v>1</v>
      </c>
      <c r="T46" s="174">
        <v>0</v>
      </c>
    </row>
    <row r="47" spans="1:20" ht="31.5" x14ac:dyDescent="0.25">
      <c r="A47" s="133">
        <v>41</v>
      </c>
      <c r="B47" s="156" t="s">
        <v>133</v>
      </c>
      <c r="C47" s="156" t="s">
        <v>689</v>
      </c>
      <c r="D47" s="138"/>
      <c r="E47" s="139"/>
      <c r="F47" s="139">
        <v>32.6</v>
      </c>
      <c r="G47" s="137">
        <v>28</v>
      </c>
      <c r="H47" s="137">
        <v>41</v>
      </c>
      <c r="I47" s="137">
        <v>54</v>
      </c>
      <c r="J47" s="140">
        <v>0.85889570552147232</v>
      </c>
      <c r="K47" s="140">
        <v>1.2576687116564416</v>
      </c>
      <c r="L47" s="140">
        <v>1.656441717791411</v>
      </c>
      <c r="M47" s="141">
        <v>5</v>
      </c>
      <c r="N47" s="284">
        <f t="shared" si="3"/>
        <v>2</v>
      </c>
      <c r="O47" s="143">
        <f t="shared" si="4"/>
        <v>2.7</v>
      </c>
      <c r="P47" s="142">
        <f t="shared" si="5"/>
        <v>1</v>
      </c>
      <c r="Q47" s="143">
        <f t="shared" si="6"/>
        <v>1.5</v>
      </c>
      <c r="R47" s="142">
        <f t="shared" si="7"/>
        <v>75</v>
      </c>
      <c r="S47" s="245">
        <v>2</v>
      </c>
      <c r="T47" s="174">
        <v>0</v>
      </c>
    </row>
    <row r="48" spans="1:20" hidden="1" x14ac:dyDescent="0.25">
      <c r="A48" s="133">
        <v>42</v>
      </c>
      <c r="B48" s="156" t="s">
        <v>444</v>
      </c>
      <c r="C48" s="156" t="s">
        <v>689</v>
      </c>
      <c r="D48" s="138"/>
      <c r="E48" s="139"/>
      <c r="F48" s="139">
        <v>991.94</v>
      </c>
      <c r="G48" s="137"/>
      <c r="H48" s="137"/>
      <c r="I48" s="137">
        <v>2357</v>
      </c>
      <c r="J48" s="140"/>
      <c r="K48" s="140"/>
      <c r="L48" s="140">
        <v>2.3761517833739942</v>
      </c>
      <c r="M48" s="141">
        <v>0</v>
      </c>
      <c r="N48" s="284">
        <f t="shared" si="3"/>
        <v>0</v>
      </c>
      <c r="O48" s="143">
        <f t="shared" si="4"/>
        <v>0</v>
      </c>
      <c r="P48" s="142">
        <f t="shared" si="5"/>
        <v>0</v>
      </c>
      <c r="Q48" s="143">
        <f t="shared" si="6"/>
        <v>0</v>
      </c>
      <c r="R48" s="142">
        <f t="shared" si="7"/>
        <v>75</v>
      </c>
      <c r="S48" s="245"/>
      <c r="T48" s="174"/>
    </row>
    <row r="49" spans="1:20" hidden="1" x14ac:dyDescent="0.25">
      <c r="A49" s="133">
        <v>43</v>
      </c>
      <c r="B49" s="156" t="s">
        <v>869</v>
      </c>
      <c r="C49" s="156" t="s">
        <v>680</v>
      </c>
      <c r="D49" s="138"/>
      <c r="E49" s="139"/>
      <c r="F49" s="139">
        <v>104.55</v>
      </c>
      <c r="G49" s="137"/>
      <c r="H49" s="137"/>
      <c r="I49" s="137">
        <v>0</v>
      </c>
      <c r="J49" s="140"/>
      <c r="K49" s="140"/>
      <c r="L49" s="140">
        <v>0</v>
      </c>
      <c r="M49" s="141">
        <f t="shared" si="2"/>
        <v>0</v>
      </c>
      <c r="N49" s="284">
        <f t="shared" si="3"/>
        <v>0</v>
      </c>
      <c r="O49" s="143">
        <f t="shared" si="4"/>
        <v>0</v>
      </c>
      <c r="P49" s="142">
        <f t="shared" si="5"/>
        <v>0</v>
      </c>
      <c r="Q49" s="143">
        <f t="shared" si="6"/>
        <v>0</v>
      </c>
      <c r="R49" s="142">
        <f t="shared" si="7"/>
        <v>0</v>
      </c>
      <c r="S49" s="245"/>
      <c r="T49" s="174"/>
    </row>
    <row r="50" spans="1:20" ht="31.5" x14ac:dyDescent="0.25">
      <c r="A50" s="133">
        <v>44</v>
      </c>
      <c r="B50" s="156" t="s">
        <v>134</v>
      </c>
      <c r="C50" s="156" t="s">
        <v>680</v>
      </c>
      <c r="D50" s="138"/>
      <c r="E50" s="139"/>
      <c r="F50" s="139">
        <v>25.64</v>
      </c>
      <c r="G50" s="137">
        <v>58</v>
      </c>
      <c r="H50" s="137">
        <v>53</v>
      </c>
      <c r="I50" s="137">
        <v>95</v>
      </c>
      <c r="J50" s="140">
        <v>2.2620904836193447</v>
      </c>
      <c r="K50" s="140">
        <v>2.0670826833073321</v>
      </c>
      <c r="L50" s="140">
        <v>3.705148205928237</v>
      </c>
      <c r="M50" s="141">
        <v>4</v>
      </c>
      <c r="N50" s="284">
        <f t="shared" si="3"/>
        <v>3</v>
      </c>
      <c r="O50" s="143">
        <f t="shared" si="4"/>
        <v>3.8</v>
      </c>
      <c r="P50" s="142">
        <f t="shared" si="5"/>
        <v>2</v>
      </c>
      <c r="Q50" s="143">
        <f t="shared" si="6"/>
        <v>2.25</v>
      </c>
      <c r="R50" s="142">
        <f t="shared" si="7"/>
        <v>75</v>
      </c>
      <c r="S50" s="245">
        <v>3</v>
      </c>
      <c r="T50" s="174">
        <v>0</v>
      </c>
    </row>
    <row r="51" spans="1:20" ht="31.5" hidden="1" x14ac:dyDescent="0.25">
      <c r="A51" s="133">
        <v>45</v>
      </c>
      <c r="B51" s="156" t="s">
        <v>48</v>
      </c>
      <c r="C51" s="156" t="s">
        <v>680</v>
      </c>
      <c r="D51" s="138"/>
      <c r="E51" s="139"/>
      <c r="F51" s="139">
        <v>0</v>
      </c>
      <c r="G51" s="137"/>
      <c r="H51" s="137"/>
      <c r="I51" s="137">
        <v>0</v>
      </c>
      <c r="J51" s="140"/>
      <c r="K51" s="140"/>
      <c r="L51" s="140">
        <v>0</v>
      </c>
      <c r="M51" s="141">
        <f t="shared" si="2"/>
        <v>0</v>
      </c>
      <c r="N51" s="284">
        <f t="shared" si="3"/>
        <v>0</v>
      </c>
      <c r="O51" s="143">
        <f t="shared" si="4"/>
        <v>0</v>
      </c>
      <c r="P51" s="142">
        <f t="shared" si="5"/>
        <v>0</v>
      </c>
      <c r="Q51" s="143">
        <f t="shared" si="6"/>
        <v>0</v>
      </c>
      <c r="R51" s="142">
        <f t="shared" si="7"/>
        <v>0</v>
      </c>
      <c r="S51" s="245"/>
      <c r="T51" s="174"/>
    </row>
    <row r="52" spans="1:20" x14ac:dyDescent="0.25">
      <c r="A52" s="133">
        <v>46</v>
      </c>
      <c r="B52" s="156" t="s">
        <v>7</v>
      </c>
      <c r="C52" s="156" t="s">
        <v>680</v>
      </c>
      <c r="D52" s="138"/>
      <c r="E52" s="139"/>
      <c r="F52" s="139">
        <v>17.600000000000001</v>
      </c>
      <c r="G52" s="137">
        <v>77</v>
      </c>
      <c r="H52" s="137">
        <v>67</v>
      </c>
      <c r="I52" s="137">
        <v>89</v>
      </c>
      <c r="J52" s="140">
        <v>4.375</v>
      </c>
      <c r="K52" s="140">
        <v>3.8068181818181817</v>
      </c>
      <c r="L52" s="140">
        <v>5.0568181818181817</v>
      </c>
      <c r="M52" s="141">
        <v>4</v>
      </c>
      <c r="N52" s="284">
        <f t="shared" si="3"/>
        <v>3</v>
      </c>
      <c r="O52" s="143">
        <f t="shared" si="4"/>
        <v>3.56</v>
      </c>
      <c r="P52" s="142">
        <f t="shared" si="5"/>
        <v>2</v>
      </c>
      <c r="Q52" s="143">
        <f t="shared" si="6"/>
        <v>2.25</v>
      </c>
      <c r="R52" s="142">
        <f t="shared" si="7"/>
        <v>75</v>
      </c>
      <c r="S52" s="245">
        <v>3</v>
      </c>
      <c r="T52" s="174">
        <v>0</v>
      </c>
    </row>
    <row r="53" spans="1:20" ht="47.25" x14ac:dyDescent="0.25">
      <c r="A53" s="133">
        <v>47</v>
      </c>
      <c r="B53" s="156" t="s">
        <v>288</v>
      </c>
      <c r="C53" s="156" t="s">
        <v>684</v>
      </c>
      <c r="D53" s="138"/>
      <c r="E53" s="139"/>
      <c r="F53" s="139">
        <v>262.10000000000002</v>
      </c>
      <c r="G53" s="137">
        <v>40</v>
      </c>
      <c r="H53" s="137">
        <v>53</v>
      </c>
      <c r="I53" s="137">
        <v>126</v>
      </c>
      <c r="J53" s="140">
        <v>0.15261350629530712</v>
      </c>
      <c r="K53" s="140">
        <v>0.20221289584128194</v>
      </c>
      <c r="L53" s="140">
        <v>0.82864290181363354</v>
      </c>
      <c r="M53" s="141">
        <v>5</v>
      </c>
      <c r="N53" s="284">
        <f t="shared" si="3"/>
        <v>6</v>
      </c>
      <c r="O53" s="143">
        <f t="shared" si="4"/>
        <v>6.3</v>
      </c>
      <c r="P53" s="142">
        <f t="shared" si="5"/>
        <v>4</v>
      </c>
      <c r="Q53" s="143">
        <f t="shared" si="6"/>
        <v>4.5</v>
      </c>
      <c r="R53" s="142">
        <f t="shared" si="7"/>
        <v>75</v>
      </c>
      <c r="S53" s="245">
        <v>6</v>
      </c>
      <c r="T53" s="174">
        <v>0</v>
      </c>
    </row>
    <row r="54" spans="1:20" hidden="1" x14ac:dyDescent="0.25">
      <c r="A54" s="133">
        <v>48</v>
      </c>
      <c r="B54" s="156" t="s">
        <v>2</v>
      </c>
      <c r="C54" s="156" t="s">
        <v>680</v>
      </c>
      <c r="D54" s="138"/>
      <c r="E54" s="139"/>
      <c r="F54" s="139">
        <v>0</v>
      </c>
      <c r="G54" s="137"/>
      <c r="H54" s="137"/>
      <c r="I54" s="137">
        <v>0</v>
      </c>
      <c r="J54" s="140"/>
      <c r="K54" s="140"/>
      <c r="L54" s="140">
        <v>0</v>
      </c>
      <c r="M54" s="141">
        <f t="shared" si="2"/>
        <v>0</v>
      </c>
      <c r="N54" s="284">
        <f t="shared" si="3"/>
        <v>0</v>
      </c>
      <c r="O54" s="143">
        <f t="shared" si="4"/>
        <v>0</v>
      </c>
      <c r="P54" s="142">
        <f t="shared" si="5"/>
        <v>0</v>
      </c>
      <c r="Q54" s="143">
        <f t="shared" si="6"/>
        <v>0</v>
      </c>
      <c r="R54" s="142">
        <f t="shared" si="7"/>
        <v>0</v>
      </c>
      <c r="S54" s="245"/>
      <c r="T54" s="174"/>
    </row>
    <row r="55" spans="1:20" ht="31.5" x14ac:dyDescent="0.25">
      <c r="A55" s="133">
        <v>49</v>
      </c>
      <c r="B55" s="156" t="s">
        <v>89</v>
      </c>
      <c r="C55" s="156" t="s">
        <v>667</v>
      </c>
      <c r="D55" s="138"/>
      <c r="E55" s="139"/>
      <c r="F55" s="139">
        <v>39.6</v>
      </c>
      <c r="G55" s="137">
        <v>258</v>
      </c>
      <c r="H55" s="137">
        <v>337</v>
      </c>
      <c r="I55" s="137">
        <v>288</v>
      </c>
      <c r="J55" s="140">
        <v>6.5151515151515147</v>
      </c>
      <c r="K55" s="140">
        <v>8.5101010101010104</v>
      </c>
      <c r="L55" s="140">
        <v>8.5163363685056233</v>
      </c>
      <c r="M55" s="141">
        <v>5</v>
      </c>
      <c r="N55" s="284">
        <f t="shared" si="3"/>
        <v>14</v>
      </c>
      <c r="O55" s="143">
        <f t="shared" si="4"/>
        <v>14.4</v>
      </c>
      <c r="P55" s="142">
        <f t="shared" si="5"/>
        <v>10</v>
      </c>
      <c r="Q55" s="143">
        <f t="shared" si="6"/>
        <v>10.5</v>
      </c>
      <c r="R55" s="142">
        <f t="shared" si="7"/>
        <v>75</v>
      </c>
      <c r="S55" s="245">
        <v>19</v>
      </c>
      <c r="T55" s="174">
        <v>15</v>
      </c>
    </row>
    <row r="56" spans="1:20" ht="47.25" x14ac:dyDescent="0.25">
      <c r="A56" s="133">
        <v>50</v>
      </c>
      <c r="B56" s="156" t="s">
        <v>86</v>
      </c>
      <c r="C56" s="156" t="s">
        <v>680</v>
      </c>
      <c r="D56" s="138"/>
      <c r="E56" s="139"/>
      <c r="F56" s="139">
        <v>43.33</v>
      </c>
      <c r="G56" s="137">
        <v>71</v>
      </c>
      <c r="H56" s="137">
        <v>97</v>
      </c>
      <c r="I56" s="137">
        <v>118</v>
      </c>
      <c r="J56" s="140">
        <v>1.6385875836602817</v>
      </c>
      <c r="K56" s="140">
        <v>2.2386337410570043</v>
      </c>
      <c r="L56" s="140">
        <v>2.7232864066466651</v>
      </c>
      <c r="M56" s="141">
        <v>4</v>
      </c>
      <c r="N56" s="284">
        <f t="shared" si="3"/>
        <v>4</v>
      </c>
      <c r="O56" s="143">
        <f t="shared" si="4"/>
        <v>4.72</v>
      </c>
      <c r="P56" s="142">
        <f t="shared" si="5"/>
        <v>3</v>
      </c>
      <c r="Q56" s="143">
        <f t="shared" si="6"/>
        <v>3</v>
      </c>
      <c r="R56" s="142">
        <f t="shared" si="7"/>
        <v>75</v>
      </c>
      <c r="S56" s="245">
        <v>4</v>
      </c>
      <c r="T56" s="174">
        <v>4</v>
      </c>
    </row>
    <row r="57" spans="1:20" hidden="1" x14ac:dyDescent="0.25">
      <c r="A57" s="133">
        <v>51</v>
      </c>
      <c r="B57" s="156" t="s">
        <v>444</v>
      </c>
      <c r="C57" s="156" t="s">
        <v>680</v>
      </c>
      <c r="D57" s="138"/>
      <c r="E57" s="139"/>
      <c r="F57" s="139">
        <v>340.63</v>
      </c>
      <c r="G57" s="137"/>
      <c r="H57" s="137"/>
      <c r="I57" s="137">
        <v>513</v>
      </c>
      <c r="J57" s="140"/>
      <c r="K57" s="140"/>
      <c r="L57" s="140">
        <v>1.5060329389660336</v>
      </c>
      <c r="M57" s="141">
        <v>0</v>
      </c>
      <c r="N57" s="284">
        <f t="shared" si="3"/>
        <v>0</v>
      </c>
      <c r="O57" s="143">
        <f t="shared" si="4"/>
        <v>0</v>
      </c>
      <c r="P57" s="142">
        <f t="shared" si="5"/>
        <v>0</v>
      </c>
      <c r="Q57" s="143">
        <f t="shared" si="6"/>
        <v>0</v>
      </c>
      <c r="R57" s="142">
        <f t="shared" si="7"/>
        <v>75</v>
      </c>
      <c r="S57" s="245"/>
      <c r="T57" s="174"/>
    </row>
    <row r="58" spans="1:20" ht="31.5" hidden="1" x14ac:dyDescent="0.25">
      <c r="A58" s="133">
        <v>52</v>
      </c>
      <c r="B58" s="156" t="s">
        <v>870</v>
      </c>
      <c r="C58" s="156" t="s">
        <v>871</v>
      </c>
      <c r="D58" s="138"/>
      <c r="E58" s="139"/>
      <c r="F58" s="139">
        <v>0</v>
      </c>
      <c r="G58" s="137"/>
      <c r="H58" s="137"/>
      <c r="I58" s="137">
        <v>0</v>
      </c>
      <c r="J58" s="140"/>
      <c r="K58" s="140"/>
      <c r="L58" s="140">
        <v>0</v>
      </c>
      <c r="M58" s="141">
        <f t="shared" si="2"/>
        <v>0</v>
      </c>
      <c r="N58" s="284">
        <f t="shared" si="3"/>
        <v>0</v>
      </c>
      <c r="O58" s="143">
        <f t="shared" si="4"/>
        <v>0</v>
      </c>
      <c r="P58" s="142">
        <f t="shared" si="5"/>
        <v>0</v>
      </c>
      <c r="Q58" s="143">
        <f t="shared" si="6"/>
        <v>0</v>
      </c>
      <c r="R58" s="142">
        <f t="shared" si="7"/>
        <v>0</v>
      </c>
      <c r="S58" s="245"/>
      <c r="T58" s="174"/>
    </row>
    <row r="59" spans="1:20" ht="31.5" hidden="1" x14ac:dyDescent="0.25">
      <c r="A59" s="133">
        <v>53</v>
      </c>
      <c r="B59" s="156" t="s">
        <v>872</v>
      </c>
      <c r="C59" s="156" t="s">
        <v>871</v>
      </c>
      <c r="D59" s="138"/>
      <c r="E59" s="139"/>
      <c r="F59" s="139">
        <v>0</v>
      </c>
      <c r="G59" s="137"/>
      <c r="H59" s="137"/>
      <c r="I59" s="137">
        <v>0</v>
      </c>
      <c r="J59" s="140"/>
      <c r="K59" s="140"/>
      <c r="L59" s="140">
        <v>0</v>
      </c>
      <c r="M59" s="141">
        <f t="shared" si="2"/>
        <v>0</v>
      </c>
      <c r="N59" s="284">
        <f t="shared" si="3"/>
        <v>0</v>
      </c>
      <c r="O59" s="143">
        <f t="shared" si="4"/>
        <v>0</v>
      </c>
      <c r="P59" s="142">
        <f t="shared" si="5"/>
        <v>0</v>
      </c>
      <c r="Q59" s="143">
        <f t="shared" si="6"/>
        <v>0</v>
      </c>
      <c r="R59" s="142">
        <f t="shared" si="7"/>
        <v>0</v>
      </c>
      <c r="S59" s="245"/>
      <c r="T59" s="174"/>
    </row>
    <row r="60" spans="1:20" ht="31.5" hidden="1" x14ac:dyDescent="0.25">
      <c r="A60" s="133">
        <v>54</v>
      </c>
      <c r="B60" s="156" t="s">
        <v>701</v>
      </c>
      <c r="C60" s="156" t="s">
        <v>49</v>
      </c>
      <c r="D60" s="138"/>
      <c r="E60" s="139"/>
      <c r="F60" s="139">
        <v>0</v>
      </c>
      <c r="G60" s="137"/>
      <c r="H60" s="137"/>
      <c r="I60" s="137">
        <v>0</v>
      </c>
      <c r="J60" s="140"/>
      <c r="K60" s="140"/>
      <c r="L60" s="140">
        <v>0</v>
      </c>
      <c r="M60" s="141">
        <f t="shared" si="2"/>
        <v>0</v>
      </c>
      <c r="N60" s="284">
        <f t="shared" si="3"/>
        <v>0</v>
      </c>
      <c r="O60" s="143">
        <f t="shared" si="4"/>
        <v>0</v>
      </c>
      <c r="P60" s="142">
        <f t="shared" si="5"/>
        <v>0</v>
      </c>
      <c r="Q60" s="143">
        <f t="shared" si="6"/>
        <v>0</v>
      </c>
      <c r="R60" s="142">
        <f t="shared" si="7"/>
        <v>0</v>
      </c>
      <c r="S60" s="245"/>
      <c r="T60" s="174"/>
    </row>
    <row r="61" spans="1:20" ht="31.5" hidden="1" x14ac:dyDescent="0.25">
      <c r="A61" s="133">
        <v>55</v>
      </c>
      <c r="B61" s="156" t="s">
        <v>702</v>
      </c>
      <c r="C61" s="156" t="s">
        <v>49</v>
      </c>
      <c r="D61" s="138"/>
      <c r="E61" s="139"/>
      <c r="F61" s="139">
        <v>0</v>
      </c>
      <c r="G61" s="137"/>
      <c r="H61" s="137"/>
      <c r="I61" s="137">
        <v>0</v>
      </c>
      <c r="J61" s="140"/>
      <c r="K61" s="140"/>
      <c r="L61" s="140">
        <v>0</v>
      </c>
      <c r="M61" s="141">
        <f t="shared" si="2"/>
        <v>0</v>
      </c>
      <c r="N61" s="284">
        <f t="shared" si="3"/>
        <v>0</v>
      </c>
      <c r="O61" s="143">
        <f t="shared" si="4"/>
        <v>0</v>
      </c>
      <c r="P61" s="142">
        <f t="shared" si="5"/>
        <v>0</v>
      </c>
      <c r="Q61" s="143">
        <f t="shared" si="6"/>
        <v>0</v>
      </c>
      <c r="R61" s="142">
        <f t="shared" si="7"/>
        <v>0</v>
      </c>
      <c r="S61" s="245"/>
      <c r="T61" s="174"/>
    </row>
    <row r="62" spans="1:20" ht="31.5" hidden="1" x14ac:dyDescent="0.25">
      <c r="A62" s="133">
        <v>56</v>
      </c>
      <c r="B62" s="156" t="s">
        <v>50</v>
      </c>
      <c r="C62" s="156" t="s">
        <v>49</v>
      </c>
      <c r="D62" s="138"/>
      <c r="E62" s="139"/>
      <c r="F62" s="139">
        <v>0</v>
      </c>
      <c r="G62" s="137"/>
      <c r="H62" s="137"/>
      <c r="I62" s="137">
        <v>0</v>
      </c>
      <c r="J62" s="140"/>
      <c r="K62" s="140"/>
      <c r="L62" s="140">
        <v>0</v>
      </c>
      <c r="M62" s="141">
        <f t="shared" si="2"/>
        <v>0</v>
      </c>
      <c r="N62" s="284">
        <f t="shared" si="3"/>
        <v>0</v>
      </c>
      <c r="O62" s="143">
        <f t="shared" si="4"/>
        <v>0</v>
      </c>
      <c r="P62" s="142">
        <f t="shared" si="5"/>
        <v>0</v>
      </c>
      <c r="Q62" s="143">
        <f t="shared" si="6"/>
        <v>0</v>
      </c>
      <c r="R62" s="142">
        <f t="shared" si="7"/>
        <v>0</v>
      </c>
      <c r="S62" s="245"/>
      <c r="T62" s="174"/>
    </row>
    <row r="63" spans="1:20" ht="31.5" hidden="1" x14ac:dyDescent="0.25">
      <c r="A63" s="133">
        <v>57</v>
      </c>
      <c r="B63" s="156" t="s">
        <v>54</v>
      </c>
      <c r="C63" s="156" t="s">
        <v>53</v>
      </c>
      <c r="D63" s="138"/>
      <c r="E63" s="139"/>
      <c r="F63" s="139">
        <v>0</v>
      </c>
      <c r="G63" s="137"/>
      <c r="H63" s="137"/>
      <c r="I63" s="137">
        <v>0</v>
      </c>
      <c r="J63" s="140"/>
      <c r="K63" s="140"/>
      <c r="L63" s="140">
        <v>0</v>
      </c>
      <c r="M63" s="141">
        <f t="shared" si="2"/>
        <v>0</v>
      </c>
      <c r="N63" s="284">
        <f t="shared" si="3"/>
        <v>0</v>
      </c>
      <c r="O63" s="143">
        <f t="shared" si="4"/>
        <v>0</v>
      </c>
      <c r="P63" s="142">
        <f t="shared" si="5"/>
        <v>0</v>
      </c>
      <c r="Q63" s="143">
        <f t="shared" si="6"/>
        <v>0</v>
      </c>
      <c r="R63" s="142">
        <f t="shared" si="7"/>
        <v>0</v>
      </c>
      <c r="S63" s="245"/>
      <c r="T63" s="174"/>
    </row>
    <row r="64" spans="1:20" ht="31.5" hidden="1" x14ac:dyDescent="0.25">
      <c r="A64" s="133">
        <v>58</v>
      </c>
      <c r="B64" s="156" t="s">
        <v>920</v>
      </c>
      <c r="C64" s="156" t="s">
        <v>49</v>
      </c>
      <c r="D64" s="138"/>
      <c r="E64" s="139"/>
      <c r="F64" s="139">
        <v>0</v>
      </c>
      <c r="G64" s="137"/>
      <c r="H64" s="137"/>
      <c r="I64" s="137">
        <v>0</v>
      </c>
      <c r="J64" s="140"/>
      <c r="K64" s="140"/>
      <c r="L64" s="140">
        <v>0</v>
      </c>
      <c r="M64" s="141">
        <f t="shared" si="2"/>
        <v>0</v>
      </c>
      <c r="N64" s="284">
        <f t="shared" si="3"/>
        <v>0</v>
      </c>
      <c r="O64" s="143">
        <f t="shared" si="4"/>
        <v>0</v>
      </c>
      <c r="P64" s="142">
        <f t="shared" si="5"/>
        <v>0</v>
      </c>
      <c r="Q64" s="143">
        <f t="shared" si="6"/>
        <v>0</v>
      </c>
      <c r="R64" s="142">
        <f t="shared" si="7"/>
        <v>0</v>
      </c>
      <c r="S64" s="245"/>
      <c r="T64" s="174"/>
    </row>
    <row r="65" spans="1:20" ht="31.5" hidden="1" x14ac:dyDescent="0.25">
      <c r="A65" s="133">
        <v>59</v>
      </c>
      <c r="B65" s="156" t="s">
        <v>921</v>
      </c>
      <c r="C65" s="156" t="s">
        <v>53</v>
      </c>
      <c r="D65" s="138"/>
      <c r="E65" s="139"/>
      <c r="F65" s="139">
        <v>0</v>
      </c>
      <c r="G65" s="137"/>
      <c r="H65" s="137"/>
      <c r="I65" s="137">
        <v>0</v>
      </c>
      <c r="J65" s="140"/>
      <c r="K65" s="140"/>
      <c r="L65" s="140">
        <v>0</v>
      </c>
      <c r="M65" s="141">
        <f t="shared" si="2"/>
        <v>0</v>
      </c>
      <c r="N65" s="284">
        <f t="shared" si="3"/>
        <v>0</v>
      </c>
      <c r="O65" s="143">
        <f t="shared" si="4"/>
        <v>0</v>
      </c>
      <c r="P65" s="142">
        <f t="shared" si="5"/>
        <v>0</v>
      </c>
      <c r="Q65" s="143">
        <f t="shared" si="6"/>
        <v>0</v>
      </c>
      <c r="R65" s="142">
        <f t="shared" si="7"/>
        <v>0</v>
      </c>
      <c r="S65" s="245"/>
      <c r="T65" s="174"/>
    </row>
    <row r="66" spans="1:20" ht="31.5" hidden="1" x14ac:dyDescent="0.25">
      <c r="A66" s="133">
        <v>60</v>
      </c>
      <c r="B66" s="156" t="s">
        <v>808</v>
      </c>
      <c r="C66" s="156" t="s">
        <v>49</v>
      </c>
      <c r="D66" s="138"/>
      <c r="E66" s="139"/>
      <c r="F66" s="139">
        <v>0</v>
      </c>
      <c r="G66" s="137"/>
      <c r="H66" s="137"/>
      <c r="I66" s="137">
        <v>0</v>
      </c>
      <c r="J66" s="140"/>
      <c r="K66" s="140"/>
      <c r="L66" s="140">
        <v>0</v>
      </c>
      <c r="M66" s="141">
        <f t="shared" si="2"/>
        <v>0</v>
      </c>
      <c r="N66" s="284">
        <f t="shared" si="3"/>
        <v>0</v>
      </c>
      <c r="O66" s="143">
        <f t="shared" si="4"/>
        <v>0</v>
      </c>
      <c r="P66" s="142">
        <f t="shared" si="5"/>
        <v>0</v>
      </c>
      <c r="Q66" s="143">
        <f t="shared" si="6"/>
        <v>0</v>
      </c>
      <c r="R66" s="142">
        <f t="shared" si="7"/>
        <v>0</v>
      </c>
      <c r="S66" s="245"/>
      <c r="T66" s="174"/>
    </row>
    <row r="67" spans="1:20" ht="31.5" hidden="1" x14ac:dyDescent="0.25">
      <c r="A67" s="133">
        <v>61</v>
      </c>
      <c r="B67" s="156" t="s">
        <v>91</v>
      </c>
      <c r="C67" s="156" t="s">
        <v>49</v>
      </c>
      <c r="D67" s="138"/>
      <c r="E67" s="139"/>
      <c r="F67" s="139">
        <v>0</v>
      </c>
      <c r="G67" s="137"/>
      <c r="H67" s="137"/>
      <c r="I67" s="137">
        <v>0</v>
      </c>
      <c r="J67" s="140"/>
      <c r="K67" s="140"/>
      <c r="L67" s="140">
        <v>0</v>
      </c>
      <c r="M67" s="141">
        <f t="shared" si="2"/>
        <v>0</v>
      </c>
      <c r="N67" s="284">
        <f t="shared" si="3"/>
        <v>0</v>
      </c>
      <c r="O67" s="143">
        <f t="shared" si="4"/>
        <v>0</v>
      </c>
      <c r="P67" s="142">
        <f t="shared" si="5"/>
        <v>0</v>
      </c>
      <c r="Q67" s="143">
        <f t="shared" si="6"/>
        <v>0</v>
      </c>
      <c r="R67" s="142">
        <f t="shared" si="7"/>
        <v>0</v>
      </c>
      <c r="S67" s="245"/>
      <c r="T67" s="174"/>
    </row>
    <row r="68" spans="1:20" ht="31.5" hidden="1" x14ac:dyDescent="0.25">
      <c r="A68" s="133">
        <v>62</v>
      </c>
      <c r="B68" s="156" t="s">
        <v>90</v>
      </c>
      <c r="C68" s="156" t="s">
        <v>49</v>
      </c>
      <c r="D68" s="138"/>
      <c r="E68" s="139"/>
      <c r="F68" s="139">
        <v>0</v>
      </c>
      <c r="G68" s="137"/>
      <c r="H68" s="137"/>
      <c r="I68" s="137">
        <v>0</v>
      </c>
      <c r="J68" s="140"/>
      <c r="K68" s="140"/>
      <c r="L68" s="140">
        <v>0</v>
      </c>
      <c r="M68" s="141">
        <f t="shared" si="2"/>
        <v>0</v>
      </c>
      <c r="N68" s="284">
        <f t="shared" si="3"/>
        <v>0</v>
      </c>
      <c r="O68" s="143">
        <f t="shared" si="4"/>
        <v>0</v>
      </c>
      <c r="P68" s="142">
        <f t="shared" si="5"/>
        <v>0</v>
      </c>
      <c r="Q68" s="143">
        <f t="shared" si="6"/>
        <v>0</v>
      </c>
      <c r="R68" s="142">
        <f t="shared" si="7"/>
        <v>0</v>
      </c>
      <c r="S68" s="245"/>
      <c r="T68" s="174"/>
    </row>
    <row r="69" spans="1:20" ht="31.5" hidden="1" x14ac:dyDescent="0.25">
      <c r="A69" s="133">
        <v>63</v>
      </c>
      <c r="B69" s="156" t="s">
        <v>703</v>
      </c>
      <c r="C69" s="156" t="s">
        <v>49</v>
      </c>
      <c r="D69" s="138"/>
      <c r="E69" s="139"/>
      <c r="F69" s="139">
        <v>0</v>
      </c>
      <c r="G69" s="137"/>
      <c r="H69" s="137"/>
      <c r="I69" s="137">
        <v>0</v>
      </c>
      <c r="J69" s="140"/>
      <c r="K69" s="140"/>
      <c r="L69" s="140">
        <v>0</v>
      </c>
      <c r="M69" s="141">
        <f t="shared" si="2"/>
        <v>0</v>
      </c>
      <c r="N69" s="284">
        <f t="shared" si="3"/>
        <v>0</v>
      </c>
      <c r="O69" s="143">
        <f t="shared" si="4"/>
        <v>0</v>
      </c>
      <c r="P69" s="142">
        <f t="shared" si="5"/>
        <v>0</v>
      </c>
      <c r="Q69" s="143">
        <f t="shared" si="6"/>
        <v>0</v>
      </c>
      <c r="R69" s="142">
        <f t="shared" si="7"/>
        <v>0</v>
      </c>
      <c r="S69" s="245"/>
      <c r="T69" s="174"/>
    </row>
    <row r="70" spans="1:20" ht="31.5" hidden="1" x14ac:dyDescent="0.25">
      <c r="A70" s="133">
        <v>64</v>
      </c>
      <c r="B70" s="156" t="s">
        <v>242</v>
      </c>
      <c r="C70" s="156" t="s">
        <v>49</v>
      </c>
      <c r="D70" s="138"/>
      <c r="E70" s="139"/>
      <c r="F70" s="139">
        <v>0</v>
      </c>
      <c r="G70" s="137"/>
      <c r="H70" s="137"/>
      <c r="I70" s="137">
        <v>0</v>
      </c>
      <c r="J70" s="140"/>
      <c r="K70" s="140"/>
      <c r="L70" s="140">
        <v>0</v>
      </c>
      <c r="M70" s="141">
        <f t="shared" si="2"/>
        <v>0</v>
      </c>
      <c r="N70" s="284">
        <f t="shared" si="3"/>
        <v>0</v>
      </c>
      <c r="O70" s="143">
        <f t="shared" si="4"/>
        <v>0</v>
      </c>
      <c r="P70" s="142">
        <f t="shared" si="5"/>
        <v>0</v>
      </c>
      <c r="Q70" s="143">
        <f t="shared" si="6"/>
        <v>0</v>
      </c>
      <c r="R70" s="142">
        <f t="shared" si="7"/>
        <v>0</v>
      </c>
      <c r="S70" s="245"/>
      <c r="T70" s="174"/>
    </row>
    <row r="71" spans="1:20" ht="31.5" hidden="1" x14ac:dyDescent="0.25">
      <c r="A71" s="133">
        <v>65</v>
      </c>
      <c r="B71" s="156" t="s">
        <v>444</v>
      </c>
      <c r="C71" s="156" t="s">
        <v>871</v>
      </c>
      <c r="D71" s="138"/>
      <c r="E71" s="139"/>
      <c r="F71" s="139">
        <v>0</v>
      </c>
      <c r="G71" s="137"/>
      <c r="H71" s="137"/>
      <c r="I71" s="137">
        <v>0</v>
      </c>
      <c r="J71" s="140"/>
      <c r="K71" s="140"/>
      <c r="L71" s="140">
        <v>0</v>
      </c>
      <c r="M71" s="141">
        <f t="shared" si="2"/>
        <v>0</v>
      </c>
      <c r="N71" s="284">
        <f t="shared" si="3"/>
        <v>0</v>
      </c>
      <c r="O71" s="143">
        <f t="shared" si="4"/>
        <v>0</v>
      </c>
      <c r="P71" s="142">
        <f t="shared" si="5"/>
        <v>0</v>
      </c>
      <c r="Q71" s="143">
        <f t="shared" si="6"/>
        <v>0</v>
      </c>
      <c r="R71" s="142">
        <f t="shared" si="7"/>
        <v>0</v>
      </c>
      <c r="S71" s="245"/>
      <c r="T71" s="174"/>
    </row>
    <row r="72" spans="1:20" hidden="1" x14ac:dyDescent="0.25">
      <c r="A72" s="133">
        <v>66</v>
      </c>
      <c r="B72" s="156" t="s">
        <v>873</v>
      </c>
      <c r="C72" s="156" t="s">
        <v>669</v>
      </c>
      <c r="D72" s="138"/>
      <c r="E72" s="139"/>
      <c r="F72" s="139">
        <v>0</v>
      </c>
      <c r="G72" s="137"/>
      <c r="H72" s="137"/>
      <c r="I72" s="137">
        <v>0</v>
      </c>
      <c r="J72" s="140"/>
      <c r="K72" s="140"/>
      <c r="L72" s="140">
        <v>0</v>
      </c>
      <c r="M72" s="141">
        <f t="shared" si="2"/>
        <v>0</v>
      </c>
      <c r="N72" s="284">
        <f t="shared" si="3"/>
        <v>0</v>
      </c>
      <c r="O72" s="143">
        <f t="shared" si="4"/>
        <v>0</v>
      </c>
      <c r="P72" s="142">
        <f t="shared" si="5"/>
        <v>0</v>
      </c>
      <c r="Q72" s="143">
        <f t="shared" si="6"/>
        <v>0</v>
      </c>
      <c r="R72" s="142">
        <f t="shared" si="7"/>
        <v>0</v>
      </c>
      <c r="S72" s="245"/>
      <c r="T72" s="174"/>
    </row>
    <row r="73" spans="1:20" ht="31.5" hidden="1" x14ac:dyDescent="0.25">
      <c r="A73" s="133">
        <v>67</v>
      </c>
      <c r="B73" s="156" t="s">
        <v>705</v>
      </c>
      <c r="C73" s="156" t="s">
        <v>669</v>
      </c>
      <c r="D73" s="138"/>
      <c r="E73" s="139"/>
      <c r="F73" s="139">
        <v>12.6</v>
      </c>
      <c r="G73" s="137"/>
      <c r="H73" s="137"/>
      <c r="I73" s="137">
        <v>10</v>
      </c>
      <c r="J73" s="140"/>
      <c r="K73" s="140"/>
      <c r="L73" s="140">
        <v>0.79365079365079372</v>
      </c>
      <c r="M73" s="141">
        <v>5</v>
      </c>
      <c r="N73" s="284">
        <f t="shared" ref="N73:N136" si="8">ROUNDDOWN(O73,0)</f>
        <v>0</v>
      </c>
      <c r="O73" s="143">
        <f t="shared" ref="O73:O136" si="9">I73*M73/100</f>
        <v>0.5</v>
      </c>
      <c r="P73" s="142">
        <f t="shared" ref="P73:P136" si="10">ROUNDDOWN(Q73,0)</f>
        <v>0</v>
      </c>
      <c r="Q73" s="143">
        <f t="shared" ref="Q73:Q136" si="11">N73*R73/100</f>
        <v>0</v>
      </c>
      <c r="R73" s="142">
        <f t="shared" ref="R73:R136" si="12">IF(I73&lt;33,0,75)</f>
        <v>0</v>
      </c>
      <c r="S73" s="266">
        <v>1</v>
      </c>
      <c r="T73" s="174">
        <v>0</v>
      </c>
    </row>
    <row r="74" spans="1:20" ht="31.5" x14ac:dyDescent="0.25">
      <c r="A74" s="133">
        <v>68</v>
      </c>
      <c r="B74" s="156" t="s">
        <v>696</v>
      </c>
      <c r="C74" s="156" t="s">
        <v>669</v>
      </c>
      <c r="D74" s="138"/>
      <c r="E74" s="139"/>
      <c r="F74" s="139">
        <v>21.47</v>
      </c>
      <c r="G74" s="137">
        <v>99</v>
      </c>
      <c r="H74" s="137">
        <v>62</v>
      </c>
      <c r="I74" s="137">
        <v>62</v>
      </c>
      <c r="J74" s="140">
        <v>4.6110852352119238</v>
      </c>
      <c r="K74" s="140">
        <v>2.887750349324639</v>
      </c>
      <c r="L74" s="140">
        <v>2.887750349324639</v>
      </c>
      <c r="M74" s="141">
        <v>5</v>
      </c>
      <c r="N74" s="284">
        <f t="shared" si="8"/>
        <v>3</v>
      </c>
      <c r="O74" s="143">
        <f t="shared" si="9"/>
        <v>3.1</v>
      </c>
      <c r="P74" s="142">
        <f t="shared" si="10"/>
        <v>2</v>
      </c>
      <c r="Q74" s="143">
        <f t="shared" si="11"/>
        <v>2.25</v>
      </c>
      <c r="R74" s="142">
        <f t="shared" si="12"/>
        <v>75</v>
      </c>
      <c r="S74" s="245">
        <v>4</v>
      </c>
      <c r="T74" s="174">
        <v>0</v>
      </c>
    </row>
    <row r="75" spans="1:20" ht="47.25" x14ac:dyDescent="0.25">
      <c r="A75" s="133">
        <v>69</v>
      </c>
      <c r="B75" s="156" t="s">
        <v>170</v>
      </c>
      <c r="C75" s="156" t="s">
        <v>669</v>
      </c>
      <c r="D75" s="138"/>
      <c r="E75" s="139"/>
      <c r="F75" s="139">
        <v>993.68</v>
      </c>
      <c r="G75" s="137">
        <v>757</v>
      </c>
      <c r="H75" s="137">
        <v>751</v>
      </c>
      <c r="I75" s="137">
        <v>695</v>
      </c>
      <c r="J75" s="140">
        <v>0.76181466870622339</v>
      </c>
      <c r="K75" s="140">
        <v>0.7557765075275743</v>
      </c>
      <c r="L75" s="140">
        <v>0.69942033652684976</v>
      </c>
      <c r="M75" s="141">
        <v>3</v>
      </c>
      <c r="N75" s="284">
        <f t="shared" si="8"/>
        <v>20</v>
      </c>
      <c r="O75" s="143">
        <f t="shared" si="9"/>
        <v>20.85</v>
      </c>
      <c r="P75" s="142">
        <f t="shared" si="10"/>
        <v>15</v>
      </c>
      <c r="Q75" s="143">
        <f t="shared" si="11"/>
        <v>15</v>
      </c>
      <c r="R75" s="142">
        <f t="shared" si="12"/>
        <v>75</v>
      </c>
      <c r="S75" s="245">
        <v>33</v>
      </c>
      <c r="T75" s="174">
        <v>33</v>
      </c>
    </row>
    <row r="76" spans="1:20" x14ac:dyDescent="0.25">
      <c r="A76" s="133">
        <v>70</v>
      </c>
      <c r="B76" s="156" t="s">
        <v>2</v>
      </c>
      <c r="C76" s="156" t="s">
        <v>669</v>
      </c>
      <c r="D76" s="138"/>
      <c r="E76" s="139"/>
      <c r="F76" s="139">
        <v>1057.96</v>
      </c>
      <c r="G76" s="137"/>
      <c r="H76" s="137">
        <v>414</v>
      </c>
      <c r="I76" s="137">
        <v>309</v>
      </c>
      <c r="J76" s="140">
        <v>0</v>
      </c>
      <c r="K76" s="140">
        <v>0.39131914250066163</v>
      </c>
      <c r="L76" s="140">
        <v>0.29207153389542134</v>
      </c>
      <c r="M76" s="141">
        <f t="shared" ref="M76:M135" si="13">IF(I76&lt;33,0,3)</f>
        <v>3</v>
      </c>
      <c r="N76" s="284">
        <f t="shared" si="8"/>
        <v>9</v>
      </c>
      <c r="O76" s="143">
        <f t="shared" si="9"/>
        <v>9.27</v>
      </c>
      <c r="P76" s="142">
        <f t="shared" si="10"/>
        <v>6</v>
      </c>
      <c r="Q76" s="143">
        <f t="shared" si="11"/>
        <v>6.75</v>
      </c>
      <c r="R76" s="142">
        <f t="shared" si="12"/>
        <v>75</v>
      </c>
      <c r="S76" s="245" t="s">
        <v>852</v>
      </c>
      <c r="T76" s="174"/>
    </row>
    <row r="77" spans="1:20" ht="31.5" hidden="1" x14ac:dyDescent="0.25">
      <c r="A77" s="133">
        <v>71</v>
      </c>
      <c r="B77" s="156" t="s">
        <v>203</v>
      </c>
      <c r="C77" s="156" t="s">
        <v>669</v>
      </c>
      <c r="D77" s="138"/>
      <c r="E77" s="139"/>
      <c r="F77" s="139">
        <v>57.09</v>
      </c>
      <c r="G77" s="137">
        <v>87</v>
      </c>
      <c r="H77" s="137">
        <v>95</v>
      </c>
      <c r="I77" s="137">
        <v>42</v>
      </c>
      <c r="J77" s="140">
        <v>1.5239096163951655</v>
      </c>
      <c r="K77" s="140">
        <v>1.6640392362935714</v>
      </c>
      <c r="L77" s="140">
        <v>0.73568050446663158</v>
      </c>
      <c r="M77" s="141">
        <v>0</v>
      </c>
      <c r="N77" s="284">
        <f t="shared" si="8"/>
        <v>0</v>
      </c>
      <c r="O77" s="143">
        <f t="shared" si="9"/>
        <v>0</v>
      </c>
      <c r="P77" s="142">
        <f t="shared" si="10"/>
        <v>0</v>
      </c>
      <c r="Q77" s="143">
        <f t="shared" si="11"/>
        <v>0</v>
      </c>
      <c r="R77" s="142">
        <f t="shared" si="12"/>
        <v>75</v>
      </c>
      <c r="S77" s="245">
        <v>1</v>
      </c>
      <c r="T77" s="174">
        <v>4</v>
      </c>
    </row>
    <row r="78" spans="1:20" ht="31.5" x14ac:dyDescent="0.25">
      <c r="A78" s="133">
        <v>72</v>
      </c>
      <c r="B78" s="156" t="s">
        <v>92</v>
      </c>
      <c r="C78" s="156" t="s">
        <v>669</v>
      </c>
      <c r="D78" s="138"/>
      <c r="E78" s="139"/>
      <c r="F78" s="139">
        <v>1569.54</v>
      </c>
      <c r="G78" s="137">
        <v>1869</v>
      </c>
      <c r="H78" s="137">
        <v>4047</v>
      </c>
      <c r="I78" s="137">
        <v>1376</v>
      </c>
      <c r="J78" s="140">
        <v>1.1907947551511908</v>
      </c>
      <c r="K78" s="140">
        <v>2.5784624794525786</v>
      </c>
      <c r="L78" s="140">
        <v>0.87668998560087674</v>
      </c>
      <c r="M78" s="141">
        <f t="shared" si="13"/>
        <v>3</v>
      </c>
      <c r="N78" s="284">
        <f t="shared" si="8"/>
        <v>41</v>
      </c>
      <c r="O78" s="143">
        <f t="shared" si="9"/>
        <v>41.28</v>
      </c>
      <c r="P78" s="142">
        <f t="shared" si="10"/>
        <v>30</v>
      </c>
      <c r="Q78" s="143">
        <f t="shared" si="11"/>
        <v>30.75</v>
      </c>
      <c r="R78" s="142">
        <f t="shared" si="12"/>
        <v>75</v>
      </c>
      <c r="S78" s="245">
        <v>66</v>
      </c>
      <c r="T78" s="174">
        <v>93</v>
      </c>
    </row>
    <row r="79" spans="1:20" ht="31.5" x14ac:dyDescent="0.25">
      <c r="A79" s="133">
        <v>73</v>
      </c>
      <c r="B79" s="156" t="s">
        <v>211</v>
      </c>
      <c r="C79" s="156" t="s">
        <v>669</v>
      </c>
      <c r="D79" s="138"/>
      <c r="E79" s="139"/>
      <c r="F79" s="139">
        <v>1415.98</v>
      </c>
      <c r="G79" s="137">
        <v>1207</v>
      </c>
      <c r="H79" s="137">
        <v>1274</v>
      </c>
      <c r="I79" s="137">
        <v>1069</v>
      </c>
      <c r="J79" s="140">
        <v>0.85241316967753777</v>
      </c>
      <c r="K79" s="140">
        <v>0.89973022217827936</v>
      </c>
      <c r="L79" s="140">
        <v>0.75495416601929399</v>
      </c>
      <c r="M79" s="141">
        <f t="shared" si="13"/>
        <v>3</v>
      </c>
      <c r="N79" s="284">
        <f t="shared" si="8"/>
        <v>32</v>
      </c>
      <c r="O79" s="143">
        <f t="shared" si="9"/>
        <v>32.07</v>
      </c>
      <c r="P79" s="142">
        <f t="shared" si="10"/>
        <v>24</v>
      </c>
      <c r="Q79" s="143">
        <f t="shared" si="11"/>
        <v>24</v>
      </c>
      <c r="R79" s="142">
        <f t="shared" si="12"/>
        <v>75</v>
      </c>
      <c r="S79" s="245">
        <v>51</v>
      </c>
      <c r="T79" s="174">
        <v>57</v>
      </c>
    </row>
    <row r="80" spans="1:20" ht="31.5" hidden="1" x14ac:dyDescent="0.25">
      <c r="A80" s="133">
        <v>74</v>
      </c>
      <c r="B80" s="156" t="s">
        <v>706</v>
      </c>
      <c r="C80" s="156" t="s">
        <v>669</v>
      </c>
      <c r="D80" s="138"/>
      <c r="E80" s="139"/>
      <c r="F80" s="139">
        <v>54.22</v>
      </c>
      <c r="G80" s="137">
        <v>123</v>
      </c>
      <c r="H80" s="137">
        <v>136</v>
      </c>
      <c r="I80" s="137">
        <v>61</v>
      </c>
      <c r="J80" s="140">
        <v>2.2685355957211359</v>
      </c>
      <c r="K80" s="140">
        <v>2.5082995204721508</v>
      </c>
      <c r="L80" s="140">
        <v>1.1250461084470675</v>
      </c>
      <c r="M80" s="141">
        <v>0</v>
      </c>
      <c r="N80" s="284">
        <f t="shared" si="8"/>
        <v>0</v>
      </c>
      <c r="O80" s="143">
        <f t="shared" si="9"/>
        <v>0</v>
      </c>
      <c r="P80" s="142">
        <f t="shared" si="10"/>
        <v>0</v>
      </c>
      <c r="Q80" s="143">
        <f t="shared" si="11"/>
        <v>0</v>
      </c>
      <c r="R80" s="142">
        <f t="shared" si="12"/>
        <v>75</v>
      </c>
      <c r="S80" s="245">
        <v>3</v>
      </c>
      <c r="T80" s="174">
        <v>6</v>
      </c>
    </row>
    <row r="81" spans="1:20" hidden="1" x14ac:dyDescent="0.25">
      <c r="A81" s="133">
        <v>75</v>
      </c>
      <c r="B81" s="156" t="s">
        <v>444</v>
      </c>
      <c r="C81" s="156" t="s">
        <v>669</v>
      </c>
      <c r="D81" s="138"/>
      <c r="E81" s="139"/>
      <c r="F81" s="139">
        <v>5384.98</v>
      </c>
      <c r="G81" s="137"/>
      <c r="H81" s="137"/>
      <c r="I81" s="137">
        <v>3624</v>
      </c>
      <c r="J81" s="140"/>
      <c r="K81" s="140"/>
      <c r="L81" s="140">
        <v>0.67298300086537</v>
      </c>
      <c r="M81" s="141">
        <v>0</v>
      </c>
      <c r="N81" s="284">
        <f t="shared" si="8"/>
        <v>0</v>
      </c>
      <c r="O81" s="143">
        <f t="shared" si="9"/>
        <v>0</v>
      </c>
      <c r="P81" s="142">
        <f t="shared" si="10"/>
        <v>0</v>
      </c>
      <c r="Q81" s="143">
        <f t="shared" si="11"/>
        <v>0</v>
      </c>
      <c r="R81" s="142">
        <f t="shared" si="12"/>
        <v>75</v>
      </c>
      <c r="S81" s="245"/>
      <c r="T81" s="174"/>
    </row>
    <row r="82" spans="1:20" ht="31.5" hidden="1" x14ac:dyDescent="0.25">
      <c r="A82" s="133">
        <v>76</v>
      </c>
      <c r="B82" s="156" t="s">
        <v>874</v>
      </c>
      <c r="C82" s="156" t="s">
        <v>875</v>
      </c>
      <c r="D82" s="138"/>
      <c r="E82" s="139"/>
      <c r="F82" s="139">
        <v>0</v>
      </c>
      <c r="G82" s="137"/>
      <c r="H82" s="137"/>
      <c r="I82" s="137">
        <v>0</v>
      </c>
      <c r="J82" s="140"/>
      <c r="K82" s="140"/>
      <c r="L82" s="140">
        <v>0</v>
      </c>
      <c r="M82" s="141">
        <f t="shared" si="13"/>
        <v>0</v>
      </c>
      <c r="N82" s="284">
        <f t="shared" si="8"/>
        <v>0</v>
      </c>
      <c r="O82" s="143">
        <f t="shared" si="9"/>
        <v>0</v>
      </c>
      <c r="P82" s="142">
        <f t="shared" si="10"/>
        <v>0</v>
      </c>
      <c r="Q82" s="143">
        <f t="shared" si="11"/>
        <v>0</v>
      </c>
      <c r="R82" s="142">
        <f t="shared" si="12"/>
        <v>0</v>
      </c>
      <c r="S82" s="245"/>
      <c r="T82" s="174"/>
    </row>
    <row r="83" spans="1:20" ht="31.5" hidden="1" x14ac:dyDescent="0.25">
      <c r="A83" s="133">
        <v>77</v>
      </c>
      <c r="B83" s="156" t="s">
        <v>876</v>
      </c>
      <c r="C83" s="156" t="s">
        <v>875</v>
      </c>
      <c r="D83" s="138"/>
      <c r="E83" s="139"/>
      <c r="F83" s="139">
        <v>0</v>
      </c>
      <c r="G83" s="137"/>
      <c r="H83" s="137"/>
      <c r="I83" s="137">
        <v>0</v>
      </c>
      <c r="J83" s="140"/>
      <c r="K83" s="140"/>
      <c r="L83" s="140">
        <v>0</v>
      </c>
      <c r="M83" s="141">
        <f t="shared" si="13"/>
        <v>0</v>
      </c>
      <c r="N83" s="284">
        <f t="shared" si="8"/>
        <v>0</v>
      </c>
      <c r="O83" s="143">
        <f t="shared" si="9"/>
        <v>0</v>
      </c>
      <c r="P83" s="142">
        <f t="shared" si="10"/>
        <v>0</v>
      </c>
      <c r="Q83" s="143">
        <f t="shared" si="11"/>
        <v>0</v>
      </c>
      <c r="R83" s="142">
        <f t="shared" si="12"/>
        <v>0</v>
      </c>
      <c r="S83" s="245"/>
      <c r="T83" s="174"/>
    </row>
    <row r="84" spans="1:20" ht="31.5" hidden="1" x14ac:dyDescent="0.25">
      <c r="A84" s="133">
        <v>78</v>
      </c>
      <c r="B84" s="156" t="s">
        <v>877</v>
      </c>
      <c r="C84" s="156" t="s">
        <v>875</v>
      </c>
      <c r="D84" s="138"/>
      <c r="E84" s="139"/>
      <c r="F84" s="139">
        <v>0</v>
      </c>
      <c r="G84" s="137"/>
      <c r="H84" s="137"/>
      <c r="I84" s="137">
        <v>0</v>
      </c>
      <c r="J84" s="140"/>
      <c r="K84" s="140"/>
      <c r="L84" s="140">
        <v>0</v>
      </c>
      <c r="M84" s="141">
        <f t="shared" si="13"/>
        <v>0</v>
      </c>
      <c r="N84" s="284">
        <f t="shared" si="8"/>
        <v>0</v>
      </c>
      <c r="O84" s="143">
        <f t="shared" si="9"/>
        <v>0</v>
      </c>
      <c r="P84" s="142">
        <f t="shared" si="10"/>
        <v>0</v>
      </c>
      <c r="Q84" s="143">
        <f t="shared" si="11"/>
        <v>0</v>
      </c>
      <c r="R84" s="142">
        <f t="shared" si="12"/>
        <v>0</v>
      </c>
      <c r="S84" s="245"/>
      <c r="T84" s="174"/>
    </row>
    <row r="85" spans="1:20" ht="31.5" hidden="1" x14ac:dyDescent="0.25">
      <c r="A85" s="133">
        <v>79</v>
      </c>
      <c r="B85" s="156" t="s">
        <v>878</v>
      </c>
      <c r="C85" s="156" t="s">
        <v>875</v>
      </c>
      <c r="D85" s="138"/>
      <c r="E85" s="139"/>
      <c r="F85" s="139">
        <v>0</v>
      </c>
      <c r="G85" s="137"/>
      <c r="H85" s="137"/>
      <c r="I85" s="137">
        <v>0</v>
      </c>
      <c r="J85" s="140"/>
      <c r="K85" s="140"/>
      <c r="L85" s="140">
        <v>0</v>
      </c>
      <c r="M85" s="141">
        <f t="shared" si="13"/>
        <v>0</v>
      </c>
      <c r="N85" s="284">
        <f t="shared" si="8"/>
        <v>0</v>
      </c>
      <c r="O85" s="143">
        <f t="shared" si="9"/>
        <v>0</v>
      </c>
      <c r="P85" s="142">
        <f t="shared" si="10"/>
        <v>0</v>
      </c>
      <c r="Q85" s="143">
        <f t="shared" si="11"/>
        <v>0</v>
      </c>
      <c r="R85" s="142">
        <f t="shared" si="12"/>
        <v>0</v>
      </c>
      <c r="S85" s="245"/>
      <c r="T85" s="174"/>
    </row>
    <row r="86" spans="1:20" ht="47.25" hidden="1" x14ac:dyDescent="0.25">
      <c r="A86" s="133">
        <v>80</v>
      </c>
      <c r="B86" s="156" t="s">
        <v>879</v>
      </c>
      <c r="C86" s="156" t="s">
        <v>552</v>
      </c>
      <c r="D86" s="138"/>
      <c r="E86" s="139"/>
      <c r="F86" s="139">
        <v>198.1</v>
      </c>
      <c r="G86" s="137"/>
      <c r="H86" s="137"/>
      <c r="I86" s="137">
        <v>73</v>
      </c>
      <c r="J86" s="140"/>
      <c r="K86" s="140"/>
      <c r="L86" s="140">
        <v>0.36850075719333669</v>
      </c>
      <c r="M86" s="141">
        <v>0</v>
      </c>
      <c r="N86" s="284">
        <f t="shared" si="8"/>
        <v>0</v>
      </c>
      <c r="O86" s="143">
        <f t="shared" si="9"/>
        <v>0</v>
      </c>
      <c r="P86" s="142">
        <f t="shared" si="10"/>
        <v>0</v>
      </c>
      <c r="Q86" s="143">
        <f t="shared" si="11"/>
        <v>0</v>
      </c>
      <c r="R86" s="142">
        <f t="shared" si="12"/>
        <v>75</v>
      </c>
      <c r="S86" s="245"/>
      <c r="T86" s="174"/>
    </row>
    <row r="87" spans="1:20" ht="31.5" hidden="1" x14ac:dyDescent="0.25">
      <c r="A87" s="133">
        <v>81</v>
      </c>
      <c r="B87" s="156" t="s">
        <v>52</v>
      </c>
      <c r="C87" s="156" t="s">
        <v>51</v>
      </c>
      <c r="D87" s="138"/>
      <c r="E87" s="139"/>
      <c r="F87" s="139">
        <v>0</v>
      </c>
      <c r="G87" s="137"/>
      <c r="H87" s="137"/>
      <c r="I87" s="137">
        <v>0</v>
      </c>
      <c r="J87" s="140"/>
      <c r="K87" s="140"/>
      <c r="L87" s="140">
        <v>0</v>
      </c>
      <c r="M87" s="141">
        <f t="shared" si="13"/>
        <v>0</v>
      </c>
      <c r="N87" s="284">
        <f t="shared" si="8"/>
        <v>0</v>
      </c>
      <c r="O87" s="143">
        <f t="shared" si="9"/>
        <v>0</v>
      </c>
      <c r="P87" s="142">
        <f t="shared" si="10"/>
        <v>0</v>
      </c>
      <c r="Q87" s="143">
        <f t="shared" si="11"/>
        <v>0</v>
      </c>
      <c r="R87" s="142">
        <f t="shared" si="12"/>
        <v>0</v>
      </c>
      <c r="S87" s="245"/>
      <c r="T87" s="174"/>
    </row>
    <row r="88" spans="1:20" ht="31.5" hidden="1" x14ac:dyDescent="0.25">
      <c r="A88" s="133">
        <v>82</v>
      </c>
      <c r="B88" s="156" t="s">
        <v>922</v>
      </c>
      <c r="C88" s="156" t="s">
        <v>51</v>
      </c>
      <c r="D88" s="138"/>
      <c r="E88" s="139"/>
      <c r="F88" s="139">
        <v>0</v>
      </c>
      <c r="G88" s="137"/>
      <c r="H88" s="137"/>
      <c r="I88" s="137">
        <v>0</v>
      </c>
      <c r="J88" s="140"/>
      <c r="K88" s="140"/>
      <c r="L88" s="140">
        <v>0</v>
      </c>
      <c r="M88" s="141">
        <f t="shared" si="13"/>
        <v>0</v>
      </c>
      <c r="N88" s="284">
        <f t="shared" si="8"/>
        <v>0</v>
      </c>
      <c r="O88" s="143">
        <f t="shared" si="9"/>
        <v>0</v>
      </c>
      <c r="P88" s="142">
        <f t="shared" si="10"/>
        <v>0</v>
      </c>
      <c r="Q88" s="143">
        <f t="shared" si="11"/>
        <v>0</v>
      </c>
      <c r="R88" s="142">
        <f t="shared" si="12"/>
        <v>0</v>
      </c>
      <c r="S88" s="245"/>
      <c r="T88" s="174"/>
    </row>
    <row r="89" spans="1:20" ht="31.5" hidden="1" x14ac:dyDescent="0.25">
      <c r="A89" s="133">
        <v>83</v>
      </c>
      <c r="B89" s="156" t="s">
        <v>923</v>
      </c>
      <c r="C89" s="156" t="s">
        <v>552</v>
      </c>
      <c r="D89" s="138"/>
      <c r="E89" s="139"/>
      <c r="F89" s="139">
        <v>0</v>
      </c>
      <c r="G89" s="137"/>
      <c r="H89" s="137"/>
      <c r="I89" s="137">
        <v>0</v>
      </c>
      <c r="J89" s="140"/>
      <c r="K89" s="140"/>
      <c r="L89" s="140">
        <v>0</v>
      </c>
      <c r="M89" s="141">
        <f t="shared" si="13"/>
        <v>0</v>
      </c>
      <c r="N89" s="284">
        <f t="shared" si="8"/>
        <v>0</v>
      </c>
      <c r="O89" s="143">
        <f t="shared" si="9"/>
        <v>0</v>
      </c>
      <c r="P89" s="142">
        <f t="shared" si="10"/>
        <v>0</v>
      </c>
      <c r="Q89" s="143">
        <f t="shared" si="11"/>
        <v>0</v>
      </c>
      <c r="R89" s="142">
        <f t="shared" si="12"/>
        <v>0</v>
      </c>
      <c r="S89" s="245"/>
      <c r="T89" s="174"/>
    </row>
    <row r="90" spans="1:20" ht="31.5" hidden="1" x14ac:dyDescent="0.25">
      <c r="A90" s="133">
        <v>84</v>
      </c>
      <c r="B90" s="156" t="s">
        <v>209</v>
      </c>
      <c r="C90" s="156" t="s">
        <v>51</v>
      </c>
      <c r="D90" s="138"/>
      <c r="E90" s="139"/>
      <c r="F90" s="139">
        <v>0</v>
      </c>
      <c r="G90" s="137"/>
      <c r="H90" s="137"/>
      <c r="I90" s="137">
        <v>0</v>
      </c>
      <c r="J90" s="140"/>
      <c r="K90" s="140"/>
      <c r="L90" s="140">
        <v>0</v>
      </c>
      <c r="M90" s="141">
        <f t="shared" si="13"/>
        <v>0</v>
      </c>
      <c r="N90" s="284">
        <f t="shared" si="8"/>
        <v>0</v>
      </c>
      <c r="O90" s="143">
        <f t="shared" si="9"/>
        <v>0</v>
      </c>
      <c r="P90" s="142">
        <f t="shared" si="10"/>
        <v>0</v>
      </c>
      <c r="Q90" s="143">
        <f t="shared" si="11"/>
        <v>0</v>
      </c>
      <c r="R90" s="142">
        <f t="shared" si="12"/>
        <v>0</v>
      </c>
      <c r="S90" s="245"/>
      <c r="T90" s="174"/>
    </row>
    <row r="91" spans="1:20" ht="31.5" hidden="1" x14ac:dyDescent="0.25">
      <c r="A91" s="133">
        <v>85</v>
      </c>
      <c r="B91" s="156" t="s">
        <v>93</v>
      </c>
      <c r="C91" s="156" t="s">
        <v>51</v>
      </c>
      <c r="D91" s="138"/>
      <c r="E91" s="139"/>
      <c r="F91" s="139">
        <v>0</v>
      </c>
      <c r="G91" s="137"/>
      <c r="H91" s="137"/>
      <c r="I91" s="137">
        <v>0</v>
      </c>
      <c r="J91" s="140"/>
      <c r="K91" s="140"/>
      <c r="L91" s="140">
        <v>0</v>
      </c>
      <c r="M91" s="141">
        <f t="shared" si="13"/>
        <v>0</v>
      </c>
      <c r="N91" s="284">
        <f t="shared" si="8"/>
        <v>0</v>
      </c>
      <c r="O91" s="143">
        <f t="shared" si="9"/>
        <v>0</v>
      </c>
      <c r="P91" s="142">
        <f t="shared" si="10"/>
        <v>0</v>
      </c>
      <c r="Q91" s="143">
        <f t="shared" si="11"/>
        <v>0</v>
      </c>
      <c r="R91" s="142">
        <f t="shared" si="12"/>
        <v>0</v>
      </c>
      <c r="S91" s="245"/>
      <c r="T91" s="174"/>
    </row>
    <row r="92" spans="1:20" ht="31.5" hidden="1" x14ac:dyDescent="0.25">
      <c r="A92" s="133">
        <v>86</v>
      </c>
      <c r="B92" s="156" t="s">
        <v>707</v>
      </c>
      <c r="C92" s="156" t="s">
        <v>51</v>
      </c>
      <c r="D92" s="138"/>
      <c r="E92" s="139"/>
      <c r="F92" s="139">
        <v>0</v>
      </c>
      <c r="G92" s="137"/>
      <c r="H92" s="137"/>
      <c r="I92" s="137">
        <v>0</v>
      </c>
      <c r="J92" s="140"/>
      <c r="K92" s="140"/>
      <c r="L92" s="140">
        <v>0</v>
      </c>
      <c r="M92" s="141">
        <f t="shared" si="13"/>
        <v>0</v>
      </c>
      <c r="N92" s="284">
        <f t="shared" si="8"/>
        <v>0</v>
      </c>
      <c r="O92" s="143">
        <f t="shared" si="9"/>
        <v>0</v>
      </c>
      <c r="P92" s="142">
        <f t="shared" si="10"/>
        <v>0</v>
      </c>
      <c r="Q92" s="143">
        <f t="shared" si="11"/>
        <v>0</v>
      </c>
      <c r="R92" s="142">
        <f t="shared" si="12"/>
        <v>0</v>
      </c>
      <c r="S92" s="245"/>
      <c r="T92" s="174"/>
    </row>
    <row r="93" spans="1:20" ht="47.25" hidden="1" x14ac:dyDescent="0.25">
      <c r="A93" s="133">
        <v>87</v>
      </c>
      <c r="B93" s="156" t="s">
        <v>880</v>
      </c>
      <c r="C93" s="156" t="s">
        <v>51</v>
      </c>
      <c r="D93" s="138"/>
      <c r="E93" s="139"/>
      <c r="F93" s="139">
        <v>0</v>
      </c>
      <c r="G93" s="137"/>
      <c r="H93" s="137"/>
      <c r="I93" s="137">
        <v>0</v>
      </c>
      <c r="J93" s="140"/>
      <c r="K93" s="140"/>
      <c r="L93" s="140">
        <v>0</v>
      </c>
      <c r="M93" s="141">
        <f t="shared" si="13"/>
        <v>0</v>
      </c>
      <c r="N93" s="284">
        <f t="shared" si="8"/>
        <v>0</v>
      </c>
      <c r="O93" s="143">
        <f t="shared" si="9"/>
        <v>0</v>
      </c>
      <c r="P93" s="142">
        <f t="shared" si="10"/>
        <v>0</v>
      </c>
      <c r="Q93" s="143">
        <f t="shared" si="11"/>
        <v>0</v>
      </c>
      <c r="R93" s="142">
        <f t="shared" si="12"/>
        <v>0</v>
      </c>
      <c r="S93" s="245"/>
      <c r="T93" s="174"/>
    </row>
    <row r="94" spans="1:20" ht="47.25" hidden="1" x14ac:dyDescent="0.25">
      <c r="A94" s="133">
        <v>88</v>
      </c>
      <c r="B94" s="156" t="s">
        <v>881</v>
      </c>
      <c r="C94" s="156" t="s">
        <v>552</v>
      </c>
      <c r="D94" s="138"/>
      <c r="E94" s="139"/>
      <c r="F94" s="139">
        <v>0</v>
      </c>
      <c r="G94" s="137"/>
      <c r="H94" s="137"/>
      <c r="I94" s="137">
        <v>0</v>
      </c>
      <c r="J94" s="140"/>
      <c r="K94" s="140"/>
      <c r="L94" s="140">
        <v>0</v>
      </c>
      <c r="M94" s="141">
        <f t="shared" si="13"/>
        <v>0</v>
      </c>
      <c r="N94" s="284">
        <f t="shared" si="8"/>
        <v>0</v>
      </c>
      <c r="O94" s="143">
        <f t="shared" si="9"/>
        <v>0</v>
      </c>
      <c r="P94" s="142">
        <f t="shared" si="10"/>
        <v>0</v>
      </c>
      <c r="Q94" s="143">
        <f t="shared" si="11"/>
        <v>0</v>
      </c>
      <c r="R94" s="142">
        <f t="shared" si="12"/>
        <v>0</v>
      </c>
      <c r="S94" s="245"/>
      <c r="T94" s="174"/>
    </row>
    <row r="95" spans="1:20" ht="31.5" hidden="1" x14ac:dyDescent="0.25">
      <c r="A95" s="133">
        <v>89</v>
      </c>
      <c r="B95" s="156" t="s">
        <v>444</v>
      </c>
      <c r="C95" s="156" t="s">
        <v>875</v>
      </c>
      <c r="D95" s="138"/>
      <c r="E95" s="139"/>
      <c r="F95" s="139">
        <v>1228.44</v>
      </c>
      <c r="G95" s="137"/>
      <c r="H95" s="137"/>
      <c r="I95" s="137">
        <v>73</v>
      </c>
      <c r="J95" s="140"/>
      <c r="K95" s="140"/>
      <c r="L95" s="140">
        <v>5.9424961740093124E-2</v>
      </c>
      <c r="M95" s="141">
        <v>0</v>
      </c>
      <c r="N95" s="284">
        <f t="shared" si="8"/>
        <v>0</v>
      </c>
      <c r="O95" s="143">
        <f t="shared" si="9"/>
        <v>0</v>
      </c>
      <c r="P95" s="142">
        <f t="shared" si="10"/>
        <v>0</v>
      </c>
      <c r="Q95" s="143">
        <f t="shared" si="11"/>
        <v>0</v>
      </c>
      <c r="R95" s="142">
        <f t="shared" si="12"/>
        <v>75</v>
      </c>
      <c r="S95" s="245"/>
      <c r="T95" s="174"/>
    </row>
    <row r="96" spans="1:20" hidden="1" x14ac:dyDescent="0.25">
      <c r="A96" s="133">
        <v>90</v>
      </c>
      <c r="B96" s="156" t="s">
        <v>882</v>
      </c>
      <c r="C96" s="156" t="s">
        <v>9</v>
      </c>
      <c r="D96" s="138"/>
      <c r="E96" s="139"/>
      <c r="F96" s="139">
        <v>0</v>
      </c>
      <c r="G96" s="137"/>
      <c r="H96" s="137"/>
      <c r="I96" s="137">
        <v>0</v>
      </c>
      <c r="J96" s="140"/>
      <c r="K96" s="140"/>
      <c r="L96" s="140">
        <v>0</v>
      </c>
      <c r="M96" s="141">
        <f t="shared" si="13"/>
        <v>0</v>
      </c>
      <c r="N96" s="284">
        <f t="shared" si="8"/>
        <v>0</v>
      </c>
      <c r="O96" s="143">
        <f t="shared" si="9"/>
        <v>0</v>
      </c>
      <c r="P96" s="142">
        <f t="shared" si="10"/>
        <v>0</v>
      </c>
      <c r="Q96" s="143">
        <f t="shared" si="11"/>
        <v>0</v>
      </c>
      <c r="R96" s="142">
        <f t="shared" si="12"/>
        <v>0</v>
      </c>
      <c r="S96" s="245"/>
      <c r="T96" s="174"/>
    </row>
    <row r="97" spans="1:20" ht="31.5" hidden="1" x14ac:dyDescent="0.25">
      <c r="A97" s="133">
        <v>91</v>
      </c>
      <c r="B97" s="156" t="s">
        <v>708</v>
      </c>
      <c r="C97" s="156" t="s">
        <v>9</v>
      </c>
      <c r="D97" s="138"/>
      <c r="E97" s="139"/>
      <c r="F97" s="139">
        <v>0</v>
      </c>
      <c r="G97" s="137"/>
      <c r="H97" s="137"/>
      <c r="I97" s="137">
        <v>0</v>
      </c>
      <c r="J97" s="140"/>
      <c r="K97" s="140"/>
      <c r="L97" s="140">
        <v>0</v>
      </c>
      <c r="M97" s="141">
        <f t="shared" si="13"/>
        <v>0</v>
      </c>
      <c r="N97" s="284">
        <f t="shared" si="8"/>
        <v>0</v>
      </c>
      <c r="O97" s="143">
        <f t="shared" si="9"/>
        <v>0</v>
      </c>
      <c r="P97" s="142">
        <f t="shared" si="10"/>
        <v>0</v>
      </c>
      <c r="Q97" s="143">
        <f t="shared" si="11"/>
        <v>0</v>
      </c>
      <c r="R97" s="142">
        <f t="shared" si="12"/>
        <v>0</v>
      </c>
      <c r="S97" s="245"/>
      <c r="T97" s="174"/>
    </row>
    <row r="98" spans="1:20" ht="31.5" hidden="1" x14ac:dyDescent="0.25">
      <c r="A98" s="133">
        <v>92</v>
      </c>
      <c r="B98" s="156" t="s">
        <v>10</v>
      </c>
      <c r="C98" s="156" t="s">
        <v>9</v>
      </c>
      <c r="D98" s="138"/>
      <c r="E98" s="139"/>
      <c r="F98" s="139">
        <v>0</v>
      </c>
      <c r="G98" s="137"/>
      <c r="H98" s="137"/>
      <c r="I98" s="137">
        <v>0</v>
      </c>
      <c r="J98" s="140"/>
      <c r="K98" s="140"/>
      <c r="L98" s="140">
        <v>0</v>
      </c>
      <c r="M98" s="141">
        <f t="shared" si="13"/>
        <v>0</v>
      </c>
      <c r="N98" s="284">
        <f t="shared" si="8"/>
        <v>0</v>
      </c>
      <c r="O98" s="143">
        <f t="shared" si="9"/>
        <v>0</v>
      </c>
      <c r="P98" s="142">
        <f t="shared" si="10"/>
        <v>0</v>
      </c>
      <c r="Q98" s="143">
        <f t="shared" si="11"/>
        <v>0</v>
      </c>
      <c r="R98" s="142">
        <f t="shared" si="12"/>
        <v>0</v>
      </c>
      <c r="S98" s="245"/>
      <c r="T98" s="174"/>
    </row>
    <row r="99" spans="1:20" hidden="1" x14ac:dyDescent="0.25">
      <c r="A99" s="133">
        <v>93</v>
      </c>
      <c r="B99" s="156" t="s">
        <v>2</v>
      </c>
      <c r="C99" s="156" t="s">
        <v>9</v>
      </c>
      <c r="D99" s="138"/>
      <c r="E99" s="139"/>
      <c r="F99" s="139">
        <v>0</v>
      </c>
      <c r="G99" s="137"/>
      <c r="H99" s="137"/>
      <c r="I99" s="137">
        <v>0</v>
      </c>
      <c r="J99" s="140"/>
      <c r="K99" s="140"/>
      <c r="L99" s="140">
        <v>0</v>
      </c>
      <c r="M99" s="141">
        <f t="shared" si="13"/>
        <v>0</v>
      </c>
      <c r="N99" s="284">
        <f t="shared" si="8"/>
        <v>0</v>
      </c>
      <c r="O99" s="143">
        <f t="shared" si="9"/>
        <v>0</v>
      </c>
      <c r="P99" s="142">
        <f t="shared" si="10"/>
        <v>0</v>
      </c>
      <c r="Q99" s="143">
        <f t="shared" si="11"/>
        <v>0</v>
      </c>
      <c r="R99" s="142">
        <f t="shared" si="12"/>
        <v>0</v>
      </c>
      <c r="S99" s="245"/>
      <c r="T99" s="174"/>
    </row>
    <row r="100" spans="1:20" hidden="1" x14ac:dyDescent="0.25">
      <c r="A100" s="133">
        <v>94</v>
      </c>
      <c r="B100" s="156" t="s">
        <v>444</v>
      </c>
      <c r="C100" s="156" t="s">
        <v>9</v>
      </c>
      <c r="D100" s="138"/>
      <c r="E100" s="139"/>
      <c r="F100" s="139">
        <v>0</v>
      </c>
      <c r="G100" s="137"/>
      <c r="H100" s="137"/>
      <c r="I100" s="137">
        <v>0</v>
      </c>
      <c r="J100" s="140"/>
      <c r="K100" s="140"/>
      <c r="L100" s="140">
        <v>0</v>
      </c>
      <c r="M100" s="141">
        <f t="shared" si="13"/>
        <v>0</v>
      </c>
      <c r="N100" s="284">
        <f t="shared" si="8"/>
        <v>0</v>
      </c>
      <c r="O100" s="143">
        <f t="shared" si="9"/>
        <v>0</v>
      </c>
      <c r="P100" s="142">
        <f t="shared" si="10"/>
        <v>0</v>
      </c>
      <c r="Q100" s="143">
        <f t="shared" si="11"/>
        <v>0</v>
      </c>
      <c r="R100" s="142">
        <f t="shared" si="12"/>
        <v>0</v>
      </c>
      <c r="S100" s="245"/>
      <c r="T100" s="174"/>
    </row>
    <row r="101" spans="1:20" hidden="1" x14ac:dyDescent="0.25">
      <c r="A101" s="133">
        <v>95</v>
      </c>
      <c r="B101" s="156" t="s">
        <v>883</v>
      </c>
      <c r="C101" s="156" t="s">
        <v>55</v>
      </c>
      <c r="D101" s="138"/>
      <c r="E101" s="139"/>
      <c r="F101" s="139">
        <v>28.08</v>
      </c>
      <c r="G101" s="137"/>
      <c r="H101" s="137"/>
      <c r="I101" s="137">
        <v>0</v>
      </c>
      <c r="J101" s="140"/>
      <c r="K101" s="140"/>
      <c r="L101" s="140">
        <v>0</v>
      </c>
      <c r="M101" s="141">
        <f t="shared" si="13"/>
        <v>0</v>
      </c>
      <c r="N101" s="284">
        <f t="shared" si="8"/>
        <v>0</v>
      </c>
      <c r="O101" s="143">
        <f t="shared" si="9"/>
        <v>0</v>
      </c>
      <c r="P101" s="142">
        <f t="shared" si="10"/>
        <v>0</v>
      </c>
      <c r="Q101" s="143">
        <f t="shared" si="11"/>
        <v>0</v>
      </c>
      <c r="R101" s="142">
        <f t="shared" si="12"/>
        <v>0</v>
      </c>
      <c r="S101" s="245"/>
      <c r="T101" s="174"/>
    </row>
    <row r="102" spans="1:20" hidden="1" x14ac:dyDescent="0.25">
      <c r="A102" s="133">
        <v>96</v>
      </c>
      <c r="B102" s="156" t="s">
        <v>884</v>
      </c>
      <c r="C102" s="156" t="s">
        <v>55</v>
      </c>
      <c r="D102" s="138"/>
      <c r="E102" s="139"/>
      <c r="F102" s="139">
        <v>117.82</v>
      </c>
      <c r="G102" s="137"/>
      <c r="H102" s="137"/>
      <c r="I102" s="137">
        <v>0</v>
      </c>
      <c r="J102" s="140"/>
      <c r="K102" s="140"/>
      <c r="L102" s="140">
        <v>0</v>
      </c>
      <c r="M102" s="141">
        <f t="shared" si="13"/>
        <v>0</v>
      </c>
      <c r="N102" s="284">
        <f t="shared" si="8"/>
        <v>0</v>
      </c>
      <c r="O102" s="143">
        <f t="shared" si="9"/>
        <v>0</v>
      </c>
      <c r="P102" s="142">
        <f t="shared" si="10"/>
        <v>0</v>
      </c>
      <c r="Q102" s="143">
        <f t="shared" si="11"/>
        <v>0</v>
      </c>
      <c r="R102" s="142">
        <f t="shared" si="12"/>
        <v>0</v>
      </c>
      <c r="S102" s="245"/>
      <c r="T102" s="174"/>
    </row>
    <row r="103" spans="1:20" hidden="1" x14ac:dyDescent="0.25">
      <c r="A103" s="133">
        <v>97</v>
      </c>
      <c r="B103" s="156" t="s">
        <v>885</v>
      </c>
      <c r="C103" s="156" t="s">
        <v>55</v>
      </c>
      <c r="D103" s="138"/>
      <c r="E103" s="139"/>
      <c r="F103" s="139">
        <v>44.39</v>
      </c>
      <c r="G103" s="137"/>
      <c r="H103" s="137"/>
      <c r="I103" s="137">
        <v>0</v>
      </c>
      <c r="J103" s="140"/>
      <c r="K103" s="140"/>
      <c r="L103" s="140">
        <v>0</v>
      </c>
      <c r="M103" s="141">
        <f t="shared" si="13"/>
        <v>0</v>
      </c>
      <c r="N103" s="284">
        <f t="shared" si="8"/>
        <v>0</v>
      </c>
      <c r="O103" s="143">
        <f t="shared" si="9"/>
        <v>0</v>
      </c>
      <c r="P103" s="142">
        <f t="shared" si="10"/>
        <v>0</v>
      </c>
      <c r="Q103" s="143">
        <f t="shared" si="11"/>
        <v>0</v>
      </c>
      <c r="R103" s="142">
        <f t="shared" si="12"/>
        <v>0</v>
      </c>
      <c r="S103" s="245"/>
      <c r="T103" s="174"/>
    </row>
    <row r="104" spans="1:20" hidden="1" x14ac:dyDescent="0.25">
      <c r="A104" s="133">
        <v>98</v>
      </c>
      <c r="B104" s="156" t="s">
        <v>886</v>
      </c>
      <c r="C104" s="156" t="s">
        <v>55</v>
      </c>
      <c r="D104" s="138"/>
      <c r="E104" s="139"/>
      <c r="F104" s="139">
        <v>24.82</v>
      </c>
      <c r="G104" s="137"/>
      <c r="H104" s="137"/>
      <c r="I104" s="137">
        <v>0</v>
      </c>
      <c r="J104" s="140"/>
      <c r="K104" s="140"/>
      <c r="L104" s="140">
        <v>0</v>
      </c>
      <c r="M104" s="141">
        <f t="shared" si="13"/>
        <v>0</v>
      </c>
      <c r="N104" s="284">
        <f t="shared" si="8"/>
        <v>0</v>
      </c>
      <c r="O104" s="143">
        <f t="shared" si="9"/>
        <v>0</v>
      </c>
      <c r="P104" s="142">
        <f t="shared" si="10"/>
        <v>0</v>
      </c>
      <c r="Q104" s="143">
        <f t="shared" si="11"/>
        <v>0</v>
      </c>
      <c r="R104" s="142">
        <f t="shared" si="12"/>
        <v>0</v>
      </c>
      <c r="S104" s="245"/>
      <c r="T104" s="174"/>
    </row>
    <row r="105" spans="1:20" hidden="1" x14ac:dyDescent="0.25">
      <c r="A105" s="133">
        <v>99</v>
      </c>
      <c r="B105" s="156" t="s">
        <v>876</v>
      </c>
      <c r="C105" s="156" t="s">
        <v>55</v>
      </c>
      <c r="D105" s="138"/>
      <c r="E105" s="139"/>
      <c r="F105" s="139">
        <v>0</v>
      </c>
      <c r="G105" s="137"/>
      <c r="H105" s="137"/>
      <c r="I105" s="137">
        <v>0</v>
      </c>
      <c r="J105" s="140"/>
      <c r="K105" s="140"/>
      <c r="L105" s="140">
        <v>0</v>
      </c>
      <c r="M105" s="141">
        <f t="shared" si="13"/>
        <v>0</v>
      </c>
      <c r="N105" s="284">
        <f t="shared" si="8"/>
        <v>0</v>
      </c>
      <c r="O105" s="143">
        <f t="shared" si="9"/>
        <v>0</v>
      </c>
      <c r="P105" s="142">
        <f t="shared" si="10"/>
        <v>0</v>
      </c>
      <c r="Q105" s="143">
        <f t="shared" si="11"/>
        <v>0</v>
      </c>
      <c r="R105" s="142">
        <f t="shared" si="12"/>
        <v>0</v>
      </c>
      <c r="S105" s="245"/>
      <c r="T105" s="174"/>
    </row>
    <row r="106" spans="1:20" ht="63" hidden="1" x14ac:dyDescent="0.25">
      <c r="A106" s="133">
        <v>100</v>
      </c>
      <c r="B106" s="156" t="s">
        <v>709</v>
      </c>
      <c r="C106" s="156" t="s">
        <v>55</v>
      </c>
      <c r="D106" s="138"/>
      <c r="E106" s="139"/>
      <c r="F106" s="139">
        <v>40.01</v>
      </c>
      <c r="G106" s="137"/>
      <c r="H106" s="137"/>
      <c r="I106" s="137">
        <v>0</v>
      </c>
      <c r="J106" s="140"/>
      <c r="K106" s="140"/>
      <c r="L106" s="140">
        <v>0</v>
      </c>
      <c r="M106" s="141">
        <f t="shared" si="13"/>
        <v>0</v>
      </c>
      <c r="N106" s="284">
        <f t="shared" si="8"/>
        <v>0</v>
      </c>
      <c r="O106" s="143">
        <f t="shared" si="9"/>
        <v>0</v>
      </c>
      <c r="P106" s="142">
        <f t="shared" si="10"/>
        <v>0</v>
      </c>
      <c r="Q106" s="143">
        <f t="shared" si="11"/>
        <v>0</v>
      </c>
      <c r="R106" s="142">
        <f t="shared" si="12"/>
        <v>0</v>
      </c>
      <c r="S106" s="245"/>
      <c r="T106" s="174"/>
    </row>
    <row r="107" spans="1:20" ht="47.25" hidden="1" x14ac:dyDescent="0.25">
      <c r="A107" s="133">
        <v>101</v>
      </c>
      <c r="B107" s="156" t="s">
        <v>710</v>
      </c>
      <c r="C107" s="156" t="s">
        <v>55</v>
      </c>
      <c r="D107" s="138"/>
      <c r="E107" s="139"/>
      <c r="F107" s="139">
        <v>163.6</v>
      </c>
      <c r="G107" s="137"/>
      <c r="H107" s="137"/>
      <c r="I107" s="137">
        <v>32</v>
      </c>
      <c r="J107" s="140"/>
      <c r="K107" s="140"/>
      <c r="L107" s="140">
        <v>0.19559902200488999</v>
      </c>
      <c r="M107" s="141">
        <f t="shared" si="13"/>
        <v>0</v>
      </c>
      <c r="N107" s="284">
        <f t="shared" si="8"/>
        <v>0</v>
      </c>
      <c r="O107" s="143">
        <f t="shared" si="9"/>
        <v>0</v>
      </c>
      <c r="P107" s="142">
        <f t="shared" si="10"/>
        <v>0</v>
      </c>
      <c r="Q107" s="143">
        <f t="shared" si="11"/>
        <v>0</v>
      </c>
      <c r="R107" s="142">
        <f t="shared" si="12"/>
        <v>0</v>
      </c>
      <c r="S107" s="245"/>
      <c r="T107" s="174"/>
    </row>
    <row r="108" spans="1:20" hidden="1" x14ac:dyDescent="0.25">
      <c r="A108" s="133">
        <v>102</v>
      </c>
      <c r="B108" s="156" t="s">
        <v>2</v>
      </c>
      <c r="C108" s="156" t="s">
        <v>55</v>
      </c>
      <c r="D108" s="138"/>
      <c r="E108" s="139"/>
      <c r="F108" s="139">
        <v>116.87</v>
      </c>
      <c r="G108" s="137"/>
      <c r="H108" s="137"/>
      <c r="I108" s="137">
        <v>0</v>
      </c>
      <c r="J108" s="140"/>
      <c r="K108" s="140"/>
      <c r="L108" s="140">
        <v>0</v>
      </c>
      <c r="M108" s="141">
        <f t="shared" si="13"/>
        <v>0</v>
      </c>
      <c r="N108" s="284">
        <f t="shared" si="8"/>
        <v>0</v>
      </c>
      <c r="O108" s="143">
        <f t="shared" si="9"/>
        <v>0</v>
      </c>
      <c r="P108" s="142">
        <f t="shared" si="10"/>
        <v>0</v>
      </c>
      <c r="Q108" s="143">
        <f t="shared" si="11"/>
        <v>0</v>
      </c>
      <c r="R108" s="142">
        <f t="shared" si="12"/>
        <v>0</v>
      </c>
      <c r="S108" s="245"/>
      <c r="T108" s="174"/>
    </row>
    <row r="109" spans="1:20" hidden="1" x14ac:dyDescent="0.25">
      <c r="A109" s="133">
        <v>103</v>
      </c>
      <c r="B109" s="156" t="s">
        <v>57</v>
      </c>
      <c r="C109" s="156" t="s">
        <v>55</v>
      </c>
      <c r="D109" s="138"/>
      <c r="E109" s="139"/>
      <c r="F109" s="139">
        <v>50.96</v>
      </c>
      <c r="G109" s="137"/>
      <c r="H109" s="137"/>
      <c r="I109" s="137">
        <v>0</v>
      </c>
      <c r="J109" s="140"/>
      <c r="K109" s="140"/>
      <c r="L109" s="140">
        <v>0</v>
      </c>
      <c r="M109" s="141">
        <f t="shared" si="13"/>
        <v>0</v>
      </c>
      <c r="N109" s="284">
        <f t="shared" si="8"/>
        <v>0</v>
      </c>
      <c r="O109" s="143">
        <f t="shared" si="9"/>
        <v>0</v>
      </c>
      <c r="P109" s="142">
        <f t="shared" si="10"/>
        <v>0</v>
      </c>
      <c r="Q109" s="143">
        <f t="shared" si="11"/>
        <v>0</v>
      </c>
      <c r="R109" s="142">
        <f t="shared" si="12"/>
        <v>0</v>
      </c>
      <c r="S109" s="245"/>
      <c r="T109" s="174"/>
    </row>
    <row r="110" spans="1:20" ht="47.25" x14ac:dyDescent="0.25">
      <c r="A110" s="133">
        <v>104</v>
      </c>
      <c r="B110" s="156" t="s">
        <v>86</v>
      </c>
      <c r="C110" s="156" t="s">
        <v>55</v>
      </c>
      <c r="D110" s="138"/>
      <c r="E110" s="139"/>
      <c r="F110" s="139">
        <v>39.590000000000003</v>
      </c>
      <c r="G110" s="137">
        <v>76</v>
      </c>
      <c r="H110" s="137">
        <v>76</v>
      </c>
      <c r="I110" s="137">
        <v>98</v>
      </c>
      <c r="J110" s="140">
        <v>1.919676686031826</v>
      </c>
      <c r="K110" s="140">
        <v>1.919676686031826</v>
      </c>
      <c r="L110" s="140">
        <v>2.4753725688305126</v>
      </c>
      <c r="M110" s="141">
        <v>5</v>
      </c>
      <c r="N110" s="284">
        <f t="shared" si="8"/>
        <v>4</v>
      </c>
      <c r="O110" s="143">
        <f t="shared" si="9"/>
        <v>4.9000000000000004</v>
      </c>
      <c r="P110" s="142">
        <f t="shared" si="10"/>
        <v>3</v>
      </c>
      <c r="Q110" s="143">
        <f t="shared" si="11"/>
        <v>3</v>
      </c>
      <c r="R110" s="142">
        <f t="shared" si="12"/>
        <v>75</v>
      </c>
      <c r="S110" s="245">
        <v>4</v>
      </c>
      <c r="T110" s="174">
        <v>3</v>
      </c>
    </row>
    <row r="111" spans="1:20" hidden="1" x14ac:dyDescent="0.25">
      <c r="A111" s="133">
        <v>105</v>
      </c>
      <c r="B111" s="156" t="s">
        <v>444</v>
      </c>
      <c r="C111" s="156" t="s">
        <v>55</v>
      </c>
      <c r="D111" s="138"/>
      <c r="E111" s="139"/>
      <c r="F111" s="139">
        <v>653</v>
      </c>
      <c r="G111" s="137"/>
      <c r="H111" s="137"/>
      <c r="I111" s="137">
        <v>130</v>
      </c>
      <c r="J111" s="140"/>
      <c r="K111" s="140"/>
      <c r="L111" s="140">
        <v>0.19908116385911179</v>
      </c>
      <c r="M111" s="141">
        <v>0</v>
      </c>
      <c r="N111" s="284">
        <f t="shared" si="8"/>
        <v>0</v>
      </c>
      <c r="O111" s="143">
        <f t="shared" si="9"/>
        <v>0</v>
      </c>
      <c r="P111" s="142">
        <f t="shared" si="10"/>
        <v>0</v>
      </c>
      <c r="Q111" s="143">
        <f t="shared" si="11"/>
        <v>0</v>
      </c>
      <c r="R111" s="142">
        <f t="shared" si="12"/>
        <v>75</v>
      </c>
      <c r="S111" s="245"/>
      <c r="T111" s="174"/>
    </row>
    <row r="112" spans="1:20" hidden="1" x14ac:dyDescent="0.25">
      <c r="A112" s="133">
        <v>106</v>
      </c>
      <c r="B112" s="156" t="s">
        <v>887</v>
      </c>
      <c r="C112" s="156" t="s">
        <v>712</v>
      </c>
      <c r="D112" s="138"/>
      <c r="E112" s="139"/>
      <c r="F112" s="139">
        <v>0</v>
      </c>
      <c r="G112" s="137"/>
      <c r="H112" s="137"/>
      <c r="I112" s="137">
        <v>0</v>
      </c>
      <c r="J112" s="140"/>
      <c r="K112" s="140"/>
      <c r="L112" s="140">
        <v>0</v>
      </c>
      <c r="M112" s="141">
        <f t="shared" si="13"/>
        <v>0</v>
      </c>
      <c r="N112" s="284">
        <f t="shared" si="8"/>
        <v>0</v>
      </c>
      <c r="O112" s="143">
        <f t="shared" si="9"/>
        <v>0</v>
      </c>
      <c r="P112" s="142">
        <f t="shared" si="10"/>
        <v>0</v>
      </c>
      <c r="Q112" s="143">
        <f t="shared" si="11"/>
        <v>0</v>
      </c>
      <c r="R112" s="142">
        <f t="shared" si="12"/>
        <v>0</v>
      </c>
      <c r="S112" s="245"/>
      <c r="T112" s="174"/>
    </row>
    <row r="113" spans="1:20" hidden="1" x14ac:dyDescent="0.25">
      <c r="A113" s="133">
        <v>107</v>
      </c>
      <c r="B113" s="156" t="s">
        <v>872</v>
      </c>
      <c r="C113" s="156" t="s">
        <v>712</v>
      </c>
      <c r="D113" s="138"/>
      <c r="E113" s="139"/>
      <c r="F113" s="139">
        <v>0</v>
      </c>
      <c r="G113" s="137"/>
      <c r="H113" s="137"/>
      <c r="I113" s="137">
        <v>0</v>
      </c>
      <c r="J113" s="140"/>
      <c r="K113" s="140"/>
      <c r="L113" s="140">
        <v>0</v>
      </c>
      <c r="M113" s="141">
        <f t="shared" si="13"/>
        <v>0</v>
      </c>
      <c r="N113" s="284">
        <f t="shared" si="8"/>
        <v>0</v>
      </c>
      <c r="O113" s="143">
        <f t="shared" si="9"/>
        <v>0</v>
      </c>
      <c r="P113" s="142">
        <f t="shared" si="10"/>
        <v>0</v>
      </c>
      <c r="Q113" s="143">
        <f t="shared" si="11"/>
        <v>0</v>
      </c>
      <c r="R113" s="142">
        <f t="shared" si="12"/>
        <v>0</v>
      </c>
      <c r="S113" s="245"/>
      <c r="T113" s="174"/>
    </row>
    <row r="114" spans="1:20" ht="31.5" hidden="1" x14ac:dyDescent="0.25">
      <c r="A114" s="133">
        <v>108</v>
      </c>
      <c r="B114" s="156" t="s">
        <v>713</v>
      </c>
      <c r="C114" s="156" t="s">
        <v>712</v>
      </c>
      <c r="D114" s="138"/>
      <c r="E114" s="139"/>
      <c r="F114" s="139">
        <v>0</v>
      </c>
      <c r="G114" s="137"/>
      <c r="H114" s="137"/>
      <c r="I114" s="137">
        <v>0</v>
      </c>
      <c r="J114" s="140"/>
      <c r="K114" s="140"/>
      <c r="L114" s="140">
        <v>0</v>
      </c>
      <c r="M114" s="141">
        <f t="shared" si="13"/>
        <v>0</v>
      </c>
      <c r="N114" s="284">
        <f t="shared" si="8"/>
        <v>0</v>
      </c>
      <c r="O114" s="143">
        <f t="shared" si="9"/>
        <v>0</v>
      </c>
      <c r="P114" s="142">
        <f t="shared" si="10"/>
        <v>0</v>
      </c>
      <c r="Q114" s="143">
        <f t="shared" si="11"/>
        <v>0</v>
      </c>
      <c r="R114" s="142">
        <f t="shared" si="12"/>
        <v>0</v>
      </c>
      <c r="S114" s="245"/>
      <c r="T114" s="174"/>
    </row>
    <row r="115" spans="1:20" ht="31.5" hidden="1" x14ac:dyDescent="0.25">
      <c r="A115" s="133">
        <v>109</v>
      </c>
      <c r="B115" s="156" t="s">
        <v>60</v>
      </c>
      <c r="C115" s="156" t="s">
        <v>712</v>
      </c>
      <c r="D115" s="138"/>
      <c r="E115" s="139"/>
      <c r="F115" s="139">
        <v>0</v>
      </c>
      <c r="G115" s="137"/>
      <c r="H115" s="137"/>
      <c r="I115" s="137">
        <v>0</v>
      </c>
      <c r="J115" s="140"/>
      <c r="K115" s="140"/>
      <c r="L115" s="140">
        <v>0</v>
      </c>
      <c r="M115" s="141">
        <f t="shared" si="13"/>
        <v>0</v>
      </c>
      <c r="N115" s="284">
        <f t="shared" si="8"/>
        <v>0</v>
      </c>
      <c r="O115" s="143">
        <f t="shared" si="9"/>
        <v>0</v>
      </c>
      <c r="P115" s="142">
        <f t="shared" si="10"/>
        <v>0</v>
      </c>
      <c r="Q115" s="143">
        <f t="shared" si="11"/>
        <v>0</v>
      </c>
      <c r="R115" s="142">
        <f t="shared" si="12"/>
        <v>0</v>
      </c>
      <c r="S115" s="245"/>
      <c r="T115" s="174"/>
    </row>
    <row r="116" spans="1:20" ht="31.5" hidden="1" x14ac:dyDescent="0.25">
      <c r="A116" s="133">
        <v>110</v>
      </c>
      <c r="B116" s="156" t="s">
        <v>59</v>
      </c>
      <c r="C116" s="156" t="s">
        <v>712</v>
      </c>
      <c r="D116" s="138"/>
      <c r="E116" s="139"/>
      <c r="F116" s="139">
        <v>140.43</v>
      </c>
      <c r="G116" s="137"/>
      <c r="H116" s="137"/>
      <c r="I116" s="137">
        <v>55</v>
      </c>
      <c r="J116" s="140"/>
      <c r="K116" s="140"/>
      <c r="L116" s="140">
        <v>0.39165420494196396</v>
      </c>
      <c r="M116" s="141">
        <v>0</v>
      </c>
      <c r="N116" s="284">
        <f t="shared" si="8"/>
        <v>0</v>
      </c>
      <c r="O116" s="143">
        <f t="shared" si="9"/>
        <v>0</v>
      </c>
      <c r="P116" s="142">
        <f t="shared" si="10"/>
        <v>0</v>
      </c>
      <c r="Q116" s="143">
        <f t="shared" si="11"/>
        <v>0</v>
      </c>
      <c r="R116" s="142">
        <f t="shared" si="12"/>
        <v>75</v>
      </c>
      <c r="S116" s="245">
        <v>0</v>
      </c>
      <c r="T116" s="174"/>
    </row>
    <row r="117" spans="1:20" ht="31.5" hidden="1" x14ac:dyDescent="0.25">
      <c r="A117" s="133">
        <v>111</v>
      </c>
      <c r="B117" s="156" t="s">
        <v>711</v>
      </c>
      <c r="C117" s="156" t="s">
        <v>712</v>
      </c>
      <c r="D117" s="138"/>
      <c r="E117" s="139"/>
      <c r="F117" s="139">
        <v>0</v>
      </c>
      <c r="G117" s="137"/>
      <c r="H117" s="137"/>
      <c r="I117" s="137">
        <v>0</v>
      </c>
      <c r="J117" s="140"/>
      <c r="K117" s="140"/>
      <c r="L117" s="140">
        <v>0</v>
      </c>
      <c r="M117" s="141">
        <f t="shared" si="13"/>
        <v>0</v>
      </c>
      <c r="N117" s="284">
        <f t="shared" si="8"/>
        <v>0</v>
      </c>
      <c r="O117" s="143">
        <f t="shared" si="9"/>
        <v>0</v>
      </c>
      <c r="P117" s="142">
        <f t="shared" si="10"/>
        <v>0</v>
      </c>
      <c r="Q117" s="143">
        <f t="shared" si="11"/>
        <v>0</v>
      </c>
      <c r="R117" s="142">
        <f t="shared" si="12"/>
        <v>0</v>
      </c>
      <c r="S117" s="245"/>
      <c r="T117" s="174"/>
    </row>
    <row r="118" spans="1:20" hidden="1" x14ac:dyDescent="0.25">
      <c r="A118" s="133">
        <v>112</v>
      </c>
      <c r="B118" s="156" t="s">
        <v>2</v>
      </c>
      <c r="C118" s="156" t="s">
        <v>712</v>
      </c>
      <c r="D118" s="138"/>
      <c r="E118" s="139"/>
      <c r="F118" s="139">
        <v>0</v>
      </c>
      <c r="G118" s="137"/>
      <c r="H118" s="137"/>
      <c r="I118" s="137">
        <v>0</v>
      </c>
      <c r="J118" s="140"/>
      <c r="K118" s="140"/>
      <c r="L118" s="140">
        <v>0</v>
      </c>
      <c r="M118" s="141">
        <f t="shared" si="13"/>
        <v>0</v>
      </c>
      <c r="N118" s="284">
        <f t="shared" si="8"/>
        <v>0</v>
      </c>
      <c r="O118" s="143">
        <f t="shared" si="9"/>
        <v>0</v>
      </c>
      <c r="P118" s="142">
        <f t="shared" si="10"/>
        <v>0</v>
      </c>
      <c r="Q118" s="143">
        <f t="shared" si="11"/>
        <v>0</v>
      </c>
      <c r="R118" s="142">
        <f t="shared" si="12"/>
        <v>0</v>
      </c>
      <c r="S118" s="245"/>
      <c r="T118" s="174"/>
    </row>
    <row r="119" spans="1:20" ht="31.5" hidden="1" x14ac:dyDescent="0.25">
      <c r="A119" s="133">
        <v>113</v>
      </c>
      <c r="B119" s="156" t="s">
        <v>714</v>
      </c>
      <c r="C119" s="156" t="s">
        <v>712</v>
      </c>
      <c r="D119" s="138"/>
      <c r="E119" s="139"/>
      <c r="F119" s="139">
        <v>0</v>
      </c>
      <c r="G119" s="137"/>
      <c r="H119" s="137"/>
      <c r="I119" s="137">
        <v>0</v>
      </c>
      <c r="J119" s="140"/>
      <c r="K119" s="140"/>
      <c r="L119" s="140">
        <v>0</v>
      </c>
      <c r="M119" s="141">
        <f t="shared" si="13"/>
        <v>0</v>
      </c>
      <c r="N119" s="284">
        <f t="shared" si="8"/>
        <v>0</v>
      </c>
      <c r="O119" s="143">
        <f t="shared" si="9"/>
        <v>0</v>
      </c>
      <c r="P119" s="142">
        <f t="shared" si="10"/>
        <v>0</v>
      </c>
      <c r="Q119" s="143">
        <f t="shared" si="11"/>
        <v>0</v>
      </c>
      <c r="R119" s="142">
        <f t="shared" si="12"/>
        <v>0</v>
      </c>
      <c r="S119" s="245"/>
      <c r="T119" s="174"/>
    </row>
    <row r="120" spans="1:20" ht="31.5" x14ac:dyDescent="0.25">
      <c r="A120" s="133">
        <v>114</v>
      </c>
      <c r="B120" s="156" t="s">
        <v>715</v>
      </c>
      <c r="C120" s="156" t="s">
        <v>712</v>
      </c>
      <c r="D120" s="138"/>
      <c r="E120" s="139"/>
      <c r="F120" s="139">
        <v>72.52</v>
      </c>
      <c r="G120" s="137">
        <v>61</v>
      </c>
      <c r="H120" s="137">
        <v>115</v>
      </c>
      <c r="I120" s="137">
        <v>181</v>
      </c>
      <c r="J120" s="140">
        <v>0.84114726971869835</v>
      </c>
      <c r="K120" s="140">
        <v>1.5857694429123002</v>
      </c>
      <c r="L120" s="140">
        <v>2.4958632101489244</v>
      </c>
      <c r="M120" s="141">
        <f t="shared" si="13"/>
        <v>3</v>
      </c>
      <c r="N120" s="284">
        <f t="shared" si="8"/>
        <v>5</v>
      </c>
      <c r="O120" s="143">
        <f t="shared" si="9"/>
        <v>5.43</v>
      </c>
      <c r="P120" s="142">
        <f t="shared" si="10"/>
        <v>3</v>
      </c>
      <c r="Q120" s="143">
        <f t="shared" si="11"/>
        <v>3.75</v>
      </c>
      <c r="R120" s="142">
        <f t="shared" si="12"/>
        <v>75</v>
      </c>
      <c r="S120" s="245">
        <v>8</v>
      </c>
      <c r="T120" s="174">
        <v>5</v>
      </c>
    </row>
    <row r="121" spans="1:20" ht="31.5" hidden="1" x14ac:dyDescent="0.25">
      <c r="A121" s="133">
        <v>115</v>
      </c>
      <c r="B121" s="156" t="s">
        <v>716</v>
      </c>
      <c r="C121" s="156" t="s">
        <v>712</v>
      </c>
      <c r="D121" s="138"/>
      <c r="E121" s="139"/>
      <c r="F121" s="139">
        <v>0</v>
      </c>
      <c r="G121" s="137"/>
      <c r="H121" s="137"/>
      <c r="I121" s="137">
        <v>0</v>
      </c>
      <c r="J121" s="140"/>
      <c r="K121" s="140"/>
      <c r="L121" s="140">
        <v>0</v>
      </c>
      <c r="M121" s="141">
        <f t="shared" si="13"/>
        <v>0</v>
      </c>
      <c r="N121" s="284">
        <f t="shared" si="8"/>
        <v>0</v>
      </c>
      <c r="O121" s="143">
        <f t="shared" si="9"/>
        <v>0</v>
      </c>
      <c r="P121" s="142">
        <f t="shared" si="10"/>
        <v>0</v>
      </c>
      <c r="Q121" s="143">
        <f t="shared" si="11"/>
        <v>0</v>
      </c>
      <c r="R121" s="142">
        <f t="shared" si="12"/>
        <v>0</v>
      </c>
      <c r="S121" s="245"/>
      <c r="T121" s="174"/>
    </row>
    <row r="122" spans="1:20" ht="31.5" hidden="1" x14ac:dyDescent="0.25">
      <c r="A122" s="133">
        <v>116</v>
      </c>
      <c r="B122" s="156" t="s">
        <v>717</v>
      </c>
      <c r="C122" s="156" t="s">
        <v>712</v>
      </c>
      <c r="D122" s="138"/>
      <c r="E122" s="139"/>
      <c r="F122" s="139">
        <v>0</v>
      </c>
      <c r="G122" s="137"/>
      <c r="H122" s="137"/>
      <c r="I122" s="137">
        <v>0</v>
      </c>
      <c r="J122" s="140"/>
      <c r="K122" s="140"/>
      <c r="L122" s="140">
        <v>0</v>
      </c>
      <c r="M122" s="141">
        <f t="shared" si="13"/>
        <v>0</v>
      </c>
      <c r="N122" s="284">
        <f t="shared" si="8"/>
        <v>0</v>
      </c>
      <c r="O122" s="143">
        <f t="shared" si="9"/>
        <v>0</v>
      </c>
      <c r="P122" s="142">
        <f t="shared" si="10"/>
        <v>0</v>
      </c>
      <c r="Q122" s="143">
        <f t="shared" si="11"/>
        <v>0</v>
      </c>
      <c r="R122" s="142">
        <f t="shared" si="12"/>
        <v>0</v>
      </c>
      <c r="S122" s="245"/>
      <c r="T122" s="174"/>
    </row>
    <row r="123" spans="1:20" ht="31.5" x14ac:dyDescent="0.25">
      <c r="A123" s="133">
        <v>117</v>
      </c>
      <c r="B123" s="156" t="s">
        <v>92</v>
      </c>
      <c r="C123" s="156" t="s">
        <v>712</v>
      </c>
      <c r="D123" s="138"/>
      <c r="E123" s="139"/>
      <c r="F123" s="139">
        <v>650.44000000000005</v>
      </c>
      <c r="G123" s="137">
        <v>608</v>
      </c>
      <c r="H123" s="137">
        <v>586</v>
      </c>
      <c r="I123" s="137">
        <v>1111</v>
      </c>
      <c r="J123" s="140">
        <v>0.93475186027919555</v>
      </c>
      <c r="K123" s="140">
        <v>0.90092860217698778</v>
      </c>
      <c r="L123" s="140">
        <v>1.7080745341614905</v>
      </c>
      <c r="M123" s="141">
        <f t="shared" si="13"/>
        <v>3</v>
      </c>
      <c r="N123" s="284">
        <f t="shared" si="8"/>
        <v>33</v>
      </c>
      <c r="O123" s="143">
        <f t="shared" si="9"/>
        <v>33.33</v>
      </c>
      <c r="P123" s="142">
        <f t="shared" si="10"/>
        <v>24</v>
      </c>
      <c r="Q123" s="143">
        <f t="shared" si="11"/>
        <v>24.75</v>
      </c>
      <c r="R123" s="142">
        <f t="shared" si="12"/>
        <v>75</v>
      </c>
      <c r="S123" s="245">
        <v>60</v>
      </c>
      <c r="T123" s="174">
        <v>26</v>
      </c>
    </row>
    <row r="124" spans="1:20" ht="31.5" hidden="1" x14ac:dyDescent="0.25">
      <c r="A124" s="133">
        <v>118</v>
      </c>
      <c r="B124" s="156" t="s">
        <v>924</v>
      </c>
      <c r="C124" s="156" t="s">
        <v>712</v>
      </c>
      <c r="D124" s="138"/>
      <c r="E124" s="139"/>
      <c r="F124" s="139">
        <v>0</v>
      </c>
      <c r="G124" s="137"/>
      <c r="H124" s="137"/>
      <c r="I124" s="137">
        <v>0</v>
      </c>
      <c r="J124" s="140"/>
      <c r="K124" s="140"/>
      <c r="L124" s="140">
        <v>0</v>
      </c>
      <c r="M124" s="141">
        <f t="shared" si="13"/>
        <v>0</v>
      </c>
      <c r="N124" s="284">
        <f t="shared" si="8"/>
        <v>0</v>
      </c>
      <c r="O124" s="143">
        <f t="shared" si="9"/>
        <v>0</v>
      </c>
      <c r="P124" s="142">
        <f t="shared" si="10"/>
        <v>0</v>
      </c>
      <c r="Q124" s="143">
        <f t="shared" si="11"/>
        <v>0</v>
      </c>
      <c r="R124" s="142">
        <f t="shared" si="12"/>
        <v>0</v>
      </c>
      <c r="S124" s="245"/>
      <c r="T124" s="174"/>
    </row>
    <row r="125" spans="1:20" ht="31.5" x14ac:dyDescent="0.25">
      <c r="A125" s="133">
        <v>119</v>
      </c>
      <c r="B125" s="156" t="s">
        <v>888</v>
      </c>
      <c r="C125" s="156" t="s">
        <v>712</v>
      </c>
      <c r="D125" s="138"/>
      <c r="E125" s="139"/>
      <c r="F125" s="139">
        <v>207.53</v>
      </c>
      <c r="G125" s="137">
        <v>105</v>
      </c>
      <c r="H125" s="137">
        <v>62</v>
      </c>
      <c r="I125" s="137">
        <v>145</v>
      </c>
      <c r="J125" s="140">
        <v>0.50595094685105768</v>
      </c>
      <c r="K125" s="140">
        <v>0.29875198766443406</v>
      </c>
      <c r="L125" s="140">
        <v>0.69869416469907963</v>
      </c>
      <c r="M125" s="141">
        <f t="shared" si="13"/>
        <v>3</v>
      </c>
      <c r="N125" s="284">
        <f t="shared" si="8"/>
        <v>4</v>
      </c>
      <c r="O125" s="143">
        <f t="shared" si="9"/>
        <v>4.3499999999999996</v>
      </c>
      <c r="P125" s="142">
        <f t="shared" si="10"/>
        <v>3</v>
      </c>
      <c r="Q125" s="143">
        <f t="shared" si="11"/>
        <v>3</v>
      </c>
      <c r="R125" s="142">
        <f t="shared" si="12"/>
        <v>75</v>
      </c>
      <c r="S125" s="245">
        <v>6</v>
      </c>
      <c r="T125" s="174">
        <v>2</v>
      </c>
    </row>
    <row r="126" spans="1:20" ht="31.5" hidden="1" x14ac:dyDescent="0.25">
      <c r="A126" s="133">
        <v>120</v>
      </c>
      <c r="B126" s="156" t="s">
        <v>718</v>
      </c>
      <c r="C126" s="156" t="s">
        <v>712</v>
      </c>
      <c r="D126" s="138"/>
      <c r="E126" s="139"/>
      <c r="F126" s="139">
        <v>0</v>
      </c>
      <c r="G126" s="137"/>
      <c r="H126" s="137"/>
      <c r="I126" s="137">
        <v>0</v>
      </c>
      <c r="J126" s="140"/>
      <c r="K126" s="140"/>
      <c r="L126" s="140">
        <v>0</v>
      </c>
      <c r="M126" s="141">
        <f t="shared" si="13"/>
        <v>0</v>
      </c>
      <c r="N126" s="284">
        <f t="shared" si="8"/>
        <v>0</v>
      </c>
      <c r="O126" s="143">
        <f t="shared" si="9"/>
        <v>0</v>
      </c>
      <c r="P126" s="142">
        <f t="shared" si="10"/>
        <v>0</v>
      </c>
      <c r="Q126" s="143">
        <f t="shared" si="11"/>
        <v>0</v>
      </c>
      <c r="R126" s="142">
        <f t="shared" si="12"/>
        <v>0</v>
      </c>
      <c r="S126" s="245"/>
      <c r="T126" s="174"/>
    </row>
    <row r="127" spans="1:20" ht="31.5" hidden="1" x14ac:dyDescent="0.25">
      <c r="A127" s="133">
        <v>121</v>
      </c>
      <c r="B127" s="156" t="s">
        <v>719</v>
      </c>
      <c r="C127" s="156" t="s">
        <v>712</v>
      </c>
      <c r="D127" s="138"/>
      <c r="E127" s="139"/>
      <c r="F127" s="139">
        <v>0</v>
      </c>
      <c r="G127" s="137"/>
      <c r="H127" s="137"/>
      <c r="I127" s="137">
        <v>0</v>
      </c>
      <c r="J127" s="140"/>
      <c r="K127" s="140"/>
      <c r="L127" s="140">
        <v>0</v>
      </c>
      <c r="M127" s="141">
        <f t="shared" si="13"/>
        <v>0</v>
      </c>
      <c r="N127" s="284">
        <f t="shared" si="8"/>
        <v>0</v>
      </c>
      <c r="O127" s="143">
        <f t="shared" si="9"/>
        <v>0</v>
      </c>
      <c r="P127" s="142">
        <f t="shared" si="10"/>
        <v>0</v>
      </c>
      <c r="Q127" s="143">
        <f t="shared" si="11"/>
        <v>0</v>
      </c>
      <c r="R127" s="142">
        <f t="shared" si="12"/>
        <v>0</v>
      </c>
      <c r="S127" s="245"/>
      <c r="T127" s="174"/>
    </row>
    <row r="128" spans="1:20" ht="31.5" hidden="1" x14ac:dyDescent="0.25">
      <c r="A128" s="133">
        <v>122</v>
      </c>
      <c r="B128" s="156" t="s">
        <v>215</v>
      </c>
      <c r="C128" s="156" t="s">
        <v>712</v>
      </c>
      <c r="D128" s="138"/>
      <c r="E128" s="139"/>
      <c r="F128" s="139">
        <v>0</v>
      </c>
      <c r="G128" s="137"/>
      <c r="H128" s="137"/>
      <c r="I128" s="137">
        <v>0</v>
      </c>
      <c r="J128" s="140"/>
      <c r="K128" s="140"/>
      <c r="L128" s="140">
        <v>0</v>
      </c>
      <c r="M128" s="141">
        <f t="shared" si="13"/>
        <v>0</v>
      </c>
      <c r="N128" s="284">
        <f t="shared" si="8"/>
        <v>0</v>
      </c>
      <c r="O128" s="143">
        <f t="shared" si="9"/>
        <v>0</v>
      </c>
      <c r="P128" s="142">
        <f t="shared" si="10"/>
        <v>0</v>
      </c>
      <c r="Q128" s="143">
        <f t="shared" si="11"/>
        <v>0</v>
      </c>
      <c r="R128" s="142">
        <f t="shared" si="12"/>
        <v>0</v>
      </c>
      <c r="S128" s="245"/>
      <c r="T128" s="174"/>
    </row>
    <row r="129" spans="1:20" hidden="1" x14ac:dyDescent="0.25">
      <c r="A129" s="133">
        <v>123</v>
      </c>
      <c r="B129" s="156" t="s">
        <v>444</v>
      </c>
      <c r="C129" s="156" t="s">
        <v>712</v>
      </c>
      <c r="D129" s="138"/>
      <c r="E129" s="139"/>
      <c r="F129" s="139">
        <v>1070.92</v>
      </c>
      <c r="G129" s="137"/>
      <c r="H129" s="137"/>
      <c r="I129" s="137">
        <v>1492</v>
      </c>
      <c r="J129" s="140"/>
      <c r="K129" s="140"/>
      <c r="L129" s="140">
        <v>1.393194636387405</v>
      </c>
      <c r="M129" s="141">
        <v>0</v>
      </c>
      <c r="N129" s="284">
        <f t="shared" si="8"/>
        <v>0</v>
      </c>
      <c r="O129" s="143">
        <f t="shared" si="9"/>
        <v>0</v>
      </c>
      <c r="P129" s="142">
        <f t="shared" si="10"/>
        <v>0</v>
      </c>
      <c r="Q129" s="143">
        <f t="shared" si="11"/>
        <v>0</v>
      </c>
      <c r="R129" s="142">
        <f t="shared" si="12"/>
        <v>75</v>
      </c>
      <c r="S129" s="245"/>
      <c r="T129" s="174"/>
    </row>
    <row r="130" spans="1:20" hidden="1" x14ac:dyDescent="0.25">
      <c r="A130" s="133">
        <v>124</v>
      </c>
      <c r="B130" s="156" t="s">
        <v>889</v>
      </c>
      <c r="C130" s="156" t="s">
        <v>721</v>
      </c>
      <c r="D130" s="138"/>
      <c r="E130" s="139"/>
      <c r="F130" s="139">
        <v>24.6</v>
      </c>
      <c r="G130" s="137"/>
      <c r="H130" s="137"/>
      <c r="I130" s="137">
        <v>19</v>
      </c>
      <c r="J130" s="140"/>
      <c r="K130" s="140"/>
      <c r="L130" s="140">
        <v>0.77235772357723576</v>
      </c>
      <c r="M130" s="141">
        <f t="shared" si="13"/>
        <v>0</v>
      </c>
      <c r="N130" s="284">
        <f t="shared" si="8"/>
        <v>0</v>
      </c>
      <c r="O130" s="143">
        <f t="shared" si="9"/>
        <v>0</v>
      </c>
      <c r="P130" s="142">
        <f t="shared" si="10"/>
        <v>0</v>
      </c>
      <c r="Q130" s="143">
        <f t="shared" si="11"/>
        <v>0</v>
      </c>
      <c r="R130" s="142">
        <f t="shared" si="12"/>
        <v>0</v>
      </c>
      <c r="S130" s="245"/>
      <c r="T130" s="174"/>
    </row>
    <row r="131" spans="1:20" hidden="1" x14ac:dyDescent="0.25">
      <c r="A131" s="133">
        <v>125</v>
      </c>
      <c r="B131" s="156" t="s">
        <v>890</v>
      </c>
      <c r="C131" s="156" t="s">
        <v>721</v>
      </c>
      <c r="D131" s="138"/>
      <c r="E131" s="139"/>
      <c r="F131" s="139">
        <v>21.26</v>
      </c>
      <c r="G131" s="137"/>
      <c r="H131" s="137"/>
      <c r="I131" s="137">
        <v>0</v>
      </c>
      <c r="J131" s="140"/>
      <c r="K131" s="140"/>
      <c r="L131" s="140">
        <v>0</v>
      </c>
      <c r="M131" s="141">
        <f t="shared" si="13"/>
        <v>0</v>
      </c>
      <c r="N131" s="284">
        <f t="shared" si="8"/>
        <v>0</v>
      </c>
      <c r="O131" s="143">
        <f t="shared" si="9"/>
        <v>0</v>
      </c>
      <c r="P131" s="142">
        <f t="shared" si="10"/>
        <v>0</v>
      </c>
      <c r="Q131" s="143">
        <f t="shared" si="11"/>
        <v>0</v>
      </c>
      <c r="R131" s="142">
        <f t="shared" si="12"/>
        <v>0</v>
      </c>
      <c r="S131" s="245"/>
      <c r="T131" s="174"/>
    </row>
    <row r="132" spans="1:20" hidden="1" x14ac:dyDescent="0.25">
      <c r="A132" s="133">
        <v>126</v>
      </c>
      <c r="B132" s="156" t="s">
        <v>891</v>
      </c>
      <c r="C132" s="156" t="s">
        <v>721</v>
      </c>
      <c r="D132" s="138"/>
      <c r="E132" s="139"/>
      <c r="F132" s="139">
        <v>14.37</v>
      </c>
      <c r="G132" s="137"/>
      <c r="H132" s="137"/>
      <c r="I132" s="137">
        <v>10</v>
      </c>
      <c r="J132" s="140"/>
      <c r="K132" s="140"/>
      <c r="L132" s="140">
        <v>0.69589422407794022</v>
      </c>
      <c r="M132" s="141">
        <f t="shared" si="13"/>
        <v>0</v>
      </c>
      <c r="N132" s="284">
        <f t="shared" si="8"/>
        <v>0</v>
      </c>
      <c r="O132" s="143">
        <f t="shared" si="9"/>
        <v>0</v>
      </c>
      <c r="P132" s="142">
        <f t="shared" si="10"/>
        <v>0</v>
      </c>
      <c r="Q132" s="143">
        <f t="shared" si="11"/>
        <v>0</v>
      </c>
      <c r="R132" s="142">
        <f t="shared" si="12"/>
        <v>0</v>
      </c>
      <c r="S132" s="245"/>
      <c r="T132" s="174"/>
    </row>
    <row r="133" spans="1:20" ht="31.5" x14ac:dyDescent="0.25">
      <c r="A133" s="133">
        <v>127</v>
      </c>
      <c r="B133" s="156" t="s">
        <v>811</v>
      </c>
      <c r="C133" s="156" t="s">
        <v>721</v>
      </c>
      <c r="D133" s="138"/>
      <c r="E133" s="139"/>
      <c r="F133" s="139">
        <v>18.93</v>
      </c>
      <c r="G133" s="137"/>
      <c r="H133" s="137"/>
      <c r="I133" s="137">
        <v>50</v>
      </c>
      <c r="J133" s="140">
        <v>0</v>
      </c>
      <c r="K133" s="140">
        <v>0</v>
      </c>
      <c r="L133" s="140">
        <v>2.6413100898045432</v>
      </c>
      <c r="M133" s="141">
        <v>5</v>
      </c>
      <c r="N133" s="284">
        <f t="shared" si="8"/>
        <v>2</v>
      </c>
      <c r="O133" s="143">
        <f t="shared" si="9"/>
        <v>2.5</v>
      </c>
      <c r="P133" s="142">
        <f t="shared" si="10"/>
        <v>1</v>
      </c>
      <c r="Q133" s="143">
        <f t="shared" si="11"/>
        <v>1.5</v>
      </c>
      <c r="R133" s="142">
        <f t="shared" si="12"/>
        <v>75</v>
      </c>
      <c r="S133" s="245">
        <v>29</v>
      </c>
      <c r="T133" s="174">
        <v>0</v>
      </c>
    </row>
    <row r="134" spans="1:20" hidden="1" x14ac:dyDescent="0.25">
      <c r="A134" s="133">
        <v>128</v>
      </c>
      <c r="B134" s="156" t="s">
        <v>720</v>
      </c>
      <c r="C134" s="156" t="s">
        <v>721</v>
      </c>
      <c r="D134" s="138"/>
      <c r="E134" s="139"/>
      <c r="F134" s="139">
        <v>325.5</v>
      </c>
      <c r="G134" s="137"/>
      <c r="H134" s="137"/>
      <c r="I134" s="137">
        <v>96</v>
      </c>
      <c r="J134" s="140"/>
      <c r="K134" s="140"/>
      <c r="L134" s="140">
        <v>0.29493087557603687</v>
      </c>
      <c r="M134" s="141">
        <v>0</v>
      </c>
      <c r="N134" s="284">
        <f t="shared" si="8"/>
        <v>0</v>
      </c>
      <c r="O134" s="143">
        <f t="shared" si="9"/>
        <v>0</v>
      </c>
      <c r="P134" s="142">
        <f t="shared" si="10"/>
        <v>0</v>
      </c>
      <c r="Q134" s="143">
        <f t="shared" si="11"/>
        <v>0</v>
      </c>
      <c r="R134" s="142">
        <f t="shared" si="12"/>
        <v>75</v>
      </c>
      <c r="S134" s="245"/>
      <c r="T134" s="174"/>
    </row>
    <row r="135" spans="1:20" hidden="1" x14ac:dyDescent="0.25">
      <c r="A135" s="133">
        <v>129</v>
      </c>
      <c r="B135" s="156" t="s">
        <v>2</v>
      </c>
      <c r="C135" s="156" t="s">
        <v>721</v>
      </c>
      <c r="D135" s="138"/>
      <c r="E135" s="139"/>
      <c r="F135" s="139">
        <v>316.76</v>
      </c>
      <c r="G135" s="137"/>
      <c r="H135" s="137"/>
      <c r="I135" s="137">
        <v>0</v>
      </c>
      <c r="J135" s="140"/>
      <c r="K135" s="140"/>
      <c r="L135" s="140">
        <v>0</v>
      </c>
      <c r="M135" s="141">
        <f t="shared" si="13"/>
        <v>0</v>
      </c>
      <c r="N135" s="284">
        <f t="shared" si="8"/>
        <v>0</v>
      </c>
      <c r="O135" s="143">
        <f t="shared" si="9"/>
        <v>0</v>
      </c>
      <c r="P135" s="142">
        <f t="shared" si="10"/>
        <v>0</v>
      </c>
      <c r="Q135" s="143">
        <f t="shared" si="11"/>
        <v>0</v>
      </c>
      <c r="R135" s="142">
        <f t="shared" si="12"/>
        <v>0</v>
      </c>
      <c r="S135" s="245"/>
      <c r="T135" s="174"/>
    </row>
    <row r="136" spans="1:20" ht="31.5" x14ac:dyDescent="0.25">
      <c r="A136" s="133">
        <v>130</v>
      </c>
      <c r="B136" s="156" t="s">
        <v>119</v>
      </c>
      <c r="C136" s="156" t="s">
        <v>721</v>
      </c>
      <c r="D136" s="138"/>
      <c r="E136" s="139"/>
      <c r="F136" s="139">
        <v>74.75</v>
      </c>
      <c r="G136" s="137">
        <v>294</v>
      </c>
      <c r="H136" s="137">
        <v>290</v>
      </c>
      <c r="I136" s="137">
        <v>306</v>
      </c>
      <c r="J136" s="140">
        <v>3.9331103678929766</v>
      </c>
      <c r="K136" s="140">
        <v>3.8795986622073579</v>
      </c>
      <c r="L136" s="140">
        <v>4.0936454849498327</v>
      </c>
      <c r="M136" s="141">
        <v>5</v>
      </c>
      <c r="N136" s="284">
        <f t="shared" si="8"/>
        <v>15</v>
      </c>
      <c r="O136" s="143">
        <f t="shared" si="9"/>
        <v>15.3</v>
      </c>
      <c r="P136" s="142">
        <f t="shared" si="10"/>
        <v>11</v>
      </c>
      <c r="Q136" s="143">
        <f t="shared" si="11"/>
        <v>11.25</v>
      </c>
      <c r="R136" s="142">
        <f t="shared" si="12"/>
        <v>75</v>
      </c>
      <c r="S136" s="245">
        <v>21</v>
      </c>
      <c r="T136" s="174">
        <v>11</v>
      </c>
    </row>
    <row r="137" spans="1:20" ht="31.5" x14ac:dyDescent="0.25">
      <c r="A137" s="133">
        <v>131</v>
      </c>
      <c r="B137" s="156" t="s">
        <v>121</v>
      </c>
      <c r="C137" s="156" t="s">
        <v>721</v>
      </c>
      <c r="D137" s="138"/>
      <c r="E137" s="139"/>
      <c r="F137" s="139">
        <v>150.49</v>
      </c>
      <c r="G137" s="137"/>
      <c r="H137" s="137"/>
      <c r="I137" s="137">
        <v>71</v>
      </c>
      <c r="J137" s="140">
        <v>0</v>
      </c>
      <c r="K137" s="140">
        <v>0</v>
      </c>
      <c r="L137" s="140">
        <v>0.47179214565751876</v>
      </c>
      <c r="M137" s="141">
        <v>5</v>
      </c>
      <c r="N137" s="284">
        <f t="shared" ref="N137:N200" si="14">ROUNDDOWN(O137,0)</f>
        <v>3</v>
      </c>
      <c r="O137" s="143">
        <f t="shared" ref="O137:O200" si="15">I137*M137/100</f>
        <v>3.55</v>
      </c>
      <c r="P137" s="142">
        <f t="shared" ref="P137:P200" si="16">ROUNDDOWN(Q137,0)</f>
        <v>2</v>
      </c>
      <c r="Q137" s="143">
        <f t="shared" ref="Q137:Q200" si="17">N137*R137/100</f>
        <v>2.25</v>
      </c>
      <c r="R137" s="142">
        <f t="shared" ref="R137:R200" si="18">IF(I137&lt;33,0,75)</f>
        <v>75</v>
      </c>
      <c r="S137" s="245">
        <v>4</v>
      </c>
      <c r="T137" s="174">
        <v>0</v>
      </c>
    </row>
    <row r="138" spans="1:20" ht="31.5" x14ac:dyDescent="0.25">
      <c r="A138" s="133">
        <v>132</v>
      </c>
      <c r="B138" s="156" t="s">
        <v>95</v>
      </c>
      <c r="C138" s="156" t="s">
        <v>721</v>
      </c>
      <c r="D138" s="138"/>
      <c r="E138" s="139"/>
      <c r="F138" s="139">
        <v>224.21</v>
      </c>
      <c r="G138" s="137">
        <v>681</v>
      </c>
      <c r="H138" s="137">
        <v>608</v>
      </c>
      <c r="I138" s="137">
        <v>537</v>
      </c>
      <c r="J138" s="140">
        <v>3.0373310735471208</v>
      </c>
      <c r="K138" s="140">
        <v>2.7117434547968422</v>
      </c>
      <c r="L138" s="140">
        <v>2.3950760447794477</v>
      </c>
      <c r="M138" s="141">
        <v>5</v>
      </c>
      <c r="N138" s="284">
        <f t="shared" si="14"/>
        <v>26</v>
      </c>
      <c r="O138" s="143">
        <f t="shared" si="15"/>
        <v>26.85</v>
      </c>
      <c r="P138" s="142">
        <f t="shared" si="16"/>
        <v>19</v>
      </c>
      <c r="Q138" s="143">
        <f t="shared" si="17"/>
        <v>19.5</v>
      </c>
      <c r="R138" s="142">
        <f t="shared" si="18"/>
        <v>75</v>
      </c>
      <c r="S138" s="245">
        <v>31</v>
      </c>
      <c r="T138" s="174">
        <v>24</v>
      </c>
    </row>
    <row r="139" spans="1:20" ht="31.5" hidden="1" x14ac:dyDescent="0.25">
      <c r="A139" s="133">
        <v>133</v>
      </c>
      <c r="B139" s="156" t="s">
        <v>722</v>
      </c>
      <c r="C139" s="156" t="s">
        <v>721</v>
      </c>
      <c r="D139" s="138"/>
      <c r="E139" s="139"/>
      <c r="F139" s="139">
        <v>41.43</v>
      </c>
      <c r="G139" s="137"/>
      <c r="H139" s="137"/>
      <c r="I139" s="137">
        <v>0</v>
      </c>
      <c r="J139" s="140"/>
      <c r="K139" s="140"/>
      <c r="L139" s="140">
        <v>0</v>
      </c>
      <c r="M139" s="141">
        <f t="shared" ref="M139:M200" si="19">IF(I139&lt;33,0,3)</f>
        <v>0</v>
      </c>
      <c r="N139" s="284">
        <f t="shared" si="14"/>
        <v>0</v>
      </c>
      <c r="O139" s="143">
        <f t="shared" si="15"/>
        <v>0</v>
      </c>
      <c r="P139" s="142">
        <f t="shared" si="16"/>
        <v>0</v>
      </c>
      <c r="Q139" s="143">
        <f t="shared" si="17"/>
        <v>0</v>
      </c>
      <c r="R139" s="142">
        <f t="shared" si="18"/>
        <v>0</v>
      </c>
      <c r="S139" s="245"/>
      <c r="T139" s="174"/>
    </row>
    <row r="140" spans="1:20" ht="31.5" x14ac:dyDescent="0.25">
      <c r="A140" s="133">
        <v>134</v>
      </c>
      <c r="B140" s="156" t="s">
        <v>892</v>
      </c>
      <c r="C140" s="156" t="s">
        <v>721</v>
      </c>
      <c r="D140" s="138"/>
      <c r="E140" s="139"/>
      <c r="F140" s="139">
        <v>197.6</v>
      </c>
      <c r="G140" s="137">
        <v>1072</v>
      </c>
      <c r="H140" s="137">
        <v>1187</v>
      </c>
      <c r="I140" s="137">
        <v>1220</v>
      </c>
      <c r="J140" s="140">
        <v>5.4251012145748989</v>
      </c>
      <c r="K140" s="140">
        <v>6.0070850202429149</v>
      </c>
      <c r="L140" s="140">
        <v>6.1740890688259107</v>
      </c>
      <c r="M140" s="141">
        <v>4.0999999999999996</v>
      </c>
      <c r="N140" s="284">
        <f t="shared" si="14"/>
        <v>50</v>
      </c>
      <c r="O140" s="143">
        <f t="shared" si="15"/>
        <v>50.02</v>
      </c>
      <c r="P140" s="142">
        <f t="shared" si="16"/>
        <v>37</v>
      </c>
      <c r="Q140" s="143">
        <f t="shared" si="17"/>
        <v>37.5</v>
      </c>
      <c r="R140" s="142">
        <f t="shared" si="18"/>
        <v>75</v>
      </c>
      <c r="S140" s="245">
        <v>50</v>
      </c>
      <c r="T140" s="174">
        <v>53</v>
      </c>
    </row>
    <row r="141" spans="1:20" ht="31.5" x14ac:dyDescent="0.25">
      <c r="A141" s="133">
        <v>135</v>
      </c>
      <c r="B141" s="156" t="s">
        <v>127</v>
      </c>
      <c r="C141" s="156" t="s">
        <v>721</v>
      </c>
      <c r="D141" s="138"/>
      <c r="E141" s="139"/>
      <c r="F141" s="139">
        <v>13.2</v>
      </c>
      <c r="G141" s="137">
        <v>0</v>
      </c>
      <c r="H141" s="137">
        <v>30</v>
      </c>
      <c r="I141" s="137">
        <v>65</v>
      </c>
      <c r="J141" s="140">
        <v>0</v>
      </c>
      <c r="K141" s="140">
        <v>2.2727272727272729</v>
      </c>
      <c r="L141" s="140">
        <v>4.9242424242424248</v>
      </c>
      <c r="M141" s="141">
        <v>5</v>
      </c>
      <c r="N141" s="284">
        <f t="shared" si="14"/>
        <v>3</v>
      </c>
      <c r="O141" s="143">
        <f t="shared" si="15"/>
        <v>3.25</v>
      </c>
      <c r="P141" s="142">
        <f t="shared" si="16"/>
        <v>2</v>
      </c>
      <c r="Q141" s="143">
        <f t="shared" si="17"/>
        <v>2.25</v>
      </c>
      <c r="R141" s="142">
        <f t="shared" si="18"/>
        <v>75</v>
      </c>
      <c r="S141" s="245">
        <v>4</v>
      </c>
      <c r="T141" s="174">
        <v>0</v>
      </c>
    </row>
    <row r="142" spans="1:20" ht="31.5" hidden="1" x14ac:dyDescent="0.25">
      <c r="A142" s="133">
        <v>136</v>
      </c>
      <c r="B142" s="156" t="s">
        <v>223</v>
      </c>
      <c r="C142" s="156" t="s">
        <v>721</v>
      </c>
      <c r="D142" s="138"/>
      <c r="E142" s="139"/>
      <c r="F142" s="139">
        <v>9.48</v>
      </c>
      <c r="G142" s="137"/>
      <c r="H142" s="137"/>
      <c r="I142" s="137">
        <v>0</v>
      </c>
      <c r="J142" s="140"/>
      <c r="K142" s="140"/>
      <c r="L142" s="140">
        <v>0</v>
      </c>
      <c r="M142" s="141">
        <f t="shared" si="19"/>
        <v>0</v>
      </c>
      <c r="N142" s="284">
        <f t="shared" si="14"/>
        <v>0</v>
      </c>
      <c r="O142" s="143">
        <f t="shared" si="15"/>
        <v>0</v>
      </c>
      <c r="P142" s="142">
        <f t="shared" si="16"/>
        <v>0</v>
      </c>
      <c r="Q142" s="143">
        <f t="shared" si="17"/>
        <v>0</v>
      </c>
      <c r="R142" s="142">
        <f t="shared" si="18"/>
        <v>0</v>
      </c>
      <c r="S142" s="245"/>
      <c r="T142" s="174"/>
    </row>
    <row r="143" spans="1:20" hidden="1" x14ac:dyDescent="0.25">
      <c r="A143" s="133">
        <v>137</v>
      </c>
      <c r="B143" s="156" t="s">
        <v>444</v>
      </c>
      <c r="C143" s="156" t="s">
        <v>721</v>
      </c>
      <c r="D143" s="138"/>
      <c r="E143" s="139"/>
      <c r="F143" s="139">
        <v>1432.58</v>
      </c>
      <c r="G143" s="137"/>
      <c r="H143" s="137"/>
      <c r="I143" s="137">
        <v>2373</v>
      </c>
      <c r="J143" s="140"/>
      <c r="K143" s="140"/>
      <c r="L143" s="140">
        <v>1.6564519957000656</v>
      </c>
      <c r="M143" s="141">
        <v>0</v>
      </c>
      <c r="N143" s="284">
        <f t="shared" si="14"/>
        <v>0</v>
      </c>
      <c r="O143" s="143">
        <f t="shared" si="15"/>
        <v>0</v>
      </c>
      <c r="P143" s="142">
        <f t="shared" si="16"/>
        <v>0</v>
      </c>
      <c r="Q143" s="143">
        <f t="shared" si="17"/>
        <v>0</v>
      </c>
      <c r="R143" s="142">
        <f t="shared" si="18"/>
        <v>75</v>
      </c>
      <c r="S143" s="245"/>
      <c r="T143" s="174"/>
    </row>
    <row r="144" spans="1:20" hidden="1" x14ac:dyDescent="0.25">
      <c r="A144" s="133">
        <v>138</v>
      </c>
      <c r="B144" s="156" t="s">
        <v>893</v>
      </c>
      <c r="C144" s="156" t="s">
        <v>723</v>
      </c>
      <c r="D144" s="138"/>
      <c r="E144" s="139"/>
      <c r="F144" s="139">
        <v>15.03</v>
      </c>
      <c r="G144" s="137"/>
      <c r="H144" s="137"/>
      <c r="I144" s="137">
        <v>102</v>
      </c>
      <c r="J144" s="140"/>
      <c r="K144" s="140"/>
      <c r="L144" s="140">
        <v>6.7864271457085827</v>
      </c>
      <c r="M144" s="141">
        <v>0</v>
      </c>
      <c r="N144" s="284">
        <f t="shared" si="14"/>
        <v>0</v>
      </c>
      <c r="O144" s="143">
        <f t="shared" si="15"/>
        <v>0</v>
      </c>
      <c r="P144" s="142">
        <f t="shared" si="16"/>
        <v>0</v>
      </c>
      <c r="Q144" s="143">
        <f t="shared" si="17"/>
        <v>0</v>
      </c>
      <c r="R144" s="142">
        <f t="shared" si="18"/>
        <v>75</v>
      </c>
      <c r="S144" s="245"/>
      <c r="T144" s="174"/>
    </row>
    <row r="145" spans="1:20" hidden="1" x14ac:dyDescent="0.25">
      <c r="A145" s="133">
        <v>139</v>
      </c>
      <c r="B145" s="156" t="s">
        <v>894</v>
      </c>
      <c r="C145" s="156" t="s">
        <v>723</v>
      </c>
      <c r="D145" s="138"/>
      <c r="E145" s="139"/>
      <c r="F145" s="139">
        <v>8.6999999999999993</v>
      </c>
      <c r="G145" s="137"/>
      <c r="H145" s="137"/>
      <c r="I145" s="137">
        <v>0</v>
      </c>
      <c r="J145" s="140"/>
      <c r="K145" s="140"/>
      <c r="L145" s="140">
        <v>0</v>
      </c>
      <c r="M145" s="141">
        <f t="shared" si="19"/>
        <v>0</v>
      </c>
      <c r="N145" s="284">
        <f t="shared" si="14"/>
        <v>0</v>
      </c>
      <c r="O145" s="143">
        <f t="shared" si="15"/>
        <v>0</v>
      </c>
      <c r="P145" s="142">
        <f t="shared" si="16"/>
        <v>0</v>
      </c>
      <c r="Q145" s="143">
        <f t="shared" si="17"/>
        <v>0</v>
      </c>
      <c r="R145" s="142">
        <f t="shared" si="18"/>
        <v>0</v>
      </c>
      <c r="S145" s="245"/>
      <c r="T145" s="174"/>
    </row>
    <row r="146" spans="1:20" ht="31.5" x14ac:dyDescent="0.25">
      <c r="A146" s="133">
        <v>140</v>
      </c>
      <c r="B146" s="156" t="s">
        <v>724</v>
      </c>
      <c r="C146" s="156" t="s">
        <v>723</v>
      </c>
      <c r="D146" s="138"/>
      <c r="E146" s="139"/>
      <c r="F146" s="139">
        <v>349.38</v>
      </c>
      <c r="G146" s="137">
        <v>131</v>
      </c>
      <c r="H146" s="137">
        <v>350</v>
      </c>
      <c r="I146" s="137">
        <v>429</v>
      </c>
      <c r="J146" s="140">
        <v>0.37494991127139504</v>
      </c>
      <c r="K146" s="140">
        <v>1.0017745720991471</v>
      </c>
      <c r="L146" s="140">
        <v>1.2278894040872403</v>
      </c>
      <c r="M146" s="141">
        <v>3.7</v>
      </c>
      <c r="N146" s="284">
        <f t="shared" si="14"/>
        <v>15</v>
      </c>
      <c r="O146" s="143">
        <f t="shared" si="15"/>
        <v>15.873000000000001</v>
      </c>
      <c r="P146" s="142">
        <f t="shared" si="16"/>
        <v>11</v>
      </c>
      <c r="Q146" s="143">
        <f t="shared" si="17"/>
        <v>11.25</v>
      </c>
      <c r="R146" s="142">
        <f t="shared" si="18"/>
        <v>75</v>
      </c>
      <c r="S146" s="245">
        <v>15</v>
      </c>
      <c r="T146" s="174">
        <v>11</v>
      </c>
    </row>
    <row r="147" spans="1:20" hidden="1" x14ac:dyDescent="0.25">
      <c r="A147" s="133">
        <v>141</v>
      </c>
      <c r="B147" s="156" t="s">
        <v>2</v>
      </c>
      <c r="C147" s="156" t="s">
        <v>723</v>
      </c>
      <c r="D147" s="138"/>
      <c r="E147" s="139"/>
      <c r="F147" s="139">
        <v>0</v>
      </c>
      <c r="G147" s="137"/>
      <c r="H147" s="137"/>
      <c r="I147" s="137">
        <v>0</v>
      </c>
      <c r="J147" s="140"/>
      <c r="K147" s="140"/>
      <c r="L147" s="140">
        <v>0</v>
      </c>
      <c r="M147" s="141">
        <f t="shared" si="19"/>
        <v>0</v>
      </c>
      <c r="N147" s="284">
        <f t="shared" si="14"/>
        <v>0</v>
      </c>
      <c r="O147" s="143">
        <f t="shared" si="15"/>
        <v>0</v>
      </c>
      <c r="P147" s="142">
        <f t="shared" si="16"/>
        <v>0</v>
      </c>
      <c r="Q147" s="143">
        <f t="shared" si="17"/>
        <v>0</v>
      </c>
      <c r="R147" s="142">
        <f t="shared" si="18"/>
        <v>0</v>
      </c>
      <c r="S147" s="245"/>
      <c r="T147" s="174"/>
    </row>
    <row r="148" spans="1:20" ht="31.5" x14ac:dyDescent="0.25">
      <c r="A148" s="133">
        <v>142</v>
      </c>
      <c r="B148" s="156" t="s">
        <v>96</v>
      </c>
      <c r="C148" s="156" t="s">
        <v>723</v>
      </c>
      <c r="D148" s="138"/>
      <c r="E148" s="139"/>
      <c r="F148" s="139">
        <v>22.38</v>
      </c>
      <c r="G148" s="137">
        <v>231</v>
      </c>
      <c r="H148" s="137">
        <v>246</v>
      </c>
      <c r="I148" s="137">
        <v>291</v>
      </c>
      <c r="J148" s="140">
        <v>10.32171581769437</v>
      </c>
      <c r="K148" s="140">
        <v>10.991957104557642</v>
      </c>
      <c r="L148" s="140">
        <v>13.002680965147453</v>
      </c>
      <c r="M148" s="141">
        <v>4</v>
      </c>
      <c r="N148" s="284">
        <f t="shared" si="14"/>
        <v>11</v>
      </c>
      <c r="O148" s="143">
        <f t="shared" si="15"/>
        <v>11.64</v>
      </c>
      <c r="P148" s="142">
        <f t="shared" si="16"/>
        <v>8</v>
      </c>
      <c r="Q148" s="143">
        <f t="shared" si="17"/>
        <v>8.25</v>
      </c>
      <c r="R148" s="142">
        <f t="shared" si="18"/>
        <v>75</v>
      </c>
      <c r="S148" s="245">
        <v>11</v>
      </c>
      <c r="T148" s="174">
        <v>9</v>
      </c>
    </row>
    <row r="149" spans="1:20" ht="16.5" customHeight="1" x14ac:dyDescent="0.25">
      <c r="A149" s="133">
        <v>143</v>
      </c>
      <c r="B149" s="156" t="s">
        <v>700</v>
      </c>
      <c r="C149" s="156" t="s">
        <v>723</v>
      </c>
      <c r="D149" s="138"/>
      <c r="E149" s="139"/>
      <c r="F149" s="139">
        <v>16.11</v>
      </c>
      <c r="G149" s="137">
        <v>53</v>
      </c>
      <c r="H149" s="137">
        <v>65</v>
      </c>
      <c r="I149" s="137">
        <v>73</v>
      </c>
      <c r="J149" s="140">
        <v>3.2898820608317818</v>
      </c>
      <c r="K149" s="140">
        <v>4.0347610180012419</v>
      </c>
      <c r="L149" s="140">
        <v>4.531346989447548</v>
      </c>
      <c r="M149" s="141">
        <f t="shared" si="19"/>
        <v>3</v>
      </c>
      <c r="N149" s="284">
        <f t="shared" si="14"/>
        <v>2</v>
      </c>
      <c r="O149" s="143">
        <f t="shared" si="15"/>
        <v>2.19</v>
      </c>
      <c r="P149" s="142">
        <f t="shared" si="16"/>
        <v>1</v>
      </c>
      <c r="Q149" s="143">
        <f t="shared" si="17"/>
        <v>1.5</v>
      </c>
      <c r="R149" s="142">
        <f t="shared" si="18"/>
        <v>75</v>
      </c>
      <c r="S149" s="245">
        <v>2</v>
      </c>
      <c r="T149" s="174">
        <v>2</v>
      </c>
    </row>
    <row r="150" spans="1:20" hidden="1" x14ac:dyDescent="0.25">
      <c r="A150" s="133">
        <v>144</v>
      </c>
      <c r="B150" s="156" t="s">
        <v>444</v>
      </c>
      <c r="C150" s="156" t="s">
        <v>723</v>
      </c>
      <c r="D150" s="138"/>
      <c r="E150" s="139"/>
      <c r="F150" s="139">
        <v>558.61</v>
      </c>
      <c r="G150" s="137"/>
      <c r="H150" s="137"/>
      <c r="I150" s="137">
        <v>896</v>
      </c>
      <c r="J150" s="140"/>
      <c r="K150" s="140"/>
      <c r="L150" s="140">
        <v>1.6039813107534773</v>
      </c>
      <c r="M150" s="141">
        <v>0</v>
      </c>
      <c r="N150" s="284">
        <f t="shared" si="14"/>
        <v>0</v>
      </c>
      <c r="O150" s="143">
        <f t="shared" si="15"/>
        <v>0</v>
      </c>
      <c r="P150" s="142">
        <f t="shared" si="16"/>
        <v>0</v>
      </c>
      <c r="Q150" s="143">
        <f t="shared" si="17"/>
        <v>0</v>
      </c>
      <c r="R150" s="142">
        <f t="shared" si="18"/>
        <v>75</v>
      </c>
      <c r="S150" s="245"/>
      <c r="T150" s="174"/>
    </row>
    <row r="151" spans="1:20" ht="31.5" hidden="1" x14ac:dyDescent="0.25">
      <c r="A151" s="133">
        <v>145</v>
      </c>
      <c r="B151" s="156" t="s">
        <v>221</v>
      </c>
      <c r="C151" s="156" t="s">
        <v>61</v>
      </c>
      <c r="D151" s="138"/>
      <c r="E151" s="139"/>
      <c r="F151" s="139">
        <v>0</v>
      </c>
      <c r="G151" s="137"/>
      <c r="H151" s="137"/>
      <c r="I151" s="137">
        <v>0</v>
      </c>
      <c r="J151" s="140"/>
      <c r="K151" s="140"/>
      <c r="L151" s="140">
        <v>0</v>
      </c>
      <c r="M151" s="141">
        <f t="shared" si="19"/>
        <v>0</v>
      </c>
      <c r="N151" s="284">
        <f t="shared" si="14"/>
        <v>0</v>
      </c>
      <c r="O151" s="143">
        <f t="shared" si="15"/>
        <v>0</v>
      </c>
      <c r="P151" s="142">
        <f t="shared" si="16"/>
        <v>0</v>
      </c>
      <c r="Q151" s="143">
        <f t="shared" si="17"/>
        <v>0</v>
      </c>
      <c r="R151" s="142">
        <f t="shared" si="18"/>
        <v>0</v>
      </c>
      <c r="S151" s="245"/>
      <c r="T151" s="174"/>
    </row>
    <row r="152" spans="1:20" hidden="1" x14ac:dyDescent="0.25">
      <c r="A152" s="133">
        <v>146</v>
      </c>
      <c r="B152" s="156" t="s">
        <v>2</v>
      </c>
      <c r="C152" s="156" t="s">
        <v>61</v>
      </c>
      <c r="D152" s="138"/>
      <c r="E152" s="139"/>
      <c r="F152" s="139">
        <v>0</v>
      </c>
      <c r="G152" s="137"/>
      <c r="H152" s="137"/>
      <c r="I152" s="137">
        <v>0</v>
      </c>
      <c r="J152" s="140"/>
      <c r="K152" s="140"/>
      <c r="L152" s="140">
        <v>0</v>
      </c>
      <c r="M152" s="141">
        <f t="shared" si="19"/>
        <v>0</v>
      </c>
      <c r="N152" s="284">
        <f t="shared" si="14"/>
        <v>0</v>
      </c>
      <c r="O152" s="143">
        <f t="shared" si="15"/>
        <v>0</v>
      </c>
      <c r="P152" s="142">
        <f t="shared" si="16"/>
        <v>0</v>
      </c>
      <c r="Q152" s="143">
        <f t="shared" si="17"/>
        <v>0</v>
      </c>
      <c r="R152" s="142">
        <f t="shared" si="18"/>
        <v>0</v>
      </c>
      <c r="S152" s="245"/>
      <c r="T152" s="174"/>
    </row>
    <row r="153" spans="1:20" hidden="1" x14ac:dyDescent="0.25">
      <c r="A153" s="133">
        <v>147</v>
      </c>
      <c r="B153" s="156" t="s">
        <v>444</v>
      </c>
      <c r="C153" s="156" t="s">
        <v>61</v>
      </c>
      <c r="D153" s="138"/>
      <c r="E153" s="139"/>
      <c r="F153" s="139">
        <v>0</v>
      </c>
      <c r="G153" s="137"/>
      <c r="H153" s="137"/>
      <c r="I153" s="137">
        <v>0</v>
      </c>
      <c r="J153" s="140"/>
      <c r="K153" s="140"/>
      <c r="L153" s="140">
        <v>0</v>
      </c>
      <c r="M153" s="141">
        <v>0</v>
      </c>
      <c r="N153" s="284">
        <f t="shared" si="14"/>
        <v>0</v>
      </c>
      <c r="O153" s="143">
        <f t="shared" si="15"/>
        <v>0</v>
      </c>
      <c r="P153" s="142">
        <f t="shared" si="16"/>
        <v>0</v>
      </c>
      <c r="Q153" s="143">
        <f t="shared" si="17"/>
        <v>0</v>
      </c>
      <c r="R153" s="142">
        <f t="shared" si="18"/>
        <v>0</v>
      </c>
      <c r="S153" s="245"/>
      <c r="T153" s="174"/>
    </row>
    <row r="154" spans="1:20" hidden="1" x14ac:dyDescent="0.25">
      <c r="A154" s="133">
        <v>148</v>
      </c>
      <c r="B154" s="156" t="s">
        <v>895</v>
      </c>
      <c r="C154" s="156" t="s">
        <v>16</v>
      </c>
      <c r="D154" s="138"/>
      <c r="E154" s="139"/>
      <c r="F154" s="139">
        <v>61.4</v>
      </c>
      <c r="G154" s="137"/>
      <c r="H154" s="137"/>
      <c r="I154" s="137">
        <v>261</v>
      </c>
      <c r="J154" s="140"/>
      <c r="K154" s="140"/>
      <c r="L154" s="140">
        <v>4.2508143322475567</v>
      </c>
      <c r="M154" s="141">
        <v>0</v>
      </c>
      <c r="N154" s="284">
        <f t="shared" si="14"/>
        <v>0</v>
      </c>
      <c r="O154" s="143">
        <f t="shared" si="15"/>
        <v>0</v>
      </c>
      <c r="P154" s="142">
        <f t="shared" si="16"/>
        <v>0</v>
      </c>
      <c r="Q154" s="143">
        <f t="shared" si="17"/>
        <v>0</v>
      </c>
      <c r="R154" s="142">
        <f t="shared" si="18"/>
        <v>75</v>
      </c>
      <c r="S154" s="245"/>
      <c r="T154" s="174"/>
    </row>
    <row r="155" spans="1:20" ht="31.5" x14ac:dyDescent="0.25">
      <c r="A155" s="133">
        <v>149</v>
      </c>
      <c r="B155" s="156" t="s">
        <v>87</v>
      </c>
      <c r="C155" s="156" t="s">
        <v>16</v>
      </c>
      <c r="D155" s="138"/>
      <c r="E155" s="139"/>
      <c r="F155" s="139">
        <v>241.09</v>
      </c>
      <c r="G155" s="133" t="s">
        <v>676</v>
      </c>
      <c r="H155" s="137">
        <v>496</v>
      </c>
      <c r="I155" s="137">
        <v>460</v>
      </c>
      <c r="J155" s="372" t="s">
        <v>676</v>
      </c>
      <c r="K155" s="140">
        <v>2.0573229914139946</v>
      </c>
      <c r="L155" s="140">
        <v>1.9080011613920111</v>
      </c>
      <c r="M155" s="141">
        <v>4.5999999999999996</v>
      </c>
      <c r="N155" s="284">
        <f t="shared" si="14"/>
        <v>21</v>
      </c>
      <c r="O155" s="143">
        <f t="shared" si="15"/>
        <v>21.16</v>
      </c>
      <c r="P155" s="142">
        <f t="shared" si="16"/>
        <v>15</v>
      </c>
      <c r="Q155" s="143">
        <f t="shared" si="17"/>
        <v>15.75</v>
      </c>
      <c r="R155" s="142">
        <f t="shared" si="18"/>
        <v>75</v>
      </c>
      <c r="S155" s="245">
        <v>21</v>
      </c>
      <c r="T155" s="174">
        <v>22</v>
      </c>
    </row>
    <row r="156" spans="1:20" x14ac:dyDescent="0.25">
      <c r="A156" s="133">
        <v>150</v>
      </c>
      <c r="B156" s="156" t="s">
        <v>2</v>
      </c>
      <c r="C156" s="156" t="s">
        <v>16</v>
      </c>
      <c r="D156" s="138"/>
      <c r="E156" s="139"/>
      <c r="F156" s="139">
        <v>620.29</v>
      </c>
      <c r="G156" s="137"/>
      <c r="H156" s="137">
        <v>891</v>
      </c>
      <c r="I156" s="137">
        <v>874</v>
      </c>
      <c r="J156" s="140">
        <v>0</v>
      </c>
      <c r="K156" s="140">
        <v>1.4364248980315659</v>
      </c>
      <c r="L156" s="140">
        <v>1.4090183623788874</v>
      </c>
      <c r="M156" s="141">
        <v>5</v>
      </c>
      <c r="N156" s="284">
        <f t="shared" si="14"/>
        <v>43</v>
      </c>
      <c r="O156" s="143">
        <f t="shared" si="15"/>
        <v>43.7</v>
      </c>
      <c r="P156" s="142">
        <f t="shared" si="16"/>
        <v>32</v>
      </c>
      <c r="Q156" s="143">
        <f t="shared" si="17"/>
        <v>32.25</v>
      </c>
      <c r="R156" s="142">
        <f t="shared" si="18"/>
        <v>75</v>
      </c>
      <c r="S156" s="245" t="s">
        <v>852</v>
      </c>
      <c r="T156" s="174"/>
    </row>
    <row r="157" spans="1:20" ht="31.5" x14ac:dyDescent="0.25">
      <c r="A157" s="133">
        <v>151</v>
      </c>
      <c r="B157" s="156" t="s">
        <v>129</v>
      </c>
      <c r="C157" s="156" t="s">
        <v>16</v>
      </c>
      <c r="D157" s="138"/>
      <c r="E157" s="139"/>
      <c r="F157" s="139">
        <v>27.24</v>
      </c>
      <c r="G157" s="137">
        <v>61</v>
      </c>
      <c r="H157" s="137">
        <v>132</v>
      </c>
      <c r="I157" s="137">
        <v>142</v>
      </c>
      <c r="J157" s="140">
        <v>2.2393538913362705</v>
      </c>
      <c r="K157" s="140">
        <v>4.8458149779735686</v>
      </c>
      <c r="L157" s="140">
        <v>5.2129221732745963</v>
      </c>
      <c r="M157" s="141">
        <v>4.5</v>
      </c>
      <c r="N157" s="284">
        <f t="shared" si="14"/>
        <v>6</v>
      </c>
      <c r="O157" s="143">
        <f t="shared" si="15"/>
        <v>6.39</v>
      </c>
      <c r="P157" s="142">
        <f t="shared" si="16"/>
        <v>4</v>
      </c>
      <c r="Q157" s="143">
        <f t="shared" si="17"/>
        <v>4.5</v>
      </c>
      <c r="R157" s="142">
        <f t="shared" si="18"/>
        <v>75</v>
      </c>
      <c r="S157" s="245">
        <v>6</v>
      </c>
      <c r="T157" s="174">
        <v>5</v>
      </c>
    </row>
    <row r="158" spans="1:20" ht="31.5" x14ac:dyDescent="0.25">
      <c r="A158" s="133">
        <v>152</v>
      </c>
      <c r="B158" s="156" t="s">
        <v>725</v>
      </c>
      <c r="C158" s="156" t="s">
        <v>16</v>
      </c>
      <c r="D158" s="138"/>
      <c r="E158" s="139"/>
      <c r="F158" s="139">
        <v>69.28</v>
      </c>
      <c r="G158" s="137">
        <v>133</v>
      </c>
      <c r="H158" s="137">
        <v>126</v>
      </c>
      <c r="I158" s="137">
        <v>151</v>
      </c>
      <c r="J158" s="140">
        <v>1.9197459584295611</v>
      </c>
      <c r="K158" s="140">
        <v>1.8187066974595842</v>
      </c>
      <c r="L158" s="140">
        <v>2.1795612009237875</v>
      </c>
      <c r="M158" s="141">
        <v>4.5</v>
      </c>
      <c r="N158" s="284">
        <f t="shared" si="14"/>
        <v>6</v>
      </c>
      <c r="O158" s="143">
        <f t="shared" si="15"/>
        <v>6.7949999999999999</v>
      </c>
      <c r="P158" s="142">
        <f t="shared" si="16"/>
        <v>4</v>
      </c>
      <c r="Q158" s="143">
        <f t="shared" si="17"/>
        <v>4.5</v>
      </c>
      <c r="R158" s="142">
        <f t="shared" si="18"/>
        <v>75</v>
      </c>
      <c r="S158" s="245">
        <v>6</v>
      </c>
      <c r="T158" s="174">
        <v>5</v>
      </c>
    </row>
    <row r="159" spans="1:20" ht="31.5" x14ac:dyDescent="0.25">
      <c r="A159" s="133">
        <v>153</v>
      </c>
      <c r="B159" s="156" t="s">
        <v>726</v>
      </c>
      <c r="C159" s="156" t="s">
        <v>16</v>
      </c>
      <c r="D159" s="138"/>
      <c r="E159" s="139"/>
      <c r="F159" s="139">
        <v>66.61</v>
      </c>
      <c r="G159" s="137">
        <v>107</v>
      </c>
      <c r="H159" s="137">
        <v>101</v>
      </c>
      <c r="I159" s="137">
        <v>125</v>
      </c>
      <c r="J159" s="140">
        <v>1.6063654105990093</v>
      </c>
      <c r="K159" s="140">
        <v>1.5162888455186909</v>
      </c>
      <c r="L159" s="140">
        <v>1.8765951058399639</v>
      </c>
      <c r="M159" s="141">
        <v>4</v>
      </c>
      <c r="N159" s="284">
        <f t="shared" si="14"/>
        <v>5</v>
      </c>
      <c r="O159" s="143">
        <f t="shared" si="15"/>
        <v>5</v>
      </c>
      <c r="P159" s="142">
        <f t="shared" si="16"/>
        <v>3</v>
      </c>
      <c r="Q159" s="143">
        <f t="shared" si="17"/>
        <v>3.75</v>
      </c>
      <c r="R159" s="142">
        <f t="shared" si="18"/>
        <v>75</v>
      </c>
      <c r="S159" s="245">
        <v>5</v>
      </c>
      <c r="T159" s="174">
        <v>4</v>
      </c>
    </row>
    <row r="160" spans="1:20" hidden="1" x14ac:dyDescent="0.25">
      <c r="A160" s="133">
        <v>154</v>
      </c>
      <c r="B160" s="156" t="s">
        <v>444</v>
      </c>
      <c r="C160" s="156" t="s">
        <v>16</v>
      </c>
      <c r="D160" s="138"/>
      <c r="E160" s="139"/>
      <c r="F160" s="139">
        <v>1085.9100000000001</v>
      </c>
      <c r="G160" s="137"/>
      <c r="H160" s="137"/>
      <c r="I160" s="137">
        <v>2014</v>
      </c>
      <c r="J160" s="140"/>
      <c r="K160" s="140"/>
      <c r="L160" s="140">
        <v>1.8546656721091066</v>
      </c>
      <c r="M160" s="141">
        <v>0</v>
      </c>
      <c r="N160" s="284">
        <f t="shared" si="14"/>
        <v>0</v>
      </c>
      <c r="O160" s="143">
        <f t="shared" si="15"/>
        <v>0</v>
      </c>
      <c r="P160" s="142">
        <f t="shared" si="16"/>
        <v>0</v>
      </c>
      <c r="Q160" s="143">
        <f t="shared" si="17"/>
        <v>0</v>
      </c>
      <c r="R160" s="142">
        <f t="shared" si="18"/>
        <v>75</v>
      </c>
      <c r="S160" s="245"/>
      <c r="T160" s="174"/>
    </row>
    <row r="161" spans="1:20" hidden="1" x14ac:dyDescent="0.25">
      <c r="A161" s="133">
        <v>155</v>
      </c>
      <c r="B161" s="156" t="s">
        <v>896</v>
      </c>
      <c r="C161" s="156" t="s">
        <v>17</v>
      </c>
      <c r="D161" s="138"/>
      <c r="E161" s="139"/>
      <c r="F161" s="139">
        <v>0</v>
      </c>
      <c r="G161" s="137"/>
      <c r="H161" s="137"/>
      <c r="I161" s="137">
        <v>0</v>
      </c>
      <c r="J161" s="140"/>
      <c r="K161" s="140"/>
      <c r="L161" s="140">
        <v>0</v>
      </c>
      <c r="M161" s="141">
        <f t="shared" si="19"/>
        <v>0</v>
      </c>
      <c r="N161" s="284">
        <f t="shared" si="14"/>
        <v>0</v>
      </c>
      <c r="O161" s="143">
        <f t="shared" si="15"/>
        <v>0</v>
      </c>
      <c r="P161" s="142">
        <f t="shared" si="16"/>
        <v>0</v>
      </c>
      <c r="Q161" s="143">
        <f t="shared" si="17"/>
        <v>0</v>
      </c>
      <c r="R161" s="142">
        <f t="shared" si="18"/>
        <v>0</v>
      </c>
      <c r="S161" s="245"/>
      <c r="T161" s="174"/>
    </row>
    <row r="162" spans="1:20" ht="31.5" hidden="1" x14ac:dyDescent="0.25">
      <c r="A162" s="133">
        <v>156</v>
      </c>
      <c r="B162" s="156" t="s">
        <v>897</v>
      </c>
      <c r="C162" s="156" t="s">
        <v>17</v>
      </c>
      <c r="D162" s="138"/>
      <c r="E162" s="139"/>
      <c r="F162" s="139">
        <v>0</v>
      </c>
      <c r="G162" s="137"/>
      <c r="H162" s="137"/>
      <c r="I162" s="137">
        <v>0</v>
      </c>
      <c r="J162" s="140"/>
      <c r="K162" s="140"/>
      <c r="L162" s="140">
        <v>0</v>
      </c>
      <c r="M162" s="141">
        <f t="shared" si="19"/>
        <v>0</v>
      </c>
      <c r="N162" s="284">
        <f t="shared" si="14"/>
        <v>0</v>
      </c>
      <c r="O162" s="143">
        <f t="shared" si="15"/>
        <v>0</v>
      </c>
      <c r="P162" s="142">
        <f t="shared" si="16"/>
        <v>0</v>
      </c>
      <c r="Q162" s="143">
        <f t="shared" si="17"/>
        <v>0</v>
      </c>
      <c r="R162" s="142">
        <f t="shared" si="18"/>
        <v>0</v>
      </c>
      <c r="S162" s="245"/>
      <c r="T162" s="174"/>
    </row>
    <row r="163" spans="1:20" ht="47.25" hidden="1" x14ac:dyDescent="0.25">
      <c r="A163" s="133">
        <v>157</v>
      </c>
      <c r="B163" s="156" t="s">
        <v>62</v>
      </c>
      <c r="C163" s="156" t="s">
        <v>17</v>
      </c>
      <c r="D163" s="138"/>
      <c r="E163" s="139"/>
      <c r="F163" s="139">
        <v>0</v>
      </c>
      <c r="G163" s="137"/>
      <c r="H163" s="137"/>
      <c r="I163" s="137">
        <v>0</v>
      </c>
      <c r="J163" s="140"/>
      <c r="K163" s="140"/>
      <c r="L163" s="140">
        <v>0</v>
      </c>
      <c r="M163" s="141">
        <f t="shared" si="19"/>
        <v>0</v>
      </c>
      <c r="N163" s="284">
        <f t="shared" si="14"/>
        <v>0</v>
      </c>
      <c r="O163" s="143">
        <f t="shared" si="15"/>
        <v>0</v>
      </c>
      <c r="P163" s="142">
        <f t="shared" si="16"/>
        <v>0</v>
      </c>
      <c r="Q163" s="143">
        <f t="shared" si="17"/>
        <v>0</v>
      </c>
      <c r="R163" s="142">
        <f t="shared" si="18"/>
        <v>0</v>
      </c>
      <c r="S163" s="245"/>
      <c r="T163" s="174"/>
    </row>
    <row r="164" spans="1:20" hidden="1" x14ac:dyDescent="0.25">
      <c r="A164" s="133">
        <v>158</v>
      </c>
      <c r="B164" s="156" t="s">
        <v>2</v>
      </c>
      <c r="C164" s="156" t="s">
        <v>17</v>
      </c>
      <c r="D164" s="138"/>
      <c r="E164" s="139"/>
      <c r="F164" s="139">
        <v>0</v>
      </c>
      <c r="G164" s="137"/>
      <c r="H164" s="137"/>
      <c r="I164" s="137">
        <v>0</v>
      </c>
      <c r="J164" s="140"/>
      <c r="K164" s="140"/>
      <c r="L164" s="140">
        <v>0</v>
      </c>
      <c r="M164" s="141">
        <f t="shared" si="19"/>
        <v>0</v>
      </c>
      <c r="N164" s="284">
        <f t="shared" si="14"/>
        <v>0</v>
      </c>
      <c r="O164" s="143">
        <f t="shared" si="15"/>
        <v>0</v>
      </c>
      <c r="P164" s="142">
        <f t="shared" si="16"/>
        <v>0</v>
      </c>
      <c r="Q164" s="143">
        <f t="shared" si="17"/>
        <v>0</v>
      </c>
      <c r="R164" s="142">
        <f t="shared" si="18"/>
        <v>0</v>
      </c>
      <c r="S164" s="245"/>
      <c r="T164" s="174"/>
    </row>
    <row r="165" spans="1:20" ht="47.25" hidden="1" x14ac:dyDescent="0.25">
      <c r="A165" s="133">
        <v>159</v>
      </c>
      <c r="B165" s="156" t="s">
        <v>86</v>
      </c>
      <c r="C165" s="156" t="s">
        <v>17</v>
      </c>
      <c r="D165" s="138"/>
      <c r="E165" s="139"/>
      <c r="F165" s="139">
        <v>0</v>
      </c>
      <c r="G165" s="137"/>
      <c r="H165" s="137"/>
      <c r="I165" s="137">
        <v>0</v>
      </c>
      <c r="J165" s="140"/>
      <c r="K165" s="140"/>
      <c r="L165" s="140">
        <v>0</v>
      </c>
      <c r="M165" s="141">
        <f t="shared" si="19"/>
        <v>0</v>
      </c>
      <c r="N165" s="284">
        <f t="shared" si="14"/>
        <v>0</v>
      </c>
      <c r="O165" s="143">
        <f t="shared" si="15"/>
        <v>0</v>
      </c>
      <c r="P165" s="142">
        <f t="shared" si="16"/>
        <v>0</v>
      </c>
      <c r="Q165" s="143">
        <f t="shared" si="17"/>
        <v>0</v>
      </c>
      <c r="R165" s="142">
        <f t="shared" si="18"/>
        <v>0</v>
      </c>
      <c r="S165" s="245"/>
      <c r="T165" s="174"/>
    </row>
    <row r="166" spans="1:20" hidden="1" x14ac:dyDescent="0.25">
      <c r="A166" s="133">
        <v>160</v>
      </c>
      <c r="B166" s="156" t="s">
        <v>444</v>
      </c>
      <c r="C166" s="156" t="s">
        <v>17</v>
      </c>
      <c r="D166" s="138"/>
      <c r="E166" s="139"/>
      <c r="F166" s="139">
        <v>0</v>
      </c>
      <c r="G166" s="137"/>
      <c r="H166" s="137"/>
      <c r="I166" s="137">
        <v>0</v>
      </c>
      <c r="J166" s="140"/>
      <c r="K166" s="140"/>
      <c r="L166" s="140">
        <v>0</v>
      </c>
      <c r="M166" s="141">
        <v>0</v>
      </c>
      <c r="N166" s="284">
        <f t="shared" si="14"/>
        <v>0</v>
      </c>
      <c r="O166" s="143">
        <f t="shared" si="15"/>
        <v>0</v>
      </c>
      <c r="P166" s="142">
        <f t="shared" si="16"/>
        <v>0</v>
      </c>
      <c r="Q166" s="143">
        <f t="shared" si="17"/>
        <v>0</v>
      </c>
      <c r="R166" s="142">
        <f t="shared" si="18"/>
        <v>0</v>
      </c>
      <c r="S166" s="245"/>
      <c r="T166" s="174"/>
    </row>
    <row r="167" spans="1:20" ht="31.5" hidden="1" x14ac:dyDescent="0.25">
      <c r="A167" s="133">
        <v>161</v>
      </c>
      <c r="B167" s="156" t="s">
        <v>19</v>
      </c>
      <c r="C167" s="156" t="s">
        <v>18</v>
      </c>
      <c r="D167" s="138"/>
      <c r="E167" s="139"/>
      <c r="F167" s="139">
        <v>0</v>
      </c>
      <c r="G167" s="137"/>
      <c r="H167" s="137"/>
      <c r="I167" s="137">
        <v>0</v>
      </c>
      <c r="J167" s="140"/>
      <c r="K167" s="140"/>
      <c r="L167" s="140">
        <v>0</v>
      </c>
      <c r="M167" s="141">
        <f t="shared" si="19"/>
        <v>0</v>
      </c>
      <c r="N167" s="284">
        <f t="shared" si="14"/>
        <v>0</v>
      </c>
      <c r="O167" s="143">
        <f t="shared" si="15"/>
        <v>0</v>
      </c>
      <c r="P167" s="142">
        <f t="shared" si="16"/>
        <v>0</v>
      </c>
      <c r="Q167" s="143">
        <f t="shared" si="17"/>
        <v>0</v>
      </c>
      <c r="R167" s="142">
        <f t="shared" si="18"/>
        <v>0</v>
      </c>
      <c r="S167" s="245"/>
      <c r="T167" s="174"/>
    </row>
    <row r="168" spans="1:20" hidden="1" x14ac:dyDescent="0.25">
      <c r="A168" s="133">
        <v>162</v>
      </c>
      <c r="B168" s="156" t="s">
        <v>2</v>
      </c>
      <c r="C168" s="156" t="s">
        <v>18</v>
      </c>
      <c r="D168" s="138"/>
      <c r="E168" s="139"/>
      <c r="F168" s="139">
        <v>0</v>
      </c>
      <c r="G168" s="137"/>
      <c r="H168" s="137"/>
      <c r="I168" s="137">
        <v>0</v>
      </c>
      <c r="J168" s="140"/>
      <c r="K168" s="140"/>
      <c r="L168" s="140">
        <v>0</v>
      </c>
      <c r="M168" s="141">
        <f t="shared" si="19"/>
        <v>0</v>
      </c>
      <c r="N168" s="284">
        <f t="shared" si="14"/>
        <v>0</v>
      </c>
      <c r="O168" s="143">
        <f t="shared" si="15"/>
        <v>0</v>
      </c>
      <c r="P168" s="142">
        <f t="shared" si="16"/>
        <v>0</v>
      </c>
      <c r="Q168" s="143">
        <f t="shared" si="17"/>
        <v>0</v>
      </c>
      <c r="R168" s="142">
        <f t="shared" si="18"/>
        <v>0</v>
      </c>
      <c r="S168" s="245"/>
      <c r="T168" s="174"/>
    </row>
    <row r="169" spans="1:20" ht="31.5" hidden="1" x14ac:dyDescent="0.25">
      <c r="A169" s="133">
        <v>163</v>
      </c>
      <c r="B169" s="156" t="s">
        <v>142</v>
      </c>
      <c r="C169" s="156" t="s">
        <v>18</v>
      </c>
      <c r="D169" s="138"/>
      <c r="E169" s="139"/>
      <c r="F169" s="139">
        <v>0</v>
      </c>
      <c r="G169" s="137"/>
      <c r="H169" s="137"/>
      <c r="I169" s="137">
        <v>0</v>
      </c>
      <c r="J169" s="140"/>
      <c r="K169" s="140"/>
      <c r="L169" s="140">
        <v>0</v>
      </c>
      <c r="M169" s="141">
        <f t="shared" si="19"/>
        <v>0</v>
      </c>
      <c r="N169" s="284">
        <f t="shared" si="14"/>
        <v>0</v>
      </c>
      <c r="O169" s="143">
        <f t="shared" si="15"/>
        <v>0</v>
      </c>
      <c r="P169" s="142">
        <f t="shared" si="16"/>
        <v>0</v>
      </c>
      <c r="Q169" s="143">
        <f t="shared" si="17"/>
        <v>0</v>
      </c>
      <c r="R169" s="142">
        <f t="shared" si="18"/>
        <v>0</v>
      </c>
      <c r="S169" s="245"/>
      <c r="T169" s="174"/>
    </row>
    <row r="170" spans="1:20" hidden="1" x14ac:dyDescent="0.25">
      <c r="A170" s="133">
        <v>164</v>
      </c>
      <c r="B170" s="156" t="s">
        <v>444</v>
      </c>
      <c r="C170" s="156" t="s">
        <v>18</v>
      </c>
      <c r="D170" s="138"/>
      <c r="E170" s="139"/>
      <c r="F170" s="139">
        <v>0</v>
      </c>
      <c r="G170" s="137"/>
      <c r="H170" s="137"/>
      <c r="I170" s="137">
        <v>0</v>
      </c>
      <c r="J170" s="140"/>
      <c r="K170" s="140"/>
      <c r="L170" s="140">
        <v>0</v>
      </c>
      <c r="M170" s="141">
        <v>0</v>
      </c>
      <c r="N170" s="284">
        <f t="shared" si="14"/>
        <v>0</v>
      </c>
      <c r="O170" s="143">
        <f t="shared" si="15"/>
        <v>0</v>
      </c>
      <c r="P170" s="142">
        <f t="shared" si="16"/>
        <v>0</v>
      </c>
      <c r="Q170" s="143">
        <f t="shared" si="17"/>
        <v>0</v>
      </c>
      <c r="R170" s="142">
        <f t="shared" si="18"/>
        <v>0</v>
      </c>
      <c r="S170" s="245"/>
      <c r="T170" s="174"/>
    </row>
    <row r="171" spans="1:20" hidden="1" x14ac:dyDescent="0.25">
      <c r="A171" s="133">
        <v>165</v>
      </c>
      <c r="B171" s="156" t="s">
        <v>898</v>
      </c>
      <c r="C171" s="156" t="s">
        <v>20</v>
      </c>
      <c r="D171" s="138"/>
      <c r="E171" s="139"/>
      <c r="F171" s="139">
        <v>24.95</v>
      </c>
      <c r="G171" s="137"/>
      <c r="H171" s="137"/>
      <c r="I171" s="137">
        <v>0</v>
      </c>
      <c r="J171" s="140"/>
      <c r="K171" s="140"/>
      <c r="L171" s="140">
        <v>0</v>
      </c>
      <c r="M171" s="141">
        <f t="shared" si="19"/>
        <v>0</v>
      </c>
      <c r="N171" s="284">
        <f t="shared" si="14"/>
        <v>0</v>
      </c>
      <c r="O171" s="143">
        <f t="shared" si="15"/>
        <v>0</v>
      </c>
      <c r="P171" s="142">
        <f t="shared" si="16"/>
        <v>0</v>
      </c>
      <c r="Q171" s="143">
        <f t="shared" si="17"/>
        <v>0</v>
      </c>
      <c r="R171" s="142">
        <f t="shared" si="18"/>
        <v>0</v>
      </c>
      <c r="S171" s="245"/>
      <c r="T171" s="174"/>
    </row>
    <row r="172" spans="1:20" ht="31.5" hidden="1" x14ac:dyDescent="0.25">
      <c r="A172" s="133">
        <v>166</v>
      </c>
      <c r="B172" s="156" t="s">
        <v>186</v>
      </c>
      <c r="C172" s="156" t="s">
        <v>20</v>
      </c>
      <c r="D172" s="138"/>
      <c r="E172" s="139"/>
      <c r="F172" s="139">
        <v>485.12</v>
      </c>
      <c r="G172" s="137"/>
      <c r="H172" s="137"/>
      <c r="I172" s="137">
        <v>0</v>
      </c>
      <c r="J172" s="140"/>
      <c r="K172" s="140"/>
      <c r="L172" s="140">
        <v>0</v>
      </c>
      <c r="M172" s="141">
        <f t="shared" si="19"/>
        <v>0</v>
      </c>
      <c r="N172" s="284">
        <f t="shared" si="14"/>
        <v>0</v>
      </c>
      <c r="O172" s="143">
        <f t="shared" si="15"/>
        <v>0</v>
      </c>
      <c r="P172" s="142">
        <f t="shared" si="16"/>
        <v>0</v>
      </c>
      <c r="Q172" s="143">
        <f t="shared" si="17"/>
        <v>0</v>
      </c>
      <c r="R172" s="142">
        <f t="shared" si="18"/>
        <v>0</v>
      </c>
      <c r="S172" s="245"/>
      <c r="T172" s="174"/>
    </row>
    <row r="173" spans="1:20" ht="31.5" hidden="1" x14ac:dyDescent="0.25">
      <c r="A173" s="133">
        <v>167</v>
      </c>
      <c r="B173" s="156" t="s">
        <v>21</v>
      </c>
      <c r="C173" s="156" t="s">
        <v>20</v>
      </c>
      <c r="D173" s="138"/>
      <c r="E173" s="139"/>
      <c r="F173" s="139">
        <v>227.38</v>
      </c>
      <c r="G173" s="137"/>
      <c r="H173" s="137"/>
      <c r="I173" s="137">
        <v>35</v>
      </c>
      <c r="J173" s="140"/>
      <c r="K173" s="140"/>
      <c r="L173" s="140">
        <v>0.15392734629254992</v>
      </c>
      <c r="M173" s="141">
        <v>0</v>
      </c>
      <c r="N173" s="284">
        <f t="shared" si="14"/>
        <v>0</v>
      </c>
      <c r="O173" s="143">
        <f t="shared" si="15"/>
        <v>0</v>
      </c>
      <c r="P173" s="142">
        <f t="shared" si="16"/>
        <v>0</v>
      </c>
      <c r="Q173" s="143">
        <f t="shared" si="17"/>
        <v>0</v>
      </c>
      <c r="R173" s="142">
        <f t="shared" si="18"/>
        <v>75</v>
      </c>
      <c r="S173" s="245">
        <v>0</v>
      </c>
      <c r="T173" s="174"/>
    </row>
    <row r="174" spans="1:20" hidden="1" x14ac:dyDescent="0.25">
      <c r="A174" s="133">
        <v>168</v>
      </c>
      <c r="B174" s="156" t="s">
        <v>2</v>
      </c>
      <c r="C174" s="156" t="s">
        <v>20</v>
      </c>
      <c r="D174" s="138"/>
      <c r="E174" s="139"/>
      <c r="F174" s="139">
        <v>257.27999999999997</v>
      </c>
      <c r="G174" s="137"/>
      <c r="H174" s="137"/>
      <c r="I174" s="137">
        <v>0</v>
      </c>
      <c r="J174" s="140"/>
      <c r="K174" s="140"/>
      <c r="L174" s="140">
        <v>0</v>
      </c>
      <c r="M174" s="141">
        <f t="shared" si="19"/>
        <v>0</v>
      </c>
      <c r="N174" s="284">
        <f t="shared" si="14"/>
        <v>0</v>
      </c>
      <c r="O174" s="143">
        <f t="shared" si="15"/>
        <v>0</v>
      </c>
      <c r="P174" s="142">
        <f t="shared" si="16"/>
        <v>0</v>
      </c>
      <c r="Q174" s="143">
        <f t="shared" si="17"/>
        <v>0</v>
      </c>
      <c r="R174" s="142">
        <f t="shared" si="18"/>
        <v>0</v>
      </c>
      <c r="S174" s="245"/>
      <c r="T174" s="174"/>
    </row>
    <row r="175" spans="1:20" hidden="1" x14ac:dyDescent="0.25">
      <c r="A175" s="133">
        <v>169</v>
      </c>
      <c r="B175" s="156" t="s">
        <v>444</v>
      </c>
      <c r="C175" s="156" t="s">
        <v>20</v>
      </c>
      <c r="D175" s="138"/>
      <c r="E175" s="139"/>
      <c r="F175" s="139">
        <v>994.73</v>
      </c>
      <c r="G175" s="137"/>
      <c r="H175" s="137"/>
      <c r="I175" s="137">
        <v>35</v>
      </c>
      <c r="J175" s="140"/>
      <c r="K175" s="140"/>
      <c r="L175" s="140">
        <v>3.5185427201351122E-2</v>
      </c>
      <c r="M175" s="141">
        <v>0</v>
      </c>
      <c r="N175" s="284">
        <f t="shared" si="14"/>
        <v>0</v>
      </c>
      <c r="O175" s="143">
        <f t="shared" si="15"/>
        <v>0</v>
      </c>
      <c r="P175" s="142">
        <f t="shared" si="16"/>
        <v>0</v>
      </c>
      <c r="Q175" s="143">
        <f t="shared" si="17"/>
        <v>0</v>
      </c>
      <c r="R175" s="142">
        <f t="shared" si="18"/>
        <v>75</v>
      </c>
      <c r="S175" s="245"/>
      <c r="T175" s="174"/>
    </row>
    <row r="176" spans="1:20" x14ac:dyDescent="0.25">
      <c r="A176" s="133">
        <v>170</v>
      </c>
      <c r="B176" s="156" t="s">
        <v>2</v>
      </c>
      <c r="C176" s="156" t="s">
        <v>727</v>
      </c>
      <c r="D176" s="138"/>
      <c r="E176" s="139"/>
      <c r="F176" s="139">
        <v>891.37</v>
      </c>
      <c r="G176" s="137"/>
      <c r="H176" s="137">
        <v>84</v>
      </c>
      <c r="I176" s="137">
        <v>121</v>
      </c>
      <c r="J176" s="140">
        <v>0</v>
      </c>
      <c r="K176" s="140">
        <v>9.4236961082378806E-2</v>
      </c>
      <c r="L176" s="140">
        <v>0.13574609870199805</v>
      </c>
      <c r="M176" s="141">
        <f t="shared" si="19"/>
        <v>3</v>
      </c>
      <c r="N176" s="284">
        <f t="shared" si="14"/>
        <v>3</v>
      </c>
      <c r="O176" s="143">
        <f t="shared" si="15"/>
        <v>3.63</v>
      </c>
      <c r="P176" s="142">
        <f t="shared" si="16"/>
        <v>2</v>
      </c>
      <c r="Q176" s="143">
        <f t="shared" si="17"/>
        <v>2.25</v>
      </c>
      <c r="R176" s="142">
        <f t="shared" si="18"/>
        <v>75</v>
      </c>
      <c r="S176" s="245" t="s">
        <v>852</v>
      </c>
      <c r="T176" s="174"/>
    </row>
    <row r="177" spans="1:20" ht="31.5" hidden="1" x14ac:dyDescent="0.25">
      <c r="A177" s="133">
        <v>171</v>
      </c>
      <c r="B177" s="156" t="s">
        <v>728</v>
      </c>
      <c r="C177" s="156" t="s">
        <v>727</v>
      </c>
      <c r="D177" s="138"/>
      <c r="E177" s="139"/>
      <c r="F177" s="139">
        <v>0</v>
      </c>
      <c r="G177" s="137"/>
      <c r="H177" s="137"/>
      <c r="I177" s="137">
        <v>0</v>
      </c>
      <c r="J177" s="140"/>
      <c r="K177" s="140"/>
      <c r="L177" s="140">
        <v>0</v>
      </c>
      <c r="M177" s="141">
        <f t="shared" si="19"/>
        <v>0</v>
      </c>
      <c r="N177" s="284">
        <f t="shared" si="14"/>
        <v>0</v>
      </c>
      <c r="O177" s="143">
        <f t="shared" si="15"/>
        <v>0</v>
      </c>
      <c r="P177" s="142">
        <f t="shared" si="16"/>
        <v>0</v>
      </c>
      <c r="Q177" s="143">
        <f t="shared" si="17"/>
        <v>0</v>
      </c>
      <c r="R177" s="142">
        <f t="shared" si="18"/>
        <v>0</v>
      </c>
      <c r="S177" s="245"/>
      <c r="T177" s="174"/>
    </row>
    <row r="178" spans="1:20" ht="31.5" hidden="1" x14ac:dyDescent="0.25">
      <c r="A178" s="133">
        <v>172</v>
      </c>
      <c r="B178" s="156" t="s">
        <v>165</v>
      </c>
      <c r="C178" s="156" t="s">
        <v>727</v>
      </c>
      <c r="D178" s="138"/>
      <c r="E178" s="139"/>
      <c r="F178" s="139">
        <v>1700.17</v>
      </c>
      <c r="G178" s="137"/>
      <c r="H178" s="137"/>
      <c r="I178" s="137">
        <v>174</v>
      </c>
      <c r="J178" s="140"/>
      <c r="K178" s="140"/>
      <c r="L178" s="140">
        <v>0.10234270690578001</v>
      </c>
      <c r="M178" s="141">
        <v>0</v>
      </c>
      <c r="N178" s="284">
        <f t="shared" si="14"/>
        <v>0</v>
      </c>
      <c r="O178" s="143">
        <f t="shared" si="15"/>
        <v>0</v>
      </c>
      <c r="P178" s="142">
        <f t="shared" si="16"/>
        <v>0</v>
      </c>
      <c r="Q178" s="143">
        <f t="shared" si="17"/>
        <v>0</v>
      </c>
      <c r="R178" s="142">
        <f t="shared" si="18"/>
        <v>75</v>
      </c>
      <c r="S178" s="245">
        <v>0</v>
      </c>
      <c r="T178" s="174"/>
    </row>
    <row r="179" spans="1:20" hidden="1" x14ac:dyDescent="0.25">
      <c r="A179" s="133">
        <v>173</v>
      </c>
      <c r="B179" s="156" t="s">
        <v>444</v>
      </c>
      <c r="C179" s="156" t="s">
        <v>727</v>
      </c>
      <c r="D179" s="138"/>
      <c r="E179" s="139"/>
      <c r="F179" s="139">
        <v>3429.28</v>
      </c>
      <c r="G179" s="137"/>
      <c r="H179" s="137"/>
      <c r="I179" s="137">
        <v>295</v>
      </c>
      <c r="J179" s="140"/>
      <c r="K179" s="140"/>
      <c r="L179" s="140">
        <v>8.6023888396398074E-2</v>
      </c>
      <c r="M179" s="141">
        <v>0</v>
      </c>
      <c r="N179" s="284">
        <f t="shared" si="14"/>
        <v>0</v>
      </c>
      <c r="O179" s="143">
        <f t="shared" si="15"/>
        <v>0</v>
      </c>
      <c r="P179" s="142">
        <f t="shared" si="16"/>
        <v>0</v>
      </c>
      <c r="Q179" s="143">
        <f t="shared" si="17"/>
        <v>0</v>
      </c>
      <c r="R179" s="142">
        <f t="shared" si="18"/>
        <v>75</v>
      </c>
      <c r="S179" s="245"/>
      <c r="T179" s="174"/>
    </row>
    <row r="180" spans="1:20" hidden="1" x14ac:dyDescent="0.25">
      <c r="A180" s="133">
        <v>174</v>
      </c>
      <c r="B180" s="156" t="s">
        <v>883</v>
      </c>
      <c r="C180" s="156" t="s">
        <v>23</v>
      </c>
      <c r="D180" s="138"/>
      <c r="E180" s="139"/>
      <c r="F180" s="139">
        <v>0</v>
      </c>
      <c r="G180" s="137"/>
      <c r="H180" s="137"/>
      <c r="I180" s="137">
        <v>0</v>
      </c>
      <c r="J180" s="140"/>
      <c r="K180" s="140"/>
      <c r="L180" s="140">
        <v>0</v>
      </c>
      <c r="M180" s="141">
        <f t="shared" si="19"/>
        <v>0</v>
      </c>
      <c r="N180" s="284">
        <f t="shared" si="14"/>
        <v>0</v>
      </c>
      <c r="O180" s="143">
        <f t="shared" si="15"/>
        <v>0</v>
      </c>
      <c r="P180" s="142">
        <f t="shared" si="16"/>
        <v>0</v>
      </c>
      <c r="Q180" s="143">
        <f t="shared" si="17"/>
        <v>0</v>
      </c>
      <c r="R180" s="142">
        <f t="shared" si="18"/>
        <v>0</v>
      </c>
      <c r="S180" s="245"/>
      <c r="T180" s="174"/>
    </row>
    <row r="181" spans="1:20" ht="31.5" hidden="1" x14ac:dyDescent="0.25">
      <c r="A181" s="133">
        <v>175</v>
      </c>
      <c r="B181" s="156" t="s">
        <v>24</v>
      </c>
      <c r="C181" s="156" t="s">
        <v>23</v>
      </c>
      <c r="D181" s="138"/>
      <c r="E181" s="139"/>
      <c r="F181" s="139">
        <v>0</v>
      </c>
      <c r="G181" s="137"/>
      <c r="H181" s="137"/>
      <c r="I181" s="137">
        <v>0</v>
      </c>
      <c r="J181" s="140"/>
      <c r="K181" s="140"/>
      <c r="L181" s="140">
        <v>0</v>
      </c>
      <c r="M181" s="141">
        <f t="shared" si="19"/>
        <v>0</v>
      </c>
      <c r="N181" s="284">
        <f t="shared" si="14"/>
        <v>0</v>
      </c>
      <c r="O181" s="143">
        <f t="shared" si="15"/>
        <v>0</v>
      </c>
      <c r="P181" s="142">
        <f t="shared" si="16"/>
        <v>0</v>
      </c>
      <c r="Q181" s="143">
        <f t="shared" si="17"/>
        <v>0</v>
      </c>
      <c r="R181" s="142">
        <f t="shared" si="18"/>
        <v>0</v>
      </c>
      <c r="S181" s="245"/>
      <c r="T181" s="174"/>
    </row>
    <row r="182" spans="1:20" hidden="1" x14ac:dyDescent="0.25">
      <c r="A182" s="133">
        <v>176</v>
      </c>
      <c r="B182" s="156" t="s">
        <v>2</v>
      </c>
      <c r="C182" s="156" t="s">
        <v>23</v>
      </c>
      <c r="D182" s="138"/>
      <c r="E182" s="139"/>
      <c r="F182" s="139">
        <v>0</v>
      </c>
      <c r="G182" s="137"/>
      <c r="H182" s="137"/>
      <c r="I182" s="137">
        <v>0</v>
      </c>
      <c r="J182" s="140"/>
      <c r="K182" s="140"/>
      <c r="L182" s="140">
        <v>0</v>
      </c>
      <c r="M182" s="141">
        <f t="shared" si="19"/>
        <v>0</v>
      </c>
      <c r="N182" s="284">
        <f t="shared" si="14"/>
        <v>0</v>
      </c>
      <c r="O182" s="143">
        <f t="shared" si="15"/>
        <v>0</v>
      </c>
      <c r="P182" s="142">
        <f t="shared" si="16"/>
        <v>0</v>
      </c>
      <c r="Q182" s="143">
        <f t="shared" si="17"/>
        <v>0</v>
      </c>
      <c r="R182" s="142">
        <f t="shared" si="18"/>
        <v>0</v>
      </c>
      <c r="S182" s="245"/>
      <c r="T182" s="174"/>
    </row>
    <row r="183" spans="1:20" ht="31.5" hidden="1" x14ac:dyDescent="0.25">
      <c r="A183" s="133">
        <v>177</v>
      </c>
      <c r="B183" s="156" t="s">
        <v>98</v>
      </c>
      <c r="C183" s="156" t="s">
        <v>23</v>
      </c>
      <c r="D183" s="138"/>
      <c r="E183" s="139"/>
      <c r="F183" s="139">
        <v>0</v>
      </c>
      <c r="G183" s="137"/>
      <c r="H183" s="137"/>
      <c r="I183" s="137">
        <v>0</v>
      </c>
      <c r="J183" s="140"/>
      <c r="K183" s="140"/>
      <c r="L183" s="140">
        <v>0</v>
      </c>
      <c r="M183" s="141">
        <f t="shared" si="19"/>
        <v>0</v>
      </c>
      <c r="N183" s="284">
        <f t="shared" si="14"/>
        <v>0</v>
      </c>
      <c r="O183" s="143">
        <f t="shared" si="15"/>
        <v>0</v>
      </c>
      <c r="P183" s="142">
        <f t="shared" si="16"/>
        <v>0</v>
      </c>
      <c r="Q183" s="143">
        <f t="shared" si="17"/>
        <v>0</v>
      </c>
      <c r="R183" s="142">
        <f t="shared" si="18"/>
        <v>0</v>
      </c>
      <c r="S183" s="245"/>
      <c r="T183" s="174"/>
    </row>
    <row r="184" spans="1:20" ht="31.5" hidden="1" x14ac:dyDescent="0.25">
      <c r="A184" s="133">
        <v>178</v>
      </c>
      <c r="B184" s="156" t="s">
        <v>97</v>
      </c>
      <c r="C184" s="156" t="s">
        <v>23</v>
      </c>
      <c r="D184" s="138"/>
      <c r="E184" s="139"/>
      <c r="F184" s="139">
        <v>0</v>
      </c>
      <c r="G184" s="137"/>
      <c r="H184" s="137"/>
      <c r="I184" s="137">
        <v>0</v>
      </c>
      <c r="J184" s="140"/>
      <c r="K184" s="140"/>
      <c r="L184" s="140">
        <v>0</v>
      </c>
      <c r="M184" s="141">
        <f t="shared" si="19"/>
        <v>0</v>
      </c>
      <c r="N184" s="284">
        <f t="shared" si="14"/>
        <v>0</v>
      </c>
      <c r="O184" s="143">
        <f t="shared" si="15"/>
        <v>0</v>
      </c>
      <c r="P184" s="142">
        <f t="shared" si="16"/>
        <v>0</v>
      </c>
      <c r="Q184" s="143">
        <f t="shared" si="17"/>
        <v>0</v>
      </c>
      <c r="R184" s="142">
        <f t="shared" si="18"/>
        <v>0</v>
      </c>
      <c r="S184" s="245"/>
      <c r="T184" s="174"/>
    </row>
    <row r="185" spans="1:20" hidden="1" x14ac:dyDescent="0.25">
      <c r="A185" s="133">
        <v>179</v>
      </c>
      <c r="B185" s="156" t="s">
        <v>444</v>
      </c>
      <c r="C185" s="156" t="s">
        <v>23</v>
      </c>
      <c r="D185" s="138"/>
      <c r="E185" s="139"/>
      <c r="F185" s="139">
        <v>0</v>
      </c>
      <c r="G185" s="137"/>
      <c r="H185" s="137"/>
      <c r="I185" s="137">
        <v>0</v>
      </c>
      <c r="J185" s="140"/>
      <c r="K185" s="140"/>
      <c r="L185" s="140">
        <v>0</v>
      </c>
      <c r="M185" s="141">
        <v>0</v>
      </c>
      <c r="N185" s="284">
        <f t="shared" si="14"/>
        <v>0</v>
      </c>
      <c r="O185" s="143">
        <f t="shared" si="15"/>
        <v>0</v>
      </c>
      <c r="P185" s="142">
        <f t="shared" si="16"/>
        <v>0</v>
      </c>
      <c r="Q185" s="143">
        <f t="shared" si="17"/>
        <v>0</v>
      </c>
      <c r="R185" s="142">
        <f t="shared" si="18"/>
        <v>0</v>
      </c>
      <c r="S185" s="245"/>
      <c r="T185" s="174"/>
    </row>
    <row r="186" spans="1:20" hidden="1" x14ac:dyDescent="0.25">
      <c r="A186" s="133">
        <v>180</v>
      </c>
      <c r="B186" s="156" t="s">
        <v>899</v>
      </c>
      <c r="C186" s="156" t="s">
        <v>691</v>
      </c>
      <c r="D186" s="138"/>
      <c r="E186" s="139"/>
      <c r="F186" s="139">
        <v>0</v>
      </c>
      <c r="G186" s="137"/>
      <c r="H186" s="137"/>
      <c r="I186" s="137">
        <v>0</v>
      </c>
      <c r="J186" s="140"/>
      <c r="K186" s="140"/>
      <c r="L186" s="140">
        <v>0</v>
      </c>
      <c r="M186" s="141">
        <f t="shared" si="19"/>
        <v>0</v>
      </c>
      <c r="N186" s="284">
        <f t="shared" si="14"/>
        <v>0</v>
      </c>
      <c r="O186" s="143">
        <f t="shared" si="15"/>
        <v>0</v>
      </c>
      <c r="P186" s="142">
        <f t="shared" si="16"/>
        <v>0</v>
      </c>
      <c r="Q186" s="143">
        <f t="shared" si="17"/>
        <v>0</v>
      </c>
      <c r="R186" s="142">
        <f t="shared" si="18"/>
        <v>0</v>
      </c>
      <c r="S186" s="245"/>
      <c r="T186" s="174"/>
    </row>
    <row r="187" spans="1:20" ht="31.5" hidden="1" x14ac:dyDescent="0.25">
      <c r="A187" s="133">
        <v>181</v>
      </c>
      <c r="B187" s="156" t="s">
        <v>115</v>
      </c>
      <c r="C187" s="156" t="s">
        <v>691</v>
      </c>
      <c r="D187" s="138"/>
      <c r="E187" s="139"/>
      <c r="F187" s="139">
        <v>0</v>
      </c>
      <c r="G187" s="137"/>
      <c r="H187" s="137"/>
      <c r="I187" s="137">
        <v>0</v>
      </c>
      <c r="J187" s="140"/>
      <c r="K187" s="140"/>
      <c r="L187" s="140">
        <v>0</v>
      </c>
      <c r="M187" s="141">
        <f t="shared" si="19"/>
        <v>0</v>
      </c>
      <c r="N187" s="284">
        <f t="shared" si="14"/>
        <v>0</v>
      </c>
      <c r="O187" s="143">
        <f t="shared" si="15"/>
        <v>0</v>
      </c>
      <c r="P187" s="142">
        <f t="shared" si="16"/>
        <v>0</v>
      </c>
      <c r="Q187" s="143">
        <f t="shared" si="17"/>
        <v>0</v>
      </c>
      <c r="R187" s="142">
        <f t="shared" si="18"/>
        <v>0</v>
      </c>
      <c r="S187" s="245"/>
      <c r="T187" s="174"/>
    </row>
    <row r="188" spans="1:20" ht="31.5" hidden="1" x14ac:dyDescent="0.25">
      <c r="A188" s="133">
        <v>182</v>
      </c>
      <c r="B188" s="156" t="s">
        <v>235</v>
      </c>
      <c r="C188" s="156" t="s">
        <v>691</v>
      </c>
      <c r="D188" s="138"/>
      <c r="E188" s="139"/>
      <c r="F188" s="139">
        <v>0</v>
      </c>
      <c r="G188" s="137"/>
      <c r="H188" s="137"/>
      <c r="I188" s="137">
        <v>0</v>
      </c>
      <c r="J188" s="140"/>
      <c r="K188" s="140"/>
      <c r="L188" s="140">
        <v>0</v>
      </c>
      <c r="M188" s="141">
        <f t="shared" si="19"/>
        <v>0</v>
      </c>
      <c r="N188" s="284">
        <f t="shared" si="14"/>
        <v>0</v>
      </c>
      <c r="O188" s="143">
        <f t="shared" si="15"/>
        <v>0</v>
      </c>
      <c r="P188" s="142">
        <f t="shared" si="16"/>
        <v>0</v>
      </c>
      <c r="Q188" s="143">
        <f t="shared" si="17"/>
        <v>0</v>
      </c>
      <c r="R188" s="142">
        <f t="shared" si="18"/>
        <v>0</v>
      </c>
      <c r="S188" s="245"/>
      <c r="T188" s="174"/>
    </row>
    <row r="189" spans="1:20" hidden="1" x14ac:dyDescent="0.25">
      <c r="A189" s="133">
        <v>183</v>
      </c>
      <c r="B189" s="156" t="s">
        <v>900</v>
      </c>
      <c r="C189" s="156" t="s">
        <v>691</v>
      </c>
      <c r="D189" s="138"/>
      <c r="E189" s="139"/>
      <c r="F189" s="139">
        <v>0</v>
      </c>
      <c r="G189" s="137"/>
      <c r="H189" s="137"/>
      <c r="I189" s="137">
        <v>0</v>
      </c>
      <c r="J189" s="140"/>
      <c r="K189" s="140"/>
      <c r="L189" s="140">
        <v>0</v>
      </c>
      <c r="M189" s="141">
        <f t="shared" si="19"/>
        <v>0</v>
      </c>
      <c r="N189" s="284">
        <f t="shared" si="14"/>
        <v>0</v>
      </c>
      <c r="O189" s="143">
        <f t="shared" si="15"/>
        <v>0</v>
      </c>
      <c r="P189" s="142">
        <f t="shared" si="16"/>
        <v>0</v>
      </c>
      <c r="Q189" s="143">
        <f t="shared" si="17"/>
        <v>0</v>
      </c>
      <c r="R189" s="142">
        <f t="shared" si="18"/>
        <v>0</v>
      </c>
      <c r="S189" s="245"/>
      <c r="T189" s="174"/>
    </row>
    <row r="190" spans="1:20" hidden="1" x14ac:dyDescent="0.25">
      <c r="A190" s="133">
        <v>184</v>
      </c>
      <c r="B190" s="156" t="s">
        <v>444</v>
      </c>
      <c r="C190" s="156" t="s">
        <v>691</v>
      </c>
      <c r="D190" s="138"/>
      <c r="E190" s="139"/>
      <c r="F190" s="139">
        <v>0</v>
      </c>
      <c r="G190" s="137"/>
      <c r="H190" s="137"/>
      <c r="I190" s="137">
        <v>0</v>
      </c>
      <c r="J190" s="140"/>
      <c r="K190" s="140"/>
      <c r="L190" s="140">
        <v>0</v>
      </c>
      <c r="M190" s="141">
        <v>0</v>
      </c>
      <c r="N190" s="284">
        <f t="shared" si="14"/>
        <v>0</v>
      </c>
      <c r="O190" s="143">
        <f t="shared" si="15"/>
        <v>0</v>
      </c>
      <c r="P190" s="142">
        <f t="shared" si="16"/>
        <v>0</v>
      </c>
      <c r="Q190" s="143">
        <f t="shared" si="17"/>
        <v>0</v>
      </c>
      <c r="R190" s="142">
        <f t="shared" si="18"/>
        <v>0</v>
      </c>
      <c r="S190" s="245"/>
      <c r="T190" s="174"/>
    </row>
    <row r="191" spans="1:20" hidden="1" x14ac:dyDescent="0.25">
      <c r="A191" s="133">
        <v>185</v>
      </c>
      <c r="B191" s="156" t="s">
        <v>893</v>
      </c>
      <c r="C191" s="156" t="s">
        <v>26</v>
      </c>
      <c r="D191" s="138"/>
      <c r="E191" s="139"/>
      <c r="F191" s="139">
        <v>18.71</v>
      </c>
      <c r="G191" s="137"/>
      <c r="H191" s="137"/>
      <c r="I191" s="137">
        <v>67</v>
      </c>
      <c r="J191" s="140"/>
      <c r="K191" s="140"/>
      <c r="L191" s="140">
        <v>3.5809727418492785</v>
      </c>
      <c r="M191" s="141">
        <v>0</v>
      </c>
      <c r="N191" s="284">
        <f t="shared" si="14"/>
        <v>0</v>
      </c>
      <c r="O191" s="143">
        <f t="shared" si="15"/>
        <v>0</v>
      </c>
      <c r="P191" s="142">
        <f t="shared" si="16"/>
        <v>0</v>
      </c>
      <c r="Q191" s="143">
        <f t="shared" si="17"/>
        <v>0</v>
      </c>
      <c r="R191" s="142">
        <f t="shared" si="18"/>
        <v>75</v>
      </c>
      <c r="S191" s="245"/>
      <c r="T191" s="174"/>
    </row>
    <row r="192" spans="1:20" ht="31.5" x14ac:dyDescent="0.25">
      <c r="A192" s="133">
        <v>186</v>
      </c>
      <c r="B192" s="156" t="s">
        <v>812</v>
      </c>
      <c r="C192" s="156" t="s">
        <v>26</v>
      </c>
      <c r="D192" s="138"/>
      <c r="E192" s="139"/>
      <c r="F192" s="139">
        <v>14.85</v>
      </c>
      <c r="G192" s="137">
        <v>48</v>
      </c>
      <c r="H192" s="137">
        <v>53</v>
      </c>
      <c r="I192" s="137">
        <v>52</v>
      </c>
      <c r="J192" s="140">
        <v>3.2323232323232323</v>
      </c>
      <c r="K192" s="140">
        <v>3.5690235690235692</v>
      </c>
      <c r="L192" s="140">
        <v>3.5016835016835017</v>
      </c>
      <c r="M192" s="141">
        <v>5</v>
      </c>
      <c r="N192" s="284">
        <f t="shared" si="14"/>
        <v>2</v>
      </c>
      <c r="O192" s="143">
        <f t="shared" si="15"/>
        <v>2.6</v>
      </c>
      <c r="P192" s="142">
        <f t="shared" si="16"/>
        <v>1</v>
      </c>
      <c r="Q192" s="143">
        <f t="shared" si="17"/>
        <v>1.5</v>
      </c>
      <c r="R192" s="142">
        <f t="shared" si="18"/>
        <v>75</v>
      </c>
      <c r="S192" s="245">
        <v>2</v>
      </c>
      <c r="T192" s="174"/>
    </row>
    <row r="193" spans="1:20" ht="31.5" hidden="1" x14ac:dyDescent="0.25">
      <c r="A193" s="133">
        <v>187</v>
      </c>
      <c r="B193" s="156" t="s">
        <v>252</v>
      </c>
      <c r="C193" s="156" t="s">
        <v>26</v>
      </c>
      <c r="D193" s="138"/>
      <c r="E193" s="139"/>
      <c r="F193" s="139">
        <v>6.66</v>
      </c>
      <c r="G193" s="137"/>
      <c r="H193" s="137"/>
      <c r="I193" s="137">
        <v>18</v>
      </c>
      <c r="J193" s="140"/>
      <c r="K193" s="140"/>
      <c r="L193" s="140">
        <v>2.7027027027027026</v>
      </c>
      <c r="M193" s="141">
        <v>5</v>
      </c>
      <c r="N193" s="284">
        <f t="shared" si="14"/>
        <v>0</v>
      </c>
      <c r="O193" s="143">
        <f t="shared" si="15"/>
        <v>0.9</v>
      </c>
      <c r="P193" s="142">
        <f t="shared" si="16"/>
        <v>0</v>
      </c>
      <c r="Q193" s="143">
        <f t="shared" si="17"/>
        <v>0</v>
      </c>
      <c r="R193" s="142">
        <f t="shared" si="18"/>
        <v>0</v>
      </c>
      <c r="S193" s="266">
        <v>1</v>
      </c>
      <c r="T193" s="174"/>
    </row>
    <row r="194" spans="1:20" ht="31.5" x14ac:dyDescent="0.25">
      <c r="A194" s="133">
        <v>188</v>
      </c>
      <c r="B194" s="156" t="s">
        <v>901</v>
      </c>
      <c r="C194" s="156" t="s">
        <v>26</v>
      </c>
      <c r="D194" s="138"/>
      <c r="E194" s="139"/>
      <c r="F194" s="139">
        <v>424.38</v>
      </c>
      <c r="G194" s="137">
        <v>1381</v>
      </c>
      <c r="H194" s="137">
        <v>1431</v>
      </c>
      <c r="I194" s="137">
        <v>1381</v>
      </c>
      <c r="J194" s="140">
        <v>3.2541590084358361</v>
      </c>
      <c r="K194" s="140">
        <v>3.3719779442952071</v>
      </c>
      <c r="L194" s="140">
        <v>3.2541590084358361</v>
      </c>
      <c r="M194" s="141">
        <v>4.75</v>
      </c>
      <c r="N194" s="284">
        <f t="shared" si="14"/>
        <v>65</v>
      </c>
      <c r="O194" s="143">
        <f t="shared" si="15"/>
        <v>65.597499999999997</v>
      </c>
      <c r="P194" s="142">
        <f t="shared" si="16"/>
        <v>48</v>
      </c>
      <c r="Q194" s="143">
        <f t="shared" si="17"/>
        <v>48.75</v>
      </c>
      <c r="R194" s="142">
        <f t="shared" si="18"/>
        <v>75</v>
      </c>
      <c r="S194" s="245">
        <v>65</v>
      </c>
      <c r="T194" s="174">
        <v>64</v>
      </c>
    </row>
    <row r="195" spans="1:20" x14ac:dyDescent="0.25">
      <c r="A195" s="133">
        <v>189</v>
      </c>
      <c r="B195" s="156" t="s">
        <v>2</v>
      </c>
      <c r="C195" s="156" t="s">
        <v>26</v>
      </c>
      <c r="D195" s="138"/>
      <c r="E195" s="139"/>
      <c r="F195" s="139">
        <v>183.57</v>
      </c>
      <c r="G195" s="137"/>
      <c r="H195" s="137">
        <v>139</v>
      </c>
      <c r="I195" s="137">
        <v>140</v>
      </c>
      <c r="J195" s="140">
        <v>0</v>
      </c>
      <c r="K195" s="140">
        <v>0.75720433622051542</v>
      </c>
      <c r="L195" s="140">
        <v>0.76265184943073494</v>
      </c>
      <c r="M195" s="141">
        <v>5</v>
      </c>
      <c r="N195" s="284">
        <f t="shared" si="14"/>
        <v>7</v>
      </c>
      <c r="O195" s="143">
        <f t="shared" si="15"/>
        <v>7</v>
      </c>
      <c r="P195" s="142">
        <f t="shared" si="16"/>
        <v>5</v>
      </c>
      <c r="Q195" s="143">
        <f t="shared" si="17"/>
        <v>5.25</v>
      </c>
      <c r="R195" s="142">
        <f t="shared" si="18"/>
        <v>75</v>
      </c>
      <c r="S195" s="245" t="s">
        <v>852</v>
      </c>
      <c r="T195" s="174"/>
    </row>
    <row r="196" spans="1:20" ht="31.5" x14ac:dyDescent="0.25">
      <c r="A196" s="133">
        <v>190</v>
      </c>
      <c r="B196" s="156" t="s">
        <v>99</v>
      </c>
      <c r="C196" s="156" t="s">
        <v>26</v>
      </c>
      <c r="D196" s="138"/>
      <c r="E196" s="139"/>
      <c r="F196" s="139">
        <v>1715.11</v>
      </c>
      <c r="G196" s="137">
        <v>2271</v>
      </c>
      <c r="H196" s="137">
        <v>2391</v>
      </c>
      <c r="I196" s="137">
        <v>3936</v>
      </c>
      <c r="J196" s="140">
        <v>1.3241133221775863</v>
      </c>
      <c r="K196" s="140">
        <v>1.3940796800205235</v>
      </c>
      <c r="L196" s="140">
        <v>2.2948965372483401</v>
      </c>
      <c r="M196" s="141">
        <v>2.2999999999999998</v>
      </c>
      <c r="N196" s="284">
        <f t="shared" si="14"/>
        <v>90</v>
      </c>
      <c r="O196" s="143">
        <f t="shared" si="15"/>
        <v>90.527999999999992</v>
      </c>
      <c r="P196" s="142">
        <f t="shared" si="16"/>
        <v>67</v>
      </c>
      <c r="Q196" s="143">
        <f t="shared" si="17"/>
        <v>67.5</v>
      </c>
      <c r="R196" s="142">
        <f t="shared" si="18"/>
        <v>75</v>
      </c>
      <c r="S196" s="245">
        <v>90</v>
      </c>
      <c r="T196" s="174">
        <v>70</v>
      </c>
    </row>
    <row r="197" spans="1:20" hidden="1" x14ac:dyDescent="0.25">
      <c r="A197" s="133">
        <v>191</v>
      </c>
      <c r="B197" s="156" t="s">
        <v>444</v>
      </c>
      <c r="C197" s="156" t="s">
        <v>26</v>
      </c>
      <c r="D197" s="138"/>
      <c r="E197" s="139"/>
      <c r="F197" s="139">
        <v>2363.2800000000002</v>
      </c>
      <c r="G197" s="137"/>
      <c r="H197" s="137"/>
      <c r="I197" s="137">
        <v>5596</v>
      </c>
      <c r="J197" s="140"/>
      <c r="K197" s="140"/>
      <c r="L197" s="140">
        <v>2.3678954673166106</v>
      </c>
      <c r="M197" s="141">
        <v>0</v>
      </c>
      <c r="N197" s="284">
        <f t="shared" si="14"/>
        <v>0</v>
      </c>
      <c r="O197" s="143">
        <f t="shared" si="15"/>
        <v>0</v>
      </c>
      <c r="P197" s="142">
        <f t="shared" si="16"/>
        <v>0</v>
      </c>
      <c r="Q197" s="143">
        <f t="shared" si="17"/>
        <v>0</v>
      </c>
      <c r="R197" s="142">
        <f t="shared" si="18"/>
        <v>75</v>
      </c>
      <c r="S197" s="245"/>
      <c r="T197" s="174"/>
    </row>
    <row r="198" spans="1:20" hidden="1" x14ac:dyDescent="0.25">
      <c r="A198" s="133">
        <v>192</v>
      </c>
      <c r="B198" s="156" t="s">
        <v>902</v>
      </c>
      <c r="C198" s="156" t="s">
        <v>27</v>
      </c>
      <c r="D198" s="138"/>
      <c r="E198" s="139"/>
      <c r="F198" s="139">
        <v>4.47</v>
      </c>
      <c r="G198" s="137"/>
      <c r="H198" s="137"/>
      <c r="I198" s="137">
        <v>0</v>
      </c>
      <c r="J198" s="140"/>
      <c r="K198" s="140"/>
      <c r="L198" s="140">
        <v>0</v>
      </c>
      <c r="M198" s="141">
        <f t="shared" si="19"/>
        <v>0</v>
      </c>
      <c r="N198" s="284">
        <f t="shared" si="14"/>
        <v>0</v>
      </c>
      <c r="O198" s="143">
        <f t="shared" si="15"/>
        <v>0</v>
      </c>
      <c r="P198" s="142">
        <f t="shared" si="16"/>
        <v>0</v>
      </c>
      <c r="Q198" s="143">
        <f t="shared" si="17"/>
        <v>0</v>
      </c>
      <c r="R198" s="142">
        <f t="shared" si="18"/>
        <v>0</v>
      </c>
      <c r="S198" s="245"/>
      <c r="T198" s="174"/>
    </row>
    <row r="199" spans="1:20" ht="31.5" hidden="1" x14ac:dyDescent="0.25">
      <c r="A199" s="133">
        <v>193</v>
      </c>
      <c r="B199" s="156" t="s">
        <v>48</v>
      </c>
      <c r="C199" s="156" t="s">
        <v>27</v>
      </c>
      <c r="D199" s="138"/>
      <c r="E199" s="139"/>
      <c r="F199" s="139">
        <v>7.89</v>
      </c>
      <c r="G199" s="137"/>
      <c r="H199" s="137"/>
      <c r="I199" s="137">
        <v>0</v>
      </c>
      <c r="J199" s="140"/>
      <c r="K199" s="140"/>
      <c r="L199" s="140">
        <v>0</v>
      </c>
      <c r="M199" s="141">
        <f t="shared" si="19"/>
        <v>0</v>
      </c>
      <c r="N199" s="284">
        <f t="shared" si="14"/>
        <v>0</v>
      </c>
      <c r="O199" s="143">
        <f t="shared" si="15"/>
        <v>0</v>
      </c>
      <c r="P199" s="142">
        <f t="shared" si="16"/>
        <v>0</v>
      </c>
      <c r="Q199" s="143">
        <f t="shared" si="17"/>
        <v>0</v>
      </c>
      <c r="R199" s="142">
        <f t="shared" si="18"/>
        <v>0</v>
      </c>
      <c r="S199" s="245"/>
      <c r="T199" s="174"/>
    </row>
    <row r="200" spans="1:20" ht="31.5" hidden="1" x14ac:dyDescent="0.25">
      <c r="A200" s="133">
        <v>194</v>
      </c>
      <c r="B200" s="156" t="s">
        <v>29</v>
      </c>
      <c r="C200" s="156" t="s">
        <v>27</v>
      </c>
      <c r="D200" s="138"/>
      <c r="E200" s="139"/>
      <c r="F200" s="139">
        <v>19.32</v>
      </c>
      <c r="G200" s="137"/>
      <c r="H200" s="137"/>
      <c r="I200" s="137">
        <v>0</v>
      </c>
      <c r="J200" s="140"/>
      <c r="K200" s="140"/>
      <c r="L200" s="140">
        <v>0</v>
      </c>
      <c r="M200" s="141">
        <f t="shared" si="19"/>
        <v>0</v>
      </c>
      <c r="N200" s="284">
        <f t="shared" si="14"/>
        <v>0</v>
      </c>
      <c r="O200" s="143">
        <f t="shared" si="15"/>
        <v>0</v>
      </c>
      <c r="P200" s="142">
        <f t="shared" si="16"/>
        <v>0</v>
      </c>
      <c r="Q200" s="143">
        <f t="shared" si="17"/>
        <v>0</v>
      </c>
      <c r="R200" s="142">
        <f t="shared" si="18"/>
        <v>0</v>
      </c>
      <c r="S200" s="245"/>
      <c r="T200" s="174"/>
    </row>
    <row r="201" spans="1:20" ht="31.5" x14ac:dyDescent="0.25">
      <c r="A201" s="133">
        <v>195</v>
      </c>
      <c r="B201" s="156" t="s">
        <v>28</v>
      </c>
      <c r="C201" s="156" t="s">
        <v>27</v>
      </c>
      <c r="D201" s="138"/>
      <c r="E201" s="139"/>
      <c r="F201" s="139">
        <v>245.29</v>
      </c>
      <c r="G201" s="137">
        <v>483</v>
      </c>
      <c r="H201" s="137">
        <v>375</v>
      </c>
      <c r="I201" s="137">
        <v>217</v>
      </c>
      <c r="J201" s="140">
        <v>1.9690978026010029</v>
      </c>
      <c r="K201" s="140">
        <v>1.528802641770965</v>
      </c>
      <c r="L201" s="140">
        <v>0.88466712870479847</v>
      </c>
      <c r="M201" s="141">
        <v>5</v>
      </c>
      <c r="N201" s="284">
        <f t="shared" ref="N201:N264" si="20">ROUNDDOWN(O201,0)</f>
        <v>10</v>
      </c>
      <c r="O201" s="143">
        <f t="shared" ref="O201:O264" si="21">I201*M201/100</f>
        <v>10.85</v>
      </c>
      <c r="P201" s="142">
        <f t="shared" ref="P201:P264" si="22">ROUNDDOWN(Q201,0)</f>
        <v>7</v>
      </c>
      <c r="Q201" s="143">
        <f t="shared" ref="Q201:Q264" si="23">N201*R201/100</f>
        <v>7.5</v>
      </c>
      <c r="R201" s="142">
        <f t="shared" ref="R201:R264" si="24">IF(I201&lt;33,0,75)</f>
        <v>75</v>
      </c>
      <c r="S201" s="245">
        <v>12</v>
      </c>
      <c r="T201" s="174">
        <v>11</v>
      </c>
    </row>
    <row r="202" spans="1:20" ht="31.5" x14ac:dyDescent="0.25">
      <c r="A202" s="133">
        <v>196</v>
      </c>
      <c r="B202" s="156" t="s">
        <v>729</v>
      </c>
      <c r="C202" s="156" t="s">
        <v>27</v>
      </c>
      <c r="D202" s="138"/>
      <c r="E202" s="139"/>
      <c r="F202" s="139">
        <v>139.09</v>
      </c>
      <c r="G202" s="137">
        <v>44</v>
      </c>
      <c r="H202" s="137">
        <v>77</v>
      </c>
      <c r="I202" s="137">
        <v>106</v>
      </c>
      <c r="J202" s="140">
        <v>0.31634193687540441</v>
      </c>
      <c r="K202" s="140">
        <v>0.55359838953195772</v>
      </c>
      <c r="L202" s="140">
        <v>0.76209648429074694</v>
      </c>
      <c r="M202" s="141">
        <v>4</v>
      </c>
      <c r="N202" s="284">
        <f t="shared" si="20"/>
        <v>4</v>
      </c>
      <c r="O202" s="143">
        <f t="shared" si="21"/>
        <v>4.24</v>
      </c>
      <c r="P202" s="142">
        <f t="shared" si="22"/>
        <v>3</v>
      </c>
      <c r="Q202" s="143">
        <f t="shared" si="23"/>
        <v>3</v>
      </c>
      <c r="R202" s="142">
        <f t="shared" si="24"/>
        <v>75</v>
      </c>
      <c r="S202" s="245">
        <v>4</v>
      </c>
      <c r="T202" s="174">
        <v>3</v>
      </c>
    </row>
    <row r="203" spans="1:20" hidden="1" x14ac:dyDescent="0.25">
      <c r="A203" s="133">
        <v>197</v>
      </c>
      <c r="B203" s="156" t="s">
        <v>2</v>
      </c>
      <c r="C203" s="156" t="s">
        <v>27</v>
      </c>
      <c r="D203" s="138"/>
      <c r="E203" s="139"/>
      <c r="F203" s="139">
        <v>134.47999999999999</v>
      </c>
      <c r="G203" s="137"/>
      <c r="H203" s="137"/>
      <c r="I203" s="137">
        <v>0</v>
      </c>
      <c r="J203" s="140"/>
      <c r="K203" s="140"/>
      <c r="L203" s="140">
        <v>0</v>
      </c>
      <c r="M203" s="141">
        <f t="shared" ref="M203:M263" si="25">IF(I203&lt;33,0,3)</f>
        <v>0</v>
      </c>
      <c r="N203" s="284">
        <f t="shared" si="20"/>
        <v>0</v>
      </c>
      <c r="O203" s="143">
        <f t="shared" si="21"/>
        <v>0</v>
      </c>
      <c r="P203" s="142">
        <f t="shared" si="22"/>
        <v>0</v>
      </c>
      <c r="Q203" s="143">
        <f t="shared" si="23"/>
        <v>0</v>
      </c>
      <c r="R203" s="142">
        <f t="shared" si="24"/>
        <v>0</v>
      </c>
      <c r="S203" s="245"/>
      <c r="T203" s="174"/>
    </row>
    <row r="204" spans="1:20" ht="31.5" hidden="1" x14ac:dyDescent="0.25">
      <c r="A204" s="133">
        <v>198</v>
      </c>
      <c r="B204" s="156" t="s">
        <v>89</v>
      </c>
      <c r="C204" s="156" t="s">
        <v>27</v>
      </c>
      <c r="D204" s="138"/>
      <c r="E204" s="139"/>
      <c r="F204" s="139">
        <v>20.93</v>
      </c>
      <c r="G204" s="137"/>
      <c r="H204" s="137"/>
      <c r="I204" s="137">
        <v>129</v>
      </c>
      <c r="J204" s="140"/>
      <c r="K204" s="140"/>
      <c r="L204" s="140">
        <v>6.1634018155757291</v>
      </c>
      <c r="M204" s="141">
        <v>0</v>
      </c>
      <c r="N204" s="284">
        <f t="shared" si="20"/>
        <v>0</v>
      </c>
      <c r="O204" s="143">
        <f t="shared" si="21"/>
        <v>0</v>
      </c>
      <c r="P204" s="142">
        <f t="shared" si="22"/>
        <v>0</v>
      </c>
      <c r="Q204" s="143">
        <f t="shared" si="23"/>
        <v>0</v>
      </c>
      <c r="R204" s="142">
        <f t="shared" si="24"/>
        <v>75</v>
      </c>
      <c r="S204" s="245"/>
      <c r="T204" s="174"/>
    </row>
    <row r="205" spans="1:20" ht="31.5" hidden="1" x14ac:dyDescent="0.25">
      <c r="A205" s="133">
        <v>199</v>
      </c>
      <c r="B205" s="156" t="s">
        <v>903</v>
      </c>
      <c r="C205" s="156" t="s">
        <v>27</v>
      </c>
      <c r="D205" s="138"/>
      <c r="E205" s="139"/>
      <c r="F205" s="139">
        <v>1.06</v>
      </c>
      <c r="G205" s="137"/>
      <c r="H205" s="137"/>
      <c r="I205" s="137">
        <v>0</v>
      </c>
      <c r="J205" s="140"/>
      <c r="K205" s="140"/>
      <c r="L205" s="140">
        <v>0</v>
      </c>
      <c r="M205" s="141">
        <f t="shared" si="25"/>
        <v>0</v>
      </c>
      <c r="N205" s="284">
        <f t="shared" si="20"/>
        <v>0</v>
      </c>
      <c r="O205" s="143">
        <f t="shared" si="21"/>
        <v>0</v>
      </c>
      <c r="P205" s="142">
        <f t="shared" si="22"/>
        <v>0</v>
      </c>
      <c r="Q205" s="143">
        <f t="shared" si="23"/>
        <v>0</v>
      </c>
      <c r="R205" s="142">
        <f t="shared" si="24"/>
        <v>0</v>
      </c>
      <c r="S205" s="245"/>
      <c r="T205" s="174"/>
    </row>
    <row r="206" spans="1:20" hidden="1" x14ac:dyDescent="0.25">
      <c r="A206" s="133">
        <v>200</v>
      </c>
      <c r="B206" s="156" t="s">
        <v>444</v>
      </c>
      <c r="C206" s="156" t="s">
        <v>27</v>
      </c>
      <c r="D206" s="138"/>
      <c r="E206" s="139"/>
      <c r="F206" s="139">
        <v>572.53</v>
      </c>
      <c r="G206" s="137"/>
      <c r="H206" s="137"/>
      <c r="I206" s="137">
        <v>452</v>
      </c>
      <c r="J206" s="140"/>
      <c r="K206" s="140"/>
      <c r="L206" s="140">
        <v>0.78947828061411629</v>
      </c>
      <c r="M206" s="141">
        <v>0</v>
      </c>
      <c r="N206" s="284">
        <f t="shared" si="20"/>
        <v>0</v>
      </c>
      <c r="O206" s="143">
        <f t="shared" si="21"/>
        <v>0</v>
      </c>
      <c r="P206" s="142">
        <f t="shared" si="22"/>
        <v>0</v>
      </c>
      <c r="Q206" s="143">
        <f t="shared" si="23"/>
        <v>0</v>
      </c>
      <c r="R206" s="142">
        <f t="shared" si="24"/>
        <v>75</v>
      </c>
      <c r="S206" s="245"/>
      <c r="T206" s="174"/>
    </row>
    <row r="207" spans="1:20" ht="31.5" hidden="1" x14ac:dyDescent="0.25">
      <c r="A207" s="133">
        <v>201</v>
      </c>
      <c r="B207" s="156" t="s">
        <v>724</v>
      </c>
      <c r="C207" s="156" t="s">
        <v>30</v>
      </c>
      <c r="D207" s="138"/>
      <c r="E207" s="139"/>
      <c r="F207" s="139">
        <v>0</v>
      </c>
      <c r="G207" s="137"/>
      <c r="H207" s="137"/>
      <c r="I207" s="137">
        <v>0</v>
      </c>
      <c r="J207" s="140"/>
      <c r="K207" s="140"/>
      <c r="L207" s="140">
        <v>0</v>
      </c>
      <c r="M207" s="141">
        <f t="shared" si="25"/>
        <v>0</v>
      </c>
      <c r="N207" s="284">
        <f t="shared" si="20"/>
        <v>0</v>
      </c>
      <c r="O207" s="143">
        <f t="shared" si="21"/>
        <v>0</v>
      </c>
      <c r="P207" s="142">
        <f t="shared" si="22"/>
        <v>0</v>
      </c>
      <c r="Q207" s="143">
        <f t="shared" si="23"/>
        <v>0</v>
      </c>
      <c r="R207" s="142">
        <f t="shared" si="24"/>
        <v>0</v>
      </c>
      <c r="S207" s="245"/>
      <c r="T207" s="174"/>
    </row>
    <row r="208" spans="1:20" hidden="1" x14ac:dyDescent="0.25">
      <c r="A208" s="133">
        <v>202</v>
      </c>
      <c r="B208" s="156" t="s">
        <v>904</v>
      </c>
      <c r="C208" s="156" t="s">
        <v>30</v>
      </c>
      <c r="D208" s="138"/>
      <c r="E208" s="139"/>
      <c r="F208" s="139">
        <v>0</v>
      </c>
      <c r="G208" s="137"/>
      <c r="H208" s="137"/>
      <c r="I208" s="137">
        <v>0</v>
      </c>
      <c r="J208" s="140"/>
      <c r="K208" s="140"/>
      <c r="L208" s="140">
        <v>0</v>
      </c>
      <c r="M208" s="141">
        <f t="shared" si="25"/>
        <v>0</v>
      </c>
      <c r="N208" s="284">
        <f t="shared" si="20"/>
        <v>0</v>
      </c>
      <c r="O208" s="143">
        <f t="shared" si="21"/>
        <v>0</v>
      </c>
      <c r="P208" s="142">
        <f t="shared" si="22"/>
        <v>0</v>
      </c>
      <c r="Q208" s="143">
        <f t="shared" si="23"/>
        <v>0</v>
      </c>
      <c r="R208" s="142">
        <f t="shared" si="24"/>
        <v>0</v>
      </c>
      <c r="S208" s="245"/>
      <c r="T208" s="174"/>
    </row>
    <row r="209" spans="1:20" ht="31.5" hidden="1" x14ac:dyDescent="0.25">
      <c r="A209" s="133">
        <v>203</v>
      </c>
      <c r="B209" s="156" t="s">
        <v>814</v>
      </c>
      <c r="C209" s="156" t="s">
        <v>30</v>
      </c>
      <c r="D209" s="138"/>
      <c r="E209" s="139"/>
      <c r="F209" s="139">
        <v>0</v>
      </c>
      <c r="G209" s="137"/>
      <c r="H209" s="137"/>
      <c r="I209" s="137">
        <v>0</v>
      </c>
      <c r="J209" s="140"/>
      <c r="K209" s="140"/>
      <c r="L209" s="140">
        <v>0</v>
      </c>
      <c r="M209" s="141">
        <f t="shared" si="25"/>
        <v>0</v>
      </c>
      <c r="N209" s="284">
        <f t="shared" si="20"/>
        <v>0</v>
      </c>
      <c r="O209" s="143">
        <f t="shared" si="21"/>
        <v>0</v>
      </c>
      <c r="P209" s="142">
        <f t="shared" si="22"/>
        <v>0</v>
      </c>
      <c r="Q209" s="143">
        <f t="shared" si="23"/>
        <v>0</v>
      </c>
      <c r="R209" s="142">
        <f t="shared" si="24"/>
        <v>0</v>
      </c>
      <c r="S209" s="245"/>
      <c r="T209" s="174"/>
    </row>
    <row r="210" spans="1:20" hidden="1" x14ac:dyDescent="0.25">
      <c r="A210" s="133">
        <v>204</v>
      </c>
      <c r="B210" s="156" t="s">
        <v>444</v>
      </c>
      <c r="C210" s="156" t="s">
        <v>30</v>
      </c>
      <c r="D210" s="138"/>
      <c r="E210" s="139"/>
      <c r="F210" s="139">
        <v>0</v>
      </c>
      <c r="G210" s="137"/>
      <c r="H210" s="137"/>
      <c r="I210" s="137">
        <v>0</v>
      </c>
      <c r="J210" s="140"/>
      <c r="K210" s="140"/>
      <c r="L210" s="140">
        <v>0</v>
      </c>
      <c r="M210" s="141">
        <v>0</v>
      </c>
      <c r="N210" s="284">
        <f t="shared" si="20"/>
        <v>0</v>
      </c>
      <c r="O210" s="143">
        <f t="shared" si="21"/>
        <v>0</v>
      </c>
      <c r="P210" s="142">
        <f t="shared" si="22"/>
        <v>0</v>
      </c>
      <c r="Q210" s="143">
        <f t="shared" si="23"/>
        <v>0</v>
      </c>
      <c r="R210" s="142">
        <f t="shared" si="24"/>
        <v>0</v>
      </c>
      <c r="S210" s="245"/>
      <c r="T210" s="174"/>
    </row>
    <row r="211" spans="1:20" hidden="1" x14ac:dyDescent="0.25">
      <c r="A211" s="133">
        <v>205</v>
      </c>
      <c r="B211" s="156" t="s">
        <v>905</v>
      </c>
      <c r="C211" s="156" t="s">
        <v>63</v>
      </c>
      <c r="D211" s="138"/>
      <c r="E211" s="139"/>
      <c r="F211" s="139">
        <v>53.63</v>
      </c>
      <c r="G211" s="137"/>
      <c r="H211" s="137"/>
      <c r="I211" s="137">
        <v>0</v>
      </c>
      <c r="J211" s="140"/>
      <c r="K211" s="140"/>
      <c r="L211" s="140">
        <v>0</v>
      </c>
      <c r="M211" s="141">
        <f t="shared" si="25"/>
        <v>0</v>
      </c>
      <c r="N211" s="284">
        <f t="shared" si="20"/>
        <v>0</v>
      </c>
      <c r="O211" s="143">
        <f t="shared" si="21"/>
        <v>0</v>
      </c>
      <c r="P211" s="142">
        <f t="shared" si="22"/>
        <v>0</v>
      </c>
      <c r="Q211" s="143">
        <f t="shared" si="23"/>
        <v>0</v>
      </c>
      <c r="R211" s="142">
        <f t="shared" si="24"/>
        <v>0</v>
      </c>
      <c r="S211" s="245"/>
      <c r="T211" s="174"/>
    </row>
    <row r="212" spans="1:20" hidden="1" x14ac:dyDescent="0.25">
      <c r="A212" s="133">
        <v>206</v>
      </c>
      <c r="B212" s="156" t="s">
        <v>906</v>
      </c>
      <c r="C212" s="156" t="s">
        <v>63</v>
      </c>
      <c r="D212" s="138"/>
      <c r="E212" s="139"/>
      <c r="F212" s="139">
        <v>10.35</v>
      </c>
      <c r="G212" s="137"/>
      <c r="H212" s="137"/>
      <c r="I212" s="137">
        <v>0</v>
      </c>
      <c r="J212" s="140"/>
      <c r="K212" s="140"/>
      <c r="L212" s="140">
        <v>0</v>
      </c>
      <c r="M212" s="141">
        <f t="shared" si="25"/>
        <v>0</v>
      </c>
      <c r="N212" s="284">
        <f t="shared" si="20"/>
        <v>0</v>
      </c>
      <c r="O212" s="143">
        <f t="shared" si="21"/>
        <v>0</v>
      </c>
      <c r="P212" s="142">
        <f t="shared" si="22"/>
        <v>0</v>
      </c>
      <c r="Q212" s="143">
        <f t="shared" si="23"/>
        <v>0</v>
      </c>
      <c r="R212" s="142">
        <f t="shared" si="24"/>
        <v>0</v>
      </c>
      <c r="S212" s="245"/>
      <c r="T212" s="174"/>
    </row>
    <row r="213" spans="1:20" hidden="1" x14ac:dyDescent="0.25">
      <c r="A213" s="133">
        <v>207</v>
      </c>
      <c r="B213" s="156" t="s">
        <v>907</v>
      </c>
      <c r="C213" s="156" t="s">
        <v>63</v>
      </c>
      <c r="D213" s="138"/>
      <c r="E213" s="139"/>
      <c r="F213" s="139">
        <v>108.57</v>
      </c>
      <c r="G213" s="137"/>
      <c r="H213" s="137"/>
      <c r="I213" s="137">
        <v>0</v>
      </c>
      <c r="J213" s="140"/>
      <c r="K213" s="140"/>
      <c r="L213" s="140">
        <v>0</v>
      </c>
      <c r="M213" s="141">
        <f t="shared" si="25"/>
        <v>0</v>
      </c>
      <c r="N213" s="284">
        <f t="shared" si="20"/>
        <v>0</v>
      </c>
      <c r="O213" s="143">
        <f t="shared" si="21"/>
        <v>0</v>
      </c>
      <c r="P213" s="142">
        <f t="shared" si="22"/>
        <v>0</v>
      </c>
      <c r="Q213" s="143">
        <f t="shared" si="23"/>
        <v>0</v>
      </c>
      <c r="R213" s="142">
        <f t="shared" si="24"/>
        <v>0</v>
      </c>
      <c r="S213" s="245"/>
      <c r="T213" s="174"/>
    </row>
    <row r="214" spans="1:20" hidden="1" x14ac:dyDescent="0.25">
      <c r="A214" s="133">
        <v>208</v>
      </c>
      <c r="B214" s="156" t="s">
        <v>908</v>
      </c>
      <c r="C214" s="156" t="s">
        <v>63</v>
      </c>
      <c r="D214" s="138"/>
      <c r="E214" s="139"/>
      <c r="F214" s="139">
        <v>70.94</v>
      </c>
      <c r="G214" s="137"/>
      <c r="H214" s="137"/>
      <c r="I214" s="137">
        <v>0</v>
      </c>
      <c r="J214" s="140"/>
      <c r="K214" s="140"/>
      <c r="L214" s="140">
        <v>0</v>
      </c>
      <c r="M214" s="141">
        <f t="shared" si="25"/>
        <v>0</v>
      </c>
      <c r="N214" s="284">
        <f t="shared" si="20"/>
        <v>0</v>
      </c>
      <c r="O214" s="143">
        <f t="shared" si="21"/>
        <v>0</v>
      </c>
      <c r="P214" s="142">
        <f t="shared" si="22"/>
        <v>0</v>
      </c>
      <c r="Q214" s="143">
        <f t="shared" si="23"/>
        <v>0</v>
      </c>
      <c r="R214" s="142">
        <f t="shared" si="24"/>
        <v>0</v>
      </c>
      <c r="S214" s="245"/>
      <c r="T214" s="174"/>
    </row>
    <row r="215" spans="1:20" ht="31.5" hidden="1" x14ac:dyDescent="0.25">
      <c r="A215" s="133">
        <v>209</v>
      </c>
      <c r="B215" s="156" t="s">
        <v>696</v>
      </c>
      <c r="C215" s="156" t="s">
        <v>63</v>
      </c>
      <c r="D215" s="138"/>
      <c r="E215" s="139"/>
      <c r="F215" s="139">
        <v>5.3</v>
      </c>
      <c r="G215" s="137"/>
      <c r="H215" s="137"/>
      <c r="I215" s="137">
        <v>0</v>
      </c>
      <c r="J215" s="140"/>
      <c r="K215" s="140"/>
      <c r="L215" s="140">
        <v>0</v>
      </c>
      <c r="M215" s="141">
        <f t="shared" si="25"/>
        <v>0</v>
      </c>
      <c r="N215" s="284">
        <f t="shared" si="20"/>
        <v>0</v>
      </c>
      <c r="O215" s="143">
        <f t="shared" si="21"/>
        <v>0</v>
      </c>
      <c r="P215" s="142">
        <f t="shared" si="22"/>
        <v>0</v>
      </c>
      <c r="Q215" s="143">
        <f t="shared" si="23"/>
        <v>0</v>
      </c>
      <c r="R215" s="142">
        <f t="shared" si="24"/>
        <v>0</v>
      </c>
      <c r="S215" s="245"/>
      <c r="T215" s="174"/>
    </row>
    <row r="216" spans="1:20" ht="31.5" x14ac:dyDescent="0.25">
      <c r="A216" s="133">
        <v>210</v>
      </c>
      <c r="B216" s="156" t="s">
        <v>708</v>
      </c>
      <c r="C216" s="156" t="s">
        <v>63</v>
      </c>
      <c r="D216" s="138"/>
      <c r="E216" s="139"/>
      <c r="F216" s="139">
        <v>269.17</v>
      </c>
      <c r="G216" s="137">
        <v>195</v>
      </c>
      <c r="H216" s="137">
        <v>132</v>
      </c>
      <c r="I216" s="137">
        <v>80</v>
      </c>
      <c r="J216" s="140">
        <v>0.72444923282683804</v>
      </c>
      <c r="K216" s="140">
        <v>0.49039640375970572</v>
      </c>
      <c r="L216" s="140">
        <v>0.29720994167254894</v>
      </c>
      <c r="M216" s="141">
        <v>3</v>
      </c>
      <c r="N216" s="284">
        <f t="shared" si="20"/>
        <v>2</v>
      </c>
      <c r="O216" s="143">
        <f t="shared" si="21"/>
        <v>2.4</v>
      </c>
      <c r="P216" s="142">
        <f t="shared" si="22"/>
        <v>1</v>
      </c>
      <c r="Q216" s="143">
        <f t="shared" si="23"/>
        <v>1.5</v>
      </c>
      <c r="R216" s="142">
        <f t="shared" si="24"/>
        <v>75</v>
      </c>
      <c r="S216" s="245">
        <v>5</v>
      </c>
      <c r="T216" s="174">
        <v>5</v>
      </c>
    </row>
    <row r="217" spans="1:20" x14ac:dyDescent="0.25">
      <c r="A217" s="133">
        <v>211</v>
      </c>
      <c r="B217" s="156" t="s">
        <v>2</v>
      </c>
      <c r="C217" s="156" t="s">
        <v>63</v>
      </c>
      <c r="D217" s="138"/>
      <c r="E217" s="139"/>
      <c r="F217" s="139">
        <v>508.54</v>
      </c>
      <c r="G217" s="137"/>
      <c r="H217" s="137">
        <v>274</v>
      </c>
      <c r="I217" s="137">
        <v>194</v>
      </c>
      <c r="J217" s="140">
        <v>0</v>
      </c>
      <c r="K217" s="140">
        <v>0.53879734140873869</v>
      </c>
      <c r="L217" s="140">
        <v>0.3814842490266252</v>
      </c>
      <c r="M217" s="141">
        <f t="shared" si="25"/>
        <v>3</v>
      </c>
      <c r="N217" s="284">
        <f t="shared" si="20"/>
        <v>5</v>
      </c>
      <c r="O217" s="143">
        <f t="shared" si="21"/>
        <v>5.82</v>
      </c>
      <c r="P217" s="142">
        <f t="shared" si="22"/>
        <v>3</v>
      </c>
      <c r="Q217" s="143">
        <f t="shared" si="23"/>
        <v>3.75</v>
      </c>
      <c r="R217" s="142">
        <f t="shared" si="24"/>
        <v>75</v>
      </c>
      <c r="S217" s="245" t="s">
        <v>852</v>
      </c>
      <c r="T217" s="174"/>
    </row>
    <row r="218" spans="1:20" ht="31.5" x14ac:dyDescent="0.25">
      <c r="A218" s="133">
        <v>212</v>
      </c>
      <c r="B218" s="156" t="s">
        <v>730</v>
      </c>
      <c r="C218" s="156" t="s">
        <v>63</v>
      </c>
      <c r="D218" s="138"/>
      <c r="E218" s="139"/>
      <c r="F218" s="139">
        <v>458.26</v>
      </c>
      <c r="G218" s="137">
        <v>325</v>
      </c>
      <c r="H218" s="137">
        <v>336</v>
      </c>
      <c r="I218" s="137">
        <v>275</v>
      </c>
      <c r="J218" s="140">
        <v>0.70920438179199585</v>
      </c>
      <c r="K218" s="140">
        <v>0.73320822240649419</v>
      </c>
      <c r="L218" s="140">
        <v>0.60009601536245805</v>
      </c>
      <c r="M218" s="141">
        <f t="shared" si="25"/>
        <v>3</v>
      </c>
      <c r="N218" s="284">
        <f t="shared" si="20"/>
        <v>8</v>
      </c>
      <c r="O218" s="143">
        <f t="shared" si="21"/>
        <v>8.25</v>
      </c>
      <c r="P218" s="142">
        <f t="shared" si="22"/>
        <v>6</v>
      </c>
      <c r="Q218" s="143">
        <f t="shared" si="23"/>
        <v>6</v>
      </c>
      <c r="R218" s="142">
        <f t="shared" si="24"/>
        <v>75</v>
      </c>
      <c r="S218" s="245">
        <v>18</v>
      </c>
      <c r="T218" s="174">
        <v>15</v>
      </c>
    </row>
    <row r="219" spans="1:20" ht="31.5" x14ac:dyDescent="0.25">
      <c r="A219" s="133">
        <v>213</v>
      </c>
      <c r="B219" s="156" t="s">
        <v>731</v>
      </c>
      <c r="C219" s="156" t="s">
        <v>63</v>
      </c>
      <c r="D219" s="138"/>
      <c r="E219" s="139"/>
      <c r="F219" s="139">
        <v>280.58</v>
      </c>
      <c r="G219" s="137">
        <v>341</v>
      </c>
      <c r="H219" s="137">
        <v>364</v>
      </c>
      <c r="I219" s="137">
        <v>279</v>
      </c>
      <c r="J219" s="140">
        <v>1.2153396535747381</v>
      </c>
      <c r="K219" s="140">
        <v>1.297312709387697</v>
      </c>
      <c r="L219" s="140">
        <v>0.99436880747024026</v>
      </c>
      <c r="M219" s="141">
        <f t="shared" si="25"/>
        <v>3</v>
      </c>
      <c r="N219" s="284">
        <f t="shared" si="20"/>
        <v>8</v>
      </c>
      <c r="O219" s="143">
        <f t="shared" si="21"/>
        <v>8.3699999999999992</v>
      </c>
      <c r="P219" s="142">
        <f t="shared" si="22"/>
        <v>6</v>
      </c>
      <c r="Q219" s="143">
        <f t="shared" si="23"/>
        <v>6</v>
      </c>
      <c r="R219" s="142">
        <f t="shared" si="24"/>
        <v>75</v>
      </c>
      <c r="S219" s="245">
        <v>18</v>
      </c>
      <c r="T219" s="174">
        <v>16</v>
      </c>
    </row>
    <row r="220" spans="1:20" ht="31.5" hidden="1" x14ac:dyDescent="0.25">
      <c r="A220" s="133">
        <v>214</v>
      </c>
      <c r="B220" s="156" t="s">
        <v>816</v>
      </c>
      <c r="C220" s="156" t="s">
        <v>63</v>
      </c>
      <c r="D220" s="138"/>
      <c r="E220" s="139"/>
      <c r="F220" s="139">
        <v>50.83</v>
      </c>
      <c r="G220" s="137"/>
      <c r="H220" s="137"/>
      <c r="I220" s="137">
        <v>0</v>
      </c>
      <c r="J220" s="140"/>
      <c r="K220" s="140"/>
      <c r="L220" s="140">
        <v>0</v>
      </c>
      <c r="M220" s="141">
        <f t="shared" si="25"/>
        <v>0</v>
      </c>
      <c r="N220" s="284">
        <f t="shared" si="20"/>
        <v>0</v>
      </c>
      <c r="O220" s="143">
        <f t="shared" si="21"/>
        <v>0</v>
      </c>
      <c r="P220" s="142">
        <f t="shared" si="22"/>
        <v>0</v>
      </c>
      <c r="Q220" s="143">
        <f t="shared" si="23"/>
        <v>0</v>
      </c>
      <c r="R220" s="142">
        <f t="shared" si="24"/>
        <v>0</v>
      </c>
      <c r="S220" s="245"/>
      <c r="T220" s="174"/>
    </row>
    <row r="221" spans="1:20" hidden="1" x14ac:dyDescent="0.25">
      <c r="A221" s="133">
        <v>215</v>
      </c>
      <c r="B221" s="156" t="s">
        <v>444</v>
      </c>
      <c r="C221" s="156" t="s">
        <v>63</v>
      </c>
      <c r="D221" s="138"/>
      <c r="E221" s="139"/>
      <c r="F221" s="139">
        <v>1821.6</v>
      </c>
      <c r="G221" s="137"/>
      <c r="H221" s="137"/>
      <c r="I221" s="137">
        <v>828</v>
      </c>
      <c r="J221" s="140"/>
      <c r="K221" s="140"/>
      <c r="L221" s="140">
        <v>0.45454545454545459</v>
      </c>
      <c r="M221" s="141">
        <v>0</v>
      </c>
      <c r="N221" s="284">
        <f t="shared" si="20"/>
        <v>0</v>
      </c>
      <c r="O221" s="143">
        <f t="shared" si="21"/>
        <v>0</v>
      </c>
      <c r="P221" s="142">
        <f t="shared" si="22"/>
        <v>0</v>
      </c>
      <c r="Q221" s="143">
        <f t="shared" si="23"/>
        <v>0</v>
      </c>
      <c r="R221" s="142">
        <f t="shared" si="24"/>
        <v>75</v>
      </c>
      <c r="S221" s="245"/>
      <c r="T221" s="174"/>
    </row>
    <row r="222" spans="1:20" hidden="1" x14ac:dyDescent="0.25">
      <c r="A222" s="133">
        <v>216</v>
      </c>
      <c r="B222" s="156" t="s">
        <v>909</v>
      </c>
      <c r="C222" s="156" t="s">
        <v>283</v>
      </c>
      <c r="D222" s="138"/>
      <c r="E222" s="139"/>
      <c r="F222" s="139">
        <v>0</v>
      </c>
      <c r="G222" s="137"/>
      <c r="H222" s="137"/>
      <c r="I222" s="137">
        <v>0</v>
      </c>
      <c r="J222" s="140"/>
      <c r="K222" s="140"/>
      <c r="L222" s="140">
        <v>0</v>
      </c>
      <c r="M222" s="141">
        <f t="shared" si="25"/>
        <v>0</v>
      </c>
      <c r="N222" s="284">
        <f t="shared" si="20"/>
        <v>0</v>
      </c>
      <c r="O222" s="143">
        <f t="shared" si="21"/>
        <v>0</v>
      </c>
      <c r="P222" s="142">
        <f t="shared" si="22"/>
        <v>0</v>
      </c>
      <c r="Q222" s="143">
        <f t="shared" si="23"/>
        <v>0</v>
      </c>
      <c r="R222" s="142">
        <f t="shared" si="24"/>
        <v>0</v>
      </c>
      <c r="S222" s="245"/>
      <c r="T222" s="174"/>
    </row>
    <row r="223" spans="1:20" hidden="1" x14ac:dyDescent="0.25">
      <c r="A223" s="133">
        <v>217</v>
      </c>
      <c r="B223" s="156" t="s">
        <v>867</v>
      </c>
      <c r="C223" s="156" t="s">
        <v>283</v>
      </c>
      <c r="D223" s="138"/>
      <c r="E223" s="139"/>
      <c r="F223" s="139">
        <v>0</v>
      </c>
      <c r="G223" s="137"/>
      <c r="H223" s="137"/>
      <c r="I223" s="137">
        <v>0</v>
      </c>
      <c r="J223" s="140"/>
      <c r="K223" s="140"/>
      <c r="L223" s="140">
        <v>0</v>
      </c>
      <c r="M223" s="141">
        <f t="shared" si="25"/>
        <v>0</v>
      </c>
      <c r="N223" s="284">
        <f t="shared" si="20"/>
        <v>0</v>
      </c>
      <c r="O223" s="143">
        <f t="shared" si="21"/>
        <v>0</v>
      </c>
      <c r="P223" s="142">
        <f t="shared" si="22"/>
        <v>0</v>
      </c>
      <c r="Q223" s="143">
        <f t="shared" si="23"/>
        <v>0</v>
      </c>
      <c r="R223" s="142">
        <f t="shared" si="24"/>
        <v>0</v>
      </c>
      <c r="S223" s="245"/>
      <c r="T223" s="174"/>
    </row>
    <row r="224" spans="1:20" ht="47.25" hidden="1" x14ac:dyDescent="0.25">
      <c r="A224" s="133">
        <v>218</v>
      </c>
      <c r="B224" s="156" t="s">
        <v>284</v>
      </c>
      <c r="C224" s="156" t="s">
        <v>283</v>
      </c>
      <c r="D224" s="138"/>
      <c r="E224" s="139"/>
      <c r="F224" s="139">
        <v>0</v>
      </c>
      <c r="G224" s="137"/>
      <c r="H224" s="137"/>
      <c r="I224" s="137">
        <v>0</v>
      </c>
      <c r="J224" s="140"/>
      <c r="K224" s="140"/>
      <c r="L224" s="140">
        <v>0</v>
      </c>
      <c r="M224" s="141">
        <f t="shared" si="25"/>
        <v>0</v>
      </c>
      <c r="N224" s="284">
        <f t="shared" si="20"/>
        <v>0</v>
      </c>
      <c r="O224" s="143">
        <f t="shared" si="21"/>
        <v>0</v>
      </c>
      <c r="P224" s="142">
        <f t="shared" si="22"/>
        <v>0</v>
      </c>
      <c r="Q224" s="143">
        <f t="shared" si="23"/>
        <v>0</v>
      </c>
      <c r="R224" s="142">
        <f t="shared" si="24"/>
        <v>0</v>
      </c>
      <c r="S224" s="245"/>
      <c r="T224" s="174"/>
    </row>
    <row r="225" spans="1:20" hidden="1" x14ac:dyDescent="0.25">
      <c r="A225" s="133">
        <v>219</v>
      </c>
      <c r="B225" s="156" t="s">
        <v>2</v>
      </c>
      <c r="C225" s="156" t="s">
        <v>283</v>
      </c>
      <c r="D225" s="138"/>
      <c r="E225" s="139"/>
      <c r="F225" s="139">
        <v>0</v>
      </c>
      <c r="G225" s="137"/>
      <c r="H225" s="137"/>
      <c r="I225" s="137">
        <v>0</v>
      </c>
      <c r="J225" s="140"/>
      <c r="K225" s="140"/>
      <c r="L225" s="140">
        <v>0</v>
      </c>
      <c r="M225" s="141">
        <f t="shared" si="25"/>
        <v>0</v>
      </c>
      <c r="N225" s="284">
        <f t="shared" si="20"/>
        <v>0</v>
      </c>
      <c r="O225" s="143">
        <f t="shared" si="21"/>
        <v>0</v>
      </c>
      <c r="P225" s="142">
        <f t="shared" si="22"/>
        <v>0</v>
      </c>
      <c r="Q225" s="143">
        <f t="shared" si="23"/>
        <v>0</v>
      </c>
      <c r="R225" s="142">
        <f t="shared" si="24"/>
        <v>0</v>
      </c>
      <c r="S225" s="245"/>
      <c r="T225" s="174"/>
    </row>
    <row r="226" spans="1:20" hidden="1" x14ac:dyDescent="0.25">
      <c r="A226" s="133">
        <v>220</v>
      </c>
      <c r="B226" s="156" t="s">
        <v>444</v>
      </c>
      <c r="C226" s="156" t="s">
        <v>283</v>
      </c>
      <c r="D226" s="138"/>
      <c r="E226" s="139"/>
      <c r="F226" s="139">
        <v>0</v>
      </c>
      <c r="G226" s="137"/>
      <c r="H226" s="137"/>
      <c r="I226" s="137">
        <v>0</v>
      </c>
      <c r="J226" s="140"/>
      <c r="K226" s="140"/>
      <c r="L226" s="140">
        <v>0</v>
      </c>
      <c r="M226" s="141">
        <v>0</v>
      </c>
      <c r="N226" s="284">
        <f t="shared" si="20"/>
        <v>0</v>
      </c>
      <c r="O226" s="143">
        <f t="shared" si="21"/>
        <v>0</v>
      </c>
      <c r="P226" s="142">
        <f t="shared" si="22"/>
        <v>0</v>
      </c>
      <c r="Q226" s="143">
        <f t="shared" si="23"/>
        <v>0</v>
      </c>
      <c r="R226" s="142">
        <f t="shared" si="24"/>
        <v>0</v>
      </c>
      <c r="S226" s="245"/>
      <c r="T226" s="174"/>
    </row>
    <row r="227" spans="1:20" hidden="1" x14ac:dyDescent="0.25">
      <c r="A227" s="133">
        <v>221</v>
      </c>
      <c r="B227" s="156" t="s">
        <v>732</v>
      </c>
      <c r="C227" s="156" t="s">
        <v>31</v>
      </c>
      <c r="D227" s="138"/>
      <c r="E227" s="139"/>
      <c r="F227" s="139">
        <v>0</v>
      </c>
      <c r="G227" s="137"/>
      <c r="H227" s="137"/>
      <c r="I227" s="137">
        <v>0</v>
      </c>
      <c r="J227" s="140"/>
      <c r="K227" s="140"/>
      <c r="L227" s="140">
        <v>0</v>
      </c>
      <c r="M227" s="141">
        <f t="shared" si="25"/>
        <v>0</v>
      </c>
      <c r="N227" s="284">
        <f t="shared" si="20"/>
        <v>0</v>
      </c>
      <c r="O227" s="143">
        <f t="shared" si="21"/>
        <v>0</v>
      </c>
      <c r="P227" s="142">
        <f t="shared" si="22"/>
        <v>0</v>
      </c>
      <c r="Q227" s="143">
        <f t="shared" si="23"/>
        <v>0</v>
      </c>
      <c r="R227" s="142">
        <f t="shared" si="24"/>
        <v>0</v>
      </c>
      <c r="S227" s="245"/>
      <c r="T227" s="174"/>
    </row>
    <row r="228" spans="1:20" hidden="1" x14ac:dyDescent="0.25">
      <c r="A228" s="133">
        <v>222</v>
      </c>
      <c r="B228" s="156" t="s">
        <v>857</v>
      </c>
      <c r="C228" s="156" t="s">
        <v>31</v>
      </c>
      <c r="D228" s="138"/>
      <c r="E228" s="139"/>
      <c r="F228" s="139">
        <v>0</v>
      </c>
      <c r="G228" s="137"/>
      <c r="H228" s="137"/>
      <c r="I228" s="137">
        <v>0</v>
      </c>
      <c r="J228" s="140"/>
      <c r="K228" s="140"/>
      <c r="L228" s="140">
        <v>0</v>
      </c>
      <c r="M228" s="141">
        <f t="shared" si="25"/>
        <v>0</v>
      </c>
      <c r="N228" s="284">
        <f t="shared" si="20"/>
        <v>0</v>
      </c>
      <c r="O228" s="143">
        <f t="shared" si="21"/>
        <v>0</v>
      </c>
      <c r="P228" s="142">
        <f t="shared" si="22"/>
        <v>0</v>
      </c>
      <c r="Q228" s="143">
        <f t="shared" si="23"/>
        <v>0</v>
      </c>
      <c r="R228" s="142">
        <f t="shared" si="24"/>
        <v>0</v>
      </c>
      <c r="S228" s="245"/>
      <c r="T228" s="174"/>
    </row>
    <row r="229" spans="1:20" ht="31.5" hidden="1" x14ac:dyDescent="0.25">
      <c r="A229" s="133">
        <v>223</v>
      </c>
      <c r="B229" s="156" t="s">
        <v>733</v>
      </c>
      <c r="C229" s="156" t="s">
        <v>31</v>
      </c>
      <c r="D229" s="138"/>
      <c r="E229" s="139"/>
      <c r="F229" s="139">
        <v>0</v>
      </c>
      <c r="G229" s="137"/>
      <c r="H229" s="137"/>
      <c r="I229" s="137">
        <v>0</v>
      </c>
      <c r="J229" s="140"/>
      <c r="K229" s="140"/>
      <c r="L229" s="140">
        <v>0</v>
      </c>
      <c r="M229" s="141">
        <f t="shared" si="25"/>
        <v>0</v>
      </c>
      <c r="N229" s="284">
        <f t="shared" si="20"/>
        <v>0</v>
      </c>
      <c r="O229" s="143">
        <f t="shared" si="21"/>
        <v>0</v>
      </c>
      <c r="P229" s="142">
        <f t="shared" si="22"/>
        <v>0</v>
      </c>
      <c r="Q229" s="143">
        <f t="shared" si="23"/>
        <v>0</v>
      </c>
      <c r="R229" s="142">
        <f t="shared" si="24"/>
        <v>0</v>
      </c>
      <c r="S229" s="245"/>
      <c r="T229" s="174"/>
    </row>
    <row r="230" spans="1:20" ht="47.25" hidden="1" x14ac:dyDescent="0.25">
      <c r="A230" s="133">
        <v>224</v>
      </c>
      <c r="B230" s="156" t="s">
        <v>734</v>
      </c>
      <c r="C230" s="156" t="s">
        <v>31</v>
      </c>
      <c r="D230" s="138"/>
      <c r="E230" s="139"/>
      <c r="F230" s="139">
        <v>0</v>
      </c>
      <c r="G230" s="137"/>
      <c r="H230" s="137"/>
      <c r="I230" s="137">
        <v>0</v>
      </c>
      <c r="J230" s="140"/>
      <c r="K230" s="140"/>
      <c r="L230" s="140">
        <v>0</v>
      </c>
      <c r="M230" s="141">
        <f t="shared" si="25"/>
        <v>0</v>
      </c>
      <c r="N230" s="284">
        <f t="shared" si="20"/>
        <v>0</v>
      </c>
      <c r="O230" s="143">
        <f t="shared" si="21"/>
        <v>0</v>
      </c>
      <c r="P230" s="142">
        <f t="shared" si="22"/>
        <v>0</v>
      </c>
      <c r="Q230" s="143">
        <f t="shared" si="23"/>
        <v>0</v>
      </c>
      <c r="R230" s="142">
        <f t="shared" si="24"/>
        <v>0</v>
      </c>
      <c r="S230" s="245"/>
      <c r="T230" s="174"/>
    </row>
    <row r="231" spans="1:20" hidden="1" x14ac:dyDescent="0.25">
      <c r="A231" s="133">
        <v>225</v>
      </c>
      <c r="B231" s="156" t="s">
        <v>2</v>
      </c>
      <c r="C231" s="156" t="s">
        <v>31</v>
      </c>
      <c r="D231" s="138"/>
      <c r="E231" s="139"/>
      <c r="F231" s="139">
        <v>0</v>
      </c>
      <c r="G231" s="137"/>
      <c r="H231" s="137"/>
      <c r="I231" s="137">
        <v>0</v>
      </c>
      <c r="J231" s="140"/>
      <c r="K231" s="140"/>
      <c r="L231" s="140">
        <v>0</v>
      </c>
      <c r="M231" s="141">
        <f t="shared" si="25"/>
        <v>0</v>
      </c>
      <c r="N231" s="284">
        <f t="shared" si="20"/>
        <v>0</v>
      </c>
      <c r="O231" s="143">
        <f t="shared" si="21"/>
        <v>0</v>
      </c>
      <c r="P231" s="142">
        <f t="shared" si="22"/>
        <v>0</v>
      </c>
      <c r="Q231" s="143">
        <f t="shared" si="23"/>
        <v>0</v>
      </c>
      <c r="R231" s="142">
        <f t="shared" si="24"/>
        <v>0</v>
      </c>
      <c r="S231" s="245"/>
      <c r="T231" s="174"/>
    </row>
    <row r="232" spans="1:20" ht="31.5" hidden="1" x14ac:dyDescent="0.25">
      <c r="A232" s="133">
        <v>226</v>
      </c>
      <c r="B232" s="156" t="s">
        <v>817</v>
      </c>
      <c r="C232" s="156" t="s">
        <v>31</v>
      </c>
      <c r="D232" s="138"/>
      <c r="E232" s="139"/>
      <c r="F232" s="139">
        <v>0</v>
      </c>
      <c r="G232" s="137"/>
      <c r="H232" s="137"/>
      <c r="I232" s="137">
        <v>0</v>
      </c>
      <c r="J232" s="140"/>
      <c r="K232" s="140"/>
      <c r="L232" s="140">
        <v>0</v>
      </c>
      <c r="M232" s="141">
        <f t="shared" si="25"/>
        <v>0</v>
      </c>
      <c r="N232" s="284">
        <f t="shared" si="20"/>
        <v>0</v>
      </c>
      <c r="O232" s="143">
        <f t="shared" si="21"/>
        <v>0</v>
      </c>
      <c r="P232" s="142">
        <f t="shared" si="22"/>
        <v>0</v>
      </c>
      <c r="Q232" s="143">
        <f t="shared" si="23"/>
        <v>0</v>
      </c>
      <c r="R232" s="142">
        <f t="shared" si="24"/>
        <v>0</v>
      </c>
      <c r="S232" s="245"/>
      <c r="T232" s="174"/>
    </row>
    <row r="233" spans="1:20" ht="31.5" hidden="1" x14ac:dyDescent="0.25">
      <c r="A233" s="133">
        <v>227</v>
      </c>
      <c r="B233" s="156" t="s">
        <v>100</v>
      </c>
      <c r="C233" s="156" t="s">
        <v>31</v>
      </c>
      <c r="D233" s="138"/>
      <c r="E233" s="139"/>
      <c r="F233" s="139">
        <v>0</v>
      </c>
      <c r="G233" s="137"/>
      <c r="H233" s="137"/>
      <c r="I233" s="137">
        <v>0</v>
      </c>
      <c r="J233" s="140"/>
      <c r="K233" s="140"/>
      <c r="L233" s="140">
        <v>0</v>
      </c>
      <c r="M233" s="141">
        <f t="shared" si="25"/>
        <v>0</v>
      </c>
      <c r="N233" s="284">
        <f t="shared" si="20"/>
        <v>0</v>
      </c>
      <c r="O233" s="143">
        <f t="shared" si="21"/>
        <v>0</v>
      </c>
      <c r="P233" s="142">
        <f t="shared" si="22"/>
        <v>0</v>
      </c>
      <c r="Q233" s="143">
        <f t="shared" si="23"/>
        <v>0</v>
      </c>
      <c r="R233" s="142">
        <f t="shared" si="24"/>
        <v>0</v>
      </c>
      <c r="S233" s="245"/>
      <c r="T233" s="174"/>
    </row>
    <row r="234" spans="1:20" hidden="1" x14ac:dyDescent="0.25">
      <c r="A234" s="133">
        <v>228</v>
      </c>
      <c r="B234" s="156" t="s">
        <v>444</v>
      </c>
      <c r="C234" s="156" t="s">
        <v>31</v>
      </c>
      <c r="D234" s="138"/>
      <c r="E234" s="139"/>
      <c r="F234" s="139">
        <v>0</v>
      </c>
      <c r="G234" s="137"/>
      <c r="H234" s="137"/>
      <c r="I234" s="137">
        <v>0</v>
      </c>
      <c r="J234" s="140"/>
      <c r="K234" s="140"/>
      <c r="L234" s="140">
        <v>0</v>
      </c>
      <c r="M234" s="141">
        <v>0</v>
      </c>
      <c r="N234" s="284">
        <f t="shared" si="20"/>
        <v>0</v>
      </c>
      <c r="O234" s="143">
        <f t="shared" si="21"/>
        <v>0</v>
      </c>
      <c r="P234" s="142">
        <f t="shared" si="22"/>
        <v>0</v>
      </c>
      <c r="Q234" s="143">
        <f t="shared" si="23"/>
        <v>0</v>
      </c>
      <c r="R234" s="142">
        <f t="shared" si="24"/>
        <v>0</v>
      </c>
      <c r="S234" s="245"/>
      <c r="T234" s="174"/>
    </row>
    <row r="235" spans="1:20" hidden="1" x14ac:dyDescent="0.25">
      <c r="A235" s="133">
        <v>229</v>
      </c>
      <c r="B235" s="156" t="s">
        <v>910</v>
      </c>
      <c r="C235" s="156" t="s">
        <v>911</v>
      </c>
      <c r="D235" s="138"/>
      <c r="E235" s="139"/>
      <c r="F235" s="139">
        <v>14.84</v>
      </c>
      <c r="G235" s="137"/>
      <c r="H235" s="137"/>
      <c r="I235" s="137">
        <v>0</v>
      </c>
      <c r="J235" s="140"/>
      <c r="K235" s="140"/>
      <c r="L235" s="140">
        <v>0</v>
      </c>
      <c r="M235" s="141">
        <f t="shared" si="25"/>
        <v>0</v>
      </c>
      <c r="N235" s="284">
        <f t="shared" si="20"/>
        <v>0</v>
      </c>
      <c r="O235" s="143">
        <f t="shared" si="21"/>
        <v>0</v>
      </c>
      <c r="P235" s="142">
        <f t="shared" si="22"/>
        <v>0</v>
      </c>
      <c r="Q235" s="143">
        <f t="shared" si="23"/>
        <v>0</v>
      </c>
      <c r="R235" s="142">
        <f t="shared" si="24"/>
        <v>0</v>
      </c>
      <c r="S235" s="245"/>
      <c r="T235" s="174"/>
    </row>
    <row r="236" spans="1:20" ht="31.5" hidden="1" x14ac:dyDescent="0.25">
      <c r="A236" s="133">
        <v>230</v>
      </c>
      <c r="B236" s="156" t="s">
        <v>696</v>
      </c>
      <c r="C236" s="156" t="s">
        <v>911</v>
      </c>
      <c r="D236" s="138"/>
      <c r="E236" s="139"/>
      <c r="F236" s="139">
        <v>13.03</v>
      </c>
      <c r="G236" s="137"/>
      <c r="H236" s="137"/>
      <c r="I236" s="137">
        <v>62</v>
      </c>
      <c r="J236" s="140"/>
      <c r="K236" s="140"/>
      <c r="L236" s="140">
        <v>4.7582501918649269</v>
      </c>
      <c r="M236" s="141">
        <v>0</v>
      </c>
      <c r="N236" s="284">
        <f t="shared" si="20"/>
        <v>0</v>
      </c>
      <c r="O236" s="143">
        <f t="shared" si="21"/>
        <v>0</v>
      </c>
      <c r="P236" s="142">
        <f t="shared" si="22"/>
        <v>0</v>
      </c>
      <c r="Q236" s="143">
        <f t="shared" si="23"/>
        <v>0</v>
      </c>
      <c r="R236" s="142">
        <f t="shared" si="24"/>
        <v>75</v>
      </c>
      <c r="S236" s="245"/>
      <c r="T236" s="174"/>
    </row>
    <row r="237" spans="1:20" hidden="1" x14ac:dyDescent="0.25">
      <c r="A237" s="133">
        <v>231</v>
      </c>
      <c r="B237" s="156" t="s">
        <v>2</v>
      </c>
      <c r="C237" s="156" t="s">
        <v>911</v>
      </c>
      <c r="D237" s="138"/>
      <c r="E237" s="139"/>
      <c r="F237" s="139">
        <v>0</v>
      </c>
      <c r="G237" s="137"/>
      <c r="H237" s="137"/>
      <c r="I237" s="137">
        <v>0</v>
      </c>
      <c r="J237" s="140"/>
      <c r="K237" s="140"/>
      <c r="L237" s="140">
        <v>0</v>
      </c>
      <c r="M237" s="141">
        <f t="shared" si="25"/>
        <v>0</v>
      </c>
      <c r="N237" s="284">
        <f t="shared" si="20"/>
        <v>0</v>
      </c>
      <c r="O237" s="143">
        <f t="shared" si="21"/>
        <v>0</v>
      </c>
      <c r="P237" s="142">
        <f t="shared" si="22"/>
        <v>0</v>
      </c>
      <c r="Q237" s="143">
        <f t="shared" si="23"/>
        <v>0</v>
      </c>
      <c r="R237" s="142">
        <f t="shared" si="24"/>
        <v>0</v>
      </c>
      <c r="S237" s="245"/>
      <c r="T237" s="174"/>
    </row>
    <row r="238" spans="1:20" ht="31.5" x14ac:dyDescent="0.25">
      <c r="A238" s="133">
        <v>232</v>
      </c>
      <c r="B238" s="156" t="s">
        <v>240</v>
      </c>
      <c r="C238" s="156" t="s">
        <v>911</v>
      </c>
      <c r="D238" s="138"/>
      <c r="E238" s="139"/>
      <c r="F238" s="139">
        <v>15.54</v>
      </c>
      <c r="G238" s="137">
        <v>118</v>
      </c>
      <c r="H238" s="137">
        <v>85</v>
      </c>
      <c r="I238" s="137">
        <v>183</v>
      </c>
      <c r="J238" s="140">
        <v>7.5933075933075935</v>
      </c>
      <c r="K238" s="140">
        <v>5.4697554697554702</v>
      </c>
      <c r="L238" s="140">
        <v>11.776061776061777</v>
      </c>
      <c r="M238" s="141">
        <f t="shared" si="25"/>
        <v>3</v>
      </c>
      <c r="N238" s="284">
        <f t="shared" si="20"/>
        <v>5</v>
      </c>
      <c r="O238" s="143">
        <f t="shared" si="21"/>
        <v>5.49</v>
      </c>
      <c r="P238" s="142">
        <f t="shared" si="22"/>
        <v>3</v>
      </c>
      <c r="Q238" s="143">
        <f t="shared" si="23"/>
        <v>3.75</v>
      </c>
      <c r="R238" s="142">
        <f t="shared" si="24"/>
        <v>75</v>
      </c>
      <c r="S238" s="245">
        <v>5</v>
      </c>
      <c r="T238" s="174">
        <v>3</v>
      </c>
    </row>
    <row r="239" spans="1:20" ht="31.5" hidden="1" x14ac:dyDescent="0.25">
      <c r="A239" s="133">
        <v>233</v>
      </c>
      <c r="B239" s="156" t="s">
        <v>128</v>
      </c>
      <c r="C239" s="156" t="s">
        <v>911</v>
      </c>
      <c r="D239" s="138"/>
      <c r="E239" s="139"/>
      <c r="F239" s="139">
        <v>0</v>
      </c>
      <c r="G239" s="137"/>
      <c r="H239" s="137"/>
      <c r="I239" s="137">
        <v>0</v>
      </c>
      <c r="J239" s="140"/>
      <c r="K239" s="140"/>
      <c r="L239" s="140">
        <v>0</v>
      </c>
      <c r="M239" s="141">
        <f t="shared" si="25"/>
        <v>0</v>
      </c>
      <c r="N239" s="284">
        <f t="shared" si="20"/>
        <v>0</v>
      </c>
      <c r="O239" s="143">
        <f t="shared" si="21"/>
        <v>0</v>
      </c>
      <c r="P239" s="142">
        <f t="shared" si="22"/>
        <v>0</v>
      </c>
      <c r="Q239" s="143">
        <f t="shared" si="23"/>
        <v>0</v>
      </c>
      <c r="R239" s="142">
        <f t="shared" si="24"/>
        <v>0</v>
      </c>
      <c r="S239" s="245"/>
      <c r="T239" s="174"/>
    </row>
    <row r="240" spans="1:20" ht="31.5" hidden="1" x14ac:dyDescent="0.25">
      <c r="A240" s="133">
        <v>234</v>
      </c>
      <c r="B240" s="156" t="s">
        <v>244</v>
      </c>
      <c r="C240" s="156" t="s">
        <v>911</v>
      </c>
      <c r="D240" s="138"/>
      <c r="E240" s="139"/>
      <c r="F240" s="139">
        <v>0</v>
      </c>
      <c r="G240" s="137"/>
      <c r="H240" s="137"/>
      <c r="I240" s="137">
        <v>0</v>
      </c>
      <c r="J240" s="140"/>
      <c r="K240" s="140"/>
      <c r="L240" s="140">
        <v>0</v>
      </c>
      <c r="M240" s="141">
        <f t="shared" si="25"/>
        <v>0</v>
      </c>
      <c r="N240" s="284">
        <f t="shared" si="20"/>
        <v>0</v>
      </c>
      <c r="O240" s="143">
        <f t="shared" si="21"/>
        <v>0</v>
      </c>
      <c r="P240" s="142">
        <f t="shared" si="22"/>
        <v>0</v>
      </c>
      <c r="Q240" s="143">
        <f t="shared" si="23"/>
        <v>0</v>
      </c>
      <c r="R240" s="142">
        <f t="shared" si="24"/>
        <v>0</v>
      </c>
      <c r="S240" s="245"/>
      <c r="T240" s="174"/>
    </row>
    <row r="241" spans="1:20" ht="31.5" x14ac:dyDescent="0.25">
      <c r="A241" s="133">
        <v>235</v>
      </c>
      <c r="B241" s="156" t="s">
        <v>101</v>
      </c>
      <c r="C241" s="156" t="s">
        <v>911</v>
      </c>
      <c r="D241" s="138"/>
      <c r="E241" s="139"/>
      <c r="F241" s="139">
        <v>6.27</v>
      </c>
      <c r="G241" s="137">
        <v>28</v>
      </c>
      <c r="H241" s="137">
        <v>43</v>
      </c>
      <c r="I241" s="137">
        <v>70</v>
      </c>
      <c r="J241" s="140">
        <v>4.4657097288676235</v>
      </c>
      <c r="K241" s="140">
        <v>6.8580542264752795</v>
      </c>
      <c r="L241" s="140">
        <v>11.16427432216906</v>
      </c>
      <c r="M241" s="141">
        <f t="shared" si="25"/>
        <v>3</v>
      </c>
      <c r="N241" s="284">
        <f t="shared" si="20"/>
        <v>2</v>
      </c>
      <c r="O241" s="143">
        <f t="shared" si="21"/>
        <v>2.1</v>
      </c>
      <c r="P241" s="142">
        <f t="shared" si="22"/>
        <v>1</v>
      </c>
      <c r="Q241" s="143">
        <f t="shared" si="23"/>
        <v>1.5</v>
      </c>
      <c r="R241" s="142">
        <f t="shared" si="24"/>
        <v>75</v>
      </c>
      <c r="S241" s="245">
        <v>2</v>
      </c>
      <c r="T241" s="174">
        <v>0</v>
      </c>
    </row>
    <row r="242" spans="1:20" ht="31.5" hidden="1" x14ac:dyDescent="0.25">
      <c r="A242" s="133">
        <v>236</v>
      </c>
      <c r="B242" s="156" t="s">
        <v>143</v>
      </c>
      <c r="C242" s="156" t="s">
        <v>911</v>
      </c>
      <c r="D242" s="138"/>
      <c r="E242" s="139"/>
      <c r="F242" s="139">
        <v>0</v>
      </c>
      <c r="G242" s="137"/>
      <c r="H242" s="137"/>
      <c r="I242" s="137">
        <v>0</v>
      </c>
      <c r="J242" s="140"/>
      <c r="K242" s="140"/>
      <c r="L242" s="140">
        <v>0</v>
      </c>
      <c r="M242" s="141">
        <f t="shared" si="25"/>
        <v>0</v>
      </c>
      <c r="N242" s="284">
        <f t="shared" si="20"/>
        <v>0</v>
      </c>
      <c r="O242" s="143">
        <f t="shared" si="21"/>
        <v>0</v>
      </c>
      <c r="P242" s="142">
        <f t="shared" si="22"/>
        <v>0</v>
      </c>
      <c r="Q242" s="143">
        <f t="shared" si="23"/>
        <v>0</v>
      </c>
      <c r="R242" s="142">
        <f t="shared" si="24"/>
        <v>0</v>
      </c>
      <c r="S242" s="245"/>
      <c r="T242" s="174"/>
    </row>
    <row r="243" spans="1:20" ht="31.5" hidden="1" x14ac:dyDescent="0.25">
      <c r="A243" s="133">
        <v>237</v>
      </c>
      <c r="B243" s="156" t="s">
        <v>122</v>
      </c>
      <c r="C243" s="156" t="s">
        <v>911</v>
      </c>
      <c r="D243" s="138"/>
      <c r="E243" s="139"/>
      <c r="F243" s="139">
        <v>0</v>
      </c>
      <c r="G243" s="137"/>
      <c r="H243" s="137"/>
      <c r="I243" s="137">
        <v>0</v>
      </c>
      <c r="J243" s="140"/>
      <c r="K243" s="140"/>
      <c r="L243" s="140">
        <v>0</v>
      </c>
      <c r="M243" s="141">
        <f t="shared" si="25"/>
        <v>0</v>
      </c>
      <c r="N243" s="284">
        <f t="shared" si="20"/>
        <v>0</v>
      </c>
      <c r="O243" s="143">
        <f t="shared" si="21"/>
        <v>0</v>
      </c>
      <c r="P243" s="142">
        <f t="shared" si="22"/>
        <v>0</v>
      </c>
      <c r="Q243" s="143">
        <f t="shared" si="23"/>
        <v>0</v>
      </c>
      <c r="R243" s="142">
        <f t="shared" si="24"/>
        <v>0</v>
      </c>
      <c r="S243" s="245"/>
      <c r="T243" s="174"/>
    </row>
    <row r="244" spans="1:20" hidden="1" x14ac:dyDescent="0.25">
      <c r="A244" s="133">
        <v>238</v>
      </c>
      <c r="B244" s="156" t="s">
        <v>912</v>
      </c>
      <c r="C244" s="156" t="s">
        <v>911</v>
      </c>
      <c r="D244" s="138"/>
      <c r="E244" s="139"/>
      <c r="F244" s="139">
        <v>5.85</v>
      </c>
      <c r="G244" s="137"/>
      <c r="H244" s="137"/>
      <c r="I244" s="137">
        <v>0</v>
      </c>
      <c r="J244" s="140"/>
      <c r="K244" s="140"/>
      <c r="L244" s="140">
        <v>0</v>
      </c>
      <c r="M244" s="141">
        <f t="shared" si="25"/>
        <v>0</v>
      </c>
      <c r="N244" s="284">
        <f t="shared" si="20"/>
        <v>0</v>
      </c>
      <c r="O244" s="143">
        <f t="shared" si="21"/>
        <v>0</v>
      </c>
      <c r="P244" s="142">
        <f t="shared" si="22"/>
        <v>0</v>
      </c>
      <c r="Q244" s="143">
        <f t="shared" si="23"/>
        <v>0</v>
      </c>
      <c r="R244" s="142">
        <f t="shared" si="24"/>
        <v>0</v>
      </c>
      <c r="S244" s="245"/>
      <c r="T244" s="174"/>
    </row>
    <row r="245" spans="1:20" hidden="1" x14ac:dyDescent="0.25">
      <c r="A245" s="133">
        <v>239</v>
      </c>
      <c r="B245" s="156" t="s">
        <v>444</v>
      </c>
      <c r="C245" s="156" t="s">
        <v>911</v>
      </c>
      <c r="D245" s="138"/>
      <c r="E245" s="139"/>
      <c r="F245" s="139">
        <v>385.19</v>
      </c>
      <c r="G245" s="137"/>
      <c r="H245" s="137"/>
      <c r="I245" s="137">
        <v>315</v>
      </c>
      <c r="J245" s="140"/>
      <c r="K245" s="140"/>
      <c r="L245" s="140">
        <v>0.81777823931047011</v>
      </c>
      <c r="M245" s="141">
        <v>0</v>
      </c>
      <c r="N245" s="284">
        <f t="shared" si="20"/>
        <v>0</v>
      </c>
      <c r="O245" s="143">
        <f t="shared" si="21"/>
        <v>0</v>
      </c>
      <c r="P245" s="142">
        <f t="shared" si="22"/>
        <v>0</v>
      </c>
      <c r="Q245" s="143">
        <f t="shared" si="23"/>
        <v>0</v>
      </c>
      <c r="R245" s="142">
        <f t="shared" si="24"/>
        <v>75</v>
      </c>
      <c r="S245" s="245"/>
      <c r="T245" s="174"/>
    </row>
    <row r="246" spans="1:20" ht="31.5" hidden="1" x14ac:dyDescent="0.25">
      <c r="A246" s="133">
        <v>240</v>
      </c>
      <c r="B246" s="156" t="s">
        <v>818</v>
      </c>
      <c r="C246" s="156" t="s">
        <v>33</v>
      </c>
      <c r="D246" s="138"/>
      <c r="E246" s="139"/>
      <c r="F246" s="139">
        <v>0</v>
      </c>
      <c r="G246" s="137"/>
      <c r="H246" s="137"/>
      <c r="I246" s="137">
        <v>0</v>
      </c>
      <c r="J246" s="140"/>
      <c r="K246" s="140"/>
      <c r="L246" s="140">
        <v>0</v>
      </c>
      <c r="M246" s="141">
        <f t="shared" si="25"/>
        <v>0</v>
      </c>
      <c r="N246" s="284">
        <f t="shared" si="20"/>
        <v>0</v>
      </c>
      <c r="O246" s="143">
        <f t="shared" si="21"/>
        <v>0</v>
      </c>
      <c r="P246" s="142">
        <f t="shared" si="22"/>
        <v>0</v>
      </c>
      <c r="Q246" s="143">
        <f t="shared" si="23"/>
        <v>0</v>
      </c>
      <c r="R246" s="142">
        <f t="shared" si="24"/>
        <v>0</v>
      </c>
      <c r="S246" s="245"/>
      <c r="T246" s="174"/>
    </row>
    <row r="247" spans="1:20" ht="47.25" x14ac:dyDescent="0.25">
      <c r="A247" s="133">
        <v>241</v>
      </c>
      <c r="B247" s="156" t="s">
        <v>34</v>
      </c>
      <c r="C247" s="156" t="s">
        <v>33</v>
      </c>
      <c r="D247" s="138"/>
      <c r="E247" s="139"/>
      <c r="F247" s="139">
        <v>54.46</v>
      </c>
      <c r="G247" s="137">
        <v>259</v>
      </c>
      <c r="H247" s="137">
        <v>339</v>
      </c>
      <c r="I247" s="137">
        <v>387</v>
      </c>
      <c r="J247" s="140">
        <v>4.7557840616966578</v>
      </c>
      <c r="K247" s="140">
        <v>6.224752111641572</v>
      </c>
      <c r="L247" s="140">
        <v>7.1061329416085197</v>
      </c>
      <c r="M247" s="141">
        <v>4.5</v>
      </c>
      <c r="N247" s="284">
        <f t="shared" si="20"/>
        <v>17</v>
      </c>
      <c r="O247" s="143">
        <f t="shared" si="21"/>
        <v>17.414999999999999</v>
      </c>
      <c r="P247" s="142">
        <f t="shared" si="22"/>
        <v>12</v>
      </c>
      <c r="Q247" s="143">
        <f t="shared" si="23"/>
        <v>12.75</v>
      </c>
      <c r="R247" s="142">
        <f t="shared" si="24"/>
        <v>75</v>
      </c>
      <c r="S247" s="245">
        <v>17</v>
      </c>
      <c r="T247" s="174">
        <v>15</v>
      </c>
    </row>
    <row r="248" spans="1:20" ht="31.5" x14ac:dyDescent="0.25">
      <c r="A248" s="133">
        <v>242</v>
      </c>
      <c r="B248" s="156" t="s">
        <v>48</v>
      </c>
      <c r="C248" s="156" t="s">
        <v>33</v>
      </c>
      <c r="D248" s="138"/>
      <c r="E248" s="139"/>
      <c r="F248" s="139">
        <v>13.48</v>
      </c>
      <c r="G248" s="137">
        <v>83</v>
      </c>
      <c r="H248" s="137">
        <v>104</v>
      </c>
      <c r="I248" s="137">
        <v>133</v>
      </c>
      <c r="J248" s="140">
        <v>6.1572700296735903</v>
      </c>
      <c r="K248" s="140">
        <v>7.71513353115727</v>
      </c>
      <c r="L248" s="140">
        <v>9.8664688427299705</v>
      </c>
      <c r="M248" s="141">
        <v>5</v>
      </c>
      <c r="N248" s="284">
        <f t="shared" si="20"/>
        <v>6</v>
      </c>
      <c r="O248" s="143">
        <f t="shared" si="21"/>
        <v>6.65</v>
      </c>
      <c r="P248" s="142">
        <f t="shared" si="22"/>
        <v>4</v>
      </c>
      <c r="Q248" s="143">
        <f t="shared" si="23"/>
        <v>4.5</v>
      </c>
      <c r="R248" s="142">
        <f t="shared" si="24"/>
        <v>75</v>
      </c>
      <c r="S248" s="245">
        <v>6</v>
      </c>
      <c r="T248" s="174">
        <v>4</v>
      </c>
    </row>
    <row r="249" spans="1:20" ht="31.5" x14ac:dyDescent="0.25">
      <c r="A249" s="133">
        <v>243</v>
      </c>
      <c r="B249" s="156" t="s">
        <v>29</v>
      </c>
      <c r="C249" s="156" t="s">
        <v>33</v>
      </c>
      <c r="D249" s="138"/>
      <c r="E249" s="139"/>
      <c r="F249" s="139">
        <v>8.51</v>
      </c>
      <c r="G249" s="137">
        <v>77</v>
      </c>
      <c r="H249" s="137">
        <v>89</v>
      </c>
      <c r="I249" s="137">
        <v>103</v>
      </c>
      <c r="J249" s="140">
        <v>9.0481786133960043</v>
      </c>
      <c r="K249" s="140">
        <v>10.458284371327849</v>
      </c>
      <c r="L249" s="140">
        <v>12.103407755581669</v>
      </c>
      <c r="M249" s="141">
        <v>4</v>
      </c>
      <c r="N249" s="284">
        <f t="shared" si="20"/>
        <v>4</v>
      </c>
      <c r="O249" s="143">
        <f t="shared" si="21"/>
        <v>4.12</v>
      </c>
      <c r="P249" s="142">
        <f t="shared" si="22"/>
        <v>3</v>
      </c>
      <c r="Q249" s="143">
        <f t="shared" si="23"/>
        <v>3</v>
      </c>
      <c r="R249" s="142">
        <f t="shared" si="24"/>
        <v>75</v>
      </c>
      <c r="S249" s="245">
        <v>4</v>
      </c>
      <c r="T249" s="174">
        <v>4</v>
      </c>
    </row>
    <row r="250" spans="1:20" hidden="1" x14ac:dyDescent="0.25">
      <c r="A250" s="133">
        <v>244</v>
      </c>
      <c r="B250" s="156" t="s">
        <v>2</v>
      </c>
      <c r="C250" s="156" t="s">
        <v>33</v>
      </c>
      <c r="D250" s="138"/>
      <c r="E250" s="139"/>
      <c r="F250" s="139">
        <v>100.33</v>
      </c>
      <c r="G250" s="137"/>
      <c r="H250" s="137"/>
      <c r="I250" s="137">
        <v>15</v>
      </c>
      <c r="J250" s="140"/>
      <c r="K250" s="140"/>
      <c r="L250" s="140">
        <v>0.1495066281271803</v>
      </c>
      <c r="M250" s="141">
        <f t="shared" si="25"/>
        <v>0</v>
      </c>
      <c r="N250" s="284">
        <f t="shared" si="20"/>
        <v>0</v>
      </c>
      <c r="O250" s="143">
        <f t="shared" si="21"/>
        <v>0</v>
      </c>
      <c r="P250" s="142">
        <f t="shared" si="22"/>
        <v>0</v>
      </c>
      <c r="Q250" s="143">
        <f t="shared" si="23"/>
        <v>0</v>
      </c>
      <c r="R250" s="142">
        <f t="shared" si="24"/>
        <v>0</v>
      </c>
      <c r="S250" s="245"/>
      <c r="T250" s="174"/>
    </row>
    <row r="251" spans="1:20" ht="31.5" x14ac:dyDescent="0.25">
      <c r="A251" s="133">
        <v>245</v>
      </c>
      <c r="B251" s="156" t="s">
        <v>103</v>
      </c>
      <c r="C251" s="156" t="s">
        <v>33</v>
      </c>
      <c r="D251" s="138"/>
      <c r="E251" s="139"/>
      <c r="F251" s="139">
        <v>35.26</v>
      </c>
      <c r="G251" s="137">
        <v>108</v>
      </c>
      <c r="H251" s="137">
        <v>182</v>
      </c>
      <c r="I251" s="137">
        <v>235</v>
      </c>
      <c r="J251" s="140">
        <v>3.0629608621667614</v>
      </c>
      <c r="K251" s="140">
        <v>5.1616562677254683</v>
      </c>
      <c r="L251" s="140">
        <v>6.6647759500850823</v>
      </c>
      <c r="M251" s="141">
        <v>4.5</v>
      </c>
      <c r="N251" s="284">
        <f t="shared" si="20"/>
        <v>10</v>
      </c>
      <c r="O251" s="143">
        <f t="shared" si="21"/>
        <v>10.574999999999999</v>
      </c>
      <c r="P251" s="142">
        <f t="shared" si="22"/>
        <v>7</v>
      </c>
      <c r="Q251" s="143">
        <f t="shared" si="23"/>
        <v>7.5</v>
      </c>
      <c r="R251" s="142">
        <f t="shared" si="24"/>
        <v>75</v>
      </c>
      <c r="S251" s="245">
        <v>10</v>
      </c>
      <c r="T251" s="174">
        <v>8</v>
      </c>
    </row>
    <row r="252" spans="1:20" ht="31.5" x14ac:dyDescent="0.25">
      <c r="A252" s="133">
        <v>246</v>
      </c>
      <c r="B252" s="156" t="s">
        <v>735</v>
      </c>
      <c r="C252" s="156" t="s">
        <v>33</v>
      </c>
      <c r="D252" s="138"/>
      <c r="E252" s="139"/>
      <c r="F252" s="139">
        <v>12.31</v>
      </c>
      <c r="G252" s="137">
        <v>68</v>
      </c>
      <c r="H252" s="137">
        <v>77</v>
      </c>
      <c r="I252" s="137">
        <v>88</v>
      </c>
      <c r="J252" s="140">
        <v>5.5239642567018681</v>
      </c>
      <c r="K252" s="140">
        <v>6.2550771730300569</v>
      </c>
      <c r="L252" s="140">
        <v>7.1486596263200646</v>
      </c>
      <c r="M252" s="141">
        <v>4</v>
      </c>
      <c r="N252" s="284">
        <f t="shared" si="20"/>
        <v>3</v>
      </c>
      <c r="O252" s="143">
        <f t="shared" si="21"/>
        <v>3.52</v>
      </c>
      <c r="P252" s="142">
        <f t="shared" si="22"/>
        <v>2</v>
      </c>
      <c r="Q252" s="143">
        <f t="shared" si="23"/>
        <v>2.25</v>
      </c>
      <c r="R252" s="142">
        <f t="shared" si="24"/>
        <v>75</v>
      </c>
      <c r="S252" s="245">
        <v>3</v>
      </c>
      <c r="T252" s="174">
        <v>3</v>
      </c>
    </row>
    <row r="253" spans="1:20" ht="31.5" x14ac:dyDescent="0.25">
      <c r="A253" s="133">
        <v>247</v>
      </c>
      <c r="B253" s="156" t="s">
        <v>736</v>
      </c>
      <c r="C253" s="156" t="s">
        <v>33</v>
      </c>
      <c r="D253" s="138"/>
      <c r="E253" s="139"/>
      <c r="F253" s="139">
        <v>53.49</v>
      </c>
      <c r="G253" s="137"/>
      <c r="H253" s="137">
        <v>279</v>
      </c>
      <c r="I253" s="137">
        <v>319</v>
      </c>
      <c r="J253" s="140">
        <v>0</v>
      </c>
      <c r="K253" s="140">
        <v>5.2159282108805378</v>
      </c>
      <c r="L253" s="140">
        <v>5.9637315386053462</v>
      </c>
      <c r="M253" s="141">
        <v>4.5</v>
      </c>
      <c r="N253" s="284">
        <f t="shared" si="20"/>
        <v>14</v>
      </c>
      <c r="O253" s="143">
        <f t="shared" si="21"/>
        <v>14.355</v>
      </c>
      <c r="P253" s="142">
        <f t="shared" si="22"/>
        <v>10</v>
      </c>
      <c r="Q253" s="143">
        <f t="shared" si="23"/>
        <v>10.5</v>
      </c>
      <c r="R253" s="142">
        <f t="shared" si="24"/>
        <v>75</v>
      </c>
      <c r="S253" s="245">
        <v>14</v>
      </c>
      <c r="T253" s="174">
        <v>12</v>
      </c>
    </row>
    <row r="254" spans="1:20" ht="31.5" x14ac:dyDescent="0.25">
      <c r="A254" s="133">
        <v>248</v>
      </c>
      <c r="B254" s="156" t="s">
        <v>737</v>
      </c>
      <c r="C254" s="156" t="s">
        <v>33</v>
      </c>
      <c r="D254" s="138"/>
      <c r="E254" s="139"/>
      <c r="F254" s="139">
        <v>12.95</v>
      </c>
      <c r="G254" s="137">
        <v>53</v>
      </c>
      <c r="H254" s="137">
        <v>65</v>
      </c>
      <c r="I254" s="137">
        <v>74</v>
      </c>
      <c r="J254" s="140">
        <v>4.0926640926640925</v>
      </c>
      <c r="K254" s="140">
        <v>5.0193050193050199</v>
      </c>
      <c r="L254" s="140">
        <v>5.7142857142857144</v>
      </c>
      <c r="M254" s="141">
        <v>5</v>
      </c>
      <c r="N254" s="284">
        <f t="shared" si="20"/>
        <v>3</v>
      </c>
      <c r="O254" s="143">
        <f t="shared" si="21"/>
        <v>3.7</v>
      </c>
      <c r="P254" s="142">
        <f t="shared" si="22"/>
        <v>2</v>
      </c>
      <c r="Q254" s="143">
        <f t="shared" si="23"/>
        <v>2.25</v>
      </c>
      <c r="R254" s="142">
        <f t="shared" si="24"/>
        <v>75</v>
      </c>
      <c r="S254" s="245">
        <v>3</v>
      </c>
      <c r="T254" s="174">
        <v>2</v>
      </c>
    </row>
    <row r="255" spans="1:20" ht="31.5" hidden="1" x14ac:dyDescent="0.25">
      <c r="A255" s="133">
        <v>249</v>
      </c>
      <c r="B255" s="156" t="s">
        <v>178</v>
      </c>
      <c r="C255" s="156" t="s">
        <v>33</v>
      </c>
      <c r="D255" s="138"/>
      <c r="E255" s="139"/>
      <c r="F255" s="139">
        <v>0</v>
      </c>
      <c r="G255" s="137"/>
      <c r="H255" s="137"/>
      <c r="I255" s="137">
        <v>0</v>
      </c>
      <c r="J255" s="140"/>
      <c r="K255" s="140"/>
      <c r="L255" s="140">
        <v>0</v>
      </c>
      <c r="M255" s="141">
        <f t="shared" si="25"/>
        <v>0</v>
      </c>
      <c r="N255" s="284">
        <f t="shared" si="20"/>
        <v>0</v>
      </c>
      <c r="O255" s="143">
        <f t="shared" si="21"/>
        <v>0</v>
      </c>
      <c r="P255" s="142">
        <f t="shared" si="22"/>
        <v>0</v>
      </c>
      <c r="Q255" s="143">
        <f t="shared" si="23"/>
        <v>0</v>
      </c>
      <c r="R255" s="142">
        <f t="shared" si="24"/>
        <v>0</v>
      </c>
      <c r="S255" s="245"/>
      <c r="T255" s="174"/>
    </row>
    <row r="256" spans="1:20" ht="31.5" x14ac:dyDescent="0.25">
      <c r="A256" s="133">
        <v>250</v>
      </c>
      <c r="B256" s="156" t="s">
        <v>102</v>
      </c>
      <c r="C256" s="156" t="s">
        <v>473</v>
      </c>
      <c r="D256" s="138"/>
      <c r="E256" s="139"/>
      <c r="F256" s="139">
        <v>54.74</v>
      </c>
      <c r="G256" s="137">
        <v>353</v>
      </c>
      <c r="H256" s="137">
        <v>349</v>
      </c>
      <c r="I256" s="137">
        <v>395</v>
      </c>
      <c r="J256" s="140">
        <v>6.4486664230909749</v>
      </c>
      <c r="K256" s="140">
        <v>6.3755937157471685</v>
      </c>
      <c r="L256" s="140">
        <v>7.2159298502009497</v>
      </c>
      <c r="M256" s="141">
        <v>4.5</v>
      </c>
      <c r="N256" s="284">
        <f t="shared" si="20"/>
        <v>17</v>
      </c>
      <c r="O256" s="143">
        <f t="shared" si="21"/>
        <v>17.774999999999999</v>
      </c>
      <c r="P256" s="142">
        <f t="shared" si="22"/>
        <v>12</v>
      </c>
      <c r="Q256" s="143">
        <f t="shared" si="23"/>
        <v>12.75</v>
      </c>
      <c r="R256" s="142">
        <f t="shared" si="24"/>
        <v>75</v>
      </c>
      <c r="S256" s="245">
        <v>17</v>
      </c>
      <c r="T256" s="174">
        <v>15</v>
      </c>
    </row>
    <row r="257" spans="1:20" x14ac:dyDescent="0.25">
      <c r="A257" s="133">
        <v>251</v>
      </c>
      <c r="B257" s="156" t="s">
        <v>259</v>
      </c>
      <c r="C257" s="156" t="s">
        <v>33</v>
      </c>
      <c r="D257" s="138"/>
      <c r="E257" s="139"/>
      <c r="F257" s="139">
        <v>37.1</v>
      </c>
      <c r="G257" s="137">
        <v>136</v>
      </c>
      <c r="H257" s="137">
        <v>144</v>
      </c>
      <c r="I257" s="137">
        <v>200</v>
      </c>
      <c r="J257" s="140">
        <v>3.6657681940700808</v>
      </c>
      <c r="K257" s="140">
        <v>3.8814016172506736</v>
      </c>
      <c r="L257" s="140">
        <v>5.3908355795148246</v>
      </c>
      <c r="M257" s="141">
        <v>4.5</v>
      </c>
      <c r="N257" s="284">
        <f t="shared" si="20"/>
        <v>9</v>
      </c>
      <c r="O257" s="143">
        <f t="shared" si="21"/>
        <v>9</v>
      </c>
      <c r="P257" s="142">
        <f t="shared" si="22"/>
        <v>6</v>
      </c>
      <c r="Q257" s="143">
        <f t="shared" si="23"/>
        <v>6.75</v>
      </c>
      <c r="R257" s="142">
        <f t="shared" si="24"/>
        <v>75</v>
      </c>
      <c r="S257" s="245">
        <v>9</v>
      </c>
      <c r="T257" s="174">
        <v>6</v>
      </c>
    </row>
    <row r="258" spans="1:20" hidden="1" x14ac:dyDescent="0.25">
      <c r="A258" s="133">
        <v>252</v>
      </c>
      <c r="B258" s="156" t="s">
        <v>444</v>
      </c>
      <c r="C258" s="156" t="s">
        <v>33</v>
      </c>
      <c r="D258" s="138"/>
      <c r="E258" s="139"/>
      <c r="F258" s="139">
        <v>494.93</v>
      </c>
      <c r="G258" s="137"/>
      <c r="H258" s="137"/>
      <c r="I258" s="137">
        <v>1949</v>
      </c>
      <c r="J258" s="140"/>
      <c r="K258" s="140"/>
      <c r="L258" s="140">
        <v>3.937930616450811</v>
      </c>
      <c r="M258" s="141">
        <v>0</v>
      </c>
      <c r="N258" s="284">
        <f t="shared" si="20"/>
        <v>0</v>
      </c>
      <c r="O258" s="143">
        <f t="shared" si="21"/>
        <v>0</v>
      </c>
      <c r="P258" s="142">
        <f t="shared" si="22"/>
        <v>0</v>
      </c>
      <c r="Q258" s="143">
        <f t="shared" si="23"/>
        <v>0</v>
      </c>
      <c r="R258" s="142">
        <f t="shared" si="24"/>
        <v>75</v>
      </c>
      <c r="S258" s="245"/>
      <c r="T258" s="174"/>
    </row>
    <row r="259" spans="1:20" ht="31.5" hidden="1" x14ac:dyDescent="0.25">
      <c r="A259" s="133">
        <v>253</v>
      </c>
      <c r="B259" s="156" t="s">
        <v>738</v>
      </c>
      <c r="C259" s="156" t="s">
        <v>35</v>
      </c>
      <c r="D259" s="138"/>
      <c r="E259" s="139"/>
      <c r="F259" s="139">
        <v>0</v>
      </c>
      <c r="G259" s="137"/>
      <c r="H259" s="137"/>
      <c r="I259" s="137">
        <v>0</v>
      </c>
      <c r="J259" s="140"/>
      <c r="K259" s="140"/>
      <c r="L259" s="140">
        <v>0</v>
      </c>
      <c r="M259" s="141">
        <f t="shared" si="25"/>
        <v>0</v>
      </c>
      <c r="N259" s="284">
        <f t="shared" si="20"/>
        <v>0</v>
      </c>
      <c r="O259" s="143">
        <f t="shared" si="21"/>
        <v>0</v>
      </c>
      <c r="P259" s="142">
        <f t="shared" si="22"/>
        <v>0</v>
      </c>
      <c r="Q259" s="143">
        <f t="shared" si="23"/>
        <v>0</v>
      </c>
      <c r="R259" s="142">
        <f t="shared" si="24"/>
        <v>0</v>
      </c>
      <c r="S259" s="245"/>
      <c r="T259" s="174"/>
    </row>
    <row r="260" spans="1:20" ht="31.5" hidden="1" x14ac:dyDescent="0.25">
      <c r="A260" s="133">
        <v>254</v>
      </c>
      <c r="B260" s="156" t="s">
        <v>711</v>
      </c>
      <c r="C260" s="156" t="s">
        <v>35</v>
      </c>
      <c r="D260" s="138"/>
      <c r="E260" s="139"/>
      <c r="F260" s="139">
        <v>0</v>
      </c>
      <c r="G260" s="137"/>
      <c r="H260" s="137"/>
      <c r="I260" s="137">
        <v>0</v>
      </c>
      <c r="J260" s="140"/>
      <c r="K260" s="140"/>
      <c r="L260" s="140">
        <v>0</v>
      </c>
      <c r="M260" s="141">
        <f t="shared" si="25"/>
        <v>0</v>
      </c>
      <c r="N260" s="284">
        <f t="shared" si="20"/>
        <v>0</v>
      </c>
      <c r="O260" s="143">
        <f t="shared" si="21"/>
        <v>0</v>
      </c>
      <c r="P260" s="142">
        <f t="shared" si="22"/>
        <v>0</v>
      </c>
      <c r="Q260" s="143">
        <f t="shared" si="23"/>
        <v>0</v>
      </c>
      <c r="R260" s="142">
        <f t="shared" si="24"/>
        <v>0</v>
      </c>
      <c r="S260" s="245"/>
      <c r="T260" s="174"/>
    </row>
    <row r="261" spans="1:20" hidden="1" x14ac:dyDescent="0.25">
      <c r="A261" s="133">
        <v>255</v>
      </c>
      <c r="B261" s="156" t="s">
        <v>2</v>
      </c>
      <c r="C261" s="156" t="s">
        <v>35</v>
      </c>
      <c r="D261" s="138"/>
      <c r="E261" s="139"/>
      <c r="F261" s="139">
        <v>0</v>
      </c>
      <c r="G261" s="137"/>
      <c r="H261" s="137"/>
      <c r="I261" s="137">
        <v>0</v>
      </c>
      <c r="J261" s="140"/>
      <c r="K261" s="140"/>
      <c r="L261" s="140">
        <v>0</v>
      </c>
      <c r="M261" s="141">
        <f t="shared" si="25"/>
        <v>0</v>
      </c>
      <c r="N261" s="284">
        <f t="shared" si="20"/>
        <v>0</v>
      </c>
      <c r="O261" s="143">
        <f t="shared" si="21"/>
        <v>0</v>
      </c>
      <c r="P261" s="142">
        <f t="shared" si="22"/>
        <v>0</v>
      </c>
      <c r="Q261" s="143">
        <f t="shared" si="23"/>
        <v>0</v>
      </c>
      <c r="R261" s="142">
        <f t="shared" si="24"/>
        <v>0</v>
      </c>
      <c r="S261" s="245"/>
      <c r="T261" s="174"/>
    </row>
    <row r="262" spans="1:20" ht="31.5" hidden="1" x14ac:dyDescent="0.25">
      <c r="A262" s="133">
        <v>256</v>
      </c>
      <c r="B262" s="156" t="s">
        <v>209</v>
      </c>
      <c r="C262" s="156" t="s">
        <v>35</v>
      </c>
      <c r="D262" s="138"/>
      <c r="E262" s="139"/>
      <c r="F262" s="139">
        <v>0</v>
      </c>
      <c r="G262" s="137"/>
      <c r="H262" s="137"/>
      <c r="I262" s="137">
        <v>0</v>
      </c>
      <c r="J262" s="140"/>
      <c r="K262" s="140"/>
      <c r="L262" s="140">
        <v>0</v>
      </c>
      <c r="M262" s="141">
        <f t="shared" si="25"/>
        <v>0</v>
      </c>
      <c r="N262" s="284">
        <f t="shared" si="20"/>
        <v>0</v>
      </c>
      <c r="O262" s="143">
        <f t="shared" si="21"/>
        <v>0</v>
      </c>
      <c r="P262" s="142">
        <f t="shared" si="22"/>
        <v>0</v>
      </c>
      <c r="Q262" s="143">
        <f t="shared" si="23"/>
        <v>0</v>
      </c>
      <c r="R262" s="142">
        <f t="shared" si="24"/>
        <v>0</v>
      </c>
      <c r="S262" s="245"/>
      <c r="T262" s="174"/>
    </row>
    <row r="263" spans="1:20" ht="31.5" hidden="1" x14ac:dyDescent="0.25">
      <c r="A263" s="133">
        <v>257</v>
      </c>
      <c r="B263" s="156" t="s">
        <v>104</v>
      </c>
      <c r="C263" s="156" t="s">
        <v>35</v>
      </c>
      <c r="D263" s="138"/>
      <c r="E263" s="139"/>
      <c r="F263" s="139">
        <v>0</v>
      </c>
      <c r="G263" s="137"/>
      <c r="H263" s="137"/>
      <c r="I263" s="137">
        <v>0</v>
      </c>
      <c r="J263" s="140"/>
      <c r="K263" s="140"/>
      <c r="L263" s="140">
        <v>0</v>
      </c>
      <c r="M263" s="141">
        <f t="shared" si="25"/>
        <v>0</v>
      </c>
      <c r="N263" s="284">
        <f t="shared" si="20"/>
        <v>0</v>
      </c>
      <c r="O263" s="143">
        <f t="shared" si="21"/>
        <v>0</v>
      </c>
      <c r="P263" s="142">
        <f t="shared" si="22"/>
        <v>0</v>
      </c>
      <c r="Q263" s="143">
        <f t="shared" si="23"/>
        <v>0</v>
      </c>
      <c r="R263" s="142">
        <f t="shared" si="24"/>
        <v>0</v>
      </c>
      <c r="S263" s="245"/>
      <c r="T263" s="174"/>
    </row>
    <row r="264" spans="1:20" hidden="1" x14ac:dyDescent="0.25">
      <c r="A264" s="133">
        <v>258</v>
      </c>
      <c r="B264" s="156" t="s">
        <v>444</v>
      </c>
      <c r="C264" s="156" t="s">
        <v>35</v>
      </c>
      <c r="D264" s="138"/>
      <c r="E264" s="139"/>
      <c r="F264" s="139">
        <v>0</v>
      </c>
      <c r="G264" s="137"/>
      <c r="H264" s="137"/>
      <c r="I264" s="137">
        <v>0</v>
      </c>
      <c r="J264" s="140"/>
      <c r="K264" s="140"/>
      <c r="L264" s="140">
        <v>0</v>
      </c>
      <c r="M264" s="141">
        <v>0</v>
      </c>
      <c r="N264" s="284">
        <f t="shared" si="20"/>
        <v>0</v>
      </c>
      <c r="O264" s="143">
        <f t="shared" si="21"/>
        <v>0</v>
      </c>
      <c r="P264" s="142">
        <f t="shared" si="22"/>
        <v>0</v>
      </c>
      <c r="Q264" s="143">
        <f t="shared" si="23"/>
        <v>0</v>
      </c>
      <c r="R264" s="142">
        <f t="shared" si="24"/>
        <v>0</v>
      </c>
      <c r="S264" s="245"/>
      <c r="T264" s="174"/>
    </row>
    <row r="265" spans="1:20" hidden="1" x14ac:dyDescent="0.25">
      <c r="A265" s="133">
        <v>259</v>
      </c>
      <c r="B265" s="156" t="s">
        <v>2</v>
      </c>
      <c r="C265" s="156" t="s">
        <v>36</v>
      </c>
      <c r="D265" s="138"/>
      <c r="E265" s="139"/>
      <c r="F265" s="139">
        <v>0</v>
      </c>
      <c r="G265" s="137"/>
      <c r="H265" s="137"/>
      <c r="I265" s="137">
        <v>0</v>
      </c>
      <c r="J265" s="140"/>
      <c r="K265" s="140"/>
      <c r="L265" s="140">
        <v>0</v>
      </c>
      <c r="M265" s="141">
        <f t="shared" ref="M265:M328" si="26">IF(I265&lt;33,0,3)</f>
        <v>0</v>
      </c>
      <c r="N265" s="284">
        <f t="shared" ref="N265:N328" si="27">ROUNDDOWN(O265,0)</f>
        <v>0</v>
      </c>
      <c r="O265" s="143">
        <f t="shared" ref="O265:O328" si="28">I265*M265/100</f>
        <v>0</v>
      </c>
      <c r="P265" s="142">
        <f t="shared" ref="P265:P328" si="29">ROUNDDOWN(Q265,0)</f>
        <v>0</v>
      </c>
      <c r="Q265" s="143">
        <f t="shared" ref="Q265:Q328" si="30">N265*R265/100</f>
        <v>0</v>
      </c>
      <c r="R265" s="142">
        <f t="shared" ref="R265:R328" si="31">IF(I265&lt;33,0,75)</f>
        <v>0</v>
      </c>
      <c r="S265" s="245"/>
      <c r="T265" s="174"/>
    </row>
    <row r="266" spans="1:20" ht="31.5" hidden="1" x14ac:dyDescent="0.25">
      <c r="A266" s="133">
        <v>260</v>
      </c>
      <c r="B266" s="156" t="s">
        <v>913</v>
      </c>
      <c r="C266" s="156" t="s">
        <v>36</v>
      </c>
      <c r="D266" s="138"/>
      <c r="E266" s="139"/>
      <c r="F266" s="139">
        <v>0</v>
      </c>
      <c r="G266" s="137"/>
      <c r="H266" s="137"/>
      <c r="I266" s="137">
        <v>0</v>
      </c>
      <c r="J266" s="140"/>
      <c r="K266" s="140"/>
      <c r="L266" s="140">
        <v>0</v>
      </c>
      <c r="M266" s="141">
        <f t="shared" si="26"/>
        <v>0</v>
      </c>
      <c r="N266" s="284">
        <f t="shared" si="27"/>
        <v>0</v>
      </c>
      <c r="O266" s="143">
        <f t="shared" si="28"/>
        <v>0</v>
      </c>
      <c r="P266" s="142">
        <f t="shared" si="29"/>
        <v>0</v>
      </c>
      <c r="Q266" s="143">
        <f t="shared" si="30"/>
        <v>0</v>
      </c>
      <c r="R266" s="142">
        <f t="shared" si="31"/>
        <v>0</v>
      </c>
      <c r="S266" s="245"/>
      <c r="T266" s="174"/>
    </row>
    <row r="267" spans="1:20" hidden="1" x14ac:dyDescent="0.25">
      <c r="A267" s="133">
        <v>261</v>
      </c>
      <c r="B267" s="156" t="s">
        <v>444</v>
      </c>
      <c r="C267" s="156" t="s">
        <v>36</v>
      </c>
      <c r="D267" s="138"/>
      <c r="E267" s="139"/>
      <c r="F267" s="139">
        <v>0</v>
      </c>
      <c r="G267" s="137"/>
      <c r="H267" s="137"/>
      <c r="I267" s="137">
        <v>0</v>
      </c>
      <c r="J267" s="140"/>
      <c r="K267" s="140"/>
      <c r="L267" s="140">
        <v>0</v>
      </c>
      <c r="M267" s="141">
        <v>0</v>
      </c>
      <c r="N267" s="284">
        <f t="shared" si="27"/>
        <v>0</v>
      </c>
      <c r="O267" s="143">
        <f t="shared" si="28"/>
        <v>0</v>
      </c>
      <c r="P267" s="142">
        <f t="shared" si="29"/>
        <v>0</v>
      </c>
      <c r="Q267" s="143">
        <f t="shared" si="30"/>
        <v>0</v>
      </c>
      <c r="R267" s="142">
        <f t="shared" si="31"/>
        <v>0</v>
      </c>
      <c r="S267" s="245"/>
      <c r="T267" s="174"/>
    </row>
    <row r="268" spans="1:20" ht="47.25" x14ac:dyDescent="0.25">
      <c r="A268" s="133">
        <v>262</v>
      </c>
      <c r="B268" s="156" t="s">
        <v>695</v>
      </c>
      <c r="C268" s="156" t="s">
        <v>740</v>
      </c>
      <c r="D268" s="138"/>
      <c r="E268" s="139"/>
      <c r="F268" s="139">
        <v>183.6</v>
      </c>
      <c r="G268" s="137">
        <v>496</v>
      </c>
      <c r="H268" s="137">
        <v>536</v>
      </c>
      <c r="I268" s="137">
        <v>556</v>
      </c>
      <c r="J268" s="140">
        <v>2.7015250544662308</v>
      </c>
      <c r="K268" s="140">
        <v>2.9193899782135078</v>
      </c>
      <c r="L268" s="140">
        <v>3.028322440087146</v>
      </c>
      <c r="M268" s="141">
        <v>5</v>
      </c>
      <c r="N268" s="284">
        <f t="shared" si="27"/>
        <v>27</v>
      </c>
      <c r="O268" s="143">
        <f t="shared" si="28"/>
        <v>27.8</v>
      </c>
      <c r="P268" s="142">
        <f t="shared" si="29"/>
        <v>20</v>
      </c>
      <c r="Q268" s="143">
        <f t="shared" si="30"/>
        <v>20.25</v>
      </c>
      <c r="R268" s="142">
        <f t="shared" si="31"/>
        <v>75</v>
      </c>
      <c r="S268" s="245">
        <v>27</v>
      </c>
      <c r="T268" s="174">
        <v>24</v>
      </c>
    </row>
    <row r="269" spans="1:20" ht="31.5" hidden="1" x14ac:dyDescent="0.25">
      <c r="A269" s="133">
        <v>263</v>
      </c>
      <c r="B269" s="156" t="s">
        <v>708</v>
      </c>
      <c r="C269" s="156" t="s">
        <v>740</v>
      </c>
      <c r="D269" s="138"/>
      <c r="E269" s="139"/>
      <c r="F269" s="139">
        <v>0</v>
      </c>
      <c r="G269" s="137"/>
      <c r="H269" s="137"/>
      <c r="I269" s="137">
        <v>0</v>
      </c>
      <c r="J269" s="140"/>
      <c r="K269" s="140"/>
      <c r="L269" s="140">
        <v>0</v>
      </c>
      <c r="M269" s="141">
        <f t="shared" si="26"/>
        <v>0</v>
      </c>
      <c r="N269" s="284">
        <f t="shared" si="27"/>
        <v>0</v>
      </c>
      <c r="O269" s="143">
        <f t="shared" si="28"/>
        <v>0</v>
      </c>
      <c r="P269" s="142">
        <f t="shared" si="29"/>
        <v>0</v>
      </c>
      <c r="Q269" s="143">
        <f t="shared" si="30"/>
        <v>0</v>
      </c>
      <c r="R269" s="142">
        <f t="shared" si="31"/>
        <v>0</v>
      </c>
      <c r="S269" s="245"/>
      <c r="T269" s="174"/>
    </row>
    <row r="270" spans="1:20" x14ac:dyDescent="0.25">
      <c r="A270" s="133">
        <v>264</v>
      </c>
      <c r="B270" s="156" t="s">
        <v>2</v>
      </c>
      <c r="C270" s="156" t="s">
        <v>740</v>
      </c>
      <c r="D270" s="138"/>
      <c r="E270" s="139"/>
      <c r="F270" s="139">
        <v>407.67</v>
      </c>
      <c r="G270" s="137"/>
      <c r="H270" s="137">
        <v>165</v>
      </c>
      <c r="I270" s="137">
        <v>363</v>
      </c>
      <c r="J270" s="140">
        <v>0</v>
      </c>
      <c r="K270" s="140">
        <v>0.40473912723526378</v>
      </c>
      <c r="L270" s="140">
        <v>0.89042607991758038</v>
      </c>
      <c r="M270" s="141">
        <v>5</v>
      </c>
      <c r="N270" s="284">
        <f t="shared" si="27"/>
        <v>18</v>
      </c>
      <c r="O270" s="143">
        <f t="shared" si="28"/>
        <v>18.149999999999999</v>
      </c>
      <c r="P270" s="142">
        <f t="shared" si="29"/>
        <v>13</v>
      </c>
      <c r="Q270" s="143">
        <f t="shared" si="30"/>
        <v>13.5</v>
      </c>
      <c r="R270" s="142">
        <f t="shared" si="31"/>
        <v>75</v>
      </c>
      <c r="S270" s="245" t="s">
        <v>852</v>
      </c>
      <c r="T270" s="174"/>
    </row>
    <row r="271" spans="1:20" ht="31.5" hidden="1" x14ac:dyDescent="0.25">
      <c r="A271" s="133">
        <v>265</v>
      </c>
      <c r="B271" s="156" t="s">
        <v>123</v>
      </c>
      <c r="C271" s="156" t="s">
        <v>740</v>
      </c>
      <c r="D271" s="138"/>
      <c r="E271" s="139"/>
      <c r="F271" s="139">
        <v>15.12</v>
      </c>
      <c r="G271" s="137"/>
      <c r="H271" s="137">
        <v>32</v>
      </c>
      <c r="I271" s="137">
        <v>30</v>
      </c>
      <c r="J271" s="140">
        <v>0</v>
      </c>
      <c r="K271" s="140">
        <v>2.1164021164021167</v>
      </c>
      <c r="L271" s="140">
        <v>1.9841269841269842</v>
      </c>
      <c r="M271" s="141">
        <v>0</v>
      </c>
      <c r="N271" s="284">
        <f t="shared" si="27"/>
        <v>0</v>
      </c>
      <c r="O271" s="143">
        <f t="shared" si="28"/>
        <v>0</v>
      </c>
      <c r="P271" s="142">
        <f t="shared" si="29"/>
        <v>0</v>
      </c>
      <c r="Q271" s="143">
        <f t="shared" si="30"/>
        <v>0</v>
      </c>
      <c r="R271" s="142">
        <f t="shared" si="31"/>
        <v>0</v>
      </c>
      <c r="S271" s="245">
        <v>3</v>
      </c>
      <c r="T271" s="174">
        <v>0</v>
      </c>
    </row>
    <row r="272" spans="1:20" ht="31.5" x14ac:dyDescent="0.25">
      <c r="A272" s="133">
        <v>266</v>
      </c>
      <c r="B272" s="156" t="s">
        <v>741</v>
      </c>
      <c r="C272" s="156" t="s">
        <v>740</v>
      </c>
      <c r="D272" s="138"/>
      <c r="E272" s="139"/>
      <c r="F272" s="139">
        <v>108.07</v>
      </c>
      <c r="G272" s="137">
        <v>311</v>
      </c>
      <c r="H272" s="137">
        <v>257</v>
      </c>
      <c r="I272" s="137">
        <v>395</v>
      </c>
      <c r="J272" s="140">
        <v>2.8777644119552144</v>
      </c>
      <c r="K272" s="140">
        <v>2.3780882761173316</v>
      </c>
      <c r="L272" s="140">
        <v>3.6550384010363657</v>
      </c>
      <c r="M272" s="141">
        <v>4.3</v>
      </c>
      <c r="N272" s="284">
        <f t="shared" si="27"/>
        <v>16</v>
      </c>
      <c r="O272" s="143">
        <f t="shared" si="28"/>
        <v>16.984999999999999</v>
      </c>
      <c r="P272" s="142">
        <f t="shared" si="29"/>
        <v>12</v>
      </c>
      <c r="Q272" s="143">
        <f t="shared" si="30"/>
        <v>12</v>
      </c>
      <c r="R272" s="142">
        <f t="shared" si="31"/>
        <v>75</v>
      </c>
      <c r="S272" s="245">
        <v>16</v>
      </c>
      <c r="T272" s="174">
        <v>10</v>
      </c>
    </row>
    <row r="273" spans="1:20" hidden="1" x14ac:dyDescent="0.25">
      <c r="A273" s="133">
        <v>267</v>
      </c>
      <c r="B273" s="156" t="s">
        <v>444</v>
      </c>
      <c r="C273" s="156" t="s">
        <v>740</v>
      </c>
      <c r="D273" s="138"/>
      <c r="E273" s="139"/>
      <c r="F273" s="139">
        <v>789.26</v>
      </c>
      <c r="G273" s="137"/>
      <c r="H273" s="137"/>
      <c r="I273" s="137">
        <v>1345</v>
      </c>
      <c r="J273" s="140"/>
      <c r="K273" s="140"/>
      <c r="L273" s="140">
        <v>1.7041279172896131</v>
      </c>
      <c r="M273" s="141">
        <v>0</v>
      </c>
      <c r="N273" s="284">
        <f t="shared" si="27"/>
        <v>0</v>
      </c>
      <c r="O273" s="143">
        <f t="shared" si="28"/>
        <v>0</v>
      </c>
      <c r="P273" s="142">
        <f t="shared" si="29"/>
        <v>0</v>
      </c>
      <c r="Q273" s="143">
        <f t="shared" si="30"/>
        <v>0</v>
      </c>
      <c r="R273" s="142">
        <f t="shared" si="31"/>
        <v>75</v>
      </c>
      <c r="S273" s="245"/>
      <c r="T273" s="174"/>
    </row>
    <row r="274" spans="1:20" ht="31.5" hidden="1" x14ac:dyDescent="0.25">
      <c r="A274" s="133">
        <v>268</v>
      </c>
      <c r="B274" s="156" t="s">
        <v>742</v>
      </c>
      <c r="C274" s="156" t="s">
        <v>65</v>
      </c>
      <c r="D274" s="138"/>
      <c r="E274" s="139"/>
      <c r="F274" s="139">
        <v>0</v>
      </c>
      <c r="G274" s="137"/>
      <c r="H274" s="137"/>
      <c r="I274" s="137">
        <v>0</v>
      </c>
      <c r="J274" s="140"/>
      <c r="K274" s="140"/>
      <c r="L274" s="140">
        <v>0</v>
      </c>
      <c r="M274" s="141">
        <f t="shared" si="26"/>
        <v>0</v>
      </c>
      <c r="N274" s="284">
        <f t="shared" si="27"/>
        <v>0</v>
      </c>
      <c r="O274" s="143">
        <f t="shared" si="28"/>
        <v>0</v>
      </c>
      <c r="P274" s="142">
        <f t="shared" si="29"/>
        <v>0</v>
      </c>
      <c r="Q274" s="143">
        <f t="shared" si="30"/>
        <v>0</v>
      </c>
      <c r="R274" s="142">
        <f t="shared" si="31"/>
        <v>0</v>
      </c>
      <c r="S274" s="245"/>
      <c r="T274" s="174"/>
    </row>
    <row r="275" spans="1:20" ht="31.5" hidden="1" x14ac:dyDescent="0.25">
      <c r="A275" s="133">
        <v>269</v>
      </c>
      <c r="B275" s="156" t="s">
        <v>743</v>
      </c>
      <c r="C275" s="156" t="s">
        <v>65</v>
      </c>
      <c r="D275" s="138"/>
      <c r="E275" s="139"/>
      <c r="F275" s="139">
        <v>0</v>
      </c>
      <c r="G275" s="137"/>
      <c r="H275" s="137"/>
      <c r="I275" s="137">
        <v>0</v>
      </c>
      <c r="J275" s="140"/>
      <c r="K275" s="140"/>
      <c r="L275" s="140">
        <v>0</v>
      </c>
      <c r="M275" s="141">
        <f t="shared" si="26"/>
        <v>0</v>
      </c>
      <c r="N275" s="284">
        <f t="shared" si="27"/>
        <v>0</v>
      </c>
      <c r="O275" s="143">
        <f t="shared" si="28"/>
        <v>0</v>
      </c>
      <c r="P275" s="142">
        <f t="shared" si="29"/>
        <v>0</v>
      </c>
      <c r="Q275" s="143">
        <f t="shared" si="30"/>
        <v>0</v>
      </c>
      <c r="R275" s="142">
        <f t="shared" si="31"/>
        <v>0</v>
      </c>
      <c r="S275" s="245"/>
      <c r="T275" s="174"/>
    </row>
    <row r="276" spans="1:20" ht="31.5" x14ac:dyDescent="0.25">
      <c r="A276" s="133">
        <v>270</v>
      </c>
      <c r="B276" s="156" t="s">
        <v>744</v>
      </c>
      <c r="C276" s="156" t="s">
        <v>65</v>
      </c>
      <c r="D276" s="138"/>
      <c r="E276" s="139"/>
      <c r="F276" s="139">
        <v>27.5</v>
      </c>
      <c r="G276" s="137">
        <v>0</v>
      </c>
      <c r="H276" s="137">
        <v>47</v>
      </c>
      <c r="I276" s="137">
        <v>70</v>
      </c>
      <c r="J276" s="140">
        <v>0</v>
      </c>
      <c r="K276" s="140">
        <v>1.709090909090909</v>
      </c>
      <c r="L276" s="140">
        <v>2.5454545454545454</v>
      </c>
      <c r="M276" s="141">
        <f t="shared" si="26"/>
        <v>3</v>
      </c>
      <c r="N276" s="284">
        <f t="shared" si="27"/>
        <v>2</v>
      </c>
      <c r="O276" s="143">
        <f t="shared" si="28"/>
        <v>2.1</v>
      </c>
      <c r="P276" s="142">
        <f t="shared" si="29"/>
        <v>1</v>
      </c>
      <c r="Q276" s="143">
        <f t="shared" si="30"/>
        <v>1.5</v>
      </c>
      <c r="R276" s="142">
        <f t="shared" si="31"/>
        <v>75</v>
      </c>
      <c r="S276" s="245">
        <v>3</v>
      </c>
      <c r="T276" s="174">
        <v>0</v>
      </c>
    </row>
    <row r="277" spans="1:20" ht="31.5" customHeight="1" x14ac:dyDescent="0.25">
      <c r="A277" s="133">
        <v>271</v>
      </c>
      <c r="B277" s="156" t="s">
        <v>745</v>
      </c>
      <c r="C277" s="156" t="s">
        <v>65</v>
      </c>
      <c r="D277" s="138"/>
      <c r="E277" s="139"/>
      <c r="F277" s="139">
        <v>3313.3</v>
      </c>
      <c r="G277" s="137">
        <v>0</v>
      </c>
      <c r="H277" s="137">
        <v>0</v>
      </c>
      <c r="I277" s="137">
        <v>810</v>
      </c>
      <c r="J277" s="140">
        <v>0</v>
      </c>
      <c r="K277" s="140">
        <v>0</v>
      </c>
      <c r="L277" s="140">
        <v>0.2444692602541273</v>
      </c>
      <c r="M277" s="141">
        <v>1.3</v>
      </c>
      <c r="N277" s="284">
        <f t="shared" si="27"/>
        <v>10</v>
      </c>
      <c r="O277" s="143">
        <f t="shared" si="28"/>
        <v>10.53</v>
      </c>
      <c r="P277" s="142">
        <f t="shared" si="29"/>
        <v>7</v>
      </c>
      <c r="Q277" s="143">
        <f t="shared" si="30"/>
        <v>7.5</v>
      </c>
      <c r="R277" s="142">
        <f t="shared" si="31"/>
        <v>75</v>
      </c>
      <c r="S277" s="245">
        <v>10</v>
      </c>
      <c r="T277" s="174">
        <v>0</v>
      </c>
    </row>
    <row r="278" spans="1:20" ht="17.25" customHeight="1" x14ac:dyDescent="0.25">
      <c r="A278" s="133">
        <v>272</v>
      </c>
      <c r="B278" s="156" t="s">
        <v>2</v>
      </c>
      <c r="C278" s="156" t="s">
        <v>65</v>
      </c>
      <c r="D278" s="138"/>
      <c r="E278" s="139"/>
      <c r="F278" s="139">
        <v>1221.8800000000001</v>
      </c>
      <c r="G278" s="137">
        <v>0</v>
      </c>
      <c r="H278" s="137">
        <v>0</v>
      </c>
      <c r="I278" s="137">
        <v>436</v>
      </c>
      <c r="J278" s="140">
        <v>0</v>
      </c>
      <c r="K278" s="140">
        <v>0</v>
      </c>
      <c r="L278" s="140">
        <v>0.3568271843388876</v>
      </c>
      <c r="M278" s="141">
        <f t="shared" si="26"/>
        <v>3</v>
      </c>
      <c r="N278" s="284">
        <f t="shared" si="27"/>
        <v>13</v>
      </c>
      <c r="O278" s="143">
        <f t="shared" si="28"/>
        <v>13.08</v>
      </c>
      <c r="P278" s="142">
        <f t="shared" si="29"/>
        <v>9</v>
      </c>
      <c r="Q278" s="143">
        <f t="shared" si="30"/>
        <v>9.75</v>
      </c>
      <c r="R278" s="142">
        <f t="shared" si="31"/>
        <v>75</v>
      </c>
      <c r="S278" s="245" t="s">
        <v>852</v>
      </c>
      <c r="T278" s="174"/>
    </row>
    <row r="279" spans="1:20" ht="31.5" hidden="1" x14ac:dyDescent="0.25">
      <c r="A279" s="133">
        <v>273</v>
      </c>
      <c r="B279" s="156" t="s">
        <v>820</v>
      </c>
      <c r="C279" s="156" t="s">
        <v>65</v>
      </c>
      <c r="D279" s="138"/>
      <c r="E279" s="139"/>
      <c r="F279" s="139">
        <v>0</v>
      </c>
      <c r="G279" s="137"/>
      <c r="H279" s="137"/>
      <c r="I279" s="137">
        <v>0</v>
      </c>
      <c r="J279" s="140"/>
      <c r="K279" s="140"/>
      <c r="L279" s="140">
        <v>0</v>
      </c>
      <c r="M279" s="141">
        <f t="shared" si="26"/>
        <v>0</v>
      </c>
      <c r="N279" s="284">
        <f t="shared" si="27"/>
        <v>0</v>
      </c>
      <c r="O279" s="143">
        <f t="shared" si="28"/>
        <v>0</v>
      </c>
      <c r="P279" s="142">
        <f t="shared" si="29"/>
        <v>0</v>
      </c>
      <c r="Q279" s="143">
        <f t="shared" si="30"/>
        <v>0</v>
      </c>
      <c r="R279" s="142">
        <f t="shared" si="31"/>
        <v>0</v>
      </c>
      <c r="S279" s="245"/>
      <c r="T279" s="174"/>
    </row>
    <row r="280" spans="1:20" ht="18.75" hidden="1" customHeight="1" x14ac:dyDescent="0.25">
      <c r="A280" s="133">
        <v>274</v>
      </c>
      <c r="B280" s="156" t="s">
        <v>444</v>
      </c>
      <c r="C280" s="156" t="s">
        <v>65</v>
      </c>
      <c r="D280" s="138"/>
      <c r="E280" s="139"/>
      <c r="F280" s="139">
        <v>4681.08</v>
      </c>
      <c r="G280" s="137"/>
      <c r="H280" s="137"/>
      <c r="I280" s="137">
        <v>1316</v>
      </c>
      <c r="J280" s="140"/>
      <c r="K280" s="140"/>
      <c r="L280" s="140">
        <v>0.28113170464935444</v>
      </c>
      <c r="M280" s="141">
        <v>0</v>
      </c>
      <c r="N280" s="284">
        <f t="shared" si="27"/>
        <v>0</v>
      </c>
      <c r="O280" s="143">
        <f t="shared" si="28"/>
        <v>0</v>
      </c>
      <c r="P280" s="142">
        <f t="shared" si="29"/>
        <v>0</v>
      </c>
      <c r="Q280" s="143">
        <f t="shared" si="30"/>
        <v>0</v>
      </c>
      <c r="R280" s="142">
        <f t="shared" si="31"/>
        <v>75</v>
      </c>
      <c r="S280" s="245"/>
      <c r="T280" s="174"/>
    </row>
    <row r="281" spans="1:20" hidden="1" x14ac:dyDescent="0.25">
      <c r="A281" s="133">
        <v>275</v>
      </c>
      <c r="B281" s="156" t="s">
        <v>882</v>
      </c>
      <c r="C281" s="156" t="s">
        <v>40</v>
      </c>
      <c r="D281" s="138"/>
      <c r="E281" s="139"/>
      <c r="F281" s="139">
        <v>0</v>
      </c>
      <c r="G281" s="137"/>
      <c r="H281" s="137"/>
      <c r="I281" s="137">
        <v>0</v>
      </c>
      <c r="J281" s="140"/>
      <c r="K281" s="140"/>
      <c r="L281" s="140">
        <v>0</v>
      </c>
      <c r="M281" s="141">
        <f t="shared" si="26"/>
        <v>0</v>
      </c>
      <c r="N281" s="284">
        <f t="shared" si="27"/>
        <v>0</v>
      </c>
      <c r="O281" s="143">
        <f t="shared" si="28"/>
        <v>0</v>
      </c>
      <c r="P281" s="142">
        <f t="shared" si="29"/>
        <v>0</v>
      </c>
      <c r="Q281" s="143">
        <f t="shared" si="30"/>
        <v>0</v>
      </c>
      <c r="R281" s="142">
        <f t="shared" si="31"/>
        <v>0</v>
      </c>
      <c r="S281" s="245"/>
      <c r="T281" s="174"/>
    </row>
    <row r="282" spans="1:20" ht="31.5" hidden="1" x14ac:dyDescent="0.25">
      <c r="A282" s="133">
        <v>276</v>
      </c>
      <c r="B282" s="156" t="s">
        <v>708</v>
      </c>
      <c r="C282" s="156" t="s">
        <v>40</v>
      </c>
      <c r="D282" s="138"/>
      <c r="E282" s="139"/>
      <c r="F282" s="139">
        <v>0</v>
      </c>
      <c r="G282" s="137"/>
      <c r="H282" s="137"/>
      <c r="I282" s="137">
        <v>0</v>
      </c>
      <c r="J282" s="140"/>
      <c r="K282" s="140"/>
      <c r="L282" s="140">
        <v>0</v>
      </c>
      <c r="M282" s="141">
        <f t="shared" si="26"/>
        <v>0</v>
      </c>
      <c r="N282" s="284">
        <f t="shared" si="27"/>
        <v>0</v>
      </c>
      <c r="O282" s="143">
        <f t="shared" si="28"/>
        <v>0</v>
      </c>
      <c r="P282" s="142">
        <f t="shared" si="29"/>
        <v>0</v>
      </c>
      <c r="Q282" s="143">
        <f t="shared" si="30"/>
        <v>0</v>
      </c>
      <c r="R282" s="142">
        <f t="shared" si="31"/>
        <v>0</v>
      </c>
      <c r="S282" s="245"/>
      <c r="T282" s="174"/>
    </row>
    <row r="283" spans="1:20" hidden="1" x14ac:dyDescent="0.25">
      <c r="A283" s="133">
        <v>277</v>
      </c>
      <c r="B283" s="156" t="s">
        <v>2</v>
      </c>
      <c r="C283" s="156" t="s">
        <v>40</v>
      </c>
      <c r="D283" s="138"/>
      <c r="E283" s="139"/>
      <c r="F283" s="139">
        <v>0</v>
      </c>
      <c r="G283" s="137"/>
      <c r="H283" s="137"/>
      <c r="I283" s="137">
        <v>0</v>
      </c>
      <c r="J283" s="140"/>
      <c r="K283" s="140"/>
      <c r="L283" s="140">
        <v>0</v>
      </c>
      <c r="M283" s="141">
        <f t="shared" si="26"/>
        <v>0</v>
      </c>
      <c r="N283" s="284">
        <f t="shared" si="27"/>
        <v>0</v>
      </c>
      <c r="O283" s="143">
        <f t="shared" si="28"/>
        <v>0</v>
      </c>
      <c r="P283" s="142">
        <f t="shared" si="29"/>
        <v>0</v>
      </c>
      <c r="Q283" s="143">
        <f t="shared" si="30"/>
        <v>0</v>
      </c>
      <c r="R283" s="142">
        <f t="shared" si="31"/>
        <v>0</v>
      </c>
      <c r="S283" s="245"/>
      <c r="T283" s="174"/>
    </row>
    <row r="284" spans="1:20" ht="31.5" hidden="1" x14ac:dyDescent="0.25">
      <c r="A284" s="133">
        <v>278</v>
      </c>
      <c r="B284" s="156" t="s">
        <v>105</v>
      </c>
      <c r="C284" s="156" t="s">
        <v>40</v>
      </c>
      <c r="D284" s="138"/>
      <c r="E284" s="139"/>
      <c r="F284" s="139">
        <v>0</v>
      </c>
      <c r="G284" s="137"/>
      <c r="H284" s="137"/>
      <c r="I284" s="137">
        <v>0</v>
      </c>
      <c r="J284" s="140"/>
      <c r="K284" s="140"/>
      <c r="L284" s="140">
        <v>0</v>
      </c>
      <c r="M284" s="141">
        <f t="shared" si="26"/>
        <v>0</v>
      </c>
      <c r="N284" s="284">
        <f t="shared" si="27"/>
        <v>0</v>
      </c>
      <c r="O284" s="143">
        <f t="shared" si="28"/>
        <v>0</v>
      </c>
      <c r="P284" s="142">
        <f t="shared" si="29"/>
        <v>0</v>
      </c>
      <c r="Q284" s="143">
        <f t="shared" si="30"/>
        <v>0</v>
      </c>
      <c r="R284" s="142">
        <f t="shared" si="31"/>
        <v>0</v>
      </c>
      <c r="S284" s="245"/>
      <c r="T284" s="174"/>
    </row>
    <row r="285" spans="1:20" ht="31.5" hidden="1" x14ac:dyDescent="0.25">
      <c r="A285" s="133">
        <v>279</v>
      </c>
      <c r="B285" s="156" t="s">
        <v>243</v>
      </c>
      <c r="C285" s="156" t="s">
        <v>40</v>
      </c>
      <c r="D285" s="138"/>
      <c r="E285" s="139"/>
      <c r="F285" s="139">
        <v>0</v>
      </c>
      <c r="G285" s="137"/>
      <c r="H285" s="137"/>
      <c r="I285" s="137">
        <v>0</v>
      </c>
      <c r="J285" s="140"/>
      <c r="K285" s="140"/>
      <c r="L285" s="140">
        <v>0</v>
      </c>
      <c r="M285" s="141">
        <f t="shared" si="26"/>
        <v>0</v>
      </c>
      <c r="N285" s="284">
        <f t="shared" si="27"/>
        <v>0</v>
      </c>
      <c r="O285" s="143">
        <f t="shared" si="28"/>
        <v>0</v>
      </c>
      <c r="P285" s="142">
        <f t="shared" si="29"/>
        <v>0</v>
      </c>
      <c r="Q285" s="143">
        <f t="shared" si="30"/>
        <v>0</v>
      </c>
      <c r="R285" s="142">
        <f t="shared" si="31"/>
        <v>0</v>
      </c>
      <c r="S285" s="245"/>
      <c r="T285" s="174"/>
    </row>
    <row r="286" spans="1:20" hidden="1" x14ac:dyDescent="0.25">
      <c r="A286" s="133">
        <v>280</v>
      </c>
      <c r="B286" s="156" t="s">
        <v>444</v>
      </c>
      <c r="C286" s="156" t="s">
        <v>40</v>
      </c>
      <c r="D286" s="138"/>
      <c r="E286" s="139"/>
      <c r="F286" s="139">
        <v>0</v>
      </c>
      <c r="G286" s="137"/>
      <c r="H286" s="137"/>
      <c r="I286" s="137">
        <v>0</v>
      </c>
      <c r="J286" s="140"/>
      <c r="K286" s="140"/>
      <c r="L286" s="140">
        <v>0</v>
      </c>
      <c r="M286" s="141">
        <f t="shared" si="26"/>
        <v>0</v>
      </c>
      <c r="N286" s="284">
        <f t="shared" si="27"/>
        <v>0</v>
      </c>
      <c r="O286" s="143">
        <f t="shared" si="28"/>
        <v>0</v>
      </c>
      <c r="P286" s="142">
        <f t="shared" si="29"/>
        <v>0</v>
      </c>
      <c r="Q286" s="143">
        <f t="shared" si="30"/>
        <v>0</v>
      </c>
      <c r="R286" s="142">
        <f t="shared" si="31"/>
        <v>0</v>
      </c>
      <c r="S286" s="245"/>
      <c r="T286" s="174"/>
    </row>
    <row r="287" spans="1:20" hidden="1" x14ac:dyDescent="0.25">
      <c r="A287" s="133">
        <v>281</v>
      </c>
      <c r="B287" s="156" t="s">
        <v>914</v>
      </c>
      <c r="C287" s="156" t="s">
        <v>67</v>
      </c>
      <c r="D287" s="138"/>
      <c r="E287" s="139"/>
      <c r="F287" s="139">
        <v>0</v>
      </c>
      <c r="G287" s="137"/>
      <c r="H287" s="137"/>
      <c r="I287" s="137">
        <v>0</v>
      </c>
      <c r="J287" s="140"/>
      <c r="K287" s="140"/>
      <c r="L287" s="140">
        <v>0</v>
      </c>
      <c r="M287" s="141">
        <f t="shared" si="26"/>
        <v>0</v>
      </c>
      <c r="N287" s="284">
        <f t="shared" si="27"/>
        <v>0</v>
      </c>
      <c r="O287" s="143">
        <f t="shared" si="28"/>
        <v>0</v>
      </c>
      <c r="P287" s="142">
        <f t="shared" si="29"/>
        <v>0</v>
      </c>
      <c r="Q287" s="143">
        <f t="shared" si="30"/>
        <v>0</v>
      </c>
      <c r="R287" s="142">
        <f t="shared" si="31"/>
        <v>0</v>
      </c>
      <c r="S287" s="245"/>
      <c r="T287" s="174"/>
    </row>
    <row r="288" spans="1:20" ht="31.5" hidden="1" x14ac:dyDescent="0.25">
      <c r="A288" s="133">
        <v>282</v>
      </c>
      <c r="B288" s="156" t="s">
        <v>915</v>
      </c>
      <c r="C288" s="156" t="s">
        <v>67</v>
      </c>
      <c r="D288" s="138"/>
      <c r="E288" s="139"/>
      <c r="F288" s="139">
        <v>0</v>
      </c>
      <c r="G288" s="137"/>
      <c r="H288" s="137"/>
      <c r="I288" s="137">
        <v>0</v>
      </c>
      <c r="J288" s="140"/>
      <c r="K288" s="140"/>
      <c r="L288" s="140">
        <v>0</v>
      </c>
      <c r="M288" s="141">
        <f t="shared" si="26"/>
        <v>0</v>
      </c>
      <c r="N288" s="284">
        <f t="shared" si="27"/>
        <v>0</v>
      </c>
      <c r="O288" s="143">
        <f t="shared" si="28"/>
        <v>0</v>
      </c>
      <c r="P288" s="142">
        <f t="shared" si="29"/>
        <v>0</v>
      </c>
      <c r="Q288" s="143">
        <f t="shared" si="30"/>
        <v>0</v>
      </c>
      <c r="R288" s="142">
        <f t="shared" si="31"/>
        <v>0</v>
      </c>
      <c r="S288" s="245"/>
      <c r="T288" s="174"/>
    </row>
    <row r="289" spans="1:20" hidden="1" x14ac:dyDescent="0.25">
      <c r="A289" s="133">
        <v>283</v>
      </c>
      <c r="B289" s="156" t="s">
        <v>2</v>
      </c>
      <c r="C289" s="156" t="s">
        <v>67</v>
      </c>
      <c r="D289" s="138"/>
      <c r="E289" s="139"/>
      <c r="F289" s="139">
        <v>0</v>
      </c>
      <c r="G289" s="137"/>
      <c r="H289" s="137"/>
      <c r="I289" s="137">
        <v>0</v>
      </c>
      <c r="J289" s="140"/>
      <c r="K289" s="140"/>
      <c r="L289" s="140">
        <v>0</v>
      </c>
      <c r="M289" s="141">
        <f t="shared" si="26"/>
        <v>0</v>
      </c>
      <c r="N289" s="284">
        <f t="shared" si="27"/>
        <v>0</v>
      </c>
      <c r="O289" s="143">
        <f t="shared" si="28"/>
        <v>0</v>
      </c>
      <c r="P289" s="142">
        <f t="shared" si="29"/>
        <v>0</v>
      </c>
      <c r="Q289" s="143">
        <f t="shared" si="30"/>
        <v>0</v>
      </c>
      <c r="R289" s="142">
        <f t="shared" si="31"/>
        <v>0</v>
      </c>
      <c r="S289" s="245"/>
      <c r="T289" s="174"/>
    </row>
    <row r="290" spans="1:20" ht="31.5" hidden="1" x14ac:dyDescent="0.25">
      <c r="A290" s="133">
        <v>284</v>
      </c>
      <c r="B290" s="156" t="s">
        <v>746</v>
      </c>
      <c r="C290" s="156" t="s">
        <v>67</v>
      </c>
      <c r="D290" s="138"/>
      <c r="E290" s="139"/>
      <c r="F290" s="139">
        <v>0</v>
      </c>
      <c r="G290" s="137"/>
      <c r="H290" s="137"/>
      <c r="I290" s="137">
        <v>0</v>
      </c>
      <c r="J290" s="140"/>
      <c r="K290" s="140"/>
      <c r="L290" s="140">
        <v>0</v>
      </c>
      <c r="M290" s="141">
        <f t="shared" si="26"/>
        <v>0</v>
      </c>
      <c r="N290" s="284">
        <f t="shared" si="27"/>
        <v>0</v>
      </c>
      <c r="O290" s="143">
        <f t="shared" si="28"/>
        <v>0</v>
      </c>
      <c r="P290" s="142">
        <f t="shared" si="29"/>
        <v>0</v>
      </c>
      <c r="Q290" s="143">
        <f t="shared" si="30"/>
        <v>0</v>
      </c>
      <c r="R290" s="142">
        <f t="shared" si="31"/>
        <v>0</v>
      </c>
      <c r="S290" s="245"/>
      <c r="T290" s="174"/>
    </row>
    <row r="291" spans="1:20" ht="31.5" hidden="1" x14ac:dyDescent="0.25">
      <c r="A291" s="133">
        <v>285</v>
      </c>
      <c r="B291" s="156" t="s">
        <v>826</v>
      </c>
      <c r="C291" s="156" t="s">
        <v>67</v>
      </c>
      <c r="D291" s="138"/>
      <c r="E291" s="139"/>
      <c r="F291" s="139">
        <v>0</v>
      </c>
      <c r="G291" s="137"/>
      <c r="H291" s="137"/>
      <c r="I291" s="137">
        <v>0</v>
      </c>
      <c r="J291" s="140"/>
      <c r="K291" s="140"/>
      <c r="L291" s="140">
        <v>0</v>
      </c>
      <c r="M291" s="141">
        <f t="shared" si="26"/>
        <v>0</v>
      </c>
      <c r="N291" s="284">
        <f t="shared" si="27"/>
        <v>0</v>
      </c>
      <c r="O291" s="143">
        <f t="shared" si="28"/>
        <v>0</v>
      </c>
      <c r="P291" s="142">
        <f t="shared" si="29"/>
        <v>0</v>
      </c>
      <c r="Q291" s="143">
        <f t="shared" si="30"/>
        <v>0</v>
      </c>
      <c r="R291" s="142">
        <f t="shared" si="31"/>
        <v>0</v>
      </c>
      <c r="S291" s="245"/>
      <c r="T291" s="174"/>
    </row>
    <row r="292" spans="1:20" ht="31.5" hidden="1" x14ac:dyDescent="0.25">
      <c r="A292" s="133">
        <v>286</v>
      </c>
      <c r="B292" s="156" t="s">
        <v>106</v>
      </c>
      <c r="C292" s="156" t="s">
        <v>67</v>
      </c>
      <c r="D292" s="138"/>
      <c r="E292" s="139"/>
      <c r="F292" s="139">
        <v>0</v>
      </c>
      <c r="G292" s="137"/>
      <c r="H292" s="137"/>
      <c r="I292" s="137">
        <v>0</v>
      </c>
      <c r="J292" s="140"/>
      <c r="K292" s="140"/>
      <c r="L292" s="140">
        <v>0</v>
      </c>
      <c r="M292" s="141">
        <f t="shared" si="26"/>
        <v>0</v>
      </c>
      <c r="N292" s="284">
        <f t="shared" si="27"/>
        <v>0</v>
      </c>
      <c r="O292" s="143">
        <f t="shared" si="28"/>
        <v>0</v>
      </c>
      <c r="P292" s="142">
        <f t="shared" si="29"/>
        <v>0</v>
      </c>
      <c r="Q292" s="143">
        <f t="shared" si="30"/>
        <v>0</v>
      </c>
      <c r="R292" s="142">
        <f t="shared" si="31"/>
        <v>0</v>
      </c>
      <c r="S292" s="245"/>
      <c r="T292" s="174"/>
    </row>
    <row r="293" spans="1:20" ht="31.5" hidden="1" x14ac:dyDescent="0.25">
      <c r="A293" s="133">
        <v>287</v>
      </c>
      <c r="B293" s="156" t="s">
        <v>747</v>
      </c>
      <c r="C293" s="156" t="s">
        <v>67</v>
      </c>
      <c r="D293" s="138"/>
      <c r="E293" s="139"/>
      <c r="F293" s="139">
        <v>0</v>
      </c>
      <c r="G293" s="137"/>
      <c r="H293" s="137"/>
      <c r="I293" s="137">
        <v>0</v>
      </c>
      <c r="J293" s="140"/>
      <c r="K293" s="140"/>
      <c r="L293" s="140">
        <v>0</v>
      </c>
      <c r="M293" s="141">
        <f t="shared" si="26"/>
        <v>0</v>
      </c>
      <c r="N293" s="284">
        <f t="shared" si="27"/>
        <v>0</v>
      </c>
      <c r="O293" s="143">
        <f t="shared" si="28"/>
        <v>0</v>
      </c>
      <c r="P293" s="142">
        <f t="shared" si="29"/>
        <v>0</v>
      </c>
      <c r="Q293" s="143">
        <f t="shared" si="30"/>
        <v>0</v>
      </c>
      <c r="R293" s="142">
        <f t="shared" si="31"/>
        <v>0</v>
      </c>
      <c r="S293" s="245"/>
      <c r="T293" s="174"/>
    </row>
    <row r="294" spans="1:20" hidden="1" x14ac:dyDescent="0.25">
      <c r="A294" s="133">
        <v>288</v>
      </c>
      <c r="B294" s="156" t="s">
        <v>444</v>
      </c>
      <c r="C294" s="156" t="s">
        <v>67</v>
      </c>
      <c r="D294" s="138"/>
      <c r="E294" s="139"/>
      <c r="F294" s="139">
        <v>19930.689999999999</v>
      </c>
      <c r="G294" s="137"/>
      <c r="H294" s="137"/>
      <c r="I294" s="137">
        <v>0</v>
      </c>
      <c r="J294" s="140"/>
      <c r="K294" s="140"/>
      <c r="L294" s="140">
        <v>0</v>
      </c>
      <c r="M294" s="141">
        <f t="shared" si="26"/>
        <v>0</v>
      </c>
      <c r="N294" s="284">
        <f t="shared" si="27"/>
        <v>0</v>
      </c>
      <c r="O294" s="143">
        <f t="shared" si="28"/>
        <v>0</v>
      </c>
      <c r="P294" s="142">
        <f t="shared" si="29"/>
        <v>0</v>
      </c>
      <c r="Q294" s="143">
        <f t="shared" si="30"/>
        <v>0</v>
      </c>
      <c r="R294" s="142">
        <f t="shared" si="31"/>
        <v>0</v>
      </c>
      <c r="S294" s="245"/>
      <c r="T294" s="174"/>
    </row>
    <row r="295" spans="1:20" hidden="1" x14ac:dyDescent="0.25">
      <c r="A295" s="133">
        <v>289</v>
      </c>
      <c r="B295" s="156" t="s">
        <v>870</v>
      </c>
      <c r="C295" s="156" t="s">
        <v>69</v>
      </c>
      <c r="D295" s="138"/>
      <c r="E295" s="139"/>
      <c r="F295" s="139">
        <v>0</v>
      </c>
      <c r="G295" s="137"/>
      <c r="H295" s="137"/>
      <c r="I295" s="137">
        <v>0</v>
      </c>
      <c r="J295" s="140"/>
      <c r="K295" s="140"/>
      <c r="L295" s="140">
        <v>0</v>
      </c>
      <c r="M295" s="141">
        <f t="shared" si="26"/>
        <v>0</v>
      </c>
      <c r="N295" s="284">
        <f t="shared" si="27"/>
        <v>0</v>
      </c>
      <c r="O295" s="143">
        <f t="shared" si="28"/>
        <v>0</v>
      </c>
      <c r="P295" s="142">
        <f t="shared" si="29"/>
        <v>0</v>
      </c>
      <c r="Q295" s="143">
        <f t="shared" si="30"/>
        <v>0</v>
      </c>
      <c r="R295" s="142">
        <f t="shared" si="31"/>
        <v>0</v>
      </c>
      <c r="S295" s="245"/>
      <c r="T295" s="174"/>
    </row>
    <row r="296" spans="1:20" hidden="1" x14ac:dyDescent="0.25">
      <c r="A296" s="133">
        <v>290</v>
      </c>
      <c r="B296" s="156" t="s">
        <v>916</v>
      </c>
      <c r="C296" s="156" t="s">
        <v>69</v>
      </c>
      <c r="D296" s="138"/>
      <c r="E296" s="139"/>
      <c r="F296" s="139">
        <v>0</v>
      </c>
      <c r="G296" s="137"/>
      <c r="H296" s="137"/>
      <c r="I296" s="137">
        <v>0</v>
      </c>
      <c r="J296" s="140"/>
      <c r="K296" s="140"/>
      <c r="L296" s="140">
        <v>0</v>
      </c>
      <c r="M296" s="141">
        <f t="shared" si="26"/>
        <v>0</v>
      </c>
      <c r="N296" s="284">
        <f t="shared" si="27"/>
        <v>0</v>
      </c>
      <c r="O296" s="143">
        <f t="shared" si="28"/>
        <v>0</v>
      </c>
      <c r="P296" s="142">
        <f t="shared" si="29"/>
        <v>0</v>
      </c>
      <c r="Q296" s="143">
        <f t="shared" si="30"/>
        <v>0</v>
      </c>
      <c r="R296" s="142">
        <f t="shared" si="31"/>
        <v>0</v>
      </c>
      <c r="S296" s="245"/>
      <c r="T296" s="174"/>
    </row>
    <row r="297" spans="1:20" ht="31.5" hidden="1" x14ac:dyDescent="0.25">
      <c r="A297" s="133">
        <v>291</v>
      </c>
      <c r="B297" s="156" t="s">
        <v>748</v>
      </c>
      <c r="C297" s="156" t="s">
        <v>69</v>
      </c>
      <c r="D297" s="138"/>
      <c r="E297" s="139"/>
      <c r="F297" s="139">
        <v>0</v>
      </c>
      <c r="G297" s="137"/>
      <c r="H297" s="137"/>
      <c r="I297" s="137">
        <v>0</v>
      </c>
      <c r="J297" s="140"/>
      <c r="K297" s="140"/>
      <c r="L297" s="140">
        <v>0</v>
      </c>
      <c r="M297" s="141">
        <f t="shared" si="26"/>
        <v>0</v>
      </c>
      <c r="N297" s="284">
        <f t="shared" si="27"/>
        <v>0</v>
      </c>
      <c r="O297" s="143">
        <f t="shared" si="28"/>
        <v>0</v>
      </c>
      <c r="P297" s="142">
        <f t="shared" si="29"/>
        <v>0</v>
      </c>
      <c r="Q297" s="143">
        <f t="shared" si="30"/>
        <v>0</v>
      </c>
      <c r="R297" s="142">
        <f t="shared" si="31"/>
        <v>0</v>
      </c>
      <c r="S297" s="245"/>
      <c r="T297" s="174"/>
    </row>
    <row r="298" spans="1:20" hidden="1" x14ac:dyDescent="0.25">
      <c r="A298" s="133">
        <v>292</v>
      </c>
      <c r="B298" s="156" t="s">
        <v>2</v>
      </c>
      <c r="C298" s="156" t="s">
        <v>69</v>
      </c>
      <c r="D298" s="138"/>
      <c r="E298" s="139"/>
      <c r="F298" s="139">
        <v>0</v>
      </c>
      <c r="G298" s="137"/>
      <c r="H298" s="137"/>
      <c r="I298" s="137">
        <v>0</v>
      </c>
      <c r="J298" s="140"/>
      <c r="K298" s="140"/>
      <c r="L298" s="140">
        <v>0</v>
      </c>
      <c r="M298" s="141">
        <f t="shared" si="26"/>
        <v>0</v>
      </c>
      <c r="N298" s="284">
        <f t="shared" si="27"/>
        <v>0</v>
      </c>
      <c r="O298" s="143">
        <f t="shared" si="28"/>
        <v>0</v>
      </c>
      <c r="P298" s="142">
        <f t="shared" si="29"/>
        <v>0</v>
      </c>
      <c r="Q298" s="143">
        <f t="shared" si="30"/>
        <v>0</v>
      </c>
      <c r="R298" s="142">
        <f t="shared" si="31"/>
        <v>0</v>
      </c>
      <c r="S298" s="245"/>
      <c r="T298" s="174"/>
    </row>
    <row r="299" spans="1:20" ht="31.5" hidden="1" x14ac:dyDescent="0.25">
      <c r="A299" s="133">
        <v>293</v>
      </c>
      <c r="B299" s="156" t="s">
        <v>827</v>
      </c>
      <c r="C299" s="156" t="s">
        <v>69</v>
      </c>
      <c r="D299" s="138"/>
      <c r="E299" s="139"/>
      <c r="F299" s="139">
        <v>0</v>
      </c>
      <c r="G299" s="137"/>
      <c r="H299" s="137"/>
      <c r="I299" s="137">
        <v>0</v>
      </c>
      <c r="J299" s="140"/>
      <c r="K299" s="140"/>
      <c r="L299" s="140">
        <v>0</v>
      </c>
      <c r="M299" s="141">
        <f t="shared" si="26"/>
        <v>0</v>
      </c>
      <c r="N299" s="284">
        <f t="shared" si="27"/>
        <v>0</v>
      </c>
      <c r="O299" s="143">
        <f t="shared" si="28"/>
        <v>0</v>
      </c>
      <c r="P299" s="142">
        <f t="shared" si="29"/>
        <v>0</v>
      </c>
      <c r="Q299" s="143">
        <f t="shared" si="30"/>
        <v>0</v>
      </c>
      <c r="R299" s="142">
        <f t="shared" si="31"/>
        <v>0</v>
      </c>
      <c r="S299" s="245"/>
      <c r="T299" s="174"/>
    </row>
    <row r="300" spans="1:20" ht="31.5" hidden="1" x14ac:dyDescent="0.25">
      <c r="A300" s="133">
        <v>294</v>
      </c>
      <c r="B300" s="156" t="s">
        <v>108</v>
      </c>
      <c r="C300" s="156" t="s">
        <v>69</v>
      </c>
      <c r="D300" s="138"/>
      <c r="E300" s="139"/>
      <c r="F300" s="139">
        <v>0</v>
      </c>
      <c r="G300" s="137"/>
      <c r="H300" s="137"/>
      <c r="I300" s="137">
        <v>0</v>
      </c>
      <c r="J300" s="140"/>
      <c r="K300" s="140"/>
      <c r="L300" s="140">
        <v>0</v>
      </c>
      <c r="M300" s="141">
        <f t="shared" si="26"/>
        <v>0</v>
      </c>
      <c r="N300" s="284">
        <f t="shared" si="27"/>
        <v>0</v>
      </c>
      <c r="O300" s="143">
        <f t="shared" si="28"/>
        <v>0</v>
      </c>
      <c r="P300" s="142">
        <f t="shared" si="29"/>
        <v>0</v>
      </c>
      <c r="Q300" s="143">
        <f t="shared" si="30"/>
        <v>0</v>
      </c>
      <c r="R300" s="142">
        <f t="shared" si="31"/>
        <v>0</v>
      </c>
      <c r="S300" s="245"/>
      <c r="T300" s="174"/>
    </row>
    <row r="301" spans="1:20" ht="31.5" hidden="1" x14ac:dyDescent="0.25">
      <c r="A301" s="133">
        <v>295</v>
      </c>
      <c r="B301" s="156" t="s">
        <v>280</v>
      </c>
      <c r="C301" s="156" t="s">
        <v>69</v>
      </c>
      <c r="D301" s="138"/>
      <c r="E301" s="139"/>
      <c r="F301" s="139">
        <v>0</v>
      </c>
      <c r="G301" s="137"/>
      <c r="H301" s="137"/>
      <c r="I301" s="137">
        <v>0</v>
      </c>
      <c r="J301" s="140"/>
      <c r="K301" s="140"/>
      <c r="L301" s="140">
        <v>0</v>
      </c>
      <c r="M301" s="141">
        <f t="shared" si="26"/>
        <v>0</v>
      </c>
      <c r="N301" s="284">
        <f t="shared" si="27"/>
        <v>0</v>
      </c>
      <c r="O301" s="143">
        <f t="shared" si="28"/>
        <v>0</v>
      </c>
      <c r="P301" s="142">
        <f t="shared" si="29"/>
        <v>0</v>
      </c>
      <c r="Q301" s="143">
        <f t="shared" si="30"/>
        <v>0</v>
      </c>
      <c r="R301" s="142">
        <f t="shared" si="31"/>
        <v>0</v>
      </c>
      <c r="S301" s="245"/>
      <c r="T301" s="174"/>
    </row>
    <row r="302" spans="1:20" ht="31.5" hidden="1" x14ac:dyDescent="0.25">
      <c r="A302" s="133">
        <v>296</v>
      </c>
      <c r="B302" s="156" t="s">
        <v>107</v>
      </c>
      <c r="C302" s="156" t="s">
        <v>69</v>
      </c>
      <c r="D302" s="138"/>
      <c r="E302" s="139"/>
      <c r="F302" s="139">
        <v>0</v>
      </c>
      <c r="G302" s="137"/>
      <c r="H302" s="137"/>
      <c r="I302" s="137">
        <v>0</v>
      </c>
      <c r="J302" s="140"/>
      <c r="K302" s="140"/>
      <c r="L302" s="140">
        <v>0</v>
      </c>
      <c r="M302" s="141">
        <f t="shared" si="26"/>
        <v>0</v>
      </c>
      <c r="N302" s="284">
        <f t="shared" si="27"/>
        <v>0</v>
      </c>
      <c r="O302" s="143">
        <f t="shared" si="28"/>
        <v>0</v>
      </c>
      <c r="P302" s="142">
        <f t="shared" si="29"/>
        <v>0</v>
      </c>
      <c r="Q302" s="143">
        <f t="shared" si="30"/>
        <v>0</v>
      </c>
      <c r="R302" s="142">
        <f t="shared" si="31"/>
        <v>0</v>
      </c>
      <c r="S302" s="245"/>
      <c r="T302" s="174"/>
    </row>
    <row r="303" spans="1:20" ht="31.5" hidden="1" x14ac:dyDescent="0.25">
      <c r="A303" s="133">
        <v>297</v>
      </c>
      <c r="B303" s="156" t="s">
        <v>749</v>
      </c>
      <c r="C303" s="156" t="s">
        <v>69</v>
      </c>
      <c r="D303" s="138"/>
      <c r="E303" s="139"/>
      <c r="F303" s="139">
        <v>0</v>
      </c>
      <c r="G303" s="137"/>
      <c r="H303" s="137"/>
      <c r="I303" s="137">
        <v>0</v>
      </c>
      <c r="J303" s="140"/>
      <c r="K303" s="140"/>
      <c r="L303" s="140">
        <v>0</v>
      </c>
      <c r="M303" s="141">
        <f t="shared" si="26"/>
        <v>0</v>
      </c>
      <c r="N303" s="284">
        <f t="shared" si="27"/>
        <v>0</v>
      </c>
      <c r="O303" s="143">
        <f t="shared" si="28"/>
        <v>0</v>
      </c>
      <c r="P303" s="142">
        <f t="shared" si="29"/>
        <v>0</v>
      </c>
      <c r="Q303" s="143">
        <f t="shared" si="30"/>
        <v>0</v>
      </c>
      <c r="R303" s="142">
        <f t="shared" si="31"/>
        <v>0</v>
      </c>
      <c r="S303" s="245"/>
      <c r="T303" s="174"/>
    </row>
    <row r="304" spans="1:20" ht="31.5" hidden="1" x14ac:dyDescent="0.25">
      <c r="A304" s="133">
        <v>298</v>
      </c>
      <c r="B304" s="156" t="s">
        <v>109</v>
      </c>
      <c r="C304" s="156" t="s">
        <v>69</v>
      </c>
      <c r="D304" s="138"/>
      <c r="E304" s="139"/>
      <c r="F304" s="139">
        <v>0</v>
      </c>
      <c r="G304" s="137"/>
      <c r="H304" s="137"/>
      <c r="I304" s="137">
        <v>0</v>
      </c>
      <c r="J304" s="140"/>
      <c r="K304" s="140"/>
      <c r="L304" s="140">
        <v>0</v>
      </c>
      <c r="M304" s="141">
        <f t="shared" si="26"/>
        <v>0</v>
      </c>
      <c r="N304" s="284">
        <f t="shared" si="27"/>
        <v>0</v>
      </c>
      <c r="O304" s="143">
        <f t="shared" si="28"/>
        <v>0</v>
      </c>
      <c r="P304" s="142">
        <f t="shared" si="29"/>
        <v>0</v>
      </c>
      <c r="Q304" s="143">
        <f t="shared" si="30"/>
        <v>0</v>
      </c>
      <c r="R304" s="142">
        <f t="shared" si="31"/>
        <v>0</v>
      </c>
      <c r="S304" s="245"/>
      <c r="T304" s="174"/>
    </row>
    <row r="305" spans="1:20" hidden="1" x14ac:dyDescent="0.25">
      <c r="A305" s="133">
        <v>299</v>
      </c>
      <c r="B305" s="156" t="s">
        <v>444</v>
      </c>
      <c r="C305" s="156" t="s">
        <v>69</v>
      </c>
      <c r="D305" s="138"/>
      <c r="E305" s="139"/>
      <c r="F305" s="139">
        <v>0</v>
      </c>
      <c r="G305" s="137"/>
      <c r="H305" s="137"/>
      <c r="I305" s="137">
        <v>0</v>
      </c>
      <c r="J305" s="140"/>
      <c r="K305" s="140"/>
      <c r="L305" s="140">
        <v>0</v>
      </c>
      <c r="M305" s="141">
        <f t="shared" si="26"/>
        <v>0</v>
      </c>
      <c r="N305" s="284">
        <f t="shared" si="27"/>
        <v>0</v>
      </c>
      <c r="O305" s="143">
        <f t="shared" si="28"/>
        <v>0</v>
      </c>
      <c r="P305" s="142">
        <f t="shared" si="29"/>
        <v>0</v>
      </c>
      <c r="Q305" s="143">
        <f t="shared" si="30"/>
        <v>0</v>
      </c>
      <c r="R305" s="142">
        <f t="shared" si="31"/>
        <v>0</v>
      </c>
      <c r="S305" s="245"/>
      <c r="T305" s="174"/>
    </row>
    <row r="306" spans="1:20" hidden="1" x14ac:dyDescent="0.25">
      <c r="A306" s="133">
        <v>300</v>
      </c>
      <c r="B306" s="156" t="s">
        <v>867</v>
      </c>
      <c r="C306" s="156" t="s">
        <v>270</v>
      </c>
      <c r="D306" s="138"/>
      <c r="E306" s="139"/>
      <c r="F306" s="139">
        <v>0</v>
      </c>
      <c r="G306" s="137"/>
      <c r="H306" s="137"/>
      <c r="I306" s="137">
        <v>0</v>
      </c>
      <c r="J306" s="140"/>
      <c r="K306" s="140"/>
      <c r="L306" s="140">
        <v>0</v>
      </c>
      <c r="M306" s="141">
        <f t="shared" si="26"/>
        <v>0</v>
      </c>
      <c r="N306" s="284">
        <f t="shared" si="27"/>
        <v>0</v>
      </c>
      <c r="O306" s="143">
        <f t="shared" si="28"/>
        <v>0</v>
      </c>
      <c r="P306" s="142">
        <f t="shared" si="29"/>
        <v>0</v>
      </c>
      <c r="Q306" s="143">
        <f t="shared" si="30"/>
        <v>0</v>
      </c>
      <c r="R306" s="142">
        <f t="shared" si="31"/>
        <v>0</v>
      </c>
      <c r="S306" s="245"/>
      <c r="T306" s="174"/>
    </row>
    <row r="307" spans="1:20" ht="31.5" hidden="1" x14ac:dyDescent="0.25">
      <c r="A307" s="133">
        <v>301</v>
      </c>
      <c r="B307" s="156" t="s">
        <v>124</v>
      </c>
      <c r="C307" s="156" t="s">
        <v>270</v>
      </c>
      <c r="D307" s="138"/>
      <c r="E307" s="139"/>
      <c r="F307" s="139">
        <v>0</v>
      </c>
      <c r="G307" s="137"/>
      <c r="H307" s="137"/>
      <c r="I307" s="137">
        <v>0</v>
      </c>
      <c r="J307" s="140"/>
      <c r="K307" s="140"/>
      <c r="L307" s="140">
        <v>0</v>
      </c>
      <c r="M307" s="141">
        <f t="shared" si="26"/>
        <v>0</v>
      </c>
      <c r="N307" s="284">
        <f t="shared" si="27"/>
        <v>0</v>
      </c>
      <c r="O307" s="143">
        <f t="shared" si="28"/>
        <v>0</v>
      </c>
      <c r="P307" s="142">
        <f t="shared" si="29"/>
        <v>0</v>
      </c>
      <c r="Q307" s="143">
        <f t="shared" si="30"/>
        <v>0</v>
      </c>
      <c r="R307" s="142">
        <f t="shared" si="31"/>
        <v>0</v>
      </c>
      <c r="S307" s="245"/>
      <c r="T307" s="174"/>
    </row>
    <row r="308" spans="1:20" hidden="1" x14ac:dyDescent="0.25">
      <c r="A308" s="133">
        <v>302</v>
      </c>
      <c r="B308" s="156" t="s">
        <v>2</v>
      </c>
      <c r="C308" s="156" t="s">
        <v>270</v>
      </c>
      <c r="D308" s="138"/>
      <c r="E308" s="139"/>
      <c r="F308" s="139">
        <v>0</v>
      </c>
      <c r="G308" s="137"/>
      <c r="H308" s="137"/>
      <c r="I308" s="137">
        <v>0</v>
      </c>
      <c r="J308" s="140"/>
      <c r="K308" s="140"/>
      <c r="L308" s="140">
        <v>0</v>
      </c>
      <c r="M308" s="141">
        <f t="shared" si="26"/>
        <v>0</v>
      </c>
      <c r="N308" s="284">
        <f t="shared" si="27"/>
        <v>0</v>
      </c>
      <c r="O308" s="143">
        <f t="shared" si="28"/>
        <v>0</v>
      </c>
      <c r="P308" s="142">
        <f t="shared" si="29"/>
        <v>0</v>
      </c>
      <c r="Q308" s="143">
        <f t="shared" si="30"/>
        <v>0</v>
      </c>
      <c r="R308" s="142">
        <f t="shared" si="31"/>
        <v>0</v>
      </c>
      <c r="S308" s="245"/>
      <c r="T308" s="174"/>
    </row>
    <row r="309" spans="1:20" ht="47.25" hidden="1" x14ac:dyDescent="0.25">
      <c r="A309" s="133">
        <v>303</v>
      </c>
      <c r="B309" s="156" t="s">
        <v>86</v>
      </c>
      <c r="C309" s="156" t="s">
        <v>270</v>
      </c>
      <c r="D309" s="138"/>
      <c r="E309" s="139"/>
      <c r="F309" s="139">
        <v>0</v>
      </c>
      <c r="G309" s="137"/>
      <c r="H309" s="137"/>
      <c r="I309" s="137">
        <v>0</v>
      </c>
      <c r="J309" s="140"/>
      <c r="K309" s="140"/>
      <c r="L309" s="140">
        <v>0</v>
      </c>
      <c r="M309" s="141">
        <f t="shared" si="26"/>
        <v>0</v>
      </c>
      <c r="N309" s="284">
        <f t="shared" si="27"/>
        <v>0</v>
      </c>
      <c r="O309" s="143">
        <f t="shared" si="28"/>
        <v>0</v>
      </c>
      <c r="P309" s="142">
        <f t="shared" si="29"/>
        <v>0</v>
      </c>
      <c r="Q309" s="143">
        <f t="shared" si="30"/>
        <v>0</v>
      </c>
      <c r="R309" s="142">
        <f t="shared" si="31"/>
        <v>0</v>
      </c>
      <c r="S309" s="245"/>
      <c r="T309" s="174"/>
    </row>
    <row r="310" spans="1:20" hidden="1" x14ac:dyDescent="0.25">
      <c r="A310" s="133">
        <v>304</v>
      </c>
      <c r="B310" s="156" t="s">
        <v>444</v>
      </c>
      <c r="C310" s="156" t="s">
        <v>270</v>
      </c>
      <c r="D310" s="138"/>
      <c r="E310" s="139"/>
      <c r="F310" s="139">
        <v>0</v>
      </c>
      <c r="G310" s="137"/>
      <c r="H310" s="137"/>
      <c r="I310" s="137">
        <v>0</v>
      </c>
      <c r="J310" s="140"/>
      <c r="K310" s="140"/>
      <c r="L310" s="140">
        <v>0</v>
      </c>
      <c r="M310" s="141">
        <f t="shared" si="26"/>
        <v>0</v>
      </c>
      <c r="N310" s="284">
        <f t="shared" si="27"/>
        <v>0</v>
      </c>
      <c r="O310" s="143">
        <f t="shared" si="28"/>
        <v>0</v>
      </c>
      <c r="P310" s="142">
        <f t="shared" si="29"/>
        <v>0</v>
      </c>
      <c r="Q310" s="143">
        <f t="shared" si="30"/>
        <v>0</v>
      </c>
      <c r="R310" s="142">
        <f t="shared" si="31"/>
        <v>0</v>
      </c>
      <c r="S310" s="245"/>
      <c r="T310" s="174"/>
    </row>
    <row r="311" spans="1:20" hidden="1" x14ac:dyDescent="0.25">
      <c r="A311" s="133">
        <v>305</v>
      </c>
      <c r="B311" s="156" t="s">
        <v>2</v>
      </c>
      <c r="C311" s="156" t="s">
        <v>41</v>
      </c>
      <c r="D311" s="138"/>
      <c r="E311" s="139"/>
      <c r="F311" s="139">
        <v>0</v>
      </c>
      <c r="G311" s="137"/>
      <c r="H311" s="137"/>
      <c r="I311" s="137">
        <v>0</v>
      </c>
      <c r="J311" s="140"/>
      <c r="K311" s="140"/>
      <c r="L311" s="140">
        <v>0</v>
      </c>
      <c r="M311" s="141">
        <f t="shared" si="26"/>
        <v>0</v>
      </c>
      <c r="N311" s="284">
        <f t="shared" si="27"/>
        <v>0</v>
      </c>
      <c r="O311" s="143">
        <f t="shared" si="28"/>
        <v>0</v>
      </c>
      <c r="P311" s="142">
        <f t="shared" si="29"/>
        <v>0</v>
      </c>
      <c r="Q311" s="143">
        <f t="shared" si="30"/>
        <v>0</v>
      </c>
      <c r="R311" s="142">
        <f t="shared" si="31"/>
        <v>0</v>
      </c>
      <c r="S311" s="245"/>
      <c r="T311" s="174"/>
    </row>
    <row r="312" spans="1:20" ht="47.25" hidden="1" x14ac:dyDescent="0.25">
      <c r="A312" s="133">
        <v>306</v>
      </c>
      <c r="B312" s="156" t="s">
        <v>86</v>
      </c>
      <c r="C312" s="156" t="s">
        <v>41</v>
      </c>
      <c r="D312" s="138"/>
      <c r="E312" s="139"/>
      <c r="F312" s="139">
        <v>0</v>
      </c>
      <c r="G312" s="137"/>
      <c r="H312" s="137"/>
      <c r="I312" s="137">
        <v>0</v>
      </c>
      <c r="J312" s="140"/>
      <c r="K312" s="140"/>
      <c r="L312" s="140">
        <v>0</v>
      </c>
      <c r="M312" s="141">
        <f t="shared" si="26"/>
        <v>0</v>
      </c>
      <c r="N312" s="284">
        <f t="shared" si="27"/>
        <v>0</v>
      </c>
      <c r="O312" s="143">
        <f t="shared" si="28"/>
        <v>0</v>
      </c>
      <c r="P312" s="142">
        <f t="shared" si="29"/>
        <v>0</v>
      </c>
      <c r="Q312" s="143">
        <f t="shared" si="30"/>
        <v>0</v>
      </c>
      <c r="R312" s="142">
        <f t="shared" si="31"/>
        <v>0</v>
      </c>
      <c r="S312" s="245"/>
      <c r="T312" s="174"/>
    </row>
    <row r="313" spans="1:20" hidden="1" x14ac:dyDescent="0.25">
      <c r="A313" s="133">
        <v>307</v>
      </c>
      <c r="B313" s="156" t="s">
        <v>444</v>
      </c>
      <c r="C313" s="156" t="s">
        <v>41</v>
      </c>
      <c r="D313" s="138"/>
      <c r="E313" s="139"/>
      <c r="F313" s="139">
        <v>0</v>
      </c>
      <c r="G313" s="137"/>
      <c r="H313" s="137"/>
      <c r="I313" s="137">
        <v>0</v>
      </c>
      <c r="J313" s="140"/>
      <c r="K313" s="140"/>
      <c r="L313" s="140">
        <v>0</v>
      </c>
      <c r="M313" s="141">
        <f t="shared" si="26"/>
        <v>0</v>
      </c>
      <c r="N313" s="284">
        <f t="shared" si="27"/>
        <v>0</v>
      </c>
      <c r="O313" s="143">
        <f t="shared" si="28"/>
        <v>0</v>
      </c>
      <c r="P313" s="142">
        <f t="shared" si="29"/>
        <v>0</v>
      </c>
      <c r="Q313" s="143">
        <f t="shared" si="30"/>
        <v>0</v>
      </c>
      <c r="R313" s="142">
        <f t="shared" si="31"/>
        <v>0</v>
      </c>
      <c r="S313" s="245"/>
      <c r="T313" s="174"/>
    </row>
    <row r="314" spans="1:20" hidden="1" x14ac:dyDescent="0.25">
      <c r="A314" s="133">
        <v>308</v>
      </c>
      <c r="B314" s="156" t="s">
        <v>909</v>
      </c>
      <c r="C314" s="156" t="s">
        <v>917</v>
      </c>
      <c r="D314" s="138"/>
      <c r="E314" s="139"/>
      <c r="F314" s="139">
        <v>0</v>
      </c>
      <c r="G314" s="137"/>
      <c r="H314" s="137"/>
      <c r="I314" s="137">
        <v>0</v>
      </c>
      <c r="J314" s="140"/>
      <c r="K314" s="140"/>
      <c r="L314" s="140">
        <v>0</v>
      </c>
      <c r="M314" s="141">
        <f t="shared" si="26"/>
        <v>0</v>
      </c>
      <c r="N314" s="284">
        <f t="shared" si="27"/>
        <v>0</v>
      </c>
      <c r="O314" s="143">
        <f t="shared" si="28"/>
        <v>0</v>
      </c>
      <c r="P314" s="142">
        <f t="shared" si="29"/>
        <v>0</v>
      </c>
      <c r="Q314" s="143">
        <f t="shared" si="30"/>
        <v>0</v>
      </c>
      <c r="R314" s="142">
        <f t="shared" si="31"/>
        <v>0</v>
      </c>
      <c r="S314" s="245"/>
      <c r="T314" s="174"/>
    </row>
    <row r="315" spans="1:20" hidden="1" x14ac:dyDescent="0.25">
      <c r="A315" s="133">
        <v>309</v>
      </c>
      <c r="B315" s="156" t="s">
        <v>918</v>
      </c>
      <c r="C315" s="156" t="s">
        <v>917</v>
      </c>
      <c r="D315" s="138"/>
      <c r="E315" s="139"/>
      <c r="F315" s="139">
        <v>0</v>
      </c>
      <c r="G315" s="137"/>
      <c r="H315" s="137"/>
      <c r="I315" s="137">
        <v>0</v>
      </c>
      <c r="J315" s="140"/>
      <c r="K315" s="140"/>
      <c r="L315" s="140">
        <v>0</v>
      </c>
      <c r="M315" s="141">
        <f t="shared" si="26"/>
        <v>0</v>
      </c>
      <c r="N315" s="284">
        <f t="shared" si="27"/>
        <v>0</v>
      </c>
      <c r="O315" s="143">
        <f t="shared" si="28"/>
        <v>0</v>
      </c>
      <c r="P315" s="142">
        <f t="shared" si="29"/>
        <v>0</v>
      </c>
      <c r="Q315" s="143">
        <f t="shared" si="30"/>
        <v>0</v>
      </c>
      <c r="R315" s="142">
        <f t="shared" si="31"/>
        <v>0</v>
      </c>
      <c r="S315" s="245"/>
      <c r="T315" s="174"/>
    </row>
    <row r="316" spans="1:20" hidden="1" x14ac:dyDescent="0.25">
      <c r="A316" s="133">
        <v>310</v>
      </c>
      <c r="B316" s="156" t="s">
        <v>919</v>
      </c>
      <c r="C316" s="156" t="s">
        <v>917</v>
      </c>
      <c r="D316" s="138"/>
      <c r="E316" s="139"/>
      <c r="F316" s="139">
        <v>0</v>
      </c>
      <c r="G316" s="137"/>
      <c r="H316" s="137"/>
      <c r="I316" s="137">
        <v>0</v>
      </c>
      <c r="J316" s="140"/>
      <c r="K316" s="140"/>
      <c r="L316" s="140">
        <v>0</v>
      </c>
      <c r="M316" s="141">
        <f t="shared" si="26"/>
        <v>0</v>
      </c>
      <c r="N316" s="284">
        <f t="shared" si="27"/>
        <v>0</v>
      </c>
      <c r="O316" s="143">
        <f t="shared" si="28"/>
        <v>0</v>
      </c>
      <c r="P316" s="142">
        <f t="shared" si="29"/>
        <v>0</v>
      </c>
      <c r="Q316" s="143">
        <f t="shared" si="30"/>
        <v>0</v>
      </c>
      <c r="R316" s="142">
        <f t="shared" si="31"/>
        <v>0</v>
      </c>
      <c r="S316" s="245"/>
      <c r="T316" s="174"/>
    </row>
    <row r="317" spans="1:20" hidden="1" x14ac:dyDescent="0.25">
      <c r="A317" s="133">
        <v>311</v>
      </c>
      <c r="B317" s="156" t="s">
        <v>2</v>
      </c>
      <c r="C317" s="156" t="s">
        <v>917</v>
      </c>
      <c r="D317" s="138"/>
      <c r="E317" s="139"/>
      <c r="F317" s="139">
        <v>0</v>
      </c>
      <c r="G317" s="137"/>
      <c r="H317" s="137"/>
      <c r="I317" s="137">
        <v>0</v>
      </c>
      <c r="J317" s="140"/>
      <c r="K317" s="140"/>
      <c r="L317" s="140">
        <v>0</v>
      </c>
      <c r="M317" s="141">
        <f t="shared" si="26"/>
        <v>0</v>
      </c>
      <c r="N317" s="284">
        <f t="shared" si="27"/>
        <v>0</v>
      </c>
      <c r="O317" s="143">
        <f t="shared" si="28"/>
        <v>0</v>
      </c>
      <c r="P317" s="142">
        <f t="shared" si="29"/>
        <v>0</v>
      </c>
      <c r="Q317" s="143">
        <f t="shared" si="30"/>
        <v>0</v>
      </c>
      <c r="R317" s="142">
        <f t="shared" si="31"/>
        <v>0</v>
      </c>
      <c r="S317" s="245"/>
      <c r="T317" s="174"/>
    </row>
    <row r="318" spans="1:20" ht="31.5" hidden="1" x14ac:dyDescent="0.25">
      <c r="A318" s="133">
        <v>312</v>
      </c>
      <c r="B318" s="156" t="s">
        <v>125</v>
      </c>
      <c r="C318" s="156" t="s">
        <v>917</v>
      </c>
      <c r="D318" s="138"/>
      <c r="E318" s="139"/>
      <c r="F318" s="139">
        <v>0</v>
      </c>
      <c r="G318" s="137"/>
      <c r="H318" s="137"/>
      <c r="I318" s="137">
        <v>0</v>
      </c>
      <c r="J318" s="140"/>
      <c r="K318" s="140"/>
      <c r="L318" s="140">
        <v>0</v>
      </c>
      <c r="M318" s="141">
        <f t="shared" si="26"/>
        <v>0</v>
      </c>
      <c r="N318" s="284">
        <f t="shared" si="27"/>
        <v>0</v>
      </c>
      <c r="O318" s="143">
        <f t="shared" si="28"/>
        <v>0</v>
      </c>
      <c r="P318" s="142">
        <f t="shared" si="29"/>
        <v>0</v>
      </c>
      <c r="Q318" s="143">
        <f t="shared" si="30"/>
        <v>0</v>
      </c>
      <c r="R318" s="142">
        <f t="shared" si="31"/>
        <v>0</v>
      </c>
      <c r="S318" s="245"/>
      <c r="T318" s="174"/>
    </row>
    <row r="319" spans="1:20" ht="31.5" hidden="1" x14ac:dyDescent="0.25">
      <c r="A319" s="133">
        <v>313</v>
      </c>
      <c r="B319" s="156" t="s">
        <v>276</v>
      </c>
      <c r="C319" s="156" t="s">
        <v>917</v>
      </c>
      <c r="D319" s="138"/>
      <c r="E319" s="139"/>
      <c r="F319" s="139">
        <v>0</v>
      </c>
      <c r="G319" s="137"/>
      <c r="H319" s="137"/>
      <c r="I319" s="137">
        <v>0</v>
      </c>
      <c r="J319" s="140"/>
      <c r="K319" s="140"/>
      <c r="L319" s="140">
        <v>0</v>
      </c>
      <c r="M319" s="141">
        <f t="shared" si="26"/>
        <v>0</v>
      </c>
      <c r="N319" s="284">
        <f t="shared" si="27"/>
        <v>0</v>
      </c>
      <c r="O319" s="143">
        <f t="shared" si="28"/>
        <v>0</v>
      </c>
      <c r="P319" s="142">
        <f t="shared" si="29"/>
        <v>0</v>
      </c>
      <c r="Q319" s="143">
        <f t="shared" si="30"/>
        <v>0</v>
      </c>
      <c r="R319" s="142">
        <f t="shared" si="31"/>
        <v>0</v>
      </c>
      <c r="S319" s="245"/>
      <c r="T319" s="174"/>
    </row>
    <row r="320" spans="1:20" ht="47.25" hidden="1" x14ac:dyDescent="0.25">
      <c r="A320" s="133">
        <v>314</v>
      </c>
      <c r="B320" s="156" t="s">
        <v>43</v>
      </c>
      <c r="C320" s="156" t="s">
        <v>917</v>
      </c>
      <c r="D320" s="138"/>
      <c r="E320" s="139"/>
      <c r="F320" s="139">
        <v>0</v>
      </c>
      <c r="G320" s="137"/>
      <c r="H320" s="137"/>
      <c r="I320" s="137">
        <v>0</v>
      </c>
      <c r="J320" s="140"/>
      <c r="K320" s="140"/>
      <c r="L320" s="140">
        <v>0</v>
      </c>
      <c r="M320" s="141">
        <f t="shared" si="26"/>
        <v>0</v>
      </c>
      <c r="N320" s="284">
        <f t="shared" si="27"/>
        <v>0</v>
      </c>
      <c r="O320" s="143">
        <f t="shared" si="28"/>
        <v>0</v>
      </c>
      <c r="P320" s="142">
        <f t="shared" si="29"/>
        <v>0</v>
      </c>
      <c r="Q320" s="143">
        <f t="shared" si="30"/>
        <v>0</v>
      </c>
      <c r="R320" s="142">
        <f t="shared" si="31"/>
        <v>0</v>
      </c>
      <c r="S320" s="245"/>
      <c r="T320" s="174"/>
    </row>
    <row r="321" spans="1:20" hidden="1" x14ac:dyDescent="0.25">
      <c r="A321" s="133">
        <v>315</v>
      </c>
      <c r="B321" s="156" t="s">
        <v>444</v>
      </c>
      <c r="C321" s="156" t="s">
        <v>917</v>
      </c>
      <c r="D321" s="138"/>
      <c r="E321" s="139"/>
      <c r="F321" s="139">
        <v>0</v>
      </c>
      <c r="G321" s="137"/>
      <c r="H321" s="137"/>
      <c r="I321" s="137">
        <v>0</v>
      </c>
      <c r="J321" s="140"/>
      <c r="K321" s="140"/>
      <c r="L321" s="140">
        <v>0</v>
      </c>
      <c r="M321" s="141">
        <f t="shared" si="26"/>
        <v>0</v>
      </c>
      <c r="N321" s="284">
        <f t="shared" si="27"/>
        <v>0</v>
      </c>
      <c r="O321" s="143">
        <f t="shared" si="28"/>
        <v>0</v>
      </c>
      <c r="P321" s="142">
        <f t="shared" si="29"/>
        <v>0</v>
      </c>
      <c r="Q321" s="143">
        <f t="shared" si="30"/>
        <v>0</v>
      </c>
      <c r="R321" s="142">
        <f t="shared" si="31"/>
        <v>0</v>
      </c>
      <c r="S321" s="245"/>
      <c r="T321" s="174"/>
    </row>
    <row r="322" spans="1:20" ht="31.5" x14ac:dyDescent="0.25">
      <c r="A322" s="133">
        <v>316</v>
      </c>
      <c r="B322" s="156" t="s">
        <v>45</v>
      </c>
      <c r="C322" s="156" t="s">
        <v>44</v>
      </c>
      <c r="D322" s="138"/>
      <c r="E322" s="139"/>
      <c r="F322" s="139">
        <v>177.71</v>
      </c>
      <c r="G322" s="137">
        <v>71</v>
      </c>
      <c r="H322" s="137">
        <v>72</v>
      </c>
      <c r="I322" s="137">
        <v>85</v>
      </c>
      <c r="J322" s="140">
        <v>0.39952731979067019</v>
      </c>
      <c r="K322" s="140">
        <v>0.40515446513983455</v>
      </c>
      <c r="L322" s="140">
        <v>0.47830735467897134</v>
      </c>
      <c r="M322" s="141">
        <v>4</v>
      </c>
      <c r="N322" s="284">
        <f t="shared" si="27"/>
        <v>3</v>
      </c>
      <c r="O322" s="143">
        <f t="shared" si="28"/>
        <v>3.4</v>
      </c>
      <c r="P322" s="142">
        <f t="shared" si="29"/>
        <v>2</v>
      </c>
      <c r="Q322" s="143">
        <f t="shared" si="30"/>
        <v>2.25</v>
      </c>
      <c r="R322" s="142">
        <f t="shared" si="31"/>
        <v>75</v>
      </c>
      <c r="S322" s="245">
        <v>3</v>
      </c>
      <c r="T322" s="174">
        <v>3</v>
      </c>
    </row>
    <row r="323" spans="1:20" x14ac:dyDescent="0.25">
      <c r="A323" s="133">
        <v>317</v>
      </c>
      <c r="B323" s="156" t="s">
        <v>2</v>
      </c>
      <c r="C323" s="156" t="s">
        <v>44</v>
      </c>
      <c r="D323" s="138"/>
      <c r="E323" s="139"/>
      <c r="F323" s="139">
        <v>6.03</v>
      </c>
      <c r="G323" s="137">
        <v>33</v>
      </c>
      <c r="H323" s="137">
        <v>86</v>
      </c>
      <c r="I323" s="137">
        <v>103</v>
      </c>
      <c r="J323" s="140">
        <v>5.4726368159203975</v>
      </c>
      <c r="K323" s="140">
        <v>14.262023217247098</v>
      </c>
      <c r="L323" s="140">
        <v>17.081260364842453</v>
      </c>
      <c r="M323" s="141">
        <v>5</v>
      </c>
      <c r="N323" s="284">
        <f t="shared" si="27"/>
        <v>5</v>
      </c>
      <c r="O323" s="143">
        <f t="shared" si="28"/>
        <v>5.15</v>
      </c>
      <c r="P323" s="142">
        <f t="shared" si="29"/>
        <v>3</v>
      </c>
      <c r="Q323" s="143">
        <f t="shared" si="30"/>
        <v>3.75</v>
      </c>
      <c r="R323" s="142">
        <f t="shared" si="31"/>
        <v>75</v>
      </c>
      <c r="S323" s="245" t="s">
        <v>852</v>
      </c>
      <c r="T323" s="174"/>
    </row>
    <row r="324" spans="1:20" ht="31.5" x14ac:dyDescent="0.25">
      <c r="A324" s="133">
        <v>318</v>
      </c>
      <c r="B324" s="156" t="s">
        <v>272</v>
      </c>
      <c r="C324" s="156" t="s">
        <v>44</v>
      </c>
      <c r="D324" s="138"/>
      <c r="E324" s="139"/>
      <c r="F324" s="139">
        <v>604.91</v>
      </c>
      <c r="G324" s="137">
        <v>2097</v>
      </c>
      <c r="H324" s="137">
        <v>3879</v>
      </c>
      <c r="I324" s="137">
        <v>3981</v>
      </c>
      <c r="J324" s="140">
        <v>3.4666313997123539</v>
      </c>
      <c r="K324" s="140">
        <v>6.4125241771503205</v>
      </c>
      <c r="L324" s="140">
        <v>6.5811443024582177</v>
      </c>
      <c r="M324" s="141">
        <v>4.8499999999999996</v>
      </c>
      <c r="N324" s="284">
        <f t="shared" si="27"/>
        <v>193</v>
      </c>
      <c r="O324" s="143">
        <f t="shared" si="28"/>
        <v>193.07849999999999</v>
      </c>
      <c r="P324" s="142">
        <f t="shared" si="29"/>
        <v>144</v>
      </c>
      <c r="Q324" s="143">
        <f t="shared" si="30"/>
        <v>144.75</v>
      </c>
      <c r="R324" s="142">
        <f t="shared" si="31"/>
        <v>75</v>
      </c>
      <c r="S324" s="245">
        <v>193</v>
      </c>
      <c r="T324" s="174">
        <v>157</v>
      </c>
    </row>
    <row r="325" spans="1:20" hidden="1" x14ac:dyDescent="0.25">
      <c r="A325" s="133">
        <v>319</v>
      </c>
      <c r="B325" s="156" t="s">
        <v>444</v>
      </c>
      <c r="C325" s="156" t="s">
        <v>44</v>
      </c>
      <c r="D325" s="138"/>
      <c r="E325" s="139"/>
      <c r="F325" s="139">
        <v>788.65</v>
      </c>
      <c r="G325" s="137"/>
      <c r="H325" s="137"/>
      <c r="I325" s="137">
        <v>4169</v>
      </c>
      <c r="J325" s="140"/>
      <c r="K325" s="140"/>
      <c r="L325" s="140">
        <v>5.2862486527610475</v>
      </c>
      <c r="M325" s="141">
        <v>0</v>
      </c>
      <c r="N325" s="284">
        <f t="shared" si="27"/>
        <v>0</v>
      </c>
      <c r="O325" s="143">
        <f t="shared" si="28"/>
        <v>0</v>
      </c>
      <c r="P325" s="142">
        <f t="shared" si="29"/>
        <v>0</v>
      </c>
      <c r="Q325" s="143">
        <f t="shared" si="30"/>
        <v>0</v>
      </c>
      <c r="R325" s="142">
        <f t="shared" si="31"/>
        <v>75</v>
      </c>
      <c r="S325" s="245"/>
      <c r="T325" s="174"/>
    </row>
    <row r="326" spans="1:20" ht="31.5" hidden="1" x14ac:dyDescent="0.25">
      <c r="A326" s="133">
        <v>320</v>
      </c>
      <c r="B326" s="156" t="s">
        <v>828</v>
      </c>
      <c r="C326" s="156" t="s">
        <v>70</v>
      </c>
      <c r="D326" s="138"/>
      <c r="E326" s="139"/>
      <c r="F326" s="139">
        <v>0</v>
      </c>
      <c r="G326" s="137"/>
      <c r="H326" s="137"/>
      <c r="I326" s="137">
        <v>0</v>
      </c>
      <c r="J326" s="140"/>
      <c r="K326" s="140"/>
      <c r="L326" s="140">
        <v>0</v>
      </c>
      <c r="M326" s="141">
        <f t="shared" si="26"/>
        <v>0</v>
      </c>
      <c r="N326" s="284">
        <f t="shared" si="27"/>
        <v>0</v>
      </c>
      <c r="O326" s="143">
        <f t="shared" si="28"/>
        <v>0</v>
      </c>
      <c r="P326" s="142">
        <f t="shared" si="29"/>
        <v>0</v>
      </c>
      <c r="Q326" s="143">
        <f t="shared" si="30"/>
        <v>0</v>
      </c>
      <c r="R326" s="142">
        <f t="shared" si="31"/>
        <v>0</v>
      </c>
      <c r="S326" s="245"/>
      <c r="T326" s="174"/>
    </row>
    <row r="327" spans="1:20" ht="31.5" hidden="1" x14ac:dyDescent="0.25">
      <c r="A327" s="133">
        <v>321</v>
      </c>
      <c r="B327" s="156" t="s">
        <v>829</v>
      </c>
      <c r="C327" s="156" t="s">
        <v>70</v>
      </c>
      <c r="D327" s="138"/>
      <c r="E327" s="139"/>
      <c r="F327" s="139">
        <v>168.9</v>
      </c>
      <c r="G327" s="137"/>
      <c r="H327" s="137"/>
      <c r="I327" s="137">
        <v>0</v>
      </c>
      <c r="J327" s="140"/>
      <c r="K327" s="140"/>
      <c r="L327" s="140">
        <v>0</v>
      </c>
      <c r="M327" s="141">
        <f t="shared" si="26"/>
        <v>0</v>
      </c>
      <c r="N327" s="284">
        <f t="shared" si="27"/>
        <v>0</v>
      </c>
      <c r="O327" s="143">
        <f t="shared" si="28"/>
        <v>0</v>
      </c>
      <c r="P327" s="142">
        <f t="shared" si="29"/>
        <v>0</v>
      </c>
      <c r="Q327" s="143">
        <f t="shared" si="30"/>
        <v>0</v>
      </c>
      <c r="R327" s="142">
        <f t="shared" si="31"/>
        <v>0</v>
      </c>
      <c r="S327" s="245"/>
      <c r="T327" s="174"/>
    </row>
    <row r="328" spans="1:20" ht="31.5" hidden="1" x14ac:dyDescent="0.25">
      <c r="A328" s="133">
        <v>322</v>
      </c>
      <c r="B328" s="156" t="s">
        <v>830</v>
      </c>
      <c r="C328" s="156" t="s">
        <v>70</v>
      </c>
      <c r="D328" s="138"/>
      <c r="E328" s="139"/>
      <c r="F328" s="139">
        <v>0</v>
      </c>
      <c r="G328" s="137"/>
      <c r="H328" s="137"/>
      <c r="I328" s="137">
        <v>0</v>
      </c>
      <c r="J328" s="140"/>
      <c r="K328" s="140"/>
      <c r="L328" s="140">
        <v>0</v>
      </c>
      <c r="M328" s="141">
        <f t="shared" si="26"/>
        <v>0</v>
      </c>
      <c r="N328" s="284">
        <f t="shared" si="27"/>
        <v>0</v>
      </c>
      <c r="O328" s="143">
        <f t="shared" si="28"/>
        <v>0</v>
      </c>
      <c r="P328" s="142">
        <f t="shared" si="29"/>
        <v>0</v>
      </c>
      <c r="Q328" s="143">
        <f t="shared" si="30"/>
        <v>0</v>
      </c>
      <c r="R328" s="142">
        <f t="shared" si="31"/>
        <v>0</v>
      </c>
      <c r="S328" s="245"/>
      <c r="T328" s="174"/>
    </row>
    <row r="329" spans="1:20" ht="31.5" hidden="1" x14ac:dyDescent="0.25">
      <c r="A329" s="133">
        <v>323</v>
      </c>
      <c r="B329" s="156" t="s">
        <v>831</v>
      </c>
      <c r="C329" s="156" t="s">
        <v>70</v>
      </c>
      <c r="D329" s="138"/>
      <c r="E329" s="139"/>
      <c r="F329" s="139">
        <v>0</v>
      </c>
      <c r="G329" s="137"/>
      <c r="H329" s="137"/>
      <c r="I329" s="137">
        <v>0</v>
      </c>
      <c r="J329" s="140"/>
      <c r="K329" s="140"/>
      <c r="L329" s="140">
        <v>0</v>
      </c>
      <c r="M329" s="141">
        <f t="shared" ref="M329:M392" si="32">IF(I329&lt;33,0,3)</f>
        <v>0</v>
      </c>
      <c r="N329" s="284">
        <f t="shared" ref="N329:N392" si="33">ROUNDDOWN(O329,0)</f>
        <v>0</v>
      </c>
      <c r="O329" s="143">
        <f t="shared" ref="O329:O392" si="34">I329*M329/100</f>
        <v>0</v>
      </c>
      <c r="P329" s="142">
        <f t="shared" ref="P329:P392" si="35">ROUNDDOWN(Q329,0)</f>
        <v>0</v>
      </c>
      <c r="Q329" s="143">
        <f t="shared" ref="Q329:Q392" si="36">N329*R329/100</f>
        <v>0</v>
      </c>
      <c r="R329" s="142">
        <f t="shared" ref="R329:R392" si="37">IF(I329&lt;33,0,75)</f>
        <v>0</v>
      </c>
      <c r="S329" s="245"/>
      <c r="T329" s="174"/>
    </row>
    <row r="330" spans="1:20" ht="31.5" hidden="1" x14ac:dyDescent="0.25">
      <c r="A330" s="133">
        <v>324</v>
      </c>
      <c r="B330" s="156" t="s">
        <v>832</v>
      </c>
      <c r="C330" s="156" t="s">
        <v>70</v>
      </c>
      <c r="D330" s="138"/>
      <c r="E330" s="139"/>
      <c r="F330" s="139">
        <v>54.15</v>
      </c>
      <c r="G330" s="137"/>
      <c r="H330" s="137"/>
      <c r="I330" s="137">
        <v>0</v>
      </c>
      <c r="J330" s="140"/>
      <c r="K330" s="140"/>
      <c r="L330" s="140">
        <v>0</v>
      </c>
      <c r="M330" s="141">
        <f t="shared" si="32"/>
        <v>0</v>
      </c>
      <c r="N330" s="284">
        <f t="shared" si="33"/>
        <v>0</v>
      </c>
      <c r="O330" s="143">
        <f t="shared" si="34"/>
        <v>0</v>
      </c>
      <c r="P330" s="142">
        <f t="shared" si="35"/>
        <v>0</v>
      </c>
      <c r="Q330" s="143">
        <f t="shared" si="36"/>
        <v>0</v>
      </c>
      <c r="R330" s="142">
        <f t="shared" si="37"/>
        <v>0</v>
      </c>
      <c r="S330" s="245"/>
      <c r="T330" s="174"/>
    </row>
    <row r="331" spans="1:20" ht="47.25" hidden="1" x14ac:dyDescent="0.25">
      <c r="A331" s="133">
        <v>325</v>
      </c>
      <c r="B331" s="156" t="s">
        <v>833</v>
      </c>
      <c r="C331" s="156" t="s">
        <v>70</v>
      </c>
      <c r="D331" s="138"/>
      <c r="E331" s="139"/>
      <c r="F331" s="139">
        <v>85.79</v>
      </c>
      <c r="G331" s="137"/>
      <c r="H331" s="137"/>
      <c r="I331" s="137">
        <v>0</v>
      </c>
      <c r="J331" s="140"/>
      <c r="K331" s="140"/>
      <c r="L331" s="140">
        <v>0</v>
      </c>
      <c r="M331" s="141">
        <f t="shared" si="32"/>
        <v>0</v>
      </c>
      <c r="N331" s="284">
        <f t="shared" si="33"/>
        <v>0</v>
      </c>
      <c r="O331" s="143">
        <f t="shared" si="34"/>
        <v>0</v>
      </c>
      <c r="P331" s="142">
        <f t="shared" si="35"/>
        <v>0</v>
      </c>
      <c r="Q331" s="143">
        <f t="shared" si="36"/>
        <v>0</v>
      </c>
      <c r="R331" s="142">
        <f t="shared" si="37"/>
        <v>0</v>
      </c>
      <c r="S331" s="245"/>
      <c r="T331" s="174"/>
    </row>
    <row r="332" spans="1:20" ht="31.5" hidden="1" x14ac:dyDescent="0.25">
      <c r="A332" s="133">
        <v>326</v>
      </c>
      <c r="B332" s="156" t="s">
        <v>150</v>
      </c>
      <c r="C332" s="156" t="s">
        <v>70</v>
      </c>
      <c r="D332" s="138"/>
      <c r="E332" s="139"/>
      <c r="F332" s="139">
        <v>1360.97</v>
      </c>
      <c r="G332" s="137"/>
      <c r="H332" s="137"/>
      <c r="I332" s="137">
        <v>0</v>
      </c>
      <c r="J332" s="140"/>
      <c r="K332" s="140"/>
      <c r="L332" s="140">
        <v>0</v>
      </c>
      <c r="M332" s="141">
        <f t="shared" si="32"/>
        <v>0</v>
      </c>
      <c r="N332" s="284">
        <f t="shared" si="33"/>
        <v>0</v>
      </c>
      <c r="O332" s="143">
        <f t="shared" si="34"/>
        <v>0</v>
      </c>
      <c r="P332" s="142">
        <f t="shared" si="35"/>
        <v>0</v>
      </c>
      <c r="Q332" s="143">
        <f t="shared" si="36"/>
        <v>0</v>
      </c>
      <c r="R332" s="142">
        <f t="shared" si="37"/>
        <v>0</v>
      </c>
      <c r="S332" s="245"/>
      <c r="T332" s="174"/>
    </row>
    <row r="333" spans="1:20" ht="47.25" hidden="1" x14ac:dyDescent="0.25">
      <c r="A333" s="133">
        <v>327</v>
      </c>
      <c r="B333" s="156" t="s">
        <v>854</v>
      </c>
      <c r="C333" s="156" t="s">
        <v>70</v>
      </c>
      <c r="D333" s="138"/>
      <c r="E333" s="139"/>
      <c r="F333" s="139">
        <v>0</v>
      </c>
      <c r="G333" s="137"/>
      <c r="H333" s="137"/>
      <c r="I333" s="137">
        <v>0</v>
      </c>
      <c r="J333" s="140"/>
      <c r="K333" s="140"/>
      <c r="L333" s="140">
        <v>0</v>
      </c>
      <c r="M333" s="141">
        <f t="shared" si="32"/>
        <v>0</v>
      </c>
      <c r="N333" s="284">
        <f t="shared" si="33"/>
        <v>0</v>
      </c>
      <c r="O333" s="143">
        <f t="shared" si="34"/>
        <v>0</v>
      </c>
      <c r="P333" s="142">
        <f t="shared" si="35"/>
        <v>0</v>
      </c>
      <c r="Q333" s="143">
        <f t="shared" si="36"/>
        <v>0</v>
      </c>
      <c r="R333" s="142">
        <f t="shared" si="37"/>
        <v>0</v>
      </c>
      <c r="S333" s="245"/>
      <c r="T333" s="174"/>
    </row>
    <row r="334" spans="1:20" hidden="1" x14ac:dyDescent="0.25">
      <c r="A334" s="133">
        <v>328</v>
      </c>
      <c r="B334" s="156" t="s">
        <v>2</v>
      </c>
      <c r="C334" s="156" t="s">
        <v>70</v>
      </c>
      <c r="D334" s="138"/>
      <c r="E334" s="139"/>
      <c r="F334" s="139">
        <v>17900</v>
      </c>
      <c r="G334" s="137"/>
      <c r="H334" s="137"/>
      <c r="I334" s="137">
        <v>0</v>
      </c>
      <c r="J334" s="140"/>
      <c r="K334" s="140"/>
      <c r="L334" s="140">
        <v>0</v>
      </c>
      <c r="M334" s="141">
        <f t="shared" si="32"/>
        <v>0</v>
      </c>
      <c r="N334" s="284">
        <f t="shared" si="33"/>
        <v>0</v>
      </c>
      <c r="O334" s="143">
        <f t="shared" si="34"/>
        <v>0</v>
      </c>
      <c r="P334" s="142">
        <f t="shared" si="35"/>
        <v>0</v>
      </c>
      <c r="Q334" s="143">
        <f t="shared" si="36"/>
        <v>0</v>
      </c>
      <c r="R334" s="142">
        <f t="shared" si="37"/>
        <v>0</v>
      </c>
      <c r="S334" s="245"/>
      <c r="T334" s="174"/>
    </row>
    <row r="335" spans="1:20" ht="31.5" hidden="1" x14ac:dyDescent="0.25">
      <c r="A335" s="133">
        <v>329</v>
      </c>
      <c r="B335" s="156" t="s">
        <v>130</v>
      </c>
      <c r="C335" s="156" t="s">
        <v>70</v>
      </c>
      <c r="D335" s="138"/>
      <c r="E335" s="139"/>
      <c r="F335" s="139">
        <v>532.79999999999995</v>
      </c>
      <c r="G335" s="137"/>
      <c r="H335" s="137"/>
      <c r="I335" s="137">
        <v>35</v>
      </c>
      <c r="J335" s="140"/>
      <c r="K335" s="140"/>
      <c r="L335" s="140">
        <v>6.5690690690690695E-2</v>
      </c>
      <c r="M335" s="141">
        <v>0</v>
      </c>
      <c r="N335" s="284">
        <f t="shared" si="33"/>
        <v>0</v>
      </c>
      <c r="O335" s="143">
        <f t="shared" si="34"/>
        <v>0</v>
      </c>
      <c r="P335" s="142">
        <f t="shared" si="35"/>
        <v>0</v>
      </c>
      <c r="Q335" s="143">
        <f t="shared" si="36"/>
        <v>0</v>
      </c>
      <c r="R335" s="142">
        <f t="shared" si="37"/>
        <v>75</v>
      </c>
      <c r="S335" s="245">
        <v>0</v>
      </c>
      <c r="T335" s="174"/>
    </row>
    <row r="336" spans="1:20" ht="31.5" hidden="1" x14ac:dyDescent="0.25">
      <c r="A336" s="133">
        <v>330</v>
      </c>
      <c r="B336" s="156" t="s">
        <v>834</v>
      </c>
      <c r="C336" s="156" t="s">
        <v>70</v>
      </c>
      <c r="D336" s="138"/>
      <c r="E336" s="139"/>
      <c r="F336" s="139">
        <v>64.040000000000006</v>
      </c>
      <c r="G336" s="137"/>
      <c r="H336" s="137"/>
      <c r="I336" s="137">
        <v>0</v>
      </c>
      <c r="J336" s="140"/>
      <c r="K336" s="140"/>
      <c r="L336" s="140">
        <v>0</v>
      </c>
      <c r="M336" s="141">
        <f t="shared" si="32"/>
        <v>0</v>
      </c>
      <c r="N336" s="284">
        <f t="shared" si="33"/>
        <v>0</v>
      </c>
      <c r="O336" s="143">
        <f t="shared" si="34"/>
        <v>0</v>
      </c>
      <c r="P336" s="142">
        <f t="shared" si="35"/>
        <v>0</v>
      </c>
      <c r="Q336" s="143">
        <f t="shared" si="36"/>
        <v>0</v>
      </c>
      <c r="R336" s="142">
        <f t="shared" si="37"/>
        <v>0</v>
      </c>
      <c r="S336" s="245"/>
      <c r="T336" s="174"/>
    </row>
    <row r="337" spans="1:20" ht="31.5" hidden="1" x14ac:dyDescent="0.25">
      <c r="A337" s="133">
        <v>331</v>
      </c>
      <c r="B337" s="156" t="s">
        <v>110</v>
      </c>
      <c r="C337" s="156" t="s">
        <v>70</v>
      </c>
      <c r="D337" s="138"/>
      <c r="E337" s="139"/>
      <c r="F337" s="139">
        <v>0</v>
      </c>
      <c r="G337" s="137"/>
      <c r="H337" s="137"/>
      <c r="I337" s="137">
        <v>0</v>
      </c>
      <c r="J337" s="140"/>
      <c r="K337" s="140"/>
      <c r="L337" s="140">
        <v>0</v>
      </c>
      <c r="M337" s="141">
        <f t="shared" si="32"/>
        <v>0</v>
      </c>
      <c r="N337" s="284">
        <f t="shared" si="33"/>
        <v>0</v>
      </c>
      <c r="O337" s="143">
        <f t="shared" si="34"/>
        <v>0</v>
      </c>
      <c r="P337" s="142">
        <f t="shared" si="35"/>
        <v>0</v>
      </c>
      <c r="Q337" s="143">
        <f t="shared" si="36"/>
        <v>0</v>
      </c>
      <c r="R337" s="142">
        <f t="shared" si="37"/>
        <v>0</v>
      </c>
      <c r="S337" s="245"/>
      <c r="T337" s="174"/>
    </row>
    <row r="338" spans="1:20" ht="31.5" x14ac:dyDescent="0.25">
      <c r="A338" s="133">
        <v>332</v>
      </c>
      <c r="B338" s="156" t="s">
        <v>855</v>
      </c>
      <c r="C338" s="156" t="s">
        <v>70</v>
      </c>
      <c r="D338" s="138"/>
      <c r="E338" s="139"/>
      <c r="F338" s="139">
        <v>384</v>
      </c>
      <c r="G338" s="137">
        <v>1023</v>
      </c>
      <c r="H338" s="137">
        <v>1008</v>
      </c>
      <c r="I338" s="137">
        <v>848</v>
      </c>
      <c r="J338" s="140">
        <v>2.6640625</v>
      </c>
      <c r="K338" s="140">
        <v>2.625</v>
      </c>
      <c r="L338" s="140">
        <v>2.2083333333333335</v>
      </c>
      <c r="M338" s="141">
        <f t="shared" si="32"/>
        <v>3</v>
      </c>
      <c r="N338" s="284">
        <f t="shared" si="33"/>
        <v>25</v>
      </c>
      <c r="O338" s="143">
        <f t="shared" si="34"/>
        <v>25.44</v>
      </c>
      <c r="P338" s="142">
        <f t="shared" si="35"/>
        <v>18</v>
      </c>
      <c r="Q338" s="143">
        <f t="shared" si="36"/>
        <v>18.75</v>
      </c>
      <c r="R338" s="142">
        <f t="shared" si="37"/>
        <v>75</v>
      </c>
      <c r="S338" s="245">
        <v>25</v>
      </c>
      <c r="T338" s="174">
        <v>30</v>
      </c>
    </row>
    <row r="339" spans="1:20" ht="31.5" hidden="1" x14ac:dyDescent="0.25">
      <c r="A339" s="133">
        <v>333</v>
      </c>
      <c r="B339" s="156" t="s">
        <v>856</v>
      </c>
      <c r="C339" s="156" t="s">
        <v>70</v>
      </c>
      <c r="D339" s="138"/>
      <c r="E339" s="139"/>
      <c r="F339" s="139">
        <v>0</v>
      </c>
      <c r="G339" s="137"/>
      <c r="H339" s="137"/>
      <c r="I339" s="137">
        <v>0</v>
      </c>
      <c r="J339" s="140"/>
      <c r="K339" s="140"/>
      <c r="L339" s="140">
        <v>0</v>
      </c>
      <c r="M339" s="141">
        <f t="shared" si="32"/>
        <v>0</v>
      </c>
      <c r="N339" s="284">
        <f t="shared" si="33"/>
        <v>0</v>
      </c>
      <c r="O339" s="143">
        <f t="shared" si="34"/>
        <v>0</v>
      </c>
      <c r="P339" s="142">
        <f t="shared" si="35"/>
        <v>0</v>
      </c>
      <c r="Q339" s="143">
        <f t="shared" si="36"/>
        <v>0</v>
      </c>
      <c r="R339" s="142">
        <f t="shared" si="37"/>
        <v>0</v>
      </c>
      <c r="S339" s="245"/>
      <c r="T339" s="174"/>
    </row>
    <row r="340" spans="1:20" ht="31.5" x14ac:dyDescent="0.25">
      <c r="A340" s="133">
        <v>334</v>
      </c>
      <c r="B340" s="156" t="s">
        <v>112</v>
      </c>
      <c r="C340" s="156" t="s">
        <v>70</v>
      </c>
      <c r="D340" s="138"/>
      <c r="E340" s="139"/>
      <c r="F340" s="139">
        <v>1170</v>
      </c>
      <c r="G340" s="137">
        <v>363</v>
      </c>
      <c r="H340" s="137">
        <v>283</v>
      </c>
      <c r="I340" s="137">
        <v>374</v>
      </c>
      <c r="J340" s="140">
        <v>0.31025641025641026</v>
      </c>
      <c r="K340" s="140">
        <v>0.24188034188034188</v>
      </c>
      <c r="L340" s="140">
        <v>0.31965811965811963</v>
      </c>
      <c r="M340" s="141">
        <f t="shared" si="32"/>
        <v>3</v>
      </c>
      <c r="N340" s="284">
        <f t="shared" si="33"/>
        <v>11</v>
      </c>
      <c r="O340" s="143">
        <f t="shared" si="34"/>
        <v>11.22</v>
      </c>
      <c r="P340" s="142">
        <f t="shared" si="35"/>
        <v>8</v>
      </c>
      <c r="Q340" s="143">
        <f t="shared" si="36"/>
        <v>8.25</v>
      </c>
      <c r="R340" s="142">
        <f t="shared" si="37"/>
        <v>75</v>
      </c>
      <c r="S340" s="245">
        <v>11</v>
      </c>
      <c r="T340" s="174">
        <v>11</v>
      </c>
    </row>
    <row r="341" spans="1:20" ht="31.5" hidden="1" x14ac:dyDescent="0.25">
      <c r="A341" s="133">
        <v>335</v>
      </c>
      <c r="B341" s="156" t="s">
        <v>92</v>
      </c>
      <c r="C341" s="156" t="s">
        <v>70</v>
      </c>
      <c r="D341" s="138"/>
      <c r="E341" s="139"/>
      <c r="F341" s="139">
        <v>0</v>
      </c>
      <c r="G341" s="137"/>
      <c r="H341" s="137"/>
      <c r="I341" s="137">
        <v>0</v>
      </c>
      <c r="J341" s="140"/>
      <c r="K341" s="140"/>
      <c r="L341" s="140">
        <v>0</v>
      </c>
      <c r="M341" s="141">
        <f t="shared" si="32"/>
        <v>0</v>
      </c>
      <c r="N341" s="284">
        <f t="shared" si="33"/>
        <v>0</v>
      </c>
      <c r="O341" s="143">
        <f t="shared" si="34"/>
        <v>0</v>
      </c>
      <c r="P341" s="142">
        <f t="shared" si="35"/>
        <v>0</v>
      </c>
      <c r="Q341" s="143">
        <f t="shared" si="36"/>
        <v>0</v>
      </c>
      <c r="R341" s="142">
        <f t="shared" si="37"/>
        <v>0</v>
      </c>
      <c r="S341" s="245"/>
      <c r="T341" s="174"/>
    </row>
    <row r="342" spans="1:20" ht="31.5" hidden="1" x14ac:dyDescent="0.25">
      <c r="A342" s="133">
        <v>336</v>
      </c>
      <c r="B342" s="156" t="s">
        <v>114</v>
      </c>
      <c r="C342" s="156" t="s">
        <v>70</v>
      </c>
      <c r="D342" s="138"/>
      <c r="E342" s="139"/>
      <c r="F342" s="139">
        <v>757.58</v>
      </c>
      <c r="G342" s="137"/>
      <c r="H342" s="137"/>
      <c r="I342" s="137">
        <v>0</v>
      </c>
      <c r="J342" s="140"/>
      <c r="K342" s="140"/>
      <c r="L342" s="140">
        <v>0</v>
      </c>
      <c r="M342" s="141">
        <f t="shared" si="32"/>
        <v>0</v>
      </c>
      <c r="N342" s="284">
        <f t="shared" si="33"/>
        <v>0</v>
      </c>
      <c r="O342" s="143">
        <f t="shared" si="34"/>
        <v>0</v>
      </c>
      <c r="P342" s="142">
        <f t="shared" si="35"/>
        <v>0</v>
      </c>
      <c r="Q342" s="143">
        <f t="shared" si="36"/>
        <v>0</v>
      </c>
      <c r="R342" s="142">
        <f t="shared" si="37"/>
        <v>0</v>
      </c>
      <c r="S342" s="245"/>
      <c r="T342" s="174"/>
    </row>
    <row r="343" spans="1:20" ht="31.5" hidden="1" x14ac:dyDescent="0.25">
      <c r="A343" s="133">
        <v>337</v>
      </c>
      <c r="B343" s="156" t="s">
        <v>161</v>
      </c>
      <c r="C343" s="156" t="s">
        <v>70</v>
      </c>
      <c r="D343" s="138"/>
      <c r="E343" s="139"/>
      <c r="F343" s="139">
        <v>0</v>
      </c>
      <c r="G343" s="137"/>
      <c r="H343" s="137"/>
      <c r="I343" s="137">
        <v>0</v>
      </c>
      <c r="J343" s="140"/>
      <c r="K343" s="140"/>
      <c r="L343" s="140">
        <v>0</v>
      </c>
      <c r="M343" s="141">
        <f t="shared" si="32"/>
        <v>0</v>
      </c>
      <c r="N343" s="284">
        <f t="shared" si="33"/>
        <v>0</v>
      </c>
      <c r="O343" s="143">
        <f t="shared" si="34"/>
        <v>0</v>
      </c>
      <c r="P343" s="142">
        <f t="shared" si="35"/>
        <v>0</v>
      </c>
      <c r="Q343" s="143">
        <f t="shared" si="36"/>
        <v>0</v>
      </c>
      <c r="R343" s="142">
        <f t="shared" si="37"/>
        <v>0</v>
      </c>
      <c r="S343" s="245"/>
      <c r="T343" s="174"/>
    </row>
    <row r="344" spans="1:20" ht="31.5" hidden="1" x14ac:dyDescent="0.25">
      <c r="A344" s="133">
        <v>338</v>
      </c>
      <c r="B344" s="156" t="s">
        <v>71</v>
      </c>
      <c r="C344" s="156" t="s">
        <v>70</v>
      </c>
      <c r="D344" s="138"/>
      <c r="E344" s="139"/>
      <c r="F344" s="139">
        <v>319.99</v>
      </c>
      <c r="G344" s="137"/>
      <c r="H344" s="137"/>
      <c r="I344" s="137">
        <v>0</v>
      </c>
      <c r="J344" s="140"/>
      <c r="K344" s="140"/>
      <c r="L344" s="140">
        <v>0</v>
      </c>
      <c r="M344" s="141">
        <f t="shared" si="32"/>
        <v>0</v>
      </c>
      <c r="N344" s="284">
        <f t="shared" si="33"/>
        <v>0</v>
      </c>
      <c r="O344" s="143">
        <f t="shared" si="34"/>
        <v>0</v>
      </c>
      <c r="P344" s="142">
        <f t="shared" si="35"/>
        <v>0</v>
      </c>
      <c r="Q344" s="143">
        <f t="shared" si="36"/>
        <v>0</v>
      </c>
      <c r="R344" s="142">
        <f t="shared" si="37"/>
        <v>0</v>
      </c>
      <c r="S344" s="245"/>
      <c r="T344" s="174"/>
    </row>
    <row r="345" spans="1:20" ht="31.5" hidden="1" x14ac:dyDescent="0.25">
      <c r="A345" s="133">
        <v>339</v>
      </c>
      <c r="B345" s="156" t="s">
        <v>152</v>
      </c>
      <c r="C345" s="156" t="s">
        <v>70</v>
      </c>
      <c r="D345" s="138"/>
      <c r="E345" s="139"/>
      <c r="F345" s="139">
        <v>46.59</v>
      </c>
      <c r="G345" s="137"/>
      <c r="H345" s="137"/>
      <c r="I345" s="137">
        <v>0</v>
      </c>
      <c r="J345" s="140"/>
      <c r="K345" s="140"/>
      <c r="L345" s="140">
        <v>0</v>
      </c>
      <c r="M345" s="141">
        <f t="shared" si="32"/>
        <v>0</v>
      </c>
      <c r="N345" s="284">
        <f t="shared" si="33"/>
        <v>0</v>
      </c>
      <c r="O345" s="143">
        <f t="shared" si="34"/>
        <v>0</v>
      </c>
      <c r="P345" s="142">
        <f t="shared" si="35"/>
        <v>0</v>
      </c>
      <c r="Q345" s="143">
        <f t="shared" si="36"/>
        <v>0</v>
      </c>
      <c r="R345" s="142">
        <f t="shared" si="37"/>
        <v>0</v>
      </c>
      <c r="S345" s="245"/>
      <c r="T345" s="174"/>
    </row>
    <row r="346" spans="1:20" ht="31.5" hidden="1" x14ac:dyDescent="0.25">
      <c r="A346" s="133">
        <v>340</v>
      </c>
      <c r="B346" s="156" t="s">
        <v>137</v>
      </c>
      <c r="C346" s="156" t="s">
        <v>70</v>
      </c>
      <c r="D346" s="138"/>
      <c r="E346" s="139"/>
      <c r="F346" s="139">
        <v>213.12</v>
      </c>
      <c r="G346" s="137"/>
      <c r="H346" s="137"/>
      <c r="I346" s="137">
        <v>0</v>
      </c>
      <c r="J346" s="140"/>
      <c r="K346" s="140"/>
      <c r="L346" s="140">
        <v>0</v>
      </c>
      <c r="M346" s="141">
        <f t="shared" si="32"/>
        <v>0</v>
      </c>
      <c r="N346" s="284">
        <f t="shared" si="33"/>
        <v>0</v>
      </c>
      <c r="O346" s="143">
        <f t="shared" si="34"/>
        <v>0</v>
      </c>
      <c r="P346" s="142">
        <f t="shared" si="35"/>
        <v>0</v>
      </c>
      <c r="Q346" s="143">
        <f t="shared" si="36"/>
        <v>0</v>
      </c>
      <c r="R346" s="142">
        <f t="shared" si="37"/>
        <v>0</v>
      </c>
      <c r="S346" s="245"/>
      <c r="T346" s="174"/>
    </row>
    <row r="347" spans="1:20" ht="47.25" hidden="1" x14ac:dyDescent="0.25">
      <c r="A347" s="133">
        <v>341</v>
      </c>
      <c r="B347" s="156" t="s">
        <v>836</v>
      </c>
      <c r="C347" s="156" t="s">
        <v>70</v>
      </c>
      <c r="D347" s="138"/>
      <c r="E347" s="139"/>
      <c r="F347" s="139">
        <v>0</v>
      </c>
      <c r="G347" s="137"/>
      <c r="H347" s="137"/>
      <c r="I347" s="137">
        <v>0</v>
      </c>
      <c r="J347" s="140"/>
      <c r="K347" s="140"/>
      <c r="L347" s="140">
        <v>0</v>
      </c>
      <c r="M347" s="141">
        <f t="shared" si="32"/>
        <v>0</v>
      </c>
      <c r="N347" s="284">
        <f t="shared" si="33"/>
        <v>0</v>
      </c>
      <c r="O347" s="143">
        <f t="shared" si="34"/>
        <v>0</v>
      </c>
      <c r="P347" s="142">
        <f t="shared" si="35"/>
        <v>0</v>
      </c>
      <c r="Q347" s="143">
        <f t="shared" si="36"/>
        <v>0</v>
      </c>
      <c r="R347" s="142">
        <f t="shared" si="37"/>
        <v>0</v>
      </c>
      <c r="S347" s="245"/>
      <c r="T347" s="174"/>
    </row>
    <row r="348" spans="1:20" ht="47.25" hidden="1" x14ac:dyDescent="0.25">
      <c r="A348" s="133">
        <v>342</v>
      </c>
      <c r="B348" s="156" t="s">
        <v>837</v>
      </c>
      <c r="C348" s="156" t="s">
        <v>70</v>
      </c>
      <c r="D348" s="138"/>
      <c r="E348" s="139"/>
      <c r="F348" s="139">
        <v>432.68</v>
      </c>
      <c r="G348" s="137"/>
      <c r="H348" s="137"/>
      <c r="I348" s="137">
        <v>0</v>
      </c>
      <c r="J348" s="140"/>
      <c r="K348" s="140"/>
      <c r="L348" s="140">
        <v>0</v>
      </c>
      <c r="M348" s="141">
        <f t="shared" si="32"/>
        <v>0</v>
      </c>
      <c r="N348" s="284">
        <f t="shared" si="33"/>
        <v>0</v>
      </c>
      <c r="O348" s="143">
        <f t="shared" si="34"/>
        <v>0</v>
      </c>
      <c r="P348" s="142">
        <f t="shared" si="35"/>
        <v>0</v>
      </c>
      <c r="Q348" s="143">
        <f t="shared" si="36"/>
        <v>0</v>
      </c>
      <c r="R348" s="142">
        <f t="shared" si="37"/>
        <v>0</v>
      </c>
      <c r="S348" s="245"/>
      <c r="T348" s="174"/>
    </row>
    <row r="349" spans="1:20" ht="47.25" hidden="1" x14ac:dyDescent="0.25">
      <c r="A349" s="133">
        <v>343</v>
      </c>
      <c r="B349" s="156" t="s">
        <v>838</v>
      </c>
      <c r="C349" s="156" t="s">
        <v>70</v>
      </c>
      <c r="D349" s="138"/>
      <c r="E349" s="139"/>
      <c r="F349" s="139">
        <v>2084.38</v>
      </c>
      <c r="G349" s="137"/>
      <c r="H349" s="137"/>
      <c r="I349" s="137">
        <v>184</v>
      </c>
      <c r="J349" s="140"/>
      <c r="K349" s="140"/>
      <c r="L349" s="140">
        <v>8.8275650313282605E-2</v>
      </c>
      <c r="M349" s="141">
        <v>0</v>
      </c>
      <c r="N349" s="284">
        <f t="shared" si="33"/>
        <v>0</v>
      </c>
      <c r="O349" s="143">
        <f t="shared" si="34"/>
        <v>0</v>
      </c>
      <c r="P349" s="142">
        <f t="shared" si="35"/>
        <v>0</v>
      </c>
      <c r="Q349" s="143">
        <f t="shared" si="36"/>
        <v>0</v>
      </c>
      <c r="R349" s="142">
        <f t="shared" si="37"/>
        <v>75</v>
      </c>
      <c r="S349" s="245">
        <v>0</v>
      </c>
      <c r="T349" s="174"/>
    </row>
    <row r="350" spans="1:20" ht="31.5" hidden="1" x14ac:dyDescent="0.25">
      <c r="A350" s="133">
        <v>344</v>
      </c>
      <c r="B350" s="156" t="s">
        <v>839</v>
      </c>
      <c r="C350" s="156" t="s">
        <v>70</v>
      </c>
      <c r="D350" s="138"/>
      <c r="E350" s="139"/>
      <c r="F350" s="139">
        <v>1096.3499999999999</v>
      </c>
      <c r="G350" s="137"/>
      <c r="H350" s="137"/>
      <c r="I350" s="137">
        <v>41</v>
      </c>
      <c r="J350" s="140"/>
      <c r="K350" s="140"/>
      <c r="L350" s="140">
        <v>3.7396816709992252E-2</v>
      </c>
      <c r="M350" s="141">
        <v>0</v>
      </c>
      <c r="N350" s="284">
        <f t="shared" si="33"/>
        <v>0</v>
      </c>
      <c r="O350" s="143">
        <f t="shared" si="34"/>
        <v>0</v>
      </c>
      <c r="P350" s="142">
        <f t="shared" si="35"/>
        <v>0</v>
      </c>
      <c r="Q350" s="143">
        <f t="shared" si="36"/>
        <v>0</v>
      </c>
      <c r="R350" s="142">
        <f t="shared" si="37"/>
        <v>75</v>
      </c>
      <c r="S350" s="245">
        <v>0</v>
      </c>
      <c r="T350" s="174"/>
    </row>
    <row r="351" spans="1:20" ht="47.25" hidden="1" x14ac:dyDescent="0.25">
      <c r="A351" s="133">
        <v>345</v>
      </c>
      <c r="B351" s="156" t="s">
        <v>840</v>
      </c>
      <c r="C351" s="156" t="s">
        <v>70</v>
      </c>
      <c r="D351" s="138"/>
      <c r="E351" s="139"/>
      <c r="F351" s="139">
        <v>618.70000000000005</v>
      </c>
      <c r="G351" s="137"/>
      <c r="H351" s="137"/>
      <c r="I351" s="137">
        <v>40</v>
      </c>
      <c r="J351" s="140"/>
      <c r="K351" s="140"/>
      <c r="L351" s="140">
        <v>6.4651689025375783E-2</v>
      </c>
      <c r="M351" s="141">
        <v>0</v>
      </c>
      <c r="N351" s="284">
        <f t="shared" si="33"/>
        <v>0</v>
      </c>
      <c r="O351" s="143">
        <f t="shared" si="34"/>
        <v>0</v>
      </c>
      <c r="P351" s="142">
        <f t="shared" si="35"/>
        <v>0</v>
      </c>
      <c r="Q351" s="143">
        <f t="shared" si="36"/>
        <v>0</v>
      </c>
      <c r="R351" s="142">
        <f t="shared" si="37"/>
        <v>75</v>
      </c>
      <c r="S351" s="245">
        <v>0</v>
      </c>
      <c r="T351" s="174"/>
    </row>
    <row r="352" spans="1:20" ht="47.25" hidden="1" x14ac:dyDescent="0.25">
      <c r="A352" s="133">
        <v>346</v>
      </c>
      <c r="B352" s="156" t="s">
        <v>841</v>
      </c>
      <c r="C352" s="156" t="s">
        <v>70</v>
      </c>
      <c r="D352" s="138"/>
      <c r="E352" s="139"/>
      <c r="F352" s="139">
        <v>1857.74</v>
      </c>
      <c r="G352" s="137"/>
      <c r="H352" s="137"/>
      <c r="I352" s="137">
        <v>0</v>
      </c>
      <c r="J352" s="140"/>
      <c r="K352" s="140"/>
      <c r="L352" s="140">
        <v>0</v>
      </c>
      <c r="M352" s="141">
        <f t="shared" si="32"/>
        <v>0</v>
      </c>
      <c r="N352" s="284">
        <f t="shared" si="33"/>
        <v>0</v>
      </c>
      <c r="O352" s="143">
        <f t="shared" si="34"/>
        <v>0</v>
      </c>
      <c r="P352" s="142">
        <f t="shared" si="35"/>
        <v>0</v>
      </c>
      <c r="Q352" s="143">
        <f t="shared" si="36"/>
        <v>0</v>
      </c>
      <c r="R352" s="142">
        <f t="shared" si="37"/>
        <v>0</v>
      </c>
      <c r="S352" s="245"/>
      <c r="T352" s="174"/>
    </row>
    <row r="353" spans="1:20" ht="47.25" hidden="1" x14ac:dyDescent="0.25">
      <c r="A353" s="133">
        <v>347</v>
      </c>
      <c r="B353" s="156" t="s">
        <v>842</v>
      </c>
      <c r="C353" s="156" t="s">
        <v>70</v>
      </c>
      <c r="D353" s="138"/>
      <c r="E353" s="139"/>
      <c r="F353" s="139">
        <v>481.22</v>
      </c>
      <c r="G353" s="137"/>
      <c r="H353" s="137"/>
      <c r="I353" s="137">
        <v>0</v>
      </c>
      <c r="J353" s="140"/>
      <c r="K353" s="140"/>
      <c r="L353" s="140">
        <v>0</v>
      </c>
      <c r="M353" s="141">
        <f t="shared" si="32"/>
        <v>0</v>
      </c>
      <c r="N353" s="284">
        <f t="shared" si="33"/>
        <v>0</v>
      </c>
      <c r="O353" s="143">
        <f t="shared" si="34"/>
        <v>0</v>
      </c>
      <c r="P353" s="142">
        <f t="shared" si="35"/>
        <v>0</v>
      </c>
      <c r="Q353" s="143">
        <f t="shared" si="36"/>
        <v>0</v>
      </c>
      <c r="R353" s="142">
        <f t="shared" si="37"/>
        <v>0</v>
      </c>
      <c r="S353" s="245"/>
      <c r="T353" s="174"/>
    </row>
    <row r="354" spans="1:20" ht="31.5" hidden="1" x14ac:dyDescent="0.25">
      <c r="A354" s="133">
        <v>348</v>
      </c>
      <c r="B354" s="156" t="s">
        <v>843</v>
      </c>
      <c r="C354" s="156" t="s">
        <v>70</v>
      </c>
      <c r="D354" s="138"/>
      <c r="E354" s="139"/>
      <c r="F354" s="139">
        <v>0</v>
      </c>
      <c r="G354" s="137"/>
      <c r="H354" s="137"/>
      <c r="I354" s="137">
        <v>0</v>
      </c>
      <c r="J354" s="140"/>
      <c r="K354" s="140"/>
      <c r="L354" s="140">
        <v>0</v>
      </c>
      <c r="M354" s="141">
        <f t="shared" si="32"/>
        <v>0</v>
      </c>
      <c r="N354" s="284">
        <f t="shared" si="33"/>
        <v>0</v>
      </c>
      <c r="O354" s="143">
        <f t="shared" si="34"/>
        <v>0</v>
      </c>
      <c r="P354" s="142">
        <f t="shared" si="35"/>
        <v>0</v>
      </c>
      <c r="Q354" s="143">
        <f t="shared" si="36"/>
        <v>0</v>
      </c>
      <c r="R354" s="142">
        <f t="shared" si="37"/>
        <v>0</v>
      </c>
      <c r="S354" s="245"/>
      <c r="T354" s="174"/>
    </row>
    <row r="355" spans="1:20" hidden="1" x14ac:dyDescent="0.25">
      <c r="A355" s="133">
        <v>349</v>
      </c>
      <c r="B355" s="156" t="s">
        <v>844</v>
      </c>
      <c r="C355" s="156" t="s">
        <v>70</v>
      </c>
      <c r="D355" s="138"/>
      <c r="E355" s="139"/>
      <c r="F355" s="139">
        <v>1259.46</v>
      </c>
      <c r="G355" s="137"/>
      <c r="H355" s="137"/>
      <c r="I355" s="137">
        <v>0</v>
      </c>
      <c r="J355" s="140"/>
      <c r="K355" s="140"/>
      <c r="L355" s="140">
        <v>0</v>
      </c>
      <c r="M355" s="141">
        <f t="shared" si="32"/>
        <v>0</v>
      </c>
      <c r="N355" s="284">
        <f t="shared" si="33"/>
        <v>0</v>
      </c>
      <c r="O355" s="143">
        <f t="shared" si="34"/>
        <v>0</v>
      </c>
      <c r="P355" s="142">
        <f t="shared" si="35"/>
        <v>0</v>
      </c>
      <c r="Q355" s="143">
        <f t="shared" si="36"/>
        <v>0</v>
      </c>
      <c r="R355" s="142">
        <f t="shared" si="37"/>
        <v>0</v>
      </c>
      <c r="S355" s="245"/>
      <c r="T355" s="174"/>
    </row>
    <row r="356" spans="1:20" ht="31.5" hidden="1" x14ac:dyDescent="0.25">
      <c r="A356" s="133">
        <v>350</v>
      </c>
      <c r="B356" s="156" t="s">
        <v>845</v>
      </c>
      <c r="C356" s="156" t="s">
        <v>70</v>
      </c>
      <c r="D356" s="138"/>
      <c r="E356" s="139"/>
      <c r="F356" s="139">
        <v>116.62</v>
      </c>
      <c r="G356" s="137"/>
      <c r="H356" s="137"/>
      <c r="I356" s="137">
        <v>0</v>
      </c>
      <c r="J356" s="140"/>
      <c r="K356" s="140"/>
      <c r="L356" s="140">
        <v>0</v>
      </c>
      <c r="M356" s="141">
        <f t="shared" si="32"/>
        <v>0</v>
      </c>
      <c r="N356" s="284">
        <f t="shared" si="33"/>
        <v>0</v>
      </c>
      <c r="O356" s="143">
        <f t="shared" si="34"/>
        <v>0</v>
      </c>
      <c r="P356" s="142">
        <f t="shared" si="35"/>
        <v>0</v>
      </c>
      <c r="Q356" s="143">
        <f t="shared" si="36"/>
        <v>0</v>
      </c>
      <c r="R356" s="142">
        <f t="shared" si="37"/>
        <v>0</v>
      </c>
      <c r="S356" s="245"/>
      <c r="T356" s="174"/>
    </row>
    <row r="357" spans="1:20" ht="31.5" hidden="1" x14ac:dyDescent="0.25">
      <c r="A357" s="133">
        <v>351</v>
      </c>
      <c r="B357" s="156" t="s">
        <v>846</v>
      </c>
      <c r="C357" s="156" t="s">
        <v>70</v>
      </c>
      <c r="D357" s="138"/>
      <c r="E357" s="139"/>
      <c r="F357" s="139">
        <v>0</v>
      </c>
      <c r="G357" s="137"/>
      <c r="H357" s="137"/>
      <c r="I357" s="137">
        <v>0</v>
      </c>
      <c r="J357" s="140"/>
      <c r="K357" s="140"/>
      <c r="L357" s="140">
        <v>0</v>
      </c>
      <c r="M357" s="141">
        <f t="shared" si="32"/>
        <v>0</v>
      </c>
      <c r="N357" s="284">
        <f t="shared" si="33"/>
        <v>0</v>
      </c>
      <c r="O357" s="143">
        <f t="shared" si="34"/>
        <v>0</v>
      </c>
      <c r="P357" s="142">
        <f t="shared" si="35"/>
        <v>0</v>
      </c>
      <c r="Q357" s="143">
        <f t="shared" si="36"/>
        <v>0</v>
      </c>
      <c r="R357" s="142">
        <f t="shared" si="37"/>
        <v>0</v>
      </c>
      <c r="S357" s="245"/>
      <c r="T357" s="174"/>
    </row>
    <row r="358" spans="1:20" ht="31.5" hidden="1" x14ac:dyDescent="0.25">
      <c r="A358" s="133">
        <v>352</v>
      </c>
      <c r="B358" s="156" t="s">
        <v>847</v>
      </c>
      <c r="C358" s="156" t="s">
        <v>70</v>
      </c>
      <c r="D358" s="138"/>
      <c r="E358" s="139"/>
      <c r="F358" s="139">
        <v>0</v>
      </c>
      <c r="G358" s="137"/>
      <c r="H358" s="137"/>
      <c r="I358" s="137">
        <v>0</v>
      </c>
      <c r="J358" s="140"/>
      <c r="K358" s="140"/>
      <c r="L358" s="140">
        <v>0</v>
      </c>
      <c r="M358" s="141">
        <f t="shared" si="32"/>
        <v>0</v>
      </c>
      <c r="N358" s="284">
        <f t="shared" si="33"/>
        <v>0</v>
      </c>
      <c r="O358" s="143">
        <f t="shared" si="34"/>
        <v>0</v>
      </c>
      <c r="P358" s="142">
        <f t="shared" si="35"/>
        <v>0</v>
      </c>
      <c r="Q358" s="143">
        <f t="shared" si="36"/>
        <v>0</v>
      </c>
      <c r="R358" s="142">
        <f t="shared" si="37"/>
        <v>0</v>
      </c>
      <c r="S358" s="245"/>
      <c r="T358" s="174"/>
    </row>
    <row r="359" spans="1:20" hidden="1" x14ac:dyDescent="0.25">
      <c r="A359" s="133">
        <v>353</v>
      </c>
      <c r="B359" s="156" t="s">
        <v>444</v>
      </c>
      <c r="C359" s="156" t="s">
        <v>70</v>
      </c>
      <c r="D359" s="138"/>
      <c r="E359" s="139"/>
      <c r="F359" s="139">
        <v>35370.43</v>
      </c>
      <c r="G359" s="137"/>
      <c r="H359" s="137"/>
      <c r="I359" s="137">
        <v>1521</v>
      </c>
      <c r="J359" s="140"/>
      <c r="K359" s="140"/>
      <c r="L359" s="140">
        <v>4.3002021745282712E-2</v>
      </c>
      <c r="M359" s="141">
        <v>0</v>
      </c>
      <c r="N359" s="284">
        <f t="shared" si="33"/>
        <v>0</v>
      </c>
      <c r="O359" s="143">
        <f t="shared" si="34"/>
        <v>0</v>
      </c>
      <c r="P359" s="142">
        <f t="shared" si="35"/>
        <v>0</v>
      </c>
      <c r="Q359" s="143">
        <f t="shared" si="36"/>
        <v>0</v>
      </c>
      <c r="R359" s="142">
        <f t="shared" si="37"/>
        <v>75</v>
      </c>
      <c r="S359" s="245"/>
      <c r="T359" s="174"/>
    </row>
    <row r="360" spans="1:20" hidden="1" x14ac:dyDescent="0.25">
      <c r="A360" s="133">
        <v>354</v>
      </c>
      <c r="B360" s="156" t="e">
        <f t="shared" ref="B360:B391" ca="1" si="38">INDIRECT(CONCATENATE($C$505,$D$505,"!$B",$A360 + 8))</f>
        <v>#REF!</v>
      </c>
      <c r="C360" s="156" t="e">
        <f t="shared" ref="C360:C391" ca="1" si="39">INDIRECT(CONCATENATE($C$505,$D$505,"!$C",$A360 + 8))</f>
        <v>#REF!</v>
      </c>
      <c r="D360" s="138"/>
      <c r="E360" s="139"/>
      <c r="F360" s="139" t="e">
        <f t="shared" ref="F360:F391" ca="1" si="40">INDIRECT(CONCATENATE($C$505,$D$505,"!$Z",$A360 + 8))</f>
        <v>#REF!</v>
      </c>
      <c r="G360" s="137"/>
      <c r="H360" s="137"/>
      <c r="I360" s="137" t="e">
        <f t="shared" ref="I360:I392" ca="1" si="41">INDIRECT(CONCATENATE($C$505,$D$505,"!$AD",$A360 + 8))</f>
        <v>#REF!</v>
      </c>
      <c r="J360" s="140"/>
      <c r="K360" s="140"/>
      <c r="L360" s="140" t="e">
        <f t="shared" ref="L360:L391" ca="1" si="42">INDIRECT(CONCATENATE($C$505,$D$505,"!$V",$A360 + 8))</f>
        <v>#REF!</v>
      </c>
      <c r="M360" s="141" t="e">
        <f t="shared" ca="1" si="32"/>
        <v>#REF!</v>
      </c>
      <c r="N360" s="284" t="e">
        <f t="shared" ca="1" si="33"/>
        <v>#REF!</v>
      </c>
      <c r="O360" s="143" t="e">
        <f t="shared" ca="1" si="34"/>
        <v>#REF!</v>
      </c>
      <c r="P360" s="142" t="e">
        <f t="shared" ca="1" si="35"/>
        <v>#REF!</v>
      </c>
      <c r="Q360" s="143" t="e">
        <f t="shared" ca="1" si="36"/>
        <v>#REF!</v>
      </c>
      <c r="R360" s="142" t="e">
        <f t="shared" ca="1" si="37"/>
        <v>#REF!</v>
      </c>
      <c r="S360" s="245"/>
      <c r="T360" s="174"/>
    </row>
    <row r="361" spans="1:20" hidden="1" x14ac:dyDescent="0.25">
      <c r="A361" s="133">
        <v>355</v>
      </c>
      <c r="B361" s="156" t="e">
        <f t="shared" ca="1" si="38"/>
        <v>#REF!</v>
      </c>
      <c r="C361" s="156" t="e">
        <f t="shared" ca="1" si="39"/>
        <v>#REF!</v>
      </c>
      <c r="D361" s="138"/>
      <c r="E361" s="139"/>
      <c r="F361" s="139" t="e">
        <f t="shared" ca="1" si="40"/>
        <v>#REF!</v>
      </c>
      <c r="G361" s="137"/>
      <c r="H361" s="137"/>
      <c r="I361" s="137" t="e">
        <f t="shared" ca="1" si="41"/>
        <v>#REF!</v>
      </c>
      <c r="J361" s="140"/>
      <c r="K361" s="140"/>
      <c r="L361" s="140" t="e">
        <f t="shared" ca="1" si="42"/>
        <v>#REF!</v>
      </c>
      <c r="M361" s="141" t="e">
        <f t="shared" ca="1" si="32"/>
        <v>#REF!</v>
      </c>
      <c r="N361" s="284" t="e">
        <f t="shared" ca="1" si="33"/>
        <v>#REF!</v>
      </c>
      <c r="O361" s="143" t="e">
        <f t="shared" ca="1" si="34"/>
        <v>#REF!</v>
      </c>
      <c r="P361" s="142" t="e">
        <f t="shared" ca="1" si="35"/>
        <v>#REF!</v>
      </c>
      <c r="Q361" s="143" t="e">
        <f t="shared" ca="1" si="36"/>
        <v>#REF!</v>
      </c>
      <c r="R361" s="142" t="e">
        <f t="shared" ca="1" si="37"/>
        <v>#REF!</v>
      </c>
      <c r="S361" s="245"/>
      <c r="T361" s="174"/>
    </row>
    <row r="362" spans="1:20" hidden="1" x14ac:dyDescent="0.25">
      <c r="A362" s="133">
        <v>356</v>
      </c>
      <c r="B362" s="156" t="e">
        <f t="shared" ca="1" si="38"/>
        <v>#REF!</v>
      </c>
      <c r="C362" s="156" t="e">
        <f t="shared" ca="1" si="39"/>
        <v>#REF!</v>
      </c>
      <c r="D362" s="138"/>
      <c r="E362" s="139"/>
      <c r="F362" s="139" t="e">
        <f t="shared" ca="1" si="40"/>
        <v>#REF!</v>
      </c>
      <c r="G362" s="137"/>
      <c r="H362" s="137"/>
      <c r="I362" s="137" t="e">
        <f t="shared" ca="1" si="41"/>
        <v>#REF!</v>
      </c>
      <c r="J362" s="140"/>
      <c r="K362" s="140"/>
      <c r="L362" s="140" t="e">
        <f t="shared" ca="1" si="42"/>
        <v>#REF!</v>
      </c>
      <c r="M362" s="141" t="e">
        <f t="shared" ca="1" si="32"/>
        <v>#REF!</v>
      </c>
      <c r="N362" s="284" t="e">
        <f t="shared" ca="1" si="33"/>
        <v>#REF!</v>
      </c>
      <c r="O362" s="143" t="e">
        <f t="shared" ca="1" si="34"/>
        <v>#REF!</v>
      </c>
      <c r="P362" s="142" t="e">
        <f t="shared" ca="1" si="35"/>
        <v>#REF!</v>
      </c>
      <c r="Q362" s="143" t="e">
        <f t="shared" ca="1" si="36"/>
        <v>#REF!</v>
      </c>
      <c r="R362" s="142" t="e">
        <f t="shared" ca="1" si="37"/>
        <v>#REF!</v>
      </c>
      <c r="S362" s="245"/>
      <c r="T362" s="174"/>
    </row>
    <row r="363" spans="1:20" hidden="1" x14ac:dyDescent="0.25">
      <c r="A363" s="133">
        <v>357</v>
      </c>
      <c r="B363" s="156" t="e">
        <f t="shared" ca="1" si="38"/>
        <v>#REF!</v>
      </c>
      <c r="C363" s="156" t="e">
        <f t="shared" ca="1" si="39"/>
        <v>#REF!</v>
      </c>
      <c r="D363" s="138"/>
      <c r="E363" s="139"/>
      <c r="F363" s="139" t="e">
        <f t="shared" ca="1" si="40"/>
        <v>#REF!</v>
      </c>
      <c r="G363" s="137"/>
      <c r="H363" s="137"/>
      <c r="I363" s="137" t="e">
        <f t="shared" ca="1" si="41"/>
        <v>#REF!</v>
      </c>
      <c r="J363" s="140"/>
      <c r="K363" s="140"/>
      <c r="L363" s="140" t="e">
        <f t="shared" ca="1" si="42"/>
        <v>#REF!</v>
      </c>
      <c r="M363" s="141" t="e">
        <f t="shared" ca="1" si="32"/>
        <v>#REF!</v>
      </c>
      <c r="N363" s="284" t="e">
        <f t="shared" ca="1" si="33"/>
        <v>#REF!</v>
      </c>
      <c r="O363" s="143" t="e">
        <f t="shared" ca="1" si="34"/>
        <v>#REF!</v>
      </c>
      <c r="P363" s="142" t="e">
        <f t="shared" ca="1" si="35"/>
        <v>#REF!</v>
      </c>
      <c r="Q363" s="143" t="e">
        <f t="shared" ca="1" si="36"/>
        <v>#REF!</v>
      </c>
      <c r="R363" s="142" t="e">
        <f t="shared" ca="1" si="37"/>
        <v>#REF!</v>
      </c>
      <c r="S363" s="245"/>
      <c r="T363" s="174"/>
    </row>
    <row r="364" spans="1:20" hidden="1" x14ac:dyDescent="0.25">
      <c r="A364" s="133">
        <v>358</v>
      </c>
      <c r="B364" s="156" t="e">
        <f t="shared" ca="1" si="38"/>
        <v>#REF!</v>
      </c>
      <c r="C364" s="156" t="e">
        <f t="shared" ca="1" si="39"/>
        <v>#REF!</v>
      </c>
      <c r="D364" s="138"/>
      <c r="E364" s="139"/>
      <c r="F364" s="139" t="e">
        <f t="shared" ca="1" si="40"/>
        <v>#REF!</v>
      </c>
      <c r="G364" s="137"/>
      <c r="H364" s="137"/>
      <c r="I364" s="137" t="e">
        <f t="shared" ca="1" si="41"/>
        <v>#REF!</v>
      </c>
      <c r="J364" s="140"/>
      <c r="K364" s="140"/>
      <c r="L364" s="140" t="e">
        <f t="shared" ca="1" si="42"/>
        <v>#REF!</v>
      </c>
      <c r="M364" s="141" t="e">
        <f t="shared" ca="1" si="32"/>
        <v>#REF!</v>
      </c>
      <c r="N364" s="284" t="e">
        <f t="shared" ca="1" si="33"/>
        <v>#REF!</v>
      </c>
      <c r="O364" s="143" t="e">
        <f t="shared" ca="1" si="34"/>
        <v>#REF!</v>
      </c>
      <c r="P364" s="142" t="e">
        <f t="shared" ca="1" si="35"/>
        <v>#REF!</v>
      </c>
      <c r="Q364" s="143" t="e">
        <f t="shared" ca="1" si="36"/>
        <v>#REF!</v>
      </c>
      <c r="R364" s="142" t="e">
        <f t="shared" ca="1" si="37"/>
        <v>#REF!</v>
      </c>
      <c r="S364" s="245"/>
      <c r="T364" s="174"/>
    </row>
    <row r="365" spans="1:20" hidden="1" x14ac:dyDescent="0.25">
      <c r="A365" s="133">
        <v>359</v>
      </c>
      <c r="B365" s="156" t="e">
        <f t="shared" ca="1" si="38"/>
        <v>#REF!</v>
      </c>
      <c r="C365" s="156" t="e">
        <f t="shared" ca="1" si="39"/>
        <v>#REF!</v>
      </c>
      <c r="D365" s="138"/>
      <c r="E365" s="139"/>
      <c r="F365" s="139" t="e">
        <f t="shared" ca="1" si="40"/>
        <v>#REF!</v>
      </c>
      <c r="G365" s="137"/>
      <c r="H365" s="137"/>
      <c r="I365" s="137" t="e">
        <f t="shared" ca="1" si="41"/>
        <v>#REF!</v>
      </c>
      <c r="J365" s="140"/>
      <c r="K365" s="140"/>
      <c r="L365" s="140" t="e">
        <f t="shared" ca="1" si="42"/>
        <v>#REF!</v>
      </c>
      <c r="M365" s="141" t="e">
        <f t="shared" ca="1" si="32"/>
        <v>#REF!</v>
      </c>
      <c r="N365" s="284" t="e">
        <f t="shared" ca="1" si="33"/>
        <v>#REF!</v>
      </c>
      <c r="O365" s="143" t="e">
        <f t="shared" ca="1" si="34"/>
        <v>#REF!</v>
      </c>
      <c r="P365" s="142" t="e">
        <f t="shared" ca="1" si="35"/>
        <v>#REF!</v>
      </c>
      <c r="Q365" s="143" t="e">
        <f t="shared" ca="1" si="36"/>
        <v>#REF!</v>
      </c>
      <c r="R365" s="142" t="e">
        <f t="shared" ca="1" si="37"/>
        <v>#REF!</v>
      </c>
      <c r="S365" s="245"/>
      <c r="T365" s="174"/>
    </row>
    <row r="366" spans="1:20" hidden="1" x14ac:dyDescent="0.25">
      <c r="A366" s="133">
        <v>360</v>
      </c>
      <c r="B366" s="156" t="e">
        <f t="shared" ca="1" si="38"/>
        <v>#REF!</v>
      </c>
      <c r="C366" s="156" t="e">
        <f t="shared" ca="1" si="39"/>
        <v>#REF!</v>
      </c>
      <c r="D366" s="138"/>
      <c r="E366" s="139"/>
      <c r="F366" s="139" t="e">
        <f t="shared" ca="1" si="40"/>
        <v>#REF!</v>
      </c>
      <c r="G366" s="137"/>
      <c r="H366" s="137"/>
      <c r="I366" s="137" t="e">
        <f t="shared" ca="1" si="41"/>
        <v>#REF!</v>
      </c>
      <c r="J366" s="140"/>
      <c r="K366" s="140"/>
      <c r="L366" s="140" t="e">
        <f t="shared" ca="1" si="42"/>
        <v>#REF!</v>
      </c>
      <c r="M366" s="141" t="e">
        <f t="shared" ca="1" si="32"/>
        <v>#REF!</v>
      </c>
      <c r="N366" s="284" t="e">
        <f t="shared" ca="1" si="33"/>
        <v>#REF!</v>
      </c>
      <c r="O366" s="143" t="e">
        <f t="shared" ca="1" si="34"/>
        <v>#REF!</v>
      </c>
      <c r="P366" s="142" t="e">
        <f t="shared" ca="1" si="35"/>
        <v>#REF!</v>
      </c>
      <c r="Q366" s="143" t="e">
        <f t="shared" ca="1" si="36"/>
        <v>#REF!</v>
      </c>
      <c r="R366" s="142" t="e">
        <f t="shared" ca="1" si="37"/>
        <v>#REF!</v>
      </c>
      <c r="S366" s="245"/>
      <c r="T366" s="174"/>
    </row>
    <row r="367" spans="1:20" hidden="1" x14ac:dyDescent="0.25">
      <c r="A367" s="133">
        <v>361</v>
      </c>
      <c r="B367" s="156" t="e">
        <f t="shared" ca="1" si="38"/>
        <v>#REF!</v>
      </c>
      <c r="C367" s="156" t="e">
        <f t="shared" ca="1" si="39"/>
        <v>#REF!</v>
      </c>
      <c r="D367" s="138"/>
      <c r="E367" s="139"/>
      <c r="F367" s="139" t="e">
        <f t="shared" ca="1" si="40"/>
        <v>#REF!</v>
      </c>
      <c r="G367" s="137"/>
      <c r="H367" s="137"/>
      <c r="I367" s="137" t="e">
        <f t="shared" ca="1" si="41"/>
        <v>#REF!</v>
      </c>
      <c r="J367" s="140"/>
      <c r="K367" s="140"/>
      <c r="L367" s="140" t="e">
        <f t="shared" ca="1" si="42"/>
        <v>#REF!</v>
      </c>
      <c r="M367" s="141" t="e">
        <f t="shared" ca="1" si="32"/>
        <v>#REF!</v>
      </c>
      <c r="N367" s="284" t="e">
        <f t="shared" ca="1" si="33"/>
        <v>#REF!</v>
      </c>
      <c r="O367" s="143" t="e">
        <f t="shared" ca="1" si="34"/>
        <v>#REF!</v>
      </c>
      <c r="P367" s="142" t="e">
        <f t="shared" ca="1" si="35"/>
        <v>#REF!</v>
      </c>
      <c r="Q367" s="143" t="e">
        <f t="shared" ca="1" si="36"/>
        <v>#REF!</v>
      </c>
      <c r="R367" s="142" t="e">
        <f t="shared" ca="1" si="37"/>
        <v>#REF!</v>
      </c>
      <c r="S367" s="245"/>
      <c r="T367" s="174"/>
    </row>
    <row r="368" spans="1:20" hidden="1" x14ac:dyDescent="0.25">
      <c r="A368" s="133">
        <v>362</v>
      </c>
      <c r="B368" s="156" t="e">
        <f t="shared" ca="1" si="38"/>
        <v>#REF!</v>
      </c>
      <c r="C368" s="156" t="e">
        <f t="shared" ca="1" si="39"/>
        <v>#REF!</v>
      </c>
      <c r="D368" s="138"/>
      <c r="E368" s="139"/>
      <c r="F368" s="139" t="e">
        <f t="shared" ca="1" si="40"/>
        <v>#REF!</v>
      </c>
      <c r="G368" s="137"/>
      <c r="H368" s="137"/>
      <c r="I368" s="137" t="e">
        <f t="shared" ca="1" si="41"/>
        <v>#REF!</v>
      </c>
      <c r="J368" s="140"/>
      <c r="K368" s="140"/>
      <c r="L368" s="140" t="e">
        <f t="shared" ca="1" si="42"/>
        <v>#REF!</v>
      </c>
      <c r="M368" s="141" t="e">
        <f t="shared" ca="1" si="32"/>
        <v>#REF!</v>
      </c>
      <c r="N368" s="284" t="e">
        <f t="shared" ca="1" si="33"/>
        <v>#REF!</v>
      </c>
      <c r="O368" s="143" t="e">
        <f t="shared" ca="1" si="34"/>
        <v>#REF!</v>
      </c>
      <c r="P368" s="142" t="e">
        <f t="shared" ca="1" si="35"/>
        <v>#REF!</v>
      </c>
      <c r="Q368" s="143" t="e">
        <f t="shared" ca="1" si="36"/>
        <v>#REF!</v>
      </c>
      <c r="R368" s="142" t="e">
        <f t="shared" ca="1" si="37"/>
        <v>#REF!</v>
      </c>
      <c r="S368" s="245"/>
      <c r="T368" s="174"/>
    </row>
    <row r="369" spans="1:20" hidden="1" x14ac:dyDescent="0.25">
      <c r="A369" s="133">
        <v>363</v>
      </c>
      <c r="B369" s="156" t="e">
        <f t="shared" ca="1" si="38"/>
        <v>#REF!</v>
      </c>
      <c r="C369" s="156" t="e">
        <f t="shared" ca="1" si="39"/>
        <v>#REF!</v>
      </c>
      <c r="D369" s="138"/>
      <c r="E369" s="139"/>
      <c r="F369" s="139" t="e">
        <f t="shared" ca="1" si="40"/>
        <v>#REF!</v>
      </c>
      <c r="G369" s="137"/>
      <c r="H369" s="137"/>
      <c r="I369" s="137" t="e">
        <f t="shared" ca="1" si="41"/>
        <v>#REF!</v>
      </c>
      <c r="J369" s="140"/>
      <c r="K369" s="140"/>
      <c r="L369" s="140" t="e">
        <f t="shared" ca="1" si="42"/>
        <v>#REF!</v>
      </c>
      <c r="M369" s="141" t="e">
        <f t="shared" ca="1" si="32"/>
        <v>#REF!</v>
      </c>
      <c r="N369" s="284" t="e">
        <f t="shared" ca="1" si="33"/>
        <v>#REF!</v>
      </c>
      <c r="O369" s="143" t="e">
        <f t="shared" ca="1" si="34"/>
        <v>#REF!</v>
      </c>
      <c r="P369" s="142" t="e">
        <f t="shared" ca="1" si="35"/>
        <v>#REF!</v>
      </c>
      <c r="Q369" s="143" t="e">
        <f t="shared" ca="1" si="36"/>
        <v>#REF!</v>
      </c>
      <c r="R369" s="142" t="e">
        <f t="shared" ca="1" si="37"/>
        <v>#REF!</v>
      </c>
      <c r="S369" s="245"/>
      <c r="T369" s="174"/>
    </row>
    <row r="370" spans="1:20" hidden="1" x14ac:dyDescent="0.25">
      <c r="A370" s="133">
        <v>364</v>
      </c>
      <c r="B370" s="156" t="e">
        <f t="shared" ca="1" si="38"/>
        <v>#REF!</v>
      </c>
      <c r="C370" s="156" t="e">
        <f t="shared" ca="1" si="39"/>
        <v>#REF!</v>
      </c>
      <c r="D370" s="138"/>
      <c r="E370" s="139"/>
      <c r="F370" s="139" t="e">
        <f t="shared" ca="1" si="40"/>
        <v>#REF!</v>
      </c>
      <c r="G370" s="137"/>
      <c r="H370" s="137"/>
      <c r="I370" s="137" t="e">
        <f t="shared" ca="1" si="41"/>
        <v>#REF!</v>
      </c>
      <c r="J370" s="140"/>
      <c r="K370" s="140"/>
      <c r="L370" s="140" t="e">
        <f t="shared" ca="1" si="42"/>
        <v>#REF!</v>
      </c>
      <c r="M370" s="141" t="e">
        <f t="shared" ca="1" si="32"/>
        <v>#REF!</v>
      </c>
      <c r="N370" s="284" t="e">
        <f t="shared" ca="1" si="33"/>
        <v>#REF!</v>
      </c>
      <c r="O370" s="143" t="e">
        <f t="shared" ca="1" si="34"/>
        <v>#REF!</v>
      </c>
      <c r="P370" s="142" t="e">
        <f t="shared" ca="1" si="35"/>
        <v>#REF!</v>
      </c>
      <c r="Q370" s="143" t="e">
        <f t="shared" ca="1" si="36"/>
        <v>#REF!</v>
      </c>
      <c r="R370" s="142" t="e">
        <f t="shared" ca="1" si="37"/>
        <v>#REF!</v>
      </c>
      <c r="S370" s="245"/>
      <c r="T370" s="174"/>
    </row>
    <row r="371" spans="1:20" hidden="1" x14ac:dyDescent="0.25">
      <c r="A371" s="133">
        <v>365</v>
      </c>
      <c r="B371" s="156" t="e">
        <f t="shared" ca="1" si="38"/>
        <v>#REF!</v>
      </c>
      <c r="C371" s="156" t="e">
        <f t="shared" ca="1" si="39"/>
        <v>#REF!</v>
      </c>
      <c r="D371" s="138"/>
      <c r="E371" s="139"/>
      <c r="F371" s="139" t="e">
        <f t="shared" ca="1" si="40"/>
        <v>#REF!</v>
      </c>
      <c r="G371" s="137"/>
      <c r="H371" s="137"/>
      <c r="I371" s="137" t="e">
        <f t="shared" ca="1" si="41"/>
        <v>#REF!</v>
      </c>
      <c r="J371" s="140"/>
      <c r="K371" s="140"/>
      <c r="L371" s="140" t="e">
        <f t="shared" ca="1" si="42"/>
        <v>#REF!</v>
      </c>
      <c r="M371" s="141" t="e">
        <f t="shared" ca="1" si="32"/>
        <v>#REF!</v>
      </c>
      <c r="N371" s="284" t="e">
        <f t="shared" ca="1" si="33"/>
        <v>#REF!</v>
      </c>
      <c r="O371" s="143" t="e">
        <f t="shared" ca="1" si="34"/>
        <v>#REF!</v>
      </c>
      <c r="P371" s="142" t="e">
        <f t="shared" ca="1" si="35"/>
        <v>#REF!</v>
      </c>
      <c r="Q371" s="143" t="e">
        <f t="shared" ca="1" si="36"/>
        <v>#REF!</v>
      </c>
      <c r="R371" s="142" t="e">
        <f t="shared" ca="1" si="37"/>
        <v>#REF!</v>
      </c>
      <c r="S371" s="245"/>
      <c r="T371" s="174"/>
    </row>
    <row r="372" spans="1:20" hidden="1" x14ac:dyDescent="0.25">
      <c r="A372" s="133">
        <v>366</v>
      </c>
      <c r="B372" s="156" t="e">
        <f t="shared" ca="1" si="38"/>
        <v>#REF!</v>
      </c>
      <c r="C372" s="156" t="e">
        <f t="shared" ca="1" si="39"/>
        <v>#REF!</v>
      </c>
      <c r="D372" s="138"/>
      <c r="E372" s="139"/>
      <c r="F372" s="139" t="e">
        <f t="shared" ca="1" si="40"/>
        <v>#REF!</v>
      </c>
      <c r="G372" s="137"/>
      <c r="H372" s="137"/>
      <c r="I372" s="137" t="e">
        <f t="shared" ca="1" si="41"/>
        <v>#REF!</v>
      </c>
      <c r="J372" s="140"/>
      <c r="K372" s="140"/>
      <c r="L372" s="140" t="e">
        <f t="shared" ca="1" si="42"/>
        <v>#REF!</v>
      </c>
      <c r="M372" s="141" t="e">
        <f t="shared" ca="1" si="32"/>
        <v>#REF!</v>
      </c>
      <c r="N372" s="284" t="e">
        <f t="shared" ca="1" si="33"/>
        <v>#REF!</v>
      </c>
      <c r="O372" s="143" t="e">
        <f t="shared" ca="1" si="34"/>
        <v>#REF!</v>
      </c>
      <c r="P372" s="142" t="e">
        <f t="shared" ca="1" si="35"/>
        <v>#REF!</v>
      </c>
      <c r="Q372" s="143" t="e">
        <f t="shared" ca="1" si="36"/>
        <v>#REF!</v>
      </c>
      <c r="R372" s="142" t="e">
        <f t="shared" ca="1" si="37"/>
        <v>#REF!</v>
      </c>
      <c r="S372" s="245"/>
      <c r="T372" s="174"/>
    </row>
    <row r="373" spans="1:20" hidden="1" x14ac:dyDescent="0.25">
      <c r="A373" s="133">
        <v>367</v>
      </c>
      <c r="B373" s="156" t="e">
        <f t="shared" ca="1" si="38"/>
        <v>#REF!</v>
      </c>
      <c r="C373" s="156" t="e">
        <f t="shared" ca="1" si="39"/>
        <v>#REF!</v>
      </c>
      <c r="D373" s="138"/>
      <c r="E373" s="139"/>
      <c r="F373" s="139" t="e">
        <f t="shared" ca="1" si="40"/>
        <v>#REF!</v>
      </c>
      <c r="G373" s="137"/>
      <c r="H373" s="137"/>
      <c r="I373" s="137" t="e">
        <f t="shared" ca="1" si="41"/>
        <v>#REF!</v>
      </c>
      <c r="J373" s="140"/>
      <c r="K373" s="140"/>
      <c r="L373" s="140" t="e">
        <f t="shared" ca="1" si="42"/>
        <v>#REF!</v>
      </c>
      <c r="M373" s="141" t="e">
        <f t="shared" ca="1" si="32"/>
        <v>#REF!</v>
      </c>
      <c r="N373" s="284" t="e">
        <f t="shared" ca="1" si="33"/>
        <v>#REF!</v>
      </c>
      <c r="O373" s="143" t="e">
        <f t="shared" ca="1" si="34"/>
        <v>#REF!</v>
      </c>
      <c r="P373" s="142" t="e">
        <f t="shared" ca="1" si="35"/>
        <v>#REF!</v>
      </c>
      <c r="Q373" s="143" t="e">
        <f t="shared" ca="1" si="36"/>
        <v>#REF!</v>
      </c>
      <c r="R373" s="142" t="e">
        <f t="shared" ca="1" si="37"/>
        <v>#REF!</v>
      </c>
      <c r="S373" s="245"/>
      <c r="T373" s="174"/>
    </row>
    <row r="374" spans="1:20" hidden="1" x14ac:dyDescent="0.25">
      <c r="A374" s="133">
        <v>368</v>
      </c>
      <c r="B374" s="156" t="e">
        <f t="shared" ca="1" si="38"/>
        <v>#REF!</v>
      </c>
      <c r="C374" s="156" t="e">
        <f t="shared" ca="1" si="39"/>
        <v>#REF!</v>
      </c>
      <c r="D374" s="138"/>
      <c r="E374" s="139"/>
      <c r="F374" s="139" t="e">
        <f t="shared" ca="1" si="40"/>
        <v>#REF!</v>
      </c>
      <c r="G374" s="137"/>
      <c r="H374" s="137"/>
      <c r="I374" s="137" t="e">
        <f t="shared" ca="1" si="41"/>
        <v>#REF!</v>
      </c>
      <c r="J374" s="140"/>
      <c r="K374" s="140"/>
      <c r="L374" s="140" t="e">
        <f t="shared" ca="1" si="42"/>
        <v>#REF!</v>
      </c>
      <c r="M374" s="141" t="e">
        <f t="shared" ca="1" si="32"/>
        <v>#REF!</v>
      </c>
      <c r="N374" s="284" t="e">
        <f t="shared" ca="1" si="33"/>
        <v>#REF!</v>
      </c>
      <c r="O374" s="143" t="e">
        <f t="shared" ca="1" si="34"/>
        <v>#REF!</v>
      </c>
      <c r="P374" s="142" t="e">
        <f t="shared" ca="1" si="35"/>
        <v>#REF!</v>
      </c>
      <c r="Q374" s="143" t="e">
        <f t="shared" ca="1" si="36"/>
        <v>#REF!</v>
      </c>
      <c r="R374" s="142" t="e">
        <f t="shared" ca="1" si="37"/>
        <v>#REF!</v>
      </c>
      <c r="S374" s="245"/>
      <c r="T374" s="174"/>
    </row>
    <row r="375" spans="1:20" hidden="1" x14ac:dyDescent="0.25">
      <c r="A375" s="133">
        <v>369</v>
      </c>
      <c r="B375" s="156" t="e">
        <f t="shared" ca="1" si="38"/>
        <v>#REF!</v>
      </c>
      <c r="C375" s="156" t="e">
        <f t="shared" ca="1" si="39"/>
        <v>#REF!</v>
      </c>
      <c r="D375" s="138"/>
      <c r="E375" s="139"/>
      <c r="F375" s="139" t="e">
        <f t="shared" ca="1" si="40"/>
        <v>#REF!</v>
      </c>
      <c r="G375" s="137"/>
      <c r="H375" s="137"/>
      <c r="I375" s="137" t="e">
        <f t="shared" ca="1" si="41"/>
        <v>#REF!</v>
      </c>
      <c r="J375" s="140"/>
      <c r="K375" s="140"/>
      <c r="L375" s="140" t="e">
        <f t="shared" ca="1" si="42"/>
        <v>#REF!</v>
      </c>
      <c r="M375" s="141" t="e">
        <f t="shared" ca="1" si="32"/>
        <v>#REF!</v>
      </c>
      <c r="N375" s="284" t="e">
        <f t="shared" ca="1" si="33"/>
        <v>#REF!</v>
      </c>
      <c r="O375" s="143" t="e">
        <f t="shared" ca="1" si="34"/>
        <v>#REF!</v>
      </c>
      <c r="P375" s="142" t="e">
        <f t="shared" ca="1" si="35"/>
        <v>#REF!</v>
      </c>
      <c r="Q375" s="143" t="e">
        <f t="shared" ca="1" si="36"/>
        <v>#REF!</v>
      </c>
      <c r="R375" s="142" t="e">
        <f t="shared" ca="1" si="37"/>
        <v>#REF!</v>
      </c>
      <c r="S375" s="245"/>
      <c r="T375" s="174"/>
    </row>
    <row r="376" spans="1:20" hidden="1" x14ac:dyDescent="0.25">
      <c r="A376" s="133">
        <v>370</v>
      </c>
      <c r="B376" s="156" t="e">
        <f t="shared" ca="1" si="38"/>
        <v>#REF!</v>
      </c>
      <c r="C376" s="156" t="e">
        <f t="shared" ca="1" si="39"/>
        <v>#REF!</v>
      </c>
      <c r="D376" s="138"/>
      <c r="E376" s="139"/>
      <c r="F376" s="139" t="e">
        <f t="shared" ca="1" si="40"/>
        <v>#REF!</v>
      </c>
      <c r="G376" s="137"/>
      <c r="H376" s="137"/>
      <c r="I376" s="137" t="e">
        <f t="shared" ca="1" si="41"/>
        <v>#REF!</v>
      </c>
      <c r="J376" s="140"/>
      <c r="K376" s="140"/>
      <c r="L376" s="140" t="e">
        <f t="shared" ca="1" si="42"/>
        <v>#REF!</v>
      </c>
      <c r="M376" s="141" t="e">
        <f t="shared" ca="1" si="32"/>
        <v>#REF!</v>
      </c>
      <c r="N376" s="284" t="e">
        <f t="shared" ca="1" si="33"/>
        <v>#REF!</v>
      </c>
      <c r="O376" s="143" t="e">
        <f t="shared" ca="1" si="34"/>
        <v>#REF!</v>
      </c>
      <c r="P376" s="142" t="e">
        <f t="shared" ca="1" si="35"/>
        <v>#REF!</v>
      </c>
      <c r="Q376" s="143" t="e">
        <f t="shared" ca="1" si="36"/>
        <v>#REF!</v>
      </c>
      <c r="R376" s="142" t="e">
        <f t="shared" ca="1" si="37"/>
        <v>#REF!</v>
      </c>
      <c r="S376" s="245"/>
      <c r="T376" s="174"/>
    </row>
    <row r="377" spans="1:20" hidden="1" x14ac:dyDescent="0.25">
      <c r="A377" s="133">
        <v>371</v>
      </c>
      <c r="B377" s="156" t="e">
        <f t="shared" ca="1" si="38"/>
        <v>#REF!</v>
      </c>
      <c r="C377" s="156" t="e">
        <f t="shared" ca="1" si="39"/>
        <v>#REF!</v>
      </c>
      <c r="D377" s="138"/>
      <c r="E377" s="139"/>
      <c r="F377" s="139" t="e">
        <f t="shared" ca="1" si="40"/>
        <v>#REF!</v>
      </c>
      <c r="G377" s="137"/>
      <c r="H377" s="137"/>
      <c r="I377" s="137" t="e">
        <f t="shared" ca="1" si="41"/>
        <v>#REF!</v>
      </c>
      <c r="J377" s="140"/>
      <c r="K377" s="140"/>
      <c r="L377" s="140" t="e">
        <f t="shared" ca="1" si="42"/>
        <v>#REF!</v>
      </c>
      <c r="M377" s="141" t="e">
        <f t="shared" ca="1" si="32"/>
        <v>#REF!</v>
      </c>
      <c r="N377" s="284" t="e">
        <f t="shared" ca="1" si="33"/>
        <v>#REF!</v>
      </c>
      <c r="O377" s="143" t="e">
        <f t="shared" ca="1" si="34"/>
        <v>#REF!</v>
      </c>
      <c r="P377" s="142" t="e">
        <f t="shared" ca="1" si="35"/>
        <v>#REF!</v>
      </c>
      <c r="Q377" s="143" t="e">
        <f t="shared" ca="1" si="36"/>
        <v>#REF!</v>
      </c>
      <c r="R377" s="142" t="e">
        <f t="shared" ca="1" si="37"/>
        <v>#REF!</v>
      </c>
      <c r="S377" s="245"/>
      <c r="T377" s="174"/>
    </row>
    <row r="378" spans="1:20" hidden="1" x14ac:dyDescent="0.25">
      <c r="A378" s="133">
        <v>372</v>
      </c>
      <c r="B378" s="156" t="e">
        <f t="shared" ca="1" si="38"/>
        <v>#REF!</v>
      </c>
      <c r="C378" s="156" t="e">
        <f t="shared" ca="1" si="39"/>
        <v>#REF!</v>
      </c>
      <c r="D378" s="138"/>
      <c r="E378" s="139"/>
      <c r="F378" s="139" t="e">
        <f t="shared" ca="1" si="40"/>
        <v>#REF!</v>
      </c>
      <c r="G378" s="137"/>
      <c r="H378" s="137"/>
      <c r="I378" s="137" t="e">
        <f t="shared" ca="1" si="41"/>
        <v>#REF!</v>
      </c>
      <c r="J378" s="140"/>
      <c r="K378" s="140"/>
      <c r="L378" s="140" t="e">
        <f t="shared" ca="1" si="42"/>
        <v>#REF!</v>
      </c>
      <c r="M378" s="141" t="e">
        <f t="shared" ca="1" si="32"/>
        <v>#REF!</v>
      </c>
      <c r="N378" s="284" t="e">
        <f t="shared" ca="1" si="33"/>
        <v>#REF!</v>
      </c>
      <c r="O378" s="143" t="e">
        <f t="shared" ca="1" si="34"/>
        <v>#REF!</v>
      </c>
      <c r="P378" s="142" t="e">
        <f t="shared" ca="1" si="35"/>
        <v>#REF!</v>
      </c>
      <c r="Q378" s="143" t="e">
        <f t="shared" ca="1" si="36"/>
        <v>#REF!</v>
      </c>
      <c r="R378" s="142" t="e">
        <f t="shared" ca="1" si="37"/>
        <v>#REF!</v>
      </c>
      <c r="S378" s="245"/>
      <c r="T378" s="174"/>
    </row>
    <row r="379" spans="1:20" hidden="1" x14ac:dyDescent="0.25">
      <c r="A379" s="133">
        <v>373</v>
      </c>
      <c r="B379" s="156" t="e">
        <f t="shared" ca="1" si="38"/>
        <v>#REF!</v>
      </c>
      <c r="C379" s="156" t="e">
        <f t="shared" ca="1" si="39"/>
        <v>#REF!</v>
      </c>
      <c r="D379" s="138"/>
      <c r="E379" s="139"/>
      <c r="F379" s="139" t="e">
        <f t="shared" ca="1" si="40"/>
        <v>#REF!</v>
      </c>
      <c r="G379" s="137"/>
      <c r="H379" s="137"/>
      <c r="I379" s="137" t="e">
        <f t="shared" ca="1" si="41"/>
        <v>#REF!</v>
      </c>
      <c r="J379" s="140"/>
      <c r="K379" s="140"/>
      <c r="L379" s="140" t="e">
        <f t="shared" ca="1" si="42"/>
        <v>#REF!</v>
      </c>
      <c r="M379" s="141" t="e">
        <f t="shared" ca="1" si="32"/>
        <v>#REF!</v>
      </c>
      <c r="N379" s="284" t="e">
        <f t="shared" ca="1" si="33"/>
        <v>#REF!</v>
      </c>
      <c r="O379" s="143" t="e">
        <f t="shared" ca="1" si="34"/>
        <v>#REF!</v>
      </c>
      <c r="P379" s="142" t="e">
        <f t="shared" ca="1" si="35"/>
        <v>#REF!</v>
      </c>
      <c r="Q379" s="143" t="e">
        <f t="shared" ca="1" si="36"/>
        <v>#REF!</v>
      </c>
      <c r="R379" s="142" t="e">
        <f t="shared" ca="1" si="37"/>
        <v>#REF!</v>
      </c>
      <c r="S379" s="245"/>
      <c r="T379" s="174"/>
    </row>
    <row r="380" spans="1:20" hidden="1" x14ac:dyDescent="0.25">
      <c r="A380" s="133">
        <v>374</v>
      </c>
      <c r="B380" s="156" t="e">
        <f t="shared" ca="1" si="38"/>
        <v>#REF!</v>
      </c>
      <c r="C380" s="156" t="e">
        <f t="shared" ca="1" si="39"/>
        <v>#REF!</v>
      </c>
      <c r="D380" s="138"/>
      <c r="E380" s="139"/>
      <c r="F380" s="139" t="e">
        <f t="shared" ca="1" si="40"/>
        <v>#REF!</v>
      </c>
      <c r="G380" s="137"/>
      <c r="H380" s="137"/>
      <c r="I380" s="137" t="e">
        <f t="shared" ca="1" si="41"/>
        <v>#REF!</v>
      </c>
      <c r="J380" s="140"/>
      <c r="K380" s="140"/>
      <c r="L380" s="140" t="e">
        <f t="shared" ca="1" si="42"/>
        <v>#REF!</v>
      </c>
      <c r="M380" s="141" t="e">
        <f t="shared" ca="1" si="32"/>
        <v>#REF!</v>
      </c>
      <c r="N380" s="284" t="e">
        <f t="shared" ca="1" si="33"/>
        <v>#REF!</v>
      </c>
      <c r="O380" s="143" t="e">
        <f t="shared" ca="1" si="34"/>
        <v>#REF!</v>
      </c>
      <c r="P380" s="142" t="e">
        <f t="shared" ca="1" si="35"/>
        <v>#REF!</v>
      </c>
      <c r="Q380" s="143" t="e">
        <f t="shared" ca="1" si="36"/>
        <v>#REF!</v>
      </c>
      <c r="R380" s="142" t="e">
        <f t="shared" ca="1" si="37"/>
        <v>#REF!</v>
      </c>
      <c r="S380" s="245"/>
      <c r="T380" s="174"/>
    </row>
    <row r="381" spans="1:20" hidden="1" x14ac:dyDescent="0.25">
      <c r="A381" s="133">
        <v>375</v>
      </c>
      <c r="B381" s="156" t="e">
        <f t="shared" ca="1" si="38"/>
        <v>#REF!</v>
      </c>
      <c r="C381" s="156" t="e">
        <f t="shared" ca="1" si="39"/>
        <v>#REF!</v>
      </c>
      <c r="D381" s="138"/>
      <c r="E381" s="139"/>
      <c r="F381" s="139" t="e">
        <f t="shared" ca="1" si="40"/>
        <v>#REF!</v>
      </c>
      <c r="G381" s="137"/>
      <c r="H381" s="137"/>
      <c r="I381" s="137" t="e">
        <f t="shared" ca="1" si="41"/>
        <v>#REF!</v>
      </c>
      <c r="J381" s="140"/>
      <c r="K381" s="140"/>
      <c r="L381" s="140" t="e">
        <f t="shared" ca="1" si="42"/>
        <v>#REF!</v>
      </c>
      <c r="M381" s="141" t="e">
        <f t="shared" ca="1" si="32"/>
        <v>#REF!</v>
      </c>
      <c r="N381" s="284" t="e">
        <f t="shared" ca="1" si="33"/>
        <v>#REF!</v>
      </c>
      <c r="O381" s="143" t="e">
        <f t="shared" ca="1" si="34"/>
        <v>#REF!</v>
      </c>
      <c r="P381" s="142" t="e">
        <f t="shared" ca="1" si="35"/>
        <v>#REF!</v>
      </c>
      <c r="Q381" s="143" t="e">
        <f t="shared" ca="1" si="36"/>
        <v>#REF!</v>
      </c>
      <c r="R381" s="142" t="e">
        <f t="shared" ca="1" si="37"/>
        <v>#REF!</v>
      </c>
      <c r="S381" s="245"/>
      <c r="T381" s="174"/>
    </row>
    <row r="382" spans="1:20" hidden="1" x14ac:dyDescent="0.25">
      <c r="A382" s="133">
        <v>376</v>
      </c>
      <c r="B382" s="156" t="e">
        <f t="shared" ca="1" si="38"/>
        <v>#REF!</v>
      </c>
      <c r="C382" s="156" t="e">
        <f t="shared" ca="1" si="39"/>
        <v>#REF!</v>
      </c>
      <c r="D382" s="138"/>
      <c r="E382" s="139"/>
      <c r="F382" s="139" t="e">
        <f t="shared" ca="1" si="40"/>
        <v>#REF!</v>
      </c>
      <c r="G382" s="137"/>
      <c r="H382" s="137"/>
      <c r="I382" s="137" t="e">
        <f t="shared" ca="1" si="41"/>
        <v>#REF!</v>
      </c>
      <c r="J382" s="140"/>
      <c r="K382" s="140"/>
      <c r="L382" s="140" t="e">
        <f t="shared" ca="1" si="42"/>
        <v>#REF!</v>
      </c>
      <c r="M382" s="141" t="e">
        <f t="shared" ca="1" si="32"/>
        <v>#REF!</v>
      </c>
      <c r="N382" s="284" t="e">
        <f t="shared" ca="1" si="33"/>
        <v>#REF!</v>
      </c>
      <c r="O382" s="143" t="e">
        <f t="shared" ca="1" si="34"/>
        <v>#REF!</v>
      </c>
      <c r="P382" s="142" t="e">
        <f t="shared" ca="1" si="35"/>
        <v>#REF!</v>
      </c>
      <c r="Q382" s="143" t="e">
        <f t="shared" ca="1" si="36"/>
        <v>#REF!</v>
      </c>
      <c r="R382" s="142" t="e">
        <f t="shared" ca="1" si="37"/>
        <v>#REF!</v>
      </c>
      <c r="S382" s="245"/>
      <c r="T382" s="174"/>
    </row>
    <row r="383" spans="1:20" hidden="1" x14ac:dyDescent="0.25">
      <c r="A383" s="133">
        <v>377</v>
      </c>
      <c r="B383" s="156" t="e">
        <f t="shared" ca="1" si="38"/>
        <v>#REF!</v>
      </c>
      <c r="C383" s="156" t="e">
        <f t="shared" ca="1" si="39"/>
        <v>#REF!</v>
      </c>
      <c r="D383" s="138"/>
      <c r="E383" s="139"/>
      <c r="F383" s="139" t="e">
        <f t="shared" ca="1" si="40"/>
        <v>#REF!</v>
      </c>
      <c r="G383" s="137"/>
      <c r="H383" s="137"/>
      <c r="I383" s="137" t="e">
        <f t="shared" ca="1" si="41"/>
        <v>#REF!</v>
      </c>
      <c r="J383" s="140"/>
      <c r="K383" s="140"/>
      <c r="L383" s="140" t="e">
        <f t="shared" ca="1" si="42"/>
        <v>#REF!</v>
      </c>
      <c r="M383" s="141" t="e">
        <f t="shared" ca="1" si="32"/>
        <v>#REF!</v>
      </c>
      <c r="N383" s="284" t="e">
        <f t="shared" ca="1" si="33"/>
        <v>#REF!</v>
      </c>
      <c r="O383" s="143" t="e">
        <f t="shared" ca="1" si="34"/>
        <v>#REF!</v>
      </c>
      <c r="P383" s="142" t="e">
        <f t="shared" ca="1" si="35"/>
        <v>#REF!</v>
      </c>
      <c r="Q383" s="143" t="e">
        <f t="shared" ca="1" si="36"/>
        <v>#REF!</v>
      </c>
      <c r="R383" s="142" t="e">
        <f t="shared" ca="1" si="37"/>
        <v>#REF!</v>
      </c>
      <c r="S383" s="245"/>
      <c r="T383" s="174"/>
    </row>
    <row r="384" spans="1:20" hidden="1" x14ac:dyDescent="0.25">
      <c r="A384" s="133">
        <v>378</v>
      </c>
      <c r="B384" s="156" t="e">
        <f t="shared" ca="1" si="38"/>
        <v>#REF!</v>
      </c>
      <c r="C384" s="156" t="e">
        <f t="shared" ca="1" si="39"/>
        <v>#REF!</v>
      </c>
      <c r="D384" s="138"/>
      <c r="E384" s="139"/>
      <c r="F384" s="139" t="e">
        <f t="shared" ca="1" si="40"/>
        <v>#REF!</v>
      </c>
      <c r="G384" s="137"/>
      <c r="H384" s="137"/>
      <c r="I384" s="137" t="e">
        <f t="shared" ca="1" si="41"/>
        <v>#REF!</v>
      </c>
      <c r="J384" s="140"/>
      <c r="K384" s="140"/>
      <c r="L384" s="140" t="e">
        <f t="shared" ca="1" si="42"/>
        <v>#REF!</v>
      </c>
      <c r="M384" s="141" t="e">
        <f t="shared" ca="1" si="32"/>
        <v>#REF!</v>
      </c>
      <c r="N384" s="284" t="e">
        <f t="shared" ca="1" si="33"/>
        <v>#REF!</v>
      </c>
      <c r="O384" s="143" t="e">
        <f t="shared" ca="1" si="34"/>
        <v>#REF!</v>
      </c>
      <c r="P384" s="142" t="e">
        <f t="shared" ca="1" si="35"/>
        <v>#REF!</v>
      </c>
      <c r="Q384" s="143" t="e">
        <f t="shared" ca="1" si="36"/>
        <v>#REF!</v>
      </c>
      <c r="R384" s="142" t="e">
        <f t="shared" ca="1" si="37"/>
        <v>#REF!</v>
      </c>
      <c r="S384" s="245"/>
      <c r="T384" s="174"/>
    </row>
    <row r="385" spans="1:20" hidden="1" x14ac:dyDescent="0.25">
      <c r="A385" s="133">
        <v>379</v>
      </c>
      <c r="B385" s="156" t="e">
        <f t="shared" ca="1" si="38"/>
        <v>#REF!</v>
      </c>
      <c r="C385" s="156" t="e">
        <f t="shared" ca="1" si="39"/>
        <v>#REF!</v>
      </c>
      <c r="D385" s="138"/>
      <c r="E385" s="139"/>
      <c r="F385" s="139" t="e">
        <f t="shared" ca="1" si="40"/>
        <v>#REF!</v>
      </c>
      <c r="G385" s="137"/>
      <c r="H385" s="137"/>
      <c r="I385" s="137" t="e">
        <f t="shared" ca="1" si="41"/>
        <v>#REF!</v>
      </c>
      <c r="J385" s="140"/>
      <c r="K385" s="140"/>
      <c r="L385" s="140" t="e">
        <f t="shared" ca="1" si="42"/>
        <v>#REF!</v>
      </c>
      <c r="M385" s="141" t="e">
        <f t="shared" ca="1" si="32"/>
        <v>#REF!</v>
      </c>
      <c r="N385" s="284" t="e">
        <f t="shared" ca="1" si="33"/>
        <v>#REF!</v>
      </c>
      <c r="O385" s="143" t="e">
        <f t="shared" ca="1" si="34"/>
        <v>#REF!</v>
      </c>
      <c r="P385" s="142" t="e">
        <f t="shared" ca="1" si="35"/>
        <v>#REF!</v>
      </c>
      <c r="Q385" s="143" t="e">
        <f t="shared" ca="1" si="36"/>
        <v>#REF!</v>
      </c>
      <c r="R385" s="142" t="e">
        <f t="shared" ca="1" si="37"/>
        <v>#REF!</v>
      </c>
      <c r="S385" s="245"/>
      <c r="T385" s="174"/>
    </row>
    <row r="386" spans="1:20" hidden="1" x14ac:dyDescent="0.25">
      <c r="A386" s="133">
        <v>380</v>
      </c>
      <c r="B386" s="156" t="e">
        <f t="shared" ca="1" si="38"/>
        <v>#REF!</v>
      </c>
      <c r="C386" s="156" t="e">
        <f t="shared" ca="1" si="39"/>
        <v>#REF!</v>
      </c>
      <c r="D386" s="138"/>
      <c r="E386" s="139"/>
      <c r="F386" s="139" t="e">
        <f t="shared" ca="1" si="40"/>
        <v>#REF!</v>
      </c>
      <c r="G386" s="137"/>
      <c r="H386" s="137"/>
      <c r="I386" s="137" t="e">
        <f t="shared" ca="1" si="41"/>
        <v>#REF!</v>
      </c>
      <c r="J386" s="140"/>
      <c r="K386" s="140"/>
      <c r="L386" s="140" t="e">
        <f t="shared" ca="1" si="42"/>
        <v>#REF!</v>
      </c>
      <c r="M386" s="141" t="e">
        <f t="shared" ca="1" si="32"/>
        <v>#REF!</v>
      </c>
      <c r="N386" s="284" t="e">
        <f t="shared" ca="1" si="33"/>
        <v>#REF!</v>
      </c>
      <c r="O386" s="143" t="e">
        <f t="shared" ca="1" si="34"/>
        <v>#REF!</v>
      </c>
      <c r="P386" s="142" t="e">
        <f t="shared" ca="1" si="35"/>
        <v>#REF!</v>
      </c>
      <c r="Q386" s="143" t="e">
        <f t="shared" ca="1" si="36"/>
        <v>#REF!</v>
      </c>
      <c r="R386" s="142" t="e">
        <f t="shared" ca="1" si="37"/>
        <v>#REF!</v>
      </c>
      <c r="S386" s="245"/>
      <c r="T386" s="174"/>
    </row>
    <row r="387" spans="1:20" hidden="1" x14ac:dyDescent="0.25">
      <c r="A387" s="133">
        <v>381</v>
      </c>
      <c r="B387" s="156" t="e">
        <f t="shared" ca="1" si="38"/>
        <v>#REF!</v>
      </c>
      <c r="C387" s="156" t="e">
        <f t="shared" ca="1" si="39"/>
        <v>#REF!</v>
      </c>
      <c r="D387" s="138"/>
      <c r="E387" s="139"/>
      <c r="F387" s="139" t="e">
        <f t="shared" ca="1" si="40"/>
        <v>#REF!</v>
      </c>
      <c r="G387" s="137"/>
      <c r="H387" s="137"/>
      <c r="I387" s="137" t="e">
        <f t="shared" ca="1" si="41"/>
        <v>#REF!</v>
      </c>
      <c r="J387" s="140"/>
      <c r="K387" s="140"/>
      <c r="L387" s="140" t="e">
        <f t="shared" ca="1" si="42"/>
        <v>#REF!</v>
      </c>
      <c r="M387" s="141" t="e">
        <f t="shared" ca="1" si="32"/>
        <v>#REF!</v>
      </c>
      <c r="N387" s="284" t="e">
        <f t="shared" ca="1" si="33"/>
        <v>#REF!</v>
      </c>
      <c r="O387" s="143" t="e">
        <f t="shared" ca="1" si="34"/>
        <v>#REF!</v>
      </c>
      <c r="P387" s="142" t="e">
        <f t="shared" ca="1" si="35"/>
        <v>#REF!</v>
      </c>
      <c r="Q387" s="143" t="e">
        <f t="shared" ca="1" si="36"/>
        <v>#REF!</v>
      </c>
      <c r="R387" s="142" t="e">
        <f t="shared" ca="1" si="37"/>
        <v>#REF!</v>
      </c>
      <c r="S387" s="245"/>
      <c r="T387" s="174"/>
    </row>
    <row r="388" spans="1:20" hidden="1" x14ac:dyDescent="0.25">
      <c r="A388" s="133">
        <v>382</v>
      </c>
      <c r="B388" s="156" t="e">
        <f t="shared" ca="1" si="38"/>
        <v>#REF!</v>
      </c>
      <c r="C388" s="156" t="e">
        <f t="shared" ca="1" si="39"/>
        <v>#REF!</v>
      </c>
      <c r="D388" s="138"/>
      <c r="E388" s="139"/>
      <c r="F388" s="139" t="e">
        <f t="shared" ca="1" si="40"/>
        <v>#REF!</v>
      </c>
      <c r="G388" s="137"/>
      <c r="H388" s="137"/>
      <c r="I388" s="137" t="e">
        <f t="shared" ca="1" si="41"/>
        <v>#REF!</v>
      </c>
      <c r="J388" s="140"/>
      <c r="K388" s="140"/>
      <c r="L388" s="140" t="e">
        <f t="shared" ca="1" si="42"/>
        <v>#REF!</v>
      </c>
      <c r="M388" s="141" t="e">
        <f t="shared" ca="1" si="32"/>
        <v>#REF!</v>
      </c>
      <c r="N388" s="284" t="e">
        <f t="shared" ca="1" si="33"/>
        <v>#REF!</v>
      </c>
      <c r="O388" s="143" t="e">
        <f t="shared" ca="1" si="34"/>
        <v>#REF!</v>
      </c>
      <c r="P388" s="142" t="e">
        <f t="shared" ca="1" si="35"/>
        <v>#REF!</v>
      </c>
      <c r="Q388" s="143" t="e">
        <f t="shared" ca="1" si="36"/>
        <v>#REF!</v>
      </c>
      <c r="R388" s="142" t="e">
        <f t="shared" ca="1" si="37"/>
        <v>#REF!</v>
      </c>
      <c r="S388" s="245"/>
      <c r="T388" s="174"/>
    </row>
    <row r="389" spans="1:20" hidden="1" x14ac:dyDescent="0.25">
      <c r="A389" s="133">
        <v>383</v>
      </c>
      <c r="B389" s="156" t="e">
        <f t="shared" ca="1" si="38"/>
        <v>#REF!</v>
      </c>
      <c r="C389" s="156" t="e">
        <f t="shared" ca="1" si="39"/>
        <v>#REF!</v>
      </c>
      <c r="D389" s="138"/>
      <c r="E389" s="139"/>
      <c r="F389" s="139" t="e">
        <f t="shared" ca="1" si="40"/>
        <v>#REF!</v>
      </c>
      <c r="G389" s="137"/>
      <c r="H389" s="137"/>
      <c r="I389" s="137" t="e">
        <f t="shared" ca="1" si="41"/>
        <v>#REF!</v>
      </c>
      <c r="J389" s="140"/>
      <c r="K389" s="140"/>
      <c r="L389" s="140" t="e">
        <f t="shared" ca="1" si="42"/>
        <v>#REF!</v>
      </c>
      <c r="M389" s="141" t="e">
        <f t="shared" ca="1" si="32"/>
        <v>#REF!</v>
      </c>
      <c r="N389" s="284" t="e">
        <f t="shared" ca="1" si="33"/>
        <v>#REF!</v>
      </c>
      <c r="O389" s="143" t="e">
        <f t="shared" ca="1" si="34"/>
        <v>#REF!</v>
      </c>
      <c r="P389" s="142" t="e">
        <f t="shared" ca="1" si="35"/>
        <v>#REF!</v>
      </c>
      <c r="Q389" s="143" t="e">
        <f t="shared" ca="1" si="36"/>
        <v>#REF!</v>
      </c>
      <c r="R389" s="142" t="e">
        <f t="shared" ca="1" si="37"/>
        <v>#REF!</v>
      </c>
      <c r="S389" s="245"/>
      <c r="T389" s="174"/>
    </row>
    <row r="390" spans="1:20" hidden="1" x14ac:dyDescent="0.25">
      <c r="A390" s="133">
        <v>384</v>
      </c>
      <c r="B390" s="156" t="e">
        <f t="shared" ca="1" si="38"/>
        <v>#REF!</v>
      </c>
      <c r="C390" s="156" t="e">
        <f t="shared" ca="1" si="39"/>
        <v>#REF!</v>
      </c>
      <c r="D390" s="138"/>
      <c r="E390" s="139"/>
      <c r="F390" s="139" t="e">
        <f t="shared" ca="1" si="40"/>
        <v>#REF!</v>
      </c>
      <c r="G390" s="137"/>
      <c r="H390" s="137"/>
      <c r="I390" s="137" t="e">
        <f t="shared" ca="1" si="41"/>
        <v>#REF!</v>
      </c>
      <c r="J390" s="140"/>
      <c r="K390" s="140"/>
      <c r="L390" s="140" t="e">
        <f t="shared" ca="1" si="42"/>
        <v>#REF!</v>
      </c>
      <c r="M390" s="141" t="e">
        <f t="shared" ca="1" si="32"/>
        <v>#REF!</v>
      </c>
      <c r="N390" s="284" t="e">
        <f t="shared" ca="1" si="33"/>
        <v>#REF!</v>
      </c>
      <c r="O390" s="143" t="e">
        <f t="shared" ca="1" si="34"/>
        <v>#REF!</v>
      </c>
      <c r="P390" s="142" t="e">
        <f t="shared" ca="1" si="35"/>
        <v>#REF!</v>
      </c>
      <c r="Q390" s="143" t="e">
        <f t="shared" ca="1" si="36"/>
        <v>#REF!</v>
      </c>
      <c r="R390" s="142" t="e">
        <f t="shared" ca="1" si="37"/>
        <v>#REF!</v>
      </c>
      <c r="S390" s="245"/>
      <c r="T390" s="174"/>
    </row>
    <row r="391" spans="1:20" hidden="1" x14ac:dyDescent="0.25">
      <c r="A391" s="133">
        <v>385</v>
      </c>
      <c r="B391" s="156" t="e">
        <f t="shared" ca="1" si="38"/>
        <v>#REF!</v>
      </c>
      <c r="C391" s="156" t="e">
        <f t="shared" ca="1" si="39"/>
        <v>#REF!</v>
      </c>
      <c r="D391" s="138"/>
      <c r="E391" s="139"/>
      <c r="F391" s="139" t="e">
        <f t="shared" ca="1" si="40"/>
        <v>#REF!</v>
      </c>
      <c r="G391" s="137"/>
      <c r="H391" s="137"/>
      <c r="I391" s="137" t="e">
        <f t="shared" ca="1" si="41"/>
        <v>#REF!</v>
      </c>
      <c r="J391" s="140"/>
      <c r="K391" s="140"/>
      <c r="L391" s="140" t="e">
        <f t="shared" ca="1" si="42"/>
        <v>#REF!</v>
      </c>
      <c r="M391" s="141" t="e">
        <f t="shared" ca="1" si="32"/>
        <v>#REF!</v>
      </c>
      <c r="N391" s="284" t="e">
        <f t="shared" ca="1" si="33"/>
        <v>#REF!</v>
      </c>
      <c r="O391" s="143" t="e">
        <f t="shared" ca="1" si="34"/>
        <v>#REF!</v>
      </c>
      <c r="P391" s="142" t="e">
        <f t="shared" ca="1" si="35"/>
        <v>#REF!</v>
      </c>
      <c r="Q391" s="143" t="e">
        <f t="shared" ca="1" si="36"/>
        <v>#REF!</v>
      </c>
      <c r="R391" s="142" t="e">
        <f t="shared" ca="1" si="37"/>
        <v>#REF!</v>
      </c>
      <c r="S391" s="245"/>
      <c r="T391" s="174"/>
    </row>
    <row r="392" spans="1:20" hidden="1" x14ac:dyDescent="0.25">
      <c r="A392" s="133">
        <v>386</v>
      </c>
      <c r="B392" s="156" t="e">
        <f t="shared" ref="B392:B455" ca="1" si="43">INDIRECT(CONCATENATE($C$505,$D$505,"!$B",$A392 + 8))</f>
        <v>#REF!</v>
      </c>
      <c r="C392" s="156" t="e">
        <f t="shared" ref="C392:C455" ca="1" si="44">INDIRECT(CONCATENATE($C$505,$D$505,"!$C",$A392 + 8))</f>
        <v>#REF!</v>
      </c>
      <c r="D392" s="138"/>
      <c r="E392" s="139"/>
      <c r="F392" s="139" t="e">
        <f t="shared" ref="F392:F455" ca="1" si="45">INDIRECT(CONCATENATE($C$505,$D$505,"!$Z",$A392 + 8))</f>
        <v>#REF!</v>
      </c>
      <c r="G392" s="137"/>
      <c r="H392" s="137"/>
      <c r="I392" s="137" t="e">
        <f t="shared" ca="1" si="41"/>
        <v>#REF!</v>
      </c>
      <c r="J392" s="140"/>
      <c r="K392" s="140"/>
      <c r="L392" s="140" t="e">
        <f t="shared" ref="L392:L455" ca="1" si="46">INDIRECT(CONCATENATE($C$505,$D$505,"!$V",$A392 + 8))</f>
        <v>#REF!</v>
      </c>
      <c r="M392" s="141" t="e">
        <f t="shared" ca="1" si="32"/>
        <v>#REF!</v>
      </c>
      <c r="N392" s="284" t="e">
        <f t="shared" ca="1" si="33"/>
        <v>#REF!</v>
      </c>
      <c r="O392" s="143" t="e">
        <f t="shared" ca="1" si="34"/>
        <v>#REF!</v>
      </c>
      <c r="P392" s="142" t="e">
        <f t="shared" ca="1" si="35"/>
        <v>#REF!</v>
      </c>
      <c r="Q392" s="143" t="e">
        <f t="shared" ca="1" si="36"/>
        <v>#REF!</v>
      </c>
      <c r="R392" s="142" t="e">
        <f t="shared" ca="1" si="37"/>
        <v>#REF!</v>
      </c>
      <c r="S392" s="245"/>
      <c r="T392" s="174"/>
    </row>
    <row r="393" spans="1:20" hidden="1" x14ac:dyDescent="0.25">
      <c r="A393" s="133">
        <v>387</v>
      </c>
      <c r="B393" s="156" t="e">
        <f t="shared" ca="1" si="43"/>
        <v>#REF!</v>
      </c>
      <c r="C393" s="156" t="e">
        <f t="shared" ca="1" si="44"/>
        <v>#REF!</v>
      </c>
      <c r="D393" s="138"/>
      <c r="E393" s="139"/>
      <c r="F393" s="139" t="e">
        <f t="shared" ca="1" si="45"/>
        <v>#REF!</v>
      </c>
      <c r="G393" s="137"/>
      <c r="H393" s="137"/>
      <c r="I393" s="137" t="e">
        <f t="shared" ref="I393:I456" ca="1" si="47">INDIRECT(CONCATENATE($C$505,$D$505,"!$AD",$A393 + 8))</f>
        <v>#REF!</v>
      </c>
      <c r="J393" s="140"/>
      <c r="K393" s="140"/>
      <c r="L393" s="140" t="e">
        <f t="shared" ca="1" si="46"/>
        <v>#REF!</v>
      </c>
      <c r="M393" s="141" t="e">
        <f t="shared" ref="M393:M456" ca="1" si="48">IF(I393&lt;33,0,3)</f>
        <v>#REF!</v>
      </c>
      <c r="N393" s="284" t="e">
        <f t="shared" ref="N393:N456" ca="1" si="49">ROUNDDOWN(O393,0)</f>
        <v>#REF!</v>
      </c>
      <c r="O393" s="143" t="e">
        <f t="shared" ref="O393:O456" ca="1" si="50">I393*M393/100</f>
        <v>#REF!</v>
      </c>
      <c r="P393" s="142" t="e">
        <f t="shared" ref="P393:P456" ca="1" si="51">ROUNDDOWN(Q393,0)</f>
        <v>#REF!</v>
      </c>
      <c r="Q393" s="143" t="e">
        <f t="shared" ref="Q393:Q456" ca="1" si="52">N393*R393/100</f>
        <v>#REF!</v>
      </c>
      <c r="R393" s="142" t="e">
        <f t="shared" ref="R393:R456" ca="1" si="53">IF(I393&lt;33,0,75)</f>
        <v>#REF!</v>
      </c>
      <c r="S393" s="245"/>
      <c r="T393" s="174"/>
    </row>
    <row r="394" spans="1:20" hidden="1" x14ac:dyDescent="0.25">
      <c r="A394" s="133">
        <v>388</v>
      </c>
      <c r="B394" s="156" t="e">
        <f t="shared" ca="1" si="43"/>
        <v>#REF!</v>
      </c>
      <c r="C394" s="156" t="e">
        <f t="shared" ca="1" si="44"/>
        <v>#REF!</v>
      </c>
      <c r="D394" s="138"/>
      <c r="E394" s="139"/>
      <c r="F394" s="139" t="e">
        <f t="shared" ca="1" si="45"/>
        <v>#REF!</v>
      </c>
      <c r="G394" s="137"/>
      <c r="H394" s="137"/>
      <c r="I394" s="137" t="e">
        <f t="shared" ca="1" si="47"/>
        <v>#REF!</v>
      </c>
      <c r="J394" s="140"/>
      <c r="K394" s="140"/>
      <c r="L394" s="140" t="e">
        <f t="shared" ca="1" si="46"/>
        <v>#REF!</v>
      </c>
      <c r="M394" s="141" t="e">
        <f t="shared" ca="1" si="48"/>
        <v>#REF!</v>
      </c>
      <c r="N394" s="284" t="e">
        <f t="shared" ca="1" si="49"/>
        <v>#REF!</v>
      </c>
      <c r="O394" s="143" t="e">
        <f t="shared" ca="1" si="50"/>
        <v>#REF!</v>
      </c>
      <c r="P394" s="142" t="e">
        <f t="shared" ca="1" si="51"/>
        <v>#REF!</v>
      </c>
      <c r="Q394" s="143" t="e">
        <f t="shared" ca="1" si="52"/>
        <v>#REF!</v>
      </c>
      <c r="R394" s="142" t="e">
        <f t="shared" ca="1" si="53"/>
        <v>#REF!</v>
      </c>
      <c r="S394" s="245"/>
      <c r="T394" s="174"/>
    </row>
    <row r="395" spans="1:20" hidden="1" x14ac:dyDescent="0.25">
      <c r="A395" s="133">
        <v>389</v>
      </c>
      <c r="B395" s="156" t="e">
        <f t="shared" ca="1" si="43"/>
        <v>#REF!</v>
      </c>
      <c r="C395" s="156" t="e">
        <f t="shared" ca="1" si="44"/>
        <v>#REF!</v>
      </c>
      <c r="D395" s="138"/>
      <c r="E395" s="139"/>
      <c r="F395" s="139" t="e">
        <f t="shared" ca="1" si="45"/>
        <v>#REF!</v>
      </c>
      <c r="G395" s="137"/>
      <c r="H395" s="137"/>
      <c r="I395" s="137" t="e">
        <f t="shared" ca="1" si="47"/>
        <v>#REF!</v>
      </c>
      <c r="J395" s="140"/>
      <c r="K395" s="140"/>
      <c r="L395" s="140" t="e">
        <f t="shared" ca="1" si="46"/>
        <v>#REF!</v>
      </c>
      <c r="M395" s="141" t="e">
        <f t="shared" ca="1" si="48"/>
        <v>#REF!</v>
      </c>
      <c r="N395" s="284" t="e">
        <f t="shared" ca="1" si="49"/>
        <v>#REF!</v>
      </c>
      <c r="O395" s="143" t="e">
        <f t="shared" ca="1" si="50"/>
        <v>#REF!</v>
      </c>
      <c r="P395" s="142" t="e">
        <f t="shared" ca="1" si="51"/>
        <v>#REF!</v>
      </c>
      <c r="Q395" s="143" t="e">
        <f t="shared" ca="1" si="52"/>
        <v>#REF!</v>
      </c>
      <c r="R395" s="142" t="e">
        <f t="shared" ca="1" si="53"/>
        <v>#REF!</v>
      </c>
      <c r="S395" s="245"/>
      <c r="T395" s="174"/>
    </row>
    <row r="396" spans="1:20" hidden="1" x14ac:dyDescent="0.25">
      <c r="A396" s="133">
        <v>390</v>
      </c>
      <c r="B396" s="156" t="e">
        <f t="shared" ca="1" si="43"/>
        <v>#REF!</v>
      </c>
      <c r="C396" s="156" t="e">
        <f t="shared" ca="1" si="44"/>
        <v>#REF!</v>
      </c>
      <c r="D396" s="138"/>
      <c r="E396" s="139"/>
      <c r="F396" s="139" t="e">
        <f t="shared" ca="1" si="45"/>
        <v>#REF!</v>
      </c>
      <c r="G396" s="137"/>
      <c r="H396" s="137"/>
      <c r="I396" s="137" t="e">
        <f t="shared" ca="1" si="47"/>
        <v>#REF!</v>
      </c>
      <c r="J396" s="140"/>
      <c r="K396" s="140"/>
      <c r="L396" s="140" t="e">
        <f t="shared" ca="1" si="46"/>
        <v>#REF!</v>
      </c>
      <c r="M396" s="141" t="e">
        <f t="shared" ca="1" si="48"/>
        <v>#REF!</v>
      </c>
      <c r="N396" s="284" t="e">
        <f t="shared" ca="1" si="49"/>
        <v>#REF!</v>
      </c>
      <c r="O396" s="143" t="e">
        <f t="shared" ca="1" si="50"/>
        <v>#REF!</v>
      </c>
      <c r="P396" s="142" t="e">
        <f t="shared" ca="1" si="51"/>
        <v>#REF!</v>
      </c>
      <c r="Q396" s="143" t="e">
        <f t="shared" ca="1" si="52"/>
        <v>#REF!</v>
      </c>
      <c r="R396" s="142" t="e">
        <f t="shared" ca="1" si="53"/>
        <v>#REF!</v>
      </c>
      <c r="S396" s="245"/>
      <c r="T396" s="174"/>
    </row>
    <row r="397" spans="1:20" hidden="1" x14ac:dyDescent="0.25">
      <c r="A397" s="133">
        <v>391</v>
      </c>
      <c r="B397" s="156" t="e">
        <f t="shared" ca="1" si="43"/>
        <v>#REF!</v>
      </c>
      <c r="C397" s="156" t="e">
        <f t="shared" ca="1" si="44"/>
        <v>#REF!</v>
      </c>
      <c r="D397" s="138"/>
      <c r="E397" s="139"/>
      <c r="F397" s="139" t="e">
        <f t="shared" ca="1" si="45"/>
        <v>#REF!</v>
      </c>
      <c r="G397" s="137"/>
      <c r="H397" s="137"/>
      <c r="I397" s="137" t="e">
        <f t="shared" ca="1" si="47"/>
        <v>#REF!</v>
      </c>
      <c r="J397" s="140"/>
      <c r="K397" s="140"/>
      <c r="L397" s="140" t="e">
        <f t="shared" ca="1" si="46"/>
        <v>#REF!</v>
      </c>
      <c r="M397" s="141" t="e">
        <f t="shared" ca="1" si="48"/>
        <v>#REF!</v>
      </c>
      <c r="N397" s="284" t="e">
        <f t="shared" ca="1" si="49"/>
        <v>#REF!</v>
      </c>
      <c r="O397" s="143" t="e">
        <f t="shared" ca="1" si="50"/>
        <v>#REF!</v>
      </c>
      <c r="P397" s="142" t="e">
        <f t="shared" ca="1" si="51"/>
        <v>#REF!</v>
      </c>
      <c r="Q397" s="143" t="e">
        <f t="shared" ca="1" si="52"/>
        <v>#REF!</v>
      </c>
      <c r="R397" s="142" t="e">
        <f t="shared" ca="1" si="53"/>
        <v>#REF!</v>
      </c>
      <c r="S397" s="245"/>
      <c r="T397" s="174"/>
    </row>
    <row r="398" spans="1:20" hidden="1" x14ac:dyDescent="0.25">
      <c r="A398" s="133">
        <v>392</v>
      </c>
      <c r="B398" s="156" t="e">
        <f t="shared" ca="1" si="43"/>
        <v>#REF!</v>
      </c>
      <c r="C398" s="156" t="e">
        <f t="shared" ca="1" si="44"/>
        <v>#REF!</v>
      </c>
      <c r="D398" s="138"/>
      <c r="E398" s="139"/>
      <c r="F398" s="139" t="e">
        <f t="shared" ca="1" si="45"/>
        <v>#REF!</v>
      </c>
      <c r="G398" s="137"/>
      <c r="H398" s="137"/>
      <c r="I398" s="137" t="e">
        <f t="shared" ca="1" si="47"/>
        <v>#REF!</v>
      </c>
      <c r="J398" s="140"/>
      <c r="K398" s="140"/>
      <c r="L398" s="140" t="e">
        <f t="shared" ca="1" si="46"/>
        <v>#REF!</v>
      </c>
      <c r="M398" s="141" t="e">
        <f t="shared" ca="1" si="48"/>
        <v>#REF!</v>
      </c>
      <c r="N398" s="284" t="e">
        <f t="shared" ca="1" si="49"/>
        <v>#REF!</v>
      </c>
      <c r="O398" s="143" t="e">
        <f t="shared" ca="1" si="50"/>
        <v>#REF!</v>
      </c>
      <c r="P398" s="142" t="e">
        <f t="shared" ca="1" si="51"/>
        <v>#REF!</v>
      </c>
      <c r="Q398" s="143" t="e">
        <f t="shared" ca="1" si="52"/>
        <v>#REF!</v>
      </c>
      <c r="R398" s="142" t="e">
        <f t="shared" ca="1" si="53"/>
        <v>#REF!</v>
      </c>
      <c r="S398" s="245"/>
      <c r="T398" s="174"/>
    </row>
    <row r="399" spans="1:20" hidden="1" x14ac:dyDescent="0.25">
      <c r="A399" s="133">
        <v>393</v>
      </c>
      <c r="B399" s="156" t="e">
        <f t="shared" ca="1" si="43"/>
        <v>#REF!</v>
      </c>
      <c r="C399" s="156" t="e">
        <f t="shared" ca="1" si="44"/>
        <v>#REF!</v>
      </c>
      <c r="D399" s="138"/>
      <c r="E399" s="139"/>
      <c r="F399" s="139" t="e">
        <f t="shared" ca="1" si="45"/>
        <v>#REF!</v>
      </c>
      <c r="G399" s="137"/>
      <c r="H399" s="137"/>
      <c r="I399" s="137" t="e">
        <f t="shared" ca="1" si="47"/>
        <v>#REF!</v>
      </c>
      <c r="J399" s="140"/>
      <c r="K399" s="140"/>
      <c r="L399" s="140" t="e">
        <f t="shared" ca="1" si="46"/>
        <v>#REF!</v>
      </c>
      <c r="M399" s="141" t="e">
        <f t="shared" ca="1" si="48"/>
        <v>#REF!</v>
      </c>
      <c r="N399" s="284" t="e">
        <f t="shared" ca="1" si="49"/>
        <v>#REF!</v>
      </c>
      <c r="O399" s="143" t="e">
        <f t="shared" ca="1" si="50"/>
        <v>#REF!</v>
      </c>
      <c r="P399" s="142" t="e">
        <f t="shared" ca="1" si="51"/>
        <v>#REF!</v>
      </c>
      <c r="Q399" s="143" t="e">
        <f t="shared" ca="1" si="52"/>
        <v>#REF!</v>
      </c>
      <c r="R399" s="142" t="e">
        <f t="shared" ca="1" si="53"/>
        <v>#REF!</v>
      </c>
      <c r="S399" s="245"/>
      <c r="T399" s="174"/>
    </row>
    <row r="400" spans="1:20" hidden="1" x14ac:dyDescent="0.25">
      <c r="A400" s="133">
        <v>394</v>
      </c>
      <c r="B400" s="156" t="e">
        <f t="shared" ca="1" si="43"/>
        <v>#REF!</v>
      </c>
      <c r="C400" s="156" t="e">
        <f t="shared" ca="1" si="44"/>
        <v>#REF!</v>
      </c>
      <c r="D400" s="138"/>
      <c r="E400" s="139"/>
      <c r="F400" s="139" t="e">
        <f t="shared" ca="1" si="45"/>
        <v>#REF!</v>
      </c>
      <c r="G400" s="137"/>
      <c r="H400" s="137"/>
      <c r="I400" s="137" t="e">
        <f t="shared" ca="1" si="47"/>
        <v>#REF!</v>
      </c>
      <c r="J400" s="140"/>
      <c r="K400" s="140"/>
      <c r="L400" s="140" t="e">
        <f t="shared" ca="1" si="46"/>
        <v>#REF!</v>
      </c>
      <c r="M400" s="141" t="e">
        <f t="shared" ca="1" si="48"/>
        <v>#REF!</v>
      </c>
      <c r="N400" s="284" t="e">
        <f t="shared" ca="1" si="49"/>
        <v>#REF!</v>
      </c>
      <c r="O400" s="143" t="e">
        <f t="shared" ca="1" si="50"/>
        <v>#REF!</v>
      </c>
      <c r="P400" s="142" t="e">
        <f t="shared" ca="1" si="51"/>
        <v>#REF!</v>
      </c>
      <c r="Q400" s="143" t="e">
        <f t="shared" ca="1" si="52"/>
        <v>#REF!</v>
      </c>
      <c r="R400" s="142" t="e">
        <f t="shared" ca="1" si="53"/>
        <v>#REF!</v>
      </c>
      <c r="S400" s="245"/>
      <c r="T400" s="174"/>
    </row>
    <row r="401" spans="1:20" hidden="1" x14ac:dyDescent="0.25">
      <c r="A401" s="133">
        <v>395</v>
      </c>
      <c r="B401" s="156" t="e">
        <f t="shared" ca="1" si="43"/>
        <v>#REF!</v>
      </c>
      <c r="C401" s="156" t="e">
        <f t="shared" ca="1" si="44"/>
        <v>#REF!</v>
      </c>
      <c r="D401" s="138"/>
      <c r="E401" s="139"/>
      <c r="F401" s="139" t="e">
        <f t="shared" ca="1" si="45"/>
        <v>#REF!</v>
      </c>
      <c r="G401" s="137"/>
      <c r="H401" s="137"/>
      <c r="I401" s="137" t="e">
        <f t="shared" ca="1" si="47"/>
        <v>#REF!</v>
      </c>
      <c r="J401" s="140"/>
      <c r="K401" s="140"/>
      <c r="L401" s="140" t="e">
        <f t="shared" ca="1" si="46"/>
        <v>#REF!</v>
      </c>
      <c r="M401" s="141" t="e">
        <f t="shared" ca="1" si="48"/>
        <v>#REF!</v>
      </c>
      <c r="N401" s="284" t="e">
        <f t="shared" ca="1" si="49"/>
        <v>#REF!</v>
      </c>
      <c r="O401" s="143" t="e">
        <f t="shared" ca="1" si="50"/>
        <v>#REF!</v>
      </c>
      <c r="P401" s="142" t="e">
        <f t="shared" ca="1" si="51"/>
        <v>#REF!</v>
      </c>
      <c r="Q401" s="143" t="e">
        <f t="shared" ca="1" si="52"/>
        <v>#REF!</v>
      </c>
      <c r="R401" s="142" t="e">
        <f t="shared" ca="1" si="53"/>
        <v>#REF!</v>
      </c>
      <c r="S401" s="245"/>
      <c r="T401" s="174"/>
    </row>
    <row r="402" spans="1:20" hidden="1" x14ac:dyDescent="0.25">
      <c r="A402" s="133">
        <v>396</v>
      </c>
      <c r="B402" s="156" t="e">
        <f t="shared" ca="1" si="43"/>
        <v>#REF!</v>
      </c>
      <c r="C402" s="156" t="e">
        <f t="shared" ca="1" si="44"/>
        <v>#REF!</v>
      </c>
      <c r="D402" s="138"/>
      <c r="E402" s="139"/>
      <c r="F402" s="139" t="e">
        <f t="shared" ca="1" si="45"/>
        <v>#REF!</v>
      </c>
      <c r="G402" s="137"/>
      <c r="H402" s="137"/>
      <c r="I402" s="137" t="e">
        <f t="shared" ca="1" si="47"/>
        <v>#REF!</v>
      </c>
      <c r="J402" s="140"/>
      <c r="K402" s="140"/>
      <c r="L402" s="140" t="e">
        <f t="shared" ca="1" si="46"/>
        <v>#REF!</v>
      </c>
      <c r="M402" s="141" t="e">
        <f t="shared" ca="1" si="48"/>
        <v>#REF!</v>
      </c>
      <c r="N402" s="284" t="e">
        <f t="shared" ca="1" si="49"/>
        <v>#REF!</v>
      </c>
      <c r="O402" s="143" t="e">
        <f t="shared" ca="1" si="50"/>
        <v>#REF!</v>
      </c>
      <c r="P402" s="142" t="e">
        <f t="shared" ca="1" si="51"/>
        <v>#REF!</v>
      </c>
      <c r="Q402" s="143" t="e">
        <f t="shared" ca="1" si="52"/>
        <v>#REF!</v>
      </c>
      <c r="R402" s="142" t="e">
        <f t="shared" ca="1" si="53"/>
        <v>#REF!</v>
      </c>
      <c r="S402" s="245"/>
      <c r="T402" s="174"/>
    </row>
    <row r="403" spans="1:20" hidden="1" x14ac:dyDescent="0.25">
      <c r="A403" s="133">
        <v>397</v>
      </c>
      <c r="B403" s="156" t="e">
        <f t="shared" ca="1" si="43"/>
        <v>#REF!</v>
      </c>
      <c r="C403" s="156" t="e">
        <f t="shared" ca="1" si="44"/>
        <v>#REF!</v>
      </c>
      <c r="D403" s="138"/>
      <c r="E403" s="139"/>
      <c r="F403" s="139" t="e">
        <f t="shared" ca="1" si="45"/>
        <v>#REF!</v>
      </c>
      <c r="G403" s="137"/>
      <c r="H403" s="137"/>
      <c r="I403" s="137" t="e">
        <f t="shared" ca="1" si="47"/>
        <v>#REF!</v>
      </c>
      <c r="J403" s="140"/>
      <c r="K403" s="140"/>
      <c r="L403" s="140" t="e">
        <f t="shared" ca="1" si="46"/>
        <v>#REF!</v>
      </c>
      <c r="M403" s="141" t="e">
        <f t="shared" ca="1" si="48"/>
        <v>#REF!</v>
      </c>
      <c r="N403" s="284" t="e">
        <f t="shared" ca="1" si="49"/>
        <v>#REF!</v>
      </c>
      <c r="O403" s="143" t="e">
        <f t="shared" ca="1" si="50"/>
        <v>#REF!</v>
      </c>
      <c r="P403" s="142" t="e">
        <f t="shared" ca="1" si="51"/>
        <v>#REF!</v>
      </c>
      <c r="Q403" s="143" t="e">
        <f t="shared" ca="1" si="52"/>
        <v>#REF!</v>
      </c>
      <c r="R403" s="142" t="e">
        <f t="shared" ca="1" si="53"/>
        <v>#REF!</v>
      </c>
      <c r="S403" s="245"/>
      <c r="T403" s="174"/>
    </row>
    <row r="404" spans="1:20" hidden="1" x14ac:dyDescent="0.25">
      <c r="A404" s="133">
        <v>398</v>
      </c>
      <c r="B404" s="156" t="e">
        <f t="shared" ca="1" si="43"/>
        <v>#REF!</v>
      </c>
      <c r="C404" s="156" t="e">
        <f t="shared" ca="1" si="44"/>
        <v>#REF!</v>
      </c>
      <c r="D404" s="138"/>
      <c r="E404" s="139"/>
      <c r="F404" s="139" t="e">
        <f t="shared" ca="1" si="45"/>
        <v>#REF!</v>
      </c>
      <c r="G404" s="137"/>
      <c r="H404" s="137"/>
      <c r="I404" s="137" t="e">
        <f t="shared" ca="1" si="47"/>
        <v>#REF!</v>
      </c>
      <c r="J404" s="140"/>
      <c r="K404" s="140"/>
      <c r="L404" s="140" t="e">
        <f t="shared" ca="1" si="46"/>
        <v>#REF!</v>
      </c>
      <c r="M404" s="141" t="e">
        <f t="shared" ca="1" si="48"/>
        <v>#REF!</v>
      </c>
      <c r="N404" s="284" t="e">
        <f t="shared" ca="1" si="49"/>
        <v>#REF!</v>
      </c>
      <c r="O404" s="143" t="e">
        <f t="shared" ca="1" si="50"/>
        <v>#REF!</v>
      </c>
      <c r="P404" s="142" t="e">
        <f t="shared" ca="1" si="51"/>
        <v>#REF!</v>
      </c>
      <c r="Q404" s="143" t="e">
        <f t="shared" ca="1" si="52"/>
        <v>#REF!</v>
      </c>
      <c r="R404" s="142" t="e">
        <f t="shared" ca="1" si="53"/>
        <v>#REF!</v>
      </c>
      <c r="S404" s="245"/>
      <c r="T404" s="174"/>
    </row>
    <row r="405" spans="1:20" hidden="1" x14ac:dyDescent="0.25">
      <c r="A405" s="133">
        <v>399</v>
      </c>
      <c r="B405" s="156" t="e">
        <f t="shared" ca="1" si="43"/>
        <v>#REF!</v>
      </c>
      <c r="C405" s="156" t="e">
        <f t="shared" ca="1" si="44"/>
        <v>#REF!</v>
      </c>
      <c r="D405" s="138"/>
      <c r="E405" s="139"/>
      <c r="F405" s="139" t="e">
        <f t="shared" ca="1" si="45"/>
        <v>#REF!</v>
      </c>
      <c r="G405" s="137"/>
      <c r="H405" s="137"/>
      <c r="I405" s="137" t="e">
        <f t="shared" ca="1" si="47"/>
        <v>#REF!</v>
      </c>
      <c r="J405" s="140"/>
      <c r="K405" s="140"/>
      <c r="L405" s="140" t="e">
        <f t="shared" ca="1" si="46"/>
        <v>#REF!</v>
      </c>
      <c r="M405" s="141" t="e">
        <f t="shared" ca="1" si="48"/>
        <v>#REF!</v>
      </c>
      <c r="N405" s="284" t="e">
        <f t="shared" ca="1" si="49"/>
        <v>#REF!</v>
      </c>
      <c r="O405" s="143" t="e">
        <f t="shared" ca="1" si="50"/>
        <v>#REF!</v>
      </c>
      <c r="P405" s="142" t="e">
        <f t="shared" ca="1" si="51"/>
        <v>#REF!</v>
      </c>
      <c r="Q405" s="143" t="e">
        <f t="shared" ca="1" si="52"/>
        <v>#REF!</v>
      </c>
      <c r="R405" s="142" t="e">
        <f t="shared" ca="1" si="53"/>
        <v>#REF!</v>
      </c>
      <c r="S405" s="245"/>
      <c r="T405" s="174"/>
    </row>
    <row r="406" spans="1:20" hidden="1" x14ac:dyDescent="0.25">
      <c r="A406" s="133">
        <v>400</v>
      </c>
      <c r="B406" s="156" t="e">
        <f t="shared" ca="1" si="43"/>
        <v>#REF!</v>
      </c>
      <c r="C406" s="156" t="e">
        <f t="shared" ca="1" si="44"/>
        <v>#REF!</v>
      </c>
      <c r="D406" s="138"/>
      <c r="E406" s="139"/>
      <c r="F406" s="139" t="e">
        <f t="shared" ca="1" si="45"/>
        <v>#REF!</v>
      </c>
      <c r="G406" s="137"/>
      <c r="H406" s="137"/>
      <c r="I406" s="137" t="e">
        <f t="shared" ca="1" si="47"/>
        <v>#REF!</v>
      </c>
      <c r="J406" s="140"/>
      <c r="K406" s="140"/>
      <c r="L406" s="140" t="e">
        <f t="shared" ca="1" si="46"/>
        <v>#REF!</v>
      </c>
      <c r="M406" s="141" t="e">
        <f t="shared" ca="1" si="48"/>
        <v>#REF!</v>
      </c>
      <c r="N406" s="284" t="e">
        <f t="shared" ca="1" si="49"/>
        <v>#REF!</v>
      </c>
      <c r="O406" s="143" t="e">
        <f t="shared" ca="1" si="50"/>
        <v>#REF!</v>
      </c>
      <c r="P406" s="142" t="e">
        <f t="shared" ca="1" si="51"/>
        <v>#REF!</v>
      </c>
      <c r="Q406" s="143" t="e">
        <f t="shared" ca="1" si="52"/>
        <v>#REF!</v>
      </c>
      <c r="R406" s="142" t="e">
        <f t="shared" ca="1" si="53"/>
        <v>#REF!</v>
      </c>
      <c r="S406" s="245"/>
      <c r="T406" s="174"/>
    </row>
    <row r="407" spans="1:20" hidden="1" x14ac:dyDescent="0.25">
      <c r="A407" s="133">
        <v>401</v>
      </c>
      <c r="B407" s="156" t="e">
        <f t="shared" ca="1" si="43"/>
        <v>#REF!</v>
      </c>
      <c r="C407" s="156" t="e">
        <f t="shared" ca="1" si="44"/>
        <v>#REF!</v>
      </c>
      <c r="D407" s="138"/>
      <c r="E407" s="139"/>
      <c r="F407" s="139" t="e">
        <f t="shared" ca="1" si="45"/>
        <v>#REF!</v>
      </c>
      <c r="G407" s="137"/>
      <c r="H407" s="137"/>
      <c r="I407" s="137" t="e">
        <f t="shared" ca="1" si="47"/>
        <v>#REF!</v>
      </c>
      <c r="J407" s="140"/>
      <c r="K407" s="140"/>
      <c r="L407" s="140" t="e">
        <f t="shared" ca="1" si="46"/>
        <v>#REF!</v>
      </c>
      <c r="M407" s="141" t="e">
        <f t="shared" ca="1" si="48"/>
        <v>#REF!</v>
      </c>
      <c r="N407" s="284" t="e">
        <f t="shared" ca="1" si="49"/>
        <v>#REF!</v>
      </c>
      <c r="O407" s="143" t="e">
        <f t="shared" ca="1" si="50"/>
        <v>#REF!</v>
      </c>
      <c r="P407" s="142" t="e">
        <f t="shared" ca="1" si="51"/>
        <v>#REF!</v>
      </c>
      <c r="Q407" s="143" t="e">
        <f t="shared" ca="1" si="52"/>
        <v>#REF!</v>
      </c>
      <c r="R407" s="142" t="e">
        <f t="shared" ca="1" si="53"/>
        <v>#REF!</v>
      </c>
      <c r="S407" s="245"/>
      <c r="T407" s="174"/>
    </row>
    <row r="408" spans="1:20" hidden="1" x14ac:dyDescent="0.25">
      <c r="A408" s="133">
        <v>402</v>
      </c>
      <c r="B408" s="156" t="e">
        <f t="shared" ca="1" si="43"/>
        <v>#REF!</v>
      </c>
      <c r="C408" s="156" t="e">
        <f t="shared" ca="1" si="44"/>
        <v>#REF!</v>
      </c>
      <c r="D408" s="138"/>
      <c r="E408" s="139"/>
      <c r="F408" s="139" t="e">
        <f t="shared" ca="1" si="45"/>
        <v>#REF!</v>
      </c>
      <c r="G408" s="137"/>
      <c r="H408" s="137"/>
      <c r="I408" s="137" t="e">
        <f t="shared" ca="1" si="47"/>
        <v>#REF!</v>
      </c>
      <c r="J408" s="140"/>
      <c r="K408" s="140"/>
      <c r="L408" s="140" t="e">
        <f t="shared" ca="1" si="46"/>
        <v>#REF!</v>
      </c>
      <c r="M408" s="141" t="e">
        <f t="shared" ca="1" si="48"/>
        <v>#REF!</v>
      </c>
      <c r="N408" s="284" t="e">
        <f t="shared" ca="1" si="49"/>
        <v>#REF!</v>
      </c>
      <c r="O408" s="143" t="e">
        <f t="shared" ca="1" si="50"/>
        <v>#REF!</v>
      </c>
      <c r="P408" s="142" t="e">
        <f t="shared" ca="1" si="51"/>
        <v>#REF!</v>
      </c>
      <c r="Q408" s="143" t="e">
        <f t="shared" ca="1" si="52"/>
        <v>#REF!</v>
      </c>
      <c r="R408" s="142" t="e">
        <f t="shared" ca="1" si="53"/>
        <v>#REF!</v>
      </c>
      <c r="S408" s="245"/>
      <c r="T408" s="174"/>
    </row>
    <row r="409" spans="1:20" hidden="1" x14ac:dyDescent="0.25">
      <c r="A409" s="133">
        <v>403</v>
      </c>
      <c r="B409" s="156" t="e">
        <f t="shared" ca="1" si="43"/>
        <v>#REF!</v>
      </c>
      <c r="C409" s="156" t="e">
        <f t="shared" ca="1" si="44"/>
        <v>#REF!</v>
      </c>
      <c r="D409" s="138"/>
      <c r="E409" s="139"/>
      <c r="F409" s="139" t="e">
        <f t="shared" ca="1" si="45"/>
        <v>#REF!</v>
      </c>
      <c r="G409" s="137"/>
      <c r="H409" s="137"/>
      <c r="I409" s="137" t="e">
        <f t="shared" ca="1" si="47"/>
        <v>#REF!</v>
      </c>
      <c r="J409" s="140"/>
      <c r="K409" s="140"/>
      <c r="L409" s="140" t="e">
        <f t="shared" ca="1" si="46"/>
        <v>#REF!</v>
      </c>
      <c r="M409" s="141" t="e">
        <f t="shared" ca="1" si="48"/>
        <v>#REF!</v>
      </c>
      <c r="N409" s="284" t="e">
        <f t="shared" ca="1" si="49"/>
        <v>#REF!</v>
      </c>
      <c r="O409" s="143" t="e">
        <f t="shared" ca="1" si="50"/>
        <v>#REF!</v>
      </c>
      <c r="P409" s="142" t="e">
        <f t="shared" ca="1" si="51"/>
        <v>#REF!</v>
      </c>
      <c r="Q409" s="143" t="e">
        <f t="shared" ca="1" si="52"/>
        <v>#REF!</v>
      </c>
      <c r="R409" s="142" t="e">
        <f t="shared" ca="1" si="53"/>
        <v>#REF!</v>
      </c>
      <c r="S409" s="245"/>
      <c r="T409" s="174"/>
    </row>
    <row r="410" spans="1:20" hidden="1" x14ac:dyDescent="0.25">
      <c r="A410" s="133">
        <v>404</v>
      </c>
      <c r="B410" s="156" t="e">
        <f t="shared" ca="1" si="43"/>
        <v>#REF!</v>
      </c>
      <c r="C410" s="156" t="e">
        <f t="shared" ca="1" si="44"/>
        <v>#REF!</v>
      </c>
      <c r="D410" s="138"/>
      <c r="E410" s="139"/>
      <c r="F410" s="139" t="e">
        <f t="shared" ca="1" si="45"/>
        <v>#REF!</v>
      </c>
      <c r="G410" s="137"/>
      <c r="H410" s="137"/>
      <c r="I410" s="137" t="e">
        <f t="shared" ca="1" si="47"/>
        <v>#REF!</v>
      </c>
      <c r="J410" s="140"/>
      <c r="K410" s="140"/>
      <c r="L410" s="140" t="e">
        <f t="shared" ca="1" si="46"/>
        <v>#REF!</v>
      </c>
      <c r="M410" s="141" t="e">
        <f t="shared" ca="1" si="48"/>
        <v>#REF!</v>
      </c>
      <c r="N410" s="284" t="e">
        <f t="shared" ca="1" si="49"/>
        <v>#REF!</v>
      </c>
      <c r="O410" s="143" t="e">
        <f t="shared" ca="1" si="50"/>
        <v>#REF!</v>
      </c>
      <c r="P410" s="142" t="e">
        <f t="shared" ca="1" si="51"/>
        <v>#REF!</v>
      </c>
      <c r="Q410" s="143" t="e">
        <f t="shared" ca="1" si="52"/>
        <v>#REF!</v>
      </c>
      <c r="R410" s="142" t="e">
        <f t="shared" ca="1" si="53"/>
        <v>#REF!</v>
      </c>
      <c r="S410" s="245"/>
      <c r="T410" s="174"/>
    </row>
    <row r="411" spans="1:20" hidden="1" x14ac:dyDescent="0.25">
      <c r="A411" s="133">
        <v>405</v>
      </c>
      <c r="B411" s="156" t="e">
        <f t="shared" ca="1" si="43"/>
        <v>#REF!</v>
      </c>
      <c r="C411" s="156" t="e">
        <f t="shared" ca="1" si="44"/>
        <v>#REF!</v>
      </c>
      <c r="D411" s="138"/>
      <c r="E411" s="139"/>
      <c r="F411" s="139" t="e">
        <f t="shared" ca="1" si="45"/>
        <v>#REF!</v>
      </c>
      <c r="G411" s="137"/>
      <c r="H411" s="137"/>
      <c r="I411" s="137" t="e">
        <f t="shared" ca="1" si="47"/>
        <v>#REF!</v>
      </c>
      <c r="J411" s="140"/>
      <c r="K411" s="140"/>
      <c r="L411" s="140" t="e">
        <f t="shared" ca="1" si="46"/>
        <v>#REF!</v>
      </c>
      <c r="M411" s="141" t="e">
        <f t="shared" ca="1" si="48"/>
        <v>#REF!</v>
      </c>
      <c r="N411" s="284" t="e">
        <f t="shared" ca="1" si="49"/>
        <v>#REF!</v>
      </c>
      <c r="O411" s="143" t="e">
        <f t="shared" ca="1" si="50"/>
        <v>#REF!</v>
      </c>
      <c r="P411" s="142" t="e">
        <f t="shared" ca="1" si="51"/>
        <v>#REF!</v>
      </c>
      <c r="Q411" s="143" t="e">
        <f t="shared" ca="1" si="52"/>
        <v>#REF!</v>
      </c>
      <c r="R411" s="142" t="e">
        <f t="shared" ca="1" si="53"/>
        <v>#REF!</v>
      </c>
      <c r="S411" s="245"/>
      <c r="T411" s="174"/>
    </row>
    <row r="412" spans="1:20" hidden="1" x14ac:dyDescent="0.25">
      <c r="A412" s="133">
        <v>406</v>
      </c>
      <c r="B412" s="156" t="e">
        <f t="shared" ca="1" si="43"/>
        <v>#REF!</v>
      </c>
      <c r="C412" s="156" t="e">
        <f t="shared" ca="1" si="44"/>
        <v>#REF!</v>
      </c>
      <c r="D412" s="138"/>
      <c r="E412" s="139"/>
      <c r="F412" s="139" t="e">
        <f t="shared" ca="1" si="45"/>
        <v>#REF!</v>
      </c>
      <c r="G412" s="137"/>
      <c r="H412" s="137"/>
      <c r="I412" s="137" t="e">
        <f t="shared" ca="1" si="47"/>
        <v>#REF!</v>
      </c>
      <c r="J412" s="140"/>
      <c r="K412" s="140"/>
      <c r="L412" s="140" t="e">
        <f t="shared" ca="1" si="46"/>
        <v>#REF!</v>
      </c>
      <c r="M412" s="141" t="e">
        <f t="shared" ca="1" si="48"/>
        <v>#REF!</v>
      </c>
      <c r="N412" s="284" t="e">
        <f t="shared" ca="1" si="49"/>
        <v>#REF!</v>
      </c>
      <c r="O412" s="143" t="e">
        <f t="shared" ca="1" si="50"/>
        <v>#REF!</v>
      </c>
      <c r="P412" s="142" t="e">
        <f t="shared" ca="1" si="51"/>
        <v>#REF!</v>
      </c>
      <c r="Q412" s="143" t="e">
        <f t="shared" ca="1" si="52"/>
        <v>#REF!</v>
      </c>
      <c r="R412" s="142" t="e">
        <f t="shared" ca="1" si="53"/>
        <v>#REF!</v>
      </c>
      <c r="S412" s="245"/>
      <c r="T412" s="174"/>
    </row>
    <row r="413" spans="1:20" hidden="1" x14ac:dyDescent="0.25">
      <c r="A413" s="133">
        <v>407</v>
      </c>
      <c r="B413" s="156" t="e">
        <f t="shared" ca="1" si="43"/>
        <v>#REF!</v>
      </c>
      <c r="C413" s="156" t="e">
        <f t="shared" ca="1" si="44"/>
        <v>#REF!</v>
      </c>
      <c r="D413" s="138"/>
      <c r="E413" s="139"/>
      <c r="F413" s="139" t="e">
        <f t="shared" ca="1" si="45"/>
        <v>#REF!</v>
      </c>
      <c r="G413" s="137"/>
      <c r="H413" s="137"/>
      <c r="I413" s="137" t="e">
        <f t="shared" ca="1" si="47"/>
        <v>#REF!</v>
      </c>
      <c r="J413" s="140"/>
      <c r="K413" s="140"/>
      <c r="L413" s="140" t="e">
        <f t="shared" ca="1" si="46"/>
        <v>#REF!</v>
      </c>
      <c r="M413" s="141" t="e">
        <f t="shared" ca="1" si="48"/>
        <v>#REF!</v>
      </c>
      <c r="N413" s="284" t="e">
        <f t="shared" ca="1" si="49"/>
        <v>#REF!</v>
      </c>
      <c r="O413" s="143" t="e">
        <f t="shared" ca="1" si="50"/>
        <v>#REF!</v>
      </c>
      <c r="P413" s="142" t="e">
        <f t="shared" ca="1" si="51"/>
        <v>#REF!</v>
      </c>
      <c r="Q413" s="143" t="e">
        <f t="shared" ca="1" si="52"/>
        <v>#REF!</v>
      </c>
      <c r="R413" s="142" t="e">
        <f t="shared" ca="1" si="53"/>
        <v>#REF!</v>
      </c>
      <c r="S413" s="245"/>
      <c r="T413" s="174"/>
    </row>
    <row r="414" spans="1:20" hidden="1" x14ac:dyDescent="0.25">
      <c r="A414" s="133">
        <v>408</v>
      </c>
      <c r="B414" s="156" t="e">
        <f t="shared" ca="1" si="43"/>
        <v>#REF!</v>
      </c>
      <c r="C414" s="156" t="e">
        <f t="shared" ca="1" si="44"/>
        <v>#REF!</v>
      </c>
      <c r="D414" s="138"/>
      <c r="E414" s="139"/>
      <c r="F414" s="139" t="e">
        <f t="shared" ca="1" si="45"/>
        <v>#REF!</v>
      </c>
      <c r="G414" s="137"/>
      <c r="H414" s="137"/>
      <c r="I414" s="137" t="e">
        <f t="shared" ca="1" si="47"/>
        <v>#REF!</v>
      </c>
      <c r="J414" s="140"/>
      <c r="K414" s="140"/>
      <c r="L414" s="140" t="e">
        <f t="shared" ca="1" si="46"/>
        <v>#REF!</v>
      </c>
      <c r="M414" s="141" t="e">
        <f t="shared" ca="1" si="48"/>
        <v>#REF!</v>
      </c>
      <c r="N414" s="284" t="e">
        <f t="shared" ca="1" si="49"/>
        <v>#REF!</v>
      </c>
      <c r="O414" s="143" t="e">
        <f t="shared" ca="1" si="50"/>
        <v>#REF!</v>
      </c>
      <c r="P414" s="142" t="e">
        <f t="shared" ca="1" si="51"/>
        <v>#REF!</v>
      </c>
      <c r="Q414" s="143" t="e">
        <f t="shared" ca="1" si="52"/>
        <v>#REF!</v>
      </c>
      <c r="R414" s="142" t="e">
        <f t="shared" ca="1" si="53"/>
        <v>#REF!</v>
      </c>
      <c r="S414" s="245"/>
      <c r="T414" s="174"/>
    </row>
    <row r="415" spans="1:20" hidden="1" x14ac:dyDescent="0.25">
      <c r="A415" s="133">
        <v>409</v>
      </c>
      <c r="B415" s="156" t="e">
        <f t="shared" ca="1" si="43"/>
        <v>#REF!</v>
      </c>
      <c r="C415" s="156" t="e">
        <f t="shared" ca="1" si="44"/>
        <v>#REF!</v>
      </c>
      <c r="D415" s="138"/>
      <c r="E415" s="139"/>
      <c r="F415" s="139" t="e">
        <f t="shared" ca="1" si="45"/>
        <v>#REF!</v>
      </c>
      <c r="G415" s="137"/>
      <c r="H415" s="137"/>
      <c r="I415" s="137" t="e">
        <f t="shared" ca="1" si="47"/>
        <v>#REF!</v>
      </c>
      <c r="J415" s="140"/>
      <c r="K415" s="140"/>
      <c r="L415" s="140" t="e">
        <f t="shared" ca="1" si="46"/>
        <v>#REF!</v>
      </c>
      <c r="M415" s="141" t="e">
        <f t="shared" ca="1" si="48"/>
        <v>#REF!</v>
      </c>
      <c r="N415" s="284" t="e">
        <f t="shared" ca="1" si="49"/>
        <v>#REF!</v>
      </c>
      <c r="O415" s="143" t="e">
        <f t="shared" ca="1" si="50"/>
        <v>#REF!</v>
      </c>
      <c r="P415" s="142" t="e">
        <f t="shared" ca="1" si="51"/>
        <v>#REF!</v>
      </c>
      <c r="Q415" s="143" t="e">
        <f t="shared" ca="1" si="52"/>
        <v>#REF!</v>
      </c>
      <c r="R415" s="142" t="e">
        <f t="shared" ca="1" si="53"/>
        <v>#REF!</v>
      </c>
      <c r="S415" s="245"/>
      <c r="T415" s="174"/>
    </row>
    <row r="416" spans="1:20" hidden="1" x14ac:dyDescent="0.25">
      <c r="A416" s="133">
        <v>410</v>
      </c>
      <c r="B416" s="156" t="e">
        <f t="shared" ca="1" si="43"/>
        <v>#REF!</v>
      </c>
      <c r="C416" s="156" t="e">
        <f t="shared" ca="1" si="44"/>
        <v>#REF!</v>
      </c>
      <c r="D416" s="138"/>
      <c r="E416" s="139"/>
      <c r="F416" s="139" t="e">
        <f t="shared" ca="1" si="45"/>
        <v>#REF!</v>
      </c>
      <c r="G416" s="137"/>
      <c r="H416" s="137"/>
      <c r="I416" s="137" t="e">
        <f t="shared" ca="1" si="47"/>
        <v>#REF!</v>
      </c>
      <c r="J416" s="140"/>
      <c r="K416" s="140"/>
      <c r="L416" s="140" t="e">
        <f t="shared" ca="1" si="46"/>
        <v>#REF!</v>
      </c>
      <c r="M416" s="141" t="e">
        <f t="shared" ca="1" si="48"/>
        <v>#REF!</v>
      </c>
      <c r="N416" s="284" t="e">
        <f t="shared" ca="1" si="49"/>
        <v>#REF!</v>
      </c>
      <c r="O416" s="143" t="e">
        <f t="shared" ca="1" si="50"/>
        <v>#REF!</v>
      </c>
      <c r="P416" s="142" t="e">
        <f t="shared" ca="1" si="51"/>
        <v>#REF!</v>
      </c>
      <c r="Q416" s="143" t="e">
        <f t="shared" ca="1" si="52"/>
        <v>#REF!</v>
      </c>
      <c r="R416" s="142" t="e">
        <f t="shared" ca="1" si="53"/>
        <v>#REF!</v>
      </c>
      <c r="S416" s="245"/>
      <c r="T416" s="174"/>
    </row>
    <row r="417" spans="1:20" hidden="1" x14ac:dyDescent="0.25">
      <c r="A417" s="133">
        <v>411</v>
      </c>
      <c r="B417" s="156" t="e">
        <f t="shared" ca="1" si="43"/>
        <v>#REF!</v>
      </c>
      <c r="C417" s="156" t="e">
        <f t="shared" ca="1" si="44"/>
        <v>#REF!</v>
      </c>
      <c r="D417" s="138"/>
      <c r="E417" s="139"/>
      <c r="F417" s="139" t="e">
        <f t="shared" ca="1" si="45"/>
        <v>#REF!</v>
      </c>
      <c r="G417" s="137"/>
      <c r="H417" s="137"/>
      <c r="I417" s="137" t="e">
        <f t="shared" ca="1" si="47"/>
        <v>#REF!</v>
      </c>
      <c r="J417" s="140"/>
      <c r="K417" s="140"/>
      <c r="L417" s="140" t="e">
        <f t="shared" ca="1" si="46"/>
        <v>#REF!</v>
      </c>
      <c r="M417" s="141" t="e">
        <f t="shared" ca="1" si="48"/>
        <v>#REF!</v>
      </c>
      <c r="N417" s="284" t="e">
        <f t="shared" ca="1" si="49"/>
        <v>#REF!</v>
      </c>
      <c r="O417" s="143" t="e">
        <f t="shared" ca="1" si="50"/>
        <v>#REF!</v>
      </c>
      <c r="P417" s="142" t="e">
        <f t="shared" ca="1" si="51"/>
        <v>#REF!</v>
      </c>
      <c r="Q417" s="143" t="e">
        <f t="shared" ca="1" si="52"/>
        <v>#REF!</v>
      </c>
      <c r="R417" s="142" t="e">
        <f t="shared" ca="1" si="53"/>
        <v>#REF!</v>
      </c>
      <c r="S417" s="245"/>
      <c r="T417" s="174"/>
    </row>
    <row r="418" spans="1:20" hidden="1" x14ac:dyDescent="0.25">
      <c r="A418" s="133">
        <v>412</v>
      </c>
      <c r="B418" s="156" t="e">
        <f t="shared" ca="1" si="43"/>
        <v>#REF!</v>
      </c>
      <c r="C418" s="156" t="e">
        <f t="shared" ca="1" si="44"/>
        <v>#REF!</v>
      </c>
      <c r="D418" s="138"/>
      <c r="E418" s="139"/>
      <c r="F418" s="139" t="e">
        <f t="shared" ca="1" si="45"/>
        <v>#REF!</v>
      </c>
      <c r="G418" s="137"/>
      <c r="H418" s="137"/>
      <c r="I418" s="137" t="e">
        <f t="shared" ca="1" si="47"/>
        <v>#REF!</v>
      </c>
      <c r="J418" s="140"/>
      <c r="K418" s="140"/>
      <c r="L418" s="140" t="e">
        <f t="shared" ca="1" si="46"/>
        <v>#REF!</v>
      </c>
      <c r="M418" s="141" t="e">
        <f t="shared" ca="1" si="48"/>
        <v>#REF!</v>
      </c>
      <c r="N418" s="284" t="e">
        <f t="shared" ca="1" si="49"/>
        <v>#REF!</v>
      </c>
      <c r="O418" s="143" t="e">
        <f t="shared" ca="1" si="50"/>
        <v>#REF!</v>
      </c>
      <c r="P418" s="142" t="e">
        <f t="shared" ca="1" si="51"/>
        <v>#REF!</v>
      </c>
      <c r="Q418" s="143" t="e">
        <f t="shared" ca="1" si="52"/>
        <v>#REF!</v>
      </c>
      <c r="R418" s="142" t="e">
        <f t="shared" ca="1" si="53"/>
        <v>#REF!</v>
      </c>
      <c r="S418" s="245"/>
      <c r="T418" s="174"/>
    </row>
    <row r="419" spans="1:20" hidden="1" x14ac:dyDescent="0.25">
      <c r="A419" s="133">
        <v>413</v>
      </c>
      <c r="B419" s="156" t="e">
        <f t="shared" ca="1" si="43"/>
        <v>#REF!</v>
      </c>
      <c r="C419" s="156" t="e">
        <f t="shared" ca="1" si="44"/>
        <v>#REF!</v>
      </c>
      <c r="D419" s="138"/>
      <c r="E419" s="139"/>
      <c r="F419" s="139" t="e">
        <f t="shared" ca="1" si="45"/>
        <v>#REF!</v>
      </c>
      <c r="G419" s="137"/>
      <c r="H419" s="137"/>
      <c r="I419" s="137" t="e">
        <f t="shared" ca="1" si="47"/>
        <v>#REF!</v>
      </c>
      <c r="J419" s="140"/>
      <c r="K419" s="140"/>
      <c r="L419" s="140" t="e">
        <f t="shared" ca="1" si="46"/>
        <v>#REF!</v>
      </c>
      <c r="M419" s="141" t="e">
        <f t="shared" ca="1" si="48"/>
        <v>#REF!</v>
      </c>
      <c r="N419" s="284" t="e">
        <f t="shared" ca="1" si="49"/>
        <v>#REF!</v>
      </c>
      <c r="O419" s="143" t="e">
        <f t="shared" ca="1" si="50"/>
        <v>#REF!</v>
      </c>
      <c r="P419" s="142" t="e">
        <f t="shared" ca="1" si="51"/>
        <v>#REF!</v>
      </c>
      <c r="Q419" s="143" t="e">
        <f t="shared" ca="1" si="52"/>
        <v>#REF!</v>
      </c>
      <c r="R419" s="142" t="e">
        <f t="shared" ca="1" si="53"/>
        <v>#REF!</v>
      </c>
      <c r="S419" s="245"/>
      <c r="T419" s="174"/>
    </row>
    <row r="420" spans="1:20" hidden="1" x14ac:dyDescent="0.25">
      <c r="A420" s="133">
        <v>414</v>
      </c>
      <c r="B420" s="156" t="e">
        <f t="shared" ca="1" si="43"/>
        <v>#REF!</v>
      </c>
      <c r="C420" s="156" t="e">
        <f t="shared" ca="1" si="44"/>
        <v>#REF!</v>
      </c>
      <c r="D420" s="138"/>
      <c r="E420" s="139"/>
      <c r="F420" s="139" t="e">
        <f t="shared" ca="1" si="45"/>
        <v>#REF!</v>
      </c>
      <c r="G420" s="137"/>
      <c r="H420" s="137"/>
      <c r="I420" s="137" t="e">
        <f t="shared" ca="1" si="47"/>
        <v>#REF!</v>
      </c>
      <c r="J420" s="140"/>
      <c r="K420" s="140"/>
      <c r="L420" s="140" t="e">
        <f t="shared" ca="1" si="46"/>
        <v>#REF!</v>
      </c>
      <c r="M420" s="141" t="e">
        <f t="shared" ca="1" si="48"/>
        <v>#REF!</v>
      </c>
      <c r="N420" s="284" t="e">
        <f t="shared" ca="1" si="49"/>
        <v>#REF!</v>
      </c>
      <c r="O420" s="143" t="e">
        <f t="shared" ca="1" si="50"/>
        <v>#REF!</v>
      </c>
      <c r="P420" s="142" t="e">
        <f t="shared" ca="1" si="51"/>
        <v>#REF!</v>
      </c>
      <c r="Q420" s="143" t="e">
        <f t="shared" ca="1" si="52"/>
        <v>#REF!</v>
      </c>
      <c r="R420" s="142" t="e">
        <f t="shared" ca="1" si="53"/>
        <v>#REF!</v>
      </c>
      <c r="S420" s="245"/>
      <c r="T420" s="174"/>
    </row>
    <row r="421" spans="1:20" hidden="1" x14ac:dyDescent="0.25">
      <c r="A421" s="133">
        <v>415</v>
      </c>
      <c r="B421" s="156" t="e">
        <f t="shared" ca="1" si="43"/>
        <v>#REF!</v>
      </c>
      <c r="C421" s="156" t="e">
        <f t="shared" ca="1" si="44"/>
        <v>#REF!</v>
      </c>
      <c r="D421" s="138"/>
      <c r="E421" s="139"/>
      <c r="F421" s="139" t="e">
        <f t="shared" ca="1" si="45"/>
        <v>#REF!</v>
      </c>
      <c r="G421" s="137"/>
      <c r="H421" s="137"/>
      <c r="I421" s="137" t="e">
        <f t="shared" ca="1" si="47"/>
        <v>#REF!</v>
      </c>
      <c r="J421" s="140"/>
      <c r="K421" s="140"/>
      <c r="L421" s="140" t="e">
        <f t="shared" ca="1" si="46"/>
        <v>#REF!</v>
      </c>
      <c r="M421" s="141" t="e">
        <f t="shared" ca="1" si="48"/>
        <v>#REF!</v>
      </c>
      <c r="N421" s="284" t="e">
        <f t="shared" ca="1" si="49"/>
        <v>#REF!</v>
      </c>
      <c r="O421" s="143" t="e">
        <f t="shared" ca="1" si="50"/>
        <v>#REF!</v>
      </c>
      <c r="P421" s="142" t="e">
        <f t="shared" ca="1" si="51"/>
        <v>#REF!</v>
      </c>
      <c r="Q421" s="143" t="e">
        <f t="shared" ca="1" si="52"/>
        <v>#REF!</v>
      </c>
      <c r="R421" s="142" t="e">
        <f t="shared" ca="1" si="53"/>
        <v>#REF!</v>
      </c>
      <c r="S421" s="245"/>
      <c r="T421" s="174"/>
    </row>
    <row r="422" spans="1:20" hidden="1" x14ac:dyDescent="0.25">
      <c r="A422" s="133">
        <v>416</v>
      </c>
      <c r="B422" s="156" t="e">
        <f t="shared" ca="1" si="43"/>
        <v>#REF!</v>
      </c>
      <c r="C422" s="156" t="e">
        <f t="shared" ca="1" si="44"/>
        <v>#REF!</v>
      </c>
      <c r="D422" s="138"/>
      <c r="E422" s="139"/>
      <c r="F422" s="139" t="e">
        <f t="shared" ca="1" si="45"/>
        <v>#REF!</v>
      </c>
      <c r="G422" s="137"/>
      <c r="H422" s="137"/>
      <c r="I422" s="137" t="e">
        <f t="shared" ca="1" si="47"/>
        <v>#REF!</v>
      </c>
      <c r="J422" s="140"/>
      <c r="K422" s="140"/>
      <c r="L422" s="140" t="e">
        <f t="shared" ca="1" si="46"/>
        <v>#REF!</v>
      </c>
      <c r="M422" s="141" t="e">
        <f t="shared" ca="1" si="48"/>
        <v>#REF!</v>
      </c>
      <c r="N422" s="284" t="e">
        <f t="shared" ca="1" si="49"/>
        <v>#REF!</v>
      </c>
      <c r="O422" s="143" t="e">
        <f t="shared" ca="1" si="50"/>
        <v>#REF!</v>
      </c>
      <c r="P422" s="142" t="e">
        <f t="shared" ca="1" si="51"/>
        <v>#REF!</v>
      </c>
      <c r="Q422" s="143" t="e">
        <f t="shared" ca="1" si="52"/>
        <v>#REF!</v>
      </c>
      <c r="R422" s="142" t="e">
        <f t="shared" ca="1" si="53"/>
        <v>#REF!</v>
      </c>
      <c r="S422" s="245"/>
      <c r="T422" s="174"/>
    </row>
    <row r="423" spans="1:20" hidden="1" x14ac:dyDescent="0.25">
      <c r="A423" s="133">
        <v>417</v>
      </c>
      <c r="B423" s="156" t="e">
        <f t="shared" ca="1" si="43"/>
        <v>#REF!</v>
      </c>
      <c r="C423" s="156" t="e">
        <f t="shared" ca="1" si="44"/>
        <v>#REF!</v>
      </c>
      <c r="D423" s="138"/>
      <c r="E423" s="139"/>
      <c r="F423" s="139" t="e">
        <f t="shared" ca="1" si="45"/>
        <v>#REF!</v>
      </c>
      <c r="G423" s="137"/>
      <c r="H423" s="137"/>
      <c r="I423" s="137" t="e">
        <f t="shared" ca="1" si="47"/>
        <v>#REF!</v>
      </c>
      <c r="J423" s="140"/>
      <c r="K423" s="140"/>
      <c r="L423" s="140" t="e">
        <f t="shared" ca="1" si="46"/>
        <v>#REF!</v>
      </c>
      <c r="M423" s="141" t="e">
        <f t="shared" ca="1" si="48"/>
        <v>#REF!</v>
      </c>
      <c r="N423" s="284" t="e">
        <f t="shared" ca="1" si="49"/>
        <v>#REF!</v>
      </c>
      <c r="O423" s="143" t="e">
        <f t="shared" ca="1" si="50"/>
        <v>#REF!</v>
      </c>
      <c r="P423" s="142" t="e">
        <f t="shared" ca="1" si="51"/>
        <v>#REF!</v>
      </c>
      <c r="Q423" s="143" t="e">
        <f t="shared" ca="1" si="52"/>
        <v>#REF!</v>
      </c>
      <c r="R423" s="142" t="e">
        <f t="shared" ca="1" si="53"/>
        <v>#REF!</v>
      </c>
      <c r="S423" s="245"/>
      <c r="T423" s="174"/>
    </row>
    <row r="424" spans="1:20" hidden="1" x14ac:dyDescent="0.25">
      <c r="A424" s="133">
        <v>418</v>
      </c>
      <c r="B424" s="156" t="e">
        <f t="shared" ca="1" si="43"/>
        <v>#REF!</v>
      </c>
      <c r="C424" s="156" t="e">
        <f t="shared" ca="1" si="44"/>
        <v>#REF!</v>
      </c>
      <c r="D424" s="138"/>
      <c r="E424" s="139"/>
      <c r="F424" s="139" t="e">
        <f t="shared" ca="1" si="45"/>
        <v>#REF!</v>
      </c>
      <c r="G424" s="137"/>
      <c r="H424" s="137"/>
      <c r="I424" s="137" t="e">
        <f t="shared" ca="1" si="47"/>
        <v>#REF!</v>
      </c>
      <c r="J424" s="140"/>
      <c r="K424" s="140"/>
      <c r="L424" s="140" t="e">
        <f t="shared" ca="1" si="46"/>
        <v>#REF!</v>
      </c>
      <c r="M424" s="141" t="e">
        <f t="shared" ca="1" si="48"/>
        <v>#REF!</v>
      </c>
      <c r="N424" s="284" t="e">
        <f t="shared" ca="1" si="49"/>
        <v>#REF!</v>
      </c>
      <c r="O424" s="143" t="e">
        <f t="shared" ca="1" si="50"/>
        <v>#REF!</v>
      </c>
      <c r="P424" s="142" t="e">
        <f t="shared" ca="1" si="51"/>
        <v>#REF!</v>
      </c>
      <c r="Q424" s="143" t="e">
        <f t="shared" ca="1" si="52"/>
        <v>#REF!</v>
      </c>
      <c r="R424" s="142" t="e">
        <f t="shared" ca="1" si="53"/>
        <v>#REF!</v>
      </c>
      <c r="S424" s="245"/>
      <c r="T424" s="174"/>
    </row>
    <row r="425" spans="1:20" hidden="1" x14ac:dyDescent="0.25">
      <c r="A425" s="133">
        <v>419</v>
      </c>
      <c r="B425" s="156" t="e">
        <f t="shared" ca="1" si="43"/>
        <v>#REF!</v>
      </c>
      <c r="C425" s="156" t="e">
        <f t="shared" ca="1" si="44"/>
        <v>#REF!</v>
      </c>
      <c r="D425" s="138"/>
      <c r="E425" s="139"/>
      <c r="F425" s="139" t="e">
        <f t="shared" ca="1" si="45"/>
        <v>#REF!</v>
      </c>
      <c r="G425" s="137"/>
      <c r="H425" s="137"/>
      <c r="I425" s="137" t="e">
        <f t="shared" ca="1" si="47"/>
        <v>#REF!</v>
      </c>
      <c r="J425" s="140"/>
      <c r="K425" s="140"/>
      <c r="L425" s="140" t="e">
        <f t="shared" ca="1" si="46"/>
        <v>#REF!</v>
      </c>
      <c r="M425" s="141" t="e">
        <f t="shared" ca="1" si="48"/>
        <v>#REF!</v>
      </c>
      <c r="N425" s="284" t="e">
        <f t="shared" ca="1" si="49"/>
        <v>#REF!</v>
      </c>
      <c r="O425" s="143" t="e">
        <f t="shared" ca="1" si="50"/>
        <v>#REF!</v>
      </c>
      <c r="P425" s="142" t="e">
        <f t="shared" ca="1" si="51"/>
        <v>#REF!</v>
      </c>
      <c r="Q425" s="143" t="e">
        <f t="shared" ca="1" si="52"/>
        <v>#REF!</v>
      </c>
      <c r="R425" s="142" t="e">
        <f t="shared" ca="1" si="53"/>
        <v>#REF!</v>
      </c>
      <c r="S425" s="245"/>
      <c r="T425" s="174"/>
    </row>
    <row r="426" spans="1:20" hidden="1" x14ac:dyDescent="0.25">
      <c r="A426" s="133">
        <v>420</v>
      </c>
      <c r="B426" s="156" t="e">
        <f t="shared" ca="1" si="43"/>
        <v>#REF!</v>
      </c>
      <c r="C426" s="156" t="e">
        <f t="shared" ca="1" si="44"/>
        <v>#REF!</v>
      </c>
      <c r="D426" s="138"/>
      <c r="E426" s="139"/>
      <c r="F426" s="139" t="e">
        <f t="shared" ca="1" si="45"/>
        <v>#REF!</v>
      </c>
      <c r="G426" s="137"/>
      <c r="H426" s="137"/>
      <c r="I426" s="137" t="e">
        <f t="shared" ca="1" si="47"/>
        <v>#REF!</v>
      </c>
      <c r="J426" s="140"/>
      <c r="K426" s="140"/>
      <c r="L426" s="140" t="e">
        <f t="shared" ca="1" si="46"/>
        <v>#REF!</v>
      </c>
      <c r="M426" s="141" t="e">
        <f t="shared" ca="1" si="48"/>
        <v>#REF!</v>
      </c>
      <c r="N426" s="284" t="e">
        <f t="shared" ca="1" si="49"/>
        <v>#REF!</v>
      </c>
      <c r="O426" s="143" t="e">
        <f t="shared" ca="1" si="50"/>
        <v>#REF!</v>
      </c>
      <c r="P426" s="142" t="e">
        <f t="shared" ca="1" si="51"/>
        <v>#REF!</v>
      </c>
      <c r="Q426" s="143" t="e">
        <f t="shared" ca="1" si="52"/>
        <v>#REF!</v>
      </c>
      <c r="R426" s="142" t="e">
        <f t="shared" ca="1" si="53"/>
        <v>#REF!</v>
      </c>
      <c r="S426" s="245"/>
      <c r="T426" s="174"/>
    </row>
    <row r="427" spans="1:20" hidden="1" x14ac:dyDescent="0.25">
      <c r="A427" s="133">
        <v>421</v>
      </c>
      <c r="B427" s="156" t="e">
        <f t="shared" ca="1" si="43"/>
        <v>#REF!</v>
      </c>
      <c r="C427" s="156" t="e">
        <f t="shared" ca="1" si="44"/>
        <v>#REF!</v>
      </c>
      <c r="D427" s="138"/>
      <c r="E427" s="139"/>
      <c r="F427" s="139" t="e">
        <f t="shared" ca="1" si="45"/>
        <v>#REF!</v>
      </c>
      <c r="G427" s="137"/>
      <c r="H427" s="137"/>
      <c r="I427" s="137" t="e">
        <f t="shared" ca="1" si="47"/>
        <v>#REF!</v>
      </c>
      <c r="J427" s="140"/>
      <c r="K427" s="140"/>
      <c r="L427" s="140" t="e">
        <f t="shared" ca="1" si="46"/>
        <v>#REF!</v>
      </c>
      <c r="M427" s="141" t="e">
        <f t="shared" ca="1" si="48"/>
        <v>#REF!</v>
      </c>
      <c r="N427" s="284" t="e">
        <f t="shared" ca="1" si="49"/>
        <v>#REF!</v>
      </c>
      <c r="O427" s="143" t="e">
        <f t="shared" ca="1" si="50"/>
        <v>#REF!</v>
      </c>
      <c r="P427" s="142" t="e">
        <f t="shared" ca="1" si="51"/>
        <v>#REF!</v>
      </c>
      <c r="Q427" s="143" t="e">
        <f t="shared" ca="1" si="52"/>
        <v>#REF!</v>
      </c>
      <c r="R427" s="142" t="e">
        <f t="shared" ca="1" si="53"/>
        <v>#REF!</v>
      </c>
      <c r="S427" s="245"/>
      <c r="T427" s="174"/>
    </row>
    <row r="428" spans="1:20" hidden="1" x14ac:dyDescent="0.25">
      <c r="A428" s="133">
        <v>422</v>
      </c>
      <c r="B428" s="156" t="e">
        <f t="shared" ca="1" si="43"/>
        <v>#REF!</v>
      </c>
      <c r="C428" s="156" t="e">
        <f t="shared" ca="1" si="44"/>
        <v>#REF!</v>
      </c>
      <c r="D428" s="138"/>
      <c r="E428" s="139"/>
      <c r="F428" s="139" t="e">
        <f t="shared" ca="1" si="45"/>
        <v>#REF!</v>
      </c>
      <c r="G428" s="137"/>
      <c r="H428" s="137"/>
      <c r="I428" s="137" t="e">
        <f t="shared" ca="1" si="47"/>
        <v>#REF!</v>
      </c>
      <c r="J428" s="140"/>
      <c r="K428" s="140"/>
      <c r="L428" s="140" t="e">
        <f t="shared" ca="1" si="46"/>
        <v>#REF!</v>
      </c>
      <c r="M428" s="141" t="e">
        <f t="shared" ca="1" si="48"/>
        <v>#REF!</v>
      </c>
      <c r="N428" s="284" t="e">
        <f t="shared" ca="1" si="49"/>
        <v>#REF!</v>
      </c>
      <c r="O428" s="143" t="e">
        <f t="shared" ca="1" si="50"/>
        <v>#REF!</v>
      </c>
      <c r="P428" s="142" t="e">
        <f t="shared" ca="1" si="51"/>
        <v>#REF!</v>
      </c>
      <c r="Q428" s="143" t="e">
        <f t="shared" ca="1" si="52"/>
        <v>#REF!</v>
      </c>
      <c r="R428" s="142" t="e">
        <f t="shared" ca="1" si="53"/>
        <v>#REF!</v>
      </c>
      <c r="S428" s="245"/>
      <c r="T428" s="174"/>
    </row>
    <row r="429" spans="1:20" hidden="1" x14ac:dyDescent="0.25">
      <c r="A429" s="133">
        <v>423</v>
      </c>
      <c r="B429" s="156" t="e">
        <f t="shared" ca="1" si="43"/>
        <v>#REF!</v>
      </c>
      <c r="C429" s="156" t="e">
        <f t="shared" ca="1" si="44"/>
        <v>#REF!</v>
      </c>
      <c r="D429" s="138"/>
      <c r="E429" s="139"/>
      <c r="F429" s="139" t="e">
        <f t="shared" ca="1" si="45"/>
        <v>#REF!</v>
      </c>
      <c r="G429" s="137"/>
      <c r="H429" s="137"/>
      <c r="I429" s="137" t="e">
        <f t="shared" ca="1" si="47"/>
        <v>#REF!</v>
      </c>
      <c r="J429" s="140"/>
      <c r="K429" s="140"/>
      <c r="L429" s="140" t="e">
        <f t="shared" ca="1" si="46"/>
        <v>#REF!</v>
      </c>
      <c r="M429" s="141" t="e">
        <f t="shared" ca="1" si="48"/>
        <v>#REF!</v>
      </c>
      <c r="N429" s="284" t="e">
        <f t="shared" ca="1" si="49"/>
        <v>#REF!</v>
      </c>
      <c r="O429" s="143" t="e">
        <f t="shared" ca="1" si="50"/>
        <v>#REF!</v>
      </c>
      <c r="P429" s="142" t="e">
        <f t="shared" ca="1" si="51"/>
        <v>#REF!</v>
      </c>
      <c r="Q429" s="143" t="e">
        <f t="shared" ca="1" si="52"/>
        <v>#REF!</v>
      </c>
      <c r="R429" s="142" t="e">
        <f t="shared" ca="1" si="53"/>
        <v>#REF!</v>
      </c>
      <c r="S429" s="245"/>
      <c r="T429" s="174"/>
    </row>
    <row r="430" spans="1:20" hidden="1" x14ac:dyDescent="0.25">
      <c r="A430" s="133">
        <v>424</v>
      </c>
      <c r="B430" s="156" t="e">
        <f t="shared" ca="1" si="43"/>
        <v>#REF!</v>
      </c>
      <c r="C430" s="156" t="e">
        <f t="shared" ca="1" si="44"/>
        <v>#REF!</v>
      </c>
      <c r="D430" s="138"/>
      <c r="E430" s="139"/>
      <c r="F430" s="139" t="e">
        <f t="shared" ca="1" si="45"/>
        <v>#REF!</v>
      </c>
      <c r="G430" s="137"/>
      <c r="H430" s="137"/>
      <c r="I430" s="137" t="e">
        <f t="shared" ca="1" si="47"/>
        <v>#REF!</v>
      </c>
      <c r="J430" s="140"/>
      <c r="K430" s="140"/>
      <c r="L430" s="140" t="e">
        <f t="shared" ca="1" si="46"/>
        <v>#REF!</v>
      </c>
      <c r="M430" s="141" t="e">
        <f t="shared" ca="1" si="48"/>
        <v>#REF!</v>
      </c>
      <c r="N430" s="284" t="e">
        <f t="shared" ca="1" si="49"/>
        <v>#REF!</v>
      </c>
      <c r="O430" s="143" t="e">
        <f t="shared" ca="1" si="50"/>
        <v>#REF!</v>
      </c>
      <c r="P430" s="142" t="e">
        <f t="shared" ca="1" si="51"/>
        <v>#REF!</v>
      </c>
      <c r="Q430" s="143" t="e">
        <f t="shared" ca="1" si="52"/>
        <v>#REF!</v>
      </c>
      <c r="R430" s="142" t="e">
        <f t="shared" ca="1" si="53"/>
        <v>#REF!</v>
      </c>
      <c r="S430" s="245"/>
      <c r="T430" s="174"/>
    </row>
    <row r="431" spans="1:20" hidden="1" x14ac:dyDescent="0.25">
      <c r="A431" s="133">
        <v>425</v>
      </c>
      <c r="B431" s="156" t="e">
        <f t="shared" ca="1" si="43"/>
        <v>#REF!</v>
      </c>
      <c r="C431" s="156" t="e">
        <f t="shared" ca="1" si="44"/>
        <v>#REF!</v>
      </c>
      <c r="D431" s="138"/>
      <c r="E431" s="139"/>
      <c r="F431" s="139" t="e">
        <f t="shared" ca="1" si="45"/>
        <v>#REF!</v>
      </c>
      <c r="G431" s="137"/>
      <c r="H431" s="137"/>
      <c r="I431" s="137" t="e">
        <f t="shared" ca="1" si="47"/>
        <v>#REF!</v>
      </c>
      <c r="J431" s="140"/>
      <c r="K431" s="140"/>
      <c r="L431" s="140" t="e">
        <f t="shared" ca="1" si="46"/>
        <v>#REF!</v>
      </c>
      <c r="M431" s="141" t="e">
        <f t="shared" ca="1" si="48"/>
        <v>#REF!</v>
      </c>
      <c r="N431" s="284" t="e">
        <f t="shared" ca="1" si="49"/>
        <v>#REF!</v>
      </c>
      <c r="O431" s="143" t="e">
        <f t="shared" ca="1" si="50"/>
        <v>#REF!</v>
      </c>
      <c r="P431" s="142" t="e">
        <f t="shared" ca="1" si="51"/>
        <v>#REF!</v>
      </c>
      <c r="Q431" s="143" t="e">
        <f t="shared" ca="1" si="52"/>
        <v>#REF!</v>
      </c>
      <c r="R431" s="142" t="e">
        <f t="shared" ca="1" si="53"/>
        <v>#REF!</v>
      </c>
      <c r="S431" s="245"/>
      <c r="T431" s="174"/>
    </row>
    <row r="432" spans="1:20" hidden="1" x14ac:dyDescent="0.25">
      <c r="A432" s="133">
        <v>426</v>
      </c>
      <c r="B432" s="156" t="e">
        <f t="shared" ca="1" si="43"/>
        <v>#REF!</v>
      </c>
      <c r="C432" s="156" t="e">
        <f t="shared" ca="1" si="44"/>
        <v>#REF!</v>
      </c>
      <c r="D432" s="138"/>
      <c r="E432" s="139"/>
      <c r="F432" s="139" t="e">
        <f t="shared" ca="1" si="45"/>
        <v>#REF!</v>
      </c>
      <c r="G432" s="137"/>
      <c r="H432" s="137"/>
      <c r="I432" s="137" t="e">
        <f t="shared" ca="1" si="47"/>
        <v>#REF!</v>
      </c>
      <c r="J432" s="140"/>
      <c r="K432" s="140"/>
      <c r="L432" s="140" t="e">
        <f t="shared" ca="1" si="46"/>
        <v>#REF!</v>
      </c>
      <c r="M432" s="141" t="e">
        <f t="shared" ca="1" si="48"/>
        <v>#REF!</v>
      </c>
      <c r="N432" s="284" t="e">
        <f t="shared" ca="1" si="49"/>
        <v>#REF!</v>
      </c>
      <c r="O432" s="143" t="e">
        <f t="shared" ca="1" si="50"/>
        <v>#REF!</v>
      </c>
      <c r="P432" s="142" t="e">
        <f t="shared" ca="1" si="51"/>
        <v>#REF!</v>
      </c>
      <c r="Q432" s="143" t="e">
        <f t="shared" ca="1" si="52"/>
        <v>#REF!</v>
      </c>
      <c r="R432" s="142" t="e">
        <f t="shared" ca="1" si="53"/>
        <v>#REF!</v>
      </c>
      <c r="S432" s="245"/>
      <c r="T432" s="174"/>
    </row>
    <row r="433" spans="1:20" hidden="1" x14ac:dyDescent="0.25">
      <c r="A433" s="133">
        <v>427</v>
      </c>
      <c r="B433" s="156" t="e">
        <f t="shared" ca="1" si="43"/>
        <v>#REF!</v>
      </c>
      <c r="C433" s="156" t="e">
        <f t="shared" ca="1" si="44"/>
        <v>#REF!</v>
      </c>
      <c r="D433" s="138"/>
      <c r="E433" s="139"/>
      <c r="F433" s="139" t="e">
        <f t="shared" ca="1" si="45"/>
        <v>#REF!</v>
      </c>
      <c r="G433" s="137"/>
      <c r="H433" s="137"/>
      <c r="I433" s="137" t="e">
        <f t="shared" ca="1" si="47"/>
        <v>#REF!</v>
      </c>
      <c r="J433" s="140"/>
      <c r="K433" s="140"/>
      <c r="L433" s="140" t="e">
        <f t="shared" ca="1" si="46"/>
        <v>#REF!</v>
      </c>
      <c r="M433" s="141" t="e">
        <f t="shared" ca="1" si="48"/>
        <v>#REF!</v>
      </c>
      <c r="N433" s="284" t="e">
        <f t="shared" ca="1" si="49"/>
        <v>#REF!</v>
      </c>
      <c r="O433" s="143" t="e">
        <f t="shared" ca="1" si="50"/>
        <v>#REF!</v>
      </c>
      <c r="P433" s="142" t="e">
        <f t="shared" ca="1" si="51"/>
        <v>#REF!</v>
      </c>
      <c r="Q433" s="143" t="e">
        <f t="shared" ca="1" si="52"/>
        <v>#REF!</v>
      </c>
      <c r="R433" s="142" t="e">
        <f t="shared" ca="1" si="53"/>
        <v>#REF!</v>
      </c>
      <c r="S433" s="245"/>
      <c r="T433" s="174"/>
    </row>
    <row r="434" spans="1:20" hidden="1" x14ac:dyDescent="0.25">
      <c r="A434" s="133">
        <v>428</v>
      </c>
      <c r="B434" s="156" t="e">
        <f t="shared" ca="1" si="43"/>
        <v>#REF!</v>
      </c>
      <c r="C434" s="156" t="e">
        <f t="shared" ca="1" si="44"/>
        <v>#REF!</v>
      </c>
      <c r="D434" s="138"/>
      <c r="E434" s="139"/>
      <c r="F434" s="139" t="e">
        <f t="shared" ca="1" si="45"/>
        <v>#REF!</v>
      </c>
      <c r="G434" s="137"/>
      <c r="H434" s="137"/>
      <c r="I434" s="137" t="e">
        <f t="shared" ca="1" si="47"/>
        <v>#REF!</v>
      </c>
      <c r="J434" s="140"/>
      <c r="K434" s="140"/>
      <c r="L434" s="140" t="e">
        <f t="shared" ca="1" si="46"/>
        <v>#REF!</v>
      </c>
      <c r="M434" s="141" t="e">
        <f t="shared" ca="1" si="48"/>
        <v>#REF!</v>
      </c>
      <c r="N434" s="284" t="e">
        <f t="shared" ca="1" si="49"/>
        <v>#REF!</v>
      </c>
      <c r="O434" s="143" t="e">
        <f t="shared" ca="1" si="50"/>
        <v>#REF!</v>
      </c>
      <c r="P434" s="142" t="e">
        <f t="shared" ca="1" si="51"/>
        <v>#REF!</v>
      </c>
      <c r="Q434" s="143" t="e">
        <f t="shared" ca="1" si="52"/>
        <v>#REF!</v>
      </c>
      <c r="R434" s="142" t="e">
        <f t="shared" ca="1" si="53"/>
        <v>#REF!</v>
      </c>
      <c r="S434" s="245"/>
      <c r="T434" s="174"/>
    </row>
    <row r="435" spans="1:20" hidden="1" x14ac:dyDescent="0.25">
      <c r="A435" s="133">
        <v>429</v>
      </c>
      <c r="B435" s="156" t="e">
        <f t="shared" ca="1" si="43"/>
        <v>#REF!</v>
      </c>
      <c r="C435" s="156" t="e">
        <f t="shared" ca="1" si="44"/>
        <v>#REF!</v>
      </c>
      <c r="D435" s="138"/>
      <c r="E435" s="139"/>
      <c r="F435" s="139" t="e">
        <f t="shared" ca="1" si="45"/>
        <v>#REF!</v>
      </c>
      <c r="G435" s="137"/>
      <c r="H435" s="137"/>
      <c r="I435" s="137" t="e">
        <f t="shared" ca="1" si="47"/>
        <v>#REF!</v>
      </c>
      <c r="J435" s="140"/>
      <c r="K435" s="140"/>
      <c r="L435" s="140" t="e">
        <f t="shared" ca="1" si="46"/>
        <v>#REF!</v>
      </c>
      <c r="M435" s="141" t="e">
        <f t="shared" ca="1" si="48"/>
        <v>#REF!</v>
      </c>
      <c r="N435" s="284" t="e">
        <f t="shared" ca="1" si="49"/>
        <v>#REF!</v>
      </c>
      <c r="O435" s="143" t="e">
        <f t="shared" ca="1" si="50"/>
        <v>#REF!</v>
      </c>
      <c r="P435" s="142" t="e">
        <f t="shared" ca="1" si="51"/>
        <v>#REF!</v>
      </c>
      <c r="Q435" s="143" t="e">
        <f t="shared" ca="1" si="52"/>
        <v>#REF!</v>
      </c>
      <c r="R435" s="142" t="e">
        <f t="shared" ca="1" si="53"/>
        <v>#REF!</v>
      </c>
      <c r="S435" s="245"/>
      <c r="T435" s="174"/>
    </row>
    <row r="436" spans="1:20" hidden="1" x14ac:dyDescent="0.25">
      <c r="A436" s="133">
        <v>430</v>
      </c>
      <c r="B436" s="156" t="e">
        <f t="shared" ca="1" si="43"/>
        <v>#REF!</v>
      </c>
      <c r="C436" s="156" t="e">
        <f t="shared" ca="1" si="44"/>
        <v>#REF!</v>
      </c>
      <c r="D436" s="138"/>
      <c r="E436" s="139"/>
      <c r="F436" s="139" t="e">
        <f t="shared" ca="1" si="45"/>
        <v>#REF!</v>
      </c>
      <c r="G436" s="137"/>
      <c r="H436" s="137"/>
      <c r="I436" s="137" t="e">
        <f t="shared" ca="1" si="47"/>
        <v>#REF!</v>
      </c>
      <c r="J436" s="140"/>
      <c r="K436" s="140"/>
      <c r="L436" s="140" t="e">
        <f t="shared" ca="1" si="46"/>
        <v>#REF!</v>
      </c>
      <c r="M436" s="141" t="e">
        <f t="shared" ca="1" si="48"/>
        <v>#REF!</v>
      </c>
      <c r="N436" s="284" t="e">
        <f t="shared" ca="1" si="49"/>
        <v>#REF!</v>
      </c>
      <c r="O436" s="143" t="e">
        <f t="shared" ca="1" si="50"/>
        <v>#REF!</v>
      </c>
      <c r="P436" s="142" t="e">
        <f t="shared" ca="1" si="51"/>
        <v>#REF!</v>
      </c>
      <c r="Q436" s="143" t="e">
        <f t="shared" ca="1" si="52"/>
        <v>#REF!</v>
      </c>
      <c r="R436" s="142" t="e">
        <f t="shared" ca="1" si="53"/>
        <v>#REF!</v>
      </c>
      <c r="S436" s="245"/>
      <c r="T436" s="174"/>
    </row>
    <row r="437" spans="1:20" hidden="1" x14ac:dyDescent="0.25">
      <c r="A437" s="133">
        <v>431</v>
      </c>
      <c r="B437" s="156" t="e">
        <f t="shared" ca="1" si="43"/>
        <v>#REF!</v>
      </c>
      <c r="C437" s="156" t="e">
        <f t="shared" ca="1" si="44"/>
        <v>#REF!</v>
      </c>
      <c r="D437" s="138"/>
      <c r="E437" s="139"/>
      <c r="F437" s="139" t="e">
        <f t="shared" ca="1" si="45"/>
        <v>#REF!</v>
      </c>
      <c r="G437" s="137"/>
      <c r="H437" s="137"/>
      <c r="I437" s="137" t="e">
        <f t="shared" ca="1" si="47"/>
        <v>#REF!</v>
      </c>
      <c r="J437" s="140"/>
      <c r="K437" s="140"/>
      <c r="L437" s="140" t="e">
        <f t="shared" ca="1" si="46"/>
        <v>#REF!</v>
      </c>
      <c r="M437" s="141" t="e">
        <f t="shared" ca="1" si="48"/>
        <v>#REF!</v>
      </c>
      <c r="N437" s="284" t="e">
        <f t="shared" ca="1" si="49"/>
        <v>#REF!</v>
      </c>
      <c r="O437" s="143" t="e">
        <f t="shared" ca="1" si="50"/>
        <v>#REF!</v>
      </c>
      <c r="P437" s="142" t="e">
        <f t="shared" ca="1" si="51"/>
        <v>#REF!</v>
      </c>
      <c r="Q437" s="143" t="e">
        <f t="shared" ca="1" si="52"/>
        <v>#REF!</v>
      </c>
      <c r="R437" s="142" t="e">
        <f t="shared" ca="1" si="53"/>
        <v>#REF!</v>
      </c>
      <c r="S437" s="245"/>
      <c r="T437" s="174"/>
    </row>
    <row r="438" spans="1:20" hidden="1" x14ac:dyDescent="0.25">
      <c r="A438" s="133">
        <v>432</v>
      </c>
      <c r="B438" s="156" t="e">
        <f t="shared" ca="1" si="43"/>
        <v>#REF!</v>
      </c>
      <c r="C438" s="156" t="e">
        <f t="shared" ca="1" si="44"/>
        <v>#REF!</v>
      </c>
      <c r="D438" s="138"/>
      <c r="E438" s="139"/>
      <c r="F438" s="139" t="e">
        <f t="shared" ca="1" si="45"/>
        <v>#REF!</v>
      </c>
      <c r="G438" s="137"/>
      <c r="H438" s="137"/>
      <c r="I438" s="137" t="e">
        <f t="shared" ca="1" si="47"/>
        <v>#REF!</v>
      </c>
      <c r="J438" s="140"/>
      <c r="K438" s="140"/>
      <c r="L438" s="140" t="e">
        <f t="shared" ca="1" si="46"/>
        <v>#REF!</v>
      </c>
      <c r="M438" s="141" t="e">
        <f t="shared" ca="1" si="48"/>
        <v>#REF!</v>
      </c>
      <c r="N438" s="284" t="e">
        <f t="shared" ca="1" si="49"/>
        <v>#REF!</v>
      </c>
      <c r="O438" s="143" t="e">
        <f t="shared" ca="1" si="50"/>
        <v>#REF!</v>
      </c>
      <c r="P438" s="142" t="e">
        <f t="shared" ca="1" si="51"/>
        <v>#REF!</v>
      </c>
      <c r="Q438" s="143" t="e">
        <f t="shared" ca="1" si="52"/>
        <v>#REF!</v>
      </c>
      <c r="R438" s="142" t="e">
        <f t="shared" ca="1" si="53"/>
        <v>#REF!</v>
      </c>
      <c r="S438" s="245"/>
      <c r="T438" s="174"/>
    </row>
    <row r="439" spans="1:20" hidden="1" x14ac:dyDescent="0.25">
      <c r="A439" s="133">
        <v>433</v>
      </c>
      <c r="B439" s="156" t="e">
        <f t="shared" ca="1" si="43"/>
        <v>#REF!</v>
      </c>
      <c r="C439" s="156" t="e">
        <f t="shared" ca="1" si="44"/>
        <v>#REF!</v>
      </c>
      <c r="D439" s="138"/>
      <c r="E439" s="139"/>
      <c r="F439" s="139" t="e">
        <f t="shared" ca="1" si="45"/>
        <v>#REF!</v>
      </c>
      <c r="G439" s="137"/>
      <c r="H439" s="137"/>
      <c r="I439" s="137" t="e">
        <f t="shared" ca="1" si="47"/>
        <v>#REF!</v>
      </c>
      <c r="J439" s="140"/>
      <c r="K439" s="140"/>
      <c r="L439" s="140" t="e">
        <f t="shared" ca="1" si="46"/>
        <v>#REF!</v>
      </c>
      <c r="M439" s="141" t="e">
        <f t="shared" ca="1" si="48"/>
        <v>#REF!</v>
      </c>
      <c r="N439" s="284" t="e">
        <f t="shared" ca="1" si="49"/>
        <v>#REF!</v>
      </c>
      <c r="O439" s="143" t="e">
        <f t="shared" ca="1" si="50"/>
        <v>#REF!</v>
      </c>
      <c r="P439" s="142" t="e">
        <f t="shared" ca="1" si="51"/>
        <v>#REF!</v>
      </c>
      <c r="Q439" s="143" t="e">
        <f t="shared" ca="1" si="52"/>
        <v>#REF!</v>
      </c>
      <c r="R439" s="142" t="e">
        <f t="shared" ca="1" si="53"/>
        <v>#REF!</v>
      </c>
      <c r="S439" s="245"/>
      <c r="T439" s="174"/>
    </row>
    <row r="440" spans="1:20" hidden="1" x14ac:dyDescent="0.25">
      <c r="A440" s="133">
        <v>434</v>
      </c>
      <c r="B440" s="156" t="e">
        <f t="shared" ca="1" si="43"/>
        <v>#REF!</v>
      </c>
      <c r="C440" s="156" t="e">
        <f t="shared" ca="1" si="44"/>
        <v>#REF!</v>
      </c>
      <c r="D440" s="138"/>
      <c r="E440" s="139"/>
      <c r="F440" s="139" t="e">
        <f t="shared" ca="1" si="45"/>
        <v>#REF!</v>
      </c>
      <c r="G440" s="137"/>
      <c r="H440" s="137"/>
      <c r="I440" s="137" t="e">
        <f t="shared" ca="1" si="47"/>
        <v>#REF!</v>
      </c>
      <c r="J440" s="140"/>
      <c r="K440" s="140"/>
      <c r="L440" s="140" t="e">
        <f t="shared" ca="1" si="46"/>
        <v>#REF!</v>
      </c>
      <c r="M440" s="141" t="e">
        <f t="shared" ca="1" si="48"/>
        <v>#REF!</v>
      </c>
      <c r="N440" s="284" t="e">
        <f t="shared" ca="1" si="49"/>
        <v>#REF!</v>
      </c>
      <c r="O440" s="143" t="e">
        <f t="shared" ca="1" si="50"/>
        <v>#REF!</v>
      </c>
      <c r="P440" s="142" t="e">
        <f t="shared" ca="1" si="51"/>
        <v>#REF!</v>
      </c>
      <c r="Q440" s="143" t="e">
        <f t="shared" ca="1" si="52"/>
        <v>#REF!</v>
      </c>
      <c r="R440" s="142" t="e">
        <f t="shared" ca="1" si="53"/>
        <v>#REF!</v>
      </c>
      <c r="S440" s="245"/>
      <c r="T440" s="174"/>
    </row>
    <row r="441" spans="1:20" hidden="1" x14ac:dyDescent="0.25">
      <c r="A441" s="133">
        <v>435</v>
      </c>
      <c r="B441" s="156" t="e">
        <f t="shared" ca="1" si="43"/>
        <v>#REF!</v>
      </c>
      <c r="C441" s="156" t="e">
        <f t="shared" ca="1" si="44"/>
        <v>#REF!</v>
      </c>
      <c r="D441" s="138"/>
      <c r="E441" s="139"/>
      <c r="F441" s="139" t="e">
        <f t="shared" ca="1" si="45"/>
        <v>#REF!</v>
      </c>
      <c r="G441" s="137"/>
      <c r="H441" s="137"/>
      <c r="I441" s="137" t="e">
        <f t="shared" ca="1" si="47"/>
        <v>#REF!</v>
      </c>
      <c r="J441" s="140"/>
      <c r="K441" s="140"/>
      <c r="L441" s="140" t="e">
        <f t="shared" ca="1" si="46"/>
        <v>#REF!</v>
      </c>
      <c r="M441" s="141" t="e">
        <f t="shared" ca="1" si="48"/>
        <v>#REF!</v>
      </c>
      <c r="N441" s="284" t="e">
        <f t="shared" ca="1" si="49"/>
        <v>#REF!</v>
      </c>
      <c r="O441" s="143" t="e">
        <f t="shared" ca="1" si="50"/>
        <v>#REF!</v>
      </c>
      <c r="P441" s="142" t="e">
        <f t="shared" ca="1" si="51"/>
        <v>#REF!</v>
      </c>
      <c r="Q441" s="143" t="e">
        <f t="shared" ca="1" si="52"/>
        <v>#REF!</v>
      </c>
      <c r="R441" s="142" t="e">
        <f t="shared" ca="1" si="53"/>
        <v>#REF!</v>
      </c>
      <c r="S441" s="245"/>
      <c r="T441" s="174"/>
    </row>
    <row r="442" spans="1:20" hidden="1" x14ac:dyDescent="0.25">
      <c r="A442" s="133">
        <v>436</v>
      </c>
      <c r="B442" s="156" t="e">
        <f t="shared" ca="1" si="43"/>
        <v>#REF!</v>
      </c>
      <c r="C442" s="156" t="e">
        <f t="shared" ca="1" si="44"/>
        <v>#REF!</v>
      </c>
      <c r="D442" s="138"/>
      <c r="E442" s="139"/>
      <c r="F442" s="139" t="e">
        <f t="shared" ca="1" si="45"/>
        <v>#REF!</v>
      </c>
      <c r="G442" s="137"/>
      <c r="H442" s="137"/>
      <c r="I442" s="137" t="e">
        <f t="shared" ca="1" si="47"/>
        <v>#REF!</v>
      </c>
      <c r="J442" s="140"/>
      <c r="K442" s="140"/>
      <c r="L442" s="140" t="e">
        <f t="shared" ca="1" si="46"/>
        <v>#REF!</v>
      </c>
      <c r="M442" s="141" t="e">
        <f t="shared" ca="1" si="48"/>
        <v>#REF!</v>
      </c>
      <c r="N442" s="284" t="e">
        <f t="shared" ca="1" si="49"/>
        <v>#REF!</v>
      </c>
      <c r="O442" s="143" t="e">
        <f t="shared" ca="1" si="50"/>
        <v>#REF!</v>
      </c>
      <c r="P442" s="142" t="e">
        <f t="shared" ca="1" si="51"/>
        <v>#REF!</v>
      </c>
      <c r="Q442" s="143" t="e">
        <f t="shared" ca="1" si="52"/>
        <v>#REF!</v>
      </c>
      <c r="R442" s="142" t="e">
        <f t="shared" ca="1" si="53"/>
        <v>#REF!</v>
      </c>
      <c r="S442" s="245"/>
      <c r="T442" s="174"/>
    </row>
    <row r="443" spans="1:20" hidden="1" x14ac:dyDescent="0.25">
      <c r="A443" s="133">
        <v>437</v>
      </c>
      <c r="B443" s="156" t="e">
        <f t="shared" ca="1" si="43"/>
        <v>#REF!</v>
      </c>
      <c r="C443" s="156" t="e">
        <f t="shared" ca="1" si="44"/>
        <v>#REF!</v>
      </c>
      <c r="D443" s="138"/>
      <c r="E443" s="139"/>
      <c r="F443" s="139" t="e">
        <f t="shared" ca="1" si="45"/>
        <v>#REF!</v>
      </c>
      <c r="G443" s="137"/>
      <c r="H443" s="137"/>
      <c r="I443" s="137" t="e">
        <f t="shared" ca="1" si="47"/>
        <v>#REF!</v>
      </c>
      <c r="J443" s="140"/>
      <c r="K443" s="140"/>
      <c r="L443" s="140" t="e">
        <f t="shared" ca="1" si="46"/>
        <v>#REF!</v>
      </c>
      <c r="M443" s="141" t="e">
        <f t="shared" ca="1" si="48"/>
        <v>#REF!</v>
      </c>
      <c r="N443" s="284" t="e">
        <f t="shared" ca="1" si="49"/>
        <v>#REF!</v>
      </c>
      <c r="O443" s="143" t="e">
        <f t="shared" ca="1" si="50"/>
        <v>#REF!</v>
      </c>
      <c r="P443" s="142" t="e">
        <f t="shared" ca="1" si="51"/>
        <v>#REF!</v>
      </c>
      <c r="Q443" s="143" t="e">
        <f t="shared" ca="1" si="52"/>
        <v>#REF!</v>
      </c>
      <c r="R443" s="142" t="e">
        <f t="shared" ca="1" si="53"/>
        <v>#REF!</v>
      </c>
      <c r="S443" s="245"/>
      <c r="T443" s="174"/>
    </row>
    <row r="444" spans="1:20" hidden="1" x14ac:dyDescent="0.25">
      <c r="A444" s="133">
        <v>438</v>
      </c>
      <c r="B444" s="156" t="e">
        <f t="shared" ca="1" si="43"/>
        <v>#REF!</v>
      </c>
      <c r="C444" s="156" t="e">
        <f t="shared" ca="1" si="44"/>
        <v>#REF!</v>
      </c>
      <c r="D444" s="138"/>
      <c r="E444" s="139"/>
      <c r="F444" s="139" t="e">
        <f t="shared" ca="1" si="45"/>
        <v>#REF!</v>
      </c>
      <c r="G444" s="137"/>
      <c r="H444" s="137"/>
      <c r="I444" s="137" t="e">
        <f t="shared" ca="1" si="47"/>
        <v>#REF!</v>
      </c>
      <c r="J444" s="140"/>
      <c r="K444" s="140"/>
      <c r="L444" s="140" t="e">
        <f t="shared" ca="1" si="46"/>
        <v>#REF!</v>
      </c>
      <c r="M444" s="141" t="e">
        <f t="shared" ca="1" si="48"/>
        <v>#REF!</v>
      </c>
      <c r="N444" s="284" t="e">
        <f t="shared" ca="1" si="49"/>
        <v>#REF!</v>
      </c>
      <c r="O444" s="143" t="e">
        <f t="shared" ca="1" si="50"/>
        <v>#REF!</v>
      </c>
      <c r="P444" s="142" t="e">
        <f t="shared" ca="1" si="51"/>
        <v>#REF!</v>
      </c>
      <c r="Q444" s="143" t="e">
        <f t="shared" ca="1" si="52"/>
        <v>#REF!</v>
      </c>
      <c r="R444" s="142" t="e">
        <f t="shared" ca="1" si="53"/>
        <v>#REF!</v>
      </c>
      <c r="S444" s="245"/>
      <c r="T444" s="174"/>
    </row>
    <row r="445" spans="1:20" hidden="1" x14ac:dyDescent="0.25">
      <c r="A445" s="133">
        <v>439</v>
      </c>
      <c r="B445" s="156" t="e">
        <f t="shared" ca="1" si="43"/>
        <v>#REF!</v>
      </c>
      <c r="C445" s="156" t="e">
        <f t="shared" ca="1" si="44"/>
        <v>#REF!</v>
      </c>
      <c r="D445" s="138"/>
      <c r="E445" s="139"/>
      <c r="F445" s="139" t="e">
        <f t="shared" ca="1" si="45"/>
        <v>#REF!</v>
      </c>
      <c r="G445" s="137"/>
      <c r="H445" s="137"/>
      <c r="I445" s="137" t="e">
        <f t="shared" ca="1" si="47"/>
        <v>#REF!</v>
      </c>
      <c r="J445" s="140"/>
      <c r="K445" s="140"/>
      <c r="L445" s="140" t="e">
        <f t="shared" ca="1" si="46"/>
        <v>#REF!</v>
      </c>
      <c r="M445" s="141" t="e">
        <f t="shared" ca="1" si="48"/>
        <v>#REF!</v>
      </c>
      <c r="N445" s="284" t="e">
        <f t="shared" ca="1" si="49"/>
        <v>#REF!</v>
      </c>
      <c r="O445" s="143" t="e">
        <f t="shared" ca="1" si="50"/>
        <v>#REF!</v>
      </c>
      <c r="P445" s="142" t="e">
        <f t="shared" ca="1" si="51"/>
        <v>#REF!</v>
      </c>
      <c r="Q445" s="143" t="e">
        <f t="shared" ca="1" si="52"/>
        <v>#REF!</v>
      </c>
      <c r="R445" s="142" t="e">
        <f t="shared" ca="1" si="53"/>
        <v>#REF!</v>
      </c>
      <c r="S445" s="245"/>
      <c r="T445" s="174"/>
    </row>
    <row r="446" spans="1:20" hidden="1" x14ac:dyDescent="0.25">
      <c r="A446" s="133">
        <v>440</v>
      </c>
      <c r="B446" s="156" t="e">
        <f t="shared" ca="1" si="43"/>
        <v>#REF!</v>
      </c>
      <c r="C446" s="156" t="e">
        <f t="shared" ca="1" si="44"/>
        <v>#REF!</v>
      </c>
      <c r="D446" s="138"/>
      <c r="E446" s="139"/>
      <c r="F446" s="139" t="e">
        <f t="shared" ca="1" si="45"/>
        <v>#REF!</v>
      </c>
      <c r="G446" s="137"/>
      <c r="H446" s="137"/>
      <c r="I446" s="137" t="e">
        <f t="shared" ca="1" si="47"/>
        <v>#REF!</v>
      </c>
      <c r="J446" s="140"/>
      <c r="K446" s="140"/>
      <c r="L446" s="140" t="e">
        <f t="shared" ca="1" si="46"/>
        <v>#REF!</v>
      </c>
      <c r="M446" s="141" t="e">
        <f t="shared" ca="1" si="48"/>
        <v>#REF!</v>
      </c>
      <c r="N446" s="284" t="e">
        <f t="shared" ca="1" si="49"/>
        <v>#REF!</v>
      </c>
      <c r="O446" s="143" t="e">
        <f t="shared" ca="1" si="50"/>
        <v>#REF!</v>
      </c>
      <c r="P446" s="142" t="e">
        <f t="shared" ca="1" si="51"/>
        <v>#REF!</v>
      </c>
      <c r="Q446" s="143" t="e">
        <f t="shared" ca="1" si="52"/>
        <v>#REF!</v>
      </c>
      <c r="R446" s="142" t="e">
        <f t="shared" ca="1" si="53"/>
        <v>#REF!</v>
      </c>
      <c r="S446" s="245"/>
      <c r="T446" s="174"/>
    </row>
    <row r="447" spans="1:20" hidden="1" x14ac:dyDescent="0.25">
      <c r="A447" s="133">
        <v>441</v>
      </c>
      <c r="B447" s="156" t="e">
        <f t="shared" ca="1" si="43"/>
        <v>#REF!</v>
      </c>
      <c r="C447" s="156" t="e">
        <f t="shared" ca="1" si="44"/>
        <v>#REF!</v>
      </c>
      <c r="D447" s="138"/>
      <c r="E447" s="139"/>
      <c r="F447" s="139" t="e">
        <f t="shared" ca="1" si="45"/>
        <v>#REF!</v>
      </c>
      <c r="G447" s="137"/>
      <c r="H447" s="137"/>
      <c r="I447" s="137" t="e">
        <f t="shared" ca="1" si="47"/>
        <v>#REF!</v>
      </c>
      <c r="J447" s="140"/>
      <c r="K447" s="140"/>
      <c r="L447" s="140" t="e">
        <f t="shared" ca="1" si="46"/>
        <v>#REF!</v>
      </c>
      <c r="M447" s="141" t="e">
        <f t="shared" ca="1" si="48"/>
        <v>#REF!</v>
      </c>
      <c r="N447" s="284" t="e">
        <f t="shared" ca="1" si="49"/>
        <v>#REF!</v>
      </c>
      <c r="O447" s="143" t="e">
        <f t="shared" ca="1" si="50"/>
        <v>#REF!</v>
      </c>
      <c r="P447" s="142" t="e">
        <f t="shared" ca="1" si="51"/>
        <v>#REF!</v>
      </c>
      <c r="Q447" s="143" t="e">
        <f t="shared" ca="1" si="52"/>
        <v>#REF!</v>
      </c>
      <c r="R447" s="142" t="e">
        <f t="shared" ca="1" si="53"/>
        <v>#REF!</v>
      </c>
      <c r="S447" s="245"/>
      <c r="T447" s="174"/>
    </row>
    <row r="448" spans="1:20" hidden="1" x14ac:dyDescent="0.25">
      <c r="A448" s="133">
        <v>442</v>
      </c>
      <c r="B448" s="156" t="e">
        <f t="shared" ca="1" si="43"/>
        <v>#REF!</v>
      </c>
      <c r="C448" s="156" t="e">
        <f t="shared" ca="1" si="44"/>
        <v>#REF!</v>
      </c>
      <c r="D448" s="138"/>
      <c r="E448" s="139"/>
      <c r="F448" s="139" t="e">
        <f t="shared" ca="1" si="45"/>
        <v>#REF!</v>
      </c>
      <c r="G448" s="137"/>
      <c r="H448" s="137"/>
      <c r="I448" s="137" t="e">
        <f t="shared" ca="1" si="47"/>
        <v>#REF!</v>
      </c>
      <c r="J448" s="140"/>
      <c r="K448" s="140"/>
      <c r="L448" s="140" t="e">
        <f t="shared" ca="1" si="46"/>
        <v>#REF!</v>
      </c>
      <c r="M448" s="141" t="e">
        <f t="shared" ca="1" si="48"/>
        <v>#REF!</v>
      </c>
      <c r="N448" s="284" t="e">
        <f t="shared" ca="1" si="49"/>
        <v>#REF!</v>
      </c>
      <c r="O448" s="143" t="e">
        <f t="shared" ca="1" si="50"/>
        <v>#REF!</v>
      </c>
      <c r="P448" s="142" t="e">
        <f t="shared" ca="1" si="51"/>
        <v>#REF!</v>
      </c>
      <c r="Q448" s="143" t="e">
        <f t="shared" ca="1" si="52"/>
        <v>#REF!</v>
      </c>
      <c r="R448" s="142" t="e">
        <f t="shared" ca="1" si="53"/>
        <v>#REF!</v>
      </c>
      <c r="S448" s="245"/>
      <c r="T448" s="174"/>
    </row>
    <row r="449" spans="1:20" hidden="1" x14ac:dyDescent="0.25">
      <c r="A449" s="133">
        <v>443</v>
      </c>
      <c r="B449" s="156" t="e">
        <f t="shared" ca="1" si="43"/>
        <v>#REF!</v>
      </c>
      <c r="C449" s="156" t="e">
        <f t="shared" ca="1" si="44"/>
        <v>#REF!</v>
      </c>
      <c r="D449" s="138"/>
      <c r="E449" s="139"/>
      <c r="F449" s="139" t="e">
        <f t="shared" ca="1" si="45"/>
        <v>#REF!</v>
      </c>
      <c r="G449" s="137"/>
      <c r="H449" s="137"/>
      <c r="I449" s="137" t="e">
        <f t="shared" ca="1" si="47"/>
        <v>#REF!</v>
      </c>
      <c r="J449" s="140"/>
      <c r="K449" s="140"/>
      <c r="L449" s="140" t="e">
        <f t="shared" ca="1" si="46"/>
        <v>#REF!</v>
      </c>
      <c r="M449" s="141" t="e">
        <f t="shared" ca="1" si="48"/>
        <v>#REF!</v>
      </c>
      <c r="N449" s="284" t="e">
        <f t="shared" ca="1" si="49"/>
        <v>#REF!</v>
      </c>
      <c r="O449" s="143" t="e">
        <f t="shared" ca="1" si="50"/>
        <v>#REF!</v>
      </c>
      <c r="P449" s="142" t="e">
        <f t="shared" ca="1" si="51"/>
        <v>#REF!</v>
      </c>
      <c r="Q449" s="143" t="e">
        <f t="shared" ca="1" si="52"/>
        <v>#REF!</v>
      </c>
      <c r="R449" s="142" t="e">
        <f t="shared" ca="1" si="53"/>
        <v>#REF!</v>
      </c>
      <c r="S449" s="245"/>
      <c r="T449" s="174"/>
    </row>
    <row r="450" spans="1:20" hidden="1" x14ac:dyDescent="0.25">
      <c r="A450" s="133">
        <v>444</v>
      </c>
      <c r="B450" s="156" t="e">
        <f t="shared" ca="1" si="43"/>
        <v>#REF!</v>
      </c>
      <c r="C450" s="156" t="e">
        <f t="shared" ca="1" si="44"/>
        <v>#REF!</v>
      </c>
      <c r="D450" s="138"/>
      <c r="E450" s="139"/>
      <c r="F450" s="139" t="e">
        <f t="shared" ca="1" si="45"/>
        <v>#REF!</v>
      </c>
      <c r="G450" s="137"/>
      <c r="H450" s="137"/>
      <c r="I450" s="137" t="e">
        <f t="shared" ca="1" si="47"/>
        <v>#REF!</v>
      </c>
      <c r="J450" s="140"/>
      <c r="K450" s="140"/>
      <c r="L450" s="140" t="e">
        <f t="shared" ca="1" si="46"/>
        <v>#REF!</v>
      </c>
      <c r="M450" s="141" t="e">
        <f t="shared" ca="1" si="48"/>
        <v>#REF!</v>
      </c>
      <c r="N450" s="284" t="e">
        <f t="shared" ca="1" si="49"/>
        <v>#REF!</v>
      </c>
      <c r="O450" s="143" t="e">
        <f t="shared" ca="1" si="50"/>
        <v>#REF!</v>
      </c>
      <c r="P450" s="142" t="e">
        <f t="shared" ca="1" si="51"/>
        <v>#REF!</v>
      </c>
      <c r="Q450" s="143" t="e">
        <f t="shared" ca="1" si="52"/>
        <v>#REF!</v>
      </c>
      <c r="R450" s="142" t="e">
        <f t="shared" ca="1" si="53"/>
        <v>#REF!</v>
      </c>
      <c r="S450" s="245"/>
      <c r="T450" s="174"/>
    </row>
    <row r="451" spans="1:20" hidden="1" x14ac:dyDescent="0.25">
      <c r="A451" s="133">
        <v>445</v>
      </c>
      <c r="B451" s="156" t="e">
        <f t="shared" ca="1" si="43"/>
        <v>#REF!</v>
      </c>
      <c r="C451" s="156" t="e">
        <f t="shared" ca="1" si="44"/>
        <v>#REF!</v>
      </c>
      <c r="D451" s="138"/>
      <c r="E451" s="139"/>
      <c r="F451" s="139" t="e">
        <f t="shared" ca="1" si="45"/>
        <v>#REF!</v>
      </c>
      <c r="G451" s="137"/>
      <c r="H451" s="137"/>
      <c r="I451" s="137" t="e">
        <f t="shared" ca="1" si="47"/>
        <v>#REF!</v>
      </c>
      <c r="J451" s="140"/>
      <c r="K451" s="140"/>
      <c r="L451" s="140" t="e">
        <f t="shared" ca="1" si="46"/>
        <v>#REF!</v>
      </c>
      <c r="M451" s="141" t="e">
        <f t="shared" ca="1" si="48"/>
        <v>#REF!</v>
      </c>
      <c r="N451" s="284" t="e">
        <f t="shared" ca="1" si="49"/>
        <v>#REF!</v>
      </c>
      <c r="O451" s="143" t="e">
        <f t="shared" ca="1" si="50"/>
        <v>#REF!</v>
      </c>
      <c r="P451" s="142" t="e">
        <f t="shared" ca="1" si="51"/>
        <v>#REF!</v>
      </c>
      <c r="Q451" s="143" t="e">
        <f t="shared" ca="1" si="52"/>
        <v>#REF!</v>
      </c>
      <c r="R451" s="142" t="e">
        <f t="shared" ca="1" si="53"/>
        <v>#REF!</v>
      </c>
      <c r="S451" s="245"/>
      <c r="T451" s="174"/>
    </row>
    <row r="452" spans="1:20" hidden="1" x14ac:dyDescent="0.25">
      <c r="A452" s="133">
        <v>446</v>
      </c>
      <c r="B452" s="156" t="e">
        <f t="shared" ca="1" si="43"/>
        <v>#REF!</v>
      </c>
      <c r="C452" s="156" t="e">
        <f t="shared" ca="1" si="44"/>
        <v>#REF!</v>
      </c>
      <c r="D452" s="138"/>
      <c r="E452" s="139"/>
      <c r="F452" s="139" t="e">
        <f t="shared" ca="1" si="45"/>
        <v>#REF!</v>
      </c>
      <c r="G452" s="137"/>
      <c r="H452" s="137"/>
      <c r="I452" s="137" t="e">
        <f t="shared" ca="1" si="47"/>
        <v>#REF!</v>
      </c>
      <c r="J452" s="140"/>
      <c r="K452" s="140"/>
      <c r="L452" s="140" t="e">
        <f t="shared" ca="1" si="46"/>
        <v>#REF!</v>
      </c>
      <c r="M452" s="141" t="e">
        <f t="shared" ca="1" si="48"/>
        <v>#REF!</v>
      </c>
      <c r="N452" s="284" t="e">
        <f t="shared" ca="1" si="49"/>
        <v>#REF!</v>
      </c>
      <c r="O452" s="143" t="e">
        <f t="shared" ca="1" si="50"/>
        <v>#REF!</v>
      </c>
      <c r="P452" s="142" t="e">
        <f t="shared" ca="1" si="51"/>
        <v>#REF!</v>
      </c>
      <c r="Q452" s="143" t="e">
        <f t="shared" ca="1" si="52"/>
        <v>#REF!</v>
      </c>
      <c r="R452" s="142" t="e">
        <f t="shared" ca="1" si="53"/>
        <v>#REF!</v>
      </c>
      <c r="S452" s="245"/>
      <c r="T452" s="174"/>
    </row>
    <row r="453" spans="1:20" hidden="1" x14ac:dyDescent="0.25">
      <c r="A453" s="133">
        <v>447</v>
      </c>
      <c r="B453" s="156" t="e">
        <f t="shared" ca="1" si="43"/>
        <v>#REF!</v>
      </c>
      <c r="C453" s="156" t="e">
        <f t="shared" ca="1" si="44"/>
        <v>#REF!</v>
      </c>
      <c r="D453" s="138"/>
      <c r="E453" s="139"/>
      <c r="F453" s="139" t="e">
        <f t="shared" ca="1" si="45"/>
        <v>#REF!</v>
      </c>
      <c r="G453" s="137"/>
      <c r="H453" s="137"/>
      <c r="I453" s="137" t="e">
        <f t="shared" ca="1" si="47"/>
        <v>#REF!</v>
      </c>
      <c r="J453" s="140"/>
      <c r="K453" s="140"/>
      <c r="L453" s="140" t="e">
        <f t="shared" ca="1" si="46"/>
        <v>#REF!</v>
      </c>
      <c r="M453" s="141" t="e">
        <f t="shared" ca="1" si="48"/>
        <v>#REF!</v>
      </c>
      <c r="N453" s="284" t="e">
        <f t="shared" ca="1" si="49"/>
        <v>#REF!</v>
      </c>
      <c r="O453" s="143" t="e">
        <f t="shared" ca="1" si="50"/>
        <v>#REF!</v>
      </c>
      <c r="P453" s="142" t="e">
        <f t="shared" ca="1" si="51"/>
        <v>#REF!</v>
      </c>
      <c r="Q453" s="143" t="e">
        <f t="shared" ca="1" si="52"/>
        <v>#REF!</v>
      </c>
      <c r="R453" s="142" t="e">
        <f t="shared" ca="1" si="53"/>
        <v>#REF!</v>
      </c>
      <c r="S453" s="245"/>
      <c r="T453" s="174"/>
    </row>
    <row r="454" spans="1:20" hidden="1" x14ac:dyDescent="0.25">
      <c r="A454" s="133">
        <v>448</v>
      </c>
      <c r="B454" s="156" t="e">
        <f t="shared" ca="1" si="43"/>
        <v>#REF!</v>
      </c>
      <c r="C454" s="156" t="e">
        <f t="shared" ca="1" si="44"/>
        <v>#REF!</v>
      </c>
      <c r="D454" s="138"/>
      <c r="E454" s="139"/>
      <c r="F454" s="139" t="e">
        <f t="shared" ca="1" si="45"/>
        <v>#REF!</v>
      </c>
      <c r="G454" s="137"/>
      <c r="H454" s="137"/>
      <c r="I454" s="137" t="e">
        <f t="shared" ca="1" si="47"/>
        <v>#REF!</v>
      </c>
      <c r="J454" s="140"/>
      <c r="K454" s="140"/>
      <c r="L454" s="140" t="e">
        <f t="shared" ca="1" si="46"/>
        <v>#REF!</v>
      </c>
      <c r="M454" s="141" t="e">
        <f t="shared" ca="1" si="48"/>
        <v>#REF!</v>
      </c>
      <c r="N454" s="284" t="e">
        <f t="shared" ca="1" si="49"/>
        <v>#REF!</v>
      </c>
      <c r="O454" s="143" t="e">
        <f t="shared" ca="1" si="50"/>
        <v>#REF!</v>
      </c>
      <c r="P454" s="142" t="e">
        <f t="shared" ca="1" si="51"/>
        <v>#REF!</v>
      </c>
      <c r="Q454" s="143" t="e">
        <f t="shared" ca="1" si="52"/>
        <v>#REF!</v>
      </c>
      <c r="R454" s="142" t="e">
        <f t="shared" ca="1" si="53"/>
        <v>#REF!</v>
      </c>
      <c r="S454" s="245"/>
      <c r="T454" s="174"/>
    </row>
    <row r="455" spans="1:20" hidden="1" x14ac:dyDescent="0.25">
      <c r="A455" s="133">
        <v>449</v>
      </c>
      <c r="B455" s="156" t="e">
        <f t="shared" ca="1" si="43"/>
        <v>#REF!</v>
      </c>
      <c r="C455" s="156" t="e">
        <f t="shared" ca="1" si="44"/>
        <v>#REF!</v>
      </c>
      <c r="D455" s="138"/>
      <c r="E455" s="139"/>
      <c r="F455" s="139" t="e">
        <f t="shared" ca="1" si="45"/>
        <v>#REF!</v>
      </c>
      <c r="G455" s="137"/>
      <c r="H455" s="137"/>
      <c r="I455" s="137" t="e">
        <f t="shared" ca="1" si="47"/>
        <v>#REF!</v>
      </c>
      <c r="J455" s="140"/>
      <c r="K455" s="140"/>
      <c r="L455" s="140" t="e">
        <f t="shared" ca="1" si="46"/>
        <v>#REF!</v>
      </c>
      <c r="M455" s="141" t="e">
        <f t="shared" ca="1" si="48"/>
        <v>#REF!</v>
      </c>
      <c r="N455" s="284" t="e">
        <f t="shared" ca="1" si="49"/>
        <v>#REF!</v>
      </c>
      <c r="O455" s="143" t="e">
        <f t="shared" ca="1" si="50"/>
        <v>#REF!</v>
      </c>
      <c r="P455" s="142" t="e">
        <f t="shared" ca="1" si="51"/>
        <v>#REF!</v>
      </c>
      <c r="Q455" s="143" t="e">
        <f t="shared" ca="1" si="52"/>
        <v>#REF!</v>
      </c>
      <c r="R455" s="142" t="e">
        <f t="shared" ca="1" si="53"/>
        <v>#REF!</v>
      </c>
      <c r="S455" s="245"/>
      <c r="T455" s="174"/>
    </row>
    <row r="456" spans="1:20" hidden="1" x14ac:dyDescent="0.25">
      <c r="A456" s="133">
        <v>450</v>
      </c>
      <c r="B456" s="156" t="e">
        <f t="shared" ref="B456:B498" ca="1" si="54">INDIRECT(CONCATENATE($C$505,$D$505,"!$B",$A456 + 8))</f>
        <v>#REF!</v>
      </c>
      <c r="C456" s="156" t="e">
        <f t="shared" ref="C456:C498" ca="1" si="55">INDIRECT(CONCATENATE($C$505,$D$505,"!$C",$A456 + 8))</f>
        <v>#REF!</v>
      </c>
      <c r="D456" s="138"/>
      <c r="E456" s="139"/>
      <c r="F456" s="139" t="e">
        <f t="shared" ref="F456:F498" ca="1" si="56">INDIRECT(CONCATENATE($C$505,$D$505,"!$Z",$A456 + 8))</f>
        <v>#REF!</v>
      </c>
      <c r="G456" s="137"/>
      <c r="H456" s="137"/>
      <c r="I456" s="137" t="e">
        <f t="shared" ca="1" si="47"/>
        <v>#REF!</v>
      </c>
      <c r="J456" s="140"/>
      <c r="K456" s="140"/>
      <c r="L456" s="140" t="e">
        <f t="shared" ref="L456:L498" ca="1" si="57">INDIRECT(CONCATENATE($C$505,$D$505,"!$V",$A456 + 8))</f>
        <v>#REF!</v>
      </c>
      <c r="M456" s="141" t="e">
        <f t="shared" ca="1" si="48"/>
        <v>#REF!</v>
      </c>
      <c r="N456" s="284" t="e">
        <f t="shared" ca="1" si="49"/>
        <v>#REF!</v>
      </c>
      <c r="O456" s="143" t="e">
        <f t="shared" ca="1" si="50"/>
        <v>#REF!</v>
      </c>
      <c r="P456" s="142" t="e">
        <f t="shared" ca="1" si="51"/>
        <v>#REF!</v>
      </c>
      <c r="Q456" s="143" t="e">
        <f t="shared" ca="1" si="52"/>
        <v>#REF!</v>
      </c>
      <c r="R456" s="142" t="e">
        <f t="shared" ca="1" si="53"/>
        <v>#REF!</v>
      </c>
      <c r="S456" s="245"/>
      <c r="T456" s="174"/>
    </row>
    <row r="457" spans="1:20" hidden="1" x14ac:dyDescent="0.25">
      <c r="A457" s="133">
        <v>451</v>
      </c>
      <c r="B457" s="156" t="e">
        <f t="shared" ca="1" si="54"/>
        <v>#REF!</v>
      </c>
      <c r="C457" s="156" t="e">
        <f t="shared" ca="1" si="55"/>
        <v>#REF!</v>
      </c>
      <c r="D457" s="138"/>
      <c r="E457" s="139"/>
      <c r="F457" s="139" t="e">
        <f t="shared" ca="1" si="56"/>
        <v>#REF!</v>
      </c>
      <c r="G457" s="137"/>
      <c r="H457" s="137"/>
      <c r="I457" s="137" t="e">
        <f t="shared" ref="I457:I498" ca="1" si="58">INDIRECT(CONCATENATE($C$505,$D$505,"!$AD",$A457 + 8))</f>
        <v>#REF!</v>
      </c>
      <c r="J457" s="140"/>
      <c r="K457" s="140"/>
      <c r="L457" s="140" t="e">
        <f t="shared" ca="1" si="57"/>
        <v>#REF!</v>
      </c>
      <c r="M457" s="141" t="e">
        <f t="shared" ref="M457:M498" ca="1" si="59">IF(I457&lt;33,0,3)</f>
        <v>#REF!</v>
      </c>
      <c r="N457" s="284" t="e">
        <f t="shared" ref="N457:N498" ca="1" si="60">ROUNDDOWN(O457,0)</f>
        <v>#REF!</v>
      </c>
      <c r="O457" s="143" t="e">
        <f t="shared" ref="O457:O498" ca="1" si="61">I457*M457/100</f>
        <v>#REF!</v>
      </c>
      <c r="P457" s="142" t="e">
        <f t="shared" ref="P457:P498" ca="1" si="62">ROUNDDOWN(Q457,0)</f>
        <v>#REF!</v>
      </c>
      <c r="Q457" s="143" t="e">
        <f t="shared" ref="Q457:Q498" ca="1" si="63">N457*R457/100</f>
        <v>#REF!</v>
      </c>
      <c r="R457" s="142" t="e">
        <f t="shared" ref="R457:R498" ca="1" si="64">IF(I457&lt;33,0,75)</f>
        <v>#REF!</v>
      </c>
      <c r="S457" s="245"/>
      <c r="T457" s="174"/>
    </row>
    <row r="458" spans="1:20" hidden="1" x14ac:dyDescent="0.25">
      <c r="A458" s="133">
        <v>452</v>
      </c>
      <c r="B458" s="156" t="e">
        <f t="shared" ca="1" si="54"/>
        <v>#REF!</v>
      </c>
      <c r="C458" s="156" t="e">
        <f t="shared" ca="1" si="55"/>
        <v>#REF!</v>
      </c>
      <c r="D458" s="138"/>
      <c r="E458" s="139"/>
      <c r="F458" s="139" t="e">
        <f t="shared" ca="1" si="56"/>
        <v>#REF!</v>
      </c>
      <c r="G458" s="137"/>
      <c r="H458" s="137"/>
      <c r="I458" s="137" t="e">
        <f t="shared" ca="1" si="58"/>
        <v>#REF!</v>
      </c>
      <c r="J458" s="140"/>
      <c r="K458" s="140"/>
      <c r="L458" s="140" t="e">
        <f t="shared" ca="1" si="57"/>
        <v>#REF!</v>
      </c>
      <c r="M458" s="141" t="e">
        <f t="shared" ca="1" si="59"/>
        <v>#REF!</v>
      </c>
      <c r="N458" s="284" t="e">
        <f t="shared" ca="1" si="60"/>
        <v>#REF!</v>
      </c>
      <c r="O458" s="143" t="e">
        <f t="shared" ca="1" si="61"/>
        <v>#REF!</v>
      </c>
      <c r="P458" s="142" t="e">
        <f t="shared" ca="1" si="62"/>
        <v>#REF!</v>
      </c>
      <c r="Q458" s="143" t="e">
        <f t="shared" ca="1" si="63"/>
        <v>#REF!</v>
      </c>
      <c r="R458" s="142" t="e">
        <f t="shared" ca="1" si="64"/>
        <v>#REF!</v>
      </c>
      <c r="S458" s="245"/>
      <c r="T458" s="174"/>
    </row>
    <row r="459" spans="1:20" hidden="1" x14ac:dyDescent="0.25">
      <c r="A459" s="133">
        <v>453</v>
      </c>
      <c r="B459" s="156" t="e">
        <f t="shared" ca="1" si="54"/>
        <v>#REF!</v>
      </c>
      <c r="C459" s="156" t="e">
        <f t="shared" ca="1" si="55"/>
        <v>#REF!</v>
      </c>
      <c r="D459" s="138"/>
      <c r="E459" s="139"/>
      <c r="F459" s="139" t="e">
        <f t="shared" ca="1" si="56"/>
        <v>#REF!</v>
      </c>
      <c r="G459" s="137"/>
      <c r="H459" s="137"/>
      <c r="I459" s="137" t="e">
        <f t="shared" ca="1" si="58"/>
        <v>#REF!</v>
      </c>
      <c r="J459" s="140"/>
      <c r="K459" s="140"/>
      <c r="L459" s="140" t="e">
        <f t="shared" ca="1" si="57"/>
        <v>#REF!</v>
      </c>
      <c r="M459" s="141" t="e">
        <f t="shared" ca="1" si="59"/>
        <v>#REF!</v>
      </c>
      <c r="N459" s="284" t="e">
        <f t="shared" ca="1" si="60"/>
        <v>#REF!</v>
      </c>
      <c r="O459" s="143" t="e">
        <f t="shared" ca="1" si="61"/>
        <v>#REF!</v>
      </c>
      <c r="P459" s="142" t="e">
        <f t="shared" ca="1" si="62"/>
        <v>#REF!</v>
      </c>
      <c r="Q459" s="143" t="e">
        <f t="shared" ca="1" si="63"/>
        <v>#REF!</v>
      </c>
      <c r="R459" s="142" t="e">
        <f t="shared" ca="1" si="64"/>
        <v>#REF!</v>
      </c>
      <c r="S459" s="245"/>
      <c r="T459" s="174"/>
    </row>
    <row r="460" spans="1:20" hidden="1" x14ac:dyDescent="0.25">
      <c r="A460" s="133">
        <v>454</v>
      </c>
      <c r="B460" s="156" t="e">
        <f t="shared" ca="1" si="54"/>
        <v>#REF!</v>
      </c>
      <c r="C460" s="156" t="e">
        <f t="shared" ca="1" si="55"/>
        <v>#REF!</v>
      </c>
      <c r="D460" s="138"/>
      <c r="E460" s="139"/>
      <c r="F460" s="139" t="e">
        <f t="shared" ca="1" si="56"/>
        <v>#REF!</v>
      </c>
      <c r="G460" s="137"/>
      <c r="H460" s="137"/>
      <c r="I460" s="137" t="e">
        <f t="shared" ca="1" si="58"/>
        <v>#REF!</v>
      </c>
      <c r="J460" s="140"/>
      <c r="K460" s="140"/>
      <c r="L460" s="140" t="e">
        <f t="shared" ca="1" si="57"/>
        <v>#REF!</v>
      </c>
      <c r="M460" s="141" t="e">
        <f t="shared" ca="1" si="59"/>
        <v>#REF!</v>
      </c>
      <c r="N460" s="284" t="e">
        <f t="shared" ca="1" si="60"/>
        <v>#REF!</v>
      </c>
      <c r="O460" s="143" t="e">
        <f t="shared" ca="1" si="61"/>
        <v>#REF!</v>
      </c>
      <c r="P460" s="142" t="e">
        <f t="shared" ca="1" si="62"/>
        <v>#REF!</v>
      </c>
      <c r="Q460" s="143" t="e">
        <f t="shared" ca="1" si="63"/>
        <v>#REF!</v>
      </c>
      <c r="R460" s="142" t="e">
        <f t="shared" ca="1" si="64"/>
        <v>#REF!</v>
      </c>
      <c r="S460" s="245"/>
      <c r="T460" s="174"/>
    </row>
    <row r="461" spans="1:20" hidden="1" x14ac:dyDescent="0.25">
      <c r="A461" s="133">
        <v>455</v>
      </c>
      <c r="B461" s="156" t="e">
        <f t="shared" ca="1" si="54"/>
        <v>#REF!</v>
      </c>
      <c r="C461" s="156" t="e">
        <f t="shared" ca="1" si="55"/>
        <v>#REF!</v>
      </c>
      <c r="D461" s="138"/>
      <c r="E461" s="139"/>
      <c r="F461" s="139" t="e">
        <f t="shared" ca="1" si="56"/>
        <v>#REF!</v>
      </c>
      <c r="G461" s="137"/>
      <c r="H461" s="137"/>
      <c r="I461" s="137" t="e">
        <f t="shared" ca="1" si="58"/>
        <v>#REF!</v>
      </c>
      <c r="J461" s="140"/>
      <c r="K461" s="140"/>
      <c r="L461" s="140" t="e">
        <f t="shared" ca="1" si="57"/>
        <v>#REF!</v>
      </c>
      <c r="M461" s="141" t="e">
        <f t="shared" ca="1" si="59"/>
        <v>#REF!</v>
      </c>
      <c r="N461" s="284" t="e">
        <f t="shared" ca="1" si="60"/>
        <v>#REF!</v>
      </c>
      <c r="O461" s="143" t="e">
        <f t="shared" ca="1" si="61"/>
        <v>#REF!</v>
      </c>
      <c r="P461" s="142" t="e">
        <f t="shared" ca="1" si="62"/>
        <v>#REF!</v>
      </c>
      <c r="Q461" s="143" t="e">
        <f t="shared" ca="1" si="63"/>
        <v>#REF!</v>
      </c>
      <c r="R461" s="142" t="e">
        <f t="shared" ca="1" si="64"/>
        <v>#REF!</v>
      </c>
      <c r="S461" s="245"/>
      <c r="T461" s="174"/>
    </row>
    <row r="462" spans="1:20" hidden="1" x14ac:dyDescent="0.25">
      <c r="A462" s="133">
        <v>456</v>
      </c>
      <c r="B462" s="156" t="e">
        <f t="shared" ca="1" si="54"/>
        <v>#REF!</v>
      </c>
      <c r="C462" s="156" t="e">
        <f t="shared" ca="1" si="55"/>
        <v>#REF!</v>
      </c>
      <c r="D462" s="138"/>
      <c r="E462" s="139"/>
      <c r="F462" s="139" t="e">
        <f t="shared" ca="1" si="56"/>
        <v>#REF!</v>
      </c>
      <c r="G462" s="137"/>
      <c r="H462" s="137"/>
      <c r="I462" s="137" t="e">
        <f t="shared" ca="1" si="58"/>
        <v>#REF!</v>
      </c>
      <c r="J462" s="140"/>
      <c r="K462" s="140"/>
      <c r="L462" s="140" t="e">
        <f t="shared" ca="1" si="57"/>
        <v>#REF!</v>
      </c>
      <c r="M462" s="141" t="e">
        <f t="shared" ca="1" si="59"/>
        <v>#REF!</v>
      </c>
      <c r="N462" s="284" t="e">
        <f t="shared" ca="1" si="60"/>
        <v>#REF!</v>
      </c>
      <c r="O462" s="143" t="e">
        <f t="shared" ca="1" si="61"/>
        <v>#REF!</v>
      </c>
      <c r="P462" s="142" t="e">
        <f t="shared" ca="1" si="62"/>
        <v>#REF!</v>
      </c>
      <c r="Q462" s="143" t="e">
        <f t="shared" ca="1" si="63"/>
        <v>#REF!</v>
      </c>
      <c r="R462" s="142" t="e">
        <f t="shared" ca="1" si="64"/>
        <v>#REF!</v>
      </c>
      <c r="S462" s="245"/>
      <c r="T462" s="174"/>
    </row>
    <row r="463" spans="1:20" hidden="1" x14ac:dyDescent="0.25">
      <c r="A463" s="133">
        <v>457</v>
      </c>
      <c r="B463" s="156" t="e">
        <f t="shared" ca="1" si="54"/>
        <v>#REF!</v>
      </c>
      <c r="C463" s="156" t="e">
        <f t="shared" ca="1" si="55"/>
        <v>#REF!</v>
      </c>
      <c r="D463" s="138"/>
      <c r="E463" s="139"/>
      <c r="F463" s="139" t="e">
        <f t="shared" ca="1" si="56"/>
        <v>#REF!</v>
      </c>
      <c r="G463" s="137"/>
      <c r="H463" s="137"/>
      <c r="I463" s="137" t="e">
        <f t="shared" ca="1" si="58"/>
        <v>#REF!</v>
      </c>
      <c r="J463" s="140"/>
      <c r="K463" s="140"/>
      <c r="L463" s="140" t="e">
        <f t="shared" ca="1" si="57"/>
        <v>#REF!</v>
      </c>
      <c r="M463" s="141" t="e">
        <f t="shared" ca="1" si="59"/>
        <v>#REF!</v>
      </c>
      <c r="N463" s="284" t="e">
        <f t="shared" ca="1" si="60"/>
        <v>#REF!</v>
      </c>
      <c r="O463" s="143" t="e">
        <f t="shared" ca="1" si="61"/>
        <v>#REF!</v>
      </c>
      <c r="P463" s="142" t="e">
        <f t="shared" ca="1" si="62"/>
        <v>#REF!</v>
      </c>
      <c r="Q463" s="143" t="e">
        <f t="shared" ca="1" si="63"/>
        <v>#REF!</v>
      </c>
      <c r="R463" s="142" t="e">
        <f t="shared" ca="1" si="64"/>
        <v>#REF!</v>
      </c>
      <c r="S463" s="245"/>
      <c r="T463" s="174"/>
    </row>
    <row r="464" spans="1:20" hidden="1" x14ac:dyDescent="0.25">
      <c r="A464" s="133">
        <v>458</v>
      </c>
      <c r="B464" s="156" t="e">
        <f t="shared" ca="1" si="54"/>
        <v>#REF!</v>
      </c>
      <c r="C464" s="156" t="e">
        <f t="shared" ca="1" si="55"/>
        <v>#REF!</v>
      </c>
      <c r="D464" s="138"/>
      <c r="E464" s="139"/>
      <c r="F464" s="139" t="e">
        <f t="shared" ca="1" si="56"/>
        <v>#REF!</v>
      </c>
      <c r="G464" s="137"/>
      <c r="H464" s="137"/>
      <c r="I464" s="137" t="e">
        <f t="shared" ca="1" si="58"/>
        <v>#REF!</v>
      </c>
      <c r="J464" s="140"/>
      <c r="K464" s="140"/>
      <c r="L464" s="140" t="e">
        <f t="shared" ca="1" si="57"/>
        <v>#REF!</v>
      </c>
      <c r="M464" s="141" t="e">
        <f t="shared" ca="1" si="59"/>
        <v>#REF!</v>
      </c>
      <c r="N464" s="284" t="e">
        <f t="shared" ca="1" si="60"/>
        <v>#REF!</v>
      </c>
      <c r="O464" s="143" t="e">
        <f t="shared" ca="1" si="61"/>
        <v>#REF!</v>
      </c>
      <c r="P464" s="142" t="e">
        <f t="shared" ca="1" si="62"/>
        <v>#REF!</v>
      </c>
      <c r="Q464" s="143" t="e">
        <f t="shared" ca="1" si="63"/>
        <v>#REF!</v>
      </c>
      <c r="R464" s="142" t="e">
        <f t="shared" ca="1" si="64"/>
        <v>#REF!</v>
      </c>
      <c r="S464" s="245"/>
      <c r="T464" s="174"/>
    </row>
    <row r="465" spans="1:20" hidden="1" x14ac:dyDescent="0.25">
      <c r="A465" s="133">
        <v>459</v>
      </c>
      <c r="B465" s="156" t="e">
        <f t="shared" ca="1" si="54"/>
        <v>#REF!</v>
      </c>
      <c r="C465" s="156" t="e">
        <f t="shared" ca="1" si="55"/>
        <v>#REF!</v>
      </c>
      <c r="D465" s="138"/>
      <c r="E465" s="139"/>
      <c r="F465" s="139" t="e">
        <f t="shared" ca="1" si="56"/>
        <v>#REF!</v>
      </c>
      <c r="G465" s="137"/>
      <c r="H465" s="137"/>
      <c r="I465" s="137" t="e">
        <f t="shared" ca="1" si="58"/>
        <v>#REF!</v>
      </c>
      <c r="J465" s="140"/>
      <c r="K465" s="140"/>
      <c r="L465" s="140" t="e">
        <f t="shared" ca="1" si="57"/>
        <v>#REF!</v>
      </c>
      <c r="M465" s="141" t="e">
        <f t="shared" ca="1" si="59"/>
        <v>#REF!</v>
      </c>
      <c r="N465" s="284" t="e">
        <f t="shared" ca="1" si="60"/>
        <v>#REF!</v>
      </c>
      <c r="O465" s="143" t="e">
        <f t="shared" ca="1" si="61"/>
        <v>#REF!</v>
      </c>
      <c r="P465" s="142" t="e">
        <f t="shared" ca="1" si="62"/>
        <v>#REF!</v>
      </c>
      <c r="Q465" s="143" t="e">
        <f t="shared" ca="1" si="63"/>
        <v>#REF!</v>
      </c>
      <c r="R465" s="142" t="e">
        <f t="shared" ca="1" si="64"/>
        <v>#REF!</v>
      </c>
      <c r="S465" s="245"/>
      <c r="T465" s="174"/>
    </row>
    <row r="466" spans="1:20" hidden="1" x14ac:dyDescent="0.25">
      <c r="A466" s="133">
        <v>460</v>
      </c>
      <c r="B466" s="156" t="e">
        <f t="shared" ca="1" si="54"/>
        <v>#REF!</v>
      </c>
      <c r="C466" s="156" t="e">
        <f t="shared" ca="1" si="55"/>
        <v>#REF!</v>
      </c>
      <c r="D466" s="138"/>
      <c r="E466" s="139"/>
      <c r="F466" s="139" t="e">
        <f t="shared" ca="1" si="56"/>
        <v>#REF!</v>
      </c>
      <c r="G466" s="137"/>
      <c r="H466" s="137"/>
      <c r="I466" s="137" t="e">
        <f t="shared" ca="1" si="58"/>
        <v>#REF!</v>
      </c>
      <c r="J466" s="140"/>
      <c r="K466" s="140"/>
      <c r="L466" s="140" t="e">
        <f t="shared" ca="1" si="57"/>
        <v>#REF!</v>
      </c>
      <c r="M466" s="141" t="e">
        <f t="shared" ca="1" si="59"/>
        <v>#REF!</v>
      </c>
      <c r="N466" s="284" t="e">
        <f t="shared" ca="1" si="60"/>
        <v>#REF!</v>
      </c>
      <c r="O466" s="143" t="e">
        <f t="shared" ca="1" si="61"/>
        <v>#REF!</v>
      </c>
      <c r="P466" s="142" t="e">
        <f t="shared" ca="1" si="62"/>
        <v>#REF!</v>
      </c>
      <c r="Q466" s="143" t="e">
        <f t="shared" ca="1" si="63"/>
        <v>#REF!</v>
      </c>
      <c r="R466" s="142" t="e">
        <f t="shared" ca="1" si="64"/>
        <v>#REF!</v>
      </c>
      <c r="S466" s="245"/>
      <c r="T466" s="174"/>
    </row>
    <row r="467" spans="1:20" hidden="1" x14ac:dyDescent="0.25">
      <c r="A467" s="133">
        <v>461</v>
      </c>
      <c r="B467" s="156" t="e">
        <f t="shared" ca="1" si="54"/>
        <v>#REF!</v>
      </c>
      <c r="C467" s="156" t="e">
        <f t="shared" ca="1" si="55"/>
        <v>#REF!</v>
      </c>
      <c r="D467" s="138"/>
      <c r="E467" s="139"/>
      <c r="F467" s="139" t="e">
        <f t="shared" ca="1" si="56"/>
        <v>#REF!</v>
      </c>
      <c r="G467" s="137"/>
      <c r="H467" s="137"/>
      <c r="I467" s="137" t="e">
        <f t="shared" ca="1" si="58"/>
        <v>#REF!</v>
      </c>
      <c r="J467" s="140"/>
      <c r="K467" s="140"/>
      <c r="L467" s="140" t="e">
        <f t="shared" ca="1" si="57"/>
        <v>#REF!</v>
      </c>
      <c r="M467" s="141" t="e">
        <f t="shared" ca="1" si="59"/>
        <v>#REF!</v>
      </c>
      <c r="N467" s="284" t="e">
        <f t="shared" ca="1" si="60"/>
        <v>#REF!</v>
      </c>
      <c r="O467" s="143" t="e">
        <f t="shared" ca="1" si="61"/>
        <v>#REF!</v>
      </c>
      <c r="P467" s="142" t="e">
        <f t="shared" ca="1" si="62"/>
        <v>#REF!</v>
      </c>
      <c r="Q467" s="143" t="e">
        <f t="shared" ca="1" si="63"/>
        <v>#REF!</v>
      </c>
      <c r="R467" s="142" t="e">
        <f t="shared" ca="1" si="64"/>
        <v>#REF!</v>
      </c>
      <c r="S467" s="245"/>
      <c r="T467" s="174"/>
    </row>
    <row r="468" spans="1:20" hidden="1" x14ac:dyDescent="0.25">
      <c r="A468" s="133">
        <v>462</v>
      </c>
      <c r="B468" s="156" t="e">
        <f t="shared" ca="1" si="54"/>
        <v>#REF!</v>
      </c>
      <c r="C468" s="156" t="e">
        <f t="shared" ca="1" si="55"/>
        <v>#REF!</v>
      </c>
      <c r="D468" s="138"/>
      <c r="E468" s="139"/>
      <c r="F468" s="139" t="e">
        <f t="shared" ca="1" si="56"/>
        <v>#REF!</v>
      </c>
      <c r="G468" s="137"/>
      <c r="H468" s="137"/>
      <c r="I468" s="137" t="e">
        <f t="shared" ca="1" si="58"/>
        <v>#REF!</v>
      </c>
      <c r="J468" s="140"/>
      <c r="K468" s="140"/>
      <c r="L468" s="140" t="e">
        <f t="shared" ca="1" si="57"/>
        <v>#REF!</v>
      </c>
      <c r="M468" s="141" t="e">
        <f t="shared" ca="1" si="59"/>
        <v>#REF!</v>
      </c>
      <c r="N468" s="284" t="e">
        <f t="shared" ca="1" si="60"/>
        <v>#REF!</v>
      </c>
      <c r="O468" s="143" t="e">
        <f t="shared" ca="1" si="61"/>
        <v>#REF!</v>
      </c>
      <c r="P468" s="142" t="e">
        <f t="shared" ca="1" si="62"/>
        <v>#REF!</v>
      </c>
      <c r="Q468" s="143" t="e">
        <f t="shared" ca="1" si="63"/>
        <v>#REF!</v>
      </c>
      <c r="R468" s="142" t="e">
        <f t="shared" ca="1" si="64"/>
        <v>#REF!</v>
      </c>
      <c r="S468" s="245"/>
      <c r="T468" s="174"/>
    </row>
    <row r="469" spans="1:20" hidden="1" x14ac:dyDescent="0.25">
      <c r="A469" s="133">
        <v>463</v>
      </c>
      <c r="B469" s="156" t="e">
        <f t="shared" ca="1" si="54"/>
        <v>#REF!</v>
      </c>
      <c r="C469" s="156" t="e">
        <f t="shared" ca="1" si="55"/>
        <v>#REF!</v>
      </c>
      <c r="D469" s="138"/>
      <c r="E469" s="139"/>
      <c r="F469" s="139" t="e">
        <f t="shared" ca="1" si="56"/>
        <v>#REF!</v>
      </c>
      <c r="G469" s="137"/>
      <c r="H469" s="137"/>
      <c r="I469" s="137" t="e">
        <f t="shared" ca="1" si="58"/>
        <v>#REF!</v>
      </c>
      <c r="J469" s="140"/>
      <c r="K469" s="140"/>
      <c r="L469" s="140" t="e">
        <f t="shared" ca="1" si="57"/>
        <v>#REF!</v>
      </c>
      <c r="M469" s="141" t="e">
        <f t="shared" ca="1" si="59"/>
        <v>#REF!</v>
      </c>
      <c r="N469" s="284" t="e">
        <f t="shared" ca="1" si="60"/>
        <v>#REF!</v>
      </c>
      <c r="O469" s="143" t="e">
        <f t="shared" ca="1" si="61"/>
        <v>#REF!</v>
      </c>
      <c r="P469" s="142" t="e">
        <f t="shared" ca="1" si="62"/>
        <v>#REF!</v>
      </c>
      <c r="Q469" s="143" t="e">
        <f t="shared" ca="1" si="63"/>
        <v>#REF!</v>
      </c>
      <c r="R469" s="142" t="e">
        <f t="shared" ca="1" si="64"/>
        <v>#REF!</v>
      </c>
      <c r="S469" s="245"/>
      <c r="T469" s="174"/>
    </row>
    <row r="470" spans="1:20" hidden="1" x14ac:dyDescent="0.25">
      <c r="A470" s="133">
        <v>464</v>
      </c>
      <c r="B470" s="156" t="e">
        <f t="shared" ca="1" si="54"/>
        <v>#REF!</v>
      </c>
      <c r="C470" s="156" t="e">
        <f t="shared" ca="1" si="55"/>
        <v>#REF!</v>
      </c>
      <c r="D470" s="138"/>
      <c r="E470" s="139"/>
      <c r="F470" s="139" t="e">
        <f t="shared" ca="1" si="56"/>
        <v>#REF!</v>
      </c>
      <c r="G470" s="137"/>
      <c r="H470" s="137"/>
      <c r="I470" s="137" t="e">
        <f t="shared" ca="1" si="58"/>
        <v>#REF!</v>
      </c>
      <c r="J470" s="140"/>
      <c r="K470" s="140"/>
      <c r="L470" s="140" t="e">
        <f t="shared" ca="1" si="57"/>
        <v>#REF!</v>
      </c>
      <c r="M470" s="141" t="e">
        <f t="shared" ca="1" si="59"/>
        <v>#REF!</v>
      </c>
      <c r="N470" s="284" t="e">
        <f t="shared" ca="1" si="60"/>
        <v>#REF!</v>
      </c>
      <c r="O470" s="143" t="e">
        <f t="shared" ca="1" si="61"/>
        <v>#REF!</v>
      </c>
      <c r="P470" s="142" t="e">
        <f t="shared" ca="1" si="62"/>
        <v>#REF!</v>
      </c>
      <c r="Q470" s="143" t="e">
        <f t="shared" ca="1" si="63"/>
        <v>#REF!</v>
      </c>
      <c r="R470" s="142" t="e">
        <f t="shared" ca="1" si="64"/>
        <v>#REF!</v>
      </c>
      <c r="S470" s="245"/>
      <c r="T470" s="174"/>
    </row>
    <row r="471" spans="1:20" hidden="1" x14ac:dyDescent="0.25">
      <c r="A471" s="133">
        <v>465</v>
      </c>
      <c r="B471" s="156" t="e">
        <f t="shared" ca="1" si="54"/>
        <v>#REF!</v>
      </c>
      <c r="C471" s="156" t="e">
        <f t="shared" ca="1" si="55"/>
        <v>#REF!</v>
      </c>
      <c r="D471" s="138"/>
      <c r="E471" s="139"/>
      <c r="F471" s="139" t="e">
        <f t="shared" ca="1" si="56"/>
        <v>#REF!</v>
      </c>
      <c r="G471" s="137"/>
      <c r="H471" s="137"/>
      <c r="I471" s="137" t="e">
        <f t="shared" ca="1" si="58"/>
        <v>#REF!</v>
      </c>
      <c r="J471" s="140"/>
      <c r="K471" s="140"/>
      <c r="L471" s="140" t="e">
        <f t="shared" ca="1" si="57"/>
        <v>#REF!</v>
      </c>
      <c r="M471" s="141" t="e">
        <f t="shared" ca="1" si="59"/>
        <v>#REF!</v>
      </c>
      <c r="N471" s="284" t="e">
        <f t="shared" ca="1" si="60"/>
        <v>#REF!</v>
      </c>
      <c r="O471" s="143" t="e">
        <f t="shared" ca="1" si="61"/>
        <v>#REF!</v>
      </c>
      <c r="P471" s="142" t="e">
        <f t="shared" ca="1" si="62"/>
        <v>#REF!</v>
      </c>
      <c r="Q471" s="143" t="e">
        <f t="shared" ca="1" si="63"/>
        <v>#REF!</v>
      </c>
      <c r="R471" s="142" t="e">
        <f t="shared" ca="1" si="64"/>
        <v>#REF!</v>
      </c>
      <c r="S471" s="245"/>
      <c r="T471" s="174"/>
    </row>
    <row r="472" spans="1:20" hidden="1" x14ac:dyDescent="0.25">
      <c r="A472" s="133">
        <v>466</v>
      </c>
      <c r="B472" s="156" t="e">
        <f t="shared" ca="1" si="54"/>
        <v>#REF!</v>
      </c>
      <c r="C472" s="156" t="e">
        <f t="shared" ca="1" si="55"/>
        <v>#REF!</v>
      </c>
      <c r="D472" s="138"/>
      <c r="E472" s="139"/>
      <c r="F472" s="139" t="e">
        <f t="shared" ca="1" si="56"/>
        <v>#REF!</v>
      </c>
      <c r="G472" s="137"/>
      <c r="H472" s="137"/>
      <c r="I472" s="137" t="e">
        <f t="shared" ca="1" si="58"/>
        <v>#REF!</v>
      </c>
      <c r="J472" s="140"/>
      <c r="K472" s="140"/>
      <c r="L472" s="140" t="e">
        <f t="shared" ca="1" si="57"/>
        <v>#REF!</v>
      </c>
      <c r="M472" s="141" t="e">
        <f t="shared" ca="1" si="59"/>
        <v>#REF!</v>
      </c>
      <c r="N472" s="284" t="e">
        <f t="shared" ca="1" si="60"/>
        <v>#REF!</v>
      </c>
      <c r="O472" s="143" t="e">
        <f t="shared" ca="1" si="61"/>
        <v>#REF!</v>
      </c>
      <c r="P472" s="142" t="e">
        <f t="shared" ca="1" si="62"/>
        <v>#REF!</v>
      </c>
      <c r="Q472" s="143" t="e">
        <f t="shared" ca="1" si="63"/>
        <v>#REF!</v>
      </c>
      <c r="R472" s="142" t="e">
        <f t="shared" ca="1" si="64"/>
        <v>#REF!</v>
      </c>
      <c r="S472" s="245"/>
      <c r="T472" s="174"/>
    </row>
    <row r="473" spans="1:20" hidden="1" x14ac:dyDescent="0.25">
      <c r="A473" s="133">
        <v>467</v>
      </c>
      <c r="B473" s="156" t="e">
        <f t="shared" ca="1" si="54"/>
        <v>#REF!</v>
      </c>
      <c r="C473" s="156" t="e">
        <f t="shared" ca="1" si="55"/>
        <v>#REF!</v>
      </c>
      <c r="D473" s="138"/>
      <c r="E473" s="139"/>
      <c r="F473" s="139" t="e">
        <f t="shared" ca="1" si="56"/>
        <v>#REF!</v>
      </c>
      <c r="G473" s="137"/>
      <c r="H473" s="137"/>
      <c r="I473" s="137" t="e">
        <f t="shared" ca="1" si="58"/>
        <v>#REF!</v>
      </c>
      <c r="J473" s="140"/>
      <c r="K473" s="140"/>
      <c r="L473" s="140" t="e">
        <f t="shared" ca="1" si="57"/>
        <v>#REF!</v>
      </c>
      <c r="M473" s="141" t="e">
        <f t="shared" ca="1" si="59"/>
        <v>#REF!</v>
      </c>
      <c r="N473" s="284" t="e">
        <f t="shared" ca="1" si="60"/>
        <v>#REF!</v>
      </c>
      <c r="O473" s="143" t="e">
        <f t="shared" ca="1" si="61"/>
        <v>#REF!</v>
      </c>
      <c r="P473" s="142" t="e">
        <f t="shared" ca="1" si="62"/>
        <v>#REF!</v>
      </c>
      <c r="Q473" s="143" t="e">
        <f t="shared" ca="1" si="63"/>
        <v>#REF!</v>
      </c>
      <c r="R473" s="142" t="e">
        <f t="shared" ca="1" si="64"/>
        <v>#REF!</v>
      </c>
      <c r="S473" s="245"/>
      <c r="T473" s="174"/>
    </row>
    <row r="474" spans="1:20" hidden="1" x14ac:dyDescent="0.25">
      <c r="A474" s="133">
        <v>468</v>
      </c>
      <c r="B474" s="156" t="e">
        <f t="shared" ca="1" si="54"/>
        <v>#REF!</v>
      </c>
      <c r="C474" s="156" t="e">
        <f t="shared" ca="1" si="55"/>
        <v>#REF!</v>
      </c>
      <c r="D474" s="138"/>
      <c r="E474" s="139"/>
      <c r="F474" s="139" t="e">
        <f t="shared" ca="1" si="56"/>
        <v>#REF!</v>
      </c>
      <c r="G474" s="137"/>
      <c r="H474" s="137"/>
      <c r="I474" s="137" t="e">
        <f t="shared" ca="1" si="58"/>
        <v>#REF!</v>
      </c>
      <c r="J474" s="140"/>
      <c r="K474" s="140"/>
      <c r="L474" s="140" t="e">
        <f t="shared" ca="1" si="57"/>
        <v>#REF!</v>
      </c>
      <c r="M474" s="141" t="e">
        <f t="shared" ca="1" si="59"/>
        <v>#REF!</v>
      </c>
      <c r="N474" s="284" t="e">
        <f t="shared" ca="1" si="60"/>
        <v>#REF!</v>
      </c>
      <c r="O474" s="143" t="e">
        <f t="shared" ca="1" si="61"/>
        <v>#REF!</v>
      </c>
      <c r="P474" s="142" t="e">
        <f t="shared" ca="1" si="62"/>
        <v>#REF!</v>
      </c>
      <c r="Q474" s="143" t="e">
        <f t="shared" ca="1" si="63"/>
        <v>#REF!</v>
      </c>
      <c r="R474" s="142" t="e">
        <f t="shared" ca="1" si="64"/>
        <v>#REF!</v>
      </c>
      <c r="S474" s="245"/>
      <c r="T474" s="174"/>
    </row>
    <row r="475" spans="1:20" hidden="1" x14ac:dyDescent="0.25">
      <c r="A475" s="133">
        <v>469</v>
      </c>
      <c r="B475" s="156" t="e">
        <f t="shared" ca="1" si="54"/>
        <v>#REF!</v>
      </c>
      <c r="C475" s="156" t="e">
        <f t="shared" ca="1" si="55"/>
        <v>#REF!</v>
      </c>
      <c r="D475" s="138"/>
      <c r="E475" s="139"/>
      <c r="F475" s="139" t="e">
        <f t="shared" ca="1" si="56"/>
        <v>#REF!</v>
      </c>
      <c r="G475" s="137"/>
      <c r="H475" s="137"/>
      <c r="I475" s="137" t="e">
        <f t="shared" ca="1" si="58"/>
        <v>#REF!</v>
      </c>
      <c r="J475" s="140"/>
      <c r="K475" s="140"/>
      <c r="L475" s="140" t="e">
        <f t="shared" ca="1" si="57"/>
        <v>#REF!</v>
      </c>
      <c r="M475" s="141" t="e">
        <f t="shared" ca="1" si="59"/>
        <v>#REF!</v>
      </c>
      <c r="N475" s="284" t="e">
        <f t="shared" ca="1" si="60"/>
        <v>#REF!</v>
      </c>
      <c r="O475" s="143" t="e">
        <f t="shared" ca="1" si="61"/>
        <v>#REF!</v>
      </c>
      <c r="P475" s="142" t="e">
        <f t="shared" ca="1" si="62"/>
        <v>#REF!</v>
      </c>
      <c r="Q475" s="143" t="e">
        <f t="shared" ca="1" si="63"/>
        <v>#REF!</v>
      </c>
      <c r="R475" s="142" t="e">
        <f t="shared" ca="1" si="64"/>
        <v>#REF!</v>
      </c>
      <c r="S475" s="245"/>
      <c r="T475" s="174"/>
    </row>
    <row r="476" spans="1:20" hidden="1" x14ac:dyDescent="0.25">
      <c r="A476" s="133">
        <v>470</v>
      </c>
      <c r="B476" s="156" t="e">
        <f t="shared" ca="1" si="54"/>
        <v>#REF!</v>
      </c>
      <c r="C476" s="156" t="e">
        <f t="shared" ca="1" si="55"/>
        <v>#REF!</v>
      </c>
      <c r="D476" s="138"/>
      <c r="E476" s="139"/>
      <c r="F476" s="139" t="e">
        <f t="shared" ca="1" si="56"/>
        <v>#REF!</v>
      </c>
      <c r="G476" s="137"/>
      <c r="H476" s="137"/>
      <c r="I476" s="137" t="e">
        <f t="shared" ca="1" si="58"/>
        <v>#REF!</v>
      </c>
      <c r="J476" s="140"/>
      <c r="K476" s="140"/>
      <c r="L476" s="140" t="e">
        <f t="shared" ca="1" si="57"/>
        <v>#REF!</v>
      </c>
      <c r="M476" s="141" t="e">
        <f t="shared" ca="1" si="59"/>
        <v>#REF!</v>
      </c>
      <c r="N476" s="284" t="e">
        <f t="shared" ca="1" si="60"/>
        <v>#REF!</v>
      </c>
      <c r="O476" s="143" t="e">
        <f t="shared" ca="1" si="61"/>
        <v>#REF!</v>
      </c>
      <c r="P476" s="142" t="e">
        <f t="shared" ca="1" si="62"/>
        <v>#REF!</v>
      </c>
      <c r="Q476" s="143" t="e">
        <f t="shared" ca="1" si="63"/>
        <v>#REF!</v>
      </c>
      <c r="R476" s="142" t="e">
        <f t="shared" ca="1" si="64"/>
        <v>#REF!</v>
      </c>
      <c r="S476" s="245"/>
      <c r="T476" s="174"/>
    </row>
    <row r="477" spans="1:20" hidden="1" x14ac:dyDescent="0.25">
      <c r="A477" s="133">
        <v>471</v>
      </c>
      <c r="B477" s="156" t="e">
        <f t="shared" ca="1" si="54"/>
        <v>#REF!</v>
      </c>
      <c r="C477" s="156" t="e">
        <f t="shared" ca="1" si="55"/>
        <v>#REF!</v>
      </c>
      <c r="D477" s="138"/>
      <c r="E477" s="139"/>
      <c r="F477" s="139" t="e">
        <f t="shared" ca="1" si="56"/>
        <v>#REF!</v>
      </c>
      <c r="G477" s="137"/>
      <c r="H477" s="137"/>
      <c r="I477" s="137" t="e">
        <f t="shared" ca="1" si="58"/>
        <v>#REF!</v>
      </c>
      <c r="J477" s="140"/>
      <c r="K477" s="140"/>
      <c r="L477" s="140" t="e">
        <f t="shared" ca="1" si="57"/>
        <v>#REF!</v>
      </c>
      <c r="M477" s="141" t="e">
        <f t="shared" ca="1" si="59"/>
        <v>#REF!</v>
      </c>
      <c r="N477" s="284" t="e">
        <f t="shared" ca="1" si="60"/>
        <v>#REF!</v>
      </c>
      <c r="O477" s="143" t="e">
        <f t="shared" ca="1" si="61"/>
        <v>#REF!</v>
      </c>
      <c r="P477" s="142" t="e">
        <f t="shared" ca="1" si="62"/>
        <v>#REF!</v>
      </c>
      <c r="Q477" s="143" t="e">
        <f t="shared" ca="1" si="63"/>
        <v>#REF!</v>
      </c>
      <c r="R477" s="142" t="e">
        <f t="shared" ca="1" si="64"/>
        <v>#REF!</v>
      </c>
      <c r="S477" s="245"/>
      <c r="T477" s="174"/>
    </row>
    <row r="478" spans="1:20" hidden="1" x14ac:dyDescent="0.25">
      <c r="A478" s="133">
        <v>472</v>
      </c>
      <c r="B478" s="156" t="e">
        <f t="shared" ca="1" si="54"/>
        <v>#REF!</v>
      </c>
      <c r="C478" s="156" t="e">
        <f t="shared" ca="1" si="55"/>
        <v>#REF!</v>
      </c>
      <c r="D478" s="138"/>
      <c r="E478" s="139"/>
      <c r="F478" s="139" t="e">
        <f t="shared" ca="1" si="56"/>
        <v>#REF!</v>
      </c>
      <c r="G478" s="137"/>
      <c r="H478" s="137"/>
      <c r="I478" s="137" t="e">
        <f t="shared" ca="1" si="58"/>
        <v>#REF!</v>
      </c>
      <c r="J478" s="140"/>
      <c r="K478" s="140"/>
      <c r="L478" s="140" t="e">
        <f t="shared" ca="1" si="57"/>
        <v>#REF!</v>
      </c>
      <c r="M478" s="141" t="e">
        <f t="shared" ca="1" si="59"/>
        <v>#REF!</v>
      </c>
      <c r="N478" s="284" t="e">
        <f t="shared" ca="1" si="60"/>
        <v>#REF!</v>
      </c>
      <c r="O478" s="143" t="e">
        <f t="shared" ca="1" si="61"/>
        <v>#REF!</v>
      </c>
      <c r="P478" s="142" t="e">
        <f t="shared" ca="1" si="62"/>
        <v>#REF!</v>
      </c>
      <c r="Q478" s="143" t="e">
        <f t="shared" ca="1" si="63"/>
        <v>#REF!</v>
      </c>
      <c r="R478" s="142" t="e">
        <f t="shared" ca="1" si="64"/>
        <v>#REF!</v>
      </c>
      <c r="S478" s="245"/>
      <c r="T478" s="174"/>
    </row>
    <row r="479" spans="1:20" hidden="1" x14ac:dyDescent="0.25">
      <c r="A479" s="133">
        <v>473</v>
      </c>
      <c r="B479" s="156" t="e">
        <f t="shared" ca="1" si="54"/>
        <v>#REF!</v>
      </c>
      <c r="C479" s="156" t="e">
        <f t="shared" ca="1" si="55"/>
        <v>#REF!</v>
      </c>
      <c r="D479" s="138"/>
      <c r="E479" s="139"/>
      <c r="F479" s="139" t="e">
        <f t="shared" ca="1" si="56"/>
        <v>#REF!</v>
      </c>
      <c r="G479" s="137"/>
      <c r="H479" s="137"/>
      <c r="I479" s="137" t="e">
        <f t="shared" ca="1" si="58"/>
        <v>#REF!</v>
      </c>
      <c r="J479" s="140"/>
      <c r="K479" s="140"/>
      <c r="L479" s="140" t="e">
        <f t="shared" ca="1" si="57"/>
        <v>#REF!</v>
      </c>
      <c r="M479" s="141" t="e">
        <f t="shared" ca="1" si="59"/>
        <v>#REF!</v>
      </c>
      <c r="N479" s="284" t="e">
        <f t="shared" ca="1" si="60"/>
        <v>#REF!</v>
      </c>
      <c r="O479" s="143" t="e">
        <f t="shared" ca="1" si="61"/>
        <v>#REF!</v>
      </c>
      <c r="P479" s="142" t="e">
        <f t="shared" ca="1" si="62"/>
        <v>#REF!</v>
      </c>
      <c r="Q479" s="143" t="e">
        <f t="shared" ca="1" si="63"/>
        <v>#REF!</v>
      </c>
      <c r="R479" s="142" t="e">
        <f t="shared" ca="1" si="64"/>
        <v>#REF!</v>
      </c>
      <c r="S479" s="245"/>
      <c r="T479" s="174"/>
    </row>
    <row r="480" spans="1:20" hidden="1" x14ac:dyDescent="0.25">
      <c r="A480" s="133">
        <v>474</v>
      </c>
      <c r="B480" s="156" t="e">
        <f t="shared" ca="1" si="54"/>
        <v>#REF!</v>
      </c>
      <c r="C480" s="156" t="e">
        <f t="shared" ca="1" si="55"/>
        <v>#REF!</v>
      </c>
      <c r="D480" s="138"/>
      <c r="E480" s="139"/>
      <c r="F480" s="139" t="e">
        <f t="shared" ca="1" si="56"/>
        <v>#REF!</v>
      </c>
      <c r="G480" s="137"/>
      <c r="H480" s="137"/>
      <c r="I480" s="137" t="e">
        <f t="shared" ca="1" si="58"/>
        <v>#REF!</v>
      </c>
      <c r="J480" s="140"/>
      <c r="K480" s="140"/>
      <c r="L480" s="140" t="e">
        <f t="shared" ca="1" si="57"/>
        <v>#REF!</v>
      </c>
      <c r="M480" s="141" t="e">
        <f t="shared" ca="1" si="59"/>
        <v>#REF!</v>
      </c>
      <c r="N480" s="284" t="e">
        <f t="shared" ca="1" si="60"/>
        <v>#REF!</v>
      </c>
      <c r="O480" s="143" t="e">
        <f t="shared" ca="1" si="61"/>
        <v>#REF!</v>
      </c>
      <c r="P480" s="142" t="e">
        <f t="shared" ca="1" si="62"/>
        <v>#REF!</v>
      </c>
      <c r="Q480" s="143" t="e">
        <f t="shared" ca="1" si="63"/>
        <v>#REF!</v>
      </c>
      <c r="R480" s="142" t="e">
        <f t="shared" ca="1" si="64"/>
        <v>#REF!</v>
      </c>
      <c r="S480" s="245"/>
      <c r="T480" s="174"/>
    </row>
    <row r="481" spans="1:20" hidden="1" x14ac:dyDescent="0.25">
      <c r="A481" s="133">
        <v>475</v>
      </c>
      <c r="B481" s="156" t="e">
        <f t="shared" ca="1" si="54"/>
        <v>#REF!</v>
      </c>
      <c r="C481" s="156" t="e">
        <f t="shared" ca="1" si="55"/>
        <v>#REF!</v>
      </c>
      <c r="D481" s="138"/>
      <c r="E481" s="139"/>
      <c r="F481" s="139" t="e">
        <f t="shared" ca="1" si="56"/>
        <v>#REF!</v>
      </c>
      <c r="G481" s="137"/>
      <c r="H481" s="137"/>
      <c r="I481" s="137" t="e">
        <f t="shared" ca="1" si="58"/>
        <v>#REF!</v>
      </c>
      <c r="J481" s="140"/>
      <c r="K481" s="140"/>
      <c r="L481" s="140" t="e">
        <f t="shared" ca="1" si="57"/>
        <v>#REF!</v>
      </c>
      <c r="M481" s="141" t="e">
        <f t="shared" ca="1" si="59"/>
        <v>#REF!</v>
      </c>
      <c r="N481" s="284" t="e">
        <f t="shared" ca="1" si="60"/>
        <v>#REF!</v>
      </c>
      <c r="O481" s="143" t="e">
        <f t="shared" ca="1" si="61"/>
        <v>#REF!</v>
      </c>
      <c r="P481" s="142" t="e">
        <f t="shared" ca="1" si="62"/>
        <v>#REF!</v>
      </c>
      <c r="Q481" s="143" t="e">
        <f t="shared" ca="1" si="63"/>
        <v>#REF!</v>
      </c>
      <c r="R481" s="142" t="e">
        <f t="shared" ca="1" si="64"/>
        <v>#REF!</v>
      </c>
      <c r="S481" s="245"/>
      <c r="T481" s="174"/>
    </row>
    <row r="482" spans="1:20" hidden="1" x14ac:dyDescent="0.25">
      <c r="A482" s="133">
        <v>476</v>
      </c>
      <c r="B482" s="156" t="e">
        <f t="shared" ca="1" si="54"/>
        <v>#REF!</v>
      </c>
      <c r="C482" s="156" t="e">
        <f t="shared" ca="1" si="55"/>
        <v>#REF!</v>
      </c>
      <c r="D482" s="138"/>
      <c r="E482" s="139"/>
      <c r="F482" s="139" t="e">
        <f t="shared" ca="1" si="56"/>
        <v>#REF!</v>
      </c>
      <c r="G482" s="137"/>
      <c r="H482" s="137"/>
      <c r="I482" s="137" t="e">
        <f t="shared" ca="1" si="58"/>
        <v>#REF!</v>
      </c>
      <c r="J482" s="140"/>
      <c r="K482" s="140"/>
      <c r="L482" s="140" t="e">
        <f t="shared" ca="1" si="57"/>
        <v>#REF!</v>
      </c>
      <c r="M482" s="141" t="e">
        <f t="shared" ca="1" si="59"/>
        <v>#REF!</v>
      </c>
      <c r="N482" s="284" t="e">
        <f t="shared" ca="1" si="60"/>
        <v>#REF!</v>
      </c>
      <c r="O482" s="143" t="e">
        <f t="shared" ca="1" si="61"/>
        <v>#REF!</v>
      </c>
      <c r="P482" s="142" t="e">
        <f t="shared" ca="1" si="62"/>
        <v>#REF!</v>
      </c>
      <c r="Q482" s="143" t="e">
        <f t="shared" ca="1" si="63"/>
        <v>#REF!</v>
      </c>
      <c r="R482" s="142" t="e">
        <f t="shared" ca="1" si="64"/>
        <v>#REF!</v>
      </c>
      <c r="S482" s="245"/>
      <c r="T482" s="174"/>
    </row>
    <row r="483" spans="1:20" hidden="1" x14ac:dyDescent="0.25">
      <c r="A483" s="133">
        <v>477</v>
      </c>
      <c r="B483" s="156" t="e">
        <f t="shared" ca="1" si="54"/>
        <v>#REF!</v>
      </c>
      <c r="C483" s="156" t="e">
        <f t="shared" ca="1" si="55"/>
        <v>#REF!</v>
      </c>
      <c r="D483" s="138"/>
      <c r="E483" s="139"/>
      <c r="F483" s="139" t="e">
        <f t="shared" ca="1" si="56"/>
        <v>#REF!</v>
      </c>
      <c r="G483" s="137"/>
      <c r="H483" s="137"/>
      <c r="I483" s="137" t="e">
        <f t="shared" ca="1" si="58"/>
        <v>#REF!</v>
      </c>
      <c r="J483" s="140"/>
      <c r="K483" s="140"/>
      <c r="L483" s="140" t="e">
        <f t="shared" ca="1" si="57"/>
        <v>#REF!</v>
      </c>
      <c r="M483" s="141" t="e">
        <f t="shared" ca="1" si="59"/>
        <v>#REF!</v>
      </c>
      <c r="N483" s="284" t="e">
        <f t="shared" ca="1" si="60"/>
        <v>#REF!</v>
      </c>
      <c r="O483" s="143" t="e">
        <f t="shared" ca="1" si="61"/>
        <v>#REF!</v>
      </c>
      <c r="P483" s="142" t="e">
        <f t="shared" ca="1" si="62"/>
        <v>#REF!</v>
      </c>
      <c r="Q483" s="143" t="e">
        <f t="shared" ca="1" si="63"/>
        <v>#REF!</v>
      </c>
      <c r="R483" s="142" t="e">
        <f t="shared" ca="1" si="64"/>
        <v>#REF!</v>
      </c>
      <c r="S483" s="245"/>
      <c r="T483" s="174"/>
    </row>
    <row r="484" spans="1:20" hidden="1" x14ac:dyDescent="0.25">
      <c r="A484" s="133">
        <v>478</v>
      </c>
      <c r="B484" s="156" t="e">
        <f t="shared" ca="1" si="54"/>
        <v>#REF!</v>
      </c>
      <c r="C484" s="156" t="e">
        <f t="shared" ca="1" si="55"/>
        <v>#REF!</v>
      </c>
      <c r="D484" s="138"/>
      <c r="E484" s="139"/>
      <c r="F484" s="139" t="e">
        <f t="shared" ca="1" si="56"/>
        <v>#REF!</v>
      </c>
      <c r="G484" s="137"/>
      <c r="H484" s="137"/>
      <c r="I484" s="137" t="e">
        <f t="shared" ca="1" si="58"/>
        <v>#REF!</v>
      </c>
      <c r="J484" s="140"/>
      <c r="K484" s="140"/>
      <c r="L484" s="140" t="e">
        <f t="shared" ca="1" si="57"/>
        <v>#REF!</v>
      </c>
      <c r="M484" s="141" t="e">
        <f t="shared" ca="1" si="59"/>
        <v>#REF!</v>
      </c>
      <c r="N484" s="284" t="e">
        <f t="shared" ca="1" si="60"/>
        <v>#REF!</v>
      </c>
      <c r="O484" s="143" t="e">
        <f t="shared" ca="1" si="61"/>
        <v>#REF!</v>
      </c>
      <c r="P484" s="142" t="e">
        <f t="shared" ca="1" si="62"/>
        <v>#REF!</v>
      </c>
      <c r="Q484" s="143" t="e">
        <f t="shared" ca="1" si="63"/>
        <v>#REF!</v>
      </c>
      <c r="R484" s="142" t="e">
        <f t="shared" ca="1" si="64"/>
        <v>#REF!</v>
      </c>
      <c r="S484" s="245"/>
      <c r="T484" s="174"/>
    </row>
    <row r="485" spans="1:20" hidden="1" x14ac:dyDescent="0.25">
      <c r="A485" s="133">
        <v>479</v>
      </c>
      <c r="B485" s="156" t="e">
        <f t="shared" ca="1" si="54"/>
        <v>#REF!</v>
      </c>
      <c r="C485" s="156" t="e">
        <f t="shared" ca="1" si="55"/>
        <v>#REF!</v>
      </c>
      <c r="D485" s="138"/>
      <c r="E485" s="139"/>
      <c r="F485" s="139" t="e">
        <f t="shared" ca="1" si="56"/>
        <v>#REF!</v>
      </c>
      <c r="G485" s="137"/>
      <c r="H485" s="137"/>
      <c r="I485" s="137" t="e">
        <f t="shared" ca="1" si="58"/>
        <v>#REF!</v>
      </c>
      <c r="J485" s="140"/>
      <c r="K485" s="140"/>
      <c r="L485" s="140" t="e">
        <f t="shared" ca="1" si="57"/>
        <v>#REF!</v>
      </c>
      <c r="M485" s="141" t="e">
        <f t="shared" ca="1" si="59"/>
        <v>#REF!</v>
      </c>
      <c r="N485" s="284" t="e">
        <f t="shared" ca="1" si="60"/>
        <v>#REF!</v>
      </c>
      <c r="O485" s="143" t="e">
        <f t="shared" ca="1" si="61"/>
        <v>#REF!</v>
      </c>
      <c r="P485" s="142" t="e">
        <f t="shared" ca="1" si="62"/>
        <v>#REF!</v>
      </c>
      <c r="Q485" s="143" t="e">
        <f t="shared" ca="1" si="63"/>
        <v>#REF!</v>
      </c>
      <c r="R485" s="142" t="e">
        <f t="shared" ca="1" si="64"/>
        <v>#REF!</v>
      </c>
      <c r="S485" s="245"/>
      <c r="T485" s="174"/>
    </row>
    <row r="486" spans="1:20" hidden="1" x14ac:dyDescent="0.25">
      <c r="A486" s="133">
        <v>480</v>
      </c>
      <c r="B486" s="156" t="e">
        <f t="shared" ca="1" si="54"/>
        <v>#REF!</v>
      </c>
      <c r="C486" s="156" t="e">
        <f t="shared" ca="1" si="55"/>
        <v>#REF!</v>
      </c>
      <c r="D486" s="138"/>
      <c r="E486" s="139"/>
      <c r="F486" s="139" t="e">
        <f t="shared" ca="1" si="56"/>
        <v>#REF!</v>
      </c>
      <c r="G486" s="137"/>
      <c r="H486" s="137"/>
      <c r="I486" s="137" t="e">
        <f t="shared" ca="1" si="58"/>
        <v>#REF!</v>
      </c>
      <c r="J486" s="140"/>
      <c r="K486" s="140"/>
      <c r="L486" s="140" t="e">
        <f t="shared" ca="1" si="57"/>
        <v>#REF!</v>
      </c>
      <c r="M486" s="141" t="e">
        <f t="shared" ca="1" si="59"/>
        <v>#REF!</v>
      </c>
      <c r="N486" s="284" t="e">
        <f t="shared" ca="1" si="60"/>
        <v>#REF!</v>
      </c>
      <c r="O486" s="143" t="e">
        <f t="shared" ca="1" si="61"/>
        <v>#REF!</v>
      </c>
      <c r="P486" s="142" t="e">
        <f t="shared" ca="1" si="62"/>
        <v>#REF!</v>
      </c>
      <c r="Q486" s="143" t="e">
        <f t="shared" ca="1" si="63"/>
        <v>#REF!</v>
      </c>
      <c r="R486" s="142" t="e">
        <f t="shared" ca="1" si="64"/>
        <v>#REF!</v>
      </c>
      <c r="S486" s="245"/>
      <c r="T486" s="174"/>
    </row>
    <row r="487" spans="1:20" hidden="1" x14ac:dyDescent="0.25">
      <c r="A487" s="133">
        <v>481</v>
      </c>
      <c r="B487" s="156" t="e">
        <f t="shared" ca="1" si="54"/>
        <v>#REF!</v>
      </c>
      <c r="C487" s="156" t="e">
        <f t="shared" ca="1" si="55"/>
        <v>#REF!</v>
      </c>
      <c r="D487" s="138"/>
      <c r="E487" s="139"/>
      <c r="F487" s="139" t="e">
        <f t="shared" ca="1" si="56"/>
        <v>#REF!</v>
      </c>
      <c r="G487" s="137"/>
      <c r="H487" s="137"/>
      <c r="I487" s="137" t="e">
        <f t="shared" ca="1" si="58"/>
        <v>#REF!</v>
      </c>
      <c r="J487" s="140"/>
      <c r="K487" s="140"/>
      <c r="L487" s="140" t="e">
        <f t="shared" ca="1" si="57"/>
        <v>#REF!</v>
      </c>
      <c r="M487" s="141" t="e">
        <f t="shared" ca="1" si="59"/>
        <v>#REF!</v>
      </c>
      <c r="N487" s="284" t="e">
        <f t="shared" ca="1" si="60"/>
        <v>#REF!</v>
      </c>
      <c r="O487" s="143" t="e">
        <f t="shared" ca="1" si="61"/>
        <v>#REF!</v>
      </c>
      <c r="P487" s="142" t="e">
        <f t="shared" ca="1" si="62"/>
        <v>#REF!</v>
      </c>
      <c r="Q487" s="143" t="e">
        <f t="shared" ca="1" si="63"/>
        <v>#REF!</v>
      </c>
      <c r="R487" s="142" t="e">
        <f t="shared" ca="1" si="64"/>
        <v>#REF!</v>
      </c>
      <c r="S487" s="245"/>
      <c r="T487" s="174"/>
    </row>
    <row r="488" spans="1:20" hidden="1" x14ac:dyDescent="0.25">
      <c r="A488" s="133">
        <v>482</v>
      </c>
      <c r="B488" s="156" t="e">
        <f t="shared" ca="1" si="54"/>
        <v>#REF!</v>
      </c>
      <c r="C488" s="156" t="e">
        <f t="shared" ca="1" si="55"/>
        <v>#REF!</v>
      </c>
      <c r="D488" s="138"/>
      <c r="E488" s="139"/>
      <c r="F488" s="139" t="e">
        <f t="shared" ca="1" si="56"/>
        <v>#REF!</v>
      </c>
      <c r="G488" s="137"/>
      <c r="H488" s="137"/>
      <c r="I488" s="137" t="e">
        <f t="shared" ca="1" si="58"/>
        <v>#REF!</v>
      </c>
      <c r="J488" s="140"/>
      <c r="K488" s="140"/>
      <c r="L488" s="140" t="e">
        <f t="shared" ca="1" si="57"/>
        <v>#REF!</v>
      </c>
      <c r="M488" s="141" t="e">
        <f t="shared" ca="1" si="59"/>
        <v>#REF!</v>
      </c>
      <c r="N488" s="284" t="e">
        <f t="shared" ca="1" si="60"/>
        <v>#REF!</v>
      </c>
      <c r="O488" s="143" t="e">
        <f t="shared" ca="1" si="61"/>
        <v>#REF!</v>
      </c>
      <c r="P488" s="142" t="e">
        <f t="shared" ca="1" si="62"/>
        <v>#REF!</v>
      </c>
      <c r="Q488" s="143" t="e">
        <f t="shared" ca="1" si="63"/>
        <v>#REF!</v>
      </c>
      <c r="R488" s="142" t="e">
        <f t="shared" ca="1" si="64"/>
        <v>#REF!</v>
      </c>
      <c r="S488" s="245"/>
      <c r="T488" s="174"/>
    </row>
    <row r="489" spans="1:20" hidden="1" x14ac:dyDescent="0.25">
      <c r="A489" s="133">
        <v>483</v>
      </c>
      <c r="B489" s="156" t="e">
        <f t="shared" ca="1" si="54"/>
        <v>#REF!</v>
      </c>
      <c r="C489" s="156" t="e">
        <f t="shared" ca="1" si="55"/>
        <v>#REF!</v>
      </c>
      <c r="D489" s="138"/>
      <c r="E489" s="139"/>
      <c r="F489" s="139" t="e">
        <f t="shared" ca="1" si="56"/>
        <v>#REF!</v>
      </c>
      <c r="G489" s="137"/>
      <c r="H489" s="137"/>
      <c r="I489" s="137" t="e">
        <f t="shared" ca="1" si="58"/>
        <v>#REF!</v>
      </c>
      <c r="J489" s="140"/>
      <c r="K489" s="140"/>
      <c r="L489" s="140" t="e">
        <f t="shared" ca="1" si="57"/>
        <v>#REF!</v>
      </c>
      <c r="M489" s="141" t="e">
        <f t="shared" ca="1" si="59"/>
        <v>#REF!</v>
      </c>
      <c r="N489" s="284" t="e">
        <f t="shared" ca="1" si="60"/>
        <v>#REF!</v>
      </c>
      <c r="O489" s="143" t="e">
        <f t="shared" ca="1" si="61"/>
        <v>#REF!</v>
      </c>
      <c r="P489" s="142" t="e">
        <f t="shared" ca="1" si="62"/>
        <v>#REF!</v>
      </c>
      <c r="Q489" s="143" t="e">
        <f t="shared" ca="1" si="63"/>
        <v>#REF!</v>
      </c>
      <c r="R489" s="142" t="e">
        <f t="shared" ca="1" si="64"/>
        <v>#REF!</v>
      </c>
      <c r="S489" s="245"/>
      <c r="T489" s="174"/>
    </row>
    <row r="490" spans="1:20" hidden="1" x14ac:dyDescent="0.25">
      <c r="A490" s="133">
        <v>484</v>
      </c>
      <c r="B490" s="156" t="e">
        <f t="shared" ca="1" si="54"/>
        <v>#REF!</v>
      </c>
      <c r="C490" s="156" t="e">
        <f t="shared" ca="1" si="55"/>
        <v>#REF!</v>
      </c>
      <c r="D490" s="138"/>
      <c r="E490" s="139"/>
      <c r="F490" s="139" t="e">
        <f t="shared" ca="1" si="56"/>
        <v>#REF!</v>
      </c>
      <c r="G490" s="137"/>
      <c r="H490" s="137"/>
      <c r="I490" s="137" t="e">
        <f t="shared" ca="1" si="58"/>
        <v>#REF!</v>
      </c>
      <c r="J490" s="140"/>
      <c r="K490" s="140"/>
      <c r="L490" s="140" t="e">
        <f t="shared" ca="1" si="57"/>
        <v>#REF!</v>
      </c>
      <c r="M490" s="141" t="e">
        <f t="shared" ca="1" si="59"/>
        <v>#REF!</v>
      </c>
      <c r="N490" s="284" t="e">
        <f t="shared" ca="1" si="60"/>
        <v>#REF!</v>
      </c>
      <c r="O490" s="143" t="e">
        <f t="shared" ca="1" si="61"/>
        <v>#REF!</v>
      </c>
      <c r="P490" s="142" t="e">
        <f t="shared" ca="1" si="62"/>
        <v>#REF!</v>
      </c>
      <c r="Q490" s="143" t="e">
        <f t="shared" ca="1" si="63"/>
        <v>#REF!</v>
      </c>
      <c r="R490" s="142" t="e">
        <f t="shared" ca="1" si="64"/>
        <v>#REF!</v>
      </c>
      <c r="S490" s="245"/>
      <c r="T490" s="174"/>
    </row>
    <row r="491" spans="1:20" hidden="1" x14ac:dyDescent="0.25">
      <c r="A491" s="133">
        <v>485</v>
      </c>
      <c r="B491" s="156" t="e">
        <f t="shared" ca="1" si="54"/>
        <v>#REF!</v>
      </c>
      <c r="C491" s="156" t="e">
        <f t="shared" ca="1" si="55"/>
        <v>#REF!</v>
      </c>
      <c r="D491" s="138"/>
      <c r="E491" s="139"/>
      <c r="F491" s="139" t="e">
        <f t="shared" ca="1" si="56"/>
        <v>#REF!</v>
      </c>
      <c r="G491" s="137"/>
      <c r="H491" s="137"/>
      <c r="I491" s="137" t="e">
        <f t="shared" ca="1" si="58"/>
        <v>#REF!</v>
      </c>
      <c r="J491" s="140"/>
      <c r="K491" s="140"/>
      <c r="L491" s="140" t="e">
        <f t="shared" ca="1" si="57"/>
        <v>#REF!</v>
      </c>
      <c r="M491" s="141" t="e">
        <f t="shared" ca="1" si="59"/>
        <v>#REF!</v>
      </c>
      <c r="N491" s="284" t="e">
        <f t="shared" ca="1" si="60"/>
        <v>#REF!</v>
      </c>
      <c r="O491" s="143" t="e">
        <f t="shared" ca="1" si="61"/>
        <v>#REF!</v>
      </c>
      <c r="P491" s="142" t="e">
        <f t="shared" ca="1" si="62"/>
        <v>#REF!</v>
      </c>
      <c r="Q491" s="143" t="e">
        <f t="shared" ca="1" si="63"/>
        <v>#REF!</v>
      </c>
      <c r="R491" s="142" t="e">
        <f t="shared" ca="1" si="64"/>
        <v>#REF!</v>
      </c>
      <c r="S491" s="245"/>
      <c r="T491" s="174"/>
    </row>
    <row r="492" spans="1:20" hidden="1" x14ac:dyDescent="0.25">
      <c r="A492" s="133">
        <v>486</v>
      </c>
      <c r="B492" s="156" t="e">
        <f t="shared" ca="1" si="54"/>
        <v>#REF!</v>
      </c>
      <c r="C492" s="156" t="e">
        <f t="shared" ca="1" si="55"/>
        <v>#REF!</v>
      </c>
      <c r="D492" s="138"/>
      <c r="E492" s="139"/>
      <c r="F492" s="139" t="e">
        <f t="shared" ca="1" si="56"/>
        <v>#REF!</v>
      </c>
      <c r="G492" s="137"/>
      <c r="H492" s="137"/>
      <c r="I492" s="137" t="e">
        <f t="shared" ca="1" si="58"/>
        <v>#REF!</v>
      </c>
      <c r="J492" s="140"/>
      <c r="K492" s="140"/>
      <c r="L492" s="140" t="e">
        <f t="shared" ca="1" si="57"/>
        <v>#REF!</v>
      </c>
      <c r="M492" s="141" t="e">
        <f t="shared" ca="1" si="59"/>
        <v>#REF!</v>
      </c>
      <c r="N492" s="284" t="e">
        <f t="shared" ca="1" si="60"/>
        <v>#REF!</v>
      </c>
      <c r="O492" s="143" t="e">
        <f t="shared" ca="1" si="61"/>
        <v>#REF!</v>
      </c>
      <c r="P492" s="142" t="e">
        <f t="shared" ca="1" si="62"/>
        <v>#REF!</v>
      </c>
      <c r="Q492" s="143" t="e">
        <f t="shared" ca="1" si="63"/>
        <v>#REF!</v>
      </c>
      <c r="R492" s="142" t="e">
        <f t="shared" ca="1" si="64"/>
        <v>#REF!</v>
      </c>
      <c r="S492" s="245"/>
      <c r="T492" s="174"/>
    </row>
    <row r="493" spans="1:20" hidden="1" x14ac:dyDescent="0.25">
      <c r="A493" s="133">
        <v>487</v>
      </c>
      <c r="B493" s="156" t="e">
        <f t="shared" ca="1" si="54"/>
        <v>#REF!</v>
      </c>
      <c r="C493" s="156" t="e">
        <f t="shared" ca="1" si="55"/>
        <v>#REF!</v>
      </c>
      <c r="D493" s="138"/>
      <c r="E493" s="139"/>
      <c r="F493" s="139" t="e">
        <f t="shared" ca="1" si="56"/>
        <v>#REF!</v>
      </c>
      <c r="G493" s="137"/>
      <c r="H493" s="137"/>
      <c r="I493" s="137" t="e">
        <f t="shared" ca="1" si="58"/>
        <v>#REF!</v>
      </c>
      <c r="J493" s="140"/>
      <c r="K493" s="140"/>
      <c r="L493" s="140" t="e">
        <f t="shared" ca="1" si="57"/>
        <v>#REF!</v>
      </c>
      <c r="M493" s="141" t="e">
        <f t="shared" ca="1" si="59"/>
        <v>#REF!</v>
      </c>
      <c r="N493" s="284" t="e">
        <f t="shared" ca="1" si="60"/>
        <v>#REF!</v>
      </c>
      <c r="O493" s="143" t="e">
        <f t="shared" ca="1" si="61"/>
        <v>#REF!</v>
      </c>
      <c r="P493" s="142" t="e">
        <f t="shared" ca="1" si="62"/>
        <v>#REF!</v>
      </c>
      <c r="Q493" s="143" t="e">
        <f t="shared" ca="1" si="63"/>
        <v>#REF!</v>
      </c>
      <c r="R493" s="142" t="e">
        <f t="shared" ca="1" si="64"/>
        <v>#REF!</v>
      </c>
      <c r="S493" s="245"/>
      <c r="T493" s="174"/>
    </row>
    <row r="494" spans="1:20" hidden="1" x14ac:dyDescent="0.25">
      <c r="A494" s="133">
        <v>488</v>
      </c>
      <c r="B494" s="156" t="e">
        <f t="shared" ca="1" si="54"/>
        <v>#REF!</v>
      </c>
      <c r="C494" s="156" t="e">
        <f t="shared" ca="1" si="55"/>
        <v>#REF!</v>
      </c>
      <c r="D494" s="138"/>
      <c r="E494" s="139"/>
      <c r="F494" s="139" t="e">
        <f t="shared" ca="1" si="56"/>
        <v>#REF!</v>
      </c>
      <c r="G494" s="137"/>
      <c r="H494" s="137"/>
      <c r="I494" s="137" t="e">
        <f t="shared" ca="1" si="58"/>
        <v>#REF!</v>
      </c>
      <c r="J494" s="140"/>
      <c r="K494" s="140"/>
      <c r="L494" s="140" t="e">
        <f t="shared" ca="1" si="57"/>
        <v>#REF!</v>
      </c>
      <c r="M494" s="141" t="e">
        <f t="shared" ca="1" si="59"/>
        <v>#REF!</v>
      </c>
      <c r="N494" s="284" t="e">
        <f t="shared" ca="1" si="60"/>
        <v>#REF!</v>
      </c>
      <c r="O494" s="143" t="e">
        <f t="shared" ca="1" si="61"/>
        <v>#REF!</v>
      </c>
      <c r="P494" s="142" t="e">
        <f t="shared" ca="1" si="62"/>
        <v>#REF!</v>
      </c>
      <c r="Q494" s="143" t="e">
        <f t="shared" ca="1" si="63"/>
        <v>#REF!</v>
      </c>
      <c r="R494" s="142" t="e">
        <f t="shared" ca="1" si="64"/>
        <v>#REF!</v>
      </c>
      <c r="S494" s="245"/>
      <c r="T494" s="174"/>
    </row>
    <row r="495" spans="1:20" hidden="1" x14ac:dyDescent="0.25">
      <c r="A495" s="133">
        <v>489</v>
      </c>
      <c r="B495" s="156" t="e">
        <f t="shared" ca="1" si="54"/>
        <v>#REF!</v>
      </c>
      <c r="C495" s="156" t="e">
        <f t="shared" ca="1" si="55"/>
        <v>#REF!</v>
      </c>
      <c r="D495" s="138"/>
      <c r="E495" s="139"/>
      <c r="F495" s="139" t="e">
        <f t="shared" ca="1" si="56"/>
        <v>#REF!</v>
      </c>
      <c r="G495" s="137"/>
      <c r="H495" s="137"/>
      <c r="I495" s="137" t="e">
        <f t="shared" ca="1" si="58"/>
        <v>#REF!</v>
      </c>
      <c r="J495" s="140"/>
      <c r="K495" s="140"/>
      <c r="L495" s="140" t="e">
        <f t="shared" ca="1" si="57"/>
        <v>#REF!</v>
      </c>
      <c r="M495" s="141" t="e">
        <f t="shared" ca="1" si="59"/>
        <v>#REF!</v>
      </c>
      <c r="N495" s="284" t="e">
        <f t="shared" ca="1" si="60"/>
        <v>#REF!</v>
      </c>
      <c r="O495" s="143" t="e">
        <f t="shared" ca="1" si="61"/>
        <v>#REF!</v>
      </c>
      <c r="P495" s="142" t="e">
        <f t="shared" ca="1" si="62"/>
        <v>#REF!</v>
      </c>
      <c r="Q495" s="143" t="e">
        <f t="shared" ca="1" si="63"/>
        <v>#REF!</v>
      </c>
      <c r="R495" s="142" t="e">
        <f t="shared" ca="1" si="64"/>
        <v>#REF!</v>
      </c>
      <c r="S495" s="245"/>
      <c r="T495" s="174"/>
    </row>
    <row r="496" spans="1:20" hidden="1" x14ac:dyDescent="0.25">
      <c r="A496" s="133">
        <v>490</v>
      </c>
      <c r="B496" s="156" t="e">
        <f t="shared" ca="1" si="54"/>
        <v>#REF!</v>
      </c>
      <c r="C496" s="156" t="e">
        <f t="shared" ca="1" si="55"/>
        <v>#REF!</v>
      </c>
      <c r="D496" s="138"/>
      <c r="E496" s="139"/>
      <c r="F496" s="139" t="e">
        <f t="shared" ca="1" si="56"/>
        <v>#REF!</v>
      </c>
      <c r="G496" s="137"/>
      <c r="H496" s="137"/>
      <c r="I496" s="137" t="e">
        <f t="shared" ca="1" si="58"/>
        <v>#REF!</v>
      </c>
      <c r="J496" s="140"/>
      <c r="K496" s="140"/>
      <c r="L496" s="140" t="e">
        <f t="shared" ca="1" si="57"/>
        <v>#REF!</v>
      </c>
      <c r="M496" s="141" t="e">
        <f t="shared" ca="1" si="59"/>
        <v>#REF!</v>
      </c>
      <c r="N496" s="284" t="e">
        <f t="shared" ca="1" si="60"/>
        <v>#REF!</v>
      </c>
      <c r="O496" s="143" t="e">
        <f t="shared" ca="1" si="61"/>
        <v>#REF!</v>
      </c>
      <c r="P496" s="142" t="e">
        <f t="shared" ca="1" si="62"/>
        <v>#REF!</v>
      </c>
      <c r="Q496" s="143" t="e">
        <f t="shared" ca="1" si="63"/>
        <v>#REF!</v>
      </c>
      <c r="R496" s="142" t="e">
        <f t="shared" ca="1" si="64"/>
        <v>#REF!</v>
      </c>
      <c r="S496" s="245"/>
      <c r="T496" s="174"/>
    </row>
    <row r="497" spans="1:20" hidden="1" x14ac:dyDescent="0.25">
      <c r="A497" s="133">
        <v>491</v>
      </c>
      <c r="B497" s="156" t="e">
        <f t="shared" ca="1" si="54"/>
        <v>#REF!</v>
      </c>
      <c r="C497" s="156" t="e">
        <f t="shared" ca="1" si="55"/>
        <v>#REF!</v>
      </c>
      <c r="D497" s="138"/>
      <c r="E497" s="139"/>
      <c r="F497" s="139" t="e">
        <f t="shared" ca="1" si="56"/>
        <v>#REF!</v>
      </c>
      <c r="G497" s="137"/>
      <c r="H497" s="137"/>
      <c r="I497" s="137" t="e">
        <f t="shared" ca="1" si="58"/>
        <v>#REF!</v>
      </c>
      <c r="J497" s="140"/>
      <c r="K497" s="140"/>
      <c r="L497" s="140" t="e">
        <f t="shared" ca="1" si="57"/>
        <v>#REF!</v>
      </c>
      <c r="M497" s="141" t="e">
        <f t="shared" ca="1" si="59"/>
        <v>#REF!</v>
      </c>
      <c r="N497" s="284" t="e">
        <f t="shared" ca="1" si="60"/>
        <v>#REF!</v>
      </c>
      <c r="O497" s="143" t="e">
        <f t="shared" ca="1" si="61"/>
        <v>#REF!</v>
      </c>
      <c r="P497" s="142" t="e">
        <f t="shared" ca="1" si="62"/>
        <v>#REF!</v>
      </c>
      <c r="Q497" s="143" t="e">
        <f t="shared" ca="1" si="63"/>
        <v>#REF!</v>
      </c>
      <c r="R497" s="142" t="e">
        <f t="shared" ca="1" si="64"/>
        <v>#REF!</v>
      </c>
      <c r="S497" s="245"/>
      <c r="T497" s="174"/>
    </row>
    <row r="498" spans="1:20" hidden="1" x14ac:dyDescent="0.25">
      <c r="A498" s="133">
        <v>492</v>
      </c>
      <c r="B498" s="156" t="e">
        <f t="shared" ca="1" si="54"/>
        <v>#REF!</v>
      </c>
      <c r="C498" s="156" t="e">
        <f t="shared" ca="1" si="55"/>
        <v>#REF!</v>
      </c>
      <c r="D498" s="138"/>
      <c r="E498" s="139"/>
      <c r="F498" s="139" t="e">
        <f t="shared" ca="1" si="56"/>
        <v>#REF!</v>
      </c>
      <c r="G498" s="137"/>
      <c r="H498" s="137"/>
      <c r="I498" s="137" t="e">
        <f t="shared" ca="1" si="58"/>
        <v>#REF!</v>
      </c>
      <c r="J498" s="140"/>
      <c r="K498" s="140"/>
      <c r="L498" s="140" t="e">
        <f t="shared" ca="1" si="57"/>
        <v>#REF!</v>
      </c>
      <c r="M498" s="141" t="e">
        <f t="shared" ca="1" si="59"/>
        <v>#REF!</v>
      </c>
      <c r="N498" s="284" t="e">
        <f t="shared" ca="1" si="60"/>
        <v>#REF!</v>
      </c>
      <c r="O498" s="143" t="e">
        <f t="shared" ca="1" si="61"/>
        <v>#REF!</v>
      </c>
      <c r="P498" s="142" t="e">
        <f t="shared" ca="1" si="62"/>
        <v>#REF!</v>
      </c>
      <c r="Q498" s="143" t="e">
        <f t="shared" ca="1" si="63"/>
        <v>#REF!</v>
      </c>
      <c r="R498" s="142" t="e">
        <f t="shared" ca="1" si="64"/>
        <v>#REF!</v>
      </c>
      <c r="S498" s="245"/>
      <c r="T498" s="174"/>
    </row>
    <row r="499" spans="1:20" hidden="1" x14ac:dyDescent="0.25">
      <c r="A499" s="149" t="s">
        <v>677</v>
      </c>
      <c r="B499" s="149"/>
      <c r="C499" s="189"/>
      <c r="D499" s="151"/>
      <c r="E499" s="151"/>
      <c r="F499" s="151"/>
      <c r="G499" s="150"/>
      <c r="H499" s="150"/>
      <c r="I499" s="150"/>
      <c r="J499" s="150"/>
      <c r="K499" s="150"/>
      <c r="L499" s="150"/>
      <c r="M499" s="150"/>
      <c r="N499" s="272"/>
      <c r="O499" s="150"/>
      <c r="P499" s="150"/>
      <c r="Q499" s="152"/>
      <c r="R499" s="153"/>
      <c r="T499" s="271"/>
    </row>
    <row r="500" spans="1:20" hidden="1" x14ac:dyDescent="0.25">
      <c r="A500" s="497"/>
      <c r="B500" s="497"/>
      <c r="C500" s="49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7"/>
      <c r="O500" s="497"/>
      <c r="P500" s="497"/>
      <c r="Q500" s="152"/>
      <c r="R500" s="153"/>
      <c r="T500" s="271"/>
    </row>
    <row r="501" spans="1:20" x14ac:dyDescent="0.25">
      <c r="A501" s="497"/>
      <c r="B501" s="497"/>
      <c r="C501" s="497"/>
      <c r="D501" s="497"/>
      <c r="E501" s="497"/>
      <c r="F501" s="497"/>
      <c r="G501" s="497"/>
      <c r="H501" s="497"/>
      <c r="I501" s="497"/>
      <c r="J501" s="497"/>
      <c r="K501" s="497"/>
      <c r="L501" s="497"/>
      <c r="M501" s="497"/>
      <c r="N501" s="497"/>
      <c r="O501" s="497"/>
      <c r="P501" s="497"/>
      <c r="Q501" s="152"/>
      <c r="R501" s="153"/>
      <c r="T501" s="271"/>
    </row>
    <row r="502" spans="1:20" x14ac:dyDescent="0.25">
      <c r="A502" s="163"/>
      <c r="B502" s="203"/>
      <c r="C502" s="203" t="s">
        <v>643</v>
      </c>
      <c r="D502" s="164" t="s">
        <v>644</v>
      </c>
      <c r="E502" s="157"/>
      <c r="F502" s="157"/>
      <c r="G502" s="153"/>
      <c r="H502" s="153"/>
      <c r="I502" s="153"/>
      <c r="J502" s="152"/>
      <c r="K502" s="152"/>
      <c r="L502" s="152"/>
      <c r="M502" s="157"/>
      <c r="O502" s="152"/>
      <c r="P502" s="153"/>
      <c r="Q502" s="152"/>
      <c r="R502" s="153"/>
      <c r="T502" s="271"/>
    </row>
    <row r="503" spans="1:20" x14ac:dyDescent="0.25">
      <c r="A503" s="163"/>
      <c r="B503" s="203"/>
      <c r="C503" s="203"/>
      <c r="D503" s="164"/>
      <c r="E503" s="157"/>
      <c r="F503" s="157"/>
      <c r="G503" s="153"/>
      <c r="H503" s="153"/>
      <c r="I503" s="153"/>
      <c r="J503" s="152"/>
      <c r="K503" s="152"/>
      <c r="L503" s="152"/>
      <c r="M503" s="157"/>
      <c r="O503" s="152"/>
      <c r="P503" s="153"/>
      <c r="Q503" s="152"/>
      <c r="R503" s="153"/>
      <c r="T503" s="271"/>
    </row>
    <row r="504" spans="1:20" x14ac:dyDescent="0.25">
      <c r="A504" s="163"/>
      <c r="B504" s="203"/>
      <c r="C504" s="204"/>
      <c r="D504" s="164"/>
      <c r="E504" s="157"/>
      <c r="F504" s="157"/>
      <c r="G504" s="153"/>
      <c r="H504" s="153"/>
      <c r="I504" s="153"/>
      <c r="J504" s="152"/>
      <c r="K504" s="152"/>
      <c r="L504" s="152"/>
      <c r="M504" s="157"/>
      <c r="O504" s="152"/>
      <c r="P504" s="153"/>
      <c r="Q504" s="152"/>
      <c r="R504" s="153"/>
      <c r="T504" s="271"/>
    </row>
    <row r="505" spans="1:20" x14ac:dyDescent="0.25">
      <c r="A505" s="163"/>
      <c r="B505" s="203" t="s">
        <v>648</v>
      </c>
      <c r="C505" s="191" t="s">
        <v>647</v>
      </c>
      <c r="D505" s="164" t="s">
        <v>77</v>
      </c>
      <c r="E505" s="157"/>
      <c r="F505" s="157"/>
      <c r="G505" s="153"/>
      <c r="H505" s="153"/>
      <c r="I505" s="153"/>
      <c r="J505" s="152"/>
      <c r="K505" s="152"/>
      <c r="L505" s="152"/>
      <c r="M505" s="157"/>
      <c r="O505" s="152"/>
      <c r="P505" s="153"/>
      <c r="Q505" s="152"/>
      <c r="R505" s="153"/>
      <c r="T505" s="271"/>
    </row>
  </sheetData>
  <autoFilter ref="A6:S500">
    <filterColumn colId="13">
      <filters>
        <filter val="10"/>
        <filter val="11"/>
        <filter val="1106"/>
        <filter val="13"/>
        <filter val="14"/>
        <filter val="15"/>
        <filter val="16"/>
        <filter val="17"/>
        <filter val="18"/>
        <filter val="193"/>
        <filter val="2"/>
        <filter val="20"/>
        <filter val="21"/>
        <filter val="25"/>
        <filter val="26"/>
        <filter val="27"/>
        <filter val="28"/>
        <filter val="3"/>
        <filter val="32"/>
        <filter val="33"/>
        <filter val="4"/>
        <filter val="41"/>
        <filter val="43"/>
        <filter val="5"/>
        <filter val="50"/>
        <filter val="6"/>
        <filter val="65"/>
        <filter val="7"/>
        <filter val="8"/>
        <filter val="9"/>
        <filter val="90"/>
      </filters>
    </filterColumn>
  </autoFilter>
  <mergeCells count="12">
    <mergeCell ref="T4:T5"/>
    <mergeCell ref="A501:P501"/>
    <mergeCell ref="A500:P500"/>
    <mergeCell ref="A2:S2"/>
    <mergeCell ref="A4:A5"/>
    <mergeCell ref="B4:B5"/>
    <mergeCell ref="C4:C5"/>
    <mergeCell ref="D4:F4"/>
    <mergeCell ref="G4:I4"/>
    <mergeCell ref="J4:L4"/>
    <mergeCell ref="M4:R4"/>
    <mergeCell ref="S4:S5"/>
  </mergeCells>
  <pageMargins left="0.43307086614173229" right="0.23622047244094491" top="0.49" bottom="0.35433070866141736" header="0.31496062992125984" footer="0.31496062992125984"/>
  <pageSetup paperSize="9" scale="75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D5" sqref="D5:L5"/>
    </sheetView>
  </sheetViews>
  <sheetFormatPr defaultRowHeight="15.75" x14ac:dyDescent="0.25"/>
  <cols>
    <col min="1" max="1" width="6.5703125" style="154" customWidth="1"/>
    <col min="2" max="2" width="56" style="193" customWidth="1"/>
    <col min="3" max="3" width="25.5703125" style="194" customWidth="1"/>
    <col min="4" max="4" width="11.5703125" style="128" customWidth="1"/>
    <col min="5" max="6" width="11.140625" style="128" customWidth="1"/>
    <col min="7" max="7" width="11" style="122" customWidth="1"/>
    <col min="8" max="8" width="11.5703125" style="122" customWidth="1"/>
    <col min="9" max="9" width="16.28515625" style="122" bestFit="1" customWidth="1"/>
    <col min="10" max="11" width="11.28515625" style="52" bestFit="1" customWidth="1"/>
    <col min="12" max="12" width="12.85546875" style="52" bestFit="1" customWidth="1"/>
    <col min="13" max="13" width="15.7109375" style="128" customWidth="1"/>
    <col min="14" max="14" width="12.140625" style="122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11" customFormat="1" ht="18.75" x14ac:dyDescent="0.3">
      <c r="A2" s="523" t="s">
        <v>655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</row>
    <row r="3" spans="1:16287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29" customFormat="1" ht="54" customHeight="1" x14ac:dyDescent="0.25">
      <c r="A4" s="462" t="s">
        <v>0</v>
      </c>
      <c r="B4" s="462" t="s">
        <v>604</v>
      </c>
      <c r="C4" s="462" t="s">
        <v>603</v>
      </c>
      <c r="D4" s="534" t="s">
        <v>1</v>
      </c>
      <c r="E4" s="535"/>
      <c r="F4" s="536"/>
      <c r="G4" s="464" t="s">
        <v>589</v>
      </c>
      <c r="H4" s="465"/>
      <c r="I4" s="466"/>
      <c r="J4" s="473" t="s">
        <v>590</v>
      </c>
      <c r="K4" s="474"/>
      <c r="L4" s="475"/>
      <c r="M4" s="482" t="s">
        <v>591</v>
      </c>
      <c r="N4" s="483"/>
      <c r="O4" s="483"/>
      <c r="P4" s="177" t="s">
        <v>629</v>
      </c>
    </row>
    <row r="5" spans="1:16287" s="132" customFormat="1" ht="51.75" customHeight="1" x14ac:dyDescent="0.25">
      <c r="A5" s="463"/>
      <c r="B5" s="463"/>
      <c r="C5" s="463"/>
      <c r="D5" s="130">
        <v>2017</v>
      </c>
      <c r="E5" s="130">
        <v>2018</v>
      </c>
      <c r="F5" s="130">
        <v>2019</v>
      </c>
      <c r="G5" s="130">
        <v>2017</v>
      </c>
      <c r="H5" s="130">
        <v>2018</v>
      </c>
      <c r="I5" s="130">
        <v>2019</v>
      </c>
      <c r="J5" s="130">
        <v>2017</v>
      </c>
      <c r="K5" s="130">
        <v>2018</v>
      </c>
      <c r="L5" s="130">
        <v>2019</v>
      </c>
      <c r="M5" s="170" t="s">
        <v>595</v>
      </c>
      <c r="N5" s="134" t="s">
        <v>633</v>
      </c>
      <c r="O5" s="169" t="s">
        <v>626</v>
      </c>
      <c r="P5" s="134" t="s">
        <v>571</v>
      </c>
    </row>
    <row r="6" spans="1:16287" s="135" customFormat="1" ht="19.5" customHeight="1" x14ac:dyDescent="0.25">
      <c r="A6" s="185">
        <v>1</v>
      </c>
      <c r="B6" s="185">
        <v>2</v>
      </c>
      <c r="C6" s="185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185">
        <v>12</v>
      </c>
      <c r="M6" s="185">
        <v>13</v>
      </c>
      <c r="N6" s="185">
        <v>14</v>
      </c>
      <c r="O6" s="185">
        <v>15</v>
      </c>
      <c r="P6" s="185">
        <v>16</v>
      </c>
      <c r="Q6" s="136"/>
      <c r="R6" s="136"/>
      <c r="S6" s="136"/>
      <c r="T6" s="136"/>
      <c r="U6" s="136"/>
      <c r="V6" s="136"/>
      <c r="W6" s="136"/>
      <c r="X6" s="136"/>
      <c r="Y6" s="136"/>
    </row>
    <row r="7" spans="1:16287" s="144" customFormat="1" ht="27" customHeight="1" x14ac:dyDescent="0.25">
      <c r="A7" s="133">
        <v>1</v>
      </c>
      <c r="B7" s="156" t="s">
        <v>658</v>
      </c>
      <c r="C7" s="188"/>
      <c r="D7" s="138"/>
      <c r="E7" s="139"/>
      <c r="F7" s="139" t="e">
        <f ca="1">SUM(F8:F498)</f>
        <v>#REF!</v>
      </c>
      <c r="G7" s="137"/>
      <c r="H7" s="137"/>
      <c r="I7" s="137" t="e">
        <f ca="1">SUM(I8:I498)</f>
        <v>#REF!</v>
      </c>
      <c r="J7" s="140"/>
      <c r="K7" s="140"/>
      <c r="L7" s="140" t="e">
        <f ca="1">AVERAGE(L8:L498)</f>
        <v>#REF!</v>
      </c>
      <c r="M7" s="179" t="e">
        <f ca="1">N7*100/I7</f>
        <v>#REF!</v>
      </c>
      <c r="N7" s="180" t="e">
        <f ca="1">SUM(N8:N10)</f>
        <v>#REF!</v>
      </c>
      <c r="O7" s="181"/>
      <c r="P7" s="182"/>
    </row>
    <row r="8" spans="1:16287" s="144" customFormat="1" ht="16.5" customHeight="1" x14ac:dyDescent="0.25">
      <c r="A8" s="133">
        <v>2</v>
      </c>
      <c r="B8" s="156" t="e">
        <f t="shared" ref="B8:B71" ca="1" si="0">INDIRECT(CONCATENATE($C$505,$D$505,"!$B",$A8 + 8))</f>
        <v>#REF!</v>
      </c>
      <c r="C8" s="156" t="e">
        <f t="shared" ref="C8:C71" ca="1" si="1">INDIRECT(CONCATENATE($C$505,$D$505,"!$C",$A8 + 8))</f>
        <v>#REF!</v>
      </c>
      <c r="D8" s="138"/>
      <c r="E8" s="139"/>
      <c r="F8" s="139" t="e">
        <f t="shared" ref="F8:F71" ca="1" si="2">INDIRECT(CONCATENATE($C$505,$D$505,"!$Z",$A8 + 8))</f>
        <v>#REF!</v>
      </c>
      <c r="G8" s="137"/>
      <c r="H8" s="137"/>
      <c r="I8" s="137" t="e">
        <f ca="1">INDIRECT(CONCATENATE($C$505,$D$505,"!$AD",$A8 + 8))</f>
        <v>#REF!</v>
      </c>
      <c r="J8" s="140"/>
      <c r="K8" s="140"/>
      <c r="L8" s="140" t="e">
        <f t="shared" ref="L8:L71" ca="1" si="3">INDIRECT(CONCATENATE($C$505,$D$505,"!$V",$A8 + 8))</f>
        <v>#REF!</v>
      </c>
      <c r="M8" s="141" t="e">
        <f ca="1">IF(I8&lt;33,0,3)</f>
        <v>#REF!</v>
      </c>
      <c r="N8" s="183" t="e">
        <f ca="1">ROUNDDOWN(O8,0)</f>
        <v>#REF!</v>
      </c>
      <c r="O8" s="143" t="e">
        <f ca="1">I8*M8/100</f>
        <v>#REF!</v>
      </c>
      <c r="P8" s="142"/>
    </row>
    <row r="9" spans="1:16287" s="144" customFormat="1" ht="16.5" customHeight="1" x14ac:dyDescent="0.25">
      <c r="A9" s="133">
        <v>3</v>
      </c>
      <c r="B9" s="156" t="e">
        <f t="shared" ca="1" si="0"/>
        <v>#REF!</v>
      </c>
      <c r="C9" s="156" t="e">
        <f t="shared" ca="1" si="1"/>
        <v>#REF!</v>
      </c>
      <c r="D9" s="138"/>
      <c r="E9" s="139"/>
      <c r="F9" s="139" t="e">
        <f t="shared" ca="1" si="2"/>
        <v>#REF!</v>
      </c>
      <c r="G9" s="137"/>
      <c r="H9" s="137"/>
      <c r="I9" s="137" t="e">
        <f t="shared" ref="I9:I72" ca="1" si="4">INDIRECT(CONCATENATE($C$505,$D$505,"!$AD",$A9 + 8))</f>
        <v>#REF!</v>
      </c>
      <c r="J9" s="140"/>
      <c r="K9" s="140"/>
      <c r="L9" s="140" t="e">
        <f t="shared" ca="1" si="3"/>
        <v>#REF!</v>
      </c>
      <c r="M9" s="141" t="e">
        <f t="shared" ref="M9:M72" ca="1" si="5">IF(I9&lt;33,0,3)</f>
        <v>#REF!</v>
      </c>
      <c r="N9" s="183" t="e">
        <f t="shared" ref="N9:N72" ca="1" si="6">ROUNDDOWN(O9,0)</f>
        <v>#REF!</v>
      </c>
      <c r="O9" s="143" t="e">
        <f t="shared" ref="O9:O72" ca="1" si="7">I9*M9/100</f>
        <v>#REF!</v>
      </c>
      <c r="P9" s="142"/>
    </row>
    <row r="10" spans="1:16287" s="144" customFormat="1" ht="16.5" customHeight="1" x14ac:dyDescent="0.25">
      <c r="A10" s="133">
        <v>4</v>
      </c>
      <c r="B10" s="156" t="e">
        <f t="shared" ca="1" si="0"/>
        <v>#REF!</v>
      </c>
      <c r="C10" s="156" t="e">
        <f t="shared" ca="1" si="1"/>
        <v>#REF!</v>
      </c>
      <c r="D10" s="138"/>
      <c r="E10" s="139"/>
      <c r="F10" s="139" t="e">
        <f t="shared" ca="1" si="2"/>
        <v>#REF!</v>
      </c>
      <c r="G10" s="137"/>
      <c r="H10" s="137"/>
      <c r="I10" s="137" t="e">
        <f t="shared" ca="1" si="4"/>
        <v>#REF!</v>
      </c>
      <c r="J10" s="140"/>
      <c r="K10" s="140"/>
      <c r="L10" s="140" t="e">
        <f t="shared" ca="1" si="3"/>
        <v>#REF!</v>
      </c>
      <c r="M10" s="141" t="e">
        <f t="shared" ca="1" si="5"/>
        <v>#REF!</v>
      </c>
      <c r="N10" s="183" t="e">
        <f t="shared" ca="1" si="6"/>
        <v>#REF!</v>
      </c>
      <c r="O10" s="143" t="e">
        <f t="shared" ca="1" si="7"/>
        <v>#REF!</v>
      </c>
      <c r="P10" s="145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</row>
    <row r="11" spans="1:16287" s="144" customFormat="1" ht="16.5" customHeight="1" x14ac:dyDescent="0.25">
      <c r="A11" s="133">
        <v>5</v>
      </c>
      <c r="B11" s="156" t="e">
        <f t="shared" ca="1" si="0"/>
        <v>#REF!</v>
      </c>
      <c r="C11" s="156" t="e">
        <f t="shared" ca="1" si="1"/>
        <v>#REF!</v>
      </c>
      <c r="D11" s="138"/>
      <c r="E11" s="139"/>
      <c r="F11" s="139" t="e">
        <f t="shared" ca="1" si="2"/>
        <v>#REF!</v>
      </c>
      <c r="G11" s="137"/>
      <c r="H11" s="137"/>
      <c r="I11" s="137" t="e">
        <f t="shared" ca="1" si="4"/>
        <v>#REF!</v>
      </c>
      <c r="J11" s="140"/>
      <c r="K11" s="140"/>
      <c r="L11" s="140" t="e">
        <f t="shared" ca="1" si="3"/>
        <v>#REF!</v>
      </c>
      <c r="M11" s="141" t="e">
        <f t="shared" ca="1" si="5"/>
        <v>#REF!</v>
      </c>
      <c r="N11" s="183" t="e">
        <f t="shared" ca="1" si="6"/>
        <v>#REF!</v>
      </c>
      <c r="O11" s="143" t="e">
        <f t="shared" ca="1" si="7"/>
        <v>#REF!</v>
      </c>
      <c r="P11" s="145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33">
        <v>6</v>
      </c>
      <c r="B12" s="156" t="e">
        <f t="shared" ca="1" si="0"/>
        <v>#REF!</v>
      </c>
      <c r="C12" s="156" t="e">
        <f t="shared" ca="1" si="1"/>
        <v>#REF!</v>
      </c>
      <c r="D12" s="138"/>
      <c r="E12" s="139"/>
      <c r="F12" s="139" t="e">
        <f t="shared" ca="1" si="2"/>
        <v>#REF!</v>
      </c>
      <c r="G12" s="137"/>
      <c r="H12" s="137"/>
      <c r="I12" s="137" t="e">
        <f t="shared" ca="1" si="4"/>
        <v>#REF!</v>
      </c>
      <c r="J12" s="140"/>
      <c r="K12" s="140"/>
      <c r="L12" s="140" t="e">
        <f t="shared" ca="1" si="3"/>
        <v>#REF!</v>
      </c>
      <c r="M12" s="141" t="e">
        <f t="shared" ca="1" si="5"/>
        <v>#REF!</v>
      </c>
      <c r="N12" s="183" t="e">
        <f t="shared" ca="1" si="6"/>
        <v>#REF!</v>
      </c>
      <c r="O12" s="143" t="e">
        <f t="shared" ca="1" si="7"/>
        <v>#REF!</v>
      </c>
      <c r="P12" s="145"/>
    </row>
    <row r="13" spans="1:16287" x14ac:dyDescent="0.25">
      <c r="A13" s="133">
        <v>7</v>
      </c>
      <c r="B13" s="156" t="e">
        <f t="shared" ca="1" si="0"/>
        <v>#REF!</v>
      </c>
      <c r="C13" s="156" t="e">
        <f t="shared" ca="1" si="1"/>
        <v>#REF!</v>
      </c>
      <c r="D13" s="138"/>
      <c r="E13" s="139"/>
      <c r="F13" s="139" t="e">
        <f t="shared" ca="1" si="2"/>
        <v>#REF!</v>
      </c>
      <c r="G13" s="137"/>
      <c r="H13" s="137"/>
      <c r="I13" s="137" t="e">
        <f t="shared" ca="1" si="4"/>
        <v>#REF!</v>
      </c>
      <c r="J13" s="140"/>
      <c r="K13" s="140"/>
      <c r="L13" s="140" t="e">
        <f t="shared" ca="1" si="3"/>
        <v>#REF!</v>
      </c>
      <c r="M13" s="141" t="e">
        <f t="shared" ca="1" si="5"/>
        <v>#REF!</v>
      </c>
      <c r="N13" s="183" t="e">
        <f t="shared" ca="1" si="6"/>
        <v>#REF!</v>
      </c>
      <c r="O13" s="143" t="e">
        <f t="shared" ca="1" si="7"/>
        <v>#REF!</v>
      </c>
      <c r="P13" s="148"/>
    </row>
    <row r="14" spans="1:16287" x14ac:dyDescent="0.25">
      <c r="A14" s="133">
        <v>8</v>
      </c>
      <c r="B14" s="156" t="e">
        <f t="shared" ca="1" si="0"/>
        <v>#REF!</v>
      </c>
      <c r="C14" s="156" t="e">
        <f t="shared" ca="1" si="1"/>
        <v>#REF!</v>
      </c>
      <c r="D14" s="138"/>
      <c r="E14" s="139"/>
      <c r="F14" s="139" t="e">
        <f t="shared" ca="1" si="2"/>
        <v>#REF!</v>
      </c>
      <c r="G14" s="137"/>
      <c r="H14" s="137"/>
      <c r="I14" s="137" t="e">
        <f t="shared" ca="1" si="4"/>
        <v>#REF!</v>
      </c>
      <c r="J14" s="140"/>
      <c r="K14" s="140"/>
      <c r="L14" s="140" t="e">
        <f t="shared" ca="1" si="3"/>
        <v>#REF!</v>
      </c>
      <c r="M14" s="141" t="e">
        <f t="shared" ca="1" si="5"/>
        <v>#REF!</v>
      </c>
      <c r="N14" s="183" t="e">
        <f t="shared" ca="1" si="6"/>
        <v>#REF!</v>
      </c>
      <c r="O14" s="143" t="e">
        <f t="shared" ca="1" si="7"/>
        <v>#REF!</v>
      </c>
      <c r="P14" s="148"/>
    </row>
    <row r="15" spans="1:16287" x14ac:dyDescent="0.25">
      <c r="A15" s="133">
        <v>9</v>
      </c>
      <c r="B15" s="156" t="e">
        <f t="shared" ca="1" si="0"/>
        <v>#REF!</v>
      </c>
      <c r="C15" s="156" t="e">
        <f t="shared" ca="1" si="1"/>
        <v>#REF!</v>
      </c>
      <c r="D15" s="138"/>
      <c r="E15" s="139"/>
      <c r="F15" s="139" t="e">
        <f t="shared" ca="1" si="2"/>
        <v>#REF!</v>
      </c>
      <c r="G15" s="137"/>
      <c r="H15" s="137"/>
      <c r="I15" s="137" t="e">
        <f t="shared" ca="1" si="4"/>
        <v>#REF!</v>
      </c>
      <c r="J15" s="140"/>
      <c r="K15" s="140"/>
      <c r="L15" s="140" t="e">
        <f t="shared" ca="1" si="3"/>
        <v>#REF!</v>
      </c>
      <c r="M15" s="141" t="e">
        <f t="shared" ca="1" si="5"/>
        <v>#REF!</v>
      </c>
      <c r="N15" s="183" t="e">
        <f t="shared" ca="1" si="6"/>
        <v>#REF!</v>
      </c>
      <c r="O15" s="143" t="e">
        <f t="shared" ca="1" si="7"/>
        <v>#REF!</v>
      </c>
      <c r="P15" s="148"/>
    </row>
    <row r="16" spans="1:16287" x14ac:dyDescent="0.25">
      <c r="A16" s="133">
        <v>10</v>
      </c>
      <c r="B16" s="156" t="e">
        <f t="shared" ca="1" si="0"/>
        <v>#REF!</v>
      </c>
      <c r="C16" s="156" t="e">
        <f t="shared" ca="1" si="1"/>
        <v>#REF!</v>
      </c>
      <c r="D16" s="138"/>
      <c r="E16" s="139"/>
      <c r="F16" s="139" t="e">
        <f t="shared" ca="1" si="2"/>
        <v>#REF!</v>
      </c>
      <c r="G16" s="137"/>
      <c r="H16" s="137"/>
      <c r="I16" s="137" t="e">
        <f t="shared" ca="1" si="4"/>
        <v>#REF!</v>
      </c>
      <c r="J16" s="140"/>
      <c r="K16" s="140"/>
      <c r="L16" s="140" t="e">
        <f t="shared" ca="1" si="3"/>
        <v>#REF!</v>
      </c>
      <c r="M16" s="141" t="e">
        <f t="shared" ca="1" si="5"/>
        <v>#REF!</v>
      </c>
      <c r="N16" s="183" t="e">
        <f t="shared" ca="1" si="6"/>
        <v>#REF!</v>
      </c>
      <c r="O16" s="143" t="e">
        <f t="shared" ca="1" si="7"/>
        <v>#REF!</v>
      </c>
      <c r="P16" s="148"/>
    </row>
    <row r="17" spans="1:16" x14ac:dyDescent="0.25">
      <c r="A17" s="133">
        <v>11</v>
      </c>
      <c r="B17" s="156" t="e">
        <f t="shared" ca="1" si="0"/>
        <v>#REF!</v>
      </c>
      <c r="C17" s="156" t="e">
        <f t="shared" ca="1" si="1"/>
        <v>#REF!</v>
      </c>
      <c r="D17" s="138"/>
      <c r="E17" s="139"/>
      <c r="F17" s="139" t="e">
        <f t="shared" ca="1" si="2"/>
        <v>#REF!</v>
      </c>
      <c r="G17" s="137"/>
      <c r="H17" s="137"/>
      <c r="I17" s="137" t="e">
        <f t="shared" ca="1" si="4"/>
        <v>#REF!</v>
      </c>
      <c r="J17" s="140"/>
      <c r="K17" s="140"/>
      <c r="L17" s="140" t="e">
        <f t="shared" ca="1" si="3"/>
        <v>#REF!</v>
      </c>
      <c r="M17" s="141" t="e">
        <f t="shared" ca="1" si="5"/>
        <v>#REF!</v>
      </c>
      <c r="N17" s="183" t="e">
        <f t="shared" ca="1" si="6"/>
        <v>#REF!</v>
      </c>
      <c r="O17" s="143" t="e">
        <f t="shared" ca="1" si="7"/>
        <v>#REF!</v>
      </c>
      <c r="P17" s="148"/>
    </row>
    <row r="18" spans="1:16" x14ac:dyDescent="0.25">
      <c r="A18" s="133">
        <v>12</v>
      </c>
      <c r="B18" s="156" t="e">
        <f t="shared" ca="1" si="0"/>
        <v>#REF!</v>
      </c>
      <c r="C18" s="156" t="e">
        <f t="shared" ca="1" si="1"/>
        <v>#REF!</v>
      </c>
      <c r="D18" s="138"/>
      <c r="E18" s="139"/>
      <c r="F18" s="139" t="e">
        <f t="shared" ca="1" si="2"/>
        <v>#REF!</v>
      </c>
      <c r="G18" s="137"/>
      <c r="H18" s="137"/>
      <c r="I18" s="137" t="e">
        <f t="shared" ca="1" si="4"/>
        <v>#REF!</v>
      </c>
      <c r="J18" s="140"/>
      <c r="K18" s="140"/>
      <c r="L18" s="140" t="e">
        <f t="shared" ca="1" si="3"/>
        <v>#REF!</v>
      </c>
      <c r="M18" s="141" t="e">
        <f t="shared" ca="1" si="5"/>
        <v>#REF!</v>
      </c>
      <c r="N18" s="183" t="e">
        <f t="shared" ca="1" si="6"/>
        <v>#REF!</v>
      </c>
      <c r="O18" s="143" t="e">
        <f t="shared" ca="1" si="7"/>
        <v>#REF!</v>
      </c>
      <c r="P18" s="148"/>
    </row>
    <row r="19" spans="1:16" x14ac:dyDescent="0.25">
      <c r="A19" s="133">
        <v>13</v>
      </c>
      <c r="B19" s="156" t="e">
        <f t="shared" ca="1" si="0"/>
        <v>#REF!</v>
      </c>
      <c r="C19" s="156" t="e">
        <f t="shared" ca="1" si="1"/>
        <v>#REF!</v>
      </c>
      <c r="D19" s="138"/>
      <c r="E19" s="139"/>
      <c r="F19" s="139" t="e">
        <f t="shared" ca="1" si="2"/>
        <v>#REF!</v>
      </c>
      <c r="G19" s="137"/>
      <c r="H19" s="137"/>
      <c r="I19" s="137" t="e">
        <f t="shared" ca="1" si="4"/>
        <v>#REF!</v>
      </c>
      <c r="J19" s="140"/>
      <c r="K19" s="140"/>
      <c r="L19" s="140" t="e">
        <f t="shared" ca="1" si="3"/>
        <v>#REF!</v>
      </c>
      <c r="M19" s="141" t="e">
        <f t="shared" ca="1" si="5"/>
        <v>#REF!</v>
      </c>
      <c r="N19" s="183" t="e">
        <f t="shared" ca="1" si="6"/>
        <v>#REF!</v>
      </c>
      <c r="O19" s="143" t="e">
        <f t="shared" ca="1" si="7"/>
        <v>#REF!</v>
      </c>
      <c r="P19" s="148"/>
    </row>
    <row r="20" spans="1:16" x14ac:dyDescent="0.25">
      <c r="A20" s="133">
        <v>14</v>
      </c>
      <c r="B20" s="156" t="e">
        <f t="shared" ca="1" si="0"/>
        <v>#REF!</v>
      </c>
      <c r="C20" s="156" t="e">
        <f t="shared" ca="1" si="1"/>
        <v>#REF!</v>
      </c>
      <c r="D20" s="138"/>
      <c r="E20" s="139"/>
      <c r="F20" s="139" t="e">
        <f t="shared" ca="1" si="2"/>
        <v>#REF!</v>
      </c>
      <c r="G20" s="137"/>
      <c r="H20" s="137"/>
      <c r="I20" s="137" t="e">
        <f t="shared" ca="1" si="4"/>
        <v>#REF!</v>
      </c>
      <c r="J20" s="140"/>
      <c r="K20" s="140"/>
      <c r="L20" s="140" t="e">
        <f t="shared" ca="1" si="3"/>
        <v>#REF!</v>
      </c>
      <c r="M20" s="141" t="e">
        <f t="shared" ca="1" si="5"/>
        <v>#REF!</v>
      </c>
      <c r="N20" s="183" t="e">
        <f t="shared" ca="1" si="6"/>
        <v>#REF!</v>
      </c>
      <c r="O20" s="143" t="e">
        <f t="shared" ca="1" si="7"/>
        <v>#REF!</v>
      </c>
      <c r="P20" s="148"/>
    </row>
    <row r="21" spans="1:16" x14ac:dyDescent="0.25">
      <c r="A21" s="133">
        <v>15</v>
      </c>
      <c r="B21" s="156" t="e">
        <f t="shared" ca="1" si="0"/>
        <v>#REF!</v>
      </c>
      <c r="C21" s="156" t="e">
        <f t="shared" ca="1" si="1"/>
        <v>#REF!</v>
      </c>
      <c r="D21" s="138"/>
      <c r="E21" s="139"/>
      <c r="F21" s="139" t="e">
        <f t="shared" ca="1" si="2"/>
        <v>#REF!</v>
      </c>
      <c r="G21" s="137"/>
      <c r="H21" s="137"/>
      <c r="I21" s="137" t="e">
        <f t="shared" ca="1" si="4"/>
        <v>#REF!</v>
      </c>
      <c r="J21" s="140"/>
      <c r="K21" s="140"/>
      <c r="L21" s="140" t="e">
        <f t="shared" ca="1" si="3"/>
        <v>#REF!</v>
      </c>
      <c r="M21" s="141" t="e">
        <f t="shared" ca="1" si="5"/>
        <v>#REF!</v>
      </c>
      <c r="N21" s="183" t="e">
        <f t="shared" ca="1" si="6"/>
        <v>#REF!</v>
      </c>
      <c r="O21" s="143" t="e">
        <f t="shared" ca="1" si="7"/>
        <v>#REF!</v>
      </c>
      <c r="P21" s="148"/>
    </row>
    <row r="22" spans="1:16" x14ac:dyDescent="0.25">
      <c r="A22" s="133">
        <v>16</v>
      </c>
      <c r="B22" s="156" t="e">
        <f t="shared" ca="1" si="0"/>
        <v>#REF!</v>
      </c>
      <c r="C22" s="156" t="e">
        <f t="shared" ca="1" si="1"/>
        <v>#REF!</v>
      </c>
      <c r="D22" s="138"/>
      <c r="E22" s="139"/>
      <c r="F22" s="139" t="e">
        <f t="shared" ca="1" si="2"/>
        <v>#REF!</v>
      </c>
      <c r="G22" s="137"/>
      <c r="H22" s="137"/>
      <c r="I22" s="137" t="e">
        <f t="shared" ca="1" si="4"/>
        <v>#REF!</v>
      </c>
      <c r="J22" s="140"/>
      <c r="K22" s="140"/>
      <c r="L22" s="140" t="e">
        <f t="shared" ca="1" si="3"/>
        <v>#REF!</v>
      </c>
      <c r="M22" s="141" t="e">
        <f t="shared" ca="1" si="5"/>
        <v>#REF!</v>
      </c>
      <c r="N22" s="183" t="e">
        <f t="shared" ca="1" si="6"/>
        <v>#REF!</v>
      </c>
      <c r="O22" s="143" t="e">
        <f t="shared" ca="1" si="7"/>
        <v>#REF!</v>
      </c>
      <c r="P22" s="148"/>
    </row>
    <row r="23" spans="1:16" x14ac:dyDescent="0.25">
      <c r="A23" s="133">
        <v>17</v>
      </c>
      <c r="B23" s="156" t="e">
        <f t="shared" ca="1" si="0"/>
        <v>#REF!</v>
      </c>
      <c r="C23" s="156" t="e">
        <f t="shared" ca="1" si="1"/>
        <v>#REF!</v>
      </c>
      <c r="D23" s="138"/>
      <c r="E23" s="139"/>
      <c r="F23" s="139" t="e">
        <f t="shared" ca="1" si="2"/>
        <v>#REF!</v>
      </c>
      <c r="G23" s="137"/>
      <c r="H23" s="137"/>
      <c r="I23" s="137" t="e">
        <f t="shared" ca="1" si="4"/>
        <v>#REF!</v>
      </c>
      <c r="J23" s="140"/>
      <c r="K23" s="140"/>
      <c r="L23" s="140" t="e">
        <f t="shared" ca="1" si="3"/>
        <v>#REF!</v>
      </c>
      <c r="M23" s="141" t="e">
        <f t="shared" ca="1" si="5"/>
        <v>#REF!</v>
      </c>
      <c r="N23" s="183" t="e">
        <f t="shared" ca="1" si="6"/>
        <v>#REF!</v>
      </c>
      <c r="O23" s="143" t="e">
        <f t="shared" ca="1" si="7"/>
        <v>#REF!</v>
      </c>
      <c r="P23" s="148"/>
    </row>
    <row r="24" spans="1:16" x14ac:dyDescent="0.25">
      <c r="A24" s="133">
        <v>18</v>
      </c>
      <c r="B24" s="156" t="e">
        <f t="shared" ca="1" si="0"/>
        <v>#REF!</v>
      </c>
      <c r="C24" s="156" t="e">
        <f t="shared" ca="1" si="1"/>
        <v>#REF!</v>
      </c>
      <c r="D24" s="138"/>
      <c r="E24" s="139"/>
      <c r="F24" s="139" t="e">
        <f t="shared" ca="1" si="2"/>
        <v>#REF!</v>
      </c>
      <c r="G24" s="137"/>
      <c r="H24" s="137"/>
      <c r="I24" s="137" t="e">
        <f t="shared" ca="1" si="4"/>
        <v>#REF!</v>
      </c>
      <c r="J24" s="140"/>
      <c r="K24" s="140"/>
      <c r="L24" s="140" t="e">
        <f t="shared" ca="1" si="3"/>
        <v>#REF!</v>
      </c>
      <c r="M24" s="141" t="e">
        <f t="shared" ca="1" si="5"/>
        <v>#REF!</v>
      </c>
      <c r="N24" s="183" t="e">
        <f t="shared" ca="1" si="6"/>
        <v>#REF!</v>
      </c>
      <c r="O24" s="143" t="e">
        <f t="shared" ca="1" si="7"/>
        <v>#REF!</v>
      </c>
      <c r="P24" s="148"/>
    </row>
    <row r="25" spans="1:16" x14ac:dyDescent="0.25">
      <c r="A25" s="133">
        <v>19</v>
      </c>
      <c r="B25" s="156" t="e">
        <f t="shared" ca="1" si="0"/>
        <v>#REF!</v>
      </c>
      <c r="C25" s="156" t="e">
        <f t="shared" ca="1" si="1"/>
        <v>#REF!</v>
      </c>
      <c r="D25" s="138"/>
      <c r="E25" s="139"/>
      <c r="F25" s="139" t="e">
        <f t="shared" ca="1" si="2"/>
        <v>#REF!</v>
      </c>
      <c r="G25" s="137"/>
      <c r="H25" s="137"/>
      <c r="I25" s="137" t="e">
        <f t="shared" ca="1" si="4"/>
        <v>#REF!</v>
      </c>
      <c r="J25" s="140"/>
      <c r="K25" s="140"/>
      <c r="L25" s="140" t="e">
        <f t="shared" ca="1" si="3"/>
        <v>#REF!</v>
      </c>
      <c r="M25" s="141" t="e">
        <f t="shared" ca="1" si="5"/>
        <v>#REF!</v>
      </c>
      <c r="N25" s="183" t="e">
        <f t="shared" ca="1" si="6"/>
        <v>#REF!</v>
      </c>
      <c r="O25" s="143" t="e">
        <f t="shared" ca="1" si="7"/>
        <v>#REF!</v>
      </c>
      <c r="P25" s="148"/>
    </row>
    <row r="26" spans="1:16" x14ac:dyDescent="0.25">
      <c r="A26" s="133">
        <v>20</v>
      </c>
      <c r="B26" s="156" t="e">
        <f t="shared" ca="1" si="0"/>
        <v>#REF!</v>
      </c>
      <c r="C26" s="156" t="e">
        <f t="shared" ca="1" si="1"/>
        <v>#REF!</v>
      </c>
      <c r="D26" s="138"/>
      <c r="E26" s="139"/>
      <c r="F26" s="139" t="e">
        <f t="shared" ca="1" si="2"/>
        <v>#REF!</v>
      </c>
      <c r="G26" s="137"/>
      <c r="H26" s="137"/>
      <c r="I26" s="137" t="e">
        <f t="shared" ca="1" si="4"/>
        <v>#REF!</v>
      </c>
      <c r="J26" s="140"/>
      <c r="K26" s="140"/>
      <c r="L26" s="140" t="e">
        <f t="shared" ca="1" si="3"/>
        <v>#REF!</v>
      </c>
      <c r="M26" s="141" t="e">
        <f t="shared" ca="1" si="5"/>
        <v>#REF!</v>
      </c>
      <c r="N26" s="183" t="e">
        <f t="shared" ca="1" si="6"/>
        <v>#REF!</v>
      </c>
      <c r="O26" s="143" t="e">
        <f t="shared" ca="1" si="7"/>
        <v>#REF!</v>
      </c>
      <c r="P26" s="148"/>
    </row>
    <row r="27" spans="1:16" x14ac:dyDescent="0.25">
      <c r="A27" s="133">
        <v>21</v>
      </c>
      <c r="B27" s="156" t="e">
        <f t="shared" ca="1" si="0"/>
        <v>#REF!</v>
      </c>
      <c r="C27" s="156" t="e">
        <f t="shared" ca="1" si="1"/>
        <v>#REF!</v>
      </c>
      <c r="D27" s="138"/>
      <c r="E27" s="139"/>
      <c r="F27" s="139" t="e">
        <f t="shared" ca="1" si="2"/>
        <v>#REF!</v>
      </c>
      <c r="G27" s="137"/>
      <c r="H27" s="137"/>
      <c r="I27" s="137" t="e">
        <f t="shared" ca="1" si="4"/>
        <v>#REF!</v>
      </c>
      <c r="J27" s="140"/>
      <c r="K27" s="140"/>
      <c r="L27" s="140" t="e">
        <f t="shared" ca="1" si="3"/>
        <v>#REF!</v>
      </c>
      <c r="M27" s="141" t="e">
        <f t="shared" ca="1" si="5"/>
        <v>#REF!</v>
      </c>
      <c r="N27" s="183" t="e">
        <f t="shared" ca="1" si="6"/>
        <v>#REF!</v>
      </c>
      <c r="O27" s="143" t="e">
        <f t="shared" ca="1" si="7"/>
        <v>#REF!</v>
      </c>
      <c r="P27" s="148"/>
    </row>
    <row r="28" spans="1:16" x14ac:dyDescent="0.25">
      <c r="A28" s="133">
        <v>22</v>
      </c>
      <c r="B28" s="156" t="e">
        <f t="shared" ca="1" si="0"/>
        <v>#REF!</v>
      </c>
      <c r="C28" s="156" t="e">
        <f t="shared" ca="1" si="1"/>
        <v>#REF!</v>
      </c>
      <c r="D28" s="138"/>
      <c r="E28" s="139"/>
      <c r="F28" s="139" t="e">
        <f t="shared" ca="1" si="2"/>
        <v>#REF!</v>
      </c>
      <c r="G28" s="137"/>
      <c r="H28" s="137"/>
      <c r="I28" s="137" t="e">
        <f t="shared" ca="1" si="4"/>
        <v>#REF!</v>
      </c>
      <c r="J28" s="140"/>
      <c r="K28" s="140"/>
      <c r="L28" s="140" t="e">
        <f t="shared" ca="1" si="3"/>
        <v>#REF!</v>
      </c>
      <c r="M28" s="141" t="e">
        <f t="shared" ca="1" si="5"/>
        <v>#REF!</v>
      </c>
      <c r="N28" s="183" t="e">
        <f t="shared" ca="1" si="6"/>
        <v>#REF!</v>
      </c>
      <c r="O28" s="143" t="e">
        <f t="shared" ca="1" si="7"/>
        <v>#REF!</v>
      </c>
      <c r="P28" s="148"/>
    </row>
    <row r="29" spans="1:16" x14ac:dyDescent="0.25">
      <c r="A29" s="133">
        <v>23</v>
      </c>
      <c r="B29" s="156" t="e">
        <f t="shared" ca="1" si="0"/>
        <v>#REF!</v>
      </c>
      <c r="C29" s="156" t="e">
        <f t="shared" ca="1" si="1"/>
        <v>#REF!</v>
      </c>
      <c r="D29" s="138"/>
      <c r="E29" s="139"/>
      <c r="F29" s="139" t="e">
        <f t="shared" ca="1" si="2"/>
        <v>#REF!</v>
      </c>
      <c r="G29" s="137"/>
      <c r="H29" s="137"/>
      <c r="I29" s="137" t="e">
        <f t="shared" ca="1" si="4"/>
        <v>#REF!</v>
      </c>
      <c r="J29" s="140"/>
      <c r="K29" s="140"/>
      <c r="L29" s="140" t="e">
        <f t="shared" ca="1" si="3"/>
        <v>#REF!</v>
      </c>
      <c r="M29" s="141" t="e">
        <f t="shared" ca="1" si="5"/>
        <v>#REF!</v>
      </c>
      <c r="N29" s="183" t="e">
        <f t="shared" ca="1" si="6"/>
        <v>#REF!</v>
      </c>
      <c r="O29" s="143" t="e">
        <f t="shared" ca="1" si="7"/>
        <v>#REF!</v>
      </c>
      <c r="P29" s="148"/>
    </row>
    <row r="30" spans="1:16" x14ac:dyDescent="0.25">
      <c r="A30" s="133">
        <v>24</v>
      </c>
      <c r="B30" s="156" t="e">
        <f t="shared" ca="1" si="0"/>
        <v>#REF!</v>
      </c>
      <c r="C30" s="156" t="e">
        <f t="shared" ca="1" si="1"/>
        <v>#REF!</v>
      </c>
      <c r="D30" s="138"/>
      <c r="E30" s="139"/>
      <c r="F30" s="139" t="e">
        <f t="shared" ca="1" si="2"/>
        <v>#REF!</v>
      </c>
      <c r="G30" s="137"/>
      <c r="H30" s="137"/>
      <c r="I30" s="137" t="e">
        <f t="shared" ca="1" si="4"/>
        <v>#REF!</v>
      </c>
      <c r="J30" s="140"/>
      <c r="K30" s="140"/>
      <c r="L30" s="140" t="e">
        <f t="shared" ca="1" si="3"/>
        <v>#REF!</v>
      </c>
      <c r="M30" s="141" t="e">
        <f t="shared" ca="1" si="5"/>
        <v>#REF!</v>
      </c>
      <c r="N30" s="183" t="e">
        <f t="shared" ca="1" si="6"/>
        <v>#REF!</v>
      </c>
      <c r="O30" s="143" t="e">
        <f t="shared" ca="1" si="7"/>
        <v>#REF!</v>
      </c>
      <c r="P30" s="148"/>
    </row>
    <row r="31" spans="1:16" x14ac:dyDescent="0.25">
      <c r="A31" s="133">
        <v>25</v>
      </c>
      <c r="B31" s="156" t="e">
        <f t="shared" ca="1" si="0"/>
        <v>#REF!</v>
      </c>
      <c r="C31" s="156" t="e">
        <f t="shared" ca="1" si="1"/>
        <v>#REF!</v>
      </c>
      <c r="D31" s="138"/>
      <c r="E31" s="139"/>
      <c r="F31" s="139" t="e">
        <f t="shared" ca="1" si="2"/>
        <v>#REF!</v>
      </c>
      <c r="G31" s="137"/>
      <c r="H31" s="137"/>
      <c r="I31" s="137" t="e">
        <f t="shared" ca="1" si="4"/>
        <v>#REF!</v>
      </c>
      <c r="J31" s="140"/>
      <c r="K31" s="140"/>
      <c r="L31" s="140" t="e">
        <f t="shared" ca="1" si="3"/>
        <v>#REF!</v>
      </c>
      <c r="M31" s="141" t="e">
        <f t="shared" ca="1" si="5"/>
        <v>#REF!</v>
      </c>
      <c r="N31" s="183" t="e">
        <f t="shared" ca="1" si="6"/>
        <v>#REF!</v>
      </c>
      <c r="O31" s="143" t="e">
        <f t="shared" ca="1" si="7"/>
        <v>#REF!</v>
      </c>
      <c r="P31" s="148"/>
    </row>
    <row r="32" spans="1:16" x14ac:dyDescent="0.25">
      <c r="A32" s="133">
        <v>26</v>
      </c>
      <c r="B32" s="156" t="e">
        <f t="shared" ca="1" si="0"/>
        <v>#REF!</v>
      </c>
      <c r="C32" s="156" t="e">
        <f t="shared" ca="1" si="1"/>
        <v>#REF!</v>
      </c>
      <c r="D32" s="138"/>
      <c r="E32" s="139"/>
      <c r="F32" s="139" t="e">
        <f t="shared" ca="1" si="2"/>
        <v>#REF!</v>
      </c>
      <c r="G32" s="137"/>
      <c r="H32" s="137"/>
      <c r="I32" s="137" t="e">
        <f t="shared" ca="1" si="4"/>
        <v>#REF!</v>
      </c>
      <c r="J32" s="140"/>
      <c r="K32" s="140"/>
      <c r="L32" s="140" t="e">
        <f t="shared" ca="1" si="3"/>
        <v>#REF!</v>
      </c>
      <c r="M32" s="141" t="e">
        <f t="shared" ca="1" si="5"/>
        <v>#REF!</v>
      </c>
      <c r="N32" s="183" t="e">
        <f t="shared" ca="1" si="6"/>
        <v>#REF!</v>
      </c>
      <c r="O32" s="143" t="e">
        <f t="shared" ca="1" si="7"/>
        <v>#REF!</v>
      </c>
      <c r="P32" s="148"/>
    </row>
    <row r="33" spans="1:16" x14ac:dyDescent="0.25">
      <c r="A33" s="133">
        <v>27</v>
      </c>
      <c r="B33" s="156" t="e">
        <f t="shared" ca="1" si="0"/>
        <v>#REF!</v>
      </c>
      <c r="C33" s="156" t="e">
        <f t="shared" ca="1" si="1"/>
        <v>#REF!</v>
      </c>
      <c r="D33" s="138"/>
      <c r="E33" s="139"/>
      <c r="F33" s="139" t="e">
        <f t="shared" ca="1" si="2"/>
        <v>#REF!</v>
      </c>
      <c r="G33" s="137"/>
      <c r="H33" s="137"/>
      <c r="I33" s="137" t="e">
        <f t="shared" ca="1" si="4"/>
        <v>#REF!</v>
      </c>
      <c r="J33" s="140"/>
      <c r="K33" s="140"/>
      <c r="L33" s="140" t="e">
        <f t="shared" ca="1" si="3"/>
        <v>#REF!</v>
      </c>
      <c r="M33" s="141" t="e">
        <f t="shared" ca="1" si="5"/>
        <v>#REF!</v>
      </c>
      <c r="N33" s="183" t="e">
        <f t="shared" ca="1" si="6"/>
        <v>#REF!</v>
      </c>
      <c r="O33" s="143" t="e">
        <f t="shared" ca="1" si="7"/>
        <v>#REF!</v>
      </c>
      <c r="P33" s="148"/>
    </row>
    <row r="34" spans="1:16" x14ac:dyDescent="0.25">
      <c r="A34" s="133">
        <v>28</v>
      </c>
      <c r="B34" s="156" t="e">
        <f t="shared" ca="1" si="0"/>
        <v>#REF!</v>
      </c>
      <c r="C34" s="156" t="e">
        <f t="shared" ca="1" si="1"/>
        <v>#REF!</v>
      </c>
      <c r="D34" s="138"/>
      <c r="E34" s="139"/>
      <c r="F34" s="139" t="e">
        <f t="shared" ca="1" si="2"/>
        <v>#REF!</v>
      </c>
      <c r="G34" s="137"/>
      <c r="H34" s="137"/>
      <c r="I34" s="137" t="e">
        <f t="shared" ca="1" si="4"/>
        <v>#REF!</v>
      </c>
      <c r="J34" s="140"/>
      <c r="K34" s="140"/>
      <c r="L34" s="140" t="e">
        <f t="shared" ca="1" si="3"/>
        <v>#REF!</v>
      </c>
      <c r="M34" s="141" t="e">
        <f t="shared" ca="1" si="5"/>
        <v>#REF!</v>
      </c>
      <c r="N34" s="183" t="e">
        <f t="shared" ca="1" si="6"/>
        <v>#REF!</v>
      </c>
      <c r="O34" s="143" t="e">
        <f t="shared" ca="1" si="7"/>
        <v>#REF!</v>
      </c>
      <c r="P34" s="148"/>
    </row>
    <row r="35" spans="1:16" x14ac:dyDescent="0.25">
      <c r="A35" s="133">
        <v>29</v>
      </c>
      <c r="B35" s="156" t="e">
        <f t="shared" ca="1" si="0"/>
        <v>#REF!</v>
      </c>
      <c r="C35" s="156" t="e">
        <f t="shared" ca="1" si="1"/>
        <v>#REF!</v>
      </c>
      <c r="D35" s="138"/>
      <c r="E35" s="139"/>
      <c r="F35" s="139" t="e">
        <f t="shared" ca="1" si="2"/>
        <v>#REF!</v>
      </c>
      <c r="G35" s="137"/>
      <c r="H35" s="137"/>
      <c r="I35" s="137" t="e">
        <f t="shared" ca="1" si="4"/>
        <v>#REF!</v>
      </c>
      <c r="J35" s="140"/>
      <c r="K35" s="140"/>
      <c r="L35" s="140" t="e">
        <f t="shared" ca="1" si="3"/>
        <v>#REF!</v>
      </c>
      <c r="M35" s="141" t="e">
        <f t="shared" ca="1" si="5"/>
        <v>#REF!</v>
      </c>
      <c r="N35" s="183" t="e">
        <f t="shared" ca="1" si="6"/>
        <v>#REF!</v>
      </c>
      <c r="O35" s="143" t="e">
        <f t="shared" ca="1" si="7"/>
        <v>#REF!</v>
      </c>
      <c r="P35" s="148"/>
    </row>
    <row r="36" spans="1:16" x14ac:dyDescent="0.25">
      <c r="A36" s="133">
        <v>30</v>
      </c>
      <c r="B36" s="156" t="e">
        <f t="shared" ca="1" si="0"/>
        <v>#REF!</v>
      </c>
      <c r="C36" s="156" t="e">
        <f t="shared" ca="1" si="1"/>
        <v>#REF!</v>
      </c>
      <c r="D36" s="138"/>
      <c r="E36" s="139"/>
      <c r="F36" s="139" t="e">
        <f t="shared" ca="1" si="2"/>
        <v>#REF!</v>
      </c>
      <c r="G36" s="137"/>
      <c r="H36" s="137"/>
      <c r="I36" s="137" t="e">
        <f t="shared" ca="1" si="4"/>
        <v>#REF!</v>
      </c>
      <c r="J36" s="140"/>
      <c r="K36" s="140"/>
      <c r="L36" s="140" t="e">
        <f t="shared" ca="1" si="3"/>
        <v>#REF!</v>
      </c>
      <c r="M36" s="141" t="e">
        <f t="shared" ca="1" si="5"/>
        <v>#REF!</v>
      </c>
      <c r="N36" s="183" t="e">
        <f t="shared" ca="1" si="6"/>
        <v>#REF!</v>
      </c>
      <c r="O36" s="143" t="e">
        <f t="shared" ca="1" si="7"/>
        <v>#REF!</v>
      </c>
      <c r="P36" s="148"/>
    </row>
    <row r="37" spans="1:16" x14ac:dyDescent="0.25">
      <c r="A37" s="133">
        <v>31</v>
      </c>
      <c r="B37" s="156" t="e">
        <f t="shared" ca="1" si="0"/>
        <v>#REF!</v>
      </c>
      <c r="C37" s="156" t="e">
        <f t="shared" ca="1" si="1"/>
        <v>#REF!</v>
      </c>
      <c r="D37" s="138"/>
      <c r="E37" s="139"/>
      <c r="F37" s="139" t="e">
        <f t="shared" ca="1" si="2"/>
        <v>#REF!</v>
      </c>
      <c r="G37" s="137"/>
      <c r="H37" s="137"/>
      <c r="I37" s="137" t="e">
        <f t="shared" ca="1" si="4"/>
        <v>#REF!</v>
      </c>
      <c r="J37" s="140"/>
      <c r="K37" s="140"/>
      <c r="L37" s="140" t="e">
        <f t="shared" ca="1" si="3"/>
        <v>#REF!</v>
      </c>
      <c r="M37" s="141" t="e">
        <f t="shared" ca="1" si="5"/>
        <v>#REF!</v>
      </c>
      <c r="N37" s="183" t="e">
        <f t="shared" ca="1" si="6"/>
        <v>#REF!</v>
      </c>
      <c r="O37" s="143" t="e">
        <f t="shared" ca="1" si="7"/>
        <v>#REF!</v>
      </c>
      <c r="P37" s="148"/>
    </row>
    <row r="38" spans="1:16" x14ac:dyDescent="0.25">
      <c r="A38" s="133">
        <v>32</v>
      </c>
      <c r="B38" s="156" t="e">
        <f t="shared" ca="1" si="0"/>
        <v>#REF!</v>
      </c>
      <c r="C38" s="156" t="e">
        <f t="shared" ca="1" si="1"/>
        <v>#REF!</v>
      </c>
      <c r="D38" s="138"/>
      <c r="E38" s="139"/>
      <c r="F38" s="139" t="e">
        <f t="shared" ca="1" si="2"/>
        <v>#REF!</v>
      </c>
      <c r="G38" s="137"/>
      <c r="H38" s="137"/>
      <c r="I38" s="137" t="e">
        <f t="shared" ca="1" si="4"/>
        <v>#REF!</v>
      </c>
      <c r="J38" s="140"/>
      <c r="K38" s="140"/>
      <c r="L38" s="140" t="e">
        <f t="shared" ca="1" si="3"/>
        <v>#REF!</v>
      </c>
      <c r="M38" s="141" t="e">
        <f t="shared" ca="1" si="5"/>
        <v>#REF!</v>
      </c>
      <c r="N38" s="183" t="e">
        <f t="shared" ca="1" si="6"/>
        <v>#REF!</v>
      </c>
      <c r="O38" s="143" t="e">
        <f t="shared" ca="1" si="7"/>
        <v>#REF!</v>
      </c>
      <c r="P38" s="148"/>
    </row>
    <row r="39" spans="1:16" x14ac:dyDescent="0.25">
      <c r="A39" s="133">
        <v>33</v>
      </c>
      <c r="B39" s="156" t="e">
        <f t="shared" ca="1" si="0"/>
        <v>#REF!</v>
      </c>
      <c r="C39" s="156" t="e">
        <f t="shared" ca="1" si="1"/>
        <v>#REF!</v>
      </c>
      <c r="D39" s="138"/>
      <c r="E39" s="139"/>
      <c r="F39" s="139" t="e">
        <f t="shared" ca="1" si="2"/>
        <v>#REF!</v>
      </c>
      <c r="G39" s="137"/>
      <c r="H39" s="137"/>
      <c r="I39" s="137" t="e">
        <f t="shared" ca="1" si="4"/>
        <v>#REF!</v>
      </c>
      <c r="J39" s="140"/>
      <c r="K39" s="140"/>
      <c r="L39" s="140" t="e">
        <f t="shared" ca="1" si="3"/>
        <v>#REF!</v>
      </c>
      <c r="M39" s="141" t="e">
        <f t="shared" ca="1" si="5"/>
        <v>#REF!</v>
      </c>
      <c r="N39" s="183" t="e">
        <f t="shared" ca="1" si="6"/>
        <v>#REF!</v>
      </c>
      <c r="O39" s="143" t="e">
        <f t="shared" ca="1" si="7"/>
        <v>#REF!</v>
      </c>
      <c r="P39" s="148"/>
    </row>
    <row r="40" spans="1:16" x14ac:dyDescent="0.25">
      <c r="A40" s="133">
        <v>34</v>
      </c>
      <c r="B40" s="156" t="e">
        <f t="shared" ca="1" si="0"/>
        <v>#REF!</v>
      </c>
      <c r="C40" s="156" t="e">
        <f t="shared" ca="1" si="1"/>
        <v>#REF!</v>
      </c>
      <c r="D40" s="138"/>
      <c r="E40" s="139"/>
      <c r="F40" s="139" t="e">
        <f t="shared" ca="1" si="2"/>
        <v>#REF!</v>
      </c>
      <c r="G40" s="137"/>
      <c r="H40" s="137"/>
      <c r="I40" s="137" t="e">
        <f t="shared" ca="1" si="4"/>
        <v>#REF!</v>
      </c>
      <c r="J40" s="140"/>
      <c r="K40" s="140"/>
      <c r="L40" s="140" t="e">
        <f t="shared" ca="1" si="3"/>
        <v>#REF!</v>
      </c>
      <c r="M40" s="141" t="e">
        <f t="shared" ca="1" si="5"/>
        <v>#REF!</v>
      </c>
      <c r="N40" s="183" t="e">
        <f t="shared" ca="1" si="6"/>
        <v>#REF!</v>
      </c>
      <c r="O40" s="143" t="e">
        <f t="shared" ca="1" si="7"/>
        <v>#REF!</v>
      </c>
      <c r="P40" s="148"/>
    </row>
    <row r="41" spans="1:16" x14ac:dyDescent="0.25">
      <c r="A41" s="133">
        <v>35</v>
      </c>
      <c r="B41" s="156" t="e">
        <f t="shared" ca="1" si="0"/>
        <v>#REF!</v>
      </c>
      <c r="C41" s="156" t="e">
        <f t="shared" ca="1" si="1"/>
        <v>#REF!</v>
      </c>
      <c r="D41" s="138"/>
      <c r="E41" s="139"/>
      <c r="F41" s="139" t="e">
        <f t="shared" ca="1" si="2"/>
        <v>#REF!</v>
      </c>
      <c r="G41" s="137"/>
      <c r="H41" s="137"/>
      <c r="I41" s="137" t="e">
        <f t="shared" ca="1" si="4"/>
        <v>#REF!</v>
      </c>
      <c r="J41" s="140"/>
      <c r="K41" s="140"/>
      <c r="L41" s="140" t="e">
        <f t="shared" ca="1" si="3"/>
        <v>#REF!</v>
      </c>
      <c r="M41" s="141" t="e">
        <f t="shared" ca="1" si="5"/>
        <v>#REF!</v>
      </c>
      <c r="N41" s="183" t="e">
        <f t="shared" ca="1" si="6"/>
        <v>#REF!</v>
      </c>
      <c r="O41" s="143" t="e">
        <f t="shared" ca="1" si="7"/>
        <v>#REF!</v>
      </c>
      <c r="P41" s="148"/>
    </row>
    <row r="42" spans="1:16" x14ac:dyDescent="0.25">
      <c r="A42" s="133">
        <v>36</v>
      </c>
      <c r="B42" s="156" t="e">
        <f t="shared" ca="1" si="0"/>
        <v>#REF!</v>
      </c>
      <c r="C42" s="156" t="e">
        <f t="shared" ca="1" si="1"/>
        <v>#REF!</v>
      </c>
      <c r="D42" s="138"/>
      <c r="E42" s="139"/>
      <c r="F42" s="139" t="e">
        <f t="shared" ca="1" si="2"/>
        <v>#REF!</v>
      </c>
      <c r="G42" s="137"/>
      <c r="H42" s="137"/>
      <c r="I42" s="137" t="e">
        <f t="shared" ca="1" si="4"/>
        <v>#REF!</v>
      </c>
      <c r="J42" s="140"/>
      <c r="K42" s="140"/>
      <c r="L42" s="140" t="e">
        <f t="shared" ca="1" si="3"/>
        <v>#REF!</v>
      </c>
      <c r="M42" s="141" t="e">
        <f t="shared" ca="1" si="5"/>
        <v>#REF!</v>
      </c>
      <c r="N42" s="183" t="e">
        <f t="shared" ca="1" si="6"/>
        <v>#REF!</v>
      </c>
      <c r="O42" s="143" t="e">
        <f t="shared" ca="1" si="7"/>
        <v>#REF!</v>
      </c>
      <c r="P42" s="148"/>
    </row>
    <row r="43" spans="1:16" x14ac:dyDescent="0.25">
      <c r="A43" s="133">
        <v>37</v>
      </c>
      <c r="B43" s="156" t="e">
        <f t="shared" ca="1" si="0"/>
        <v>#REF!</v>
      </c>
      <c r="C43" s="156" t="e">
        <f t="shared" ca="1" si="1"/>
        <v>#REF!</v>
      </c>
      <c r="D43" s="138"/>
      <c r="E43" s="139"/>
      <c r="F43" s="139" t="e">
        <f t="shared" ca="1" si="2"/>
        <v>#REF!</v>
      </c>
      <c r="G43" s="137"/>
      <c r="H43" s="137"/>
      <c r="I43" s="137" t="e">
        <f t="shared" ca="1" si="4"/>
        <v>#REF!</v>
      </c>
      <c r="J43" s="140"/>
      <c r="K43" s="140"/>
      <c r="L43" s="140" t="e">
        <f t="shared" ca="1" si="3"/>
        <v>#REF!</v>
      </c>
      <c r="M43" s="141" t="e">
        <f t="shared" ca="1" si="5"/>
        <v>#REF!</v>
      </c>
      <c r="N43" s="183" t="e">
        <f t="shared" ca="1" si="6"/>
        <v>#REF!</v>
      </c>
      <c r="O43" s="143" t="e">
        <f t="shared" ca="1" si="7"/>
        <v>#REF!</v>
      </c>
      <c r="P43" s="148"/>
    </row>
    <row r="44" spans="1:16" x14ac:dyDescent="0.25">
      <c r="A44" s="133">
        <v>38</v>
      </c>
      <c r="B44" s="156" t="e">
        <f t="shared" ca="1" si="0"/>
        <v>#REF!</v>
      </c>
      <c r="C44" s="156" t="e">
        <f t="shared" ca="1" si="1"/>
        <v>#REF!</v>
      </c>
      <c r="D44" s="138"/>
      <c r="E44" s="139"/>
      <c r="F44" s="139" t="e">
        <f t="shared" ca="1" si="2"/>
        <v>#REF!</v>
      </c>
      <c r="G44" s="137"/>
      <c r="H44" s="137"/>
      <c r="I44" s="137" t="e">
        <f t="shared" ca="1" si="4"/>
        <v>#REF!</v>
      </c>
      <c r="J44" s="140"/>
      <c r="K44" s="140"/>
      <c r="L44" s="140" t="e">
        <f t="shared" ca="1" si="3"/>
        <v>#REF!</v>
      </c>
      <c r="M44" s="141" t="e">
        <f t="shared" ca="1" si="5"/>
        <v>#REF!</v>
      </c>
      <c r="N44" s="183" t="e">
        <f t="shared" ca="1" si="6"/>
        <v>#REF!</v>
      </c>
      <c r="O44" s="143" t="e">
        <f t="shared" ca="1" si="7"/>
        <v>#REF!</v>
      </c>
      <c r="P44" s="148"/>
    </row>
    <row r="45" spans="1:16" x14ac:dyDescent="0.25">
      <c r="A45" s="133">
        <v>39</v>
      </c>
      <c r="B45" s="156" t="e">
        <f t="shared" ca="1" si="0"/>
        <v>#REF!</v>
      </c>
      <c r="C45" s="156" t="e">
        <f t="shared" ca="1" si="1"/>
        <v>#REF!</v>
      </c>
      <c r="D45" s="138"/>
      <c r="E45" s="139"/>
      <c r="F45" s="139" t="e">
        <f t="shared" ca="1" si="2"/>
        <v>#REF!</v>
      </c>
      <c r="G45" s="137"/>
      <c r="H45" s="137"/>
      <c r="I45" s="137" t="e">
        <f t="shared" ca="1" si="4"/>
        <v>#REF!</v>
      </c>
      <c r="J45" s="140"/>
      <c r="K45" s="140"/>
      <c r="L45" s="140" t="e">
        <f t="shared" ca="1" si="3"/>
        <v>#REF!</v>
      </c>
      <c r="M45" s="141" t="e">
        <f t="shared" ca="1" si="5"/>
        <v>#REF!</v>
      </c>
      <c r="N45" s="183" t="e">
        <f t="shared" ca="1" si="6"/>
        <v>#REF!</v>
      </c>
      <c r="O45" s="143" t="e">
        <f t="shared" ca="1" si="7"/>
        <v>#REF!</v>
      </c>
      <c r="P45" s="148"/>
    </row>
    <row r="46" spans="1:16" x14ac:dyDescent="0.25">
      <c r="A46" s="133">
        <v>40</v>
      </c>
      <c r="B46" s="156" t="e">
        <f t="shared" ca="1" si="0"/>
        <v>#REF!</v>
      </c>
      <c r="C46" s="156" t="e">
        <f t="shared" ca="1" si="1"/>
        <v>#REF!</v>
      </c>
      <c r="D46" s="138"/>
      <c r="E46" s="139"/>
      <c r="F46" s="139" t="e">
        <f t="shared" ca="1" si="2"/>
        <v>#REF!</v>
      </c>
      <c r="G46" s="137"/>
      <c r="H46" s="137"/>
      <c r="I46" s="137" t="e">
        <f t="shared" ca="1" si="4"/>
        <v>#REF!</v>
      </c>
      <c r="J46" s="140"/>
      <c r="K46" s="140"/>
      <c r="L46" s="140" t="e">
        <f t="shared" ca="1" si="3"/>
        <v>#REF!</v>
      </c>
      <c r="M46" s="141" t="e">
        <f t="shared" ca="1" si="5"/>
        <v>#REF!</v>
      </c>
      <c r="N46" s="183" t="e">
        <f t="shared" ca="1" si="6"/>
        <v>#REF!</v>
      </c>
      <c r="O46" s="143" t="e">
        <f t="shared" ca="1" si="7"/>
        <v>#REF!</v>
      </c>
      <c r="P46" s="148"/>
    </row>
    <row r="47" spans="1:16" x14ac:dyDescent="0.25">
      <c r="A47" s="133">
        <v>41</v>
      </c>
      <c r="B47" s="156" t="e">
        <f t="shared" ca="1" si="0"/>
        <v>#REF!</v>
      </c>
      <c r="C47" s="156" t="e">
        <f t="shared" ca="1" si="1"/>
        <v>#REF!</v>
      </c>
      <c r="D47" s="138"/>
      <c r="E47" s="139"/>
      <c r="F47" s="139" t="e">
        <f t="shared" ca="1" si="2"/>
        <v>#REF!</v>
      </c>
      <c r="G47" s="137"/>
      <c r="H47" s="137"/>
      <c r="I47" s="137" t="e">
        <f t="shared" ca="1" si="4"/>
        <v>#REF!</v>
      </c>
      <c r="J47" s="140"/>
      <c r="K47" s="140"/>
      <c r="L47" s="140" t="e">
        <f t="shared" ca="1" si="3"/>
        <v>#REF!</v>
      </c>
      <c r="M47" s="141" t="e">
        <f t="shared" ca="1" si="5"/>
        <v>#REF!</v>
      </c>
      <c r="N47" s="183" t="e">
        <f t="shared" ca="1" si="6"/>
        <v>#REF!</v>
      </c>
      <c r="O47" s="143" t="e">
        <f t="shared" ca="1" si="7"/>
        <v>#REF!</v>
      </c>
      <c r="P47" s="148"/>
    </row>
    <row r="48" spans="1:16" x14ac:dyDescent="0.25">
      <c r="A48" s="133">
        <v>42</v>
      </c>
      <c r="B48" s="156" t="e">
        <f t="shared" ca="1" si="0"/>
        <v>#REF!</v>
      </c>
      <c r="C48" s="156" t="e">
        <f t="shared" ca="1" si="1"/>
        <v>#REF!</v>
      </c>
      <c r="D48" s="138"/>
      <c r="E48" s="139"/>
      <c r="F48" s="139" t="e">
        <f t="shared" ca="1" si="2"/>
        <v>#REF!</v>
      </c>
      <c r="G48" s="137"/>
      <c r="H48" s="137"/>
      <c r="I48" s="137" t="e">
        <f t="shared" ca="1" si="4"/>
        <v>#REF!</v>
      </c>
      <c r="J48" s="140"/>
      <c r="K48" s="140"/>
      <c r="L48" s="140" t="e">
        <f t="shared" ca="1" si="3"/>
        <v>#REF!</v>
      </c>
      <c r="M48" s="141" t="e">
        <f t="shared" ca="1" si="5"/>
        <v>#REF!</v>
      </c>
      <c r="N48" s="183" t="e">
        <f t="shared" ca="1" si="6"/>
        <v>#REF!</v>
      </c>
      <c r="O48" s="143" t="e">
        <f t="shared" ca="1" si="7"/>
        <v>#REF!</v>
      </c>
      <c r="P48" s="148"/>
    </row>
    <row r="49" spans="1:16" x14ac:dyDescent="0.25">
      <c r="A49" s="133">
        <v>43</v>
      </c>
      <c r="B49" s="156" t="e">
        <f t="shared" ca="1" si="0"/>
        <v>#REF!</v>
      </c>
      <c r="C49" s="156" t="e">
        <f t="shared" ca="1" si="1"/>
        <v>#REF!</v>
      </c>
      <c r="D49" s="138"/>
      <c r="E49" s="139"/>
      <c r="F49" s="139" t="e">
        <f t="shared" ca="1" si="2"/>
        <v>#REF!</v>
      </c>
      <c r="G49" s="137"/>
      <c r="H49" s="137"/>
      <c r="I49" s="137" t="e">
        <f t="shared" ca="1" si="4"/>
        <v>#REF!</v>
      </c>
      <c r="J49" s="140"/>
      <c r="K49" s="140"/>
      <c r="L49" s="140" t="e">
        <f t="shared" ca="1" si="3"/>
        <v>#REF!</v>
      </c>
      <c r="M49" s="141" t="e">
        <f t="shared" ca="1" si="5"/>
        <v>#REF!</v>
      </c>
      <c r="N49" s="183" t="e">
        <f t="shared" ca="1" si="6"/>
        <v>#REF!</v>
      </c>
      <c r="O49" s="143" t="e">
        <f t="shared" ca="1" si="7"/>
        <v>#REF!</v>
      </c>
      <c r="P49" s="148"/>
    </row>
    <row r="50" spans="1:16" x14ac:dyDescent="0.25">
      <c r="A50" s="133">
        <v>44</v>
      </c>
      <c r="B50" s="156" t="e">
        <f t="shared" ca="1" si="0"/>
        <v>#REF!</v>
      </c>
      <c r="C50" s="156" t="e">
        <f t="shared" ca="1" si="1"/>
        <v>#REF!</v>
      </c>
      <c r="D50" s="138"/>
      <c r="E50" s="139"/>
      <c r="F50" s="139" t="e">
        <f t="shared" ca="1" si="2"/>
        <v>#REF!</v>
      </c>
      <c r="G50" s="137"/>
      <c r="H50" s="137"/>
      <c r="I50" s="137" t="e">
        <f t="shared" ca="1" si="4"/>
        <v>#REF!</v>
      </c>
      <c r="J50" s="140"/>
      <c r="K50" s="140"/>
      <c r="L50" s="140" t="e">
        <f t="shared" ca="1" si="3"/>
        <v>#REF!</v>
      </c>
      <c r="M50" s="141" t="e">
        <f t="shared" ca="1" si="5"/>
        <v>#REF!</v>
      </c>
      <c r="N50" s="183" t="e">
        <f t="shared" ca="1" si="6"/>
        <v>#REF!</v>
      </c>
      <c r="O50" s="143" t="e">
        <f t="shared" ca="1" si="7"/>
        <v>#REF!</v>
      </c>
      <c r="P50" s="148"/>
    </row>
    <row r="51" spans="1:16" x14ac:dyDescent="0.25">
      <c r="A51" s="133">
        <v>45</v>
      </c>
      <c r="B51" s="156" t="e">
        <f t="shared" ca="1" si="0"/>
        <v>#REF!</v>
      </c>
      <c r="C51" s="156" t="e">
        <f t="shared" ca="1" si="1"/>
        <v>#REF!</v>
      </c>
      <c r="D51" s="138"/>
      <c r="E51" s="139"/>
      <c r="F51" s="139" t="e">
        <f t="shared" ca="1" si="2"/>
        <v>#REF!</v>
      </c>
      <c r="G51" s="137"/>
      <c r="H51" s="137"/>
      <c r="I51" s="137" t="e">
        <f t="shared" ca="1" si="4"/>
        <v>#REF!</v>
      </c>
      <c r="J51" s="140"/>
      <c r="K51" s="140"/>
      <c r="L51" s="140" t="e">
        <f t="shared" ca="1" si="3"/>
        <v>#REF!</v>
      </c>
      <c r="M51" s="141" t="e">
        <f t="shared" ca="1" si="5"/>
        <v>#REF!</v>
      </c>
      <c r="N51" s="183" t="e">
        <f t="shared" ca="1" si="6"/>
        <v>#REF!</v>
      </c>
      <c r="O51" s="143" t="e">
        <f t="shared" ca="1" si="7"/>
        <v>#REF!</v>
      </c>
      <c r="P51" s="148"/>
    </row>
    <row r="52" spans="1:16" x14ac:dyDescent="0.25">
      <c r="A52" s="133">
        <v>46</v>
      </c>
      <c r="B52" s="156" t="e">
        <f t="shared" ca="1" si="0"/>
        <v>#REF!</v>
      </c>
      <c r="C52" s="156" t="e">
        <f t="shared" ca="1" si="1"/>
        <v>#REF!</v>
      </c>
      <c r="D52" s="138"/>
      <c r="E52" s="139"/>
      <c r="F52" s="139" t="e">
        <f t="shared" ca="1" si="2"/>
        <v>#REF!</v>
      </c>
      <c r="G52" s="137"/>
      <c r="H52" s="137"/>
      <c r="I52" s="137" t="e">
        <f t="shared" ca="1" si="4"/>
        <v>#REF!</v>
      </c>
      <c r="J52" s="140"/>
      <c r="K52" s="140"/>
      <c r="L52" s="140" t="e">
        <f t="shared" ca="1" si="3"/>
        <v>#REF!</v>
      </c>
      <c r="M52" s="141" t="e">
        <f t="shared" ca="1" si="5"/>
        <v>#REF!</v>
      </c>
      <c r="N52" s="183" t="e">
        <f t="shared" ca="1" si="6"/>
        <v>#REF!</v>
      </c>
      <c r="O52" s="143" t="e">
        <f t="shared" ca="1" si="7"/>
        <v>#REF!</v>
      </c>
      <c r="P52" s="148"/>
    </row>
    <row r="53" spans="1:16" x14ac:dyDescent="0.25">
      <c r="A53" s="133">
        <v>47</v>
      </c>
      <c r="B53" s="156" t="e">
        <f t="shared" ca="1" si="0"/>
        <v>#REF!</v>
      </c>
      <c r="C53" s="156" t="e">
        <f t="shared" ca="1" si="1"/>
        <v>#REF!</v>
      </c>
      <c r="D53" s="138"/>
      <c r="E53" s="139"/>
      <c r="F53" s="139" t="e">
        <f t="shared" ca="1" si="2"/>
        <v>#REF!</v>
      </c>
      <c r="G53" s="137"/>
      <c r="H53" s="137"/>
      <c r="I53" s="137" t="e">
        <f t="shared" ca="1" si="4"/>
        <v>#REF!</v>
      </c>
      <c r="J53" s="140"/>
      <c r="K53" s="140"/>
      <c r="L53" s="140" t="e">
        <f t="shared" ca="1" si="3"/>
        <v>#REF!</v>
      </c>
      <c r="M53" s="141" t="e">
        <f t="shared" ca="1" si="5"/>
        <v>#REF!</v>
      </c>
      <c r="N53" s="183" t="e">
        <f t="shared" ca="1" si="6"/>
        <v>#REF!</v>
      </c>
      <c r="O53" s="143" t="e">
        <f t="shared" ca="1" si="7"/>
        <v>#REF!</v>
      </c>
      <c r="P53" s="148"/>
    </row>
    <row r="54" spans="1:16" x14ac:dyDescent="0.25">
      <c r="A54" s="133">
        <v>48</v>
      </c>
      <c r="B54" s="156" t="e">
        <f t="shared" ca="1" si="0"/>
        <v>#REF!</v>
      </c>
      <c r="C54" s="156" t="e">
        <f t="shared" ca="1" si="1"/>
        <v>#REF!</v>
      </c>
      <c r="D54" s="138"/>
      <c r="E54" s="139"/>
      <c r="F54" s="139" t="e">
        <f t="shared" ca="1" si="2"/>
        <v>#REF!</v>
      </c>
      <c r="G54" s="137"/>
      <c r="H54" s="137"/>
      <c r="I54" s="137" t="e">
        <f t="shared" ca="1" si="4"/>
        <v>#REF!</v>
      </c>
      <c r="J54" s="140"/>
      <c r="K54" s="140"/>
      <c r="L54" s="140" t="e">
        <f t="shared" ca="1" si="3"/>
        <v>#REF!</v>
      </c>
      <c r="M54" s="141" t="e">
        <f t="shared" ca="1" si="5"/>
        <v>#REF!</v>
      </c>
      <c r="N54" s="183" t="e">
        <f t="shared" ca="1" si="6"/>
        <v>#REF!</v>
      </c>
      <c r="O54" s="143" t="e">
        <f t="shared" ca="1" si="7"/>
        <v>#REF!</v>
      </c>
      <c r="P54" s="148"/>
    </row>
    <row r="55" spans="1:16" x14ac:dyDescent="0.25">
      <c r="A55" s="133">
        <v>49</v>
      </c>
      <c r="B55" s="156" t="e">
        <f t="shared" ca="1" si="0"/>
        <v>#REF!</v>
      </c>
      <c r="C55" s="156" t="e">
        <f t="shared" ca="1" si="1"/>
        <v>#REF!</v>
      </c>
      <c r="D55" s="138"/>
      <c r="E55" s="139"/>
      <c r="F55" s="139" t="e">
        <f t="shared" ca="1" si="2"/>
        <v>#REF!</v>
      </c>
      <c r="G55" s="137"/>
      <c r="H55" s="137"/>
      <c r="I55" s="137" t="e">
        <f t="shared" ca="1" si="4"/>
        <v>#REF!</v>
      </c>
      <c r="J55" s="140"/>
      <c r="K55" s="140"/>
      <c r="L55" s="140" t="e">
        <f t="shared" ca="1" si="3"/>
        <v>#REF!</v>
      </c>
      <c r="M55" s="141" t="e">
        <f t="shared" ca="1" si="5"/>
        <v>#REF!</v>
      </c>
      <c r="N55" s="183" t="e">
        <f t="shared" ca="1" si="6"/>
        <v>#REF!</v>
      </c>
      <c r="O55" s="143" t="e">
        <f t="shared" ca="1" si="7"/>
        <v>#REF!</v>
      </c>
      <c r="P55" s="148"/>
    </row>
    <row r="56" spans="1:16" x14ac:dyDescent="0.25">
      <c r="A56" s="133">
        <v>50</v>
      </c>
      <c r="B56" s="156" t="e">
        <f t="shared" ca="1" si="0"/>
        <v>#REF!</v>
      </c>
      <c r="C56" s="156" t="e">
        <f t="shared" ca="1" si="1"/>
        <v>#REF!</v>
      </c>
      <c r="D56" s="138"/>
      <c r="E56" s="139"/>
      <c r="F56" s="139" t="e">
        <f t="shared" ca="1" si="2"/>
        <v>#REF!</v>
      </c>
      <c r="G56" s="137"/>
      <c r="H56" s="137"/>
      <c r="I56" s="137" t="e">
        <f t="shared" ca="1" si="4"/>
        <v>#REF!</v>
      </c>
      <c r="J56" s="140"/>
      <c r="K56" s="140"/>
      <c r="L56" s="140" t="e">
        <f t="shared" ca="1" si="3"/>
        <v>#REF!</v>
      </c>
      <c r="M56" s="141" t="e">
        <f t="shared" ca="1" si="5"/>
        <v>#REF!</v>
      </c>
      <c r="N56" s="183" t="e">
        <f t="shared" ca="1" si="6"/>
        <v>#REF!</v>
      </c>
      <c r="O56" s="143" t="e">
        <f t="shared" ca="1" si="7"/>
        <v>#REF!</v>
      </c>
      <c r="P56" s="148"/>
    </row>
    <row r="57" spans="1:16" x14ac:dyDescent="0.25">
      <c r="A57" s="133">
        <v>51</v>
      </c>
      <c r="B57" s="156" t="e">
        <f t="shared" ca="1" si="0"/>
        <v>#REF!</v>
      </c>
      <c r="C57" s="156" t="e">
        <f t="shared" ca="1" si="1"/>
        <v>#REF!</v>
      </c>
      <c r="D57" s="138"/>
      <c r="E57" s="139"/>
      <c r="F57" s="139" t="e">
        <f t="shared" ca="1" si="2"/>
        <v>#REF!</v>
      </c>
      <c r="G57" s="137"/>
      <c r="H57" s="137"/>
      <c r="I57" s="137" t="e">
        <f t="shared" ca="1" si="4"/>
        <v>#REF!</v>
      </c>
      <c r="J57" s="140"/>
      <c r="K57" s="140"/>
      <c r="L57" s="140" t="e">
        <f t="shared" ca="1" si="3"/>
        <v>#REF!</v>
      </c>
      <c r="M57" s="141" t="e">
        <f t="shared" ca="1" si="5"/>
        <v>#REF!</v>
      </c>
      <c r="N57" s="183" t="e">
        <f t="shared" ca="1" si="6"/>
        <v>#REF!</v>
      </c>
      <c r="O57" s="143" t="e">
        <f t="shared" ca="1" si="7"/>
        <v>#REF!</v>
      </c>
      <c r="P57" s="148"/>
    </row>
    <row r="58" spans="1:16" x14ac:dyDescent="0.25">
      <c r="A58" s="133">
        <v>52</v>
      </c>
      <c r="B58" s="156" t="e">
        <f t="shared" ca="1" si="0"/>
        <v>#REF!</v>
      </c>
      <c r="C58" s="156" t="e">
        <f t="shared" ca="1" si="1"/>
        <v>#REF!</v>
      </c>
      <c r="D58" s="138"/>
      <c r="E58" s="139"/>
      <c r="F58" s="139" t="e">
        <f t="shared" ca="1" si="2"/>
        <v>#REF!</v>
      </c>
      <c r="G58" s="137"/>
      <c r="H58" s="137"/>
      <c r="I58" s="137" t="e">
        <f t="shared" ca="1" si="4"/>
        <v>#REF!</v>
      </c>
      <c r="J58" s="140"/>
      <c r="K58" s="140"/>
      <c r="L58" s="140" t="e">
        <f t="shared" ca="1" si="3"/>
        <v>#REF!</v>
      </c>
      <c r="M58" s="141" t="e">
        <f t="shared" ca="1" si="5"/>
        <v>#REF!</v>
      </c>
      <c r="N58" s="183" t="e">
        <f t="shared" ca="1" si="6"/>
        <v>#REF!</v>
      </c>
      <c r="O58" s="143" t="e">
        <f t="shared" ca="1" si="7"/>
        <v>#REF!</v>
      </c>
      <c r="P58" s="148"/>
    </row>
    <row r="59" spans="1:16" x14ac:dyDescent="0.25">
      <c r="A59" s="133">
        <v>53</v>
      </c>
      <c r="B59" s="156" t="e">
        <f t="shared" ca="1" si="0"/>
        <v>#REF!</v>
      </c>
      <c r="C59" s="156" t="e">
        <f t="shared" ca="1" si="1"/>
        <v>#REF!</v>
      </c>
      <c r="D59" s="138"/>
      <c r="E59" s="139"/>
      <c r="F59" s="139" t="e">
        <f t="shared" ca="1" si="2"/>
        <v>#REF!</v>
      </c>
      <c r="G59" s="137"/>
      <c r="H59" s="137"/>
      <c r="I59" s="137" t="e">
        <f t="shared" ca="1" si="4"/>
        <v>#REF!</v>
      </c>
      <c r="J59" s="140"/>
      <c r="K59" s="140"/>
      <c r="L59" s="140" t="e">
        <f t="shared" ca="1" si="3"/>
        <v>#REF!</v>
      </c>
      <c r="M59" s="141" t="e">
        <f t="shared" ca="1" si="5"/>
        <v>#REF!</v>
      </c>
      <c r="N59" s="183" t="e">
        <f t="shared" ca="1" si="6"/>
        <v>#REF!</v>
      </c>
      <c r="O59" s="143" t="e">
        <f t="shared" ca="1" si="7"/>
        <v>#REF!</v>
      </c>
      <c r="P59" s="148"/>
    </row>
    <row r="60" spans="1:16" x14ac:dyDescent="0.25">
      <c r="A60" s="133">
        <v>54</v>
      </c>
      <c r="B60" s="156" t="e">
        <f t="shared" ca="1" si="0"/>
        <v>#REF!</v>
      </c>
      <c r="C60" s="156" t="e">
        <f t="shared" ca="1" si="1"/>
        <v>#REF!</v>
      </c>
      <c r="D60" s="138"/>
      <c r="E60" s="139"/>
      <c r="F60" s="139" t="e">
        <f t="shared" ca="1" si="2"/>
        <v>#REF!</v>
      </c>
      <c r="G60" s="137"/>
      <c r="H60" s="137"/>
      <c r="I60" s="137" t="e">
        <f t="shared" ca="1" si="4"/>
        <v>#REF!</v>
      </c>
      <c r="J60" s="140"/>
      <c r="K60" s="140"/>
      <c r="L60" s="140" t="e">
        <f t="shared" ca="1" si="3"/>
        <v>#REF!</v>
      </c>
      <c r="M60" s="141" t="e">
        <f t="shared" ca="1" si="5"/>
        <v>#REF!</v>
      </c>
      <c r="N60" s="183" t="e">
        <f t="shared" ca="1" si="6"/>
        <v>#REF!</v>
      </c>
      <c r="O60" s="143" t="e">
        <f t="shared" ca="1" si="7"/>
        <v>#REF!</v>
      </c>
      <c r="P60" s="148"/>
    </row>
    <row r="61" spans="1:16" x14ac:dyDescent="0.25">
      <c r="A61" s="133">
        <v>55</v>
      </c>
      <c r="B61" s="156" t="e">
        <f t="shared" ca="1" si="0"/>
        <v>#REF!</v>
      </c>
      <c r="C61" s="156" t="e">
        <f t="shared" ca="1" si="1"/>
        <v>#REF!</v>
      </c>
      <c r="D61" s="138"/>
      <c r="E61" s="139"/>
      <c r="F61" s="139" t="e">
        <f t="shared" ca="1" si="2"/>
        <v>#REF!</v>
      </c>
      <c r="G61" s="137"/>
      <c r="H61" s="137"/>
      <c r="I61" s="137" t="e">
        <f t="shared" ca="1" si="4"/>
        <v>#REF!</v>
      </c>
      <c r="J61" s="140"/>
      <c r="K61" s="140"/>
      <c r="L61" s="140" t="e">
        <f t="shared" ca="1" si="3"/>
        <v>#REF!</v>
      </c>
      <c r="M61" s="141" t="e">
        <f t="shared" ca="1" si="5"/>
        <v>#REF!</v>
      </c>
      <c r="N61" s="183" t="e">
        <f t="shared" ca="1" si="6"/>
        <v>#REF!</v>
      </c>
      <c r="O61" s="143" t="e">
        <f t="shared" ca="1" si="7"/>
        <v>#REF!</v>
      </c>
      <c r="P61" s="148"/>
    </row>
    <row r="62" spans="1:16" x14ac:dyDescent="0.25">
      <c r="A62" s="133">
        <v>56</v>
      </c>
      <c r="B62" s="156" t="e">
        <f t="shared" ca="1" si="0"/>
        <v>#REF!</v>
      </c>
      <c r="C62" s="156" t="e">
        <f t="shared" ca="1" si="1"/>
        <v>#REF!</v>
      </c>
      <c r="D62" s="138"/>
      <c r="E62" s="139"/>
      <c r="F62" s="139" t="e">
        <f t="shared" ca="1" si="2"/>
        <v>#REF!</v>
      </c>
      <c r="G62" s="137"/>
      <c r="H62" s="137"/>
      <c r="I62" s="137" t="e">
        <f t="shared" ca="1" si="4"/>
        <v>#REF!</v>
      </c>
      <c r="J62" s="140"/>
      <c r="K62" s="140"/>
      <c r="L62" s="140" t="e">
        <f t="shared" ca="1" si="3"/>
        <v>#REF!</v>
      </c>
      <c r="M62" s="141" t="e">
        <f t="shared" ca="1" si="5"/>
        <v>#REF!</v>
      </c>
      <c r="N62" s="183" t="e">
        <f t="shared" ca="1" si="6"/>
        <v>#REF!</v>
      </c>
      <c r="O62" s="143" t="e">
        <f t="shared" ca="1" si="7"/>
        <v>#REF!</v>
      </c>
      <c r="P62" s="148"/>
    </row>
    <row r="63" spans="1:16" x14ac:dyDescent="0.25">
      <c r="A63" s="133">
        <v>57</v>
      </c>
      <c r="B63" s="156" t="e">
        <f t="shared" ca="1" si="0"/>
        <v>#REF!</v>
      </c>
      <c r="C63" s="156" t="e">
        <f t="shared" ca="1" si="1"/>
        <v>#REF!</v>
      </c>
      <c r="D63" s="138"/>
      <c r="E63" s="139"/>
      <c r="F63" s="139" t="e">
        <f t="shared" ca="1" si="2"/>
        <v>#REF!</v>
      </c>
      <c r="G63" s="137"/>
      <c r="H63" s="137"/>
      <c r="I63" s="137" t="e">
        <f t="shared" ca="1" si="4"/>
        <v>#REF!</v>
      </c>
      <c r="J63" s="140"/>
      <c r="K63" s="140"/>
      <c r="L63" s="140" t="e">
        <f t="shared" ca="1" si="3"/>
        <v>#REF!</v>
      </c>
      <c r="M63" s="141" t="e">
        <f t="shared" ca="1" si="5"/>
        <v>#REF!</v>
      </c>
      <c r="N63" s="183" t="e">
        <f t="shared" ca="1" si="6"/>
        <v>#REF!</v>
      </c>
      <c r="O63" s="143" t="e">
        <f t="shared" ca="1" si="7"/>
        <v>#REF!</v>
      </c>
      <c r="P63" s="148"/>
    </row>
    <row r="64" spans="1:16" x14ac:dyDescent="0.25">
      <c r="A64" s="133">
        <v>58</v>
      </c>
      <c r="B64" s="156" t="e">
        <f t="shared" ca="1" si="0"/>
        <v>#REF!</v>
      </c>
      <c r="C64" s="156" t="e">
        <f t="shared" ca="1" si="1"/>
        <v>#REF!</v>
      </c>
      <c r="D64" s="138"/>
      <c r="E64" s="139"/>
      <c r="F64" s="139" t="e">
        <f t="shared" ca="1" si="2"/>
        <v>#REF!</v>
      </c>
      <c r="G64" s="137"/>
      <c r="H64" s="137"/>
      <c r="I64" s="137" t="e">
        <f t="shared" ca="1" si="4"/>
        <v>#REF!</v>
      </c>
      <c r="J64" s="140"/>
      <c r="K64" s="140"/>
      <c r="L64" s="140" t="e">
        <f t="shared" ca="1" si="3"/>
        <v>#REF!</v>
      </c>
      <c r="M64" s="141" t="e">
        <f t="shared" ca="1" si="5"/>
        <v>#REF!</v>
      </c>
      <c r="N64" s="183" t="e">
        <f t="shared" ca="1" si="6"/>
        <v>#REF!</v>
      </c>
      <c r="O64" s="143" t="e">
        <f t="shared" ca="1" si="7"/>
        <v>#REF!</v>
      </c>
      <c r="P64" s="148"/>
    </row>
    <row r="65" spans="1:16" x14ac:dyDescent="0.25">
      <c r="A65" s="133">
        <v>59</v>
      </c>
      <c r="B65" s="156" t="e">
        <f t="shared" ca="1" si="0"/>
        <v>#REF!</v>
      </c>
      <c r="C65" s="156" t="e">
        <f t="shared" ca="1" si="1"/>
        <v>#REF!</v>
      </c>
      <c r="D65" s="138"/>
      <c r="E65" s="139"/>
      <c r="F65" s="139" t="e">
        <f t="shared" ca="1" si="2"/>
        <v>#REF!</v>
      </c>
      <c r="G65" s="137"/>
      <c r="H65" s="137"/>
      <c r="I65" s="137" t="e">
        <f t="shared" ca="1" si="4"/>
        <v>#REF!</v>
      </c>
      <c r="J65" s="140"/>
      <c r="K65" s="140"/>
      <c r="L65" s="140" t="e">
        <f t="shared" ca="1" si="3"/>
        <v>#REF!</v>
      </c>
      <c r="M65" s="141" t="e">
        <f t="shared" ca="1" si="5"/>
        <v>#REF!</v>
      </c>
      <c r="N65" s="183" t="e">
        <f t="shared" ca="1" si="6"/>
        <v>#REF!</v>
      </c>
      <c r="O65" s="143" t="e">
        <f t="shared" ca="1" si="7"/>
        <v>#REF!</v>
      </c>
      <c r="P65" s="148"/>
    </row>
    <row r="66" spans="1:16" x14ac:dyDescent="0.25">
      <c r="A66" s="133">
        <v>60</v>
      </c>
      <c r="B66" s="156" t="e">
        <f t="shared" ca="1" si="0"/>
        <v>#REF!</v>
      </c>
      <c r="C66" s="156" t="e">
        <f t="shared" ca="1" si="1"/>
        <v>#REF!</v>
      </c>
      <c r="D66" s="138"/>
      <c r="E66" s="139"/>
      <c r="F66" s="139" t="e">
        <f t="shared" ca="1" si="2"/>
        <v>#REF!</v>
      </c>
      <c r="G66" s="137"/>
      <c r="H66" s="137"/>
      <c r="I66" s="137" t="e">
        <f t="shared" ca="1" si="4"/>
        <v>#REF!</v>
      </c>
      <c r="J66" s="140"/>
      <c r="K66" s="140"/>
      <c r="L66" s="140" t="e">
        <f t="shared" ca="1" si="3"/>
        <v>#REF!</v>
      </c>
      <c r="M66" s="141" t="e">
        <f t="shared" ca="1" si="5"/>
        <v>#REF!</v>
      </c>
      <c r="N66" s="183" t="e">
        <f t="shared" ca="1" si="6"/>
        <v>#REF!</v>
      </c>
      <c r="O66" s="143" t="e">
        <f t="shared" ca="1" si="7"/>
        <v>#REF!</v>
      </c>
      <c r="P66" s="148"/>
    </row>
    <row r="67" spans="1:16" x14ac:dyDescent="0.25">
      <c r="A67" s="133">
        <v>61</v>
      </c>
      <c r="B67" s="156" t="e">
        <f t="shared" ca="1" si="0"/>
        <v>#REF!</v>
      </c>
      <c r="C67" s="156" t="e">
        <f t="shared" ca="1" si="1"/>
        <v>#REF!</v>
      </c>
      <c r="D67" s="138"/>
      <c r="E67" s="139"/>
      <c r="F67" s="139" t="e">
        <f t="shared" ca="1" si="2"/>
        <v>#REF!</v>
      </c>
      <c r="G67" s="137"/>
      <c r="H67" s="137"/>
      <c r="I67" s="137" t="e">
        <f t="shared" ca="1" si="4"/>
        <v>#REF!</v>
      </c>
      <c r="J67" s="140"/>
      <c r="K67" s="140"/>
      <c r="L67" s="140" t="e">
        <f t="shared" ca="1" si="3"/>
        <v>#REF!</v>
      </c>
      <c r="M67" s="141" t="e">
        <f t="shared" ca="1" si="5"/>
        <v>#REF!</v>
      </c>
      <c r="N67" s="183" t="e">
        <f t="shared" ca="1" si="6"/>
        <v>#REF!</v>
      </c>
      <c r="O67" s="143" t="e">
        <f t="shared" ca="1" si="7"/>
        <v>#REF!</v>
      </c>
      <c r="P67" s="148"/>
    </row>
    <row r="68" spans="1:16" x14ac:dyDescent="0.25">
      <c r="A68" s="133">
        <v>62</v>
      </c>
      <c r="B68" s="156" t="e">
        <f t="shared" ca="1" si="0"/>
        <v>#REF!</v>
      </c>
      <c r="C68" s="156" t="e">
        <f t="shared" ca="1" si="1"/>
        <v>#REF!</v>
      </c>
      <c r="D68" s="138"/>
      <c r="E68" s="139"/>
      <c r="F68" s="139" t="e">
        <f t="shared" ca="1" si="2"/>
        <v>#REF!</v>
      </c>
      <c r="G68" s="137"/>
      <c r="H68" s="137"/>
      <c r="I68" s="137" t="e">
        <f t="shared" ca="1" si="4"/>
        <v>#REF!</v>
      </c>
      <c r="J68" s="140"/>
      <c r="K68" s="140"/>
      <c r="L68" s="140" t="e">
        <f t="shared" ca="1" si="3"/>
        <v>#REF!</v>
      </c>
      <c r="M68" s="141" t="e">
        <f t="shared" ca="1" si="5"/>
        <v>#REF!</v>
      </c>
      <c r="N68" s="183" t="e">
        <f t="shared" ca="1" si="6"/>
        <v>#REF!</v>
      </c>
      <c r="O68" s="143" t="e">
        <f t="shared" ca="1" si="7"/>
        <v>#REF!</v>
      </c>
      <c r="P68" s="148"/>
    </row>
    <row r="69" spans="1:16" x14ac:dyDescent="0.25">
      <c r="A69" s="133">
        <v>63</v>
      </c>
      <c r="B69" s="156" t="e">
        <f t="shared" ca="1" si="0"/>
        <v>#REF!</v>
      </c>
      <c r="C69" s="156" t="e">
        <f t="shared" ca="1" si="1"/>
        <v>#REF!</v>
      </c>
      <c r="D69" s="138"/>
      <c r="E69" s="139"/>
      <c r="F69" s="139" t="e">
        <f t="shared" ca="1" si="2"/>
        <v>#REF!</v>
      </c>
      <c r="G69" s="137"/>
      <c r="H69" s="137"/>
      <c r="I69" s="137" t="e">
        <f t="shared" ca="1" si="4"/>
        <v>#REF!</v>
      </c>
      <c r="J69" s="140"/>
      <c r="K69" s="140"/>
      <c r="L69" s="140" t="e">
        <f t="shared" ca="1" si="3"/>
        <v>#REF!</v>
      </c>
      <c r="M69" s="141" t="e">
        <f t="shared" ca="1" si="5"/>
        <v>#REF!</v>
      </c>
      <c r="N69" s="183" t="e">
        <f t="shared" ca="1" si="6"/>
        <v>#REF!</v>
      </c>
      <c r="O69" s="143" t="e">
        <f t="shared" ca="1" si="7"/>
        <v>#REF!</v>
      </c>
      <c r="P69" s="148"/>
    </row>
    <row r="70" spans="1:16" x14ac:dyDescent="0.25">
      <c r="A70" s="133">
        <v>64</v>
      </c>
      <c r="B70" s="156" t="e">
        <f t="shared" ca="1" si="0"/>
        <v>#REF!</v>
      </c>
      <c r="C70" s="156" t="e">
        <f t="shared" ca="1" si="1"/>
        <v>#REF!</v>
      </c>
      <c r="D70" s="138"/>
      <c r="E70" s="139"/>
      <c r="F70" s="139" t="e">
        <f t="shared" ca="1" si="2"/>
        <v>#REF!</v>
      </c>
      <c r="G70" s="137"/>
      <c r="H70" s="137"/>
      <c r="I70" s="137" t="e">
        <f t="shared" ca="1" si="4"/>
        <v>#REF!</v>
      </c>
      <c r="J70" s="140"/>
      <c r="K70" s="140"/>
      <c r="L70" s="140" t="e">
        <f t="shared" ca="1" si="3"/>
        <v>#REF!</v>
      </c>
      <c r="M70" s="141" t="e">
        <f t="shared" ca="1" si="5"/>
        <v>#REF!</v>
      </c>
      <c r="N70" s="183" t="e">
        <f t="shared" ca="1" si="6"/>
        <v>#REF!</v>
      </c>
      <c r="O70" s="143" t="e">
        <f t="shared" ca="1" si="7"/>
        <v>#REF!</v>
      </c>
      <c r="P70" s="148"/>
    </row>
    <row r="71" spans="1:16" x14ac:dyDescent="0.25">
      <c r="A71" s="133">
        <v>65</v>
      </c>
      <c r="B71" s="156" t="e">
        <f t="shared" ca="1" si="0"/>
        <v>#REF!</v>
      </c>
      <c r="C71" s="156" t="e">
        <f t="shared" ca="1" si="1"/>
        <v>#REF!</v>
      </c>
      <c r="D71" s="138"/>
      <c r="E71" s="139"/>
      <c r="F71" s="139" t="e">
        <f t="shared" ca="1" si="2"/>
        <v>#REF!</v>
      </c>
      <c r="G71" s="137"/>
      <c r="H71" s="137"/>
      <c r="I71" s="137" t="e">
        <f t="shared" ca="1" si="4"/>
        <v>#REF!</v>
      </c>
      <c r="J71" s="140"/>
      <c r="K71" s="140"/>
      <c r="L71" s="140" t="e">
        <f t="shared" ca="1" si="3"/>
        <v>#REF!</v>
      </c>
      <c r="M71" s="141" t="e">
        <f t="shared" ca="1" si="5"/>
        <v>#REF!</v>
      </c>
      <c r="N71" s="183" t="e">
        <f t="shared" ca="1" si="6"/>
        <v>#REF!</v>
      </c>
      <c r="O71" s="143" t="e">
        <f t="shared" ca="1" si="7"/>
        <v>#REF!</v>
      </c>
      <c r="P71" s="148"/>
    </row>
    <row r="72" spans="1:16" x14ac:dyDescent="0.25">
      <c r="A72" s="133">
        <v>66</v>
      </c>
      <c r="B72" s="156" t="e">
        <f t="shared" ref="B72:B135" ca="1" si="8">INDIRECT(CONCATENATE($C$505,$D$505,"!$B",$A72 + 8))</f>
        <v>#REF!</v>
      </c>
      <c r="C72" s="156" t="e">
        <f t="shared" ref="C72:C135" ca="1" si="9">INDIRECT(CONCATENATE($C$505,$D$505,"!$C",$A72 + 8))</f>
        <v>#REF!</v>
      </c>
      <c r="D72" s="138"/>
      <c r="E72" s="139"/>
      <c r="F72" s="139" t="e">
        <f t="shared" ref="F72:F135" ca="1" si="10">INDIRECT(CONCATENATE($C$505,$D$505,"!$Z",$A72 + 8))</f>
        <v>#REF!</v>
      </c>
      <c r="G72" s="137"/>
      <c r="H72" s="137"/>
      <c r="I72" s="137" t="e">
        <f t="shared" ca="1" si="4"/>
        <v>#REF!</v>
      </c>
      <c r="J72" s="140"/>
      <c r="K72" s="140"/>
      <c r="L72" s="140" t="e">
        <f t="shared" ref="L72:L135" ca="1" si="11">INDIRECT(CONCATENATE($C$505,$D$505,"!$V",$A72 + 8))</f>
        <v>#REF!</v>
      </c>
      <c r="M72" s="141" t="e">
        <f t="shared" ca="1" si="5"/>
        <v>#REF!</v>
      </c>
      <c r="N72" s="183" t="e">
        <f t="shared" ca="1" si="6"/>
        <v>#REF!</v>
      </c>
      <c r="O72" s="143" t="e">
        <f t="shared" ca="1" si="7"/>
        <v>#REF!</v>
      </c>
      <c r="P72" s="148"/>
    </row>
    <row r="73" spans="1:16" x14ac:dyDescent="0.25">
      <c r="A73" s="133">
        <v>67</v>
      </c>
      <c r="B73" s="156" t="e">
        <f t="shared" ca="1" si="8"/>
        <v>#REF!</v>
      </c>
      <c r="C73" s="156" t="e">
        <f t="shared" ca="1" si="9"/>
        <v>#REF!</v>
      </c>
      <c r="D73" s="138"/>
      <c r="E73" s="139"/>
      <c r="F73" s="139" t="e">
        <f t="shared" ca="1" si="10"/>
        <v>#REF!</v>
      </c>
      <c r="G73" s="137"/>
      <c r="H73" s="137"/>
      <c r="I73" s="137" t="e">
        <f t="shared" ref="I73:I136" ca="1" si="12">INDIRECT(CONCATENATE($C$505,$D$505,"!$AD",$A73 + 8))</f>
        <v>#REF!</v>
      </c>
      <c r="J73" s="140"/>
      <c r="K73" s="140"/>
      <c r="L73" s="140" t="e">
        <f t="shared" ca="1" si="11"/>
        <v>#REF!</v>
      </c>
      <c r="M73" s="141" t="e">
        <f t="shared" ref="M73:M136" ca="1" si="13">IF(I73&lt;33,0,3)</f>
        <v>#REF!</v>
      </c>
      <c r="N73" s="183" t="e">
        <f t="shared" ref="N73:N136" ca="1" si="14">ROUNDDOWN(O73,0)</f>
        <v>#REF!</v>
      </c>
      <c r="O73" s="143" t="e">
        <f t="shared" ref="O73:O136" ca="1" si="15">I73*M73/100</f>
        <v>#REF!</v>
      </c>
      <c r="P73" s="148"/>
    </row>
    <row r="74" spans="1:16" x14ac:dyDescent="0.25">
      <c r="A74" s="133">
        <v>68</v>
      </c>
      <c r="B74" s="156" t="e">
        <f t="shared" ca="1" si="8"/>
        <v>#REF!</v>
      </c>
      <c r="C74" s="156" t="e">
        <f t="shared" ca="1" si="9"/>
        <v>#REF!</v>
      </c>
      <c r="D74" s="138"/>
      <c r="E74" s="139"/>
      <c r="F74" s="139" t="e">
        <f t="shared" ca="1" si="10"/>
        <v>#REF!</v>
      </c>
      <c r="G74" s="137"/>
      <c r="H74" s="137"/>
      <c r="I74" s="137" t="e">
        <f t="shared" ca="1" si="12"/>
        <v>#REF!</v>
      </c>
      <c r="J74" s="140"/>
      <c r="K74" s="140"/>
      <c r="L74" s="140" t="e">
        <f t="shared" ca="1" si="11"/>
        <v>#REF!</v>
      </c>
      <c r="M74" s="141" t="e">
        <f t="shared" ca="1" si="13"/>
        <v>#REF!</v>
      </c>
      <c r="N74" s="183" t="e">
        <f t="shared" ca="1" si="14"/>
        <v>#REF!</v>
      </c>
      <c r="O74" s="143" t="e">
        <f t="shared" ca="1" si="15"/>
        <v>#REF!</v>
      </c>
      <c r="P74" s="148"/>
    </row>
    <row r="75" spans="1:16" x14ac:dyDescent="0.25">
      <c r="A75" s="133">
        <v>69</v>
      </c>
      <c r="B75" s="156" t="e">
        <f t="shared" ca="1" si="8"/>
        <v>#REF!</v>
      </c>
      <c r="C75" s="156" t="e">
        <f t="shared" ca="1" si="9"/>
        <v>#REF!</v>
      </c>
      <c r="D75" s="138"/>
      <c r="E75" s="139"/>
      <c r="F75" s="139" t="e">
        <f t="shared" ca="1" si="10"/>
        <v>#REF!</v>
      </c>
      <c r="G75" s="137"/>
      <c r="H75" s="137"/>
      <c r="I75" s="137" t="e">
        <f t="shared" ca="1" si="12"/>
        <v>#REF!</v>
      </c>
      <c r="J75" s="140"/>
      <c r="K75" s="140"/>
      <c r="L75" s="140" t="e">
        <f t="shared" ca="1" si="11"/>
        <v>#REF!</v>
      </c>
      <c r="M75" s="141" t="e">
        <f t="shared" ca="1" si="13"/>
        <v>#REF!</v>
      </c>
      <c r="N75" s="183" t="e">
        <f t="shared" ca="1" si="14"/>
        <v>#REF!</v>
      </c>
      <c r="O75" s="143" t="e">
        <f t="shared" ca="1" si="15"/>
        <v>#REF!</v>
      </c>
      <c r="P75" s="148"/>
    </row>
    <row r="76" spans="1:16" x14ac:dyDescent="0.25">
      <c r="A76" s="133">
        <v>70</v>
      </c>
      <c r="B76" s="156" t="e">
        <f t="shared" ca="1" si="8"/>
        <v>#REF!</v>
      </c>
      <c r="C76" s="156" t="e">
        <f t="shared" ca="1" si="9"/>
        <v>#REF!</v>
      </c>
      <c r="D76" s="138"/>
      <c r="E76" s="139"/>
      <c r="F76" s="139" t="e">
        <f t="shared" ca="1" si="10"/>
        <v>#REF!</v>
      </c>
      <c r="G76" s="137"/>
      <c r="H76" s="137"/>
      <c r="I76" s="137" t="e">
        <f t="shared" ca="1" si="12"/>
        <v>#REF!</v>
      </c>
      <c r="J76" s="140"/>
      <c r="K76" s="140"/>
      <c r="L76" s="140" t="e">
        <f t="shared" ca="1" si="11"/>
        <v>#REF!</v>
      </c>
      <c r="M76" s="141" t="e">
        <f t="shared" ca="1" si="13"/>
        <v>#REF!</v>
      </c>
      <c r="N76" s="183" t="e">
        <f t="shared" ca="1" si="14"/>
        <v>#REF!</v>
      </c>
      <c r="O76" s="143" t="e">
        <f t="shared" ca="1" si="15"/>
        <v>#REF!</v>
      </c>
      <c r="P76" s="148"/>
    </row>
    <row r="77" spans="1:16" x14ac:dyDescent="0.25">
      <c r="A77" s="133">
        <v>71</v>
      </c>
      <c r="B77" s="156" t="e">
        <f t="shared" ca="1" si="8"/>
        <v>#REF!</v>
      </c>
      <c r="C77" s="156" t="e">
        <f t="shared" ca="1" si="9"/>
        <v>#REF!</v>
      </c>
      <c r="D77" s="138"/>
      <c r="E77" s="139"/>
      <c r="F77" s="139" t="e">
        <f t="shared" ca="1" si="10"/>
        <v>#REF!</v>
      </c>
      <c r="G77" s="137"/>
      <c r="H77" s="137"/>
      <c r="I77" s="137" t="e">
        <f t="shared" ca="1" si="12"/>
        <v>#REF!</v>
      </c>
      <c r="J77" s="140"/>
      <c r="K77" s="140"/>
      <c r="L77" s="140" t="e">
        <f t="shared" ca="1" si="11"/>
        <v>#REF!</v>
      </c>
      <c r="M77" s="141" t="e">
        <f t="shared" ca="1" si="13"/>
        <v>#REF!</v>
      </c>
      <c r="N77" s="183" t="e">
        <f t="shared" ca="1" si="14"/>
        <v>#REF!</v>
      </c>
      <c r="O77" s="143" t="e">
        <f t="shared" ca="1" si="15"/>
        <v>#REF!</v>
      </c>
      <c r="P77" s="148"/>
    </row>
    <row r="78" spans="1:16" x14ac:dyDescent="0.25">
      <c r="A78" s="133">
        <v>72</v>
      </c>
      <c r="B78" s="156" t="e">
        <f t="shared" ca="1" si="8"/>
        <v>#REF!</v>
      </c>
      <c r="C78" s="156" t="e">
        <f t="shared" ca="1" si="9"/>
        <v>#REF!</v>
      </c>
      <c r="D78" s="138"/>
      <c r="E78" s="139"/>
      <c r="F78" s="139" t="e">
        <f t="shared" ca="1" si="10"/>
        <v>#REF!</v>
      </c>
      <c r="G78" s="137"/>
      <c r="H78" s="137"/>
      <c r="I78" s="137" t="e">
        <f t="shared" ca="1" si="12"/>
        <v>#REF!</v>
      </c>
      <c r="J78" s="140"/>
      <c r="K78" s="140"/>
      <c r="L78" s="140" t="e">
        <f t="shared" ca="1" si="11"/>
        <v>#REF!</v>
      </c>
      <c r="M78" s="141" t="e">
        <f t="shared" ca="1" si="13"/>
        <v>#REF!</v>
      </c>
      <c r="N78" s="183" t="e">
        <f t="shared" ca="1" si="14"/>
        <v>#REF!</v>
      </c>
      <c r="O78" s="143" t="e">
        <f t="shared" ca="1" si="15"/>
        <v>#REF!</v>
      </c>
      <c r="P78" s="148"/>
    </row>
    <row r="79" spans="1:16" x14ac:dyDescent="0.25">
      <c r="A79" s="133">
        <v>73</v>
      </c>
      <c r="B79" s="156" t="e">
        <f t="shared" ca="1" si="8"/>
        <v>#REF!</v>
      </c>
      <c r="C79" s="156" t="e">
        <f t="shared" ca="1" si="9"/>
        <v>#REF!</v>
      </c>
      <c r="D79" s="138"/>
      <c r="E79" s="139"/>
      <c r="F79" s="139" t="e">
        <f t="shared" ca="1" si="10"/>
        <v>#REF!</v>
      </c>
      <c r="G79" s="137"/>
      <c r="H79" s="137"/>
      <c r="I79" s="137" t="e">
        <f t="shared" ca="1" si="12"/>
        <v>#REF!</v>
      </c>
      <c r="J79" s="140"/>
      <c r="K79" s="140"/>
      <c r="L79" s="140" t="e">
        <f t="shared" ca="1" si="11"/>
        <v>#REF!</v>
      </c>
      <c r="M79" s="141" t="e">
        <f t="shared" ca="1" si="13"/>
        <v>#REF!</v>
      </c>
      <c r="N79" s="183" t="e">
        <f t="shared" ca="1" si="14"/>
        <v>#REF!</v>
      </c>
      <c r="O79" s="143" t="e">
        <f t="shared" ca="1" si="15"/>
        <v>#REF!</v>
      </c>
      <c r="P79" s="148"/>
    </row>
    <row r="80" spans="1:16" x14ac:dyDescent="0.25">
      <c r="A80" s="133">
        <v>74</v>
      </c>
      <c r="B80" s="156" t="e">
        <f t="shared" ca="1" si="8"/>
        <v>#REF!</v>
      </c>
      <c r="C80" s="156" t="e">
        <f t="shared" ca="1" si="9"/>
        <v>#REF!</v>
      </c>
      <c r="D80" s="138"/>
      <c r="E80" s="139"/>
      <c r="F80" s="139" t="e">
        <f t="shared" ca="1" si="10"/>
        <v>#REF!</v>
      </c>
      <c r="G80" s="137"/>
      <c r="H80" s="137"/>
      <c r="I80" s="137" t="e">
        <f t="shared" ca="1" si="12"/>
        <v>#REF!</v>
      </c>
      <c r="J80" s="140"/>
      <c r="K80" s="140"/>
      <c r="L80" s="140" t="e">
        <f t="shared" ca="1" si="11"/>
        <v>#REF!</v>
      </c>
      <c r="M80" s="141" t="e">
        <f t="shared" ca="1" si="13"/>
        <v>#REF!</v>
      </c>
      <c r="N80" s="183" t="e">
        <f t="shared" ca="1" si="14"/>
        <v>#REF!</v>
      </c>
      <c r="O80" s="143" t="e">
        <f t="shared" ca="1" si="15"/>
        <v>#REF!</v>
      </c>
      <c r="P80" s="148"/>
    </row>
    <row r="81" spans="1:16" x14ac:dyDescent="0.25">
      <c r="A81" s="133">
        <v>75</v>
      </c>
      <c r="B81" s="156" t="e">
        <f t="shared" ca="1" si="8"/>
        <v>#REF!</v>
      </c>
      <c r="C81" s="156" t="e">
        <f t="shared" ca="1" si="9"/>
        <v>#REF!</v>
      </c>
      <c r="D81" s="138"/>
      <c r="E81" s="139"/>
      <c r="F81" s="139" t="e">
        <f t="shared" ca="1" si="10"/>
        <v>#REF!</v>
      </c>
      <c r="G81" s="137"/>
      <c r="H81" s="137"/>
      <c r="I81" s="137" t="e">
        <f t="shared" ca="1" si="12"/>
        <v>#REF!</v>
      </c>
      <c r="J81" s="140"/>
      <c r="K81" s="140"/>
      <c r="L81" s="140" t="e">
        <f t="shared" ca="1" si="11"/>
        <v>#REF!</v>
      </c>
      <c r="M81" s="141" t="e">
        <f t="shared" ca="1" si="13"/>
        <v>#REF!</v>
      </c>
      <c r="N81" s="183" t="e">
        <f t="shared" ca="1" si="14"/>
        <v>#REF!</v>
      </c>
      <c r="O81" s="143" t="e">
        <f t="shared" ca="1" si="15"/>
        <v>#REF!</v>
      </c>
      <c r="P81" s="148"/>
    </row>
    <row r="82" spans="1:16" x14ac:dyDescent="0.25">
      <c r="A82" s="133">
        <v>76</v>
      </c>
      <c r="B82" s="156" t="e">
        <f t="shared" ca="1" si="8"/>
        <v>#REF!</v>
      </c>
      <c r="C82" s="156" t="e">
        <f t="shared" ca="1" si="9"/>
        <v>#REF!</v>
      </c>
      <c r="D82" s="138"/>
      <c r="E82" s="139"/>
      <c r="F82" s="139" t="e">
        <f t="shared" ca="1" si="10"/>
        <v>#REF!</v>
      </c>
      <c r="G82" s="137"/>
      <c r="H82" s="137"/>
      <c r="I82" s="137" t="e">
        <f t="shared" ca="1" si="12"/>
        <v>#REF!</v>
      </c>
      <c r="J82" s="140"/>
      <c r="K82" s="140"/>
      <c r="L82" s="140" t="e">
        <f t="shared" ca="1" si="11"/>
        <v>#REF!</v>
      </c>
      <c r="M82" s="141" t="e">
        <f t="shared" ca="1" si="13"/>
        <v>#REF!</v>
      </c>
      <c r="N82" s="183" t="e">
        <f t="shared" ca="1" si="14"/>
        <v>#REF!</v>
      </c>
      <c r="O82" s="143" t="e">
        <f t="shared" ca="1" si="15"/>
        <v>#REF!</v>
      </c>
      <c r="P82" s="148"/>
    </row>
    <row r="83" spans="1:16" x14ac:dyDescent="0.25">
      <c r="A83" s="133">
        <v>77</v>
      </c>
      <c r="B83" s="156" t="e">
        <f t="shared" ca="1" si="8"/>
        <v>#REF!</v>
      </c>
      <c r="C83" s="156" t="e">
        <f t="shared" ca="1" si="9"/>
        <v>#REF!</v>
      </c>
      <c r="D83" s="138"/>
      <c r="E83" s="139"/>
      <c r="F83" s="139" t="e">
        <f t="shared" ca="1" si="10"/>
        <v>#REF!</v>
      </c>
      <c r="G83" s="137"/>
      <c r="H83" s="137"/>
      <c r="I83" s="137" t="e">
        <f t="shared" ca="1" si="12"/>
        <v>#REF!</v>
      </c>
      <c r="J83" s="140"/>
      <c r="K83" s="140"/>
      <c r="L83" s="140" t="e">
        <f t="shared" ca="1" si="11"/>
        <v>#REF!</v>
      </c>
      <c r="M83" s="141" t="e">
        <f t="shared" ca="1" si="13"/>
        <v>#REF!</v>
      </c>
      <c r="N83" s="183" t="e">
        <f t="shared" ca="1" si="14"/>
        <v>#REF!</v>
      </c>
      <c r="O83" s="143" t="e">
        <f t="shared" ca="1" si="15"/>
        <v>#REF!</v>
      </c>
      <c r="P83" s="148"/>
    </row>
    <row r="84" spans="1:16" x14ac:dyDescent="0.25">
      <c r="A84" s="133">
        <v>78</v>
      </c>
      <c r="B84" s="156" t="e">
        <f t="shared" ca="1" si="8"/>
        <v>#REF!</v>
      </c>
      <c r="C84" s="156" t="e">
        <f t="shared" ca="1" si="9"/>
        <v>#REF!</v>
      </c>
      <c r="D84" s="138"/>
      <c r="E84" s="139"/>
      <c r="F84" s="139" t="e">
        <f t="shared" ca="1" si="10"/>
        <v>#REF!</v>
      </c>
      <c r="G84" s="137"/>
      <c r="H84" s="137"/>
      <c r="I84" s="137" t="e">
        <f t="shared" ca="1" si="12"/>
        <v>#REF!</v>
      </c>
      <c r="J84" s="140"/>
      <c r="K84" s="140"/>
      <c r="L84" s="140" t="e">
        <f t="shared" ca="1" si="11"/>
        <v>#REF!</v>
      </c>
      <c r="M84" s="141" t="e">
        <f t="shared" ca="1" si="13"/>
        <v>#REF!</v>
      </c>
      <c r="N84" s="183" t="e">
        <f t="shared" ca="1" si="14"/>
        <v>#REF!</v>
      </c>
      <c r="O84" s="143" t="e">
        <f t="shared" ca="1" si="15"/>
        <v>#REF!</v>
      </c>
      <c r="P84" s="148"/>
    </row>
    <row r="85" spans="1:16" x14ac:dyDescent="0.25">
      <c r="A85" s="133">
        <v>79</v>
      </c>
      <c r="B85" s="156" t="e">
        <f t="shared" ca="1" si="8"/>
        <v>#REF!</v>
      </c>
      <c r="C85" s="156" t="e">
        <f t="shared" ca="1" si="9"/>
        <v>#REF!</v>
      </c>
      <c r="D85" s="138"/>
      <c r="E85" s="139"/>
      <c r="F85" s="139" t="e">
        <f t="shared" ca="1" si="10"/>
        <v>#REF!</v>
      </c>
      <c r="G85" s="137"/>
      <c r="H85" s="137"/>
      <c r="I85" s="137" t="e">
        <f t="shared" ca="1" si="12"/>
        <v>#REF!</v>
      </c>
      <c r="J85" s="140"/>
      <c r="K85" s="140"/>
      <c r="L85" s="140" t="e">
        <f t="shared" ca="1" si="11"/>
        <v>#REF!</v>
      </c>
      <c r="M85" s="141" t="e">
        <f t="shared" ca="1" si="13"/>
        <v>#REF!</v>
      </c>
      <c r="N85" s="183" t="e">
        <f t="shared" ca="1" si="14"/>
        <v>#REF!</v>
      </c>
      <c r="O85" s="143" t="e">
        <f t="shared" ca="1" si="15"/>
        <v>#REF!</v>
      </c>
      <c r="P85" s="148"/>
    </row>
    <row r="86" spans="1:16" x14ac:dyDescent="0.25">
      <c r="A86" s="133">
        <v>80</v>
      </c>
      <c r="B86" s="156" t="e">
        <f t="shared" ca="1" si="8"/>
        <v>#REF!</v>
      </c>
      <c r="C86" s="156" t="e">
        <f t="shared" ca="1" si="9"/>
        <v>#REF!</v>
      </c>
      <c r="D86" s="138"/>
      <c r="E86" s="139"/>
      <c r="F86" s="139" t="e">
        <f t="shared" ca="1" si="10"/>
        <v>#REF!</v>
      </c>
      <c r="G86" s="137"/>
      <c r="H86" s="137"/>
      <c r="I86" s="137" t="e">
        <f t="shared" ca="1" si="12"/>
        <v>#REF!</v>
      </c>
      <c r="J86" s="140"/>
      <c r="K86" s="140"/>
      <c r="L86" s="140" t="e">
        <f t="shared" ca="1" si="11"/>
        <v>#REF!</v>
      </c>
      <c r="M86" s="141" t="e">
        <f t="shared" ca="1" si="13"/>
        <v>#REF!</v>
      </c>
      <c r="N86" s="183" t="e">
        <f t="shared" ca="1" si="14"/>
        <v>#REF!</v>
      </c>
      <c r="O86" s="143" t="e">
        <f t="shared" ca="1" si="15"/>
        <v>#REF!</v>
      </c>
      <c r="P86" s="148"/>
    </row>
    <row r="87" spans="1:16" x14ac:dyDescent="0.25">
      <c r="A87" s="133">
        <v>81</v>
      </c>
      <c r="B87" s="156" t="e">
        <f t="shared" ca="1" si="8"/>
        <v>#REF!</v>
      </c>
      <c r="C87" s="156" t="e">
        <f t="shared" ca="1" si="9"/>
        <v>#REF!</v>
      </c>
      <c r="D87" s="138"/>
      <c r="E87" s="139"/>
      <c r="F87" s="139" t="e">
        <f t="shared" ca="1" si="10"/>
        <v>#REF!</v>
      </c>
      <c r="G87" s="137"/>
      <c r="H87" s="137"/>
      <c r="I87" s="137" t="e">
        <f t="shared" ca="1" si="12"/>
        <v>#REF!</v>
      </c>
      <c r="J87" s="140"/>
      <c r="K87" s="140"/>
      <c r="L87" s="140" t="e">
        <f t="shared" ca="1" si="11"/>
        <v>#REF!</v>
      </c>
      <c r="M87" s="141" t="e">
        <f t="shared" ca="1" si="13"/>
        <v>#REF!</v>
      </c>
      <c r="N87" s="183" t="e">
        <f t="shared" ca="1" si="14"/>
        <v>#REF!</v>
      </c>
      <c r="O87" s="143" t="e">
        <f t="shared" ca="1" si="15"/>
        <v>#REF!</v>
      </c>
      <c r="P87" s="148"/>
    </row>
    <row r="88" spans="1:16" x14ac:dyDescent="0.25">
      <c r="A88" s="133">
        <v>82</v>
      </c>
      <c r="B88" s="156" t="e">
        <f t="shared" ca="1" si="8"/>
        <v>#REF!</v>
      </c>
      <c r="C88" s="156" t="e">
        <f t="shared" ca="1" si="9"/>
        <v>#REF!</v>
      </c>
      <c r="D88" s="138"/>
      <c r="E88" s="139"/>
      <c r="F88" s="139" t="e">
        <f t="shared" ca="1" si="10"/>
        <v>#REF!</v>
      </c>
      <c r="G88" s="137"/>
      <c r="H88" s="137"/>
      <c r="I88" s="137" t="e">
        <f t="shared" ca="1" si="12"/>
        <v>#REF!</v>
      </c>
      <c r="J88" s="140"/>
      <c r="K88" s="140"/>
      <c r="L88" s="140" t="e">
        <f t="shared" ca="1" si="11"/>
        <v>#REF!</v>
      </c>
      <c r="M88" s="141" t="e">
        <f t="shared" ca="1" si="13"/>
        <v>#REF!</v>
      </c>
      <c r="N88" s="183" t="e">
        <f t="shared" ca="1" si="14"/>
        <v>#REF!</v>
      </c>
      <c r="O88" s="143" t="e">
        <f t="shared" ca="1" si="15"/>
        <v>#REF!</v>
      </c>
      <c r="P88" s="148"/>
    </row>
    <row r="89" spans="1:16" x14ac:dyDescent="0.25">
      <c r="A89" s="133">
        <v>83</v>
      </c>
      <c r="B89" s="156" t="e">
        <f t="shared" ca="1" si="8"/>
        <v>#REF!</v>
      </c>
      <c r="C89" s="156" t="e">
        <f t="shared" ca="1" si="9"/>
        <v>#REF!</v>
      </c>
      <c r="D89" s="138"/>
      <c r="E89" s="139"/>
      <c r="F89" s="139" t="e">
        <f t="shared" ca="1" si="10"/>
        <v>#REF!</v>
      </c>
      <c r="G89" s="137"/>
      <c r="H89" s="137"/>
      <c r="I89" s="137" t="e">
        <f t="shared" ca="1" si="12"/>
        <v>#REF!</v>
      </c>
      <c r="J89" s="140"/>
      <c r="K89" s="140"/>
      <c r="L89" s="140" t="e">
        <f t="shared" ca="1" si="11"/>
        <v>#REF!</v>
      </c>
      <c r="M89" s="141" t="e">
        <f t="shared" ca="1" si="13"/>
        <v>#REF!</v>
      </c>
      <c r="N89" s="183" t="e">
        <f t="shared" ca="1" si="14"/>
        <v>#REF!</v>
      </c>
      <c r="O89" s="143" t="e">
        <f t="shared" ca="1" si="15"/>
        <v>#REF!</v>
      </c>
      <c r="P89" s="148"/>
    </row>
    <row r="90" spans="1:16" x14ac:dyDescent="0.25">
      <c r="A90" s="133">
        <v>84</v>
      </c>
      <c r="B90" s="156" t="e">
        <f t="shared" ca="1" si="8"/>
        <v>#REF!</v>
      </c>
      <c r="C90" s="156" t="e">
        <f t="shared" ca="1" si="9"/>
        <v>#REF!</v>
      </c>
      <c r="D90" s="138"/>
      <c r="E90" s="139"/>
      <c r="F90" s="139" t="e">
        <f t="shared" ca="1" si="10"/>
        <v>#REF!</v>
      </c>
      <c r="G90" s="137"/>
      <c r="H90" s="137"/>
      <c r="I90" s="137" t="e">
        <f t="shared" ca="1" si="12"/>
        <v>#REF!</v>
      </c>
      <c r="J90" s="140"/>
      <c r="K90" s="140"/>
      <c r="L90" s="140" t="e">
        <f t="shared" ca="1" si="11"/>
        <v>#REF!</v>
      </c>
      <c r="M90" s="141" t="e">
        <f t="shared" ca="1" si="13"/>
        <v>#REF!</v>
      </c>
      <c r="N90" s="183" t="e">
        <f t="shared" ca="1" si="14"/>
        <v>#REF!</v>
      </c>
      <c r="O90" s="143" t="e">
        <f t="shared" ca="1" si="15"/>
        <v>#REF!</v>
      </c>
      <c r="P90" s="148"/>
    </row>
    <row r="91" spans="1:16" x14ac:dyDescent="0.25">
      <c r="A91" s="133">
        <v>85</v>
      </c>
      <c r="B91" s="156" t="e">
        <f t="shared" ca="1" si="8"/>
        <v>#REF!</v>
      </c>
      <c r="C91" s="156" t="e">
        <f t="shared" ca="1" si="9"/>
        <v>#REF!</v>
      </c>
      <c r="D91" s="138"/>
      <c r="E91" s="139"/>
      <c r="F91" s="139" t="e">
        <f t="shared" ca="1" si="10"/>
        <v>#REF!</v>
      </c>
      <c r="G91" s="137"/>
      <c r="H91" s="137"/>
      <c r="I91" s="137" t="e">
        <f t="shared" ca="1" si="12"/>
        <v>#REF!</v>
      </c>
      <c r="J91" s="140"/>
      <c r="K91" s="140"/>
      <c r="L91" s="140" t="e">
        <f t="shared" ca="1" si="11"/>
        <v>#REF!</v>
      </c>
      <c r="M91" s="141" t="e">
        <f t="shared" ca="1" si="13"/>
        <v>#REF!</v>
      </c>
      <c r="N91" s="183" t="e">
        <f t="shared" ca="1" si="14"/>
        <v>#REF!</v>
      </c>
      <c r="O91" s="143" t="e">
        <f t="shared" ca="1" si="15"/>
        <v>#REF!</v>
      </c>
      <c r="P91" s="148"/>
    </row>
    <row r="92" spans="1:16" x14ac:dyDescent="0.25">
      <c r="A92" s="133">
        <v>86</v>
      </c>
      <c r="B92" s="156" t="e">
        <f t="shared" ca="1" si="8"/>
        <v>#REF!</v>
      </c>
      <c r="C92" s="156" t="e">
        <f t="shared" ca="1" si="9"/>
        <v>#REF!</v>
      </c>
      <c r="D92" s="138"/>
      <c r="E92" s="139"/>
      <c r="F92" s="139" t="e">
        <f t="shared" ca="1" si="10"/>
        <v>#REF!</v>
      </c>
      <c r="G92" s="137"/>
      <c r="H92" s="137"/>
      <c r="I92" s="137" t="e">
        <f t="shared" ca="1" si="12"/>
        <v>#REF!</v>
      </c>
      <c r="J92" s="140"/>
      <c r="K92" s="140"/>
      <c r="L92" s="140" t="e">
        <f t="shared" ca="1" si="11"/>
        <v>#REF!</v>
      </c>
      <c r="M92" s="141" t="e">
        <f t="shared" ca="1" si="13"/>
        <v>#REF!</v>
      </c>
      <c r="N92" s="183" t="e">
        <f t="shared" ca="1" si="14"/>
        <v>#REF!</v>
      </c>
      <c r="O92" s="143" t="e">
        <f t="shared" ca="1" si="15"/>
        <v>#REF!</v>
      </c>
      <c r="P92" s="148"/>
    </row>
    <row r="93" spans="1:16" x14ac:dyDescent="0.25">
      <c r="A93" s="133">
        <v>87</v>
      </c>
      <c r="B93" s="156" t="e">
        <f t="shared" ca="1" si="8"/>
        <v>#REF!</v>
      </c>
      <c r="C93" s="156" t="e">
        <f t="shared" ca="1" si="9"/>
        <v>#REF!</v>
      </c>
      <c r="D93" s="138"/>
      <c r="E93" s="139"/>
      <c r="F93" s="139" t="e">
        <f t="shared" ca="1" si="10"/>
        <v>#REF!</v>
      </c>
      <c r="G93" s="137"/>
      <c r="H93" s="137"/>
      <c r="I93" s="137" t="e">
        <f t="shared" ca="1" si="12"/>
        <v>#REF!</v>
      </c>
      <c r="J93" s="140"/>
      <c r="K93" s="140"/>
      <c r="L93" s="140" t="e">
        <f t="shared" ca="1" si="11"/>
        <v>#REF!</v>
      </c>
      <c r="M93" s="141" t="e">
        <f t="shared" ca="1" si="13"/>
        <v>#REF!</v>
      </c>
      <c r="N93" s="183" t="e">
        <f t="shared" ca="1" si="14"/>
        <v>#REF!</v>
      </c>
      <c r="O93" s="143" t="e">
        <f t="shared" ca="1" si="15"/>
        <v>#REF!</v>
      </c>
      <c r="P93" s="148"/>
    </row>
    <row r="94" spans="1:16" x14ac:dyDescent="0.25">
      <c r="A94" s="133">
        <v>88</v>
      </c>
      <c r="B94" s="156" t="e">
        <f t="shared" ca="1" si="8"/>
        <v>#REF!</v>
      </c>
      <c r="C94" s="156" t="e">
        <f t="shared" ca="1" si="9"/>
        <v>#REF!</v>
      </c>
      <c r="D94" s="138"/>
      <c r="E94" s="139"/>
      <c r="F94" s="139" t="e">
        <f t="shared" ca="1" si="10"/>
        <v>#REF!</v>
      </c>
      <c r="G94" s="137"/>
      <c r="H94" s="137"/>
      <c r="I94" s="137" t="e">
        <f t="shared" ca="1" si="12"/>
        <v>#REF!</v>
      </c>
      <c r="J94" s="140"/>
      <c r="K94" s="140"/>
      <c r="L94" s="140" t="e">
        <f t="shared" ca="1" si="11"/>
        <v>#REF!</v>
      </c>
      <c r="M94" s="141" t="e">
        <f t="shared" ca="1" si="13"/>
        <v>#REF!</v>
      </c>
      <c r="N94" s="183" t="e">
        <f t="shared" ca="1" si="14"/>
        <v>#REF!</v>
      </c>
      <c r="O94" s="143" t="e">
        <f t="shared" ca="1" si="15"/>
        <v>#REF!</v>
      </c>
      <c r="P94" s="148"/>
    </row>
    <row r="95" spans="1:16" x14ac:dyDescent="0.25">
      <c r="A95" s="133">
        <v>89</v>
      </c>
      <c r="B95" s="156" t="e">
        <f t="shared" ca="1" si="8"/>
        <v>#REF!</v>
      </c>
      <c r="C95" s="156" t="e">
        <f t="shared" ca="1" si="9"/>
        <v>#REF!</v>
      </c>
      <c r="D95" s="138"/>
      <c r="E95" s="139"/>
      <c r="F95" s="139" t="e">
        <f t="shared" ca="1" si="10"/>
        <v>#REF!</v>
      </c>
      <c r="G95" s="137"/>
      <c r="H95" s="137"/>
      <c r="I95" s="137" t="e">
        <f t="shared" ca="1" si="12"/>
        <v>#REF!</v>
      </c>
      <c r="J95" s="140"/>
      <c r="K95" s="140"/>
      <c r="L95" s="140" t="e">
        <f t="shared" ca="1" si="11"/>
        <v>#REF!</v>
      </c>
      <c r="M95" s="141" t="e">
        <f t="shared" ca="1" si="13"/>
        <v>#REF!</v>
      </c>
      <c r="N95" s="183" t="e">
        <f t="shared" ca="1" si="14"/>
        <v>#REF!</v>
      </c>
      <c r="O95" s="143" t="e">
        <f t="shared" ca="1" si="15"/>
        <v>#REF!</v>
      </c>
      <c r="P95" s="148"/>
    </row>
    <row r="96" spans="1:16" x14ac:dyDescent="0.25">
      <c r="A96" s="133">
        <v>90</v>
      </c>
      <c r="B96" s="156" t="e">
        <f t="shared" ca="1" si="8"/>
        <v>#REF!</v>
      </c>
      <c r="C96" s="156" t="e">
        <f t="shared" ca="1" si="9"/>
        <v>#REF!</v>
      </c>
      <c r="D96" s="138"/>
      <c r="E96" s="139"/>
      <c r="F96" s="139" t="e">
        <f t="shared" ca="1" si="10"/>
        <v>#REF!</v>
      </c>
      <c r="G96" s="137"/>
      <c r="H96" s="137"/>
      <c r="I96" s="137" t="e">
        <f t="shared" ca="1" si="12"/>
        <v>#REF!</v>
      </c>
      <c r="J96" s="140"/>
      <c r="K96" s="140"/>
      <c r="L96" s="140" t="e">
        <f t="shared" ca="1" si="11"/>
        <v>#REF!</v>
      </c>
      <c r="M96" s="141" t="e">
        <f t="shared" ca="1" si="13"/>
        <v>#REF!</v>
      </c>
      <c r="N96" s="183" t="e">
        <f t="shared" ca="1" si="14"/>
        <v>#REF!</v>
      </c>
      <c r="O96" s="143" t="e">
        <f t="shared" ca="1" si="15"/>
        <v>#REF!</v>
      </c>
      <c r="P96" s="148"/>
    </row>
    <row r="97" spans="1:16" x14ac:dyDescent="0.25">
      <c r="A97" s="133">
        <v>91</v>
      </c>
      <c r="B97" s="156" t="e">
        <f t="shared" ca="1" si="8"/>
        <v>#REF!</v>
      </c>
      <c r="C97" s="156" t="e">
        <f t="shared" ca="1" si="9"/>
        <v>#REF!</v>
      </c>
      <c r="D97" s="138"/>
      <c r="E97" s="139"/>
      <c r="F97" s="139" t="e">
        <f t="shared" ca="1" si="10"/>
        <v>#REF!</v>
      </c>
      <c r="G97" s="137"/>
      <c r="H97" s="137"/>
      <c r="I97" s="137" t="e">
        <f t="shared" ca="1" si="12"/>
        <v>#REF!</v>
      </c>
      <c r="J97" s="140"/>
      <c r="K97" s="140"/>
      <c r="L97" s="140" t="e">
        <f t="shared" ca="1" si="11"/>
        <v>#REF!</v>
      </c>
      <c r="M97" s="141" t="e">
        <f t="shared" ca="1" si="13"/>
        <v>#REF!</v>
      </c>
      <c r="N97" s="183" t="e">
        <f t="shared" ca="1" si="14"/>
        <v>#REF!</v>
      </c>
      <c r="O97" s="143" t="e">
        <f t="shared" ca="1" si="15"/>
        <v>#REF!</v>
      </c>
      <c r="P97" s="148"/>
    </row>
    <row r="98" spans="1:16" x14ac:dyDescent="0.25">
      <c r="A98" s="133">
        <v>92</v>
      </c>
      <c r="B98" s="156" t="e">
        <f t="shared" ca="1" si="8"/>
        <v>#REF!</v>
      </c>
      <c r="C98" s="156" t="e">
        <f t="shared" ca="1" si="9"/>
        <v>#REF!</v>
      </c>
      <c r="D98" s="138"/>
      <c r="E98" s="139"/>
      <c r="F98" s="139" t="e">
        <f t="shared" ca="1" si="10"/>
        <v>#REF!</v>
      </c>
      <c r="G98" s="137"/>
      <c r="H98" s="137"/>
      <c r="I98" s="137" t="e">
        <f t="shared" ca="1" si="12"/>
        <v>#REF!</v>
      </c>
      <c r="J98" s="140"/>
      <c r="K98" s="140"/>
      <c r="L98" s="140" t="e">
        <f t="shared" ca="1" si="11"/>
        <v>#REF!</v>
      </c>
      <c r="M98" s="141" t="e">
        <f t="shared" ca="1" si="13"/>
        <v>#REF!</v>
      </c>
      <c r="N98" s="183" t="e">
        <f t="shared" ca="1" si="14"/>
        <v>#REF!</v>
      </c>
      <c r="O98" s="143" t="e">
        <f t="shared" ca="1" si="15"/>
        <v>#REF!</v>
      </c>
      <c r="P98" s="148"/>
    </row>
    <row r="99" spans="1:16" x14ac:dyDescent="0.25">
      <c r="A99" s="133">
        <v>93</v>
      </c>
      <c r="B99" s="156" t="e">
        <f t="shared" ca="1" si="8"/>
        <v>#REF!</v>
      </c>
      <c r="C99" s="156" t="e">
        <f t="shared" ca="1" si="9"/>
        <v>#REF!</v>
      </c>
      <c r="D99" s="138"/>
      <c r="E99" s="139"/>
      <c r="F99" s="139" t="e">
        <f t="shared" ca="1" si="10"/>
        <v>#REF!</v>
      </c>
      <c r="G99" s="137"/>
      <c r="H99" s="137"/>
      <c r="I99" s="137" t="e">
        <f t="shared" ca="1" si="12"/>
        <v>#REF!</v>
      </c>
      <c r="J99" s="140"/>
      <c r="K99" s="140"/>
      <c r="L99" s="140" t="e">
        <f t="shared" ca="1" si="11"/>
        <v>#REF!</v>
      </c>
      <c r="M99" s="141" t="e">
        <f t="shared" ca="1" si="13"/>
        <v>#REF!</v>
      </c>
      <c r="N99" s="183" t="e">
        <f t="shared" ca="1" si="14"/>
        <v>#REF!</v>
      </c>
      <c r="O99" s="143" t="e">
        <f t="shared" ca="1" si="15"/>
        <v>#REF!</v>
      </c>
      <c r="P99" s="148"/>
    </row>
    <row r="100" spans="1:16" x14ac:dyDescent="0.25">
      <c r="A100" s="133">
        <v>94</v>
      </c>
      <c r="B100" s="156" t="e">
        <f t="shared" ca="1" si="8"/>
        <v>#REF!</v>
      </c>
      <c r="C100" s="156" t="e">
        <f t="shared" ca="1" si="9"/>
        <v>#REF!</v>
      </c>
      <c r="D100" s="138"/>
      <c r="E100" s="139"/>
      <c r="F100" s="139" t="e">
        <f t="shared" ca="1" si="10"/>
        <v>#REF!</v>
      </c>
      <c r="G100" s="137"/>
      <c r="H100" s="137"/>
      <c r="I100" s="137" t="e">
        <f t="shared" ca="1" si="12"/>
        <v>#REF!</v>
      </c>
      <c r="J100" s="140"/>
      <c r="K100" s="140"/>
      <c r="L100" s="140" t="e">
        <f t="shared" ca="1" si="11"/>
        <v>#REF!</v>
      </c>
      <c r="M100" s="141" t="e">
        <f t="shared" ca="1" si="13"/>
        <v>#REF!</v>
      </c>
      <c r="N100" s="183" t="e">
        <f t="shared" ca="1" si="14"/>
        <v>#REF!</v>
      </c>
      <c r="O100" s="143" t="e">
        <f t="shared" ca="1" si="15"/>
        <v>#REF!</v>
      </c>
      <c r="P100" s="148"/>
    </row>
    <row r="101" spans="1:16" x14ac:dyDescent="0.25">
      <c r="A101" s="133">
        <v>95</v>
      </c>
      <c r="B101" s="156" t="e">
        <f t="shared" ca="1" si="8"/>
        <v>#REF!</v>
      </c>
      <c r="C101" s="156" t="e">
        <f t="shared" ca="1" si="9"/>
        <v>#REF!</v>
      </c>
      <c r="D101" s="138"/>
      <c r="E101" s="139"/>
      <c r="F101" s="139" t="e">
        <f t="shared" ca="1" si="10"/>
        <v>#REF!</v>
      </c>
      <c r="G101" s="137"/>
      <c r="H101" s="137"/>
      <c r="I101" s="137" t="e">
        <f t="shared" ca="1" si="12"/>
        <v>#REF!</v>
      </c>
      <c r="J101" s="140"/>
      <c r="K101" s="140"/>
      <c r="L101" s="140" t="e">
        <f t="shared" ca="1" si="11"/>
        <v>#REF!</v>
      </c>
      <c r="M101" s="141" t="e">
        <f t="shared" ca="1" si="13"/>
        <v>#REF!</v>
      </c>
      <c r="N101" s="183" t="e">
        <f t="shared" ca="1" si="14"/>
        <v>#REF!</v>
      </c>
      <c r="O101" s="143" t="e">
        <f t="shared" ca="1" si="15"/>
        <v>#REF!</v>
      </c>
      <c r="P101" s="148"/>
    </row>
    <row r="102" spans="1:16" x14ac:dyDescent="0.25">
      <c r="A102" s="133">
        <v>96</v>
      </c>
      <c r="B102" s="156" t="e">
        <f t="shared" ca="1" si="8"/>
        <v>#REF!</v>
      </c>
      <c r="C102" s="156" t="e">
        <f t="shared" ca="1" si="9"/>
        <v>#REF!</v>
      </c>
      <c r="D102" s="138"/>
      <c r="E102" s="139"/>
      <c r="F102" s="139" t="e">
        <f t="shared" ca="1" si="10"/>
        <v>#REF!</v>
      </c>
      <c r="G102" s="137"/>
      <c r="H102" s="137"/>
      <c r="I102" s="137" t="e">
        <f t="shared" ca="1" si="12"/>
        <v>#REF!</v>
      </c>
      <c r="J102" s="140"/>
      <c r="K102" s="140"/>
      <c r="L102" s="140" t="e">
        <f t="shared" ca="1" si="11"/>
        <v>#REF!</v>
      </c>
      <c r="M102" s="141" t="e">
        <f t="shared" ca="1" si="13"/>
        <v>#REF!</v>
      </c>
      <c r="N102" s="183" t="e">
        <f t="shared" ca="1" si="14"/>
        <v>#REF!</v>
      </c>
      <c r="O102" s="143" t="e">
        <f t="shared" ca="1" si="15"/>
        <v>#REF!</v>
      </c>
      <c r="P102" s="148"/>
    </row>
    <row r="103" spans="1:16" x14ac:dyDescent="0.25">
      <c r="A103" s="133">
        <v>97</v>
      </c>
      <c r="B103" s="156" t="e">
        <f t="shared" ca="1" si="8"/>
        <v>#REF!</v>
      </c>
      <c r="C103" s="156" t="e">
        <f t="shared" ca="1" si="9"/>
        <v>#REF!</v>
      </c>
      <c r="D103" s="138"/>
      <c r="E103" s="139"/>
      <c r="F103" s="139" t="e">
        <f t="shared" ca="1" si="10"/>
        <v>#REF!</v>
      </c>
      <c r="G103" s="137"/>
      <c r="H103" s="137"/>
      <c r="I103" s="137" t="e">
        <f t="shared" ca="1" si="12"/>
        <v>#REF!</v>
      </c>
      <c r="J103" s="140"/>
      <c r="K103" s="140"/>
      <c r="L103" s="140" t="e">
        <f t="shared" ca="1" si="11"/>
        <v>#REF!</v>
      </c>
      <c r="M103" s="141" t="e">
        <f t="shared" ca="1" si="13"/>
        <v>#REF!</v>
      </c>
      <c r="N103" s="183" t="e">
        <f t="shared" ca="1" si="14"/>
        <v>#REF!</v>
      </c>
      <c r="O103" s="143" t="e">
        <f t="shared" ca="1" si="15"/>
        <v>#REF!</v>
      </c>
      <c r="P103" s="148"/>
    </row>
    <row r="104" spans="1:16" x14ac:dyDescent="0.25">
      <c r="A104" s="133">
        <v>98</v>
      </c>
      <c r="B104" s="156" t="e">
        <f t="shared" ca="1" si="8"/>
        <v>#REF!</v>
      </c>
      <c r="C104" s="156" t="e">
        <f t="shared" ca="1" si="9"/>
        <v>#REF!</v>
      </c>
      <c r="D104" s="138"/>
      <c r="E104" s="139"/>
      <c r="F104" s="139" t="e">
        <f t="shared" ca="1" si="10"/>
        <v>#REF!</v>
      </c>
      <c r="G104" s="137"/>
      <c r="H104" s="137"/>
      <c r="I104" s="137" t="e">
        <f t="shared" ca="1" si="12"/>
        <v>#REF!</v>
      </c>
      <c r="J104" s="140"/>
      <c r="K104" s="140"/>
      <c r="L104" s="140" t="e">
        <f t="shared" ca="1" si="11"/>
        <v>#REF!</v>
      </c>
      <c r="M104" s="141" t="e">
        <f t="shared" ca="1" si="13"/>
        <v>#REF!</v>
      </c>
      <c r="N104" s="183" t="e">
        <f t="shared" ca="1" si="14"/>
        <v>#REF!</v>
      </c>
      <c r="O104" s="143" t="e">
        <f t="shared" ca="1" si="15"/>
        <v>#REF!</v>
      </c>
      <c r="P104" s="148"/>
    </row>
    <row r="105" spans="1:16" x14ac:dyDescent="0.25">
      <c r="A105" s="133">
        <v>99</v>
      </c>
      <c r="B105" s="156" t="e">
        <f t="shared" ca="1" si="8"/>
        <v>#REF!</v>
      </c>
      <c r="C105" s="156" t="e">
        <f t="shared" ca="1" si="9"/>
        <v>#REF!</v>
      </c>
      <c r="D105" s="138"/>
      <c r="E105" s="139"/>
      <c r="F105" s="139" t="e">
        <f t="shared" ca="1" si="10"/>
        <v>#REF!</v>
      </c>
      <c r="G105" s="137"/>
      <c r="H105" s="137"/>
      <c r="I105" s="137" t="e">
        <f t="shared" ca="1" si="12"/>
        <v>#REF!</v>
      </c>
      <c r="J105" s="140"/>
      <c r="K105" s="140"/>
      <c r="L105" s="140" t="e">
        <f t="shared" ca="1" si="11"/>
        <v>#REF!</v>
      </c>
      <c r="M105" s="141" t="e">
        <f t="shared" ca="1" si="13"/>
        <v>#REF!</v>
      </c>
      <c r="N105" s="183" t="e">
        <f t="shared" ca="1" si="14"/>
        <v>#REF!</v>
      </c>
      <c r="O105" s="143" t="e">
        <f t="shared" ca="1" si="15"/>
        <v>#REF!</v>
      </c>
      <c r="P105" s="148"/>
    </row>
    <row r="106" spans="1:16" x14ac:dyDescent="0.25">
      <c r="A106" s="133">
        <v>100</v>
      </c>
      <c r="B106" s="156" t="e">
        <f t="shared" ca="1" si="8"/>
        <v>#REF!</v>
      </c>
      <c r="C106" s="156" t="e">
        <f t="shared" ca="1" si="9"/>
        <v>#REF!</v>
      </c>
      <c r="D106" s="138"/>
      <c r="E106" s="139"/>
      <c r="F106" s="139" t="e">
        <f t="shared" ca="1" si="10"/>
        <v>#REF!</v>
      </c>
      <c r="G106" s="137"/>
      <c r="H106" s="137"/>
      <c r="I106" s="137" t="e">
        <f t="shared" ca="1" si="12"/>
        <v>#REF!</v>
      </c>
      <c r="J106" s="140"/>
      <c r="K106" s="140"/>
      <c r="L106" s="140" t="e">
        <f t="shared" ca="1" si="11"/>
        <v>#REF!</v>
      </c>
      <c r="M106" s="141" t="e">
        <f t="shared" ca="1" si="13"/>
        <v>#REF!</v>
      </c>
      <c r="N106" s="183" t="e">
        <f t="shared" ca="1" si="14"/>
        <v>#REF!</v>
      </c>
      <c r="O106" s="143" t="e">
        <f t="shared" ca="1" si="15"/>
        <v>#REF!</v>
      </c>
      <c r="P106" s="148"/>
    </row>
    <row r="107" spans="1:16" x14ac:dyDescent="0.25">
      <c r="A107" s="133">
        <v>101</v>
      </c>
      <c r="B107" s="156" t="e">
        <f t="shared" ca="1" si="8"/>
        <v>#REF!</v>
      </c>
      <c r="C107" s="156" t="e">
        <f t="shared" ca="1" si="9"/>
        <v>#REF!</v>
      </c>
      <c r="D107" s="138"/>
      <c r="E107" s="139"/>
      <c r="F107" s="139" t="e">
        <f t="shared" ca="1" si="10"/>
        <v>#REF!</v>
      </c>
      <c r="G107" s="137"/>
      <c r="H107" s="137"/>
      <c r="I107" s="137" t="e">
        <f t="shared" ca="1" si="12"/>
        <v>#REF!</v>
      </c>
      <c r="J107" s="140"/>
      <c r="K107" s="140"/>
      <c r="L107" s="140" t="e">
        <f t="shared" ca="1" si="11"/>
        <v>#REF!</v>
      </c>
      <c r="M107" s="141" t="e">
        <f t="shared" ca="1" si="13"/>
        <v>#REF!</v>
      </c>
      <c r="N107" s="183" t="e">
        <f t="shared" ca="1" si="14"/>
        <v>#REF!</v>
      </c>
      <c r="O107" s="143" t="e">
        <f t="shared" ca="1" si="15"/>
        <v>#REF!</v>
      </c>
      <c r="P107" s="148"/>
    </row>
    <row r="108" spans="1:16" x14ac:dyDescent="0.25">
      <c r="A108" s="133">
        <v>102</v>
      </c>
      <c r="B108" s="156" t="e">
        <f t="shared" ca="1" si="8"/>
        <v>#REF!</v>
      </c>
      <c r="C108" s="156" t="e">
        <f t="shared" ca="1" si="9"/>
        <v>#REF!</v>
      </c>
      <c r="D108" s="138"/>
      <c r="E108" s="139"/>
      <c r="F108" s="139" t="e">
        <f t="shared" ca="1" si="10"/>
        <v>#REF!</v>
      </c>
      <c r="G108" s="137"/>
      <c r="H108" s="137"/>
      <c r="I108" s="137" t="e">
        <f t="shared" ca="1" si="12"/>
        <v>#REF!</v>
      </c>
      <c r="J108" s="140"/>
      <c r="K108" s="140"/>
      <c r="L108" s="140" t="e">
        <f t="shared" ca="1" si="11"/>
        <v>#REF!</v>
      </c>
      <c r="M108" s="141" t="e">
        <f t="shared" ca="1" si="13"/>
        <v>#REF!</v>
      </c>
      <c r="N108" s="183" t="e">
        <f t="shared" ca="1" si="14"/>
        <v>#REF!</v>
      </c>
      <c r="O108" s="143" t="e">
        <f t="shared" ca="1" si="15"/>
        <v>#REF!</v>
      </c>
      <c r="P108" s="148"/>
    </row>
    <row r="109" spans="1:16" x14ac:dyDescent="0.25">
      <c r="A109" s="133">
        <v>103</v>
      </c>
      <c r="B109" s="156" t="e">
        <f t="shared" ca="1" si="8"/>
        <v>#REF!</v>
      </c>
      <c r="C109" s="156" t="e">
        <f t="shared" ca="1" si="9"/>
        <v>#REF!</v>
      </c>
      <c r="D109" s="138"/>
      <c r="E109" s="139"/>
      <c r="F109" s="139" t="e">
        <f t="shared" ca="1" si="10"/>
        <v>#REF!</v>
      </c>
      <c r="G109" s="137"/>
      <c r="H109" s="137"/>
      <c r="I109" s="137" t="e">
        <f t="shared" ca="1" si="12"/>
        <v>#REF!</v>
      </c>
      <c r="J109" s="140"/>
      <c r="K109" s="140"/>
      <c r="L109" s="140" t="e">
        <f t="shared" ca="1" si="11"/>
        <v>#REF!</v>
      </c>
      <c r="M109" s="141" t="e">
        <f t="shared" ca="1" si="13"/>
        <v>#REF!</v>
      </c>
      <c r="N109" s="183" t="e">
        <f t="shared" ca="1" si="14"/>
        <v>#REF!</v>
      </c>
      <c r="O109" s="143" t="e">
        <f t="shared" ca="1" si="15"/>
        <v>#REF!</v>
      </c>
      <c r="P109" s="148"/>
    </row>
    <row r="110" spans="1:16" x14ac:dyDescent="0.25">
      <c r="A110" s="133">
        <v>104</v>
      </c>
      <c r="B110" s="156" t="e">
        <f t="shared" ca="1" si="8"/>
        <v>#REF!</v>
      </c>
      <c r="C110" s="156" t="e">
        <f t="shared" ca="1" si="9"/>
        <v>#REF!</v>
      </c>
      <c r="D110" s="138"/>
      <c r="E110" s="139"/>
      <c r="F110" s="139" t="e">
        <f t="shared" ca="1" si="10"/>
        <v>#REF!</v>
      </c>
      <c r="G110" s="137"/>
      <c r="H110" s="137"/>
      <c r="I110" s="137" t="e">
        <f t="shared" ca="1" si="12"/>
        <v>#REF!</v>
      </c>
      <c r="J110" s="140"/>
      <c r="K110" s="140"/>
      <c r="L110" s="140" t="e">
        <f t="shared" ca="1" si="11"/>
        <v>#REF!</v>
      </c>
      <c r="M110" s="141" t="e">
        <f t="shared" ca="1" si="13"/>
        <v>#REF!</v>
      </c>
      <c r="N110" s="183" t="e">
        <f t="shared" ca="1" si="14"/>
        <v>#REF!</v>
      </c>
      <c r="O110" s="143" t="e">
        <f t="shared" ca="1" si="15"/>
        <v>#REF!</v>
      </c>
      <c r="P110" s="148"/>
    </row>
    <row r="111" spans="1:16" x14ac:dyDescent="0.25">
      <c r="A111" s="133">
        <v>105</v>
      </c>
      <c r="B111" s="156" t="e">
        <f t="shared" ca="1" si="8"/>
        <v>#REF!</v>
      </c>
      <c r="C111" s="156" t="e">
        <f t="shared" ca="1" si="9"/>
        <v>#REF!</v>
      </c>
      <c r="D111" s="138"/>
      <c r="E111" s="139"/>
      <c r="F111" s="139" t="e">
        <f t="shared" ca="1" si="10"/>
        <v>#REF!</v>
      </c>
      <c r="G111" s="137"/>
      <c r="H111" s="137"/>
      <c r="I111" s="137" t="e">
        <f t="shared" ca="1" si="12"/>
        <v>#REF!</v>
      </c>
      <c r="J111" s="140"/>
      <c r="K111" s="140"/>
      <c r="L111" s="140" t="e">
        <f t="shared" ca="1" si="11"/>
        <v>#REF!</v>
      </c>
      <c r="M111" s="141" t="e">
        <f t="shared" ca="1" si="13"/>
        <v>#REF!</v>
      </c>
      <c r="N111" s="183" t="e">
        <f t="shared" ca="1" si="14"/>
        <v>#REF!</v>
      </c>
      <c r="O111" s="143" t="e">
        <f t="shared" ca="1" si="15"/>
        <v>#REF!</v>
      </c>
      <c r="P111" s="148"/>
    </row>
    <row r="112" spans="1:16" x14ac:dyDescent="0.25">
      <c r="A112" s="133">
        <v>106</v>
      </c>
      <c r="B112" s="156" t="e">
        <f t="shared" ca="1" si="8"/>
        <v>#REF!</v>
      </c>
      <c r="C112" s="156" t="e">
        <f t="shared" ca="1" si="9"/>
        <v>#REF!</v>
      </c>
      <c r="D112" s="138"/>
      <c r="E112" s="139"/>
      <c r="F112" s="139" t="e">
        <f t="shared" ca="1" si="10"/>
        <v>#REF!</v>
      </c>
      <c r="G112" s="137"/>
      <c r="H112" s="137"/>
      <c r="I112" s="137" t="e">
        <f t="shared" ca="1" si="12"/>
        <v>#REF!</v>
      </c>
      <c r="J112" s="140"/>
      <c r="K112" s="140"/>
      <c r="L112" s="140" t="e">
        <f t="shared" ca="1" si="11"/>
        <v>#REF!</v>
      </c>
      <c r="M112" s="141" t="e">
        <f t="shared" ca="1" si="13"/>
        <v>#REF!</v>
      </c>
      <c r="N112" s="183" t="e">
        <f t="shared" ca="1" si="14"/>
        <v>#REF!</v>
      </c>
      <c r="O112" s="143" t="e">
        <f t="shared" ca="1" si="15"/>
        <v>#REF!</v>
      </c>
      <c r="P112" s="148"/>
    </row>
    <row r="113" spans="1:16" x14ac:dyDescent="0.25">
      <c r="A113" s="133">
        <v>107</v>
      </c>
      <c r="B113" s="156" t="e">
        <f t="shared" ca="1" si="8"/>
        <v>#REF!</v>
      </c>
      <c r="C113" s="156" t="e">
        <f t="shared" ca="1" si="9"/>
        <v>#REF!</v>
      </c>
      <c r="D113" s="138"/>
      <c r="E113" s="139"/>
      <c r="F113" s="139" t="e">
        <f t="shared" ca="1" si="10"/>
        <v>#REF!</v>
      </c>
      <c r="G113" s="137"/>
      <c r="H113" s="137"/>
      <c r="I113" s="137" t="e">
        <f t="shared" ca="1" si="12"/>
        <v>#REF!</v>
      </c>
      <c r="J113" s="140"/>
      <c r="K113" s="140"/>
      <c r="L113" s="140" t="e">
        <f t="shared" ca="1" si="11"/>
        <v>#REF!</v>
      </c>
      <c r="M113" s="141" t="e">
        <f t="shared" ca="1" si="13"/>
        <v>#REF!</v>
      </c>
      <c r="N113" s="183" t="e">
        <f t="shared" ca="1" si="14"/>
        <v>#REF!</v>
      </c>
      <c r="O113" s="143" t="e">
        <f t="shared" ca="1" si="15"/>
        <v>#REF!</v>
      </c>
      <c r="P113" s="148"/>
    </row>
    <row r="114" spans="1:16" x14ac:dyDescent="0.25">
      <c r="A114" s="133">
        <v>108</v>
      </c>
      <c r="B114" s="156" t="e">
        <f t="shared" ca="1" si="8"/>
        <v>#REF!</v>
      </c>
      <c r="C114" s="156" t="e">
        <f t="shared" ca="1" si="9"/>
        <v>#REF!</v>
      </c>
      <c r="D114" s="138"/>
      <c r="E114" s="139"/>
      <c r="F114" s="139" t="e">
        <f t="shared" ca="1" si="10"/>
        <v>#REF!</v>
      </c>
      <c r="G114" s="137"/>
      <c r="H114" s="137"/>
      <c r="I114" s="137" t="e">
        <f t="shared" ca="1" si="12"/>
        <v>#REF!</v>
      </c>
      <c r="J114" s="140"/>
      <c r="K114" s="140"/>
      <c r="L114" s="140" t="e">
        <f t="shared" ca="1" si="11"/>
        <v>#REF!</v>
      </c>
      <c r="M114" s="141" t="e">
        <f t="shared" ca="1" si="13"/>
        <v>#REF!</v>
      </c>
      <c r="N114" s="183" t="e">
        <f t="shared" ca="1" si="14"/>
        <v>#REF!</v>
      </c>
      <c r="O114" s="143" t="e">
        <f t="shared" ca="1" si="15"/>
        <v>#REF!</v>
      </c>
      <c r="P114" s="148"/>
    </row>
    <row r="115" spans="1:16" x14ac:dyDescent="0.25">
      <c r="A115" s="133">
        <v>109</v>
      </c>
      <c r="B115" s="156" t="e">
        <f t="shared" ca="1" si="8"/>
        <v>#REF!</v>
      </c>
      <c r="C115" s="156" t="e">
        <f t="shared" ca="1" si="9"/>
        <v>#REF!</v>
      </c>
      <c r="D115" s="138"/>
      <c r="E115" s="139"/>
      <c r="F115" s="139" t="e">
        <f t="shared" ca="1" si="10"/>
        <v>#REF!</v>
      </c>
      <c r="G115" s="137"/>
      <c r="H115" s="137"/>
      <c r="I115" s="137" t="e">
        <f t="shared" ca="1" si="12"/>
        <v>#REF!</v>
      </c>
      <c r="J115" s="140"/>
      <c r="K115" s="140"/>
      <c r="L115" s="140" t="e">
        <f t="shared" ca="1" si="11"/>
        <v>#REF!</v>
      </c>
      <c r="M115" s="141" t="e">
        <f t="shared" ca="1" si="13"/>
        <v>#REF!</v>
      </c>
      <c r="N115" s="183" t="e">
        <f t="shared" ca="1" si="14"/>
        <v>#REF!</v>
      </c>
      <c r="O115" s="143" t="e">
        <f t="shared" ca="1" si="15"/>
        <v>#REF!</v>
      </c>
      <c r="P115" s="148"/>
    </row>
    <row r="116" spans="1:16" x14ac:dyDescent="0.25">
      <c r="A116" s="133">
        <v>110</v>
      </c>
      <c r="B116" s="156" t="e">
        <f t="shared" ca="1" si="8"/>
        <v>#REF!</v>
      </c>
      <c r="C116" s="156" t="e">
        <f t="shared" ca="1" si="9"/>
        <v>#REF!</v>
      </c>
      <c r="D116" s="138"/>
      <c r="E116" s="139"/>
      <c r="F116" s="139" t="e">
        <f t="shared" ca="1" si="10"/>
        <v>#REF!</v>
      </c>
      <c r="G116" s="137"/>
      <c r="H116" s="137"/>
      <c r="I116" s="137" t="e">
        <f t="shared" ca="1" si="12"/>
        <v>#REF!</v>
      </c>
      <c r="J116" s="140"/>
      <c r="K116" s="140"/>
      <c r="L116" s="140" t="e">
        <f t="shared" ca="1" si="11"/>
        <v>#REF!</v>
      </c>
      <c r="M116" s="141" t="e">
        <f t="shared" ca="1" si="13"/>
        <v>#REF!</v>
      </c>
      <c r="N116" s="183" t="e">
        <f t="shared" ca="1" si="14"/>
        <v>#REF!</v>
      </c>
      <c r="O116" s="143" t="e">
        <f t="shared" ca="1" si="15"/>
        <v>#REF!</v>
      </c>
      <c r="P116" s="148"/>
    </row>
    <row r="117" spans="1:16" x14ac:dyDescent="0.25">
      <c r="A117" s="133">
        <v>111</v>
      </c>
      <c r="B117" s="156" t="e">
        <f t="shared" ca="1" si="8"/>
        <v>#REF!</v>
      </c>
      <c r="C117" s="156" t="e">
        <f t="shared" ca="1" si="9"/>
        <v>#REF!</v>
      </c>
      <c r="D117" s="138"/>
      <c r="E117" s="139"/>
      <c r="F117" s="139" t="e">
        <f t="shared" ca="1" si="10"/>
        <v>#REF!</v>
      </c>
      <c r="G117" s="137"/>
      <c r="H117" s="137"/>
      <c r="I117" s="137" t="e">
        <f t="shared" ca="1" si="12"/>
        <v>#REF!</v>
      </c>
      <c r="J117" s="140"/>
      <c r="K117" s="140"/>
      <c r="L117" s="140" t="e">
        <f t="shared" ca="1" si="11"/>
        <v>#REF!</v>
      </c>
      <c r="M117" s="141" t="e">
        <f t="shared" ca="1" si="13"/>
        <v>#REF!</v>
      </c>
      <c r="N117" s="183" t="e">
        <f t="shared" ca="1" si="14"/>
        <v>#REF!</v>
      </c>
      <c r="O117" s="143" t="e">
        <f t="shared" ca="1" si="15"/>
        <v>#REF!</v>
      </c>
      <c r="P117" s="148"/>
    </row>
    <row r="118" spans="1:16" x14ac:dyDescent="0.25">
      <c r="A118" s="133">
        <v>112</v>
      </c>
      <c r="B118" s="156" t="e">
        <f t="shared" ca="1" si="8"/>
        <v>#REF!</v>
      </c>
      <c r="C118" s="156" t="e">
        <f t="shared" ca="1" si="9"/>
        <v>#REF!</v>
      </c>
      <c r="D118" s="138"/>
      <c r="E118" s="139"/>
      <c r="F118" s="139" t="e">
        <f t="shared" ca="1" si="10"/>
        <v>#REF!</v>
      </c>
      <c r="G118" s="137"/>
      <c r="H118" s="137"/>
      <c r="I118" s="137" t="e">
        <f t="shared" ca="1" si="12"/>
        <v>#REF!</v>
      </c>
      <c r="J118" s="140"/>
      <c r="K118" s="140"/>
      <c r="L118" s="140" t="e">
        <f t="shared" ca="1" si="11"/>
        <v>#REF!</v>
      </c>
      <c r="M118" s="141" t="e">
        <f t="shared" ca="1" si="13"/>
        <v>#REF!</v>
      </c>
      <c r="N118" s="183" t="e">
        <f t="shared" ca="1" si="14"/>
        <v>#REF!</v>
      </c>
      <c r="O118" s="143" t="e">
        <f t="shared" ca="1" si="15"/>
        <v>#REF!</v>
      </c>
      <c r="P118" s="148"/>
    </row>
    <row r="119" spans="1:16" x14ac:dyDescent="0.25">
      <c r="A119" s="133">
        <v>113</v>
      </c>
      <c r="B119" s="156" t="e">
        <f t="shared" ca="1" si="8"/>
        <v>#REF!</v>
      </c>
      <c r="C119" s="156" t="e">
        <f t="shared" ca="1" si="9"/>
        <v>#REF!</v>
      </c>
      <c r="D119" s="138"/>
      <c r="E119" s="139"/>
      <c r="F119" s="139" t="e">
        <f t="shared" ca="1" si="10"/>
        <v>#REF!</v>
      </c>
      <c r="G119" s="137"/>
      <c r="H119" s="137"/>
      <c r="I119" s="137" t="e">
        <f t="shared" ca="1" si="12"/>
        <v>#REF!</v>
      </c>
      <c r="J119" s="140"/>
      <c r="K119" s="140"/>
      <c r="L119" s="140" t="e">
        <f t="shared" ca="1" si="11"/>
        <v>#REF!</v>
      </c>
      <c r="M119" s="141" t="e">
        <f t="shared" ca="1" si="13"/>
        <v>#REF!</v>
      </c>
      <c r="N119" s="183" t="e">
        <f t="shared" ca="1" si="14"/>
        <v>#REF!</v>
      </c>
      <c r="O119" s="143" t="e">
        <f t="shared" ca="1" si="15"/>
        <v>#REF!</v>
      </c>
      <c r="P119" s="148"/>
    </row>
    <row r="120" spans="1:16" x14ac:dyDescent="0.25">
      <c r="A120" s="133">
        <v>114</v>
      </c>
      <c r="B120" s="156" t="e">
        <f t="shared" ca="1" si="8"/>
        <v>#REF!</v>
      </c>
      <c r="C120" s="156" t="e">
        <f t="shared" ca="1" si="9"/>
        <v>#REF!</v>
      </c>
      <c r="D120" s="138"/>
      <c r="E120" s="139"/>
      <c r="F120" s="139" t="e">
        <f t="shared" ca="1" si="10"/>
        <v>#REF!</v>
      </c>
      <c r="G120" s="137"/>
      <c r="H120" s="137"/>
      <c r="I120" s="137" t="e">
        <f t="shared" ca="1" si="12"/>
        <v>#REF!</v>
      </c>
      <c r="J120" s="140"/>
      <c r="K120" s="140"/>
      <c r="L120" s="140" t="e">
        <f t="shared" ca="1" si="11"/>
        <v>#REF!</v>
      </c>
      <c r="M120" s="141" t="e">
        <f t="shared" ca="1" si="13"/>
        <v>#REF!</v>
      </c>
      <c r="N120" s="183" t="e">
        <f t="shared" ca="1" si="14"/>
        <v>#REF!</v>
      </c>
      <c r="O120" s="143" t="e">
        <f t="shared" ca="1" si="15"/>
        <v>#REF!</v>
      </c>
      <c r="P120" s="148"/>
    </row>
    <row r="121" spans="1:16" x14ac:dyDescent="0.25">
      <c r="A121" s="133">
        <v>115</v>
      </c>
      <c r="B121" s="156" t="e">
        <f t="shared" ca="1" si="8"/>
        <v>#REF!</v>
      </c>
      <c r="C121" s="156" t="e">
        <f t="shared" ca="1" si="9"/>
        <v>#REF!</v>
      </c>
      <c r="D121" s="138"/>
      <c r="E121" s="139"/>
      <c r="F121" s="139" t="e">
        <f t="shared" ca="1" si="10"/>
        <v>#REF!</v>
      </c>
      <c r="G121" s="137"/>
      <c r="H121" s="137"/>
      <c r="I121" s="137" t="e">
        <f t="shared" ca="1" si="12"/>
        <v>#REF!</v>
      </c>
      <c r="J121" s="140"/>
      <c r="K121" s="140"/>
      <c r="L121" s="140" t="e">
        <f t="shared" ca="1" si="11"/>
        <v>#REF!</v>
      </c>
      <c r="M121" s="141" t="e">
        <f t="shared" ca="1" si="13"/>
        <v>#REF!</v>
      </c>
      <c r="N121" s="183" t="e">
        <f t="shared" ca="1" si="14"/>
        <v>#REF!</v>
      </c>
      <c r="O121" s="143" t="e">
        <f t="shared" ca="1" si="15"/>
        <v>#REF!</v>
      </c>
      <c r="P121" s="148"/>
    </row>
    <row r="122" spans="1:16" x14ac:dyDescent="0.25">
      <c r="A122" s="133">
        <v>116</v>
      </c>
      <c r="B122" s="156" t="e">
        <f t="shared" ca="1" si="8"/>
        <v>#REF!</v>
      </c>
      <c r="C122" s="156" t="e">
        <f t="shared" ca="1" si="9"/>
        <v>#REF!</v>
      </c>
      <c r="D122" s="138"/>
      <c r="E122" s="139"/>
      <c r="F122" s="139" t="e">
        <f t="shared" ca="1" si="10"/>
        <v>#REF!</v>
      </c>
      <c r="G122" s="137"/>
      <c r="H122" s="137"/>
      <c r="I122" s="137" t="e">
        <f t="shared" ca="1" si="12"/>
        <v>#REF!</v>
      </c>
      <c r="J122" s="140"/>
      <c r="K122" s="140"/>
      <c r="L122" s="140" t="e">
        <f t="shared" ca="1" si="11"/>
        <v>#REF!</v>
      </c>
      <c r="M122" s="141" t="e">
        <f t="shared" ca="1" si="13"/>
        <v>#REF!</v>
      </c>
      <c r="N122" s="183" t="e">
        <f t="shared" ca="1" si="14"/>
        <v>#REF!</v>
      </c>
      <c r="O122" s="143" t="e">
        <f t="shared" ca="1" si="15"/>
        <v>#REF!</v>
      </c>
      <c r="P122" s="148"/>
    </row>
    <row r="123" spans="1:16" x14ac:dyDescent="0.25">
      <c r="A123" s="133">
        <v>117</v>
      </c>
      <c r="B123" s="156" t="e">
        <f t="shared" ca="1" si="8"/>
        <v>#REF!</v>
      </c>
      <c r="C123" s="156" t="e">
        <f t="shared" ca="1" si="9"/>
        <v>#REF!</v>
      </c>
      <c r="D123" s="138"/>
      <c r="E123" s="139"/>
      <c r="F123" s="139" t="e">
        <f t="shared" ca="1" si="10"/>
        <v>#REF!</v>
      </c>
      <c r="G123" s="137"/>
      <c r="H123" s="137"/>
      <c r="I123" s="137" t="e">
        <f t="shared" ca="1" si="12"/>
        <v>#REF!</v>
      </c>
      <c r="J123" s="140"/>
      <c r="K123" s="140"/>
      <c r="L123" s="140" t="e">
        <f t="shared" ca="1" si="11"/>
        <v>#REF!</v>
      </c>
      <c r="M123" s="141" t="e">
        <f t="shared" ca="1" si="13"/>
        <v>#REF!</v>
      </c>
      <c r="N123" s="183" t="e">
        <f t="shared" ca="1" si="14"/>
        <v>#REF!</v>
      </c>
      <c r="O123" s="143" t="e">
        <f t="shared" ca="1" si="15"/>
        <v>#REF!</v>
      </c>
      <c r="P123" s="148"/>
    </row>
    <row r="124" spans="1:16" x14ac:dyDescent="0.25">
      <c r="A124" s="133">
        <v>118</v>
      </c>
      <c r="B124" s="156" t="e">
        <f t="shared" ca="1" si="8"/>
        <v>#REF!</v>
      </c>
      <c r="C124" s="156" t="e">
        <f t="shared" ca="1" si="9"/>
        <v>#REF!</v>
      </c>
      <c r="D124" s="138"/>
      <c r="E124" s="139"/>
      <c r="F124" s="139" t="e">
        <f t="shared" ca="1" si="10"/>
        <v>#REF!</v>
      </c>
      <c r="G124" s="137"/>
      <c r="H124" s="137"/>
      <c r="I124" s="137" t="e">
        <f t="shared" ca="1" si="12"/>
        <v>#REF!</v>
      </c>
      <c r="J124" s="140"/>
      <c r="K124" s="140"/>
      <c r="L124" s="140" t="e">
        <f t="shared" ca="1" si="11"/>
        <v>#REF!</v>
      </c>
      <c r="M124" s="141" t="e">
        <f t="shared" ca="1" si="13"/>
        <v>#REF!</v>
      </c>
      <c r="N124" s="183" t="e">
        <f t="shared" ca="1" si="14"/>
        <v>#REF!</v>
      </c>
      <c r="O124" s="143" t="e">
        <f t="shared" ca="1" si="15"/>
        <v>#REF!</v>
      </c>
      <c r="P124" s="148"/>
    </row>
    <row r="125" spans="1:16" x14ac:dyDescent="0.25">
      <c r="A125" s="133">
        <v>119</v>
      </c>
      <c r="B125" s="156" t="e">
        <f t="shared" ca="1" si="8"/>
        <v>#REF!</v>
      </c>
      <c r="C125" s="156" t="e">
        <f t="shared" ca="1" si="9"/>
        <v>#REF!</v>
      </c>
      <c r="D125" s="138"/>
      <c r="E125" s="139"/>
      <c r="F125" s="139" t="e">
        <f t="shared" ca="1" si="10"/>
        <v>#REF!</v>
      </c>
      <c r="G125" s="137"/>
      <c r="H125" s="137"/>
      <c r="I125" s="137" t="e">
        <f t="shared" ca="1" si="12"/>
        <v>#REF!</v>
      </c>
      <c r="J125" s="140"/>
      <c r="K125" s="140"/>
      <c r="L125" s="140" t="e">
        <f t="shared" ca="1" si="11"/>
        <v>#REF!</v>
      </c>
      <c r="M125" s="141" t="e">
        <f t="shared" ca="1" si="13"/>
        <v>#REF!</v>
      </c>
      <c r="N125" s="183" t="e">
        <f t="shared" ca="1" si="14"/>
        <v>#REF!</v>
      </c>
      <c r="O125" s="143" t="e">
        <f t="shared" ca="1" si="15"/>
        <v>#REF!</v>
      </c>
      <c r="P125" s="148"/>
    </row>
    <row r="126" spans="1:16" x14ac:dyDescent="0.25">
      <c r="A126" s="133">
        <v>120</v>
      </c>
      <c r="B126" s="156" t="e">
        <f t="shared" ca="1" si="8"/>
        <v>#REF!</v>
      </c>
      <c r="C126" s="156" t="e">
        <f t="shared" ca="1" si="9"/>
        <v>#REF!</v>
      </c>
      <c r="D126" s="138"/>
      <c r="E126" s="139"/>
      <c r="F126" s="139" t="e">
        <f t="shared" ca="1" si="10"/>
        <v>#REF!</v>
      </c>
      <c r="G126" s="137"/>
      <c r="H126" s="137"/>
      <c r="I126" s="137" t="e">
        <f t="shared" ca="1" si="12"/>
        <v>#REF!</v>
      </c>
      <c r="J126" s="140"/>
      <c r="K126" s="140"/>
      <c r="L126" s="140" t="e">
        <f t="shared" ca="1" si="11"/>
        <v>#REF!</v>
      </c>
      <c r="M126" s="141" t="e">
        <f t="shared" ca="1" si="13"/>
        <v>#REF!</v>
      </c>
      <c r="N126" s="183" t="e">
        <f t="shared" ca="1" si="14"/>
        <v>#REF!</v>
      </c>
      <c r="O126" s="143" t="e">
        <f t="shared" ca="1" si="15"/>
        <v>#REF!</v>
      </c>
      <c r="P126" s="148"/>
    </row>
    <row r="127" spans="1:16" x14ac:dyDescent="0.25">
      <c r="A127" s="133">
        <v>121</v>
      </c>
      <c r="B127" s="156" t="e">
        <f t="shared" ca="1" si="8"/>
        <v>#REF!</v>
      </c>
      <c r="C127" s="156" t="e">
        <f t="shared" ca="1" si="9"/>
        <v>#REF!</v>
      </c>
      <c r="D127" s="138"/>
      <c r="E127" s="139"/>
      <c r="F127" s="139" t="e">
        <f t="shared" ca="1" si="10"/>
        <v>#REF!</v>
      </c>
      <c r="G127" s="137"/>
      <c r="H127" s="137"/>
      <c r="I127" s="137" t="e">
        <f t="shared" ca="1" si="12"/>
        <v>#REF!</v>
      </c>
      <c r="J127" s="140"/>
      <c r="K127" s="140"/>
      <c r="L127" s="140" t="e">
        <f t="shared" ca="1" si="11"/>
        <v>#REF!</v>
      </c>
      <c r="M127" s="141" t="e">
        <f t="shared" ca="1" si="13"/>
        <v>#REF!</v>
      </c>
      <c r="N127" s="183" t="e">
        <f t="shared" ca="1" si="14"/>
        <v>#REF!</v>
      </c>
      <c r="O127" s="143" t="e">
        <f t="shared" ca="1" si="15"/>
        <v>#REF!</v>
      </c>
      <c r="P127" s="148"/>
    </row>
    <row r="128" spans="1:16" x14ac:dyDescent="0.25">
      <c r="A128" s="133">
        <v>122</v>
      </c>
      <c r="B128" s="156" t="e">
        <f t="shared" ca="1" si="8"/>
        <v>#REF!</v>
      </c>
      <c r="C128" s="156" t="e">
        <f t="shared" ca="1" si="9"/>
        <v>#REF!</v>
      </c>
      <c r="D128" s="138"/>
      <c r="E128" s="139"/>
      <c r="F128" s="139" t="e">
        <f t="shared" ca="1" si="10"/>
        <v>#REF!</v>
      </c>
      <c r="G128" s="137"/>
      <c r="H128" s="137"/>
      <c r="I128" s="137" t="e">
        <f t="shared" ca="1" si="12"/>
        <v>#REF!</v>
      </c>
      <c r="J128" s="140"/>
      <c r="K128" s="140"/>
      <c r="L128" s="140" t="e">
        <f t="shared" ca="1" si="11"/>
        <v>#REF!</v>
      </c>
      <c r="M128" s="141" t="e">
        <f t="shared" ca="1" si="13"/>
        <v>#REF!</v>
      </c>
      <c r="N128" s="183" t="e">
        <f t="shared" ca="1" si="14"/>
        <v>#REF!</v>
      </c>
      <c r="O128" s="143" t="e">
        <f t="shared" ca="1" si="15"/>
        <v>#REF!</v>
      </c>
      <c r="P128" s="148"/>
    </row>
    <row r="129" spans="1:16" x14ac:dyDescent="0.25">
      <c r="A129" s="133">
        <v>123</v>
      </c>
      <c r="B129" s="156" t="e">
        <f t="shared" ca="1" si="8"/>
        <v>#REF!</v>
      </c>
      <c r="C129" s="156" t="e">
        <f t="shared" ca="1" si="9"/>
        <v>#REF!</v>
      </c>
      <c r="D129" s="138"/>
      <c r="E129" s="139"/>
      <c r="F129" s="139" t="e">
        <f t="shared" ca="1" si="10"/>
        <v>#REF!</v>
      </c>
      <c r="G129" s="137"/>
      <c r="H129" s="137"/>
      <c r="I129" s="137" t="e">
        <f t="shared" ca="1" si="12"/>
        <v>#REF!</v>
      </c>
      <c r="J129" s="140"/>
      <c r="K129" s="140"/>
      <c r="L129" s="140" t="e">
        <f t="shared" ca="1" si="11"/>
        <v>#REF!</v>
      </c>
      <c r="M129" s="141" t="e">
        <f t="shared" ca="1" si="13"/>
        <v>#REF!</v>
      </c>
      <c r="N129" s="183" t="e">
        <f t="shared" ca="1" si="14"/>
        <v>#REF!</v>
      </c>
      <c r="O129" s="143" t="e">
        <f t="shared" ca="1" si="15"/>
        <v>#REF!</v>
      </c>
      <c r="P129" s="148"/>
    </row>
    <row r="130" spans="1:16" x14ac:dyDescent="0.25">
      <c r="A130" s="133">
        <v>124</v>
      </c>
      <c r="B130" s="156" t="e">
        <f t="shared" ca="1" si="8"/>
        <v>#REF!</v>
      </c>
      <c r="C130" s="156" t="e">
        <f t="shared" ca="1" si="9"/>
        <v>#REF!</v>
      </c>
      <c r="D130" s="138"/>
      <c r="E130" s="139"/>
      <c r="F130" s="139" t="e">
        <f t="shared" ca="1" si="10"/>
        <v>#REF!</v>
      </c>
      <c r="G130" s="137"/>
      <c r="H130" s="137"/>
      <c r="I130" s="137" t="e">
        <f t="shared" ca="1" si="12"/>
        <v>#REF!</v>
      </c>
      <c r="J130" s="140"/>
      <c r="K130" s="140"/>
      <c r="L130" s="140" t="e">
        <f t="shared" ca="1" si="11"/>
        <v>#REF!</v>
      </c>
      <c r="M130" s="141" t="e">
        <f t="shared" ca="1" si="13"/>
        <v>#REF!</v>
      </c>
      <c r="N130" s="183" t="e">
        <f t="shared" ca="1" si="14"/>
        <v>#REF!</v>
      </c>
      <c r="O130" s="143" t="e">
        <f t="shared" ca="1" si="15"/>
        <v>#REF!</v>
      </c>
      <c r="P130" s="148"/>
    </row>
    <row r="131" spans="1:16" x14ac:dyDescent="0.25">
      <c r="A131" s="133">
        <v>125</v>
      </c>
      <c r="B131" s="156" t="e">
        <f t="shared" ca="1" si="8"/>
        <v>#REF!</v>
      </c>
      <c r="C131" s="156" t="e">
        <f t="shared" ca="1" si="9"/>
        <v>#REF!</v>
      </c>
      <c r="D131" s="138"/>
      <c r="E131" s="139"/>
      <c r="F131" s="139" t="e">
        <f t="shared" ca="1" si="10"/>
        <v>#REF!</v>
      </c>
      <c r="G131" s="137"/>
      <c r="H131" s="137"/>
      <c r="I131" s="137" t="e">
        <f t="shared" ca="1" si="12"/>
        <v>#REF!</v>
      </c>
      <c r="J131" s="140"/>
      <c r="K131" s="140"/>
      <c r="L131" s="140" t="e">
        <f t="shared" ca="1" si="11"/>
        <v>#REF!</v>
      </c>
      <c r="M131" s="141" t="e">
        <f t="shared" ca="1" si="13"/>
        <v>#REF!</v>
      </c>
      <c r="N131" s="183" t="e">
        <f t="shared" ca="1" si="14"/>
        <v>#REF!</v>
      </c>
      <c r="O131" s="143" t="e">
        <f t="shared" ca="1" si="15"/>
        <v>#REF!</v>
      </c>
      <c r="P131" s="148"/>
    </row>
    <row r="132" spans="1:16" x14ac:dyDescent="0.25">
      <c r="A132" s="133">
        <v>126</v>
      </c>
      <c r="B132" s="156" t="e">
        <f t="shared" ca="1" si="8"/>
        <v>#REF!</v>
      </c>
      <c r="C132" s="156" t="e">
        <f t="shared" ca="1" si="9"/>
        <v>#REF!</v>
      </c>
      <c r="D132" s="138"/>
      <c r="E132" s="139"/>
      <c r="F132" s="139" t="e">
        <f t="shared" ca="1" si="10"/>
        <v>#REF!</v>
      </c>
      <c r="G132" s="137"/>
      <c r="H132" s="137"/>
      <c r="I132" s="137" t="e">
        <f t="shared" ca="1" si="12"/>
        <v>#REF!</v>
      </c>
      <c r="J132" s="140"/>
      <c r="K132" s="140"/>
      <c r="L132" s="140" t="e">
        <f t="shared" ca="1" si="11"/>
        <v>#REF!</v>
      </c>
      <c r="M132" s="141" t="e">
        <f t="shared" ca="1" si="13"/>
        <v>#REF!</v>
      </c>
      <c r="N132" s="183" t="e">
        <f t="shared" ca="1" si="14"/>
        <v>#REF!</v>
      </c>
      <c r="O132" s="143" t="e">
        <f t="shared" ca="1" si="15"/>
        <v>#REF!</v>
      </c>
      <c r="P132" s="148"/>
    </row>
    <row r="133" spans="1:16" x14ac:dyDescent="0.25">
      <c r="A133" s="133">
        <v>127</v>
      </c>
      <c r="B133" s="156" t="e">
        <f t="shared" ca="1" si="8"/>
        <v>#REF!</v>
      </c>
      <c r="C133" s="156" t="e">
        <f t="shared" ca="1" si="9"/>
        <v>#REF!</v>
      </c>
      <c r="D133" s="138"/>
      <c r="E133" s="139"/>
      <c r="F133" s="139" t="e">
        <f t="shared" ca="1" si="10"/>
        <v>#REF!</v>
      </c>
      <c r="G133" s="137"/>
      <c r="H133" s="137"/>
      <c r="I133" s="137" t="e">
        <f t="shared" ca="1" si="12"/>
        <v>#REF!</v>
      </c>
      <c r="J133" s="140"/>
      <c r="K133" s="140"/>
      <c r="L133" s="140" t="e">
        <f t="shared" ca="1" si="11"/>
        <v>#REF!</v>
      </c>
      <c r="M133" s="141" t="e">
        <f t="shared" ca="1" si="13"/>
        <v>#REF!</v>
      </c>
      <c r="N133" s="183" t="e">
        <f t="shared" ca="1" si="14"/>
        <v>#REF!</v>
      </c>
      <c r="O133" s="143" t="e">
        <f t="shared" ca="1" si="15"/>
        <v>#REF!</v>
      </c>
      <c r="P133" s="148"/>
    </row>
    <row r="134" spans="1:16" x14ac:dyDescent="0.25">
      <c r="A134" s="133">
        <v>128</v>
      </c>
      <c r="B134" s="156" t="e">
        <f t="shared" ca="1" si="8"/>
        <v>#REF!</v>
      </c>
      <c r="C134" s="156" t="e">
        <f t="shared" ca="1" si="9"/>
        <v>#REF!</v>
      </c>
      <c r="D134" s="138"/>
      <c r="E134" s="139"/>
      <c r="F134" s="139" t="e">
        <f t="shared" ca="1" si="10"/>
        <v>#REF!</v>
      </c>
      <c r="G134" s="137"/>
      <c r="H134" s="137"/>
      <c r="I134" s="137" t="e">
        <f t="shared" ca="1" si="12"/>
        <v>#REF!</v>
      </c>
      <c r="J134" s="140"/>
      <c r="K134" s="140"/>
      <c r="L134" s="140" t="e">
        <f t="shared" ca="1" si="11"/>
        <v>#REF!</v>
      </c>
      <c r="M134" s="141" t="e">
        <f t="shared" ca="1" si="13"/>
        <v>#REF!</v>
      </c>
      <c r="N134" s="183" t="e">
        <f t="shared" ca="1" si="14"/>
        <v>#REF!</v>
      </c>
      <c r="O134" s="143" t="e">
        <f t="shared" ca="1" si="15"/>
        <v>#REF!</v>
      </c>
      <c r="P134" s="148"/>
    </row>
    <row r="135" spans="1:16" x14ac:dyDescent="0.25">
      <c r="A135" s="133">
        <v>129</v>
      </c>
      <c r="B135" s="156" t="e">
        <f t="shared" ca="1" si="8"/>
        <v>#REF!</v>
      </c>
      <c r="C135" s="156" t="e">
        <f t="shared" ca="1" si="9"/>
        <v>#REF!</v>
      </c>
      <c r="D135" s="138"/>
      <c r="E135" s="139"/>
      <c r="F135" s="139" t="e">
        <f t="shared" ca="1" si="10"/>
        <v>#REF!</v>
      </c>
      <c r="G135" s="137"/>
      <c r="H135" s="137"/>
      <c r="I135" s="137" t="e">
        <f t="shared" ca="1" si="12"/>
        <v>#REF!</v>
      </c>
      <c r="J135" s="140"/>
      <c r="K135" s="140"/>
      <c r="L135" s="140" t="e">
        <f t="shared" ca="1" si="11"/>
        <v>#REF!</v>
      </c>
      <c r="M135" s="141" t="e">
        <f t="shared" ca="1" si="13"/>
        <v>#REF!</v>
      </c>
      <c r="N135" s="183" t="e">
        <f t="shared" ca="1" si="14"/>
        <v>#REF!</v>
      </c>
      <c r="O135" s="143" t="e">
        <f t="shared" ca="1" si="15"/>
        <v>#REF!</v>
      </c>
      <c r="P135" s="148"/>
    </row>
    <row r="136" spans="1:16" x14ac:dyDescent="0.25">
      <c r="A136" s="133">
        <v>130</v>
      </c>
      <c r="B136" s="156" t="e">
        <f t="shared" ref="B136:B199" ca="1" si="16">INDIRECT(CONCATENATE($C$505,$D$505,"!$B",$A136 + 8))</f>
        <v>#REF!</v>
      </c>
      <c r="C136" s="156" t="e">
        <f t="shared" ref="C136:C199" ca="1" si="17">INDIRECT(CONCATENATE($C$505,$D$505,"!$C",$A136 + 8))</f>
        <v>#REF!</v>
      </c>
      <c r="D136" s="138"/>
      <c r="E136" s="139"/>
      <c r="F136" s="139" t="e">
        <f t="shared" ref="F136:F199" ca="1" si="18">INDIRECT(CONCATENATE($C$505,$D$505,"!$Z",$A136 + 8))</f>
        <v>#REF!</v>
      </c>
      <c r="G136" s="137"/>
      <c r="H136" s="137"/>
      <c r="I136" s="137" t="e">
        <f t="shared" ca="1" si="12"/>
        <v>#REF!</v>
      </c>
      <c r="J136" s="140"/>
      <c r="K136" s="140"/>
      <c r="L136" s="140" t="e">
        <f t="shared" ref="L136:L199" ca="1" si="19">INDIRECT(CONCATENATE($C$505,$D$505,"!$V",$A136 + 8))</f>
        <v>#REF!</v>
      </c>
      <c r="M136" s="141" t="e">
        <f t="shared" ca="1" si="13"/>
        <v>#REF!</v>
      </c>
      <c r="N136" s="183" t="e">
        <f t="shared" ca="1" si="14"/>
        <v>#REF!</v>
      </c>
      <c r="O136" s="143" t="e">
        <f t="shared" ca="1" si="15"/>
        <v>#REF!</v>
      </c>
      <c r="P136" s="148"/>
    </row>
    <row r="137" spans="1:16" x14ac:dyDescent="0.25">
      <c r="A137" s="133">
        <v>131</v>
      </c>
      <c r="B137" s="156" t="e">
        <f t="shared" ca="1" si="16"/>
        <v>#REF!</v>
      </c>
      <c r="C137" s="156" t="e">
        <f t="shared" ca="1" si="17"/>
        <v>#REF!</v>
      </c>
      <c r="D137" s="138"/>
      <c r="E137" s="139"/>
      <c r="F137" s="139" t="e">
        <f t="shared" ca="1" si="18"/>
        <v>#REF!</v>
      </c>
      <c r="G137" s="137"/>
      <c r="H137" s="137"/>
      <c r="I137" s="137" t="e">
        <f t="shared" ref="I137:I200" ca="1" si="20">INDIRECT(CONCATENATE($C$505,$D$505,"!$AD",$A137 + 8))</f>
        <v>#REF!</v>
      </c>
      <c r="J137" s="140"/>
      <c r="K137" s="140"/>
      <c r="L137" s="140" t="e">
        <f t="shared" ca="1" si="19"/>
        <v>#REF!</v>
      </c>
      <c r="M137" s="141" t="e">
        <f t="shared" ref="M137:M200" ca="1" si="21">IF(I137&lt;33,0,3)</f>
        <v>#REF!</v>
      </c>
      <c r="N137" s="183" t="e">
        <f t="shared" ref="N137:N200" ca="1" si="22">ROUNDDOWN(O137,0)</f>
        <v>#REF!</v>
      </c>
      <c r="O137" s="143" t="e">
        <f t="shared" ref="O137:O200" ca="1" si="23">I137*M137/100</f>
        <v>#REF!</v>
      </c>
      <c r="P137" s="148"/>
    </row>
    <row r="138" spans="1:16" x14ac:dyDescent="0.25">
      <c r="A138" s="133">
        <v>132</v>
      </c>
      <c r="B138" s="156" t="e">
        <f t="shared" ca="1" si="16"/>
        <v>#REF!</v>
      </c>
      <c r="C138" s="156" t="e">
        <f t="shared" ca="1" si="17"/>
        <v>#REF!</v>
      </c>
      <c r="D138" s="138"/>
      <c r="E138" s="139"/>
      <c r="F138" s="139" t="e">
        <f t="shared" ca="1" si="18"/>
        <v>#REF!</v>
      </c>
      <c r="G138" s="137"/>
      <c r="H138" s="137"/>
      <c r="I138" s="137" t="e">
        <f t="shared" ca="1" si="20"/>
        <v>#REF!</v>
      </c>
      <c r="J138" s="140"/>
      <c r="K138" s="140"/>
      <c r="L138" s="140" t="e">
        <f t="shared" ca="1" si="19"/>
        <v>#REF!</v>
      </c>
      <c r="M138" s="141" t="e">
        <f t="shared" ca="1" si="21"/>
        <v>#REF!</v>
      </c>
      <c r="N138" s="183" t="e">
        <f t="shared" ca="1" si="22"/>
        <v>#REF!</v>
      </c>
      <c r="O138" s="143" t="e">
        <f t="shared" ca="1" si="23"/>
        <v>#REF!</v>
      </c>
      <c r="P138" s="148"/>
    </row>
    <row r="139" spans="1:16" x14ac:dyDescent="0.25">
      <c r="A139" s="133">
        <v>133</v>
      </c>
      <c r="B139" s="156" t="e">
        <f t="shared" ca="1" si="16"/>
        <v>#REF!</v>
      </c>
      <c r="C139" s="156" t="e">
        <f t="shared" ca="1" si="17"/>
        <v>#REF!</v>
      </c>
      <c r="D139" s="138"/>
      <c r="E139" s="139"/>
      <c r="F139" s="139" t="e">
        <f t="shared" ca="1" si="18"/>
        <v>#REF!</v>
      </c>
      <c r="G139" s="137"/>
      <c r="H139" s="137"/>
      <c r="I139" s="137" t="e">
        <f t="shared" ca="1" si="20"/>
        <v>#REF!</v>
      </c>
      <c r="J139" s="140"/>
      <c r="K139" s="140"/>
      <c r="L139" s="140" t="e">
        <f t="shared" ca="1" si="19"/>
        <v>#REF!</v>
      </c>
      <c r="M139" s="141" t="e">
        <f t="shared" ca="1" si="21"/>
        <v>#REF!</v>
      </c>
      <c r="N139" s="183" t="e">
        <f t="shared" ca="1" si="22"/>
        <v>#REF!</v>
      </c>
      <c r="O139" s="143" t="e">
        <f t="shared" ca="1" si="23"/>
        <v>#REF!</v>
      </c>
      <c r="P139" s="148"/>
    </row>
    <row r="140" spans="1:16" x14ac:dyDescent="0.25">
      <c r="A140" s="133">
        <v>134</v>
      </c>
      <c r="B140" s="156" t="e">
        <f t="shared" ca="1" si="16"/>
        <v>#REF!</v>
      </c>
      <c r="C140" s="156" t="e">
        <f t="shared" ca="1" si="17"/>
        <v>#REF!</v>
      </c>
      <c r="D140" s="138"/>
      <c r="E140" s="139"/>
      <c r="F140" s="139" t="e">
        <f t="shared" ca="1" si="18"/>
        <v>#REF!</v>
      </c>
      <c r="G140" s="137"/>
      <c r="H140" s="137"/>
      <c r="I140" s="137" t="e">
        <f t="shared" ca="1" si="20"/>
        <v>#REF!</v>
      </c>
      <c r="J140" s="140"/>
      <c r="K140" s="140"/>
      <c r="L140" s="140" t="e">
        <f t="shared" ca="1" si="19"/>
        <v>#REF!</v>
      </c>
      <c r="M140" s="141" t="e">
        <f t="shared" ca="1" si="21"/>
        <v>#REF!</v>
      </c>
      <c r="N140" s="183" t="e">
        <f t="shared" ca="1" si="22"/>
        <v>#REF!</v>
      </c>
      <c r="O140" s="143" t="e">
        <f t="shared" ca="1" si="23"/>
        <v>#REF!</v>
      </c>
      <c r="P140" s="148"/>
    </row>
    <row r="141" spans="1:16" x14ac:dyDescent="0.25">
      <c r="A141" s="133">
        <v>135</v>
      </c>
      <c r="B141" s="156" t="e">
        <f t="shared" ca="1" si="16"/>
        <v>#REF!</v>
      </c>
      <c r="C141" s="156" t="e">
        <f t="shared" ca="1" si="17"/>
        <v>#REF!</v>
      </c>
      <c r="D141" s="138"/>
      <c r="E141" s="139"/>
      <c r="F141" s="139" t="e">
        <f t="shared" ca="1" si="18"/>
        <v>#REF!</v>
      </c>
      <c r="G141" s="137"/>
      <c r="H141" s="137"/>
      <c r="I141" s="137" t="e">
        <f t="shared" ca="1" si="20"/>
        <v>#REF!</v>
      </c>
      <c r="J141" s="140"/>
      <c r="K141" s="140"/>
      <c r="L141" s="140" t="e">
        <f t="shared" ca="1" si="19"/>
        <v>#REF!</v>
      </c>
      <c r="M141" s="141" t="e">
        <f t="shared" ca="1" si="21"/>
        <v>#REF!</v>
      </c>
      <c r="N141" s="183" t="e">
        <f t="shared" ca="1" si="22"/>
        <v>#REF!</v>
      </c>
      <c r="O141" s="143" t="e">
        <f t="shared" ca="1" si="23"/>
        <v>#REF!</v>
      </c>
      <c r="P141" s="148"/>
    </row>
    <row r="142" spans="1:16" x14ac:dyDescent="0.25">
      <c r="A142" s="133">
        <v>136</v>
      </c>
      <c r="B142" s="156" t="e">
        <f t="shared" ca="1" si="16"/>
        <v>#REF!</v>
      </c>
      <c r="C142" s="156" t="e">
        <f t="shared" ca="1" si="17"/>
        <v>#REF!</v>
      </c>
      <c r="D142" s="138"/>
      <c r="E142" s="139"/>
      <c r="F142" s="139" t="e">
        <f t="shared" ca="1" si="18"/>
        <v>#REF!</v>
      </c>
      <c r="G142" s="137"/>
      <c r="H142" s="137"/>
      <c r="I142" s="137" t="e">
        <f t="shared" ca="1" si="20"/>
        <v>#REF!</v>
      </c>
      <c r="J142" s="140"/>
      <c r="K142" s="140"/>
      <c r="L142" s="140" t="e">
        <f t="shared" ca="1" si="19"/>
        <v>#REF!</v>
      </c>
      <c r="M142" s="141" t="e">
        <f t="shared" ca="1" si="21"/>
        <v>#REF!</v>
      </c>
      <c r="N142" s="183" t="e">
        <f t="shared" ca="1" si="22"/>
        <v>#REF!</v>
      </c>
      <c r="O142" s="143" t="e">
        <f t="shared" ca="1" si="23"/>
        <v>#REF!</v>
      </c>
      <c r="P142" s="148"/>
    </row>
    <row r="143" spans="1:16" x14ac:dyDescent="0.25">
      <c r="A143" s="133">
        <v>137</v>
      </c>
      <c r="B143" s="156" t="e">
        <f t="shared" ca="1" si="16"/>
        <v>#REF!</v>
      </c>
      <c r="C143" s="156" t="e">
        <f t="shared" ca="1" si="17"/>
        <v>#REF!</v>
      </c>
      <c r="D143" s="138"/>
      <c r="E143" s="139"/>
      <c r="F143" s="139" t="e">
        <f t="shared" ca="1" si="18"/>
        <v>#REF!</v>
      </c>
      <c r="G143" s="137"/>
      <c r="H143" s="137"/>
      <c r="I143" s="137" t="e">
        <f t="shared" ca="1" si="20"/>
        <v>#REF!</v>
      </c>
      <c r="J143" s="140"/>
      <c r="K143" s="140"/>
      <c r="L143" s="140" t="e">
        <f t="shared" ca="1" si="19"/>
        <v>#REF!</v>
      </c>
      <c r="M143" s="141" t="e">
        <f t="shared" ca="1" si="21"/>
        <v>#REF!</v>
      </c>
      <c r="N143" s="183" t="e">
        <f t="shared" ca="1" si="22"/>
        <v>#REF!</v>
      </c>
      <c r="O143" s="143" t="e">
        <f t="shared" ca="1" si="23"/>
        <v>#REF!</v>
      </c>
      <c r="P143" s="148"/>
    </row>
    <row r="144" spans="1:16" x14ac:dyDescent="0.25">
      <c r="A144" s="133">
        <v>138</v>
      </c>
      <c r="B144" s="156" t="e">
        <f t="shared" ca="1" si="16"/>
        <v>#REF!</v>
      </c>
      <c r="C144" s="156" t="e">
        <f t="shared" ca="1" si="17"/>
        <v>#REF!</v>
      </c>
      <c r="D144" s="138"/>
      <c r="E144" s="139"/>
      <c r="F144" s="139" t="e">
        <f t="shared" ca="1" si="18"/>
        <v>#REF!</v>
      </c>
      <c r="G144" s="137"/>
      <c r="H144" s="137"/>
      <c r="I144" s="137" t="e">
        <f t="shared" ca="1" si="20"/>
        <v>#REF!</v>
      </c>
      <c r="J144" s="140"/>
      <c r="K144" s="140"/>
      <c r="L144" s="140" t="e">
        <f t="shared" ca="1" si="19"/>
        <v>#REF!</v>
      </c>
      <c r="M144" s="141" t="e">
        <f t="shared" ca="1" si="21"/>
        <v>#REF!</v>
      </c>
      <c r="N144" s="183" t="e">
        <f t="shared" ca="1" si="22"/>
        <v>#REF!</v>
      </c>
      <c r="O144" s="143" t="e">
        <f t="shared" ca="1" si="23"/>
        <v>#REF!</v>
      </c>
      <c r="P144" s="148"/>
    </row>
    <row r="145" spans="1:16" x14ac:dyDescent="0.25">
      <c r="A145" s="133">
        <v>139</v>
      </c>
      <c r="B145" s="156" t="e">
        <f t="shared" ca="1" si="16"/>
        <v>#REF!</v>
      </c>
      <c r="C145" s="156" t="e">
        <f t="shared" ca="1" si="17"/>
        <v>#REF!</v>
      </c>
      <c r="D145" s="138"/>
      <c r="E145" s="139"/>
      <c r="F145" s="139" t="e">
        <f t="shared" ca="1" si="18"/>
        <v>#REF!</v>
      </c>
      <c r="G145" s="137"/>
      <c r="H145" s="137"/>
      <c r="I145" s="137" t="e">
        <f t="shared" ca="1" si="20"/>
        <v>#REF!</v>
      </c>
      <c r="J145" s="140"/>
      <c r="K145" s="140"/>
      <c r="L145" s="140" t="e">
        <f t="shared" ca="1" si="19"/>
        <v>#REF!</v>
      </c>
      <c r="M145" s="141" t="e">
        <f t="shared" ca="1" si="21"/>
        <v>#REF!</v>
      </c>
      <c r="N145" s="183" t="e">
        <f t="shared" ca="1" si="22"/>
        <v>#REF!</v>
      </c>
      <c r="O145" s="143" t="e">
        <f t="shared" ca="1" si="23"/>
        <v>#REF!</v>
      </c>
      <c r="P145" s="148"/>
    </row>
    <row r="146" spans="1:16" x14ac:dyDescent="0.25">
      <c r="A146" s="133">
        <v>140</v>
      </c>
      <c r="B146" s="156" t="e">
        <f t="shared" ca="1" si="16"/>
        <v>#REF!</v>
      </c>
      <c r="C146" s="156" t="e">
        <f t="shared" ca="1" si="17"/>
        <v>#REF!</v>
      </c>
      <c r="D146" s="138"/>
      <c r="E146" s="139"/>
      <c r="F146" s="139" t="e">
        <f t="shared" ca="1" si="18"/>
        <v>#REF!</v>
      </c>
      <c r="G146" s="137"/>
      <c r="H146" s="137"/>
      <c r="I146" s="137" t="e">
        <f t="shared" ca="1" si="20"/>
        <v>#REF!</v>
      </c>
      <c r="J146" s="140"/>
      <c r="K146" s="140"/>
      <c r="L146" s="140" t="e">
        <f t="shared" ca="1" si="19"/>
        <v>#REF!</v>
      </c>
      <c r="M146" s="141" t="e">
        <f t="shared" ca="1" si="21"/>
        <v>#REF!</v>
      </c>
      <c r="N146" s="183" t="e">
        <f t="shared" ca="1" si="22"/>
        <v>#REF!</v>
      </c>
      <c r="O146" s="143" t="e">
        <f t="shared" ca="1" si="23"/>
        <v>#REF!</v>
      </c>
      <c r="P146" s="148"/>
    </row>
    <row r="147" spans="1:16" x14ac:dyDescent="0.25">
      <c r="A147" s="133">
        <v>141</v>
      </c>
      <c r="B147" s="156" t="e">
        <f t="shared" ca="1" si="16"/>
        <v>#REF!</v>
      </c>
      <c r="C147" s="156" t="e">
        <f t="shared" ca="1" si="17"/>
        <v>#REF!</v>
      </c>
      <c r="D147" s="138"/>
      <c r="E147" s="139"/>
      <c r="F147" s="139" t="e">
        <f t="shared" ca="1" si="18"/>
        <v>#REF!</v>
      </c>
      <c r="G147" s="137"/>
      <c r="H147" s="137"/>
      <c r="I147" s="137" t="e">
        <f t="shared" ca="1" si="20"/>
        <v>#REF!</v>
      </c>
      <c r="J147" s="140"/>
      <c r="K147" s="140"/>
      <c r="L147" s="140" t="e">
        <f t="shared" ca="1" si="19"/>
        <v>#REF!</v>
      </c>
      <c r="M147" s="141" t="e">
        <f t="shared" ca="1" si="21"/>
        <v>#REF!</v>
      </c>
      <c r="N147" s="183" t="e">
        <f t="shared" ca="1" si="22"/>
        <v>#REF!</v>
      </c>
      <c r="O147" s="143" t="e">
        <f t="shared" ca="1" si="23"/>
        <v>#REF!</v>
      </c>
      <c r="P147" s="148"/>
    </row>
    <row r="148" spans="1:16" x14ac:dyDescent="0.25">
      <c r="A148" s="133">
        <v>142</v>
      </c>
      <c r="B148" s="156" t="e">
        <f t="shared" ca="1" si="16"/>
        <v>#REF!</v>
      </c>
      <c r="C148" s="156" t="e">
        <f t="shared" ca="1" si="17"/>
        <v>#REF!</v>
      </c>
      <c r="D148" s="138"/>
      <c r="E148" s="139"/>
      <c r="F148" s="139" t="e">
        <f t="shared" ca="1" si="18"/>
        <v>#REF!</v>
      </c>
      <c r="G148" s="137"/>
      <c r="H148" s="137"/>
      <c r="I148" s="137" t="e">
        <f t="shared" ca="1" si="20"/>
        <v>#REF!</v>
      </c>
      <c r="J148" s="140"/>
      <c r="K148" s="140"/>
      <c r="L148" s="140" t="e">
        <f t="shared" ca="1" si="19"/>
        <v>#REF!</v>
      </c>
      <c r="M148" s="141" t="e">
        <f t="shared" ca="1" si="21"/>
        <v>#REF!</v>
      </c>
      <c r="N148" s="183" t="e">
        <f t="shared" ca="1" si="22"/>
        <v>#REF!</v>
      </c>
      <c r="O148" s="143" t="e">
        <f t="shared" ca="1" si="23"/>
        <v>#REF!</v>
      </c>
      <c r="P148" s="148"/>
    </row>
    <row r="149" spans="1:16" x14ac:dyDescent="0.25">
      <c r="A149" s="133">
        <v>143</v>
      </c>
      <c r="B149" s="156" t="e">
        <f t="shared" ca="1" si="16"/>
        <v>#REF!</v>
      </c>
      <c r="C149" s="156" t="e">
        <f t="shared" ca="1" si="17"/>
        <v>#REF!</v>
      </c>
      <c r="D149" s="138"/>
      <c r="E149" s="139"/>
      <c r="F149" s="139" t="e">
        <f t="shared" ca="1" si="18"/>
        <v>#REF!</v>
      </c>
      <c r="G149" s="137"/>
      <c r="H149" s="137"/>
      <c r="I149" s="137" t="e">
        <f t="shared" ca="1" si="20"/>
        <v>#REF!</v>
      </c>
      <c r="J149" s="140"/>
      <c r="K149" s="140"/>
      <c r="L149" s="140" t="e">
        <f t="shared" ca="1" si="19"/>
        <v>#REF!</v>
      </c>
      <c r="M149" s="141" t="e">
        <f t="shared" ca="1" si="21"/>
        <v>#REF!</v>
      </c>
      <c r="N149" s="183" t="e">
        <f t="shared" ca="1" si="22"/>
        <v>#REF!</v>
      </c>
      <c r="O149" s="143" t="e">
        <f t="shared" ca="1" si="23"/>
        <v>#REF!</v>
      </c>
      <c r="P149" s="148"/>
    </row>
    <row r="150" spans="1:16" x14ac:dyDescent="0.25">
      <c r="A150" s="133">
        <v>144</v>
      </c>
      <c r="B150" s="156" t="e">
        <f t="shared" ca="1" si="16"/>
        <v>#REF!</v>
      </c>
      <c r="C150" s="156" t="e">
        <f t="shared" ca="1" si="17"/>
        <v>#REF!</v>
      </c>
      <c r="D150" s="138"/>
      <c r="E150" s="139"/>
      <c r="F150" s="139" t="e">
        <f t="shared" ca="1" si="18"/>
        <v>#REF!</v>
      </c>
      <c r="G150" s="137"/>
      <c r="H150" s="137"/>
      <c r="I150" s="137" t="e">
        <f t="shared" ca="1" si="20"/>
        <v>#REF!</v>
      </c>
      <c r="J150" s="140"/>
      <c r="K150" s="140"/>
      <c r="L150" s="140" t="e">
        <f t="shared" ca="1" si="19"/>
        <v>#REF!</v>
      </c>
      <c r="M150" s="141" t="e">
        <f t="shared" ca="1" si="21"/>
        <v>#REF!</v>
      </c>
      <c r="N150" s="183" t="e">
        <f t="shared" ca="1" si="22"/>
        <v>#REF!</v>
      </c>
      <c r="O150" s="143" t="e">
        <f t="shared" ca="1" si="23"/>
        <v>#REF!</v>
      </c>
      <c r="P150" s="148"/>
    </row>
    <row r="151" spans="1:16" x14ac:dyDescent="0.25">
      <c r="A151" s="133">
        <v>145</v>
      </c>
      <c r="B151" s="156" t="e">
        <f t="shared" ca="1" si="16"/>
        <v>#REF!</v>
      </c>
      <c r="C151" s="156" t="e">
        <f t="shared" ca="1" si="17"/>
        <v>#REF!</v>
      </c>
      <c r="D151" s="138"/>
      <c r="E151" s="139"/>
      <c r="F151" s="139" t="e">
        <f t="shared" ca="1" si="18"/>
        <v>#REF!</v>
      </c>
      <c r="G151" s="137"/>
      <c r="H151" s="137"/>
      <c r="I151" s="137" t="e">
        <f t="shared" ca="1" si="20"/>
        <v>#REF!</v>
      </c>
      <c r="J151" s="140"/>
      <c r="K151" s="140"/>
      <c r="L151" s="140" t="e">
        <f t="shared" ca="1" si="19"/>
        <v>#REF!</v>
      </c>
      <c r="M151" s="141" t="e">
        <f t="shared" ca="1" si="21"/>
        <v>#REF!</v>
      </c>
      <c r="N151" s="183" t="e">
        <f t="shared" ca="1" si="22"/>
        <v>#REF!</v>
      </c>
      <c r="O151" s="143" t="e">
        <f t="shared" ca="1" si="23"/>
        <v>#REF!</v>
      </c>
      <c r="P151" s="148"/>
    </row>
    <row r="152" spans="1:16" x14ac:dyDescent="0.25">
      <c r="A152" s="133">
        <v>146</v>
      </c>
      <c r="B152" s="156" t="e">
        <f t="shared" ca="1" si="16"/>
        <v>#REF!</v>
      </c>
      <c r="C152" s="156" t="e">
        <f t="shared" ca="1" si="17"/>
        <v>#REF!</v>
      </c>
      <c r="D152" s="138"/>
      <c r="E152" s="139"/>
      <c r="F152" s="139" t="e">
        <f t="shared" ca="1" si="18"/>
        <v>#REF!</v>
      </c>
      <c r="G152" s="137"/>
      <c r="H152" s="137"/>
      <c r="I152" s="137" t="e">
        <f t="shared" ca="1" si="20"/>
        <v>#REF!</v>
      </c>
      <c r="J152" s="140"/>
      <c r="K152" s="140"/>
      <c r="L152" s="140" t="e">
        <f t="shared" ca="1" si="19"/>
        <v>#REF!</v>
      </c>
      <c r="M152" s="141" t="e">
        <f t="shared" ca="1" si="21"/>
        <v>#REF!</v>
      </c>
      <c r="N152" s="183" t="e">
        <f t="shared" ca="1" si="22"/>
        <v>#REF!</v>
      </c>
      <c r="O152" s="143" t="e">
        <f t="shared" ca="1" si="23"/>
        <v>#REF!</v>
      </c>
      <c r="P152" s="148"/>
    </row>
    <row r="153" spans="1:16" x14ac:dyDescent="0.25">
      <c r="A153" s="133">
        <v>147</v>
      </c>
      <c r="B153" s="156" t="e">
        <f t="shared" ca="1" si="16"/>
        <v>#REF!</v>
      </c>
      <c r="C153" s="156" t="e">
        <f t="shared" ca="1" si="17"/>
        <v>#REF!</v>
      </c>
      <c r="D153" s="138"/>
      <c r="E153" s="139"/>
      <c r="F153" s="139" t="e">
        <f t="shared" ca="1" si="18"/>
        <v>#REF!</v>
      </c>
      <c r="G153" s="137"/>
      <c r="H153" s="137"/>
      <c r="I153" s="137" t="e">
        <f t="shared" ca="1" si="20"/>
        <v>#REF!</v>
      </c>
      <c r="J153" s="140"/>
      <c r="K153" s="140"/>
      <c r="L153" s="140" t="e">
        <f t="shared" ca="1" si="19"/>
        <v>#REF!</v>
      </c>
      <c r="M153" s="141" t="e">
        <f t="shared" ca="1" si="21"/>
        <v>#REF!</v>
      </c>
      <c r="N153" s="183" t="e">
        <f t="shared" ca="1" si="22"/>
        <v>#REF!</v>
      </c>
      <c r="O153" s="143" t="e">
        <f t="shared" ca="1" si="23"/>
        <v>#REF!</v>
      </c>
      <c r="P153" s="148"/>
    </row>
    <row r="154" spans="1:16" x14ac:dyDescent="0.25">
      <c r="A154" s="133">
        <v>148</v>
      </c>
      <c r="B154" s="156" t="e">
        <f t="shared" ca="1" si="16"/>
        <v>#REF!</v>
      </c>
      <c r="C154" s="156" t="e">
        <f t="shared" ca="1" si="17"/>
        <v>#REF!</v>
      </c>
      <c r="D154" s="138"/>
      <c r="E154" s="139"/>
      <c r="F154" s="139" t="e">
        <f t="shared" ca="1" si="18"/>
        <v>#REF!</v>
      </c>
      <c r="G154" s="137"/>
      <c r="H154" s="137"/>
      <c r="I154" s="137" t="e">
        <f t="shared" ca="1" si="20"/>
        <v>#REF!</v>
      </c>
      <c r="J154" s="140"/>
      <c r="K154" s="140"/>
      <c r="L154" s="140" t="e">
        <f t="shared" ca="1" si="19"/>
        <v>#REF!</v>
      </c>
      <c r="M154" s="141" t="e">
        <f t="shared" ca="1" si="21"/>
        <v>#REF!</v>
      </c>
      <c r="N154" s="183" t="e">
        <f t="shared" ca="1" si="22"/>
        <v>#REF!</v>
      </c>
      <c r="O154" s="143" t="e">
        <f t="shared" ca="1" si="23"/>
        <v>#REF!</v>
      </c>
      <c r="P154" s="148"/>
    </row>
    <row r="155" spans="1:16" x14ac:dyDescent="0.25">
      <c r="A155" s="133">
        <v>149</v>
      </c>
      <c r="B155" s="156" t="e">
        <f t="shared" ca="1" si="16"/>
        <v>#REF!</v>
      </c>
      <c r="C155" s="156" t="e">
        <f t="shared" ca="1" si="17"/>
        <v>#REF!</v>
      </c>
      <c r="D155" s="138"/>
      <c r="E155" s="139"/>
      <c r="F155" s="139" t="e">
        <f t="shared" ca="1" si="18"/>
        <v>#REF!</v>
      </c>
      <c r="G155" s="137"/>
      <c r="H155" s="137"/>
      <c r="I155" s="137" t="e">
        <f t="shared" ca="1" si="20"/>
        <v>#REF!</v>
      </c>
      <c r="J155" s="140"/>
      <c r="K155" s="140"/>
      <c r="L155" s="140" t="e">
        <f t="shared" ca="1" si="19"/>
        <v>#REF!</v>
      </c>
      <c r="M155" s="141" t="e">
        <f t="shared" ca="1" si="21"/>
        <v>#REF!</v>
      </c>
      <c r="N155" s="183" t="e">
        <f t="shared" ca="1" si="22"/>
        <v>#REF!</v>
      </c>
      <c r="O155" s="143" t="e">
        <f t="shared" ca="1" si="23"/>
        <v>#REF!</v>
      </c>
      <c r="P155" s="148"/>
    </row>
    <row r="156" spans="1:16" x14ac:dyDescent="0.25">
      <c r="A156" s="133">
        <v>150</v>
      </c>
      <c r="B156" s="156" t="e">
        <f t="shared" ca="1" si="16"/>
        <v>#REF!</v>
      </c>
      <c r="C156" s="156" t="e">
        <f t="shared" ca="1" si="17"/>
        <v>#REF!</v>
      </c>
      <c r="D156" s="138"/>
      <c r="E156" s="139"/>
      <c r="F156" s="139" t="e">
        <f t="shared" ca="1" si="18"/>
        <v>#REF!</v>
      </c>
      <c r="G156" s="137"/>
      <c r="H156" s="137"/>
      <c r="I156" s="137" t="e">
        <f t="shared" ca="1" si="20"/>
        <v>#REF!</v>
      </c>
      <c r="J156" s="140"/>
      <c r="K156" s="140"/>
      <c r="L156" s="140" t="e">
        <f t="shared" ca="1" si="19"/>
        <v>#REF!</v>
      </c>
      <c r="M156" s="141" t="e">
        <f t="shared" ca="1" si="21"/>
        <v>#REF!</v>
      </c>
      <c r="N156" s="183" t="e">
        <f t="shared" ca="1" si="22"/>
        <v>#REF!</v>
      </c>
      <c r="O156" s="143" t="e">
        <f t="shared" ca="1" si="23"/>
        <v>#REF!</v>
      </c>
      <c r="P156" s="148"/>
    </row>
    <row r="157" spans="1:16" x14ac:dyDescent="0.25">
      <c r="A157" s="133">
        <v>151</v>
      </c>
      <c r="B157" s="156" t="e">
        <f t="shared" ca="1" si="16"/>
        <v>#REF!</v>
      </c>
      <c r="C157" s="156" t="e">
        <f t="shared" ca="1" si="17"/>
        <v>#REF!</v>
      </c>
      <c r="D157" s="138"/>
      <c r="E157" s="139"/>
      <c r="F157" s="139" t="e">
        <f t="shared" ca="1" si="18"/>
        <v>#REF!</v>
      </c>
      <c r="G157" s="137"/>
      <c r="H157" s="137"/>
      <c r="I157" s="137" t="e">
        <f t="shared" ca="1" si="20"/>
        <v>#REF!</v>
      </c>
      <c r="J157" s="140"/>
      <c r="K157" s="140"/>
      <c r="L157" s="140" t="e">
        <f t="shared" ca="1" si="19"/>
        <v>#REF!</v>
      </c>
      <c r="M157" s="141" t="e">
        <f t="shared" ca="1" si="21"/>
        <v>#REF!</v>
      </c>
      <c r="N157" s="183" t="e">
        <f t="shared" ca="1" si="22"/>
        <v>#REF!</v>
      </c>
      <c r="O157" s="143" t="e">
        <f t="shared" ca="1" si="23"/>
        <v>#REF!</v>
      </c>
      <c r="P157" s="148"/>
    </row>
    <row r="158" spans="1:16" x14ac:dyDescent="0.25">
      <c r="A158" s="133">
        <v>152</v>
      </c>
      <c r="B158" s="156" t="e">
        <f t="shared" ca="1" si="16"/>
        <v>#REF!</v>
      </c>
      <c r="C158" s="156" t="e">
        <f t="shared" ca="1" si="17"/>
        <v>#REF!</v>
      </c>
      <c r="D158" s="138"/>
      <c r="E158" s="139"/>
      <c r="F158" s="139" t="e">
        <f t="shared" ca="1" si="18"/>
        <v>#REF!</v>
      </c>
      <c r="G158" s="137"/>
      <c r="H158" s="137"/>
      <c r="I158" s="137" t="e">
        <f t="shared" ca="1" si="20"/>
        <v>#REF!</v>
      </c>
      <c r="J158" s="140"/>
      <c r="K158" s="140"/>
      <c r="L158" s="140" t="e">
        <f t="shared" ca="1" si="19"/>
        <v>#REF!</v>
      </c>
      <c r="M158" s="141" t="e">
        <f t="shared" ca="1" si="21"/>
        <v>#REF!</v>
      </c>
      <c r="N158" s="183" t="e">
        <f t="shared" ca="1" si="22"/>
        <v>#REF!</v>
      </c>
      <c r="O158" s="143" t="e">
        <f t="shared" ca="1" si="23"/>
        <v>#REF!</v>
      </c>
      <c r="P158" s="148"/>
    </row>
    <row r="159" spans="1:16" x14ac:dyDescent="0.25">
      <c r="A159" s="133">
        <v>153</v>
      </c>
      <c r="B159" s="156" t="e">
        <f t="shared" ca="1" si="16"/>
        <v>#REF!</v>
      </c>
      <c r="C159" s="156" t="e">
        <f t="shared" ca="1" si="17"/>
        <v>#REF!</v>
      </c>
      <c r="D159" s="138"/>
      <c r="E159" s="139"/>
      <c r="F159" s="139" t="e">
        <f t="shared" ca="1" si="18"/>
        <v>#REF!</v>
      </c>
      <c r="G159" s="137"/>
      <c r="H159" s="137"/>
      <c r="I159" s="137" t="e">
        <f t="shared" ca="1" si="20"/>
        <v>#REF!</v>
      </c>
      <c r="J159" s="140"/>
      <c r="K159" s="140"/>
      <c r="L159" s="140" t="e">
        <f t="shared" ca="1" si="19"/>
        <v>#REF!</v>
      </c>
      <c r="M159" s="141" t="e">
        <f t="shared" ca="1" si="21"/>
        <v>#REF!</v>
      </c>
      <c r="N159" s="183" t="e">
        <f t="shared" ca="1" si="22"/>
        <v>#REF!</v>
      </c>
      <c r="O159" s="143" t="e">
        <f t="shared" ca="1" si="23"/>
        <v>#REF!</v>
      </c>
      <c r="P159" s="148"/>
    </row>
    <row r="160" spans="1:16" x14ac:dyDescent="0.25">
      <c r="A160" s="133">
        <v>154</v>
      </c>
      <c r="B160" s="156" t="e">
        <f t="shared" ca="1" si="16"/>
        <v>#REF!</v>
      </c>
      <c r="C160" s="156" t="e">
        <f t="shared" ca="1" si="17"/>
        <v>#REF!</v>
      </c>
      <c r="D160" s="138"/>
      <c r="E160" s="139"/>
      <c r="F160" s="139" t="e">
        <f t="shared" ca="1" si="18"/>
        <v>#REF!</v>
      </c>
      <c r="G160" s="137"/>
      <c r="H160" s="137"/>
      <c r="I160" s="137" t="e">
        <f t="shared" ca="1" si="20"/>
        <v>#REF!</v>
      </c>
      <c r="J160" s="140"/>
      <c r="K160" s="140"/>
      <c r="L160" s="140" t="e">
        <f t="shared" ca="1" si="19"/>
        <v>#REF!</v>
      </c>
      <c r="M160" s="141" t="e">
        <f t="shared" ca="1" si="21"/>
        <v>#REF!</v>
      </c>
      <c r="N160" s="183" t="e">
        <f t="shared" ca="1" si="22"/>
        <v>#REF!</v>
      </c>
      <c r="O160" s="143" t="e">
        <f t="shared" ca="1" si="23"/>
        <v>#REF!</v>
      </c>
      <c r="P160" s="148"/>
    </row>
    <row r="161" spans="1:16" x14ac:dyDescent="0.25">
      <c r="A161" s="133">
        <v>155</v>
      </c>
      <c r="B161" s="156" t="e">
        <f t="shared" ca="1" si="16"/>
        <v>#REF!</v>
      </c>
      <c r="C161" s="156" t="e">
        <f t="shared" ca="1" si="17"/>
        <v>#REF!</v>
      </c>
      <c r="D161" s="138"/>
      <c r="E161" s="139"/>
      <c r="F161" s="139" t="e">
        <f t="shared" ca="1" si="18"/>
        <v>#REF!</v>
      </c>
      <c r="G161" s="137"/>
      <c r="H161" s="137"/>
      <c r="I161" s="137" t="e">
        <f t="shared" ca="1" si="20"/>
        <v>#REF!</v>
      </c>
      <c r="J161" s="140"/>
      <c r="K161" s="140"/>
      <c r="L161" s="140" t="e">
        <f t="shared" ca="1" si="19"/>
        <v>#REF!</v>
      </c>
      <c r="M161" s="141" t="e">
        <f t="shared" ca="1" si="21"/>
        <v>#REF!</v>
      </c>
      <c r="N161" s="183" t="e">
        <f t="shared" ca="1" si="22"/>
        <v>#REF!</v>
      </c>
      <c r="O161" s="143" t="e">
        <f t="shared" ca="1" si="23"/>
        <v>#REF!</v>
      </c>
      <c r="P161" s="148"/>
    </row>
    <row r="162" spans="1:16" x14ac:dyDescent="0.25">
      <c r="A162" s="133">
        <v>156</v>
      </c>
      <c r="B162" s="156" t="e">
        <f t="shared" ca="1" si="16"/>
        <v>#REF!</v>
      </c>
      <c r="C162" s="156" t="e">
        <f t="shared" ca="1" si="17"/>
        <v>#REF!</v>
      </c>
      <c r="D162" s="138"/>
      <c r="E162" s="139"/>
      <c r="F162" s="139" t="e">
        <f t="shared" ca="1" si="18"/>
        <v>#REF!</v>
      </c>
      <c r="G162" s="137"/>
      <c r="H162" s="137"/>
      <c r="I162" s="137" t="e">
        <f t="shared" ca="1" si="20"/>
        <v>#REF!</v>
      </c>
      <c r="J162" s="140"/>
      <c r="K162" s="140"/>
      <c r="L162" s="140" t="e">
        <f t="shared" ca="1" si="19"/>
        <v>#REF!</v>
      </c>
      <c r="M162" s="141" t="e">
        <f t="shared" ca="1" si="21"/>
        <v>#REF!</v>
      </c>
      <c r="N162" s="183" t="e">
        <f t="shared" ca="1" si="22"/>
        <v>#REF!</v>
      </c>
      <c r="O162" s="143" t="e">
        <f t="shared" ca="1" si="23"/>
        <v>#REF!</v>
      </c>
      <c r="P162" s="148"/>
    </row>
    <row r="163" spans="1:16" x14ac:dyDescent="0.25">
      <c r="A163" s="133">
        <v>157</v>
      </c>
      <c r="B163" s="156" t="e">
        <f t="shared" ca="1" si="16"/>
        <v>#REF!</v>
      </c>
      <c r="C163" s="156" t="e">
        <f t="shared" ca="1" si="17"/>
        <v>#REF!</v>
      </c>
      <c r="D163" s="138"/>
      <c r="E163" s="139"/>
      <c r="F163" s="139" t="e">
        <f t="shared" ca="1" si="18"/>
        <v>#REF!</v>
      </c>
      <c r="G163" s="137"/>
      <c r="H163" s="137"/>
      <c r="I163" s="137" t="e">
        <f t="shared" ca="1" si="20"/>
        <v>#REF!</v>
      </c>
      <c r="J163" s="140"/>
      <c r="K163" s="140"/>
      <c r="L163" s="140" t="e">
        <f t="shared" ca="1" si="19"/>
        <v>#REF!</v>
      </c>
      <c r="M163" s="141" t="e">
        <f t="shared" ca="1" si="21"/>
        <v>#REF!</v>
      </c>
      <c r="N163" s="183" t="e">
        <f t="shared" ca="1" si="22"/>
        <v>#REF!</v>
      </c>
      <c r="O163" s="143" t="e">
        <f t="shared" ca="1" si="23"/>
        <v>#REF!</v>
      </c>
      <c r="P163" s="148"/>
    </row>
    <row r="164" spans="1:16" x14ac:dyDescent="0.25">
      <c r="A164" s="133">
        <v>158</v>
      </c>
      <c r="B164" s="156" t="e">
        <f t="shared" ca="1" si="16"/>
        <v>#REF!</v>
      </c>
      <c r="C164" s="156" t="e">
        <f t="shared" ca="1" si="17"/>
        <v>#REF!</v>
      </c>
      <c r="D164" s="138"/>
      <c r="E164" s="139"/>
      <c r="F164" s="139" t="e">
        <f t="shared" ca="1" si="18"/>
        <v>#REF!</v>
      </c>
      <c r="G164" s="137"/>
      <c r="H164" s="137"/>
      <c r="I164" s="137" t="e">
        <f t="shared" ca="1" si="20"/>
        <v>#REF!</v>
      </c>
      <c r="J164" s="140"/>
      <c r="K164" s="140"/>
      <c r="L164" s="140" t="e">
        <f t="shared" ca="1" si="19"/>
        <v>#REF!</v>
      </c>
      <c r="M164" s="141" t="e">
        <f t="shared" ca="1" si="21"/>
        <v>#REF!</v>
      </c>
      <c r="N164" s="183" t="e">
        <f t="shared" ca="1" si="22"/>
        <v>#REF!</v>
      </c>
      <c r="O164" s="143" t="e">
        <f t="shared" ca="1" si="23"/>
        <v>#REF!</v>
      </c>
      <c r="P164" s="148"/>
    </row>
    <row r="165" spans="1:16" x14ac:dyDescent="0.25">
      <c r="A165" s="133">
        <v>159</v>
      </c>
      <c r="B165" s="156" t="e">
        <f t="shared" ca="1" si="16"/>
        <v>#REF!</v>
      </c>
      <c r="C165" s="156" t="e">
        <f t="shared" ca="1" si="17"/>
        <v>#REF!</v>
      </c>
      <c r="D165" s="138"/>
      <c r="E165" s="139"/>
      <c r="F165" s="139" t="e">
        <f t="shared" ca="1" si="18"/>
        <v>#REF!</v>
      </c>
      <c r="G165" s="137"/>
      <c r="H165" s="137"/>
      <c r="I165" s="137" t="e">
        <f t="shared" ca="1" si="20"/>
        <v>#REF!</v>
      </c>
      <c r="J165" s="140"/>
      <c r="K165" s="140"/>
      <c r="L165" s="140" t="e">
        <f t="shared" ca="1" si="19"/>
        <v>#REF!</v>
      </c>
      <c r="M165" s="141" t="e">
        <f t="shared" ca="1" si="21"/>
        <v>#REF!</v>
      </c>
      <c r="N165" s="183" t="e">
        <f t="shared" ca="1" si="22"/>
        <v>#REF!</v>
      </c>
      <c r="O165" s="143" t="e">
        <f t="shared" ca="1" si="23"/>
        <v>#REF!</v>
      </c>
      <c r="P165" s="148"/>
    </row>
    <row r="166" spans="1:16" x14ac:dyDescent="0.25">
      <c r="A166" s="133">
        <v>160</v>
      </c>
      <c r="B166" s="156" t="e">
        <f t="shared" ca="1" si="16"/>
        <v>#REF!</v>
      </c>
      <c r="C166" s="156" t="e">
        <f t="shared" ca="1" si="17"/>
        <v>#REF!</v>
      </c>
      <c r="D166" s="138"/>
      <c r="E166" s="139"/>
      <c r="F166" s="139" t="e">
        <f t="shared" ca="1" si="18"/>
        <v>#REF!</v>
      </c>
      <c r="G166" s="137"/>
      <c r="H166" s="137"/>
      <c r="I166" s="137" t="e">
        <f t="shared" ca="1" si="20"/>
        <v>#REF!</v>
      </c>
      <c r="J166" s="140"/>
      <c r="K166" s="140"/>
      <c r="L166" s="140" t="e">
        <f t="shared" ca="1" si="19"/>
        <v>#REF!</v>
      </c>
      <c r="M166" s="141" t="e">
        <f t="shared" ca="1" si="21"/>
        <v>#REF!</v>
      </c>
      <c r="N166" s="183" t="e">
        <f t="shared" ca="1" si="22"/>
        <v>#REF!</v>
      </c>
      <c r="O166" s="143" t="e">
        <f t="shared" ca="1" si="23"/>
        <v>#REF!</v>
      </c>
      <c r="P166" s="148"/>
    </row>
    <row r="167" spans="1:16" x14ac:dyDescent="0.25">
      <c r="A167" s="133">
        <v>161</v>
      </c>
      <c r="B167" s="156" t="e">
        <f t="shared" ca="1" si="16"/>
        <v>#REF!</v>
      </c>
      <c r="C167" s="156" t="e">
        <f t="shared" ca="1" si="17"/>
        <v>#REF!</v>
      </c>
      <c r="D167" s="138"/>
      <c r="E167" s="139"/>
      <c r="F167" s="139" t="e">
        <f t="shared" ca="1" si="18"/>
        <v>#REF!</v>
      </c>
      <c r="G167" s="137"/>
      <c r="H167" s="137"/>
      <c r="I167" s="137" t="e">
        <f t="shared" ca="1" si="20"/>
        <v>#REF!</v>
      </c>
      <c r="J167" s="140"/>
      <c r="K167" s="140"/>
      <c r="L167" s="140" t="e">
        <f t="shared" ca="1" si="19"/>
        <v>#REF!</v>
      </c>
      <c r="M167" s="141" t="e">
        <f t="shared" ca="1" si="21"/>
        <v>#REF!</v>
      </c>
      <c r="N167" s="183" t="e">
        <f t="shared" ca="1" si="22"/>
        <v>#REF!</v>
      </c>
      <c r="O167" s="143" t="e">
        <f t="shared" ca="1" si="23"/>
        <v>#REF!</v>
      </c>
      <c r="P167" s="148"/>
    </row>
    <row r="168" spans="1:16" x14ac:dyDescent="0.25">
      <c r="A168" s="133">
        <v>162</v>
      </c>
      <c r="B168" s="156" t="e">
        <f t="shared" ca="1" si="16"/>
        <v>#REF!</v>
      </c>
      <c r="C168" s="156" t="e">
        <f t="shared" ca="1" si="17"/>
        <v>#REF!</v>
      </c>
      <c r="D168" s="138"/>
      <c r="E168" s="139"/>
      <c r="F168" s="139" t="e">
        <f t="shared" ca="1" si="18"/>
        <v>#REF!</v>
      </c>
      <c r="G168" s="137"/>
      <c r="H168" s="137"/>
      <c r="I168" s="137" t="e">
        <f t="shared" ca="1" si="20"/>
        <v>#REF!</v>
      </c>
      <c r="J168" s="140"/>
      <c r="K168" s="140"/>
      <c r="L168" s="140" t="e">
        <f t="shared" ca="1" si="19"/>
        <v>#REF!</v>
      </c>
      <c r="M168" s="141" t="e">
        <f t="shared" ca="1" si="21"/>
        <v>#REF!</v>
      </c>
      <c r="N168" s="183" t="e">
        <f t="shared" ca="1" si="22"/>
        <v>#REF!</v>
      </c>
      <c r="O168" s="143" t="e">
        <f t="shared" ca="1" si="23"/>
        <v>#REF!</v>
      </c>
      <c r="P168" s="148"/>
    </row>
    <row r="169" spans="1:16" x14ac:dyDescent="0.25">
      <c r="A169" s="133">
        <v>163</v>
      </c>
      <c r="B169" s="156" t="e">
        <f t="shared" ca="1" si="16"/>
        <v>#REF!</v>
      </c>
      <c r="C169" s="156" t="e">
        <f t="shared" ca="1" si="17"/>
        <v>#REF!</v>
      </c>
      <c r="D169" s="138"/>
      <c r="E169" s="139"/>
      <c r="F169" s="139" t="e">
        <f t="shared" ca="1" si="18"/>
        <v>#REF!</v>
      </c>
      <c r="G169" s="137"/>
      <c r="H169" s="137"/>
      <c r="I169" s="137" t="e">
        <f t="shared" ca="1" si="20"/>
        <v>#REF!</v>
      </c>
      <c r="J169" s="140"/>
      <c r="K169" s="140"/>
      <c r="L169" s="140" t="e">
        <f t="shared" ca="1" si="19"/>
        <v>#REF!</v>
      </c>
      <c r="M169" s="141" t="e">
        <f t="shared" ca="1" si="21"/>
        <v>#REF!</v>
      </c>
      <c r="N169" s="183" t="e">
        <f t="shared" ca="1" si="22"/>
        <v>#REF!</v>
      </c>
      <c r="O169" s="143" t="e">
        <f t="shared" ca="1" si="23"/>
        <v>#REF!</v>
      </c>
      <c r="P169" s="148"/>
    </row>
    <row r="170" spans="1:16" x14ac:dyDescent="0.25">
      <c r="A170" s="133">
        <v>164</v>
      </c>
      <c r="B170" s="156" t="e">
        <f t="shared" ca="1" si="16"/>
        <v>#REF!</v>
      </c>
      <c r="C170" s="156" t="e">
        <f t="shared" ca="1" si="17"/>
        <v>#REF!</v>
      </c>
      <c r="D170" s="138"/>
      <c r="E170" s="139"/>
      <c r="F170" s="139" t="e">
        <f t="shared" ca="1" si="18"/>
        <v>#REF!</v>
      </c>
      <c r="G170" s="137"/>
      <c r="H170" s="137"/>
      <c r="I170" s="137" t="e">
        <f t="shared" ca="1" si="20"/>
        <v>#REF!</v>
      </c>
      <c r="J170" s="140"/>
      <c r="K170" s="140"/>
      <c r="L170" s="140" t="e">
        <f t="shared" ca="1" si="19"/>
        <v>#REF!</v>
      </c>
      <c r="M170" s="141" t="e">
        <f t="shared" ca="1" si="21"/>
        <v>#REF!</v>
      </c>
      <c r="N170" s="183" t="e">
        <f t="shared" ca="1" si="22"/>
        <v>#REF!</v>
      </c>
      <c r="O170" s="143" t="e">
        <f t="shared" ca="1" si="23"/>
        <v>#REF!</v>
      </c>
      <c r="P170" s="148"/>
    </row>
    <row r="171" spans="1:16" x14ac:dyDescent="0.25">
      <c r="A171" s="133">
        <v>165</v>
      </c>
      <c r="B171" s="156" t="e">
        <f t="shared" ca="1" si="16"/>
        <v>#REF!</v>
      </c>
      <c r="C171" s="156" t="e">
        <f t="shared" ca="1" si="17"/>
        <v>#REF!</v>
      </c>
      <c r="D171" s="138"/>
      <c r="E171" s="139"/>
      <c r="F171" s="139" t="e">
        <f t="shared" ca="1" si="18"/>
        <v>#REF!</v>
      </c>
      <c r="G171" s="137"/>
      <c r="H171" s="137"/>
      <c r="I171" s="137" t="e">
        <f t="shared" ca="1" si="20"/>
        <v>#REF!</v>
      </c>
      <c r="J171" s="140"/>
      <c r="K171" s="140"/>
      <c r="L171" s="140" t="e">
        <f t="shared" ca="1" si="19"/>
        <v>#REF!</v>
      </c>
      <c r="M171" s="141" t="e">
        <f t="shared" ca="1" si="21"/>
        <v>#REF!</v>
      </c>
      <c r="N171" s="183" t="e">
        <f t="shared" ca="1" si="22"/>
        <v>#REF!</v>
      </c>
      <c r="O171" s="143" t="e">
        <f t="shared" ca="1" si="23"/>
        <v>#REF!</v>
      </c>
      <c r="P171" s="148"/>
    </row>
    <row r="172" spans="1:16" x14ac:dyDescent="0.25">
      <c r="A172" s="133">
        <v>166</v>
      </c>
      <c r="B172" s="156" t="e">
        <f t="shared" ca="1" si="16"/>
        <v>#REF!</v>
      </c>
      <c r="C172" s="156" t="e">
        <f t="shared" ca="1" si="17"/>
        <v>#REF!</v>
      </c>
      <c r="D172" s="138"/>
      <c r="E172" s="139"/>
      <c r="F172" s="139" t="e">
        <f t="shared" ca="1" si="18"/>
        <v>#REF!</v>
      </c>
      <c r="G172" s="137"/>
      <c r="H172" s="137"/>
      <c r="I172" s="137" t="e">
        <f t="shared" ca="1" si="20"/>
        <v>#REF!</v>
      </c>
      <c r="J172" s="140"/>
      <c r="K172" s="140"/>
      <c r="L172" s="140" t="e">
        <f t="shared" ca="1" si="19"/>
        <v>#REF!</v>
      </c>
      <c r="M172" s="141" t="e">
        <f t="shared" ca="1" si="21"/>
        <v>#REF!</v>
      </c>
      <c r="N172" s="183" t="e">
        <f t="shared" ca="1" si="22"/>
        <v>#REF!</v>
      </c>
      <c r="O172" s="143" t="e">
        <f t="shared" ca="1" si="23"/>
        <v>#REF!</v>
      </c>
      <c r="P172" s="148"/>
    </row>
    <row r="173" spans="1:16" x14ac:dyDescent="0.25">
      <c r="A173" s="133">
        <v>167</v>
      </c>
      <c r="B173" s="156" t="e">
        <f t="shared" ca="1" si="16"/>
        <v>#REF!</v>
      </c>
      <c r="C173" s="156" t="e">
        <f t="shared" ca="1" si="17"/>
        <v>#REF!</v>
      </c>
      <c r="D173" s="138"/>
      <c r="E173" s="139"/>
      <c r="F173" s="139" t="e">
        <f t="shared" ca="1" si="18"/>
        <v>#REF!</v>
      </c>
      <c r="G173" s="137"/>
      <c r="H173" s="137"/>
      <c r="I173" s="137" t="e">
        <f t="shared" ca="1" si="20"/>
        <v>#REF!</v>
      </c>
      <c r="J173" s="140"/>
      <c r="K173" s="140"/>
      <c r="L173" s="140" t="e">
        <f t="shared" ca="1" si="19"/>
        <v>#REF!</v>
      </c>
      <c r="M173" s="141" t="e">
        <f t="shared" ca="1" si="21"/>
        <v>#REF!</v>
      </c>
      <c r="N173" s="183" t="e">
        <f t="shared" ca="1" si="22"/>
        <v>#REF!</v>
      </c>
      <c r="O173" s="143" t="e">
        <f t="shared" ca="1" si="23"/>
        <v>#REF!</v>
      </c>
      <c r="P173" s="148"/>
    </row>
    <row r="174" spans="1:16" x14ac:dyDescent="0.25">
      <c r="A174" s="133">
        <v>168</v>
      </c>
      <c r="B174" s="156" t="e">
        <f t="shared" ca="1" si="16"/>
        <v>#REF!</v>
      </c>
      <c r="C174" s="156" t="e">
        <f t="shared" ca="1" si="17"/>
        <v>#REF!</v>
      </c>
      <c r="D174" s="138"/>
      <c r="E174" s="139"/>
      <c r="F174" s="139" t="e">
        <f t="shared" ca="1" si="18"/>
        <v>#REF!</v>
      </c>
      <c r="G174" s="137"/>
      <c r="H174" s="137"/>
      <c r="I174" s="137" t="e">
        <f t="shared" ca="1" si="20"/>
        <v>#REF!</v>
      </c>
      <c r="J174" s="140"/>
      <c r="K174" s="140"/>
      <c r="L174" s="140" t="e">
        <f t="shared" ca="1" si="19"/>
        <v>#REF!</v>
      </c>
      <c r="M174" s="141" t="e">
        <f t="shared" ca="1" si="21"/>
        <v>#REF!</v>
      </c>
      <c r="N174" s="183" t="e">
        <f t="shared" ca="1" si="22"/>
        <v>#REF!</v>
      </c>
      <c r="O174" s="143" t="e">
        <f t="shared" ca="1" si="23"/>
        <v>#REF!</v>
      </c>
      <c r="P174" s="148"/>
    </row>
    <row r="175" spans="1:16" x14ac:dyDescent="0.25">
      <c r="A175" s="133">
        <v>169</v>
      </c>
      <c r="B175" s="156" t="e">
        <f t="shared" ca="1" si="16"/>
        <v>#REF!</v>
      </c>
      <c r="C175" s="156" t="e">
        <f t="shared" ca="1" si="17"/>
        <v>#REF!</v>
      </c>
      <c r="D175" s="138"/>
      <c r="E175" s="139"/>
      <c r="F175" s="139" t="e">
        <f t="shared" ca="1" si="18"/>
        <v>#REF!</v>
      </c>
      <c r="G175" s="137"/>
      <c r="H175" s="137"/>
      <c r="I175" s="137" t="e">
        <f t="shared" ca="1" si="20"/>
        <v>#REF!</v>
      </c>
      <c r="J175" s="140"/>
      <c r="K175" s="140"/>
      <c r="L175" s="140" t="e">
        <f t="shared" ca="1" si="19"/>
        <v>#REF!</v>
      </c>
      <c r="M175" s="141" t="e">
        <f t="shared" ca="1" si="21"/>
        <v>#REF!</v>
      </c>
      <c r="N175" s="183" t="e">
        <f t="shared" ca="1" si="22"/>
        <v>#REF!</v>
      </c>
      <c r="O175" s="143" t="e">
        <f t="shared" ca="1" si="23"/>
        <v>#REF!</v>
      </c>
      <c r="P175" s="148"/>
    </row>
    <row r="176" spans="1:16" x14ac:dyDescent="0.25">
      <c r="A176" s="133">
        <v>170</v>
      </c>
      <c r="B176" s="156" t="e">
        <f t="shared" ca="1" si="16"/>
        <v>#REF!</v>
      </c>
      <c r="C176" s="156" t="e">
        <f t="shared" ca="1" si="17"/>
        <v>#REF!</v>
      </c>
      <c r="D176" s="138"/>
      <c r="E176" s="139"/>
      <c r="F176" s="139" t="e">
        <f t="shared" ca="1" si="18"/>
        <v>#REF!</v>
      </c>
      <c r="G176" s="137"/>
      <c r="H176" s="137"/>
      <c r="I176" s="137" t="e">
        <f t="shared" ca="1" si="20"/>
        <v>#REF!</v>
      </c>
      <c r="J176" s="140"/>
      <c r="K176" s="140"/>
      <c r="L176" s="140" t="e">
        <f t="shared" ca="1" si="19"/>
        <v>#REF!</v>
      </c>
      <c r="M176" s="141" t="e">
        <f t="shared" ca="1" si="21"/>
        <v>#REF!</v>
      </c>
      <c r="N176" s="183" t="e">
        <f t="shared" ca="1" si="22"/>
        <v>#REF!</v>
      </c>
      <c r="O176" s="143" t="e">
        <f t="shared" ca="1" si="23"/>
        <v>#REF!</v>
      </c>
      <c r="P176" s="148"/>
    </row>
    <row r="177" spans="1:16" x14ac:dyDescent="0.25">
      <c r="A177" s="133">
        <v>171</v>
      </c>
      <c r="B177" s="156" t="e">
        <f t="shared" ca="1" si="16"/>
        <v>#REF!</v>
      </c>
      <c r="C177" s="156" t="e">
        <f t="shared" ca="1" si="17"/>
        <v>#REF!</v>
      </c>
      <c r="D177" s="138"/>
      <c r="E177" s="139"/>
      <c r="F177" s="139" t="e">
        <f t="shared" ca="1" si="18"/>
        <v>#REF!</v>
      </c>
      <c r="G177" s="137"/>
      <c r="H177" s="137"/>
      <c r="I177" s="137" t="e">
        <f t="shared" ca="1" si="20"/>
        <v>#REF!</v>
      </c>
      <c r="J177" s="140"/>
      <c r="K177" s="140"/>
      <c r="L177" s="140" t="e">
        <f t="shared" ca="1" si="19"/>
        <v>#REF!</v>
      </c>
      <c r="M177" s="141" t="e">
        <f t="shared" ca="1" si="21"/>
        <v>#REF!</v>
      </c>
      <c r="N177" s="183" t="e">
        <f t="shared" ca="1" si="22"/>
        <v>#REF!</v>
      </c>
      <c r="O177" s="143" t="e">
        <f t="shared" ca="1" si="23"/>
        <v>#REF!</v>
      </c>
      <c r="P177" s="148"/>
    </row>
    <row r="178" spans="1:16" x14ac:dyDescent="0.25">
      <c r="A178" s="133">
        <v>172</v>
      </c>
      <c r="B178" s="156" t="e">
        <f t="shared" ca="1" si="16"/>
        <v>#REF!</v>
      </c>
      <c r="C178" s="156" t="e">
        <f t="shared" ca="1" si="17"/>
        <v>#REF!</v>
      </c>
      <c r="D178" s="138"/>
      <c r="E178" s="139"/>
      <c r="F178" s="139" t="e">
        <f t="shared" ca="1" si="18"/>
        <v>#REF!</v>
      </c>
      <c r="G178" s="137"/>
      <c r="H178" s="137"/>
      <c r="I178" s="137" t="e">
        <f t="shared" ca="1" si="20"/>
        <v>#REF!</v>
      </c>
      <c r="J178" s="140"/>
      <c r="K178" s="140"/>
      <c r="L178" s="140" t="e">
        <f t="shared" ca="1" si="19"/>
        <v>#REF!</v>
      </c>
      <c r="M178" s="141" t="e">
        <f t="shared" ca="1" si="21"/>
        <v>#REF!</v>
      </c>
      <c r="N178" s="183" t="e">
        <f t="shared" ca="1" si="22"/>
        <v>#REF!</v>
      </c>
      <c r="O178" s="143" t="e">
        <f t="shared" ca="1" si="23"/>
        <v>#REF!</v>
      </c>
      <c r="P178" s="148"/>
    </row>
    <row r="179" spans="1:16" x14ac:dyDescent="0.25">
      <c r="A179" s="133">
        <v>173</v>
      </c>
      <c r="B179" s="156" t="e">
        <f t="shared" ca="1" si="16"/>
        <v>#REF!</v>
      </c>
      <c r="C179" s="156" t="e">
        <f t="shared" ca="1" si="17"/>
        <v>#REF!</v>
      </c>
      <c r="D179" s="138"/>
      <c r="E179" s="139"/>
      <c r="F179" s="139" t="e">
        <f t="shared" ca="1" si="18"/>
        <v>#REF!</v>
      </c>
      <c r="G179" s="137"/>
      <c r="H179" s="137"/>
      <c r="I179" s="137" t="e">
        <f t="shared" ca="1" si="20"/>
        <v>#REF!</v>
      </c>
      <c r="J179" s="140"/>
      <c r="K179" s="140"/>
      <c r="L179" s="140" t="e">
        <f t="shared" ca="1" si="19"/>
        <v>#REF!</v>
      </c>
      <c r="M179" s="141" t="e">
        <f t="shared" ca="1" si="21"/>
        <v>#REF!</v>
      </c>
      <c r="N179" s="183" t="e">
        <f t="shared" ca="1" si="22"/>
        <v>#REF!</v>
      </c>
      <c r="O179" s="143" t="e">
        <f t="shared" ca="1" si="23"/>
        <v>#REF!</v>
      </c>
      <c r="P179" s="148"/>
    </row>
    <row r="180" spans="1:16" x14ac:dyDescent="0.25">
      <c r="A180" s="133">
        <v>174</v>
      </c>
      <c r="B180" s="156" t="e">
        <f t="shared" ca="1" si="16"/>
        <v>#REF!</v>
      </c>
      <c r="C180" s="156" t="e">
        <f t="shared" ca="1" si="17"/>
        <v>#REF!</v>
      </c>
      <c r="D180" s="138"/>
      <c r="E180" s="139"/>
      <c r="F180" s="139" t="e">
        <f t="shared" ca="1" si="18"/>
        <v>#REF!</v>
      </c>
      <c r="G180" s="137"/>
      <c r="H180" s="137"/>
      <c r="I180" s="137" t="e">
        <f t="shared" ca="1" si="20"/>
        <v>#REF!</v>
      </c>
      <c r="J180" s="140"/>
      <c r="K180" s="140"/>
      <c r="L180" s="140" t="e">
        <f t="shared" ca="1" si="19"/>
        <v>#REF!</v>
      </c>
      <c r="M180" s="141" t="e">
        <f t="shared" ca="1" si="21"/>
        <v>#REF!</v>
      </c>
      <c r="N180" s="183" t="e">
        <f t="shared" ca="1" si="22"/>
        <v>#REF!</v>
      </c>
      <c r="O180" s="143" t="e">
        <f t="shared" ca="1" si="23"/>
        <v>#REF!</v>
      </c>
      <c r="P180" s="148"/>
    </row>
    <row r="181" spans="1:16" x14ac:dyDescent="0.25">
      <c r="A181" s="133">
        <v>175</v>
      </c>
      <c r="B181" s="156" t="e">
        <f t="shared" ca="1" si="16"/>
        <v>#REF!</v>
      </c>
      <c r="C181" s="156" t="e">
        <f t="shared" ca="1" si="17"/>
        <v>#REF!</v>
      </c>
      <c r="D181" s="138"/>
      <c r="E181" s="139"/>
      <c r="F181" s="139" t="e">
        <f t="shared" ca="1" si="18"/>
        <v>#REF!</v>
      </c>
      <c r="G181" s="137"/>
      <c r="H181" s="137"/>
      <c r="I181" s="137" t="e">
        <f t="shared" ca="1" si="20"/>
        <v>#REF!</v>
      </c>
      <c r="J181" s="140"/>
      <c r="K181" s="140"/>
      <c r="L181" s="140" t="e">
        <f t="shared" ca="1" si="19"/>
        <v>#REF!</v>
      </c>
      <c r="M181" s="141" t="e">
        <f t="shared" ca="1" si="21"/>
        <v>#REF!</v>
      </c>
      <c r="N181" s="183" t="e">
        <f t="shared" ca="1" si="22"/>
        <v>#REF!</v>
      </c>
      <c r="O181" s="143" t="e">
        <f t="shared" ca="1" si="23"/>
        <v>#REF!</v>
      </c>
      <c r="P181" s="148"/>
    </row>
    <row r="182" spans="1:16" x14ac:dyDescent="0.25">
      <c r="A182" s="133">
        <v>176</v>
      </c>
      <c r="B182" s="156" t="e">
        <f t="shared" ca="1" si="16"/>
        <v>#REF!</v>
      </c>
      <c r="C182" s="156" t="e">
        <f t="shared" ca="1" si="17"/>
        <v>#REF!</v>
      </c>
      <c r="D182" s="138"/>
      <c r="E182" s="139"/>
      <c r="F182" s="139" t="e">
        <f t="shared" ca="1" si="18"/>
        <v>#REF!</v>
      </c>
      <c r="G182" s="137"/>
      <c r="H182" s="137"/>
      <c r="I182" s="137" t="e">
        <f t="shared" ca="1" si="20"/>
        <v>#REF!</v>
      </c>
      <c r="J182" s="140"/>
      <c r="K182" s="140"/>
      <c r="L182" s="140" t="e">
        <f t="shared" ca="1" si="19"/>
        <v>#REF!</v>
      </c>
      <c r="M182" s="141" t="e">
        <f t="shared" ca="1" si="21"/>
        <v>#REF!</v>
      </c>
      <c r="N182" s="183" t="e">
        <f t="shared" ca="1" si="22"/>
        <v>#REF!</v>
      </c>
      <c r="O182" s="143" t="e">
        <f t="shared" ca="1" si="23"/>
        <v>#REF!</v>
      </c>
      <c r="P182" s="148"/>
    </row>
    <row r="183" spans="1:16" x14ac:dyDescent="0.25">
      <c r="A183" s="133">
        <v>177</v>
      </c>
      <c r="B183" s="156" t="e">
        <f t="shared" ca="1" si="16"/>
        <v>#REF!</v>
      </c>
      <c r="C183" s="156" t="e">
        <f t="shared" ca="1" si="17"/>
        <v>#REF!</v>
      </c>
      <c r="D183" s="138"/>
      <c r="E183" s="139"/>
      <c r="F183" s="139" t="e">
        <f t="shared" ca="1" si="18"/>
        <v>#REF!</v>
      </c>
      <c r="G183" s="137"/>
      <c r="H183" s="137"/>
      <c r="I183" s="137" t="e">
        <f t="shared" ca="1" si="20"/>
        <v>#REF!</v>
      </c>
      <c r="J183" s="140"/>
      <c r="K183" s="140"/>
      <c r="L183" s="140" t="e">
        <f t="shared" ca="1" si="19"/>
        <v>#REF!</v>
      </c>
      <c r="M183" s="141" t="e">
        <f t="shared" ca="1" si="21"/>
        <v>#REF!</v>
      </c>
      <c r="N183" s="183" t="e">
        <f t="shared" ca="1" si="22"/>
        <v>#REF!</v>
      </c>
      <c r="O183" s="143" t="e">
        <f t="shared" ca="1" si="23"/>
        <v>#REF!</v>
      </c>
      <c r="P183" s="148"/>
    </row>
    <row r="184" spans="1:16" x14ac:dyDescent="0.25">
      <c r="A184" s="133">
        <v>178</v>
      </c>
      <c r="B184" s="156" t="e">
        <f t="shared" ca="1" si="16"/>
        <v>#REF!</v>
      </c>
      <c r="C184" s="156" t="e">
        <f t="shared" ca="1" si="17"/>
        <v>#REF!</v>
      </c>
      <c r="D184" s="138"/>
      <c r="E184" s="139"/>
      <c r="F184" s="139" t="e">
        <f t="shared" ca="1" si="18"/>
        <v>#REF!</v>
      </c>
      <c r="G184" s="137"/>
      <c r="H184" s="137"/>
      <c r="I184" s="137" t="e">
        <f t="shared" ca="1" si="20"/>
        <v>#REF!</v>
      </c>
      <c r="J184" s="140"/>
      <c r="K184" s="140"/>
      <c r="L184" s="140" t="e">
        <f t="shared" ca="1" si="19"/>
        <v>#REF!</v>
      </c>
      <c r="M184" s="141" t="e">
        <f t="shared" ca="1" si="21"/>
        <v>#REF!</v>
      </c>
      <c r="N184" s="183" t="e">
        <f t="shared" ca="1" si="22"/>
        <v>#REF!</v>
      </c>
      <c r="O184" s="143" t="e">
        <f t="shared" ca="1" si="23"/>
        <v>#REF!</v>
      </c>
      <c r="P184" s="148"/>
    </row>
    <row r="185" spans="1:16" x14ac:dyDescent="0.25">
      <c r="A185" s="133">
        <v>179</v>
      </c>
      <c r="B185" s="156" t="e">
        <f t="shared" ca="1" si="16"/>
        <v>#REF!</v>
      </c>
      <c r="C185" s="156" t="e">
        <f t="shared" ca="1" si="17"/>
        <v>#REF!</v>
      </c>
      <c r="D185" s="138"/>
      <c r="E185" s="139"/>
      <c r="F185" s="139" t="e">
        <f t="shared" ca="1" si="18"/>
        <v>#REF!</v>
      </c>
      <c r="G185" s="137"/>
      <c r="H185" s="137"/>
      <c r="I185" s="137" t="e">
        <f t="shared" ca="1" si="20"/>
        <v>#REF!</v>
      </c>
      <c r="J185" s="140"/>
      <c r="K185" s="140"/>
      <c r="L185" s="140" t="e">
        <f t="shared" ca="1" si="19"/>
        <v>#REF!</v>
      </c>
      <c r="M185" s="141" t="e">
        <f t="shared" ca="1" si="21"/>
        <v>#REF!</v>
      </c>
      <c r="N185" s="183" t="e">
        <f t="shared" ca="1" si="22"/>
        <v>#REF!</v>
      </c>
      <c r="O185" s="143" t="e">
        <f t="shared" ca="1" si="23"/>
        <v>#REF!</v>
      </c>
      <c r="P185" s="148"/>
    </row>
    <row r="186" spans="1:16" x14ac:dyDescent="0.25">
      <c r="A186" s="133">
        <v>180</v>
      </c>
      <c r="B186" s="156" t="e">
        <f t="shared" ca="1" si="16"/>
        <v>#REF!</v>
      </c>
      <c r="C186" s="156" t="e">
        <f t="shared" ca="1" si="17"/>
        <v>#REF!</v>
      </c>
      <c r="D186" s="138"/>
      <c r="E186" s="139"/>
      <c r="F186" s="139" t="e">
        <f t="shared" ca="1" si="18"/>
        <v>#REF!</v>
      </c>
      <c r="G186" s="137"/>
      <c r="H186" s="137"/>
      <c r="I186" s="137" t="e">
        <f t="shared" ca="1" si="20"/>
        <v>#REF!</v>
      </c>
      <c r="J186" s="140"/>
      <c r="K186" s="140"/>
      <c r="L186" s="140" t="e">
        <f t="shared" ca="1" si="19"/>
        <v>#REF!</v>
      </c>
      <c r="M186" s="141" t="e">
        <f t="shared" ca="1" si="21"/>
        <v>#REF!</v>
      </c>
      <c r="N186" s="183" t="e">
        <f t="shared" ca="1" si="22"/>
        <v>#REF!</v>
      </c>
      <c r="O186" s="143" t="e">
        <f t="shared" ca="1" si="23"/>
        <v>#REF!</v>
      </c>
      <c r="P186" s="148"/>
    </row>
    <row r="187" spans="1:16" x14ac:dyDescent="0.25">
      <c r="A187" s="133">
        <v>181</v>
      </c>
      <c r="B187" s="156" t="e">
        <f t="shared" ca="1" si="16"/>
        <v>#REF!</v>
      </c>
      <c r="C187" s="156" t="e">
        <f t="shared" ca="1" si="17"/>
        <v>#REF!</v>
      </c>
      <c r="D187" s="138"/>
      <c r="E187" s="139"/>
      <c r="F187" s="139" t="e">
        <f t="shared" ca="1" si="18"/>
        <v>#REF!</v>
      </c>
      <c r="G187" s="137"/>
      <c r="H187" s="137"/>
      <c r="I187" s="137" t="e">
        <f t="shared" ca="1" si="20"/>
        <v>#REF!</v>
      </c>
      <c r="J187" s="140"/>
      <c r="K187" s="140"/>
      <c r="L187" s="140" t="e">
        <f t="shared" ca="1" si="19"/>
        <v>#REF!</v>
      </c>
      <c r="M187" s="141" t="e">
        <f t="shared" ca="1" si="21"/>
        <v>#REF!</v>
      </c>
      <c r="N187" s="183" t="e">
        <f t="shared" ca="1" si="22"/>
        <v>#REF!</v>
      </c>
      <c r="O187" s="143" t="e">
        <f t="shared" ca="1" si="23"/>
        <v>#REF!</v>
      </c>
      <c r="P187" s="148"/>
    </row>
    <row r="188" spans="1:16" x14ac:dyDescent="0.25">
      <c r="A188" s="133">
        <v>182</v>
      </c>
      <c r="B188" s="156" t="e">
        <f t="shared" ca="1" si="16"/>
        <v>#REF!</v>
      </c>
      <c r="C188" s="156" t="e">
        <f t="shared" ca="1" si="17"/>
        <v>#REF!</v>
      </c>
      <c r="D188" s="138"/>
      <c r="E188" s="139"/>
      <c r="F188" s="139" t="e">
        <f t="shared" ca="1" si="18"/>
        <v>#REF!</v>
      </c>
      <c r="G188" s="137"/>
      <c r="H188" s="137"/>
      <c r="I188" s="137" t="e">
        <f t="shared" ca="1" si="20"/>
        <v>#REF!</v>
      </c>
      <c r="J188" s="140"/>
      <c r="K188" s="140"/>
      <c r="L188" s="140" t="e">
        <f t="shared" ca="1" si="19"/>
        <v>#REF!</v>
      </c>
      <c r="M188" s="141" t="e">
        <f t="shared" ca="1" si="21"/>
        <v>#REF!</v>
      </c>
      <c r="N188" s="183" t="e">
        <f t="shared" ca="1" si="22"/>
        <v>#REF!</v>
      </c>
      <c r="O188" s="143" t="e">
        <f t="shared" ca="1" si="23"/>
        <v>#REF!</v>
      </c>
      <c r="P188" s="148"/>
    </row>
    <row r="189" spans="1:16" x14ac:dyDescent="0.25">
      <c r="A189" s="133">
        <v>183</v>
      </c>
      <c r="B189" s="156" t="e">
        <f t="shared" ca="1" si="16"/>
        <v>#REF!</v>
      </c>
      <c r="C189" s="156" t="e">
        <f t="shared" ca="1" si="17"/>
        <v>#REF!</v>
      </c>
      <c r="D189" s="138"/>
      <c r="E189" s="139"/>
      <c r="F189" s="139" t="e">
        <f t="shared" ca="1" si="18"/>
        <v>#REF!</v>
      </c>
      <c r="G189" s="137"/>
      <c r="H189" s="137"/>
      <c r="I189" s="137" t="e">
        <f t="shared" ca="1" si="20"/>
        <v>#REF!</v>
      </c>
      <c r="J189" s="140"/>
      <c r="K189" s="140"/>
      <c r="L189" s="140" t="e">
        <f t="shared" ca="1" si="19"/>
        <v>#REF!</v>
      </c>
      <c r="M189" s="141" t="e">
        <f t="shared" ca="1" si="21"/>
        <v>#REF!</v>
      </c>
      <c r="N189" s="183" t="e">
        <f t="shared" ca="1" si="22"/>
        <v>#REF!</v>
      </c>
      <c r="O189" s="143" t="e">
        <f t="shared" ca="1" si="23"/>
        <v>#REF!</v>
      </c>
      <c r="P189" s="148"/>
    </row>
    <row r="190" spans="1:16" x14ac:dyDescent="0.25">
      <c r="A190" s="133">
        <v>184</v>
      </c>
      <c r="B190" s="156" t="e">
        <f t="shared" ca="1" si="16"/>
        <v>#REF!</v>
      </c>
      <c r="C190" s="156" t="e">
        <f t="shared" ca="1" si="17"/>
        <v>#REF!</v>
      </c>
      <c r="D190" s="138"/>
      <c r="E190" s="139"/>
      <c r="F190" s="139" t="e">
        <f t="shared" ca="1" si="18"/>
        <v>#REF!</v>
      </c>
      <c r="G190" s="137"/>
      <c r="H190" s="137"/>
      <c r="I190" s="137" t="e">
        <f t="shared" ca="1" si="20"/>
        <v>#REF!</v>
      </c>
      <c r="J190" s="140"/>
      <c r="K190" s="140"/>
      <c r="L190" s="140" t="e">
        <f t="shared" ca="1" si="19"/>
        <v>#REF!</v>
      </c>
      <c r="M190" s="141" t="e">
        <f t="shared" ca="1" si="21"/>
        <v>#REF!</v>
      </c>
      <c r="N190" s="183" t="e">
        <f t="shared" ca="1" si="22"/>
        <v>#REF!</v>
      </c>
      <c r="O190" s="143" t="e">
        <f t="shared" ca="1" si="23"/>
        <v>#REF!</v>
      </c>
      <c r="P190" s="148"/>
    </row>
    <row r="191" spans="1:16" x14ac:dyDescent="0.25">
      <c r="A191" s="133">
        <v>185</v>
      </c>
      <c r="B191" s="156" t="e">
        <f t="shared" ca="1" si="16"/>
        <v>#REF!</v>
      </c>
      <c r="C191" s="156" t="e">
        <f t="shared" ca="1" si="17"/>
        <v>#REF!</v>
      </c>
      <c r="D191" s="138"/>
      <c r="E191" s="139"/>
      <c r="F191" s="139" t="e">
        <f t="shared" ca="1" si="18"/>
        <v>#REF!</v>
      </c>
      <c r="G191" s="137"/>
      <c r="H191" s="137"/>
      <c r="I191" s="137" t="e">
        <f t="shared" ca="1" si="20"/>
        <v>#REF!</v>
      </c>
      <c r="J191" s="140"/>
      <c r="K191" s="140"/>
      <c r="L191" s="140" t="e">
        <f t="shared" ca="1" si="19"/>
        <v>#REF!</v>
      </c>
      <c r="M191" s="141" t="e">
        <f t="shared" ca="1" si="21"/>
        <v>#REF!</v>
      </c>
      <c r="N191" s="183" t="e">
        <f t="shared" ca="1" si="22"/>
        <v>#REF!</v>
      </c>
      <c r="O191" s="143" t="e">
        <f t="shared" ca="1" si="23"/>
        <v>#REF!</v>
      </c>
      <c r="P191" s="148"/>
    </row>
    <row r="192" spans="1:16" x14ac:dyDescent="0.25">
      <c r="A192" s="133">
        <v>186</v>
      </c>
      <c r="B192" s="156" t="e">
        <f t="shared" ca="1" si="16"/>
        <v>#REF!</v>
      </c>
      <c r="C192" s="156" t="e">
        <f t="shared" ca="1" si="17"/>
        <v>#REF!</v>
      </c>
      <c r="D192" s="138"/>
      <c r="E192" s="139"/>
      <c r="F192" s="139" t="e">
        <f t="shared" ca="1" si="18"/>
        <v>#REF!</v>
      </c>
      <c r="G192" s="137"/>
      <c r="H192" s="137"/>
      <c r="I192" s="137" t="e">
        <f t="shared" ca="1" si="20"/>
        <v>#REF!</v>
      </c>
      <c r="J192" s="140"/>
      <c r="K192" s="140"/>
      <c r="L192" s="140" t="e">
        <f t="shared" ca="1" si="19"/>
        <v>#REF!</v>
      </c>
      <c r="M192" s="141" t="e">
        <f t="shared" ca="1" si="21"/>
        <v>#REF!</v>
      </c>
      <c r="N192" s="183" t="e">
        <f t="shared" ca="1" si="22"/>
        <v>#REF!</v>
      </c>
      <c r="O192" s="143" t="e">
        <f t="shared" ca="1" si="23"/>
        <v>#REF!</v>
      </c>
      <c r="P192" s="148"/>
    </row>
    <row r="193" spans="1:16" x14ac:dyDescent="0.25">
      <c r="A193" s="133">
        <v>187</v>
      </c>
      <c r="B193" s="156" t="e">
        <f t="shared" ca="1" si="16"/>
        <v>#REF!</v>
      </c>
      <c r="C193" s="156" t="e">
        <f t="shared" ca="1" si="17"/>
        <v>#REF!</v>
      </c>
      <c r="D193" s="138"/>
      <c r="E193" s="139"/>
      <c r="F193" s="139" t="e">
        <f t="shared" ca="1" si="18"/>
        <v>#REF!</v>
      </c>
      <c r="G193" s="137"/>
      <c r="H193" s="137"/>
      <c r="I193" s="137" t="e">
        <f t="shared" ca="1" si="20"/>
        <v>#REF!</v>
      </c>
      <c r="J193" s="140"/>
      <c r="K193" s="140"/>
      <c r="L193" s="140" t="e">
        <f t="shared" ca="1" si="19"/>
        <v>#REF!</v>
      </c>
      <c r="M193" s="141" t="e">
        <f t="shared" ca="1" si="21"/>
        <v>#REF!</v>
      </c>
      <c r="N193" s="183" t="e">
        <f t="shared" ca="1" si="22"/>
        <v>#REF!</v>
      </c>
      <c r="O193" s="143" t="e">
        <f t="shared" ca="1" si="23"/>
        <v>#REF!</v>
      </c>
      <c r="P193" s="148"/>
    </row>
    <row r="194" spans="1:16" x14ac:dyDescent="0.25">
      <c r="A194" s="133">
        <v>188</v>
      </c>
      <c r="B194" s="156" t="e">
        <f t="shared" ca="1" si="16"/>
        <v>#REF!</v>
      </c>
      <c r="C194" s="156" t="e">
        <f t="shared" ca="1" si="17"/>
        <v>#REF!</v>
      </c>
      <c r="D194" s="138"/>
      <c r="E194" s="139"/>
      <c r="F194" s="139" t="e">
        <f t="shared" ca="1" si="18"/>
        <v>#REF!</v>
      </c>
      <c r="G194" s="137"/>
      <c r="H194" s="137"/>
      <c r="I194" s="137" t="e">
        <f t="shared" ca="1" si="20"/>
        <v>#REF!</v>
      </c>
      <c r="J194" s="140"/>
      <c r="K194" s="140"/>
      <c r="L194" s="140" t="e">
        <f t="shared" ca="1" si="19"/>
        <v>#REF!</v>
      </c>
      <c r="M194" s="141" t="e">
        <f t="shared" ca="1" si="21"/>
        <v>#REF!</v>
      </c>
      <c r="N194" s="183" t="e">
        <f t="shared" ca="1" si="22"/>
        <v>#REF!</v>
      </c>
      <c r="O194" s="143" t="e">
        <f t="shared" ca="1" si="23"/>
        <v>#REF!</v>
      </c>
      <c r="P194" s="148"/>
    </row>
    <row r="195" spans="1:16" x14ac:dyDescent="0.25">
      <c r="A195" s="133">
        <v>189</v>
      </c>
      <c r="B195" s="156" t="e">
        <f t="shared" ca="1" si="16"/>
        <v>#REF!</v>
      </c>
      <c r="C195" s="156" t="e">
        <f t="shared" ca="1" si="17"/>
        <v>#REF!</v>
      </c>
      <c r="D195" s="138"/>
      <c r="E195" s="139"/>
      <c r="F195" s="139" t="e">
        <f t="shared" ca="1" si="18"/>
        <v>#REF!</v>
      </c>
      <c r="G195" s="137"/>
      <c r="H195" s="137"/>
      <c r="I195" s="137" t="e">
        <f t="shared" ca="1" si="20"/>
        <v>#REF!</v>
      </c>
      <c r="J195" s="140"/>
      <c r="K195" s="140"/>
      <c r="L195" s="140" t="e">
        <f t="shared" ca="1" si="19"/>
        <v>#REF!</v>
      </c>
      <c r="M195" s="141" t="e">
        <f t="shared" ca="1" si="21"/>
        <v>#REF!</v>
      </c>
      <c r="N195" s="183" t="e">
        <f t="shared" ca="1" si="22"/>
        <v>#REF!</v>
      </c>
      <c r="O195" s="143" t="e">
        <f t="shared" ca="1" si="23"/>
        <v>#REF!</v>
      </c>
      <c r="P195" s="148"/>
    </row>
    <row r="196" spans="1:16" x14ac:dyDescent="0.25">
      <c r="A196" s="133">
        <v>190</v>
      </c>
      <c r="B196" s="156" t="e">
        <f t="shared" ca="1" si="16"/>
        <v>#REF!</v>
      </c>
      <c r="C196" s="156" t="e">
        <f t="shared" ca="1" si="17"/>
        <v>#REF!</v>
      </c>
      <c r="D196" s="138"/>
      <c r="E196" s="139"/>
      <c r="F196" s="139" t="e">
        <f t="shared" ca="1" si="18"/>
        <v>#REF!</v>
      </c>
      <c r="G196" s="137"/>
      <c r="H196" s="137"/>
      <c r="I196" s="137" t="e">
        <f t="shared" ca="1" si="20"/>
        <v>#REF!</v>
      </c>
      <c r="J196" s="140"/>
      <c r="K196" s="140"/>
      <c r="L196" s="140" t="e">
        <f t="shared" ca="1" si="19"/>
        <v>#REF!</v>
      </c>
      <c r="M196" s="141" t="e">
        <f t="shared" ca="1" si="21"/>
        <v>#REF!</v>
      </c>
      <c r="N196" s="183" t="e">
        <f t="shared" ca="1" si="22"/>
        <v>#REF!</v>
      </c>
      <c r="O196" s="143" t="e">
        <f t="shared" ca="1" si="23"/>
        <v>#REF!</v>
      </c>
      <c r="P196" s="148"/>
    </row>
    <row r="197" spans="1:16" x14ac:dyDescent="0.25">
      <c r="A197" s="133">
        <v>191</v>
      </c>
      <c r="B197" s="156" t="e">
        <f t="shared" ca="1" si="16"/>
        <v>#REF!</v>
      </c>
      <c r="C197" s="156" t="e">
        <f t="shared" ca="1" si="17"/>
        <v>#REF!</v>
      </c>
      <c r="D197" s="138"/>
      <c r="E197" s="139"/>
      <c r="F197" s="139" t="e">
        <f t="shared" ca="1" si="18"/>
        <v>#REF!</v>
      </c>
      <c r="G197" s="137"/>
      <c r="H197" s="137"/>
      <c r="I197" s="137" t="e">
        <f t="shared" ca="1" si="20"/>
        <v>#REF!</v>
      </c>
      <c r="J197" s="140"/>
      <c r="K197" s="140"/>
      <c r="L197" s="140" t="e">
        <f t="shared" ca="1" si="19"/>
        <v>#REF!</v>
      </c>
      <c r="M197" s="141" t="e">
        <f t="shared" ca="1" si="21"/>
        <v>#REF!</v>
      </c>
      <c r="N197" s="183" t="e">
        <f t="shared" ca="1" si="22"/>
        <v>#REF!</v>
      </c>
      <c r="O197" s="143" t="e">
        <f t="shared" ca="1" si="23"/>
        <v>#REF!</v>
      </c>
      <c r="P197" s="148"/>
    </row>
    <row r="198" spans="1:16" x14ac:dyDescent="0.25">
      <c r="A198" s="133">
        <v>192</v>
      </c>
      <c r="B198" s="156" t="e">
        <f t="shared" ca="1" si="16"/>
        <v>#REF!</v>
      </c>
      <c r="C198" s="156" t="e">
        <f t="shared" ca="1" si="17"/>
        <v>#REF!</v>
      </c>
      <c r="D198" s="138"/>
      <c r="E198" s="139"/>
      <c r="F198" s="139" t="e">
        <f t="shared" ca="1" si="18"/>
        <v>#REF!</v>
      </c>
      <c r="G198" s="137"/>
      <c r="H198" s="137"/>
      <c r="I198" s="137" t="e">
        <f t="shared" ca="1" si="20"/>
        <v>#REF!</v>
      </c>
      <c r="J198" s="140"/>
      <c r="K198" s="140"/>
      <c r="L198" s="140" t="e">
        <f t="shared" ca="1" si="19"/>
        <v>#REF!</v>
      </c>
      <c r="M198" s="141" t="e">
        <f t="shared" ca="1" si="21"/>
        <v>#REF!</v>
      </c>
      <c r="N198" s="183" t="e">
        <f t="shared" ca="1" si="22"/>
        <v>#REF!</v>
      </c>
      <c r="O198" s="143" t="e">
        <f t="shared" ca="1" si="23"/>
        <v>#REF!</v>
      </c>
      <c r="P198" s="148"/>
    </row>
    <row r="199" spans="1:16" x14ac:dyDescent="0.25">
      <c r="A199" s="133">
        <v>193</v>
      </c>
      <c r="B199" s="156" t="e">
        <f t="shared" ca="1" si="16"/>
        <v>#REF!</v>
      </c>
      <c r="C199" s="156" t="e">
        <f t="shared" ca="1" si="17"/>
        <v>#REF!</v>
      </c>
      <c r="D199" s="138"/>
      <c r="E199" s="139"/>
      <c r="F199" s="139" t="e">
        <f t="shared" ca="1" si="18"/>
        <v>#REF!</v>
      </c>
      <c r="G199" s="137"/>
      <c r="H199" s="137"/>
      <c r="I199" s="137" t="e">
        <f t="shared" ca="1" si="20"/>
        <v>#REF!</v>
      </c>
      <c r="J199" s="140"/>
      <c r="K199" s="140"/>
      <c r="L199" s="140" t="e">
        <f t="shared" ca="1" si="19"/>
        <v>#REF!</v>
      </c>
      <c r="M199" s="141" t="e">
        <f t="shared" ca="1" si="21"/>
        <v>#REF!</v>
      </c>
      <c r="N199" s="183" t="e">
        <f t="shared" ca="1" si="22"/>
        <v>#REF!</v>
      </c>
      <c r="O199" s="143" t="e">
        <f t="shared" ca="1" si="23"/>
        <v>#REF!</v>
      </c>
      <c r="P199" s="148"/>
    </row>
    <row r="200" spans="1:16" x14ac:dyDescent="0.25">
      <c r="A200" s="133">
        <v>194</v>
      </c>
      <c r="B200" s="156" t="e">
        <f t="shared" ref="B200:B263" ca="1" si="24">INDIRECT(CONCATENATE($C$505,$D$505,"!$B",$A200 + 8))</f>
        <v>#REF!</v>
      </c>
      <c r="C200" s="156" t="e">
        <f t="shared" ref="C200:C263" ca="1" si="25">INDIRECT(CONCATENATE($C$505,$D$505,"!$C",$A200 + 8))</f>
        <v>#REF!</v>
      </c>
      <c r="D200" s="138"/>
      <c r="E200" s="139"/>
      <c r="F200" s="139" t="e">
        <f t="shared" ref="F200:F263" ca="1" si="26">INDIRECT(CONCATENATE($C$505,$D$505,"!$Z",$A200 + 8))</f>
        <v>#REF!</v>
      </c>
      <c r="G200" s="137"/>
      <c r="H200" s="137"/>
      <c r="I200" s="137" t="e">
        <f t="shared" ca="1" si="20"/>
        <v>#REF!</v>
      </c>
      <c r="J200" s="140"/>
      <c r="K200" s="140"/>
      <c r="L200" s="140" t="e">
        <f t="shared" ref="L200:L263" ca="1" si="27">INDIRECT(CONCATENATE($C$505,$D$505,"!$V",$A200 + 8))</f>
        <v>#REF!</v>
      </c>
      <c r="M200" s="141" t="e">
        <f t="shared" ca="1" si="21"/>
        <v>#REF!</v>
      </c>
      <c r="N200" s="183" t="e">
        <f t="shared" ca="1" si="22"/>
        <v>#REF!</v>
      </c>
      <c r="O200" s="143" t="e">
        <f t="shared" ca="1" si="23"/>
        <v>#REF!</v>
      </c>
      <c r="P200" s="148"/>
    </row>
    <row r="201" spans="1:16" x14ac:dyDescent="0.25">
      <c r="A201" s="133">
        <v>195</v>
      </c>
      <c r="B201" s="156" t="e">
        <f t="shared" ca="1" si="24"/>
        <v>#REF!</v>
      </c>
      <c r="C201" s="156" t="e">
        <f t="shared" ca="1" si="25"/>
        <v>#REF!</v>
      </c>
      <c r="D201" s="138"/>
      <c r="E201" s="139"/>
      <c r="F201" s="139" t="e">
        <f t="shared" ca="1" si="26"/>
        <v>#REF!</v>
      </c>
      <c r="G201" s="137"/>
      <c r="H201" s="137"/>
      <c r="I201" s="137" t="e">
        <f t="shared" ref="I201:I264" ca="1" si="28">INDIRECT(CONCATENATE($C$505,$D$505,"!$AD",$A201 + 8))</f>
        <v>#REF!</v>
      </c>
      <c r="J201" s="140"/>
      <c r="K201" s="140"/>
      <c r="L201" s="140" t="e">
        <f t="shared" ca="1" si="27"/>
        <v>#REF!</v>
      </c>
      <c r="M201" s="141" t="e">
        <f t="shared" ref="M201:M264" ca="1" si="29">IF(I201&lt;33,0,3)</f>
        <v>#REF!</v>
      </c>
      <c r="N201" s="183" t="e">
        <f t="shared" ref="N201:N264" ca="1" si="30">ROUNDDOWN(O201,0)</f>
        <v>#REF!</v>
      </c>
      <c r="O201" s="143" t="e">
        <f t="shared" ref="O201:O264" ca="1" si="31">I201*M201/100</f>
        <v>#REF!</v>
      </c>
      <c r="P201" s="148"/>
    </row>
    <row r="202" spans="1:16" x14ac:dyDescent="0.25">
      <c r="A202" s="133">
        <v>196</v>
      </c>
      <c r="B202" s="156" t="e">
        <f t="shared" ca="1" si="24"/>
        <v>#REF!</v>
      </c>
      <c r="C202" s="156" t="e">
        <f t="shared" ca="1" si="25"/>
        <v>#REF!</v>
      </c>
      <c r="D202" s="138"/>
      <c r="E202" s="139"/>
      <c r="F202" s="139" t="e">
        <f t="shared" ca="1" si="26"/>
        <v>#REF!</v>
      </c>
      <c r="G202" s="137"/>
      <c r="H202" s="137"/>
      <c r="I202" s="137" t="e">
        <f t="shared" ca="1" si="28"/>
        <v>#REF!</v>
      </c>
      <c r="J202" s="140"/>
      <c r="K202" s="140"/>
      <c r="L202" s="140" t="e">
        <f t="shared" ca="1" si="27"/>
        <v>#REF!</v>
      </c>
      <c r="M202" s="141" t="e">
        <f t="shared" ca="1" si="29"/>
        <v>#REF!</v>
      </c>
      <c r="N202" s="183" t="e">
        <f t="shared" ca="1" si="30"/>
        <v>#REF!</v>
      </c>
      <c r="O202" s="143" t="e">
        <f t="shared" ca="1" si="31"/>
        <v>#REF!</v>
      </c>
      <c r="P202" s="148"/>
    </row>
    <row r="203" spans="1:16" x14ac:dyDescent="0.25">
      <c r="A203" s="133">
        <v>197</v>
      </c>
      <c r="B203" s="156" t="e">
        <f t="shared" ca="1" si="24"/>
        <v>#REF!</v>
      </c>
      <c r="C203" s="156" t="e">
        <f t="shared" ca="1" si="25"/>
        <v>#REF!</v>
      </c>
      <c r="D203" s="138"/>
      <c r="E203" s="139"/>
      <c r="F203" s="139" t="e">
        <f t="shared" ca="1" si="26"/>
        <v>#REF!</v>
      </c>
      <c r="G203" s="137"/>
      <c r="H203" s="137"/>
      <c r="I203" s="137" t="e">
        <f t="shared" ca="1" si="28"/>
        <v>#REF!</v>
      </c>
      <c r="J203" s="140"/>
      <c r="K203" s="140"/>
      <c r="L203" s="140" t="e">
        <f t="shared" ca="1" si="27"/>
        <v>#REF!</v>
      </c>
      <c r="M203" s="141" t="e">
        <f t="shared" ca="1" si="29"/>
        <v>#REF!</v>
      </c>
      <c r="N203" s="183" t="e">
        <f t="shared" ca="1" si="30"/>
        <v>#REF!</v>
      </c>
      <c r="O203" s="143" t="e">
        <f t="shared" ca="1" si="31"/>
        <v>#REF!</v>
      </c>
      <c r="P203" s="148"/>
    </row>
    <row r="204" spans="1:16" x14ac:dyDescent="0.25">
      <c r="A204" s="133">
        <v>198</v>
      </c>
      <c r="B204" s="156" t="e">
        <f t="shared" ca="1" si="24"/>
        <v>#REF!</v>
      </c>
      <c r="C204" s="156" t="e">
        <f t="shared" ca="1" si="25"/>
        <v>#REF!</v>
      </c>
      <c r="D204" s="138"/>
      <c r="E204" s="139"/>
      <c r="F204" s="139" t="e">
        <f t="shared" ca="1" si="26"/>
        <v>#REF!</v>
      </c>
      <c r="G204" s="137"/>
      <c r="H204" s="137"/>
      <c r="I204" s="137" t="e">
        <f t="shared" ca="1" si="28"/>
        <v>#REF!</v>
      </c>
      <c r="J204" s="140"/>
      <c r="K204" s="140"/>
      <c r="L204" s="140" t="e">
        <f t="shared" ca="1" si="27"/>
        <v>#REF!</v>
      </c>
      <c r="M204" s="141" t="e">
        <f t="shared" ca="1" si="29"/>
        <v>#REF!</v>
      </c>
      <c r="N204" s="183" t="e">
        <f t="shared" ca="1" si="30"/>
        <v>#REF!</v>
      </c>
      <c r="O204" s="143" t="e">
        <f t="shared" ca="1" si="31"/>
        <v>#REF!</v>
      </c>
      <c r="P204" s="148"/>
    </row>
    <row r="205" spans="1:16" x14ac:dyDescent="0.25">
      <c r="A205" s="133">
        <v>199</v>
      </c>
      <c r="B205" s="156" t="e">
        <f t="shared" ca="1" si="24"/>
        <v>#REF!</v>
      </c>
      <c r="C205" s="156" t="e">
        <f t="shared" ca="1" si="25"/>
        <v>#REF!</v>
      </c>
      <c r="D205" s="138"/>
      <c r="E205" s="139"/>
      <c r="F205" s="139" t="e">
        <f t="shared" ca="1" si="26"/>
        <v>#REF!</v>
      </c>
      <c r="G205" s="137"/>
      <c r="H205" s="137"/>
      <c r="I205" s="137" t="e">
        <f t="shared" ca="1" si="28"/>
        <v>#REF!</v>
      </c>
      <c r="J205" s="140"/>
      <c r="K205" s="140"/>
      <c r="L205" s="140" t="e">
        <f t="shared" ca="1" si="27"/>
        <v>#REF!</v>
      </c>
      <c r="M205" s="141" t="e">
        <f t="shared" ca="1" si="29"/>
        <v>#REF!</v>
      </c>
      <c r="N205" s="183" t="e">
        <f t="shared" ca="1" si="30"/>
        <v>#REF!</v>
      </c>
      <c r="O205" s="143" t="e">
        <f t="shared" ca="1" si="31"/>
        <v>#REF!</v>
      </c>
      <c r="P205" s="148"/>
    </row>
    <row r="206" spans="1:16" x14ac:dyDescent="0.25">
      <c r="A206" s="133">
        <v>200</v>
      </c>
      <c r="B206" s="156" t="e">
        <f t="shared" ca="1" si="24"/>
        <v>#REF!</v>
      </c>
      <c r="C206" s="156" t="e">
        <f t="shared" ca="1" si="25"/>
        <v>#REF!</v>
      </c>
      <c r="D206" s="138"/>
      <c r="E206" s="139"/>
      <c r="F206" s="139" t="e">
        <f t="shared" ca="1" si="26"/>
        <v>#REF!</v>
      </c>
      <c r="G206" s="137"/>
      <c r="H206" s="137"/>
      <c r="I206" s="137" t="e">
        <f t="shared" ca="1" si="28"/>
        <v>#REF!</v>
      </c>
      <c r="J206" s="140"/>
      <c r="K206" s="140"/>
      <c r="L206" s="140" t="e">
        <f t="shared" ca="1" si="27"/>
        <v>#REF!</v>
      </c>
      <c r="M206" s="141" t="e">
        <f t="shared" ca="1" si="29"/>
        <v>#REF!</v>
      </c>
      <c r="N206" s="183" t="e">
        <f t="shared" ca="1" si="30"/>
        <v>#REF!</v>
      </c>
      <c r="O206" s="143" t="e">
        <f t="shared" ca="1" si="31"/>
        <v>#REF!</v>
      </c>
      <c r="P206" s="148"/>
    </row>
    <row r="207" spans="1:16" x14ac:dyDescent="0.25">
      <c r="A207" s="133">
        <v>201</v>
      </c>
      <c r="B207" s="156" t="e">
        <f t="shared" ca="1" si="24"/>
        <v>#REF!</v>
      </c>
      <c r="C207" s="156" t="e">
        <f t="shared" ca="1" si="25"/>
        <v>#REF!</v>
      </c>
      <c r="D207" s="138"/>
      <c r="E207" s="139"/>
      <c r="F207" s="139" t="e">
        <f t="shared" ca="1" si="26"/>
        <v>#REF!</v>
      </c>
      <c r="G207" s="137"/>
      <c r="H207" s="137"/>
      <c r="I207" s="137" t="e">
        <f t="shared" ca="1" si="28"/>
        <v>#REF!</v>
      </c>
      <c r="J207" s="140"/>
      <c r="K207" s="140"/>
      <c r="L207" s="140" t="e">
        <f t="shared" ca="1" si="27"/>
        <v>#REF!</v>
      </c>
      <c r="M207" s="141" t="e">
        <f t="shared" ca="1" si="29"/>
        <v>#REF!</v>
      </c>
      <c r="N207" s="183" t="e">
        <f t="shared" ca="1" si="30"/>
        <v>#REF!</v>
      </c>
      <c r="O207" s="143" t="e">
        <f t="shared" ca="1" si="31"/>
        <v>#REF!</v>
      </c>
      <c r="P207" s="148"/>
    </row>
    <row r="208" spans="1:16" x14ac:dyDescent="0.25">
      <c r="A208" s="133">
        <v>202</v>
      </c>
      <c r="B208" s="156" t="e">
        <f t="shared" ca="1" si="24"/>
        <v>#REF!</v>
      </c>
      <c r="C208" s="156" t="e">
        <f t="shared" ca="1" si="25"/>
        <v>#REF!</v>
      </c>
      <c r="D208" s="138"/>
      <c r="E208" s="139"/>
      <c r="F208" s="139" t="e">
        <f t="shared" ca="1" si="26"/>
        <v>#REF!</v>
      </c>
      <c r="G208" s="137"/>
      <c r="H208" s="137"/>
      <c r="I208" s="137" t="e">
        <f t="shared" ca="1" si="28"/>
        <v>#REF!</v>
      </c>
      <c r="J208" s="140"/>
      <c r="K208" s="140"/>
      <c r="L208" s="140" t="e">
        <f t="shared" ca="1" si="27"/>
        <v>#REF!</v>
      </c>
      <c r="M208" s="141" t="e">
        <f t="shared" ca="1" si="29"/>
        <v>#REF!</v>
      </c>
      <c r="N208" s="183" t="e">
        <f t="shared" ca="1" si="30"/>
        <v>#REF!</v>
      </c>
      <c r="O208" s="143" t="e">
        <f t="shared" ca="1" si="31"/>
        <v>#REF!</v>
      </c>
      <c r="P208" s="148"/>
    </row>
    <row r="209" spans="1:16" x14ac:dyDescent="0.25">
      <c r="A209" s="133">
        <v>203</v>
      </c>
      <c r="B209" s="156" t="e">
        <f t="shared" ca="1" si="24"/>
        <v>#REF!</v>
      </c>
      <c r="C209" s="156" t="e">
        <f t="shared" ca="1" si="25"/>
        <v>#REF!</v>
      </c>
      <c r="D209" s="138"/>
      <c r="E209" s="139"/>
      <c r="F209" s="139" t="e">
        <f t="shared" ca="1" si="26"/>
        <v>#REF!</v>
      </c>
      <c r="G209" s="137"/>
      <c r="H209" s="137"/>
      <c r="I209" s="137" t="e">
        <f t="shared" ca="1" si="28"/>
        <v>#REF!</v>
      </c>
      <c r="J209" s="140"/>
      <c r="K209" s="140"/>
      <c r="L209" s="140" t="e">
        <f t="shared" ca="1" si="27"/>
        <v>#REF!</v>
      </c>
      <c r="M209" s="141" t="e">
        <f t="shared" ca="1" si="29"/>
        <v>#REF!</v>
      </c>
      <c r="N209" s="183" t="e">
        <f t="shared" ca="1" si="30"/>
        <v>#REF!</v>
      </c>
      <c r="O209" s="143" t="e">
        <f t="shared" ca="1" si="31"/>
        <v>#REF!</v>
      </c>
      <c r="P209" s="148"/>
    </row>
    <row r="210" spans="1:16" x14ac:dyDescent="0.25">
      <c r="A210" s="133">
        <v>204</v>
      </c>
      <c r="B210" s="156" t="e">
        <f t="shared" ca="1" si="24"/>
        <v>#REF!</v>
      </c>
      <c r="C210" s="156" t="e">
        <f t="shared" ca="1" si="25"/>
        <v>#REF!</v>
      </c>
      <c r="D210" s="138"/>
      <c r="E210" s="139"/>
      <c r="F210" s="139" t="e">
        <f t="shared" ca="1" si="26"/>
        <v>#REF!</v>
      </c>
      <c r="G210" s="137"/>
      <c r="H210" s="137"/>
      <c r="I210" s="137" t="e">
        <f t="shared" ca="1" si="28"/>
        <v>#REF!</v>
      </c>
      <c r="J210" s="140"/>
      <c r="K210" s="140"/>
      <c r="L210" s="140" t="e">
        <f t="shared" ca="1" si="27"/>
        <v>#REF!</v>
      </c>
      <c r="M210" s="141" t="e">
        <f t="shared" ca="1" si="29"/>
        <v>#REF!</v>
      </c>
      <c r="N210" s="183" t="e">
        <f t="shared" ca="1" si="30"/>
        <v>#REF!</v>
      </c>
      <c r="O210" s="143" t="e">
        <f t="shared" ca="1" si="31"/>
        <v>#REF!</v>
      </c>
      <c r="P210" s="148"/>
    </row>
    <row r="211" spans="1:16" x14ac:dyDescent="0.25">
      <c r="A211" s="133">
        <v>205</v>
      </c>
      <c r="B211" s="156" t="e">
        <f t="shared" ca="1" si="24"/>
        <v>#REF!</v>
      </c>
      <c r="C211" s="156" t="e">
        <f t="shared" ca="1" si="25"/>
        <v>#REF!</v>
      </c>
      <c r="D211" s="138"/>
      <c r="E211" s="139"/>
      <c r="F211" s="139" t="e">
        <f t="shared" ca="1" si="26"/>
        <v>#REF!</v>
      </c>
      <c r="G211" s="137"/>
      <c r="H211" s="137"/>
      <c r="I211" s="137" t="e">
        <f t="shared" ca="1" si="28"/>
        <v>#REF!</v>
      </c>
      <c r="J211" s="140"/>
      <c r="K211" s="140"/>
      <c r="L211" s="140" t="e">
        <f t="shared" ca="1" si="27"/>
        <v>#REF!</v>
      </c>
      <c r="M211" s="141" t="e">
        <f t="shared" ca="1" si="29"/>
        <v>#REF!</v>
      </c>
      <c r="N211" s="183" t="e">
        <f t="shared" ca="1" si="30"/>
        <v>#REF!</v>
      </c>
      <c r="O211" s="143" t="e">
        <f t="shared" ca="1" si="31"/>
        <v>#REF!</v>
      </c>
      <c r="P211" s="148"/>
    </row>
    <row r="212" spans="1:16" x14ac:dyDescent="0.25">
      <c r="A212" s="133">
        <v>206</v>
      </c>
      <c r="B212" s="156" t="e">
        <f t="shared" ca="1" si="24"/>
        <v>#REF!</v>
      </c>
      <c r="C212" s="156" t="e">
        <f t="shared" ca="1" si="25"/>
        <v>#REF!</v>
      </c>
      <c r="D212" s="138"/>
      <c r="E212" s="139"/>
      <c r="F212" s="139" t="e">
        <f t="shared" ca="1" si="26"/>
        <v>#REF!</v>
      </c>
      <c r="G212" s="137"/>
      <c r="H212" s="137"/>
      <c r="I212" s="137" t="e">
        <f t="shared" ca="1" si="28"/>
        <v>#REF!</v>
      </c>
      <c r="J212" s="140"/>
      <c r="K212" s="140"/>
      <c r="L212" s="140" t="e">
        <f t="shared" ca="1" si="27"/>
        <v>#REF!</v>
      </c>
      <c r="M212" s="141" t="e">
        <f t="shared" ca="1" si="29"/>
        <v>#REF!</v>
      </c>
      <c r="N212" s="183" t="e">
        <f t="shared" ca="1" si="30"/>
        <v>#REF!</v>
      </c>
      <c r="O212" s="143" t="e">
        <f t="shared" ca="1" si="31"/>
        <v>#REF!</v>
      </c>
      <c r="P212" s="148"/>
    </row>
    <row r="213" spans="1:16" x14ac:dyDescent="0.25">
      <c r="A213" s="133">
        <v>207</v>
      </c>
      <c r="B213" s="156" t="e">
        <f t="shared" ca="1" si="24"/>
        <v>#REF!</v>
      </c>
      <c r="C213" s="156" t="e">
        <f t="shared" ca="1" si="25"/>
        <v>#REF!</v>
      </c>
      <c r="D213" s="138"/>
      <c r="E213" s="139"/>
      <c r="F213" s="139" t="e">
        <f t="shared" ca="1" si="26"/>
        <v>#REF!</v>
      </c>
      <c r="G213" s="137"/>
      <c r="H213" s="137"/>
      <c r="I213" s="137" t="e">
        <f t="shared" ca="1" si="28"/>
        <v>#REF!</v>
      </c>
      <c r="J213" s="140"/>
      <c r="K213" s="140"/>
      <c r="L213" s="140" t="e">
        <f t="shared" ca="1" si="27"/>
        <v>#REF!</v>
      </c>
      <c r="M213" s="141" t="e">
        <f t="shared" ca="1" si="29"/>
        <v>#REF!</v>
      </c>
      <c r="N213" s="183" t="e">
        <f t="shared" ca="1" si="30"/>
        <v>#REF!</v>
      </c>
      <c r="O213" s="143" t="e">
        <f t="shared" ca="1" si="31"/>
        <v>#REF!</v>
      </c>
      <c r="P213" s="148"/>
    </row>
    <row r="214" spans="1:16" x14ac:dyDescent="0.25">
      <c r="A214" s="133">
        <v>208</v>
      </c>
      <c r="B214" s="156" t="e">
        <f t="shared" ca="1" si="24"/>
        <v>#REF!</v>
      </c>
      <c r="C214" s="156" t="e">
        <f t="shared" ca="1" si="25"/>
        <v>#REF!</v>
      </c>
      <c r="D214" s="138"/>
      <c r="E214" s="139"/>
      <c r="F214" s="139" t="e">
        <f t="shared" ca="1" si="26"/>
        <v>#REF!</v>
      </c>
      <c r="G214" s="137"/>
      <c r="H214" s="137"/>
      <c r="I214" s="137" t="e">
        <f t="shared" ca="1" si="28"/>
        <v>#REF!</v>
      </c>
      <c r="J214" s="140"/>
      <c r="K214" s="140"/>
      <c r="L214" s="140" t="e">
        <f t="shared" ca="1" si="27"/>
        <v>#REF!</v>
      </c>
      <c r="M214" s="141" t="e">
        <f t="shared" ca="1" si="29"/>
        <v>#REF!</v>
      </c>
      <c r="N214" s="183" t="e">
        <f t="shared" ca="1" si="30"/>
        <v>#REF!</v>
      </c>
      <c r="O214" s="143" t="e">
        <f t="shared" ca="1" si="31"/>
        <v>#REF!</v>
      </c>
      <c r="P214" s="148"/>
    </row>
    <row r="215" spans="1:16" x14ac:dyDescent="0.25">
      <c r="A215" s="133">
        <v>209</v>
      </c>
      <c r="B215" s="156" t="e">
        <f t="shared" ca="1" si="24"/>
        <v>#REF!</v>
      </c>
      <c r="C215" s="156" t="e">
        <f t="shared" ca="1" si="25"/>
        <v>#REF!</v>
      </c>
      <c r="D215" s="138"/>
      <c r="E215" s="139"/>
      <c r="F215" s="139" t="e">
        <f t="shared" ca="1" si="26"/>
        <v>#REF!</v>
      </c>
      <c r="G215" s="137"/>
      <c r="H215" s="137"/>
      <c r="I215" s="137" t="e">
        <f t="shared" ca="1" si="28"/>
        <v>#REF!</v>
      </c>
      <c r="J215" s="140"/>
      <c r="K215" s="140"/>
      <c r="L215" s="140" t="e">
        <f t="shared" ca="1" si="27"/>
        <v>#REF!</v>
      </c>
      <c r="M215" s="141" t="e">
        <f t="shared" ca="1" si="29"/>
        <v>#REF!</v>
      </c>
      <c r="N215" s="183" t="e">
        <f t="shared" ca="1" si="30"/>
        <v>#REF!</v>
      </c>
      <c r="O215" s="143" t="e">
        <f t="shared" ca="1" si="31"/>
        <v>#REF!</v>
      </c>
      <c r="P215" s="148"/>
    </row>
    <row r="216" spans="1:16" x14ac:dyDescent="0.25">
      <c r="A216" s="133">
        <v>210</v>
      </c>
      <c r="B216" s="156" t="e">
        <f t="shared" ca="1" si="24"/>
        <v>#REF!</v>
      </c>
      <c r="C216" s="156" t="e">
        <f t="shared" ca="1" si="25"/>
        <v>#REF!</v>
      </c>
      <c r="D216" s="138"/>
      <c r="E216" s="139"/>
      <c r="F216" s="139" t="e">
        <f t="shared" ca="1" si="26"/>
        <v>#REF!</v>
      </c>
      <c r="G216" s="137"/>
      <c r="H216" s="137"/>
      <c r="I216" s="137" t="e">
        <f t="shared" ca="1" si="28"/>
        <v>#REF!</v>
      </c>
      <c r="J216" s="140"/>
      <c r="K216" s="140"/>
      <c r="L216" s="140" t="e">
        <f t="shared" ca="1" si="27"/>
        <v>#REF!</v>
      </c>
      <c r="M216" s="141" t="e">
        <f t="shared" ca="1" si="29"/>
        <v>#REF!</v>
      </c>
      <c r="N216" s="183" t="e">
        <f t="shared" ca="1" si="30"/>
        <v>#REF!</v>
      </c>
      <c r="O216" s="143" t="e">
        <f t="shared" ca="1" si="31"/>
        <v>#REF!</v>
      </c>
      <c r="P216" s="148"/>
    </row>
    <row r="217" spans="1:16" x14ac:dyDescent="0.25">
      <c r="A217" s="133">
        <v>211</v>
      </c>
      <c r="B217" s="156" t="e">
        <f t="shared" ca="1" si="24"/>
        <v>#REF!</v>
      </c>
      <c r="C217" s="156" t="e">
        <f t="shared" ca="1" si="25"/>
        <v>#REF!</v>
      </c>
      <c r="D217" s="138"/>
      <c r="E217" s="139"/>
      <c r="F217" s="139" t="e">
        <f t="shared" ca="1" si="26"/>
        <v>#REF!</v>
      </c>
      <c r="G217" s="137"/>
      <c r="H217" s="137"/>
      <c r="I217" s="137" t="e">
        <f t="shared" ca="1" si="28"/>
        <v>#REF!</v>
      </c>
      <c r="J217" s="140"/>
      <c r="K217" s="140"/>
      <c r="L217" s="140" t="e">
        <f t="shared" ca="1" si="27"/>
        <v>#REF!</v>
      </c>
      <c r="M217" s="141" t="e">
        <f t="shared" ca="1" si="29"/>
        <v>#REF!</v>
      </c>
      <c r="N217" s="183" t="e">
        <f t="shared" ca="1" si="30"/>
        <v>#REF!</v>
      </c>
      <c r="O217" s="143" t="e">
        <f t="shared" ca="1" si="31"/>
        <v>#REF!</v>
      </c>
      <c r="P217" s="148"/>
    </row>
    <row r="218" spans="1:16" x14ac:dyDescent="0.25">
      <c r="A218" s="133">
        <v>212</v>
      </c>
      <c r="B218" s="156" t="e">
        <f t="shared" ca="1" si="24"/>
        <v>#REF!</v>
      </c>
      <c r="C218" s="156" t="e">
        <f t="shared" ca="1" si="25"/>
        <v>#REF!</v>
      </c>
      <c r="D218" s="138"/>
      <c r="E218" s="139"/>
      <c r="F218" s="139" t="e">
        <f t="shared" ca="1" si="26"/>
        <v>#REF!</v>
      </c>
      <c r="G218" s="137"/>
      <c r="H218" s="137"/>
      <c r="I218" s="137" t="e">
        <f t="shared" ca="1" si="28"/>
        <v>#REF!</v>
      </c>
      <c r="J218" s="140"/>
      <c r="K218" s="140"/>
      <c r="L218" s="140" t="e">
        <f t="shared" ca="1" si="27"/>
        <v>#REF!</v>
      </c>
      <c r="M218" s="141" t="e">
        <f t="shared" ca="1" si="29"/>
        <v>#REF!</v>
      </c>
      <c r="N218" s="183" t="e">
        <f t="shared" ca="1" si="30"/>
        <v>#REF!</v>
      </c>
      <c r="O218" s="143" t="e">
        <f t="shared" ca="1" si="31"/>
        <v>#REF!</v>
      </c>
      <c r="P218" s="148"/>
    </row>
    <row r="219" spans="1:16" x14ac:dyDescent="0.25">
      <c r="A219" s="133">
        <v>213</v>
      </c>
      <c r="B219" s="156" t="e">
        <f t="shared" ca="1" si="24"/>
        <v>#REF!</v>
      </c>
      <c r="C219" s="156" t="e">
        <f t="shared" ca="1" si="25"/>
        <v>#REF!</v>
      </c>
      <c r="D219" s="138"/>
      <c r="E219" s="139"/>
      <c r="F219" s="139" t="e">
        <f t="shared" ca="1" si="26"/>
        <v>#REF!</v>
      </c>
      <c r="G219" s="137"/>
      <c r="H219" s="137"/>
      <c r="I219" s="137" t="e">
        <f t="shared" ca="1" si="28"/>
        <v>#REF!</v>
      </c>
      <c r="J219" s="140"/>
      <c r="K219" s="140"/>
      <c r="L219" s="140" t="e">
        <f t="shared" ca="1" si="27"/>
        <v>#REF!</v>
      </c>
      <c r="M219" s="141" t="e">
        <f t="shared" ca="1" si="29"/>
        <v>#REF!</v>
      </c>
      <c r="N219" s="183" t="e">
        <f t="shared" ca="1" si="30"/>
        <v>#REF!</v>
      </c>
      <c r="O219" s="143" t="e">
        <f t="shared" ca="1" si="31"/>
        <v>#REF!</v>
      </c>
      <c r="P219" s="148"/>
    </row>
    <row r="220" spans="1:16" x14ac:dyDescent="0.25">
      <c r="A220" s="133">
        <v>214</v>
      </c>
      <c r="B220" s="156" t="e">
        <f t="shared" ca="1" si="24"/>
        <v>#REF!</v>
      </c>
      <c r="C220" s="156" t="e">
        <f t="shared" ca="1" si="25"/>
        <v>#REF!</v>
      </c>
      <c r="D220" s="138"/>
      <c r="E220" s="139"/>
      <c r="F220" s="139" t="e">
        <f t="shared" ca="1" si="26"/>
        <v>#REF!</v>
      </c>
      <c r="G220" s="137"/>
      <c r="H220" s="137"/>
      <c r="I220" s="137" t="e">
        <f t="shared" ca="1" si="28"/>
        <v>#REF!</v>
      </c>
      <c r="J220" s="140"/>
      <c r="K220" s="140"/>
      <c r="L220" s="140" t="e">
        <f t="shared" ca="1" si="27"/>
        <v>#REF!</v>
      </c>
      <c r="M220" s="141" t="e">
        <f t="shared" ca="1" si="29"/>
        <v>#REF!</v>
      </c>
      <c r="N220" s="183" t="e">
        <f t="shared" ca="1" si="30"/>
        <v>#REF!</v>
      </c>
      <c r="O220" s="143" t="e">
        <f t="shared" ca="1" si="31"/>
        <v>#REF!</v>
      </c>
      <c r="P220" s="148"/>
    </row>
    <row r="221" spans="1:16" x14ac:dyDescent="0.25">
      <c r="A221" s="133">
        <v>215</v>
      </c>
      <c r="B221" s="156" t="e">
        <f t="shared" ca="1" si="24"/>
        <v>#REF!</v>
      </c>
      <c r="C221" s="156" t="e">
        <f t="shared" ca="1" si="25"/>
        <v>#REF!</v>
      </c>
      <c r="D221" s="138"/>
      <c r="E221" s="139"/>
      <c r="F221" s="139" t="e">
        <f t="shared" ca="1" si="26"/>
        <v>#REF!</v>
      </c>
      <c r="G221" s="137"/>
      <c r="H221" s="137"/>
      <c r="I221" s="137" t="e">
        <f t="shared" ca="1" si="28"/>
        <v>#REF!</v>
      </c>
      <c r="J221" s="140"/>
      <c r="K221" s="140"/>
      <c r="L221" s="140" t="e">
        <f t="shared" ca="1" si="27"/>
        <v>#REF!</v>
      </c>
      <c r="M221" s="141" t="e">
        <f t="shared" ca="1" si="29"/>
        <v>#REF!</v>
      </c>
      <c r="N221" s="183" t="e">
        <f t="shared" ca="1" si="30"/>
        <v>#REF!</v>
      </c>
      <c r="O221" s="143" t="e">
        <f t="shared" ca="1" si="31"/>
        <v>#REF!</v>
      </c>
      <c r="P221" s="148"/>
    </row>
    <row r="222" spans="1:16" x14ac:dyDescent="0.25">
      <c r="A222" s="133">
        <v>216</v>
      </c>
      <c r="B222" s="156" t="e">
        <f t="shared" ca="1" si="24"/>
        <v>#REF!</v>
      </c>
      <c r="C222" s="156" t="e">
        <f t="shared" ca="1" si="25"/>
        <v>#REF!</v>
      </c>
      <c r="D222" s="138"/>
      <c r="E222" s="139"/>
      <c r="F222" s="139" t="e">
        <f t="shared" ca="1" si="26"/>
        <v>#REF!</v>
      </c>
      <c r="G222" s="137"/>
      <c r="H222" s="137"/>
      <c r="I222" s="137" t="e">
        <f t="shared" ca="1" si="28"/>
        <v>#REF!</v>
      </c>
      <c r="J222" s="140"/>
      <c r="K222" s="140"/>
      <c r="L222" s="140" t="e">
        <f t="shared" ca="1" si="27"/>
        <v>#REF!</v>
      </c>
      <c r="M222" s="141" t="e">
        <f t="shared" ca="1" si="29"/>
        <v>#REF!</v>
      </c>
      <c r="N222" s="183" t="e">
        <f t="shared" ca="1" si="30"/>
        <v>#REF!</v>
      </c>
      <c r="O222" s="143" t="e">
        <f t="shared" ca="1" si="31"/>
        <v>#REF!</v>
      </c>
      <c r="P222" s="148"/>
    </row>
    <row r="223" spans="1:16" x14ac:dyDescent="0.25">
      <c r="A223" s="133">
        <v>217</v>
      </c>
      <c r="B223" s="156" t="e">
        <f t="shared" ca="1" si="24"/>
        <v>#REF!</v>
      </c>
      <c r="C223" s="156" t="e">
        <f t="shared" ca="1" si="25"/>
        <v>#REF!</v>
      </c>
      <c r="D223" s="138"/>
      <c r="E223" s="139"/>
      <c r="F223" s="139" t="e">
        <f t="shared" ca="1" si="26"/>
        <v>#REF!</v>
      </c>
      <c r="G223" s="137"/>
      <c r="H223" s="137"/>
      <c r="I223" s="137" t="e">
        <f t="shared" ca="1" si="28"/>
        <v>#REF!</v>
      </c>
      <c r="J223" s="140"/>
      <c r="K223" s="140"/>
      <c r="L223" s="140" t="e">
        <f t="shared" ca="1" si="27"/>
        <v>#REF!</v>
      </c>
      <c r="M223" s="141" t="e">
        <f t="shared" ca="1" si="29"/>
        <v>#REF!</v>
      </c>
      <c r="N223" s="183" t="e">
        <f t="shared" ca="1" si="30"/>
        <v>#REF!</v>
      </c>
      <c r="O223" s="143" t="e">
        <f t="shared" ca="1" si="31"/>
        <v>#REF!</v>
      </c>
      <c r="P223" s="148"/>
    </row>
    <row r="224" spans="1:16" x14ac:dyDescent="0.25">
      <c r="A224" s="133">
        <v>218</v>
      </c>
      <c r="B224" s="156" t="e">
        <f t="shared" ca="1" si="24"/>
        <v>#REF!</v>
      </c>
      <c r="C224" s="156" t="e">
        <f t="shared" ca="1" si="25"/>
        <v>#REF!</v>
      </c>
      <c r="D224" s="138"/>
      <c r="E224" s="139"/>
      <c r="F224" s="139" t="e">
        <f t="shared" ca="1" si="26"/>
        <v>#REF!</v>
      </c>
      <c r="G224" s="137"/>
      <c r="H224" s="137"/>
      <c r="I224" s="137" t="e">
        <f t="shared" ca="1" si="28"/>
        <v>#REF!</v>
      </c>
      <c r="J224" s="140"/>
      <c r="K224" s="140"/>
      <c r="L224" s="140" t="e">
        <f t="shared" ca="1" si="27"/>
        <v>#REF!</v>
      </c>
      <c r="M224" s="141" t="e">
        <f t="shared" ca="1" si="29"/>
        <v>#REF!</v>
      </c>
      <c r="N224" s="183" t="e">
        <f t="shared" ca="1" si="30"/>
        <v>#REF!</v>
      </c>
      <c r="O224" s="143" t="e">
        <f t="shared" ca="1" si="31"/>
        <v>#REF!</v>
      </c>
      <c r="P224" s="148"/>
    </row>
    <row r="225" spans="1:16" x14ac:dyDescent="0.25">
      <c r="A225" s="133">
        <v>219</v>
      </c>
      <c r="B225" s="156" t="e">
        <f t="shared" ca="1" si="24"/>
        <v>#REF!</v>
      </c>
      <c r="C225" s="156" t="e">
        <f t="shared" ca="1" si="25"/>
        <v>#REF!</v>
      </c>
      <c r="D225" s="138"/>
      <c r="E225" s="139"/>
      <c r="F225" s="139" t="e">
        <f t="shared" ca="1" si="26"/>
        <v>#REF!</v>
      </c>
      <c r="G225" s="137"/>
      <c r="H225" s="137"/>
      <c r="I225" s="137" t="e">
        <f t="shared" ca="1" si="28"/>
        <v>#REF!</v>
      </c>
      <c r="J225" s="140"/>
      <c r="K225" s="140"/>
      <c r="L225" s="140" t="e">
        <f t="shared" ca="1" si="27"/>
        <v>#REF!</v>
      </c>
      <c r="M225" s="141" t="e">
        <f t="shared" ca="1" si="29"/>
        <v>#REF!</v>
      </c>
      <c r="N225" s="183" t="e">
        <f t="shared" ca="1" si="30"/>
        <v>#REF!</v>
      </c>
      <c r="O225" s="143" t="e">
        <f t="shared" ca="1" si="31"/>
        <v>#REF!</v>
      </c>
      <c r="P225" s="148"/>
    </row>
    <row r="226" spans="1:16" x14ac:dyDescent="0.25">
      <c r="A226" s="133">
        <v>220</v>
      </c>
      <c r="B226" s="156" t="e">
        <f t="shared" ca="1" si="24"/>
        <v>#REF!</v>
      </c>
      <c r="C226" s="156" t="e">
        <f t="shared" ca="1" si="25"/>
        <v>#REF!</v>
      </c>
      <c r="D226" s="138"/>
      <c r="E226" s="139"/>
      <c r="F226" s="139" t="e">
        <f t="shared" ca="1" si="26"/>
        <v>#REF!</v>
      </c>
      <c r="G226" s="137"/>
      <c r="H226" s="137"/>
      <c r="I226" s="137" t="e">
        <f t="shared" ca="1" si="28"/>
        <v>#REF!</v>
      </c>
      <c r="J226" s="140"/>
      <c r="K226" s="140"/>
      <c r="L226" s="140" t="e">
        <f t="shared" ca="1" si="27"/>
        <v>#REF!</v>
      </c>
      <c r="M226" s="141" t="e">
        <f t="shared" ca="1" si="29"/>
        <v>#REF!</v>
      </c>
      <c r="N226" s="183" t="e">
        <f t="shared" ca="1" si="30"/>
        <v>#REF!</v>
      </c>
      <c r="O226" s="143" t="e">
        <f t="shared" ca="1" si="31"/>
        <v>#REF!</v>
      </c>
      <c r="P226" s="148"/>
    </row>
    <row r="227" spans="1:16" x14ac:dyDescent="0.25">
      <c r="A227" s="133">
        <v>221</v>
      </c>
      <c r="B227" s="156" t="e">
        <f t="shared" ca="1" si="24"/>
        <v>#REF!</v>
      </c>
      <c r="C227" s="156" t="e">
        <f t="shared" ca="1" si="25"/>
        <v>#REF!</v>
      </c>
      <c r="D227" s="138"/>
      <c r="E227" s="139"/>
      <c r="F227" s="139" t="e">
        <f t="shared" ca="1" si="26"/>
        <v>#REF!</v>
      </c>
      <c r="G227" s="137"/>
      <c r="H227" s="137"/>
      <c r="I227" s="137" t="e">
        <f t="shared" ca="1" si="28"/>
        <v>#REF!</v>
      </c>
      <c r="J227" s="140"/>
      <c r="K227" s="140"/>
      <c r="L227" s="140" t="e">
        <f t="shared" ca="1" si="27"/>
        <v>#REF!</v>
      </c>
      <c r="M227" s="141" t="e">
        <f t="shared" ca="1" si="29"/>
        <v>#REF!</v>
      </c>
      <c r="N227" s="183" t="e">
        <f t="shared" ca="1" si="30"/>
        <v>#REF!</v>
      </c>
      <c r="O227" s="143" t="e">
        <f t="shared" ca="1" si="31"/>
        <v>#REF!</v>
      </c>
      <c r="P227" s="148"/>
    </row>
    <row r="228" spans="1:16" x14ac:dyDescent="0.25">
      <c r="A228" s="133">
        <v>222</v>
      </c>
      <c r="B228" s="156" t="e">
        <f t="shared" ca="1" si="24"/>
        <v>#REF!</v>
      </c>
      <c r="C228" s="156" t="e">
        <f t="shared" ca="1" si="25"/>
        <v>#REF!</v>
      </c>
      <c r="D228" s="138"/>
      <c r="E228" s="139"/>
      <c r="F228" s="139" t="e">
        <f t="shared" ca="1" si="26"/>
        <v>#REF!</v>
      </c>
      <c r="G228" s="137"/>
      <c r="H228" s="137"/>
      <c r="I228" s="137" t="e">
        <f t="shared" ca="1" si="28"/>
        <v>#REF!</v>
      </c>
      <c r="J228" s="140"/>
      <c r="K228" s="140"/>
      <c r="L228" s="140" t="e">
        <f t="shared" ca="1" si="27"/>
        <v>#REF!</v>
      </c>
      <c r="M228" s="141" t="e">
        <f t="shared" ca="1" si="29"/>
        <v>#REF!</v>
      </c>
      <c r="N228" s="183" t="e">
        <f t="shared" ca="1" si="30"/>
        <v>#REF!</v>
      </c>
      <c r="O228" s="143" t="e">
        <f t="shared" ca="1" si="31"/>
        <v>#REF!</v>
      </c>
      <c r="P228" s="148"/>
    </row>
    <row r="229" spans="1:16" x14ac:dyDescent="0.25">
      <c r="A229" s="133">
        <v>223</v>
      </c>
      <c r="B229" s="156" t="e">
        <f t="shared" ca="1" si="24"/>
        <v>#REF!</v>
      </c>
      <c r="C229" s="156" t="e">
        <f t="shared" ca="1" si="25"/>
        <v>#REF!</v>
      </c>
      <c r="D229" s="138"/>
      <c r="E229" s="139"/>
      <c r="F229" s="139" t="e">
        <f t="shared" ca="1" si="26"/>
        <v>#REF!</v>
      </c>
      <c r="G229" s="137"/>
      <c r="H229" s="137"/>
      <c r="I229" s="137" t="e">
        <f t="shared" ca="1" si="28"/>
        <v>#REF!</v>
      </c>
      <c r="J229" s="140"/>
      <c r="K229" s="140"/>
      <c r="L229" s="140" t="e">
        <f t="shared" ca="1" si="27"/>
        <v>#REF!</v>
      </c>
      <c r="M229" s="141" t="e">
        <f t="shared" ca="1" si="29"/>
        <v>#REF!</v>
      </c>
      <c r="N229" s="183" t="e">
        <f t="shared" ca="1" si="30"/>
        <v>#REF!</v>
      </c>
      <c r="O229" s="143" t="e">
        <f t="shared" ca="1" si="31"/>
        <v>#REF!</v>
      </c>
      <c r="P229" s="148"/>
    </row>
    <row r="230" spans="1:16" x14ac:dyDescent="0.25">
      <c r="A230" s="133">
        <v>224</v>
      </c>
      <c r="B230" s="156" t="e">
        <f t="shared" ca="1" si="24"/>
        <v>#REF!</v>
      </c>
      <c r="C230" s="156" t="e">
        <f t="shared" ca="1" si="25"/>
        <v>#REF!</v>
      </c>
      <c r="D230" s="138"/>
      <c r="E230" s="139"/>
      <c r="F230" s="139" t="e">
        <f t="shared" ca="1" si="26"/>
        <v>#REF!</v>
      </c>
      <c r="G230" s="137"/>
      <c r="H230" s="137"/>
      <c r="I230" s="137" t="e">
        <f t="shared" ca="1" si="28"/>
        <v>#REF!</v>
      </c>
      <c r="J230" s="140"/>
      <c r="K230" s="140"/>
      <c r="L230" s="140" t="e">
        <f t="shared" ca="1" si="27"/>
        <v>#REF!</v>
      </c>
      <c r="M230" s="141" t="e">
        <f t="shared" ca="1" si="29"/>
        <v>#REF!</v>
      </c>
      <c r="N230" s="183" t="e">
        <f t="shared" ca="1" si="30"/>
        <v>#REF!</v>
      </c>
      <c r="O230" s="143" t="e">
        <f t="shared" ca="1" si="31"/>
        <v>#REF!</v>
      </c>
      <c r="P230" s="148"/>
    </row>
    <row r="231" spans="1:16" x14ac:dyDescent="0.25">
      <c r="A231" s="133">
        <v>225</v>
      </c>
      <c r="B231" s="156" t="e">
        <f t="shared" ca="1" si="24"/>
        <v>#REF!</v>
      </c>
      <c r="C231" s="156" t="e">
        <f t="shared" ca="1" si="25"/>
        <v>#REF!</v>
      </c>
      <c r="D231" s="138"/>
      <c r="E231" s="139"/>
      <c r="F231" s="139" t="e">
        <f t="shared" ca="1" si="26"/>
        <v>#REF!</v>
      </c>
      <c r="G231" s="137"/>
      <c r="H231" s="137"/>
      <c r="I231" s="137" t="e">
        <f t="shared" ca="1" si="28"/>
        <v>#REF!</v>
      </c>
      <c r="J231" s="140"/>
      <c r="K231" s="140"/>
      <c r="L231" s="140" t="e">
        <f t="shared" ca="1" si="27"/>
        <v>#REF!</v>
      </c>
      <c r="M231" s="141" t="e">
        <f t="shared" ca="1" si="29"/>
        <v>#REF!</v>
      </c>
      <c r="N231" s="183" t="e">
        <f t="shared" ca="1" si="30"/>
        <v>#REF!</v>
      </c>
      <c r="O231" s="143" t="e">
        <f t="shared" ca="1" si="31"/>
        <v>#REF!</v>
      </c>
      <c r="P231" s="148"/>
    </row>
    <row r="232" spans="1:16" x14ac:dyDescent="0.25">
      <c r="A232" s="133">
        <v>226</v>
      </c>
      <c r="B232" s="156" t="e">
        <f t="shared" ca="1" si="24"/>
        <v>#REF!</v>
      </c>
      <c r="C232" s="156" t="e">
        <f t="shared" ca="1" si="25"/>
        <v>#REF!</v>
      </c>
      <c r="D232" s="138"/>
      <c r="E232" s="139"/>
      <c r="F232" s="139" t="e">
        <f t="shared" ca="1" si="26"/>
        <v>#REF!</v>
      </c>
      <c r="G232" s="137"/>
      <c r="H232" s="137"/>
      <c r="I232" s="137" t="e">
        <f t="shared" ca="1" si="28"/>
        <v>#REF!</v>
      </c>
      <c r="J232" s="140"/>
      <c r="K232" s="140"/>
      <c r="L232" s="140" t="e">
        <f t="shared" ca="1" si="27"/>
        <v>#REF!</v>
      </c>
      <c r="M232" s="141" t="e">
        <f t="shared" ca="1" si="29"/>
        <v>#REF!</v>
      </c>
      <c r="N232" s="183" t="e">
        <f t="shared" ca="1" si="30"/>
        <v>#REF!</v>
      </c>
      <c r="O232" s="143" t="e">
        <f t="shared" ca="1" si="31"/>
        <v>#REF!</v>
      </c>
      <c r="P232" s="148"/>
    </row>
    <row r="233" spans="1:16" x14ac:dyDescent="0.25">
      <c r="A233" s="133">
        <v>227</v>
      </c>
      <c r="B233" s="156" t="e">
        <f t="shared" ca="1" si="24"/>
        <v>#REF!</v>
      </c>
      <c r="C233" s="156" t="e">
        <f t="shared" ca="1" si="25"/>
        <v>#REF!</v>
      </c>
      <c r="D233" s="138"/>
      <c r="E233" s="139"/>
      <c r="F233" s="139" t="e">
        <f t="shared" ca="1" si="26"/>
        <v>#REF!</v>
      </c>
      <c r="G233" s="137"/>
      <c r="H233" s="137"/>
      <c r="I233" s="137" t="e">
        <f t="shared" ca="1" si="28"/>
        <v>#REF!</v>
      </c>
      <c r="J233" s="140"/>
      <c r="K233" s="140"/>
      <c r="L233" s="140" t="e">
        <f t="shared" ca="1" si="27"/>
        <v>#REF!</v>
      </c>
      <c r="M233" s="141" t="e">
        <f t="shared" ca="1" si="29"/>
        <v>#REF!</v>
      </c>
      <c r="N233" s="183" t="e">
        <f t="shared" ca="1" si="30"/>
        <v>#REF!</v>
      </c>
      <c r="O233" s="143" t="e">
        <f t="shared" ca="1" si="31"/>
        <v>#REF!</v>
      </c>
      <c r="P233" s="148"/>
    </row>
    <row r="234" spans="1:16" x14ac:dyDescent="0.25">
      <c r="A234" s="133">
        <v>228</v>
      </c>
      <c r="B234" s="156" t="e">
        <f t="shared" ca="1" si="24"/>
        <v>#REF!</v>
      </c>
      <c r="C234" s="156" t="e">
        <f t="shared" ca="1" si="25"/>
        <v>#REF!</v>
      </c>
      <c r="D234" s="138"/>
      <c r="E234" s="139"/>
      <c r="F234" s="139" t="e">
        <f t="shared" ca="1" si="26"/>
        <v>#REF!</v>
      </c>
      <c r="G234" s="137"/>
      <c r="H234" s="137"/>
      <c r="I234" s="137" t="e">
        <f t="shared" ca="1" si="28"/>
        <v>#REF!</v>
      </c>
      <c r="J234" s="140"/>
      <c r="K234" s="140"/>
      <c r="L234" s="140" t="e">
        <f t="shared" ca="1" si="27"/>
        <v>#REF!</v>
      </c>
      <c r="M234" s="141" t="e">
        <f t="shared" ca="1" si="29"/>
        <v>#REF!</v>
      </c>
      <c r="N234" s="183" t="e">
        <f t="shared" ca="1" si="30"/>
        <v>#REF!</v>
      </c>
      <c r="O234" s="143" t="e">
        <f t="shared" ca="1" si="31"/>
        <v>#REF!</v>
      </c>
      <c r="P234" s="148"/>
    </row>
    <row r="235" spans="1:16" x14ac:dyDescent="0.25">
      <c r="A235" s="133">
        <v>229</v>
      </c>
      <c r="B235" s="156" t="e">
        <f t="shared" ca="1" si="24"/>
        <v>#REF!</v>
      </c>
      <c r="C235" s="156" t="e">
        <f t="shared" ca="1" si="25"/>
        <v>#REF!</v>
      </c>
      <c r="D235" s="138"/>
      <c r="E235" s="139"/>
      <c r="F235" s="139" t="e">
        <f t="shared" ca="1" si="26"/>
        <v>#REF!</v>
      </c>
      <c r="G235" s="137"/>
      <c r="H235" s="137"/>
      <c r="I235" s="137" t="e">
        <f t="shared" ca="1" si="28"/>
        <v>#REF!</v>
      </c>
      <c r="J235" s="140"/>
      <c r="K235" s="140"/>
      <c r="L235" s="140" t="e">
        <f t="shared" ca="1" si="27"/>
        <v>#REF!</v>
      </c>
      <c r="M235" s="141" t="e">
        <f t="shared" ca="1" si="29"/>
        <v>#REF!</v>
      </c>
      <c r="N235" s="183" t="e">
        <f t="shared" ca="1" si="30"/>
        <v>#REF!</v>
      </c>
      <c r="O235" s="143" t="e">
        <f t="shared" ca="1" si="31"/>
        <v>#REF!</v>
      </c>
      <c r="P235" s="148"/>
    </row>
    <row r="236" spans="1:16" x14ac:dyDescent="0.25">
      <c r="A236" s="133">
        <v>230</v>
      </c>
      <c r="B236" s="156" t="e">
        <f t="shared" ca="1" si="24"/>
        <v>#REF!</v>
      </c>
      <c r="C236" s="156" t="e">
        <f t="shared" ca="1" si="25"/>
        <v>#REF!</v>
      </c>
      <c r="D236" s="138"/>
      <c r="E236" s="139"/>
      <c r="F236" s="139" t="e">
        <f t="shared" ca="1" si="26"/>
        <v>#REF!</v>
      </c>
      <c r="G236" s="137"/>
      <c r="H236" s="137"/>
      <c r="I236" s="137" t="e">
        <f t="shared" ca="1" si="28"/>
        <v>#REF!</v>
      </c>
      <c r="J236" s="140"/>
      <c r="K236" s="140"/>
      <c r="L236" s="140" t="e">
        <f t="shared" ca="1" si="27"/>
        <v>#REF!</v>
      </c>
      <c r="M236" s="141" t="e">
        <f t="shared" ca="1" si="29"/>
        <v>#REF!</v>
      </c>
      <c r="N236" s="183" t="e">
        <f t="shared" ca="1" si="30"/>
        <v>#REF!</v>
      </c>
      <c r="O236" s="143" t="e">
        <f t="shared" ca="1" si="31"/>
        <v>#REF!</v>
      </c>
      <c r="P236" s="148"/>
    </row>
    <row r="237" spans="1:16" x14ac:dyDescent="0.25">
      <c r="A237" s="133">
        <v>231</v>
      </c>
      <c r="B237" s="156" t="e">
        <f t="shared" ca="1" si="24"/>
        <v>#REF!</v>
      </c>
      <c r="C237" s="156" t="e">
        <f t="shared" ca="1" si="25"/>
        <v>#REF!</v>
      </c>
      <c r="D237" s="138"/>
      <c r="E237" s="139"/>
      <c r="F237" s="139" t="e">
        <f t="shared" ca="1" si="26"/>
        <v>#REF!</v>
      </c>
      <c r="G237" s="137"/>
      <c r="H237" s="137"/>
      <c r="I237" s="137" t="e">
        <f t="shared" ca="1" si="28"/>
        <v>#REF!</v>
      </c>
      <c r="J237" s="140"/>
      <c r="K237" s="140"/>
      <c r="L237" s="140" t="e">
        <f t="shared" ca="1" si="27"/>
        <v>#REF!</v>
      </c>
      <c r="M237" s="141" t="e">
        <f t="shared" ca="1" si="29"/>
        <v>#REF!</v>
      </c>
      <c r="N237" s="183" t="e">
        <f t="shared" ca="1" si="30"/>
        <v>#REF!</v>
      </c>
      <c r="O237" s="143" t="e">
        <f t="shared" ca="1" si="31"/>
        <v>#REF!</v>
      </c>
      <c r="P237" s="148"/>
    </row>
    <row r="238" spans="1:16" x14ac:dyDescent="0.25">
      <c r="A238" s="133">
        <v>232</v>
      </c>
      <c r="B238" s="156" t="e">
        <f t="shared" ca="1" si="24"/>
        <v>#REF!</v>
      </c>
      <c r="C238" s="156" t="e">
        <f t="shared" ca="1" si="25"/>
        <v>#REF!</v>
      </c>
      <c r="D238" s="138"/>
      <c r="E238" s="139"/>
      <c r="F238" s="139" t="e">
        <f t="shared" ca="1" si="26"/>
        <v>#REF!</v>
      </c>
      <c r="G238" s="137"/>
      <c r="H238" s="137"/>
      <c r="I238" s="137" t="e">
        <f t="shared" ca="1" si="28"/>
        <v>#REF!</v>
      </c>
      <c r="J238" s="140"/>
      <c r="K238" s="140"/>
      <c r="L238" s="140" t="e">
        <f t="shared" ca="1" si="27"/>
        <v>#REF!</v>
      </c>
      <c r="M238" s="141" t="e">
        <f t="shared" ca="1" si="29"/>
        <v>#REF!</v>
      </c>
      <c r="N238" s="183" t="e">
        <f t="shared" ca="1" si="30"/>
        <v>#REF!</v>
      </c>
      <c r="O238" s="143" t="e">
        <f t="shared" ca="1" si="31"/>
        <v>#REF!</v>
      </c>
      <c r="P238" s="148"/>
    </row>
    <row r="239" spans="1:16" x14ac:dyDescent="0.25">
      <c r="A239" s="133">
        <v>233</v>
      </c>
      <c r="B239" s="156" t="e">
        <f t="shared" ca="1" si="24"/>
        <v>#REF!</v>
      </c>
      <c r="C239" s="156" t="e">
        <f t="shared" ca="1" si="25"/>
        <v>#REF!</v>
      </c>
      <c r="D239" s="138"/>
      <c r="E239" s="139"/>
      <c r="F239" s="139" t="e">
        <f t="shared" ca="1" si="26"/>
        <v>#REF!</v>
      </c>
      <c r="G239" s="137"/>
      <c r="H239" s="137"/>
      <c r="I239" s="137" t="e">
        <f t="shared" ca="1" si="28"/>
        <v>#REF!</v>
      </c>
      <c r="J239" s="140"/>
      <c r="K239" s="140"/>
      <c r="L239" s="140" t="e">
        <f t="shared" ca="1" si="27"/>
        <v>#REF!</v>
      </c>
      <c r="M239" s="141" t="e">
        <f t="shared" ca="1" si="29"/>
        <v>#REF!</v>
      </c>
      <c r="N239" s="183" t="e">
        <f t="shared" ca="1" si="30"/>
        <v>#REF!</v>
      </c>
      <c r="O239" s="143" t="e">
        <f t="shared" ca="1" si="31"/>
        <v>#REF!</v>
      </c>
      <c r="P239" s="148"/>
    </row>
    <row r="240" spans="1:16" x14ac:dyDescent="0.25">
      <c r="A240" s="133">
        <v>234</v>
      </c>
      <c r="B240" s="156" t="e">
        <f t="shared" ca="1" si="24"/>
        <v>#REF!</v>
      </c>
      <c r="C240" s="156" t="e">
        <f t="shared" ca="1" si="25"/>
        <v>#REF!</v>
      </c>
      <c r="D240" s="138"/>
      <c r="E240" s="139"/>
      <c r="F240" s="139" t="e">
        <f t="shared" ca="1" si="26"/>
        <v>#REF!</v>
      </c>
      <c r="G240" s="137"/>
      <c r="H240" s="137"/>
      <c r="I240" s="137" t="e">
        <f t="shared" ca="1" si="28"/>
        <v>#REF!</v>
      </c>
      <c r="J240" s="140"/>
      <c r="K240" s="140"/>
      <c r="L240" s="140" t="e">
        <f t="shared" ca="1" si="27"/>
        <v>#REF!</v>
      </c>
      <c r="M240" s="141" t="e">
        <f t="shared" ca="1" si="29"/>
        <v>#REF!</v>
      </c>
      <c r="N240" s="183" t="e">
        <f t="shared" ca="1" si="30"/>
        <v>#REF!</v>
      </c>
      <c r="O240" s="143" t="e">
        <f t="shared" ca="1" si="31"/>
        <v>#REF!</v>
      </c>
      <c r="P240" s="148"/>
    </row>
    <row r="241" spans="1:16" x14ac:dyDescent="0.25">
      <c r="A241" s="133">
        <v>235</v>
      </c>
      <c r="B241" s="156" t="e">
        <f t="shared" ca="1" si="24"/>
        <v>#REF!</v>
      </c>
      <c r="C241" s="156" t="e">
        <f t="shared" ca="1" si="25"/>
        <v>#REF!</v>
      </c>
      <c r="D241" s="138"/>
      <c r="E241" s="139"/>
      <c r="F241" s="139" t="e">
        <f t="shared" ca="1" si="26"/>
        <v>#REF!</v>
      </c>
      <c r="G241" s="137"/>
      <c r="H241" s="137"/>
      <c r="I241" s="137" t="e">
        <f t="shared" ca="1" si="28"/>
        <v>#REF!</v>
      </c>
      <c r="J241" s="140"/>
      <c r="K241" s="140"/>
      <c r="L241" s="140" t="e">
        <f t="shared" ca="1" si="27"/>
        <v>#REF!</v>
      </c>
      <c r="M241" s="141" t="e">
        <f t="shared" ca="1" si="29"/>
        <v>#REF!</v>
      </c>
      <c r="N241" s="183" t="e">
        <f t="shared" ca="1" si="30"/>
        <v>#REF!</v>
      </c>
      <c r="O241" s="143" t="e">
        <f t="shared" ca="1" si="31"/>
        <v>#REF!</v>
      </c>
      <c r="P241" s="148"/>
    </row>
    <row r="242" spans="1:16" x14ac:dyDescent="0.25">
      <c r="A242" s="133">
        <v>236</v>
      </c>
      <c r="B242" s="156" t="e">
        <f t="shared" ca="1" si="24"/>
        <v>#REF!</v>
      </c>
      <c r="C242" s="156" t="e">
        <f t="shared" ca="1" si="25"/>
        <v>#REF!</v>
      </c>
      <c r="D242" s="138"/>
      <c r="E242" s="139"/>
      <c r="F242" s="139" t="e">
        <f t="shared" ca="1" si="26"/>
        <v>#REF!</v>
      </c>
      <c r="G242" s="137"/>
      <c r="H242" s="137"/>
      <c r="I242" s="137" t="e">
        <f t="shared" ca="1" si="28"/>
        <v>#REF!</v>
      </c>
      <c r="J242" s="140"/>
      <c r="K242" s="140"/>
      <c r="L242" s="140" t="e">
        <f t="shared" ca="1" si="27"/>
        <v>#REF!</v>
      </c>
      <c r="M242" s="141" t="e">
        <f t="shared" ca="1" si="29"/>
        <v>#REF!</v>
      </c>
      <c r="N242" s="183" t="e">
        <f t="shared" ca="1" si="30"/>
        <v>#REF!</v>
      </c>
      <c r="O242" s="143" t="e">
        <f t="shared" ca="1" si="31"/>
        <v>#REF!</v>
      </c>
      <c r="P242" s="148"/>
    </row>
    <row r="243" spans="1:16" x14ac:dyDescent="0.25">
      <c r="A243" s="133">
        <v>237</v>
      </c>
      <c r="B243" s="156" t="e">
        <f t="shared" ca="1" si="24"/>
        <v>#REF!</v>
      </c>
      <c r="C243" s="156" t="e">
        <f t="shared" ca="1" si="25"/>
        <v>#REF!</v>
      </c>
      <c r="D243" s="138"/>
      <c r="E243" s="139"/>
      <c r="F243" s="139" t="e">
        <f t="shared" ca="1" si="26"/>
        <v>#REF!</v>
      </c>
      <c r="G243" s="137"/>
      <c r="H243" s="137"/>
      <c r="I243" s="137" t="e">
        <f t="shared" ca="1" si="28"/>
        <v>#REF!</v>
      </c>
      <c r="J243" s="140"/>
      <c r="K243" s="140"/>
      <c r="L243" s="140" t="e">
        <f t="shared" ca="1" si="27"/>
        <v>#REF!</v>
      </c>
      <c r="M243" s="141" t="e">
        <f t="shared" ca="1" si="29"/>
        <v>#REF!</v>
      </c>
      <c r="N243" s="183" t="e">
        <f t="shared" ca="1" si="30"/>
        <v>#REF!</v>
      </c>
      <c r="O243" s="143" t="e">
        <f t="shared" ca="1" si="31"/>
        <v>#REF!</v>
      </c>
      <c r="P243" s="148"/>
    </row>
    <row r="244" spans="1:16" x14ac:dyDescent="0.25">
      <c r="A244" s="133">
        <v>238</v>
      </c>
      <c r="B244" s="156" t="e">
        <f t="shared" ca="1" si="24"/>
        <v>#REF!</v>
      </c>
      <c r="C244" s="156" t="e">
        <f t="shared" ca="1" si="25"/>
        <v>#REF!</v>
      </c>
      <c r="D244" s="138"/>
      <c r="E244" s="139"/>
      <c r="F244" s="139" t="e">
        <f t="shared" ca="1" si="26"/>
        <v>#REF!</v>
      </c>
      <c r="G244" s="137"/>
      <c r="H244" s="137"/>
      <c r="I244" s="137" t="e">
        <f t="shared" ca="1" si="28"/>
        <v>#REF!</v>
      </c>
      <c r="J244" s="140"/>
      <c r="K244" s="140"/>
      <c r="L244" s="140" t="e">
        <f t="shared" ca="1" si="27"/>
        <v>#REF!</v>
      </c>
      <c r="M244" s="141" t="e">
        <f t="shared" ca="1" si="29"/>
        <v>#REF!</v>
      </c>
      <c r="N244" s="183" t="e">
        <f t="shared" ca="1" si="30"/>
        <v>#REF!</v>
      </c>
      <c r="O244" s="143" t="e">
        <f t="shared" ca="1" si="31"/>
        <v>#REF!</v>
      </c>
      <c r="P244" s="148"/>
    </row>
    <row r="245" spans="1:16" x14ac:dyDescent="0.25">
      <c r="A245" s="133">
        <v>239</v>
      </c>
      <c r="B245" s="156" t="e">
        <f t="shared" ca="1" si="24"/>
        <v>#REF!</v>
      </c>
      <c r="C245" s="156" t="e">
        <f t="shared" ca="1" si="25"/>
        <v>#REF!</v>
      </c>
      <c r="D245" s="138"/>
      <c r="E245" s="139"/>
      <c r="F245" s="139" t="e">
        <f t="shared" ca="1" si="26"/>
        <v>#REF!</v>
      </c>
      <c r="G245" s="137"/>
      <c r="H245" s="137"/>
      <c r="I245" s="137" t="e">
        <f t="shared" ca="1" si="28"/>
        <v>#REF!</v>
      </c>
      <c r="J245" s="140"/>
      <c r="K245" s="140"/>
      <c r="L245" s="140" t="e">
        <f t="shared" ca="1" si="27"/>
        <v>#REF!</v>
      </c>
      <c r="M245" s="141" t="e">
        <f t="shared" ca="1" si="29"/>
        <v>#REF!</v>
      </c>
      <c r="N245" s="183" t="e">
        <f t="shared" ca="1" si="30"/>
        <v>#REF!</v>
      </c>
      <c r="O245" s="143" t="e">
        <f t="shared" ca="1" si="31"/>
        <v>#REF!</v>
      </c>
      <c r="P245" s="148"/>
    </row>
    <row r="246" spans="1:16" x14ac:dyDescent="0.25">
      <c r="A246" s="133">
        <v>240</v>
      </c>
      <c r="B246" s="156" t="e">
        <f t="shared" ca="1" si="24"/>
        <v>#REF!</v>
      </c>
      <c r="C246" s="156" t="e">
        <f t="shared" ca="1" si="25"/>
        <v>#REF!</v>
      </c>
      <c r="D246" s="138"/>
      <c r="E246" s="139"/>
      <c r="F246" s="139" t="e">
        <f t="shared" ca="1" si="26"/>
        <v>#REF!</v>
      </c>
      <c r="G246" s="137"/>
      <c r="H246" s="137"/>
      <c r="I246" s="137" t="e">
        <f t="shared" ca="1" si="28"/>
        <v>#REF!</v>
      </c>
      <c r="J246" s="140"/>
      <c r="K246" s="140"/>
      <c r="L246" s="140" t="e">
        <f t="shared" ca="1" si="27"/>
        <v>#REF!</v>
      </c>
      <c r="M246" s="141" t="e">
        <f t="shared" ca="1" si="29"/>
        <v>#REF!</v>
      </c>
      <c r="N246" s="183" t="e">
        <f t="shared" ca="1" si="30"/>
        <v>#REF!</v>
      </c>
      <c r="O246" s="143" t="e">
        <f t="shared" ca="1" si="31"/>
        <v>#REF!</v>
      </c>
      <c r="P246" s="148"/>
    </row>
    <row r="247" spans="1:16" x14ac:dyDescent="0.25">
      <c r="A247" s="133">
        <v>241</v>
      </c>
      <c r="B247" s="156" t="e">
        <f t="shared" ca="1" si="24"/>
        <v>#REF!</v>
      </c>
      <c r="C247" s="156" t="e">
        <f t="shared" ca="1" si="25"/>
        <v>#REF!</v>
      </c>
      <c r="D247" s="138"/>
      <c r="E247" s="139"/>
      <c r="F247" s="139" t="e">
        <f t="shared" ca="1" si="26"/>
        <v>#REF!</v>
      </c>
      <c r="G247" s="137"/>
      <c r="H247" s="137"/>
      <c r="I247" s="137" t="e">
        <f t="shared" ca="1" si="28"/>
        <v>#REF!</v>
      </c>
      <c r="J247" s="140"/>
      <c r="K247" s="140"/>
      <c r="L247" s="140" t="e">
        <f t="shared" ca="1" si="27"/>
        <v>#REF!</v>
      </c>
      <c r="M247" s="141" t="e">
        <f t="shared" ca="1" si="29"/>
        <v>#REF!</v>
      </c>
      <c r="N247" s="183" t="e">
        <f t="shared" ca="1" si="30"/>
        <v>#REF!</v>
      </c>
      <c r="O247" s="143" t="e">
        <f t="shared" ca="1" si="31"/>
        <v>#REF!</v>
      </c>
      <c r="P247" s="148"/>
    </row>
    <row r="248" spans="1:16" x14ac:dyDescent="0.25">
      <c r="A248" s="133">
        <v>242</v>
      </c>
      <c r="B248" s="156" t="e">
        <f t="shared" ca="1" si="24"/>
        <v>#REF!</v>
      </c>
      <c r="C248" s="156" t="e">
        <f t="shared" ca="1" si="25"/>
        <v>#REF!</v>
      </c>
      <c r="D248" s="138"/>
      <c r="E248" s="139"/>
      <c r="F248" s="139" t="e">
        <f t="shared" ca="1" si="26"/>
        <v>#REF!</v>
      </c>
      <c r="G248" s="137"/>
      <c r="H248" s="137"/>
      <c r="I248" s="137" t="e">
        <f t="shared" ca="1" si="28"/>
        <v>#REF!</v>
      </c>
      <c r="J248" s="140"/>
      <c r="K248" s="140"/>
      <c r="L248" s="140" t="e">
        <f t="shared" ca="1" si="27"/>
        <v>#REF!</v>
      </c>
      <c r="M248" s="141" t="e">
        <f t="shared" ca="1" si="29"/>
        <v>#REF!</v>
      </c>
      <c r="N248" s="183" t="e">
        <f t="shared" ca="1" si="30"/>
        <v>#REF!</v>
      </c>
      <c r="O248" s="143" t="e">
        <f t="shared" ca="1" si="31"/>
        <v>#REF!</v>
      </c>
      <c r="P248" s="148"/>
    </row>
    <row r="249" spans="1:16" x14ac:dyDescent="0.25">
      <c r="A249" s="133">
        <v>243</v>
      </c>
      <c r="B249" s="156" t="e">
        <f t="shared" ca="1" si="24"/>
        <v>#REF!</v>
      </c>
      <c r="C249" s="156" t="e">
        <f t="shared" ca="1" si="25"/>
        <v>#REF!</v>
      </c>
      <c r="D249" s="138"/>
      <c r="E249" s="139"/>
      <c r="F249" s="139" t="e">
        <f t="shared" ca="1" si="26"/>
        <v>#REF!</v>
      </c>
      <c r="G249" s="137"/>
      <c r="H249" s="137"/>
      <c r="I249" s="137" t="e">
        <f t="shared" ca="1" si="28"/>
        <v>#REF!</v>
      </c>
      <c r="J249" s="140"/>
      <c r="K249" s="140"/>
      <c r="L249" s="140" t="e">
        <f t="shared" ca="1" si="27"/>
        <v>#REF!</v>
      </c>
      <c r="M249" s="141" t="e">
        <f t="shared" ca="1" si="29"/>
        <v>#REF!</v>
      </c>
      <c r="N249" s="183" t="e">
        <f t="shared" ca="1" si="30"/>
        <v>#REF!</v>
      </c>
      <c r="O249" s="143" t="e">
        <f t="shared" ca="1" si="31"/>
        <v>#REF!</v>
      </c>
      <c r="P249" s="148"/>
    </row>
    <row r="250" spans="1:16" x14ac:dyDescent="0.25">
      <c r="A250" s="133">
        <v>244</v>
      </c>
      <c r="B250" s="156" t="e">
        <f t="shared" ca="1" si="24"/>
        <v>#REF!</v>
      </c>
      <c r="C250" s="156" t="e">
        <f t="shared" ca="1" si="25"/>
        <v>#REF!</v>
      </c>
      <c r="D250" s="138"/>
      <c r="E250" s="139"/>
      <c r="F250" s="139" t="e">
        <f t="shared" ca="1" si="26"/>
        <v>#REF!</v>
      </c>
      <c r="G250" s="137"/>
      <c r="H250" s="137"/>
      <c r="I250" s="137" t="e">
        <f t="shared" ca="1" si="28"/>
        <v>#REF!</v>
      </c>
      <c r="J250" s="140"/>
      <c r="K250" s="140"/>
      <c r="L250" s="140" t="e">
        <f t="shared" ca="1" si="27"/>
        <v>#REF!</v>
      </c>
      <c r="M250" s="141" t="e">
        <f t="shared" ca="1" si="29"/>
        <v>#REF!</v>
      </c>
      <c r="N250" s="183" t="e">
        <f t="shared" ca="1" si="30"/>
        <v>#REF!</v>
      </c>
      <c r="O250" s="143" t="e">
        <f t="shared" ca="1" si="31"/>
        <v>#REF!</v>
      </c>
      <c r="P250" s="148"/>
    </row>
    <row r="251" spans="1:16" x14ac:dyDescent="0.25">
      <c r="A251" s="133">
        <v>245</v>
      </c>
      <c r="B251" s="156" t="e">
        <f t="shared" ca="1" si="24"/>
        <v>#REF!</v>
      </c>
      <c r="C251" s="156" t="e">
        <f t="shared" ca="1" si="25"/>
        <v>#REF!</v>
      </c>
      <c r="D251" s="138"/>
      <c r="E251" s="139"/>
      <c r="F251" s="139" t="e">
        <f t="shared" ca="1" si="26"/>
        <v>#REF!</v>
      </c>
      <c r="G251" s="137"/>
      <c r="H251" s="137"/>
      <c r="I251" s="137" t="e">
        <f t="shared" ca="1" si="28"/>
        <v>#REF!</v>
      </c>
      <c r="J251" s="140"/>
      <c r="K251" s="140"/>
      <c r="L251" s="140" t="e">
        <f t="shared" ca="1" si="27"/>
        <v>#REF!</v>
      </c>
      <c r="M251" s="141" t="e">
        <f t="shared" ca="1" si="29"/>
        <v>#REF!</v>
      </c>
      <c r="N251" s="183" t="e">
        <f t="shared" ca="1" si="30"/>
        <v>#REF!</v>
      </c>
      <c r="O251" s="143" t="e">
        <f t="shared" ca="1" si="31"/>
        <v>#REF!</v>
      </c>
      <c r="P251" s="148"/>
    </row>
    <row r="252" spans="1:16" x14ac:dyDescent="0.25">
      <c r="A252" s="133">
        <v>246</v>
      </c>
      <c r="B252" s="156" t="e">
        <f t="shared" ca="1" si="24"/>
        <v>#REF!</v>
      </c>
      <c r="C252" s="156" t="e">
        <f t="shared" ca="1" si="25"/>
        <v>#REF!</v>
      </c>
      <c r="D252" s="138"/>
      <c r="E252" s="139"/>
      <c r="F252" s="139" t="e">
        <f t="shared" ca="1" si="26"/>
        <v>#REF!</v>
      </c>
      <c r="G252" s="137"/>
      <c r="H252" s="137"/>
      <c r="I252" s="137" t="e">
        <f t="shared" ca="1" si="28"/>
        <v>#REF!</v>
      </c>
      <c r="J252" s="140"/>
      <c r="K252" s="140"/>
      <c r="L252" s="140" t="e">
        <f t="shared" ca="1" si="27"/>
        <v>#REF!</v>
      </c>
      <c r="M252" s="141" t="e">
        <f t="shared" ca="1" si="29"/>
        <v>#REF!</v>
      </c>
      <c r="N252" s="183" t="e">
        <f t="shared" ca="1" si="30"/>
        <v>#REF!</v>
      </c>
      <c r="O252" s="143" t="e">
        <f t="shared" ca="1" si="31"/>
        <v>#REF!</v>
      </c>
      <c r="P252" s="148"/>
    </row>
    <row r="253" spans="1:16" x14ac:dyDescent="0.25">
      <c r="A253" s="133">
        <v>247</v>
      </c>
      <c r="B253" s="156" t="e">
        <f t="shared" ca="1" si="24"/>
        <v>#REF!</v>
      </c>
      <c r="C253" s="156" t="e">
        <f t="shared" ca="1" si="25"/>
        <v>#REF!</v>
      </c>
      <c r="D253" s="138"/>
      <c r="E253" s="139"/>
      <c r="F253" s="139" t="e">
        <f t="shared" ca="1" si="26"/>
        <v>#REF!</v>
      </c>
      <c r="G253" s="137"/>
      <c r="H253" s="137"/>
      <c r="I253" s="137" t="e">
        <f t="shared" ca="1" si="28"/>
        <v>#REF!</v>
      </c>
      <c r="J253" s="140"/>
      <c r="K253" s="140"/>
      <c r="L253" s="140" t="e">
        <f t="shared" ca="1" si="27"/>
        <v>#REF!</v>
      </c>
      <c r="M253" s="141" t="e">
        <f t="shared" ca="1" si="29"/>
        <v>#REF!</v>
      </c>
      <c r="N253" s="183" t="e">
        <f t="shared" ca="1" si="30"/>
        <v>#REF!</v>
      </c>
      <c r="O253" s="143" t="e">
        <f t="shared" ca="1" si="31"/>
        <v>#REF!</v>
      </c>
      <c r="P253" s="148"/>
    </row>
    <row r="254" spans="1:16" x14ac:dyDescent="0.25">
      <c r="A254" s="133">
        <v>248</v>
      </c>
      <c r="B254" s="156" t="e">
        <f t="shared" ca="1" si="24"/>
        <v>#REF!</v>
      </c>
      <c r="C254" s="156" t="e">
        <f t="shared" ca="1" si="25"/>
        <v>#REF!</v>
      </c>
      <c r="D254" s="138"/>
      <c r="E254" s="139"/>
      <c r="F254" s="139" t="e">
        <f t="shared" ca="1" si="26"/>
        <v>#REF!</v>
      </c>
      <c r="G254" s="137"/>
      <c r="H254" s="137"/>
      <c r="I254" s="137" t="e">
        <f t="shared" ca="1" si="28"/>
        <v>#REF!</v>
      </c>
      <c r="J254" s="140"/>
      <c r="K254" s="140"/>
      <c r="L254" s="140" t="e">
        <f t="shared" ca="1" si="27"/>
        <v>#REF!</v>
      </c>
      <c r="M254" s="141" t="e">
        <f t="shared" ca="1" si="29"/>
        <v>#REF!</v>
      </c>
      <c r="N254" s="183" t="e">
        <f t="shared" ca="1" si="30"/>
        <v>#REF!</v>
      </c>
      <c r="O254" s="143" t="e">
        <f t="shared" ca="1" si="31"/>
        <v>#REF!</v>
      </c>
      <c r="P254" s="148"/>
    </row>
    <row r="255" spans="1:16" x14ac:dyDescent="0.25">
      <c r="A255" s="133">
        <v>249</v>
      </c>
      <c r="B255" s="156" t="e">
        <f t="shared" ca="1" si="24"/>
        <v>#REF!</v>
      </c>
      <c r="C255" s="156" t="e">
        <f t="shared" ca="1" si="25"/>
        <v>#REF!</v>
      </c>
      <c r="D255" s="138"/>
      <c r="E255" s="139"/>
      <c r="F255" s="139" t="e">
        <f t="shared" ca="1" si="26"/>
        <v>#REF!</v>
      </c>
      <c r="G255" s="137"/>
      <c r="H255" s="137"/>
      <c r="I255" s="137" t="e">
        <f t="shared" ca="1" si="28"/>
        <v>#REF!</v>
      </c>
      <c r="J255" s="140"/>
      <c r="K255" s="140"/>
      <c r="L255" s="140" t="e">
        <f t="shared" ca="1" si="27"/>
        <v>#REF!</v>
      </c>
      <c r="M255" s="141" t="e">
        <f t="shared" ca="1" si="29"/>
        <v>#REF!</v>
      </c>
      <c r="N255" s="183" t="e">
        <f t="shared" ca="1" si="30"/>
        <v>#REF!</v>
      </c>
      <c r="O255" s="143" t="e">
        <f t="shared" ca="1" si="31"/>
        <v>#REF!</v>
      </c>
      <c r="P255" s="148"/>
    </row>
    <row r="256" spans="1:16" x14ac:dyDescent="0.25">
      <c r="A256" s="133">
        <v>250</v>
      </c>
      <c r="B256" s="156" t="e">
        <f t="shared" ca="1" si="24"/>
        <v>#REF!</v>
      </c>
      <c r="C256" s="156" t="e">
        <f t="shared" ca="1" si="25"/>
        <v>#REF!</v>
      </c>
      <c r="D256" s="138"/>
      <c r="E256" s="139"/>
      <c r="F256" s="139" t="e">
        <f t="shared" ca="1" si="26"/>
        <v>#REF!</v>
      </c>
      <c r="G256" s="137"/>
      <c r="H256" s="137"/>
      <c r="I256" s="137" t="e">
        <f t="shared" ca="1" si="28"/>
        <v>#REF!</v>
      </c>
      <c r="J256" s="140"/>
      <c r="K256" s="140"/>
      <c r="L256" s="140" t="e">
        <f t="shared" ca="1" si="27"/>
        <v>#REF!</v>
      </c>
      <c r="M256" s="141" t="e">
        <f t="shared" ca="1" si="29"/>
        <v>#REF!</v>
      </c>
      <c r="N256" s="183" t="e">
        <f t="shared" ca="1" si="30"/>
        <v>#REF!</v>
      </c>
      <c r="O256" s="143" t="e">
        <f t="shared" ca="1" si="31"/>
        <v>#REF!</v>
      </c>
      <c r="P256" s="148"/>
    </row>
    <row r="257" spans="1:16" x14ac:dyDescent="0.25">
      <c r="A257" s="133">
        <v>251</v>
      </c>
      <c r="B257" s="156" t="e">
        <f t="shared" ca="1" si="24"/>
        <v>#REF!</v>
      </c>
      <c r="C257" s="156" t="e">
        <f t="shared" ca="1" si="25"/>
        <v>#REF!</v>
      </c>
      <c r="D257" s="138"/>
      <c r="E257" s="139"/>
      <c r="F257" s="139" t="e">
        <f t="shared" ca="1" si="26"/>
        <v>#REF!</v>
      </c>
      <c r="G257" s="137"/>
      <c r="H257" s="137"/>
      <c r="I257" s="137" t="e">
        <f t="shared" ca="1" si="28"/>
        <v>#REF!</v>
      </c>
      <c r="J257" s="140"/>
      <c r="K257" s="140"/>
      <c r="L257" s="140" t="e">
        <f t="shared" ca="1" si="27"/>
        <v>#REF!</v>
      </c>
      <c r="M257" s="141" t="e">
        <f t="shared" ca="1" si="29"/>
        <v>#REF!</v>
      </c>
      <c r="N257" s="183" t="e">
        <f t="shared" ca="1" si="30"/>
        <v>#REF!</v>
      </c>
      <c r="O257" s="143" t="e">
        <f t="shared" ca="1" si="31"/>
        <v>#REF!</v>
      </c>
      <c r="P257" s="148"/>
    </row>
    <row r="258" spans="1:16" x14ac:dyDescent="0.25">
      <c r="A258" s="133">
        <v>252</v>
      </c>
      <c r="B258" s="156" t="e">
        <f t="shared" ca="1" si="24"/>
        <v>#REF!</v>
      </c>
      <c r="C258" s="156" t="e">
        <f t="shared" ca="1" si="25"/>
        <v>#REF!</v>
      </c>
      <c r="D258" s="138"/>
      <c r="E258" s="139"/>
      <c r="F258" s="139" t="e">
        <f t="shared" ca="1" si="26"/>
        <v>#REF!</v>
      </c>
      <c r="G258" s="137"/>
      <c r="H258" s="137"/>
      <c r="I258" s="137" t="e">
        <f t="shared" ca="1" si="28"/>
        <v>#REF!</v>
      </c>
      <c r="J258" s="140"/>
      <c r="K258" s="140"/>
      <c r="L258" s="140" t="e">
        <f t="shared" ca="1" si="27"/>
        <v>#REF!</v>
      </c>
      <c r="M258" s="141" t="e">
        <f t="shared" ca="1" si="29"/>
        <v>#REF!</v>
      </c>
      <c r="N258" s="183" t="e">
        <f t="shared" ca="1" si="30"/>
        <v>#REF!</v>
      </c>
      <c r="O258" s="143" t="e">
        <f t="shared" ca="1" si="31"/>
        <v>#REF!</v>
      </c>
      <c r="P258" s="148"/>
    </row>
    <row r="259" spans="1:16" x14ac:dyDescent="0.25">
      <c r="A259" s="133">
        <v>253</v>
      </c>
      <c r="B259" s="156" t="e">
        <f t="shared" ca="1" si="24"/>
        <v>#REF!</v>
      </c>
      <c r="C259" s="156" t="e">
        <f t="shared" ca="1" si="25"/>
        <v>#REF!</v>
      </c>
      <c r="D259" s="138"/>
      <c r="E259" s="139"/>
      <c r="F259" s="139" t="e">
        <f t="shared" ca="1" si="26"/>
        <v>#REF!</v>
      </c>
      <c r="G259" s="137"/>
      <c r="H259" s="137"/>
      <c r="I259" s="137" t="e">
        <f t="shared" ca="1" si="28"/>
        <v>#REF!</v>
      </c>
      <c r="J259" s="140"/>
      <c r="K259" s="140"/>
      <c r="L259" s="140" t="e">
        <f t="shared" ca="1" si="27"/>
        <v>#REF!</v>
      </c>
      <c r="M259" s="141" t="e">
        <f t="shared" ca="1" si="29"/>
        <v>#REF!</v>
      </c>
      <c r="N259" s="183" t="e">
        <f t="shared" ca="1" si="30"/>
        <v>#REF!</v>
      </c>
      <c r="O259" s="143" t="e">
        <f t="shared" ca="1" si="31"/>
        <v>#REF!</v>
      </c>
      <c r="P259" s="148"/>
    </row>
    <row r="260" spans="1:16" x14ac:dyDescent="0.25">
      <c r="A260" s="133">
        <v>254</v>
      </c>
      <c r="B260" s="156" t="e">
        <f t="shared" ca="1" si="24"/>
        <v>#REF!</v>
      </c>
      <c r="C260" s="156" t="e">
        <f t="shared" ca="1" si="25"/>
        <v>#REF!</v>
      </c>
      <c r="D260" s="138"/>
      <c r="E260" s="139"/>
      <c r="F260" s="139" t="e">
        <f t="shared" ca="1" si="26"/>
        <v>#REF!</v>
      </c>
      <c r="G260" s="137"/>
      <c r="H260" s="137"/>
      <c r="I260" s="137" t="e">
        <f t="shared" ca="1" si="28"/>
        <v>#REF!</v>
      </c>
      <c r="J260" s="140"/>
      <c r="K260" s="140"/>
      <c r="L260" s="140" t="e">
        <f t="shared" ca="1" si="27"/>
        <v>#REF!</v>
      </c>
      <c r="M260" s="141" t="e">
        <f t="shared" ca="1" si="29"/>
        <v>#REF!</v>
      </c>
      <c r="N260" s="183" t="e">
        <f t="shared" ca="1" si="30"/>
        <v>#REF!</v>
      </c>
      <c r="O260" s="143" t="e">
        <f t="shared" ca="1" si="31"/>
        <v>#REF!</v>
      </c>
      <c r="P260" s="148"/>
    </row>
    <row r="261" spans="1:16" x14ac:dyDescent="0.25">
      <c r="A261" s="133">
        <v>255</v>
      </c>
      <c r="B261" s="156" t="e">
        <f t="shared" ca="1" si="24"/>
        <v>#REF!</v>
      </c>
      <c r="C261" s="156" t="e">
        <f t="shared" ca="1" si="25"/>
        <v>#REF!</v>
      </c>
      <c r="D261" s="138"/>
      <c r="E261" s="139"/>
      <c r="F261" s="139" t="e">
        <f t="shared" ca="1" si="26"/>
        <v>#REF!</v>
      </c>
      <c r="G261" s="137"/>
      <c r="H261" s="137"/>
      <c r="I261" s="137" t="e">
        <f t="shared" ca="1" si="28"/>
        <v>#REF!</v>
      </c>
      <c r="J261" s="140"/>
      <c r="K261" s="140"/>
      <c r="L261" s="140" t="e">
        <f t="shared" ca="1" si="27"/>
        <v>#REF!</v>
      </c>
      <c r="M261" s="141" t="e">
        <f t="shared" ca="1" si="29"/>
        <v>#REF!</v>
      </c>
      <c r="N261" s="183" t="e">
        <f t="shared" ca="1" si="30"/>
        <v>#REF!</v>
      </c>
      <c r="O261" s="143" t="e">
        <f t="shared" ca="1" si="31"/>
        <v>#REF!</v>
      </c>
      <c r="P261" s="148"/>
    </row>
    <row r="262" spans="1:16" x14ac:dyDescent="0.25">
      <c r="A262" s="133">
        <v>256</v>
      </c>
      <c r="B262" s="156" t="e">
        <f t="shared" ca="1" si="24"/>
        <v>#REF!</v>
      </c>
      <c r="C262" s="156" t="e">
        <f t="shared" ca="1" si="25"/>
        <v>#REF!</v>
      </c>
      <c r="D262" s="138"/>
      <c r="E262" s="139"/>
      <c r="F262" s="139" t="e">
        <f t="shared" ca="1" si="26"/>
        <v>#REF!</v>
      </c>
      <c r="G262" s="137"/>
      <c r="H262" s="137"/>
      <c r="I262" s="137" t="e">
        <f t="shared" ca="1" si="28"/>
        <v>#REF!</v>
      </c>
      <c r="J262" s="140"/>
      <c r="K262" s="140"/>
      <c r="L262" s="140" t="e">
        <f t="shared" ca="1" si="27"/>
        <v>#REF!</v>
      </c>
      <c r="M262" s="141" t="e">
        <f t="shared" ca="1" si="29"/>
        <v>#REF!</v>
      </c>
      <c r="N262" s="183" t="e">
        <f t="shared" ca="1" si="30"/>
        <v>#REF!</v>
      </c>
      <c r="O262" s="143" t="e">
        <f t="shared" ca="1" si="31"/>
        <v>#REF!</v>
      </c>
      <c r="P262" s="148"/>
    </row>
    <row r="263" spans="1:16" x14ac:dyDescent="0.25">
      <c r="A263" s="133">
        <v>257</v>
      </c>
      <c r="B263" s="156" t="e">
        <f t="shared" ca="1" si="24"/>
        <v>#REF!</v>
      </c>
      <c r="C263" s="156" t="e">
        <f t="shared" ca="1" si="25"/>
        <v>#REF!</v>
      </c>
      <c r="D263" s="138"/>
      <c r="E263" s="139"/>
      <c r="F263" s="139" t="e">
        <f t="shared" ca="1" si="26"/>
        <v>#REF!</v>
      </c>
      <c r="G263" s="137"/>
      <c r="H263" s="137"/>
      <c r="I263" s="137" t="e">
        <f t="shared" ca="1" si="28"/>
        <v>#REF!</v>
      </c>
      <c r="J263" s="140"/>
      <c r="K263" s="140"/>
      <c r="L263" s="140" t="e">
        <f t="shared" ca="1" si="27"/>
        <v>#REF!</v>
      </c>
      <c r="M263" s="141" t="e">
        <f t="shared" ca="1" si="29"/>
        <v>#REF!</v>
      </c>
      <c r="N263" s="183" t="e">
        <f t="shared" ca="1" si="30"/>
        <v>#REF!</v>
      </c>
      <c r="O263" s="143" t="e">
        <f t="shared" ca="1" si="31"/>
        <v>#REF!</v>
      </c>
      <c r="P263" s="148"/>
    </row>
    <row r="264" spans="1:16" x14ac:dyDescent="0.25">
      <c r="A264" s="133">
        <v>258</v>
      </c>
      <c r="B264" s="156" t="e">
        <f t="shared" ref="B264:B327" ca="1" si="32">INDIRECT(CONCATENATE($C$505,$D$505,"!$B",$A264 + 8))</f>
        <v>#REF!</v>
      </c>
      <c r="C264" s="156" t="e">
        <f t="shared" ref="C264:C327" ca="1" si="33">INDIRECT(CONCATENATE($C$505,$D$505,"!$C",$A264 + 8))</f>
        <v>#REF!</v>
      </c>
      <c r="D264" s="138"/>
      <c r="E264" s="139"/>
      <c r="F264" s="139" t="e">
        <f t="shared" ref="F264:F327" ca="1" si="34">INDIRECT(CONCATENATE($C$505,$D$505,"!$Z",$A264 + 8))</f>
        <v>#REF!</v>
      </c>
      <c r="G264" s="137"/>
      <c r="H264" s="137"/>
      <c r="I264" s="137" t="e">
        <f t="shared" ca="1" si="28"/>
        <v>#REF!</v>
      </c>
      <c r="J264" s="140"/>
      <c r="K264" s="140"/>
      <c r="L264" s="140" t="e">
        <f t="shared" ref="L264:L327" ca="1" si="35">INDIRECT(CONCATENATE($C$505,$D$505,"!$V",$A264 + 8))</f>
        <v>#REF!</v>
      </c>
      <c r="M264" s="141" t="e">
        <f t="shared" ca="1" si="29"/>
        <v>#REF!</v>
      </c>
      <c r="N264" s="183" t="e">
        <f t="shared" ca="1" si="30"/>
        <v>#REF!</v>
      </c>
      <c r="O264" s="143" t="e">
        <f t="shared" ca="1" si="31"/>
        <v>#REF!</v>
      </c>
      <c r="P264" s="148"/>
    </row>
    <row r="265" spans="1:16" x14ac:dyDescent="0.25">
      <c r="A265" s="133">
        <v>259</v>
      </c>
      <c r="B265" s="156" t="e">
        <f t="shared" ca="1" si="32"/>
        <v>#REF!</v>
      </c>
      <c r="C265" s="156" t="e">
        <f t="shared" ca="1" si="33"/>
        <v>#REF!</v>
      </c>
      <c r="D265" s="138"/>
      <c r="E265" s="139"/>
      <c r="F265" s="139" t="e">
        <f t="shared" ca="1" si="34"/>
        <v>#REF!</v>
      </c>
      <c r="G265" s="137"/>
      <c r="H265" s="137"/>
      <c r="I265" s="137" t="e">
        <f t="shared" ref="I265:I328" ca="1" si="36">INDIRECT(CONCATENATE($C$505,$D$505,"!$AD",$A265 + 8))</f>
        <v>#REF!</v>
      </c>
      <c r="J265" s="140"/>
      <c r="K265" s="140"/>
      <c r="L265" s="140" t="e">
        <f t="shared" ca="1" si="35"/>
        <v>#REF!</v>
      </c>
      <c r="M265" s="141" t="e">
        <f t="shared" ref="M265:M328" ca="1" si="37">IF(I265&lt;33,0,3)</f>
        <v>#REF!</v>
      </c>
      <c r="N265" s="183" t="e">
        <f t="shared" ref="N265:N328" ca="1" si="38">ROUNDDOWN(O265,0)</f>
        <v>#REF!</v>
      </c>
      <c r="O265" s="143" t="e">
        <f t="shared" ref="O265:O328" ca="1" si="39">I265*M265/100</f>
        <v>#REF!</v>
      </c>
      <c r="P265" s="148"/>
    </row>
    <row r="266" spans="1:16" x14ac:dyDescent="0.25">
      <c r="A266" s="133">
        <v>260</v>
      </c>
      <c r="B266" s="156" t="e">
        <f t="shared" ca="1" si="32"/>
        <v>#REF!</v>
      </c>
      <c r="C266" s="156" t="e">
        <f t="shared" ca="1" si="33"/>
        <v>#REF!</v>
      </c>
      <c r="D266" s="138"/>
      <c r="E266" s="139"/>
      <c r="F266" s="139" t="e">
        <f t="shared" ca="1" si="34"/>
        <v>#REF!</v>
      </c>
      <c r="G266" s="137"/>
      <c r="H266" s="137"/>
      <c r="I266" s="137" t="e">
        <f t="shared" ca="1" si="36"/>
        <v>#REF!</v>
      </c>
      <c r="J266" s="140"/>
      <c r="K266" s="140"/>
      <c r="L266" s="140" t="e">
        <f t="shared" ca="1" si="35"/>
        <v>#REF!</v>
      </c>
      <c r="M266" s="141" t="e">
        <f t="shared" ca="1" si="37"/>
        <v>#REF!</v>
      </c>
      <c r="N266" s="183" t="e">
        <f t="shared" ca="1" si="38"/>
        <v>#REF!</v>
      </c>
      <c r="O266" s="143" t="e">
        <f t="shared" ca="1" si="39"/>
        <v>#REF!</v>
      </c>
      <c r="P266" s="148"/>
    </row>
    <row r="267" spans="1:16" x14ac:dyDescent="0.25">
      <c r="A267" s="133">
        <v>261</v>
      </c>
      <c r="B267" s="156" t="e">
        <f t="shared" ca="1" si="32"/>
        <v>#REF!</v>
      </c>
      <c r="C267" s="156" t="e">
        <f t="shared" ca="1" si="33"/>
        <v>#REF!</v>
      </c>
      <c r="D267" s="138"/>
      <c r="E267" s="139"/>
      <c r="F267" s="139" t="e">
        <f t="shared" ca="1" si="34"/>
        <v>#REF!</v>
      </c>
      <c r="G267" s="137"/>
      <c r="H267" s="137"/>
      <c r="I267" s="137" t="e">
        <f t="shared" ca="1" si="36"/>
        <v>#REF!</v>
      </c>
      <c r="J267" s="140"/>
      <c r="K267" s="140"/>
      <c r="L267" s="140" t="e">
        <f t="shared" ca="1" si="35"/>
        <v>#REF!</v>
      </c>
      <c r="M267" s="141" t="e">
        <f t="shared" ca="1" si="37"/>
        <v>#REF!</v>
      </c>
      <c r="N267" s="183" t="e">
        <f t="shared" ca="1" si="38"/>
        <v>#REF!</v>
      </c>
      <c r="O267" s="143" t="e">
        <f t="shared" ca="1" si="39"/>
        <v>#REF!</v>
      </c>
      <c r="P267" s="148"/>
    </row>
    <row r="268" spans="1:16" x14ac:dyDescent="0.25">
      <c r="A268" s="133">
        <v>262</v>
      </c>
      <c r="B268" s="156" t="e">
        <f t="shared" ca="1" si="32"/>
        <v>#REF!</v>
      </c>
      <c r="C268" s="156" t="e">
        <f t="shared" ca="1" si="33"/>
        <v>#REF!</v>
      </c>
      <c r="D268" s="138"/>
      <c r="E268" s="139"/>
      <c r="F268" s="139" t="e">
        <f t="shared" ca="1" si="34"/>
        <v>#REF!</v>
      </c>
      <c r="G268" s="137"/>
      <c r="H268" s="137"/>
      <c r="I268" s="137" t="e">
        <f t="shared" ca="1" si="36"/>
        <v>#REF!</v>
      </c>
      <c r="J268" s="140"/>
      <c r="K268" s="140"/>
      <c r="L268" s="140" t="e">
        <f t="shared" ca="1" si="35"/>
        <v>#REF!</v>
      </c>
      <c r="M268" s="141" t="e">
        <f t="shared" ca="1" si="37"/>
        <v>#REF!</v>
      </c>
      <c r="N268" s="183" t="e">
        <f t="shared" ca="1" si="38"/>
        <v>#REF!</v>
      </c>
      <c r="O268" s="143" t="e">
        <f t="shared" ca="1" si="39"/>
        <v>#REF!</v>
      </c>
      <c r="P268" s="148"/>
    </row>
    <row r="269" spans="1:16" x14ac:dyDescent="0.25">
      <c r="A269" s="133">
        <v>263</v>
      </c>
      <c r="B269" s="156" t="e">
        <f t="shared" ca="1" si="32"/>
        <v>#REF!</v>
      </c>
      <c r="C269" s="156" t="e">
        <f t="shared" ca="1" si="33"/>
        <v>#REF!</v>
      </c>
      <c r="D269" s="138"/>
      <c r="E269" s="139"/>
      <c r="F269" s="139" t="e">
        <f t="shared" ca="1" si="34"/>
        <v>#REF!</v>
      </c>
      <c r="G269" s="137"/>
      <c r="H269" s="137"/>
      <c r="I269" s="137" t="e">
        <f t="shared" ca="1" si="36"/>
        <v>#REF!</v>
      </c>
      <c r="J269" s="140"/>
      <c r="K269" s="140"/>
      <c r="L269" s="140" t="e">
        <f t="shared" ca="1" si="35"/>
        <v>#REF!</v>
      </c>
      <c r="M269" s="141" t="e">
        <f t="shared" ca="1" si="37"/>
        <v>#REF!</v>
      </c>
      <c r="N269" s="183" t="e">
        <f t="shared" ca="1" si="38"/>
        <v>#REF!</v>
      </c>
      <c r="O269" s="143" t="e">
        <f t="shared" ca="1" si="39"/>
        <v>#REF!</v>
      </c>
      <c r="P269" s="148"/>
    </row>
    <row r="270" spans="1:16" x14ac:dyDescent="0.25">
      <c r="A270" s="133">
        <v>264</v>
      </c>
      <c r="B270" s="156" t="e">
        <f t="shared" ca="1" si="32"/>
        <v>#REF!</v>
      </c>
      <c r="C270" s="156" t="e">
        <f t="shared" ca="1" si="33"/>
        <v>#REF!</v>
      </c>
      <c r="D270" s="138"/>
      <c r="E270" s="139"/>
      <c r="F270" s="139" t="e">
        <f t="shared" ca="1" si="34"/>
        <v>#REF!</v>
      </c>
      <c r="G270" s="137"/>
      <c r="H270" s="137"/>
      <c r="I270" s="137" t="e">
        <f t="shared" ca="1" si="36"/>
        <v>#REF!</v>
      </c>
      <c r="J270" s="140"/>
      <c r="K270" s="140"/>
      <c r="L270" s="140" t="e">
        <f t="shared" ca="1" si="35"/>
        <v>#REF!</v>
      </c>
      <c r="M270" s="141" t="e">
        <f t="shared" ca="1" si="37"/>
        <v>#REF!</v>
      </c>
      <c r="N270" s="183" t="e">
        <f t="shared" ca="1" si="38"/>
        <v>#REF!</v>
      </c>
      <c r="O270" s="143" t="e">
        <f t="shared" ca="1" si="39"/>
        <v>#REF!</v>
      </c>
      <c r="P270" s="148"/>
    </row>
    <row r="271" spans="1:16" x14ac:dyDescent="0.25">
      <c r="A271" s="133">
        <v>265</v>
      </c>
      <c r="B271" s="156" t="e">
        <f t="shared" ca="1" si="32"/>
        <v>#REF!</v>
      </c>
      <c r="C271" s="156" t="e">
        <f t="shared" ca="1" si="33"/>
        <v>#REF!</v>
      </c>
      <c r="D271" s="138"/>
      <c r="E271" s="139"/>
      <c r="F271" s="139" t="e">
        <f t="shared" ca="1" si="34"/>
        <v>#REF!</v>
      </c>
      <c r="G271" s="137"/>
      <c r="H271" s="137"/>
      <c r="I271" s="137" t="e">
        <f t="shared" ca="1" si="36"/>
        <v>#REF!</v>
      </c>
      <c r="J271" s="140"/>
      <c r="K271" s="140"/>
      <c r="L271" s="140" t="e">
        <f t="shared" ca="1" si="35"/>
        <v>#REF!</v>
      </c>
      <c r="M271" s="141" t="e">
        <f t="shared" ca="1" si="37"/>
        <v>#REF!</v>
      </c>
      <c r="N271" s="183" t="e">
        <f t="shared" ca="1" si="38"/>
        <v>#REF!</v>
      </c>
      <c r="O271" s="143" t="e">
        <f t="shared" ca="1" si="39"/>
        <v>#REF!</v>
      </c>
      <c r="P271" s="148"/>
    </row>
    <row r="272" spans="1:16" x14ac:dyDescent="0.25">
      <c r="A272" s="133">
        <v>266</v>
      </c>
      <c r="B272" s="156" t="e">
        <f t="shared" ca="1" si="32"/>
        <v>#REF!</v>
      </c>
      <c r="C272" s="156" t="e">
        <f t="shared" ca="1" si="33"/>
        <v>#REF!</v>
      </c>
      <c r="D272" s="138"/>
      <c r="E272" s="139"/>
      <c r="F272" s="139" t="e">
        <f t="shared" ca="1" si="34"/>
        <v>#REF!</v>
      </c>
      <c r="G272" s="137"/>
      <c r="H272" s="137"/>
      <c r="I272" s="137" t="e">
        <f t="shared" ca="1" si="36"/>
        <v>#REF!</v>
      </c>
      <c r="J272" s="140"/>
      <c r="K272" s="140"/>
      <c r="L272" s="140" t="e">
        <f t="shared" ca="1" si="35"/>
        <v>#REF!</v>
      </c>
      <c r="M272" s="141" t="e">
        <f t="shared" ca="1" si="37"/>
        <v>#REF!</v>
      </c>
      <c r="N272" s="183" t="e">
        <f t="shared" ca="1" si="38"/>
        <v>#REF!</v>
      </c>
      <c r="O272" s="143" t="e">
        <f t="shared" ca="1" si="39"/>
        <v>#REF!</v>
      </c>
      <c r="P272" s="148"/>
    </row>
    <row r="273" spans="1:16" x14ac:dyDescent="0.25">
      <c r="A273" s="133">
        <v>267</v>
      </c>
      <c r="B273" s="156" t="e">
        <f t="shared" ca="1" si="32"/>
        <v>#REF!</v>
      </c>
      <c r="C273" s="156" t="e">
        <f t="shared" ca="1" si="33"/>
        <v>#REF!</v>
      </c>
      <c r="D273" s="138"/>
      <c r="E273" s="139"/>
      <c r="F273" s="139" t="e">
        <f t="shared" ca="1" si="34"/>
        <v>#REF!</v>
      </c>
      <c r="G273" s="137"/>
      <c r="H273" s="137"/>
      <c r="I273" s="137" t="e">
        <f t="shared" ca="1" si="36"/>
        <v>#REF!</v>
      </c>
      <c r="J273" s="140"/>
      <c r="K273" s="140"/>
      <c r="L273" s="140" t="e">
        <f t="shared" ca="1" si="35"/>
        <v>#REF!</v>
      </c>
      <c r="M273" s="141" t="e">
        <f t="shared" ca="1" si="37"/>
        <v>#REF!</v>
      </c>
      <c r="N273" s="183" t="e">
        <f t="shared" ca="1" si="38"/>
        <v>#REF!</v>
      </c>
      <c r="O273" s="143" t="e">
        <f t="shared" ca="1" si="39"/>
        <v>#REF!</v>
      </c>
      <c r="P273" s="148"/>
    </row>
    <row r="274" spans="1:16" x14ac:dyDescent="0.25">
      <c r="A274" s="133">
        <v>268</v>
      </c>
      <c r="B274" s="156" t="e">
        <f t="shared" ca="1" si="32"/>
        <v>#REF!</v>
      </c>
      <c r="C274" s="156" t="e">
        <f t="shared" ca="1" si="33"/>
        <v>#REF!</v>
      </c>
      <c r="D274" s="138"/>
      <c r="E274" s="139"/>
      <c r="F274" s="139" t="e">
        <f t="shared" ca="1" si="34"/>
        <v>#REF!</v>
      </c>
      <c r="G274" s="137"/>
      <c r="H274" s="137"/>
      <c r="I274" s="137" t="e">
        <f t="shared" ca="1" si="36"/>
        <v>#REF!</v>
      </c>
      <c r="J274" s="140"/>
      <c r="K274" s="140"/>
      <c r="L274" s="140" t="e">
        <f t="shared" ca="1" si="35"/>
        <v>#REF!</v>
      </c>
      <c r="M274" s="141" t="e">
        <f t="shared" ca="1" si="37"/>
        <v>#REF!</v>
      </c>
      <c r="N274" s="183" t="e">
        <f t="shared" ca="1" si="38"/>
        <v>#REF!</v>
      </c>
      <c r="O274" s="143" t="e">
        <f t="shared" ca="1" si="39"/>
        <v>#REF!</v>
      </c>
      <c r="P274" s="148"/>
    </row>
    <row r="275" spans="1:16" x14ac:dyDescent="0.25">
      <c r="A275" s="133">
        <v>269</v>
      </c>
      <c r="B275" s="156" t="e">
        <f t="shared" ca="1" si="32"/>
        <v>#REF!</v>
      </c>
      <c r="C275" s="156" t="e">
        <f t="shared" ca="1" si="33"/>
        <v>#REF!</v>
      </c>
      <c r="D275" s="138"/>
      <c r="E275" s="139"/>
      <c r="F275" s="139" t="e">
        <f t="shared" ca="1" si="34"/>
        <v>#REF!</v>
      </c>
      <c r="G275" s="137"/>
      <c r="H275" s="137"/>
      <c r="I275" s="137" t="e">
        <f t="shared" ca="1" si="36"/>
        <v>#REF!</v>
      </c>
      <c r="J275" s="140"/>
      <c r="K275" s="140"/>
      <c r="L275" s="140" t="e">
        <f t="shared" ca="1" si="35"/>
        <v>#REF!</v>
      </c>
      <c r="M275" s="141" t="e">
        <f t="shared" ca="1" si="37"/>
        <v>#REF!</v>
      </c>
      <c r="N275" s="183" t="e">
        <f t="shared" ca="1" si="38"/>
        <v>#REF!</v>
      </c>
      <c r="O275" s="143" t="e">
        <f t="shared" ca="1" si="39"/>
        <v>#REF!</v>
      </c>
      <c r="P275" s="148"/>
    </row>
    <row r="276" spans="1:16" x14ac:dyDescent="0.25">
      <c r="A276" s="133">
        <v>270</v>
      </c>
      <c r="B276" s="156" t="e">
        <f t="shared" ca="1" si="32"/>
        <v>#REF!</v>
      </c>
      <c r="C276" s="156" t="e">
        <f t="shared" ca="1" si="33"/>
        <v>#REF!</v>
      </c>
      <c r="D276" s="138"/>
      <c r="E276" s="139"/>
      <c r="F276" s="139" t="e">
        <f t="shared" ca="1" si="34"/>
        <v>#REF!</v>
      </c>
      <c r="G276" s="137"/>
      <c r="H276" s="137"/>
      <c r="I276" s="137" t="e">
        <f t="shared" ca="1" si="36"/>
        <v>#REF!</v>
      </c>
      <c r="J276" s="140"/>
      <c r="K276" s="140"/>
      <c r="L276" s="140" t="e">
        <f t="shared" ca="1" si="35"/>
        <v>#REF!</v>
      </c>
      <c r="M276" s="141" t="e">
        <f t="shared" ca="1" si="37"/>
        <v>#REF!</v>
      </c>
      <c r="N276" s="183" t="e">
        <f t="shared" ca="1" si="38"/>
        <v>#REF!</v>
      </c>
      <c r="O276" s="143" t="e">
        <f t="shared" ca="1" si="39"/>
        <v>#REF!</v>
      </c>
      <c r="P276" s="148"/>
    </row>
    <row r="277" spans="1:16" x14ac:dyDescent="0.25">
      <c r="A277" s="133">
        <v>271</v>
      </c>
      <c r="B277" s="156" t="e">
        <f t="shared" ca="1" si="32"/>
        <v>#REF!</v>
      </c>
      <c r="C277" s="156" t="e">
        <f t="shared" ca="1" si="33"/>
        <v>#REF!</v>
      </c>
      <c r="D277" s="138"/>
      <c r="E277" s="139"/>
      <c r="F277" s="139" t="e">
        <f t="shared" ca="1" si="34"/>
        <v>#REF!</v>
      </c>
      <c r="G277" s="137"/>
      <c r="H277" s="137"/>
      <c r="I277" s="137" t="e">
        <f t="shared" ca="1" si="36"/>
        <v>#REF!</v>
      </c>
      <c r="J277" s="140"/>
      <c r="K277" s="140"/>
      <c r="L277" s="140" t="e">
        <f t="shared" ca="1" si="35"/>
        <v>#REF!</v>
      </c>
      <c r="M277" s="141" t="e">
        <f t="shared" ca="1" si="37"/>
        <v>#REF!</v>
      </c>
      <c r="N277" s="183" t="e">
        <f t="shared" ca="1" si="38"/>
        <v>#REF!</v>
      </c>
      <c r="O277" s="143" t="e">
        <f t="shared" ca="1" si="39"/>
        <v>#REF!</v>
      </c>
      <c r="P277" s="148"/>
    </row>
    <row r="278" spans="1:16" x14ac:dyDescent="0.25">
      <c r="A278" s="133">
        <v>272</v>
      </c>
      <c r="B278" s="156" t="e">
        <f t="shared" ca="1" si="32"/>
        <v>#REF!</v>
      </c>
      <c r="C278" s="156" t="e">
        <f t="shared" ca="1" si="33"/>
        <v>#REF!</v>
      </c>
      <c r="D278" s="138"/>
      <c r="E278" s="139"/>
      <c r="F278" s="139" t="e">
        <f t="shared" ca="1" si="34"/>
        <v>#REF!</v>
      </c>
      <c r="G278" s="137"/>
      <c r="H278" s="137"/>
      <c r="I278" s="137" t="e">
        <f t="shared" ca="1" si="36"/>
        <v>#REF!</v>
      </c>
      <c r="J278" s="140"/>
      <c r="K278" s="140"/>
      <c r="L278" s="140" t="e">
        <f t="shared" ca="1" si="35"/>
        <v>#REF!</v>
      </c>
      <c r="M278" s="141" t="e">
        <f t="shared" ca="1" si="37"/>
        <v>#REF!</v>
      </c>
      <c r="N278" s="183" t="e">
        <f t="shared" ca="1" si="38"/>
        <v>#REF!</v>
      </c>
      <c r="O278" s="143" t="e">
        <f t="shared" ca="1" si="39"/>
        <v>#REF!</v>
      </c>
      <c r="P278" s="148"/>
    </row>
    <row r="279" spans="1:16" x14ac:dyDescent="0.25">
      <c r="A279" s="133">
        <v>273</v>
      </c>
      <c r="B279" s="156" t="e">
        <f t="shared" ca="1" si="32"/>
        <v>#REF!</v>
      </c>
      <c r="C279" s="156" t="e">
        <f t="shared" ca="1" si="33"/>
        <v>#REF!</v>
      </c>
      <c r="D279" s="138"/>
      <c r="E279" s="139"/>
      <c r="F279" s="139" t="e">
        <f t="shared" ca="1" si="34"/>
        <v>#REF!</v>
      </c>
      <c r="G279" s="137"/>
      <c r="H279" s="137"/>
      <c r="I279" s="137" t="e">
        <f t="shared" ca="1" si="36"/>
        <v>#REF!</v>
      </c>
      <c r="J279" s="140"/>
      <c r="K279" s="140"/>
      <c r="L279" s="140" t="e">
        <f t="shared" ca="1" si="35"/>
        <v>#REF!</v>
      </c>
      <c r="M279" s="141" t="e">
        <f t="shared" ca="1" si="37"/>
        <v>#REF!</v>
      </c>
      <c r="N279" s="183" t="e">
        <f t="shared" ca="1" si="38"/>
        <v>#REF!</v>
      </c>
      <c r="O279" s="143" t="e">
        <f t="shared" ca="1" si="39"/>
        <v>#REF!</v>
      </c>
      <c r="P279" s="148"/>
    </row>
    <row r="280" spans="1:16" x14ac:dyDescent="0.25">
      <c r="A280" s="133">
        <v>274</v>
      </c>
      <c r="B280" s="156" t="e">
        <f t="shared" ca="1" si="32"/>
        <v>#REF!</v>
      </c>
      <c r="C280" s="156" t="e">
        <f t="shared" ca="1" si="33"/>
        <v>#REF!</v>
      </c>
      <c r="D280" s="138"/>
      <c r="E280" s="139"/>
      <c r="F280" s="139" t="e">
        <f t="shared" ca="1" si="34"/>
        <v>#REF!</v>
      </c>
      <c r="G280" s="137"/>
      <c r="H280" s="137"/>
      <c r="I280" s="137" t="e">
        <f t="shared" ca="1" si="36"/>
        <v>#REF!</v>
      </c>
      <c r="J280" s="140"/>
      <c r="K280" s="140"/>
      <c r="L280" s="140" t="e">
        <f t="shared" ca="1" si="35"/>
        <v>#REF!</v>
      </c>
      <c r="M280" s="141" t="e">
        <f t="shared" ca="1" si="37"/>
        <v>#REF!</v>
      </c>
      <c r="N280" s="183" t="e">
        <f t="shared" ca="1" si="38"/>
        <v>#REF!</v>
      </c>
      <c r="O280" s="143" t="e">
        <f t="shared" ca="1" si="39"/>
        <v>#REF!</v>
      </c>
      <c r="P280" s="148"/>
    </row>
    <row r="281" spans="1:16" x14ac:dyDescent="0.25">
      <c r="A281" s="133">
        <v>275</v>
      </c>
      <c r="B281" s="156" t="e">
        <f t="shared" ca="1" si="32"/>
        <v>#REF!</v>
      </c>
      <c r="C281" s="156" t="e">
        <f t="shared" ca="1" si="33"/>
        <v>#REF!</v>
      </c>
      <c r="D281" s="138"/>
      <c r="E281" s="139"/>
      <c r="F281" s="139" t="e">
        <f t="shared" ca="1" si="34"/>
        <v>#REF!</v>
      </c>
      <c r="G281" s="137"/>
      <c r="H281" s="137"/>
      <c r="I281" s="137" t="e">
        <f t="shared" ca="1" si="36"/>
        <v>#REF!</v>
      </c>
      <c r="J281" s="140"/>
      <c r="K281" s="140"/>
      <c r="L281" s="140" t="e">
        <f t="shared" ca="1" si="35"/>
        <v>#REF!</v>
      </c>
      <c r="M281" s="141" t="e">
        <f t="shared" ca="1" si="37"/>
        <v>#REF!</v>
      </c>
      <c r="N281" s="183" t="e">
        <f t="shared" ca="1" si="38"/>
        <v>#REF!</v>
      </c>
      <c r="O281" s="143" t="e">
        <f t="shared" ca="1" si="39"/>
        <v>#REF!</v>
      </c>
      <c r="P281" s="148"/>
    </row>
    <row r="282" spans="1:16" x14ac:dyDescent="0.25">
      <c r="A282" s="133">
        <v>276</v>
      </c>
      <c r="B282" s="156" t="e">
        <f t="shared" ca="1" si="32"/>
        <v>#REF!</v>
      </c>
      <c r="C282" s="156" t="e">
        <f t="shared" ca="1" si="33"/>
        <v>#REF!</v>
      </c>
      <c r="D282" s="138"/>
      <c r="E282" s="139"/>
      <c r="F282" s="139" t="e">
        <f t="shared" ca="1" si="34"/>
        <v>#REF!</v>
      </c>
      <c r="G282" s="137"/>
      <c r="H282" s="137"/>
      <c r="I282" s="137" t="e">
        <f t="shared" ca="1" si="36"/>
        <v>#REF!</v>
      </c>
      <c r="J282" s="140"/>
      <c r="K282" s="140"/>
      <c r="L282" s="140" t="e">
        <f t="shared" ca="1" si="35"/>
        <v>#REF!</v>
      </c>
      <c r="M282" s="141" t="e">
        <f t="shared" ca="1" si="37"/>
        <v>#REF!</v>
      </c>
      <c r="N282" s="183" t="e">
        <f t="shared" ca="1" si="38"/>
        <v>#REF!</v>
      </c>
      <c r="O282" s="143" t="e">
        <f t="shared" ca="1" si="39"/>
        <v>#REF!</v>
      </c>
      <c r="P282" s="148"/>
    </row>
    <row r="283" spans="1:16" x14ac:dyDescent="0.25">
      <c r="A283" s="133">
        <v>277</v>
      </c>
      <c r="B283" s="156" t="e">
        <f t="shared" ca="1" si="32"/>
        <v>#REF!</v>
      </c>
      <c r="C283" s="156" t="e">
        <f t="shared" ca="1" si="33"/>
        <v>#REF!</v>
      </c>
      <c r="D283" s="138"/>
      <c r="E283" s="139"/>
      <c r="F283" s="139" t="e">
        <f t="shared" ca="1" si="34"/>
        <v>#REF!</v>
      </c>
      <c r="G283" s="137"/>
      <c r="H283" s="137"/>
      <c r="I283" s="137" t="e">
        <f t="shared" ca="1" si="36"/>
        <v>#REF!</v>
      </c>
      <c r="J283" s="140"/>
      <c r="K283" s="140"/>
      <c r="L283" s="140" t="e">
        <f t="shared" ca="1" si="35"/>
        <v>#REF!</v>
      </c>
      <c r="M283" s="141" t="e">
        <f t="shared" ca="1" si="37"/>
        <v>#REF!</v>
      </c>
      <c r="N283" s="183" t="e">
        <f t="shared" ca="1" si="38"/>
        <v>#REF!</v>
      </c>
      <c r="O283" s="143" t="e">
        <f t="shared" ca="1" si="39"/>
        <v>#REF!</v>
      </c>
      <c r="P283" s="148"/>
    </row>
    <row r="284" spans="1:16" x14ac:dyDescent="0.25">
      <c r="A284" s="133">
        <v>278</v>
      </c>
      <c r="B284" s="156" t="e">
        <f t="shared" ca="1" si="32"/>
        <v>#REF!</v>
      </c>
      <c r="C284" s="156" t="e">
        <f t="shared" ca="1" si="33"/>
        <v>#REF!</v>
      </c>
      <c r="D284" s="138"/>
      <c r="E284" s="139"/>
      <c r="F284" s="139" t="e">
        <f t="shared" ca="1" si="34"/>
        <v>#REF!</v>
      </c>
      <c r="G284" s="137"/>
      <c r="H284" s="137"/>
      <c r="I284" s="137" t="e">
        <f t="shared" ca="1" si="36"/>
        <v>#REF!</v>
      </c>
      <c r="J284" s="140"/>
      <c r="K284" s="140"/>
      <c r="L284" s="140" t="e">
        <f t="shared" ca="1" si="35"/>
        <v>#REF!</v>
      </c>
      <c r="M284" s="141" t="e">
        <f t="shared" ca="1" si="37"/>
        <v>#REF!</v>
      </c>
      <c r="N284" s="183" t="e">
        <f t="shared" ca="1" si="38"/>
        <v>#REF!</v>
      </c>
      <c r="O284" s="143" t="e">
        <f t="shared" ca="1" si="39"/>
        <v>#REF!</v>
      </c>
      <c r="P284" s="148"/>
    </row>
    <row r="285" spans="1:16" x14ac:dyDescent="0.25">
      <c r="A285" s="133">
        <v>279</v>
      </c>
      <c r="B285" s="156" t="e">
        <f t="shared" ca="1" si="32"/>
        <v>#REF!</v>
      </c>
      <c r="C285" s="156" t="e">
        <f t="shared" ca="1" si="33"/>
        <v>#REF!</v>
      </c>
      <c r="D285" s="138"/>
      <c r="E285" s="139"/>
      <c r="F285" s="139" t="e">
        <f t="shared" ca="1" si="34"/>
        <v>#REF!</v>
      </c>
      <c r="G285" s="137"/>
      <c r="H285" s="137"/>
      <c r="I285" s="137" t="e">
        <f t="shared" ca="1" si="36"/>
        <v>#REF!</v>
      </c>
      <c r="J285" s="140"/>
      <c r="K285" s="140"/>
      <c r="L285" s="140" t="e">
        <f t="shared" ca="1" si="35"/>
        <v>#REF!</v>
      </c>
      <c r="M285" s="141" t="e">
        <f t="shared" ca="1" si="37"/>
        <v>#REF!</v>
      </c>
      <c r="N285" s="183" t="e">
        <f t="shared" ca="1" si="38"/>
        <v>#REF!</v>
      </c>
      <c r="O285" s="143" t="e">
        <f t="shared" ca="1" si="39"/>
        <v>#REF!</v>
      </c>
      <c r="P285" s="148"/>
    </row>
    <row r="286" spans="1:16" x14ac:dyDescent="0.25">
      <c r="A286" s="133">
        <v>280</v>
      </c>
      <c r="B286" s="156" t="e">
        <f t="shared" ca="1" si="32"/>
        <v>#REF!</v>
      </c>
      <c r="C286" s="156" t="e">
        <f t="shared" ca="1" si="33"/>
        <v>#REF!</v>
      </c>
      <c r="D286" s="138"/>
      <c r="E286" s="139"/>
      <c r="F286" s="139" t="e">
        <f t="shared" ca="1" si="34"/>
        <v>#REF!</v>
      </c>
      <c r="G286" s="137"/>
      <c r="H286" s="137"/>
      <c r="I286" s="137" t="e">
        <f t="shared" ca="1" si="36"/>
        <v>#REF!</v>
      </c>
      <c r="J286" s="140"/>
      <c r="K286" s="140"/>
      <c r="L286" s="140" t="e">
        <f t="shared" ca="1" si="35"/>
        <v>#REF!</v>
      </c>
      <c r="M286" s="141" t="e">
        <f t="shared" ca="1" si="37"/>
        <v>#REF!</v>
      </c>
      <c r="N286" s="183" t="e">
        <f t="shared" ca="1" si="38"/>
        <v>#REF!</v>
      </c>
      <c r="O286" s="143" t="e">
        <f t="shared" ca="1" si="39"/>
        <v>#REF!</v>
      </c>
      <c r="P286" s="148"/>
    </row>
    <row r="287" spans="1:16" x14ac:dyDescent="0.25">
      <c r="A287" s="133">
        <v>281</v>
      </c>
      <c r="B287" s="156" t="e">
        <f t="shared" ca="1" si="32"/>
        <v>#REF!</v>
      </c>
      <c r="C287" s="156" t="e">
        <f t="shared" ca="1" si="33"/>
        <v>#REF!</v>
      </c>
      <c r="D287" s="138"/>
      <c r="E287" s="139"/>
      <c r="F287" s="139" t="e">
        <f t="shared" ca="1" si="34"/>
        <v>#REF!</v>
      </c>
      <c r="G287" s="137"/>
      <c r="H287" s="137"/>
      <c r="I287" s="137" t="e">
        <f t="shared" ca="1" si="36"/>
        <v>#REF!</v>
      </c>
      <c r="J287" s="140"/>
      <c r="K287" s="140"/>
      <c r="L287" s="140" t="e">
        <f t="shared" ca="1" si="35"/>
        <v>#REF!</v>
      </c>
      <c r="M287" s="141" t="e">
        <f t="shared" ca="1" si="37"/>
        <v>#REF!</v>
      </c>
      <c r="N287" s="183" t="e">
        <f t="shared" ca="1" si="38"/>
        <v>#REF!</v>
      </c>
      <c r="O287" s="143" t="e">
        <f t="shared" ca="1" si="39"/>
        <v>#REF!</v>
      </c>
      <c r="P287" s="148"/>
    </row>
    <row r="288" spans="1:16" x14ac:dyDescent="0.25">
      <c r="A288" s="133">
        <v>282</v>
      </c>
      <c r="B288" s="156" t="e">
        <f t="shared" ca="1" si="32"/>
        <v>#REF!</v>
      </c>
      <c r="C288" s="156" t="e">
        <f t="shared" ca="1" si="33"/>
        <v>#REF!</v>
      </c>
      <c r="D288" s="138"/>
      <c r="E288" s="139"/>
      <c r="F288" s="139" t="e">
        <f t="shared" ca="1" si="34"/>
        <v>#REF!</v>
      </c>
      <c r="G288" s="137"/>
      <c r="H288" s="137"/>
      <c r="I288" s="137" t="e">
        <f t="shared" ca="1" si="36"/>
        <v>#REF!</v>
      </c>
      <c r="J288" s="140"/>
      <c r="K288" s="140"/>
      <c r="L288" s="140" t="e">
        <f t="shared" ca="1" si="35"/>
        <v>#REF!</v>
      </c>
      <c r="M288" s="141" t="e">
        <f t="shared" ca="1" si="37"/>
        <v>#REF!</v>
      </c>
      <c r="N288" s="183" t="e">
        <f t="shared" ca="1" si="38"/>
        <v>#REF!</v>
      </c>
      <c r="O288" s="143" t="e">
        <f t="shared" ca="1" si="39"/>
        <v>#REF!</v>
      </c>
      <c r="P288" s="148"/>
    </row>
    <row r="289" spans="1:16" x14ac:dyDescent="0.25">
      <c r="A289" s="133">
        <v>283</v>
      </c>
      <c r="B289" s="156" t="e">
        <f t="shared" ca="1" si="32"/>
        <v>#REF!</v>
      </c>
      <c r="C289" s="156" t="e">
        <f t="shared" ca="1" si="33"/>
        <v>#REF!</v>
      </c>
      <c r="D289" s="138"/>
      <c r="E289" s="139"/>
      <c r="F289" s="139" t="e">
        <f t="shared" ca="1" si="34"/>
        <v>#REF!</v>
      </c>
      <c r="G289" s="137"/>
      <c r="H289" s="137"/>
      <c r="I289" s="137" t="e">
        <f t="shared" ca="1" si="36"/>
        <v>#REF!</v>
      </c>
      <c r="J289" s="140"/>
      <c r="K289" s="140"/>
      <c r="L289" s="140" t="e">
        <f t="shared" ca="1" si="35"/>
        <v>#REF!</v>
      </c>
      <c r="M289" s="141" t="e">
        <f t="shared" ca="1" si="37"/>
        <v>#REF!</v>
      </c>
      <c r="N289" s="183" t="e">
        <f t="shared" ca="1" si="38"/>
        <v>#REF!</v>
      </c>
      <c r="O289" s="143" t="e">
        <f t="shared" ca="1" si="39"/>
        <v>#REF!</v>
      </c>
      <c r="P289" s="148"/>
    </row>
    <row r="290" spans="1:16" x14ac:dyDescent="0.25">
      <c r="A290" s="133">
        <v>284</v>
      </c>
      <c r="B290" s="156" t="e">
        <f t="shared" ca="1" si="32"/>
        <v>#REF!</v>
      </c>
      <c r="C290" s="156" t="e">
        <f t="shared" ca="1" si="33"/>
        <v>#REF!</v>
      </c>
      <c r="D290" s="138"/>
      <c r="E290" s="139"/>
      <c r="F290" s="139" t="e">
        <f t="shared" ca="1" si="34"/>
        <v>#REF!</v>
      </c>
      <c r="G290" s="137"/>
      <c r="H290" s="137"/>
      <c r="I290" s="137" t="e">
        <f t="shared" ca="1" si="36"/>
        <v>#REF!</v>
      </c>
      <c r="J290" s="140"/>
      <c r="K290" s="140"/>
      <c r="L290" s="140" t="e">
        <f t="shared" ca="1" si="35"/>
        <v>#REF!</v>
      </c>
      <c r="M290" s="141" t="e">
        <f t="shared" ca="1" si="37"/>
        <v>#REF!</v>
      </c>
      <c r="N290" s="183" t="e">
        <f t="shared" ca="1" si="38"/>
        <v>#REF!</v>
      </c>
      <c r="O290" s="143" t="e">
        <f t="shared" ca="1" si="39"/>
        <v>#REF!</v>
      </c>
      <c r="P290" s="148"/>
    </row>
    <row r="291" spans="1:16" x14ac:dyDescent="0.25">
      <c r="A291" s="133">
        <v>285</v>
      </c>
      <c r="B291" s="156" t="e">
        <f t="shared" ca="1" si="32"/>
        <v>#REF!</v>
      </c>
      <c r="C291" s="156" t="e">
        <f t="shared" ca="1" si="33"/>
        <v>#REF!</v>
      </c>
      <c r="D291" s="138"/>
      <c r="E291" s="139"/>
      <c r="F291" s="139" t="e">
        <f t="shared" ca="1" si="34"/>
        <v>#REF!</v>
      </c>
      <c r="G291" s="137"/>
      <c r="H291" s="137"/>
      <c r="I291" s="137" t="e">
        <f t="shared" ca="1" si="36"/>
        <v>#REF!</v>
      </c>
      <c r="J291" s="140"/>
      <c r="K291" s="140"/>
      <c r="L291" s="140" t="e">
        <f t="shared" ca="1" si="35"/>
        <v>#REF!</v>
      </c>
      <c r="M291" s="141" t="e">
        <f t="shared" ca="1" si="37"/>
        <v>#REF!</v>
      </c>
      <c r="N291" s="183" t="e">
        <f t="shared" ca="1" si="38"/>
        <v>#REF!</v>
      </c>
      <c r="O291" s="143" t="e">
        <f t="shared" ca="1" si="39"/>
        <v>#REF!</v>
      </c>
      <c r="P291" s="148"/>
    </row>
    <row r="292" spans="1:16" x14ac:dyDescent="0.25">
      <c r="A292" s="133">
        <v>286</v>
      </c>
      <c r="B292" s="156" t="e">
        <f t="shared" ca="1" si="32"/>
        <v>#REF!</v>
      </c>
      <c r="C292" s="156" t="e">
        <f t="shared" ca="1" si="33"/>
        <v>#REF!</v>
      </c>
      <c r="D292" s="138"/>
      <c r="E292" s="139"/>
      <c r="F292" s="139" t="e">
        <f t="shared" ca="1" si="34"/>
        <v>#REF!</v>
      </c>
      <c r="G292" s="137"/>
      <c r="H292" s="137"/>
      <c r="I292" s="137" t="e">
        <f t="shared" ca="1" si="36"/>
        <v>#REF!</v>
      </c>
      <c r="J292" s="140"/>
      <c r="K292" s="140"/>
      <c r="L292" s="140" t="e">
        <f t="shared" ca="1" si="35"/>
        <v>#REF!</v>
      </c>
      <c r="M292" s="141" t="e">
        <f t="shared" ca="1" si="37"/>
        <v>#REF!</v>
      </c>
      <c r="N292" s="183" t="e">
        <f t="shared" ca="1" si="38"/>
        <v>#REF!</v>
      </c>
      <c r="O292" s="143" t="e">
        <f t="shared" ca="1" si="39"/>
        <v>#REF!</v>
      </c>
      <c r="P292" s="148"/>
    </row>
    <row r="293" spans="1:16" x14ac:dyDescent="0.25">
      <c r="A293" s="133">
        <v>287</v>
      </c>
      <c r="B293" s="156" t="e">
        <f t="shared" ca="1" si="32"/>
        <v>#REF!</v>
      </c>
      <c r="C293" s="156" t="e">
        <f t="shared" ca="1" si="33"/>
        <v>#REF!</v>
      </c>
      <c r="D293" s="138"/>
      <c r="E293" s="139"/>
      <c r="F293" s="139" t="e">
        <f t="shared" ca="1" si="34"/>
        <v>#REF!</v>
      </c>
      <c r="G293" s="137"/>
      <c r="H293" s="137"/>
      <c r="I293" s="137" t="e">
        <f t="shared" ca="1" si="36"/>
        <v>#REF!</v>
      </c>
      <c r="J293" s="140"/>
      <c r="K293" s="140"/>
      <c r="L293" s="140" t="e">
        <f t="shared" ca="1" si="35"/>
        <v>#REF!</v>
      </c>
      <c r="M293" s="141" t="e">
        <f t="shared" ca="1" si="37"/>
        <v>#REF!</v>
      </c>
      <c r="N293" s="183" t="e">
        <f t="shared" ca="1" si="38"/>
        <v>#REF!</v>
      </c>
      <c r="O293" s="143" t="e">
        <f t="shared" ca="1" si="39"/>
        <v>#REF!</v>
      </c>
      <c r="P293" s="148"/>
    </row>
    <row r="294" spans="1:16" x14ac:dyDescent="0.25">
      <c r="A294" s="133">
        <v>288</v>
      </c>
      <c r="B294" s="156" t="e">
        <f t="shared" ca="1" si="32"/>
        <v>#REF!</v>
      </c>
      <c r="C294" s="156" t="e">
        <f t="shared" ca="1" si="33"/>
        <v>#REF!</v>
      </c>
      <c r="D294" s="138"/>
      <c r="E294" s="139"/>
      <c r="F294" s="139" t="e">
        <f t="shared" ca="1" si="34"/>
        <v>#REF!</v>
      </c>
      <c r="G294" s="137"/>
      <c r="H294" s="137"/>
      <c r="I294" s="137" t="e">
        <f t="shared" ca="1" si="36"/>
        <v>#REF!</v>
      </c>
      <c r="J294" s="140"/>
      <c r="K294" s="140"/>
      <c r="L294" s="140" t="e">
        <f t="shared" ca="1" si="35"/>
        <v>#REF!</v>
      </c>
      <c r="M294" s="141" t="e">
        <f t="shared" ca="1" si="37"/>
        <v>#REF!</v>
      </c>
      <c r="N294" s="183" t="e">
        <f t="shared" ca="1" si="38"/>
        <v>#REF!</v>
      </c>
      <c r="O294" s="143" t="e">
        <f t="shared" ca="1" si="39"/>
        <v>#REF!</v>
      </c>
      <c r="P294" s="148"/>
    </row>
    <row r="295" spans="1:16" x14ac:dyDescent="0.25">
      <c r="A295" s="133">
        <v>289</v>
      </c>
      <c r="B295" s="156" t="e">
        <f t="shared" ca="1" si="32"/>
        <v>#REF!</v>
      </c>
      <c r="C295" s="156" t="e">
        <f t="shared" ca="1" si="33"/>
        <v>#REF!</v>
      </c>
      <c r="D295" s="138"/>
      <c r="E295" s="139"/>
      <c r="F295" s="139" t="e">
        <f t="shared" ca="1" si="34"/>
        <v>#REF!</v>
      </c>
      <c r="G295" s="137"/>
      <c r="H295" s="137"/>
      <c r="I295" s="137" t="e">
        <f t="shared" ca="1" si="36"/>
        <v>#REF!</v>
      </c>
      <c r="J295" s="140"/>
      <c r="K295" s="140"/>
      <c r="L295" s="140" t="e">
        <f t="shared" ca="1" si="35"/>
        <v>#REF!</v>
      </c>
      <c r="M295" s="141" t="e">
        <f t="shared" ca="1" si="37"/>
        <v>#REF!</v>
      </c>
      <c r="N295" s="183" t="e">
        <f t="shared" ca="1" si="38"/>
        <v>#REF!</v>
      </c>
      <c r="O295" s="143" t="e">
        <f t="shared" ca="1" si="39"/>
        <v>#REF!</v>
      </c>
      <c r="P295" s="148"/>
    </row>
    <row r="296" spans="1:16" x14ac:dyDescent="0.25">
      <c r="A296" s="133">
        <v>290</v>
      </c>
      <c r="B296" s="156" t="e">
        <f t="shared" ca="1" si="32"/>
        <v>#REF!</v>
      </c>
      <c r="C296" s="156" t="e">
        <f t="shared" ca="1" si="33"/>
        <v>#REF!</v>
      </c>
      <c r="D296" s="138"/>
      <c r="E296" s="139"/>
      <c r="F296" s="139" t="e">
        <f t="shared" ca="1" si="34"/>
        <v>#REF!</v>
      </c>
      <c r="G296" s="137"/>
      <c r="H296" s="137"/>
      <c r="I296" s="137" t="e">
        <f t="shared" ca="1" si="36"/>
        <v>#REF!</v>
      </c>
      <c r="J296" s="140"/>
      <c r="K296" s="140"/>
      <c r="L296" s="140" t="e">
        <f t="shared" ca="1" si="35"/>
        <v>#REF!</v>
      </c>
      <c r="M296" s="141" t="e">
        <f t="shared" ca="1" si="37"/>
        <v>#REF!</v>
      </c>
      <c r="N296" s="183" t="e">
        <f t="shared" ca="1" si="38"/>
        <v>#REF!</v>
      </c>
      <c r="O296" s="143" t="e">
        <f t="shared" ca="1" si="39"/>
        <v>#REF!</v>
      </c>
      <c r="P296" s="148"/>
    </row>
    <row r="297" spans="1:16" x14ac:dyDescent="0.25">
      <c r="A297" s="133">
        <v>291</v>
      </c>
      <c r="B297" s="156" t="e">
        <f t="shared" ca="1" si="32"/>
        <v>#REF!</v>
      </c>
      <c r="C297" s="156" t="e">
        <f t="shared" ca="1" si="33"/>
        <v>#REF!</v>
      </c>
      <c r="D297" s="138"/>
      <c r="E297" s="139"/>
      <c r="F297" s="139" t="e">
        <f t="shared" ca="1" si="34"/>
        <v>#REF!</v>
      </c>
      <c r="G297" s="137"/>
      <c r="H297" s="137"/>
      <c r="I297" s="137" t="e">
        <f t="shared" ca="1" si="36"/>
        <v>#REF!</v>
      </c>
      <c r="J297" s="140"/>
      <c r="K297" s="140"/>
      <c r="L297" s="140" t="e">
        <f t="shared" ca="1" si="35"/>
        <v>#REF!</v>
      </c>
      <c r="M297" s="141" t="e">
        <f t="shared" ca="1" si="37"/>
        <v>#REF!</v>
      </c>
      <c r="N297" s="183" t="e">
        <f t="shared" ca="1" si="38"/>
        <v>#REF!</v>
      </c>
      <c r="O297" s="143" t="e">
        <f t="shared" ca="1" si="39"/>
        <v>#REF!</v>
      </c>
      <c r="P297" s="148"/>
    </row>
    <row r="298" spans="1:16" x14ac:dyDescent="0.25">
      <c r="A298" s="133">
        <v>292</v>
      </c>
      <c r="B298" s="156" t="e">
        <f t="shared" ca="1" si="32"/>
        <v>#REF!</v>
      </c>
      <c r="C298" s="156" t="e">
        <f t="shared" ca="1" si="33"/>
        <v>#REF!</v>
      </c>
      <c r="D298" s="138"/>
      <c r="E298" s="139"/>
      <c r="F298" s="139" t="e">
        <f t="shared" ca="1" si="34"/>
        <v>#REF!</v>
      </c>
      <c r="G298" s="137"/>
      <c r="H298" s="137"/>
      <c r="I298" s="137" t="e">
        <f t="shared" ca="1" si="36"/>
        <v>#REF!</v>
      </c>
      <c r="J298" s="140"/>
      <c r="K298" s="140"/>
      <c r="L298" s="140" t="e">
        <f t="shared" ca="1" si="35"/>
        <v>#REF!</v>
      </c>
      <c r="M298" s="141" t="e">
        <f t="shared" ca="1" si="37"/>
        <v>#REF!</v>
      </c>
      <c r="N298" s="183" t="e">
        <f t="shared" ca="1" si="38"/>
        <v>#REF!</v>
      </c>
      <c r="O298" s="143" t="e">
        <f t="shared" ca="1" si="39"/>
        <v>#REF!</v>
      </c>
      <c r="P298" s="148"/>
    </row>
    <row r="299" spans="1:16" x14ac:dyDescent="0.25">
      <c r="A299" s="133">
        <v>293</v>
      </c>
      <c r="B299" s="156" t="e">
        <f t="shared" ca="1" si="32"/>
        <v>#REF!</v>
      </c>
      <c r="C299" s="156" t="e">
        <f t="shared" ca="1" si="33"/>
        <v>#REF!</v>
      </c>
      <c r="D299" s="138"/>
      <c r="E299" s="139"/>
      <c r="F299" s="139" t="e">
        <f t="shared" ca="1" si="34"/>
        <v>#REF!</v>
      </c>
      <c r="G299" s="137"/>
      <c r="H299" s="137"/>
      <c r="I299" s="137" t="e">
        <f t="shared" ca="1" si="36"/>
        <v>#REF!</v>
      </c>
      <c r="J299" s="140"/>
      <c r="K299" s="140"/>
      <c r="L299" s="140" t="e">
        <f t="shared" ca="1" si="35"/>
        <v>#REF!</v>
      </c>
      <c r="M299" s="141" t="e">
        <f t="shared" ca="1" si="37"/>
        <v>#REF!</v>
      </c>
      <c r="N299" s="183" t="e">
        <f t="shared" ca="1" si="38"/>
        <v>#REF!</v>
      </c>
      <c r="O299" s="143" t="e">
        <f t="shared" ca="1" si="39"/>
        <v>#REF!</v>
      </c>
      <c r="P299" s="148"/>
    </row>
    <row r="300" spans="1:16" x14ac:dyDescent="0.25">
      <c r="A300" s="133">
        <v>294</v>
      </c>
      <c r="B300" s="156" t="e">
        <f t="shared" ca="1" si="32"/>
        <v>#REF!</v>
      </c>
      <c r="C300" s="156" t="e">
        <f t="shared" ca="1" si="33"/>
        <v>#REF!</v>
      </c>
      <c r="D300" s="138"/>
      <c r="E300" s="139"/>
      <c r="F300" s="139" t="e">
        <f t="shared" ca="1" si="34"/>
        <v>#REF!</v>
      </c>
      <c r="G300" s="137"/>
      <c r="H300" s="137"/>
      <c r="I300" s="137" t="e">
        <f t="shared" ca="1" si="36"/>
        <v>#REF!</v>
      </c>
      <c r="J300" s="140"/>
      <c r="K300" s="140"/>
      <c r="L300" s="140" t="e">
        <f t="shared" ca="1" si="35"/>
        <v>#REF!</v>
      </c>
      <c r="M300" s="141" t="e">
        <f t="shared" ca="1" si="37"/>
        <v>#REF!</v>
      </c>
      <c r="N300" s="183" t="e">
        <f t="shared" ca="1" si="38"/>
        <v>#REF!</v>
      </c>
      <c r="O300" s="143" t="e">
        <f t="shared" ca="1" si="39"/>
        <v>#REF!</v>
      </c>
      <c r="P300" s="148"/>
    </row>
    <row r="301" spans="1:16" x14ac:dyDescent="0.25">
      <c r="A301" s="133">
        <v>295</v>
      </c>
      <c r="B301" s="156" t="e">
        <f t="shared" ca="1" si="32"/>
        <v>#REF!</v>
      </c>
      <c r="C301" s="156" t="e">
        <f t="shared" ca="1" si="33"/>
        <v>#REF!</v>
      </c>
      <c r="D301" s="138"/>
      <c r="E301" s="139"/>
      <c r="F301" s="139" t="e">
        <f t="shared" ca="1" si="34"/>
        <v>#REF!</v>
      </c>
      <c r="G301" s="137"/>
      <c r="H301" s="137"/>
      <c r="I301" s="137" t="e">
        <f t="shared" ca="1" si="36"/>
        <v>#REF!</v>
      </c>
      <c r="J301" s="140"/>
      <c r="K301" s="140"/>
      <c r="L301" s="140" t="e">
        <f t="shared" ca="1" si="35"/>
        <v>#REF!</v>
      </c>
      <c r="M301" s="141" t="e">
        <f t="shared" ca="1" si="37"/>
        <v>#REF!</v>
      </c>
      <c r="N301" s="183" t="e">
        <f t="shared" ca="1" si="38"/>
        <v>#REF!</v>
      </c>
      <c r="O301" s="143" t="e">
        <f t="shared" ca="1" si="39"/>
        <v>#REF!</v>
      </c>
      <c r="P301" s="148"/>
    </row>
    <row r="302" spans="1:16" x14ac:dyDescent="0.25">
      <c r="A302" s="133">
        <v>296</v>
      </c>
      <c r="B302" s="156" t="e">
        <f t="shared" ca="1" si="32"/>
        <v>#REF!</v>
      </c>
      <c r="C302" s="156" t="e">
        <f t="shared" ca="1" si="33"/>
        <v>#REF!</v>
      </c>
      <c r="D302" s="138"/>
      <c r="E302" s="139"/>
      <c r="F302" s="139" t="e">
        <f t="shared" ca="1" si="34"/>
        <v>#REF!</v>
      </c>
      <c r="G302" s="137"/>
      <c r="H302" s="137"/>
      <c r="I302" s="137" t="e">
        <f t="shared" ca="1" si="36"/>
        <v>#REF!</v>
      </c>
      <c r="J302" s="140"/>
      <c r="K302" s="140"/>
      <c r="L302" s="140" t="e">
        <f t="shared" ca="1" si="35"/>
        <v>#REF!</v>
      </c>
      <c r="M302" s="141" t="e">
        <f t="shared" ca="1" si="37"/>
        <v>#REF!</v>
      </c>
      <c r="N302" s="183" t="e">
        <f t="shared" ca="1" si="38"/>
        <v>#REF!</v>
      </c>
      <c r="O302" s="143" t="e">
        <f t="shared" ca="1" si="39"/>
        <v>#REF!</v>
      </c>
      <c r="P302" s="148"/>
    </row>
    <row r="303" spans="1:16" x14ac:dyDescent="0.25">
      <c r="A303" s="133">
        <v>297</v>
      </c>
      <c r="B303" s="156" t="e">
        <f t="shared" ca="1" si="32"/>
        <v>#REF!</v>
      </c>
      <c r="C303" s="156" t="e">
        <f t="shared" ca="1" si="33"/>
        <v>#REF!</v>
      </c>
      <c r="D303" s="138"/>
      <c r="E303" s="139"/>
      <c r="F303" s="139" t="e">
        <f t="shared" ca="1" si="34"/>
        <v>#REF!</v>
      </c>
      <c r="G303" s="137"/>
      <c r="H303" s="137"/>
      <c r="I303" s="137" t="e">
        <f t="shared" ca="1" si="36"/>
        <v>#REF!</v>
      </c>
      <c r="J303" s="140"/>
      <c r="K303" s="140"/>
      <c r="L303" s="140" t="e">
        <f t="shared" ca="1" si="35"/>
        <v>#REF!</v>
      </c>
      <c r="M303" s="141" t="e">
        <f t="shared" ca="1" si="37"/>
        <v>#REF!</v>
      </c>
      <c r="N303" s="183" t="e">
        <f t="shared" ca="1" si="38"/>
        <v>#REF!</v>
      </c>
      <c r="O303" s="143" t="e">
        <f t="shared" ca="1" si="39"/>
        <v>#REF!</v>
      </c>
      <c r="P303" s="148"/>
    </row>
    <row r="304" spans="1:16" x14ac:dyDescent="0.25">
      <c r="A304" s="133">
        <v>298</v>
      </c>
      <c r="B304" s="156" t="e">
        <f t="shared" ca="1" si="32"/>
        <v>#REF!</v>
      </c>
      <c r="C304" s="156" t="e">
        <f t="shared" ca="1" si="33"/>
        <v>#REF!</v>
      </c>
      <c r="D304" s="138"/>
      <c r="E304" s="139"/>
      <c r="F304" s="139" t="e">
        <f t="shared" ca="1" si="34"/>
        <v>#REF!</v>
      </c>
      <c r="G304" s="137"/>
      <c r="H304" s="137"/>
      <c r="I304" s="137" t="e">
        <f t="shared" ca="1" si="36"/>
        <v>#REF!</v>
      </c>
      <c r="J304" s="140"/>
      <c r="K304" s="140"/>
      <c r="L304" s="140" t="e">
        <f t="shared" ca="1" si="35"/>
        <v>#REF!</v>
      </c>
      <c r="M304" s="141" t="e">
        <f t="shared" ca="1" si="37"/>
        <v>#REF!</v>
      </c>
      <c r="N304" s="183" t="e">
        <f t="shared" ca="1" si="38"/>
        <v>#REF!</v>
      </c>
      <c r="O304" s="143" t="e">
        <f t="shared" ca="1" si="39"/>
        <v>#REF!</v>
      </c>
      <c r="P304" s="148"/>
    </row>
    <row r="305" spans="1:16" x14ac:dyDescent="0.25">
      <c r="A305" s="133">
        <v>299</v>
      </c>
      <c r="B305" s="156" t="e">
        <f t="shared" ca="1" si="32"/>
        <v>#REF!</v>
      </c>
      <c r="C305" s="156" t="e">
        <f t="shared" ca="1" si="33"/>
        <v>#REF!</v>
      </c>
      <c r="D305" s="138"/>
      <c r="E305" s="139"/>
      <c r="F305" s="139" t="e">
        <f t="shared" ca="1" si="34"/>
        <v>#REF!</v>
      </c>
      <c r="G305" s="137"/>
      <c r="H305" s="137"/>
      <c r="I305" s="137" t="e">
        <f t="shared" ca="1" si="36"/>
        <v>#REF!</v>
      </c>
      <c r="J305" s="140"/>
      <c r="K305" s="140"/>
      <c r="L305" s="140" t="e">
        <f t="shared" ca="1" si="35"/>
        <v>#REF!</v>
      </c>
      <c r="M305" s="141" t="e">
        <f t="shared" ca="1" si="37"/>
        <v>#REF!</v>
      </c>
      <c r="N305" s="183" t="e">
        <f t="shared" ca="1" si="38"/>
        <v>#REF!</v>
      </c>
      <c r="O305" s="143" t="e">
        <f t="shared" ca="1" si="39"/>
        <v>#REF!</v>
      </c>
      <c r="P305" s="148"/>
    </row>
    <row r="306" spans="1:16" x14ac:dyDescent="0.25">
      <c r="A306" s="133">
        <v>300</v>
      </c>
      <c r="B306" s="156" t="e">
        <f t="shared" ca="1" si="32"/>
        <v>#REF!</v>
      </c>
      <c r="C306" s="156" t="e">
        <f t="shared" ca="1" si="33"/>
        <v>#REF!</v>
      </c>
      <c r="D306" s="138"/>
      <c r="E306" s="139"/>
      <c r="F306" s="139" t="e">
        <f t="shared" ca="1" si="34"/>
        <v>#REF!</v>
      </c>
      <c r="G306" s="137"/>
      <c r="H306" s="137"/>
      <c r="I306" s="137" t="e">
        <f t="shared" ca="1" si="36"/>
        <v>#REF!</v>
      </c>
      <c r="J306" s="140"/>
      <c r="K306" s="140"/>
      <c r="L306" s="140" t="e">
        <f t="shared" ca="1" si="35"/>
        <v>#REF!</v>
      </c>
      <c r="M306" s="141" t="e">
        <f t="shared" ca="1" si="37"/>
        <v>#REF!</v>
      </c>
      <c r="N306" s="183" t="e">
        <f t="shared" ca="1" si="38"/>
        <v>#REF!</v>
      </c>
      <c r="O306" s="143" t="e">
        <f t="shared" ca="1" si="39"/>
        <v>#REF!</v>
      </c>
      <c r="P306" s="148"/>
    </row>
    <row r="307" spans="1:16" x14ac:dyDescent="0.25">
      <c r="A307" s="133">
        <v>301</v>
      </c>
      <c r="B307" s="156" t="e">
        <f t="shared" ca="1" si="32"/>
        <v>#REF!</v>
      </c>
      <c r="C307" s="156" t="e">
        <f t="shared" ca="1" si="33"/>
        <v>#REF!</v>
      </c>
      <c r="D307" s="138"/>
      <c r="E307" s="139"/>
      <c r="F307" s="139" t="e">
        <f t="shared" ca="1" si="34"/>
        <v>#REF!</v>
      </c>
      <c r="G307" s="137"/>
      <c r="H307" s="137"/>
      <c r="I307" s="137" t="e">
        <f t="shared" ca="1" si="36"/>
        <v>#REF!</v>
      </c>
      <c r="J307" s="140"/>
      <c r="K307" s="140"/>
      <c r="L307" s="140" t="e">
        <f t="shared" ca="1" si="35"/>
        <v>#REF!</v>
      </c>
      <c r="M307" s="141" t="e">
        <f t="shared" ca="1" si="37"/>
        <v>#REF!</v>
      </c>
      <c r="N307" s="183" t="e">
        <f t="shared" ca="1" si="38"/>
        <v>#REF!</v>
      </c>
      <c r="O307" s="143" t="e">
        <f t="shared" ca="1" si="39"/>
        <v>#REF!</v>
      </c>
      <c r="P307" s="148"/>
    </row>
    <row r="308" spans="1:16" x14ac:dyDescent="0.25">
      <c r="A308" s="133">
        <v>302</v>
      </c>
      <c r="B308" s="156" t="e">
        <f t="shared" ca="1" si="32"/>
        <v>#REF!</v>
      </c>
      <c r="C308" s="156" t="e">
        <f t="shared" ca="1" si="33"/>
        <v>#REF!</v>
      </c>
      <c r="D308" s="138"/>
      <c r="E308" s="139"/>
      <c r="F308" s="139" t="e">
        <f t="shared" ca="1" si="34"/>
        <v>#REF!</v>
      </c>
      <c r="G308" s="137"/>
      <c r="H308" s="137"/>
      <c r="I308" s="137" t="e">
        <f t="shared" ca="1" si="36"/>
        <v>#REF!</v>
      </c>
      <c r="J308" s="140"/>
      <c r="K308" s="140"/>
      <c r="L308" s="140" t="e">
        <f t="shared" ca="1" si="35"/>
        <v>#REF!</v>
      </c>
      <c r="M308" s="141" t="e">
        <f t="shared" ca="1" si="37"/>
        <v>#REF!</v>
      </c>
      <c r="N308" s="183" t="e">
        <f t="shared" ca="1" si="38"/>
        <v>#REF!</v>
      </c>
      <c r="O308" s="143" t="e">
        <f t="shared" ca="1" si="39"/>
        <v>#REF!</v>
      </c>
      <c r="P308" s="148"/>
    </row>
    <row r="309" spans="1:16" x14ac:dyDescent="0.25">
      <c r="A309" s="133">
        <v>303</v>
      </c>
      <c r="B309" s="156" t="e">
        <f t="shared" ca="1" si="32"/>
        <v>#REF!</v>
      </c>
      <c r="C309" s="156" t="e">
        <f t="shared" ca="1" si="33"/>
        <v>#REF!</v>
      </c>
      <c r="D309" s="138"/>
      <c r="E309" s="139"/>
      <c r="F309" s="139" t="e">
        <f t="shared" ca="1" si="34"/>
        <v>#REF!</v>
      </c>
      <c r="G309" s="137"/>
      <c r="H309" s="137"/>
      <c r="I309" s="137" t="e">
        <f t="shared" ca="1" si="36"/>
        <v>#REF!</v>
      </c>
      <c r="J309" s="140"/>
      <c r="K309" s="140"/>
      <c r="L309" s="140" t="e">
        <f t="shared" ca="1" si="35"/>
        <v>#REF!</v>
      </c>
      <c r="M309" s="141" t="e">
        <f t="shared" ca="1" si="37"/>
        <v>#REF!</v>
      </c>
      <c r="N309" s="183" t="e">
        <f t="shared" ca="1" si="38"/>
        <v>#REF!</v>
      </c>
      <c r="O309" s="143" t="e">
        <f t="shared" ca="1" si="39"/>
        <v>#REF!</v>
      </c>
      <c r="P309" s="148"/>
    </row>
    <row r="310" spans="1:16" x14ac:dyDescent="0.25">
      <c r="A310" s="133">
        <v>304</v>
      </c>
      <c r="B310" s="156" t="e">
        <f t="shared" ca="1" si="32"/>
        <v>#REF!</v>
      </c>
      <c r="C310" s="156" t="e">
        <f t="shared" ca="1" si="33"/>
        <v>#REF!</v>
      </c>
      <c r="D310" s="138"/>
      <c r="E310" s="139"/>
      <c r="F310" s="139" t="e">
        <f t="shared" ca="1" si="34"/>
        <v>#REF!</v>
      </c>
      <c r="G310" s="137"/>
      <c r="H310" s="137"/>
      <c r="I310" s="137" t="e">
        <f t="shared" ca="1" si="36"/>
        <v>#REF!</v>
      </c>
      <c r="J310" s="140"/>
      <c r="K310" s="140"/>
      <c r="L310" s="140" t="e">
        <f t="shared" ca="1" si="35"/>
        <v>#REF!</v>
      </c>
      <c r="M310" s="141" t="e">
        <f t="shared" ca="1" si="37"/>
        <v>#REF!</v>
      </c>
      <c r="N310" s="183" t="e">
        <f t="shared" ca="1" si="38"/>
        <v>#REF!</v>
      </c>
      <c r="O310" s="143" t="e">
        <f t="shared" ca="1" si="39"/>
        <v>#REF!</v>
      </c>
      <c r="P310" s="148"/>
    </row>
    <row r="311" spans="1:16" x14ac:dyDescent="0.25">
      <c r="A311" s="133">
        <v>305</v>
      </c>
      <c r="B311" s="156" t="e">
        <f t="shared" ca="1" si="32"/>
        <v>#REF!</v>
      </c>
      <c r="C311" s="156" t="e">
        <f t="shared" ca="1" si="33"/>
        <v>#REF!</v>
      </c>
      <c r="D311" s="138"/>
      <c r="E311" s="139"/>
      <c r="F311" s="139" t="e">
        <f t="shared" ca="1" si="34"/>
        <v>#REF!</v>
      </c>
      <c r="G311" s="137"/>
      <c r="H311" s="137"/>
      <c r="I311" s="137" t="e">
        <f t="shared" ca="1" si="36"/>
        <v>#REF!</v>
      </c>
      <c r="J311" s="140"/>
      <c r="K311" s="140"/>
      <c r="L311" s="140" t="e">
        <f t="shared" ca="1" si="35"/>
        <v>#REF!</v>
      </c>
      <c r="M311" s="141" t="e">
        <f t="shared" ca="1" si="37"/>
        <v>#REF!</v>
      </c>
      <c r="N311" s="183" t="e">
        <f t="shared" ca="1" si="38"/>
        <v>#REF!</v>
      </c>
      <c r="O311" s="143" t="e">
        <f t="shared" ca="1" si="39"/>
        <v>#REF!</v>
      </c>
      <c r="P311" s="148"/>
    </row>
    <row r="312" spans="1:16" x14ac:dyDescent="0.25">
      <c r="A312" s="133">
        <v>306</v>
      </c>
      <c r="B312" s="156" t="e">
        <f t="shared" ca="1" si="32"/>
        <v>#REF!</v>
      </c>
      <c r="C312" s="156" t="e">
        <f t="shared" ca="1" si="33"/>
        <v>#REF!</v>
      </c>
      <c r="D312" s="138"/>
      <c r="E312" s="139"/>
      <c r="F312" s="139" t="e">
        <f t="shared" ca="1" si="34"/>
        <v>#REF!</v>
      </c>
      <c r="G312" s="137"/>
      <c r="H312" s="137"/>
      <c r="I312" s="137" t="e">
        <f t="shared" ca="1" si="36"/>
        <v>#REF!</v>
      </c>
      <c r="J312" s="140"/>
      <c r="K312" s="140"/>
      <c r="L312" s="140" t="e">
        <f t="shared" ca="1" si="35"/>
        <v>#REF!</v>
      </c>
      <c r="M312" s="141" t="e">
        <f t="shared" ca="1" si="37"/>
        <v>#REF!</v>
      </c>
      <c r="N312" s="183" t="e">
        <f t="shared" ca="1" si="38"/>
        <v>#REF!</v>
      </c>
      <c r="O312" s="143" t="e">
        <f t="shared" ca="1" si="39"/>
        <v>#REF!</v>
      </c>
      <c r="P312" s="148"/>
    </row>
    <row r="313" spans="1:16" x14ac:dyDescent="0.25">
      <c r="A313" s="133">
        <v>307</v>
      </c>
      <c r="B313" s="156" t="e">
        <f t="shared" ca="1" si="32"/>
        <v>#REF!</v>
      </c>
      <c r="C313" s="156" t="e">
        <f t="shared" ca="1" si="33"/>
        <v>#REF!</v>
      </c>
      <c r="D313" s="138"/>
      <c r="E313" s="139"/>
      <c r="F313" s="139" t="e">
        <f t="shared" ca="1" si="34"/>
        <v>#REF!</v>
      </c>
      <c r="G313" s="137"/>
      <c r="H313" s="137"/>
      <c r="I313" s="137" t="e">
        <f t="shared" ca="1" si="36"/>
        <v>#REF!</v>
      </c>
      <c r="J313" s="140"/>
      <c r="K313" s="140"/>
      <c r="L313" s="140" t="e">
        <f t="shared" ca="1" si="35"/>
        <v>#REF!</v>
      </c>
      <c r="M313" s="141" t="e">
        <f t="shared" ca="1" si="37"/>
        <v>#REF!</v>
      </c>
      <c r="N313" s="183" t="e">
        <f t="shared" ca="1" si="38"/>
        <v>#REF!</v>
      </c>
      <c r="O313" s="143" t="e">
        <f t="shared" ca="1" si="39"/>
        <v>#REF!</v>
      </c>
      <c r="P313" s="148"/>
    </row>
    <row r="314" spans="1:16" x14ac:dyDescent="0.25">
      <c r="A314" s="133">
        <v>308</v>
      </c>
      <c r="B314" s="156" t="e">
        <f t="shared" ca="1" si="32"/>
        <v>#REF!</v>
      </c>
      <c r="C314" s="156" t="e">
        <f t="shared" ca="1" si="33"/>
        <v>#REF!</v>
      </c>
      <c r="D314" s="138"/>
      <c r="E314" s="139"/>
      <c r="F314" s="139" t="e">
        <f t="shared" ca="1" si="34"/>
        <v>#REF!</v>
      </c>
      <c r="G314" s="137"/>
      <c r="H314" s="137"/>
      <c r="I314" s="137" t="e">
        <f t="shared" ca="1" si="36"/>
        <v>#REF!</v>
      </c>
      <c r="J314" s="140"/>
      <c r="K314" s="140"/>
      <c r="L314" s="140" t="e">
        <f t="shared" ca="1" si="35"/>
        <v>#REF!</v>
      </c>
      <c r="M314" s="141" t="e">
        <f t="shared" ca="1" si="37"/>
        <v>#REF!</v>
      </c>
      <c r="N314" s="183" t="e">
        <f t="shared" ca="1" si="38"/>
        <v>#REF!</v>
      </c>
      <c r="O314" s="143" t="e">
        <f t="shared" ca="1" si="39"/>
        <v>#REF!</v>
      </c>
      <c r="P314" s="148"/>
    </row>
    <row r="315" spans="1:16" x14ac:dyDescent="0.25">
      <c r="A315" s="133">
        <v>309</v>
      </c>
      <c r="B315" s="156" t="e">
        <f t="shared" ca="1" si="32"/>
        <v>#REF!</v>
      </c>
      <c r="C315" s="156" t="e">
        <f t="shared" ca="1" si="33"/>
        <v>#REF!</v>
      </c>
      <c r="D315" s="138"/>
      <c r="E315" s="139"/>
      <c r="F315" s="139" t="e">
        <f t="shared" ca="1" si="34"/>
        <v>#REF!</v>
      </c>
      <c r="G315" s="137"/>
      <c r="H315" s="137"/>
      <c r="I315" s="137" t="e">
        <f t="shared" ca="1" si="36"/>
        <v>#REF!</v>
      </c>
      <c r="J315" s="140"/>
      <c r="K315" s="140"/>
      <c r="L315" s="140" t="e">
        <f t="shared" ca="1" si="35"/>
        <v>#REF!</v>
      </c>
      <c r="M315" s="141" t="e">
        <f t="shared" ca="1" si="37"/>
        <v>#REF!</v>
      </c>
      <c r="N315" s="183" t="e">
        <f t="shared" ca="1" si="38"/>
        <v>#REF!</v>
      </c>
      <c r="O315" s="143" t="e">
        <f t="shared" ca="1" si="39"/>
        <v>#REF!</v>
      </c>
      <c r="P315" s="148"/>
    </row>
    <row r="316" spans="1:16" x14ac:dyDescent="0.25">
      <c r="A316" s="133">
        <v>310</v>
      </c>
      <c r="B316" s="156" t="e">
        <f t="shared" ca="1" si="32"/>
        <v>#REF!</v>
      </c>
      <c r="C316" s="156" t="e">
        <f t="shared" ca="1" si="33"/>
        <v>#REF!</v>
      </c>
      <c r="D316" s="138"/>
      <c r="E316" s="139"/>
      <c r="F316" s="139" t="e">
        <f t="shared" ca="1" si="34"/>
        <v>#REF!</v>
      </c>
      <c r="G316" s="137"/>
      <c r="H316" s="137"/>
      <c r="I316" s="137" t="e">
        <f t="shared" ca="1" si="36"/>
        <v>#REF!</v>
      </c>
      <c r="J316" s="140"/>
      <c r="K316" s="140"/>
      <c r="L316" s="140" t="e">
        <f t="shared" ca="1" si="35"/>
        <v>#REF!</v>
      </c>
      <c r="M316" s="141" t="e">
        <f t="shared" ca="1" si="37"/>
        <v>#REF!</v>
      </c>
      <c r="N316" s="183" t="e">
        <f t="shared" ca="1" si="38"/>
        <v>#REF!</v>
      </c>
      <c r="O316" s="143" t="e">
        <f t="shared" ca="1" si="39"/>
        <v>#REF!</v>
      </c>
      <c r="P316" s="148"/>
    </row>
    <row r="317" spans="1:16" x14ac:dyDescent="0.25">
      <c r="A317" s="133">
        <v>311</v>
      </c>
      <c r="B317" s="156" t="e">
        <f t="shared" ca="1" si="32"/>
        <v>#REF!</v>
      </c>
      <c r="C317" s="156" t="e">
        <f t="shared" ca="1" si="33"/>
        <v>#REF!</v>
      </c>
      <c r="D317" s="138"/>
      <c r="E317" s="139"/>
      <c r="F317" s="139" t="e">
        <f t="shared" ca="1" si="34"/>
        <v>#REF!</v>
      </c>
      <c r="G317" s="137"/>
      <c r="H317" s="137"/>
      <c r="I317" s="137" t="e">
        <f t="shared" ca="1" si="36"/>
        <v>#REF!</v>
      </c>
      <c r="J317" s="140"/>
      <c r="K317" s="140"/>
      <c r="L317" s="140" t="e">
        <f t="shared" ca="1" si="35"/>
        <v>#REF!</v>
      </c>
      <c r="M317" s="141" t="e">
        <f t="shared" ca="1" si="37"/>
        <v>#REF!</v>
      </c>
      <c r="N317" s="183" t="e">
        <f t="shared" ca="1" si="38"/>
        <v>#REF!</v>
      </c>
      <c r="O317" s="143" t="e">
        <f t="shared" ca="1" si="39"/>
        <v>#REF!</v>
      </c>
      <c r="P317" s="148"/>
    </row>
    <row r="318" spans="1:16" x14ac:dyDescent="0.25">
      <c r="A318" s="133">
        <v>312</v>
      </c>
      <c r="B318" s="156" t="e">
        <f t="shared" ca="1" si="32"/>
        <v>#REF!</v>
      </c>
      <c r="C318" s="156" t="e">
        <f t="shared" ca="1" si="33"/>
        <v>#REF!</v>
      </c>
      <c r="D318" s="138"/>
      <c r="E318" s="139"/>
      <c r="F318" s="139" t="e">
        <f t="shared" ca="1" si="34"/>
        <v>#REF!</v>
      </c>
      <c r="G318" s="137"/>
      <c r="H318" s="137"/>
      <c r="I318" s="137" t="e">
        <f t="shared" ca="1" si="36"/>
        <v>#REF!</v>
      </c>
      <c r="J318" s="140"/>
      <c r="K318" s="140"/>
      <c r="L318" s="140" t="e">
        <f t="shared" ca="1" si="35"/>
        <v>#REF!</v>
      </c>
      <c r="M318" s="141" t="e">
        <f t="shared" ca="1" si="37"/>
        <v>#REF!</v>
      </c>
      <c r="N318" s="183" t="e">
        <f t="shared" ca="1" si="38"/>
        <v>#REF!</v>
      </c>
      <c r="O318" s="143" t="e">
        <f t="shared" ca="1" si="39"/>
        <v>#REF!</v>
      </c>
      <c r="P318" s="148"/>
    </row>
    <row r="319" spans="1:16" x14ac:dyDescent="0.25">
      <c r="A319" s="133">
        <v>313</v>
      </c>
      <c r="B319" s="156" t="e">
        <f t="shared" ca="1" si="32"/>
        <v>#REF!</v>
      </c>
      <c r="C319" s="156" t="e">
        <f t="shared" ca="1" si="33"/>
        <v>#REF!</v>
      </c>
      <c r="D319" s="138"/>
      <c r="E319" s="139"/>
      <c r="F319" s="139" t="e">
        <f t="shared" ca="1" si="34"/>
        <v>#REF!</v>
      </c>
      <c r="G319" s="137"/>
      <c r="H319" s="137"/>
      <c r="I319" s="137" t="e">
        <f t="shared" ca="1" si="36"/>
        <v>#REF!</v>
      </c>
      <c r="J319" s="140"/>
      <c r="K319" s="140"/>
      <c r="L319" s="140" t="e">
        <f t="shared" ca="1" si="35"/>
        <v>#REF!</v>
      </c>
      <c r="M319" s="141" t="e">
        <f t="shared" ca="1" si="37"/>
        <v>#REF!</v>
      </c>
      <c r="N319" s="183" t="e">
        <f t="shared" ca="1" si="38"/>
        <v>#REF!</v>
      </c>
      <c r="O319" s="143" t="e">
        <f t="shared" ca="1" si="39"/>
        <v>#REF!</v>
      </c>
      <c r="P319" s="148"/>
    </row>
    <row r="320" spans="1:16" x14ac:dyDescent="0.25">
      <c r="A320" s="133">
        <v>314</v>
      </c>
      <c r="B320" s="156" t="e">
        <f t="shared" ca="1" si="32"/>
        <v>#REF!</v>
      </c>
      <c r="C320" s="156" t="e">
        <f t="shared" ca="1" si="33"/>
        <v>#REF!</v>
      </c>
      <c r="D320" s="138"/>
      <c r="E320" s="139"/>
      <c r="F320" s="139" t="e">
        <f t="shared" ca="1" si="34"/>
        <v>#REF!</v>
      </c>
      <c r="G320" s="137"/>
      <c r="H320" s="137"/>
      <c r="I320" s="137" t="e">
        <f t="shared" ca="1" si="36"/>
        <v>#REF!</v>
      </c>
      <c r="J320" s="140"/>
      <c r="K320" s="140"/>
      <c r="L320" s="140" t="e">
        <f t="shared" ca="1" si="35"/>
        <v>#REF!</v>
      </c>
      <c r="M320" s="141" t="e">
        <f t="shared" ca="1" si="37"/>
        <v>#REF!</v>
      </c>
      <c r="N320" s="183" t="e">
        <f t="shared" ca="1" si="38"/>
        <v>#REF!</v>
      </c>
      <c r="O320" s="143" t="e">
        <f t="shared" ca="1" si="39"/>
        <v>#REF!</v>
      </c>
      <c r="P320" s="148"/>
    </row>
    <row r="321" spans="1:16" x14ac:dyDescent="0.25">
      <c r="A321" s="133">
        <v>315</v>
      </c>
      <c r="B321" s="156" t="e">
        <f t="shared" ca="1" si="32"/>
        <v>#REF!</v>
      </c>
      <c r="C321" s="156" t="e">
        <f t="shared" ca="1" si="33"/>
        <v>#REF!</v>
      </c>
      <c r="D321" s="138"/>
      <c r="E321" s="139"/>
      <c r="F321" s="139" t="e">
        <f t="shared" ca="1" si="34"/>
        <v>#REF!</v>
      </c>
      <c r="G321" s="137"/>
      <c r="H321" s="137"/>
      <c r="I321" s="137" t="e">
        <f t="shared" ca="1" si="36"/>
        <v>#REF!</v>
      </c>
      <c r="J321" s="140"/>
      <c r="K321" s="140"/>
      <c r="L321" s="140" t="e">
        <f t="shared" ca="1" si="35"/>
        <v>#REF!</v>
      </c>
      <c r="M321" s="141" t="e">
        <f t="shared" ca="1" si="37"/>
        <v>#REF!</v>
      </c>
      <c r="N321" s="183" t="e">
        <f t="shared" ca="1" si="38"/>
        <v>#REF!</v>
      </c>
      <c r="O321" s="143" t="e">
        <f t="shared" ca="1" si="39"/>
        <v>#REF!</v>
      </c>
      <c r="P321" s="148"/>
    </row>
    <row r="322" spans="1:16" x14ac:dyDescent="0.25">
      <c r="A322" s="133">
        <v>316</v>
      </c>
      <c r="B322" s="156" t="e">
        <f t="shared" ca="1" si="32"/>
        <v>#REF!</v>
      </c>
      <c r="C322" s="156" t="e">
        <f t="shared" ca="1" si="33"/>
        <v>#REF!</v>
      </c>
      <c r="D322" s="138"/>
      <c r="E322" s="139"/>
      <c r="F322" s="139" t="e">
        <f t="shared" ca="1" si="34"/>
        <v>#REF!</v>
      </c>
      <c r="G322" s="137"/>
      <c r="H322" s="137"/>
      <c r="I322" s="137" t="e">
        <f t="shared" ca="1" si="36"/>
        <v>#REF!</v>
      </c>
      <c r="J322" s="140"/>
      <c r="K322" s="140"/>
      <c r="L322" s="140" t="e">
        <f t="shared" ca="1" si="35"/>
        <v>#REF!</v>
      </c>
      <c r="M322" s="141" t="e">
        <f t="shared" ca="1" si="37"/>
        <v>#REF!</v>
      </c>
      <c r="N322" s="183" t="e">
        <f t="shared" ca="1" si="38"/>
        <v>#REF!</v>
      </c>
      <c r="O322" s="143" t="e">
        <f t="shared" ca="1" si="39"/>
        <v>#REF!</v>
      </c>
      <c r="P322" s="148"/>
    </row>
    <row r="323" spans="1:16" x14ac:dyDescent="0.25">
      <c r="A323" s="133">
        <v>317</v>
      </c>
      <c r="B323" s="156" t="e">
        <f t="shared" ca="1" si="32"/>
        <v>#REF!</v>
      </c>
      <c r="C323" s="156" t="e">
        <f t="shared" ca="1" si="33"/>
        <v>#REF!</v>
      </c>
      <c r="D323" s="138"/>
      <c r="E323" s="139"/>
      <c r="F323" s="139" t="e">
        <f t="shared" ca="1" si="34"/>
        <v>#REF!</v>
      </c>
      <c r="G323" s="137"/>
      <c r="H323" s="137"/>
      <c r="I323" s="137" t="e">
        <f t="shared" ca="1" si="36"/>
        <v>#REF!</v>
      </c>
      <c r="J323" s="140"/>
      <c r="K323" s="140"/>
      <c r="L323" s="140" t="e">
        <f t="shared" ca="1" si="35"/>
        <v>#REF!</v>
      </c>
      <c r="M323" s="141" t="e">
        <f t="shared" ca="1" si="37"/>
        <v>#REF!</v>
      </c>
      <c r="N323" s="183" t="e">
        <f t="shared" ca="1" si="38"/>
        <v>#REF!</v>
      </c>
      <c r="O323" s="143" t="e">
        <f t="shared" ca="1" si="39"/>
        <v>#REF!</v>
      </c>
      <c r="P323" s="148"/>
    </row>
    <row r="324" spans="1:16" x14ac:dyDescent="0.25">
      <c r="A324" s="133">
        <v>318</v>
      </c>
      <c r="B324" s="156" t="e">
        <f t="shared" ca="1" si="32"/>
        <v>#REF!</v>
      </c>
      <c r="C324" s="156" t="e">
        <f t="shared" ca="1" si="33"/>
        <v>#REF!</v>
      </c>
      <c r="D324" s="138"/>
      <c r="E324" s="139"/>
      <c r="F324" s="139" t="e">
        <f t="shared" ca="1" si="34"/>
        <v>#REF!</v>
      </c>
      <c r="G324" s="137"/>
      <c r="H324" s="137"/>
      <c r="I324" s="137" t="e">
        <f t="shared" ca="1" si="36"/>
        <v>#REF!</v>
      </c>
      <c r="J324" s="140"/>
      <c r="K324" s="140"/>
      <c r="L324" s="140" t="e">
        <f t="shared" ca="1" si="35"/>
        <v>#REF!</v>
      </c>
      <c r="M324" s="141" t="e">
        <f t="shared" ca="1" si="37"/>
        <v>#REF!</v>
      </c>
      <c r="N324" s="183" t="e">
        <f t="shared" ca="1" si="38"/>
        <v>#REF!</v>
      </c>
      <c r="O324" s="143" t="e">
        <f t="shared" ca="1" si="39"/>
        <v>#REF!</v>
      </c>
      <c r="P324" s="148"/>
    </row>
    <row r="325" spans="1:16" x14ac:dyDescent="0.25">
      <c r="A325" s="133">
        <v>319</v>
      </c>
      <c r="B325" s="156" t="e">
        <f t="shared" ca="1" si="32"/>
        <v>#REF!</v>
      </c>
      <c r="C325" s="156" t="e">
        <f t="shared" ca="1" si="33"/>
        <v>#REF!</v>
      </c>
      <c r="D325" s="138"/>
      <c r="E325" s="139"/>
      <c r="F325" s="139" t="e">
        <f t="shared" ca="1" si="34"/>
        <v>#REF!</v>
      </c>
      <c r="G325" s="137"/>
      <c r="H325" s="137"/>
      <c r="I325" s="137" t="e">
        <f t="shared" ca="1" si="36"/>
        <v>#REF!</v>
      </c>
      <c r="J325" s="140"/>
      <c r="K325" s="140"/>
      <c r="L325" s="140" t="e">
        <f t="shared" ca="1" si="35"/>
        <v>#REF!</v>
      </c>
      <c r="M325" s="141" t="e">
        <f t="shared" ca="1" si="37"/>
        <v>#REF!</v>
      </c>
      <c r="N325" s="183" t="e">
        <f t="shared" ca="1" si="38"/>
        <v>#REF!</v>
      </c>
      <c r="O325" s="143" t="e">
        <f t="shared" ca="1" si="39"/>
        <v>#REF!</v>
      </c>
      <c r="P325" s="148"/>
    </row>
    <row r="326" spans="1:16" x14ac:dyDescent="0.25">
      <c r="A326" s="133">
        <v>320</v>
      </c>
      <c r="B326" s="156" t="e">
        <f t="shared" ca="1" si="32"/>
        <v>#REF!</v>
      </c>
      <c r="C326" s="156" t="e">
        <f t="shared" ca="1" si="33"/>
        <v>#REF!</v>
      </c>
      <c r="D326" s="138"/>
      <c r="E326" s="139"/>
      <c r="F326" s="139" t="e">
        <f t="shared" ca="1" si="34"/>
        <v>#REF!</v>
      </c>
      <c r="G326" s="137"/>
      <c r="H326" s="137"/>
      <c r="I326" s="137" t="e">
        <f t="shared" ca="1" si="36"/>
        <v>#REF!</v>
      </c>
      <c r="J326" s="140"/>
      <c r="K326" s="140"/>
      <c r="L326" s="140" t="e">
        <f t="shared" ca="1" si="35"/>
        <v>#REF!</v>
      </c>
      <c r="M326" s="141" t="e">
        <f t="shared" ca="1" si="37"/>
        <v>#REF!</v>
      </c>
      <c r="N326" s="183" t="e">
        <f t="shared" ca="1" si="38"/>
        <v>#REF!</v>
      </c>
      <c r="O326" s="143" t="e">
        <f t="shared" ca="1" si="39"/>
        <v>#REF!</v>
      </c>
      <c r="P326" s="148"/>
    </row>
    <row r="327" spans="1:16" x14ac:dyDescent="0.25">
      <c r="A327" s="133">
        <v>321</v>
      </c>
      <c r="B327" s="156" t="e">
        <f t="shared" ca="1" si="32"/>
        <v>#REF!</v>
      </c>
      <c r="C327" s="156" t="e">
        <f t="shared" ca="1" si="33"/>
        <v>#REF!</v>
      </c>
      <c r="D327" s="138"/>
      <c r="E327" s="139"/>
      <c r="F327" s="139" t="e">
        <f t="shared" ca="1" si="34"/>
        <v>#REF!</v>
      </c>
      <c r="G327" s="137"/>
      <c r="H327" s="137"/>
      <c r="I327" s="137" t="e">
        <f t="shared" ca="1" si="36"/>
        <v>#REF!</v>
      </c>
      <c r="J327" s="140"/>
      <c r="K327" s="140"/>
      <c r="L327" s="140" t="e">
        <f t="shared" ca="1" si="35"/>
        <v>#REF!</v>
      </c>
      <c r="M327" s="141" t="e">
        <f t="shared" ca="1" si="37"/>
        <v>#REF!</v>
      </c>
      <c r="N327" s="183" t="e">
        <f t="shared" ca="1" si="38"/>
        <v>#REF!</v>
      </c>
      <c r="O327" s="143" t="e">
        <f t="shared" ca="1" si="39"/>
        <v>#REF!</v>
      </c>
      <c r="P327" s="148"/>
    </row>
    <row r="328" spans="1:16" x14ac:dyDescent="0.25">
      <c r="A328" s="133">
        <v>322</v>
      </c>
      <c r="B328" s="156" t="e">
        <f t="shared" ref="B328:B391" ca="1" si="40">INDIRECT(CONCATENATE($C$505,$D$505,"!$B",$A328 + 8))</f>
        <v>#REF!</v>
      </c>
      <c r="C328" s="156" t="e">
        <f t="shared" ref="C328:C391" ca="1" si="41">INDIRECT(CONCATENATE($C$505,$D$505,"!$C",$A328 + 8))</f>
        <v>#REF!</v>
      </c>
      <c r="D328" s="138"/>
      <c r="E328" s="139"/>
      <c r="F328" s="139" t="e">
        <f t="shared" ref="F328:F391" ca="1" si="42">INDIRECT(CONCATENATE($C$505,$D$505,"!$Z",$A328 + 8))</f>
        <v>#REF!</v>
      </c>
      <c r="G328" s="137"/>
      <c r="H328" s="137"/>
      <c r="I328" s="137" t="e">
        <f t="shared" ca="1" si="36"/>
        <v>#REF!</v>
      </c>
      <c r="J328" s="140"/>
      <c r="K328" s="140"/>
      <c r="L328" s="140" t="e">
        <f t="shared" ref="L328:L391" ca="1" si="43">INDIRECT(CONCATENATE($C$505,$D$505,"!$V",$A328 + 8))</f>
        <v>#REF!</v>
      </c>
      <c r="M328" s="141" t="e">
        <f t="shared" ca="1" si="37"/>
        <v>#REF!</v>
      </c>
      <c r="N328" s="183" t="e">
        <f t="shared" ca="1" si="38"/>
        <v>#REF!</v>
      </c>
      <c r="O328" s="143" t="e">
        <f t="shared" ca="1" si="39"/>
        <v>#REF!</v>
      </c>
      <c r="P328" s="148"/>
    </row>
    <row r="329" spans="1:16" x14ac:dyDescent="0.25">
      <c r="A329" s="133">
        <v>323</v>
      </c>
      <c r="B329" s="156" t="e">
        <f t="shared" ca="1" si="40"/>
        <v>#REF!</v>
      </c>
      <c r="C329" s="156" t="e">
        <f t="shared" ca="1" si="41"/>
        <v>#REF!</v>
      </c>
      <c r="D329" s="138"/>
      <c r="E329" s="139"/>
      <c r="F329" s="139" t="e">
        <f t="shared" ca="1" si="42"/>
        <v>#REF!</v>
      </c>
      <c r="G329" s="137"/>
      <c r="H329" s="137"/>
      <c r="I329" s="137" t="e">
        <f t="shared" ref="I329:I392" ca="1" si="44">INDIRECT(CONCATENATE($C$505,$D$505,"!$AD",$A329 + 8))</f>
        <v>#REF!</v>
      </c>
      <c r="J329" s="140"/>
      <c r="K329" s="140"/>
      <c r="L329" s="140" t="e">
        <f t="shared" ca="1" si="43"/>
        <v>#REF!</v>
      </c>
      <c r="M329" s="141" t="e">
        <f t="shared" ref="M329:M392" ca="1" si="45">IF(I329&lt;33,0,3)</f>
        <v>#REF!</v>
      </c>
      <c r="N329" s="183" t="e">
        <f t="shared" ref="N329:N392" ca="1" si="46">ROUNDDOWN(O329,0)</f>
        <v>#REF!</v>
      </c>
      <c r="O329" s="143" t="e">
        <f t="shared" ref="O329:O392" ca="1" si="47">I329*M329/100</f>
        <v>#REF!</v>
      </c>
      <c r="P329" s="148"/>
    </row>
    <row r="330" spans="1:16" x14ac:dyDescent="0.25">
      <c r="A330" s="133">
        <v>324</v>
      </c>
      <c r="B330" s="156" t="e">
        <f t="shared" ca="1" si="40"/>
        <v>#REF!</v>
      </c>
      <c r="C330" s="156" t="e">
        <f t="shared" ca="1" si="41"/>
        <v>#REF!</v>
      </c>
      <c r="D330" s="138"/>
      <c r="E330" s="139"/>
      <c r="F330" s="139" t="e">
        <f t="shared" ca="1" si="42"/>
        <v>#REF!</v>
      </c>
      <c r="G330" s="137"/>
      <c r="H330" s="137"/>
      <c r="I330" s="137" t="e">
        <f t="shared" ca="1" si="44"/>
        <v>#REF!</v>
      </c>
      <c r="J330" s="140"/>
      <c r="K330" s="140"/>
      <c r="L330" s="140" t="e">
        <f t="shared" ca="1" si="43"/>
        <v>#REF!</v>
      </c>
      <c r="M330" s="141" t="e">
        <f t="shared" ca="1" si="45"/>
        <v>#REF!</v>
      </c>
      <c r="N330" s="183" t="e">
        <f t="shared" ca="1" si="46"/>
        <v>#REF!</v>
      </c>
      <c r="O330" s="143" t="e">
        <f t="shared" ca="1" si="47"/>
        <v>#REF!</v>
      </c>
      <c r="P330" s="148"/>
    </row>
    <row r="331" spans="1:16" x14ac:dyDescent="0.25">
      <c r="A331" s="133">
        <v>325</v>
      </c>
      <c r="B331" s="156" t="e">
        <f t="shared" ca="1" si="40"/>
        <v>#REF!</v>
      </c>
      <c r="C331" s="156" t="e">
        <f t="shared" ca="1" si="41"/>
        <v>#REF!</v>
      </c>
      <c r="D331" s="138"/>
      <c r="E331" s="139"/>
      <c r="F331" s="139" t="e">
        <f t="shared" ca="1" si="42"/>
        <v>#REF!</v>
      </c>
      <c r="G331" s="137"/>
      <c r="H331" s="137"/>
      <c r="I331" s="137" t="e">
        <f t="shared" ca="1" si="44"/>
        <v>#REF!</v>
      </c>
      <c r="J331" s="140"/>
      <c r="K331" s="140"/>
      <c r="L331" s="140" t="e">
        <f t="shared" ca="1" si="43"/>
        <v>#REF!</v>
      </c>
      <c r="M331" s="141" t="e">
        <f t="shared" ca="1" si="45"/>
        <v>#REF!</v>
      </c>
      <c r="N331" s="183" t="e">
        <f t="shared" ca="1" si="46"/>
        <v>#REF!</v>
      </c>
      <c r="O331" s="143" t="e">
        <f t="shared" ca="1" si="47"/>
        <v>#REF!</v>
      </c>
      <c r="P331" s="148"/>
    </row>
    <row r="332" spans="1:16" x14ac:dyDescent="0.25">
      <c r="A332" s="133">
        <v>326</v>
      </c>
      <c r="B332" s="156" t="e">
        <f t="shared" ca="1" si="40"/>
        <v>#REF!</v>
      </c>
      <c r="C332" s="156" t="e">
        <f t="shared" ca="1" si="41"/>
        <v>#REF!</v>
      </c>
      <c r="D332" s="138"/>
      <c r="E332" s="139"/>
      <c r="F332" s="139" t="e">
        <f t="shared" ca="1" si="42"/>
        <v>#REF!</v>
      </c>
      <c r="G332" s="137"/>
      <c r="H332" s="137"/>
      <c r="I332" s="137" t="e">
        <f t="shared" ca="1" si="44"/>
        <v>#REF!</v>
      </c>
      <c r="J332" s="140"/>
      <c r="K332" s="140"/>
      <c r="L332" s="140" t="e">
        <f t="shared" ca="1" si="43"/>
        <v>#REF!</v>
      </c>
      <c r="M332" s="141" t="e">
        <f t="shared" ca="1" si="45"/>
        <v>#REF!</v>
      </c>
      <c r="N332" s="183" t="e">
        <f t="shared" ca="1" si="46"/>
        <v>#REF!</v>
      </c>
      <c r="O332" s="143" t="e">
        <f t="shared" ca="1" si="47"/>
        <v>#REF!</v>
      </c>
      <c r="P332" s="148"/>
    </row>
    <row r="333" spans="1:16" x14ac:dyDescent="0.25">
      <c r="A333" s="133">
        <v>327</v>
      </c>
      <c r="B333" s="156" t="e">
        <f t="shared" ca="1" si="40"/>
        <v>#REF!</v>
      </c>
      <c r="C333" s="156" t="e">
        <f t="shared" ca="1" si="41"/>
        <v>#REF!</v>
      </c>
      <c r="D333" s="138"/>
      <c r="E333" s="139"/>
      <c r="F333" s="139" t="e">
        <f t="shared" ca="1" si="42"/>
        <v>#REF!</v>
      </c>
      <c r="G333" s="137"/>
      <c r="H333" s="137"/>
      <c r="I333" s="137" t="e">
        <f t="shared" ca="1" si="44"/>
        <v>#REF!</v>
      </c>
      <c r="J333" s="140"/>
      <c r="K333" s="140"/>
      <c r="L333" s="140" t="e">
        <f t="shared" ca="1" si="43"/>
        <v>#REF!</v>
      </c>
      <c r="M333" s="141" t="e">
        <f t="shared" ca="1" si="45"/>
        <v>#REF!</v>
      </c>
      <c r="N333" s="183" t="e">
        <f t="shared" ca="1" si="46"/>
        <v>#REF!</v>
      </c>
      <c r="O333" s="143" t="e">
        <f t="shared" ca="1" si="47"/>
        <v>#REF!</v>
      </c>
      <c r="P333" s="148"/>
    </row>
    <row r="334" spans="1:16" x14ac:dyDescent="0.25">
      <c r="A334" s="133">
        <v>328</v>
      </c>
      <c r="B334" s="156" t="e">
        <f t="shared" ca="1" si="40"/>
        <v>#REF!</v>
      </c>
      <c r="C334" s="156" t="e">
        <f t="shared" ca="1" si="41"/>
        <v>#REF!</v>
      </c>
      <c r="D334" s="138"/>
      <c r="E334" s="139"/>
      <c r="F334" s="139" t="e">
        <f t="shared" ca="1" si="42"/>
        <v>#REF!</v>
      </c>
      <c r="G334" s="137"/>
      <c r="H334" s="137"/>
      <c r="I334" s="137" t="e">
        <f t="shared" ca="1" si="44"/>
        <v>#REF!</v>
      </c>
      <c r="J334" s="140"/>
      <c r="K334" s="140"/>
      <c r="L334" s="140" t="e">
        <f t="shared" ca="1" si="43"/>
        <v>#REF!</v>
      </c>
      <c r="M334" s="141" t="e">
        <f t="shared" ca="1" si="45"/>
        <v>#REF!</v>
      </c>
      <c r="N334" s="183" t="e">
        <f t="shared" ca="1" si="46"/>
        <v>#REF!</v>
      </c>
      <c r="O334" s="143" t="e">
        <f t="shared" ca="1" si="47"/>
        <v>#REF!</v>
      </c>
      <c r="P334" s="148"/>
    </row>
    <row r="335" spans="1:16" x14ac:dyDescent="0.25">
      <c r="A335" s="133">
        <v>329</v>
      </c>
      <c r="B335" s="156" t="e">
        <f t="shared" ca="1" si="40"/>
        <v>#REF!</v>
      </c>
      <c r="C335" s="156" t="e">
        <f t="shared" ca="1" si="41"/>
        <v>#REF!</v>
      </c>
      <c r="D335" s="138"/>
      <c r="E335" s="139"/>
      <c r="F335" s="139" t="e">
        <f t="shared" ca="1" si="42"/>
        <v>#REF!</v>
      </c>
      <c r="G335" s="137"/>
      <c r="H335" s="137"/>
      <c r="I335" s="137" t="e">
        <f t="shared" ca="1" si="44"/>
        <v>#REF!</v>
      </c>
      <c r="J335" s="140"/>
      <c r="K335" s="140"/>
      <c r="L335" s="140" t="e">
        <f t="shared" ca="1" si="43"/>
        <v>#REF!</v>
      </c>
      <c r="M335" s="141" t="e">
        <f t="shared" ca="1" si="45"/>
        <v>#REF!</v>
      </c>
      <c r="N335" s="183" t="e">
        <f t="shared" ca="1" si="46"/>
        <v>#REF!</v>
      </c>
      <c r="O335" s="143" t="e">
        <f t="shared" ca="1" si="47"/>
        <v>#REF!</v>
      </c>
      <c r="P335" s="148"/>
    </row>
    <row r="336" spans="1:16" x14ac:dyDescent="0.25">
      <c r="A336" s="133">
        <v>330</v>
      </c>
      <c r="B336" s="156" t="e">
        <f t="shared" ca="1" si="40"/>
        <v>#REF!</v>
      </c>
      <c r="C336" s="156" t="e">
        <f t="shared" ca="1" si="41"/>
        <v>#REF!</v>
      </c>
      <c r="D336" s="138"/>
      <c r="E336" s="139"/>
      <c r="F336" s="139" t="e">
        <f t="shared" ca="1" si="42"/>
        <v>#REF!</v>
      </c>
      <c r="G336" s="137"/>
      <c r="H336" s="137"/>
      <c r="I336" s="137" t="e">
        <f t="shared" ca="1" si="44"/>
        <v>#REF!</v>
      </c>
      <c r="J336" s="140"/>
      <c r="K336" s="140"/>
      <c r="L336" s="140" t="e">
        <f t="shared" ca="1" si="43"/>
        <v>#REF!</v>
      </c>
      <c r="M336" s="141" t="e">
        <f t="shared" ca="1" si="45"/>
        <v>#REF!</v>
      </c>
      <c r="N336" s="183" t="e">
        <f t="shared" ca="1" si="46"/>
        <v>#REF!</v>
      </c>
      <c r="O336" s="143" t="e">
        <f t="shared" ca="1" si="47"/>
        <v>#REF!</v>
      </c>
      <c r="P336" s="148"/>
    </row>
    <row r="337" spans="1:16" x14ac:dyDescent="0.25">
      <c r="A337" s="133">
        <v>331</v>
      </c>
      <c r="B337" s="156" t="e">
        <f t="shared" ca="1" si="40"/>
        <v>#REF!</v>
      </c>
      <c r="C337" s="156" t="e">
        <f t="shared" ca="1" si="41"/>
        <v>#REF!</v>
      </c>
      <c r="D337" s="138"/>
      <c r="E337" s="139"/>
      <c r="F337" s="139" t="e">
        <f t="shared" ca="1" si="42"/>
        <v>#REF!</v>
      </c>
      <c r="G337" s="137"/>
      <c r="H337" s="137"/>
      <c r="I337" s="137" t="e">
        <f t="shared" ca="1" si="44"/>
        <v>#REF!</v>
      </c>
      <c r="J337" s="140"/>
      <c r="K337" s="140"/>
      <c r="L337" s="140" t="e">
        <f t="shared" ca="1" si="43"/>
        <v>#REF!</v>
      </c>
      <c r="M337" s="141" t="e">
        <f t="shared" ca="1" si="45"/>
        <v>#REF!</v>
      </c>
      <c r="N337" s="183" t="e">
        <f t="shared" ca="1" si="46"/>
        <v>#REF!</v>
      </c>
      <c r="O337" s="143" t="e">
        <f t="shared" ca="1" si="47"/>
        <v>#REF!</v>
      </c>
      <c r="P337" s="148"/>
    </row>
    <row r="338" spans="1:16" x14ac:dyDescent="0.25">
      <c r="A338" s="133">
        <v>332</v>
      </c>
      <c r="B338" s="156" t="e">
        <f t="shared" ca="1" si="40"/>
        <v>#REF!</v>
      </c>
      <c r="C338" s="156" t="e">
        <f t="shared" ca="1" si="41"/>
        <v>#REF!</v>
      </c>
      <c r="D338" s="138"/>
      <c r="E338" s="139"/>
      <c r="F338" s="139" t="e">
        <f t="shared" ca="1" si="42"/>
        <v>#REF!</v>
      </c>
      <c r="G338" s="137"/>
      <c r="H338" s="137"/>
      <c r="I338" s="137" t="e">
        <f t="shared" ca="1" si="44"/>
        <v>#REF!</v>
      </c>
      <c r="J338" s="140"/>
      <c r="K338" s="140"/>
      <c r="L338" s="140" t="e">
        <f t="shared" ca="1" si="43"/>
        <v>#REF!</v>
      </c>
      <c r="M338" s="141" t="e">
        <f t="shared" ca="1" si="45"/>
        <v>#REF!</v>
      </c>
      <c r="N338" s="183" t="e">
        <f t="shared" ca="1" si="46"/>
        <v>#REF!</v>
      </c>
      <c r="O338" s="143" t="e">
        <f t="shared" ca="1" si="47"/>
        <v>#REF!</v>
      </c>
      <c r="P338" s="148"/>
    </row>
    <row r="339" spans="1:16" x14ac:dyDescent="0.25">
      <c r="A339" s="133">
        <v>333</v>
      </c>
      <c r="B339" s="156" t="e">
        <f t="shared" ca="1" si="40"/>
        <v>#REF!</v>
      </c>
      <c r="C339" s="156" t="e">
        <f t="shared" ca="1" si="41"/>
        <v>#REF!</v>
      </c>
      <c r="D339" s="138"/>
      <c r="E339" s="139"/>
      <c r="F339" s="139" t="e">
        <f t="shared" ca="1" si="42"/>
        <v>#REF!</v>
      </c>
      <c r="G339" s="137"/>
      <c r="H339" s="137"/>
      <c r="I339" s="137" t="e">
        <f t="shared" ca="1" si="44"/>
        <v>#REF!</v>
      </c>
      <c r="J339" s="140"/>
      <c r="K339" s="140"/>
      <c r="L339" s="140" t="e">
        <f t="shared" ca="1" si="43"/>
        <v>#REF!</v>
      </c>
      <c r="M339" s="141" t="e">
        <f t="shared" ca="1" si="45"/>
        <v>#REF!</v>
      </c>
      <c r="N339" s="183" t="e">
        <f t="shared" ca="1" si="46"/>
        <v>#REF!</v>
      </c>
      <c r="O339" s="143" t="e">
        <f t="shared" ca="1" si="47"/>
        <v>#REF!</v>
      </c>
      <c r="P339" s="148"/>
    </row>
    <row r="340" spans="1:16" x14ac:dyDescent="0.25">
      <c r="A340" s="133">
        <v>334</v>
      </c>
      <c r="B340" s="156" t="e">
        <f t="shared" ca="1" si="40"/>
        <v>#REF!</v>
      </c>
      <c r="C340" s="156" t="e">
        <f t="shared" ca="1" si="41"/>
        <v>#REF!</v>
      </c>
      <c r="D340" s="138"/>
      <c r="E340" s="139"/>
      <c r="F340" s="139" t="e">
        <f t="shared" ca="1" si="42"/>
        <v>#REF!</v>
      </c>
      <c r="G340" s="137"/>
      <c r="H340" s="137"/>
      <c r="I340" s="137" t="e">
        <f t="shared" ca="1" si="44"/>
        <v>#REF!</v>
      </c>
      <c r="J340" s="140"/>
      <c r="K340" s="140"/>
      <c r="L340" s="140" t="e">
        <f t="shared" ca="1" si="43"/>
        <v>#REF!</v>
      </c>
      <c r="M340" s="141" t="e">
        <f t="shared" ca="1" si="45"/>
        <v>#REF!</v>
      </c>
      <c r="N340" s="183" t="e">
        <f t="shared" ca="1" si="46"/>
        <v>#REF!</v>
      </c>
      <c r="O340" s="143" t="e">
        <f t="shared" ca="1" si="47"/>
        <v>#REF!</v>
      </c>
      <c r="P340" s="148"/>
    </row>
    <row r="341" spans="1:16" x14ac:dyDescent="0.25">
      <c r="A341" s="133">
        <v>335</v>
      </c>
      <c r="B341" s="156" t="e">
        <f t="shared" ca="1" si="40"/>
        <v>#REF!</v>
      </c>
      <c r="C341" s="156" t="e">
        <f t="shared" ca="1" si="41"/>
        <v>#REF!</v>
      </c>
      <c r="D341" s="138"/>
      <c r="E341" s="139"/>
      <c r="F341" s="139" t="e">
        <f t="shared" ca="1" si="42"/>
        <v>#REF!</v>
      </c>
      <c r="G341" s="137"/>
      <c r="H341" s="137"/>
      <c r="I341" s="137" t="e">
        <f t="shared" ca="1" si="44"/>
        <v>#REF!</v>
      </c>
      <c r="J341" s="140"/>
      <c r="K341" s="140"/>
      <c r="L341" s="140" t="e">
        <f t="shared" ca="1" si="43"/>
        <v>#REF!</v>
      </c>
      <c r="M341" s="141" t="e">
        <f t="shared" ca="1" si="45"/>
        <v>#REF!</v>
      </c>
      <c r="N341" s="183" t="e">
        <f t="shared" ca="1" si="46"/>
        <v>#REF!</v>
      </c>
      <c r="O341" s="143" t="e">
        <f t="shared" ca="1" si="47"/>
        <v>#REF!</v>
      </c>
      <c r="P341" s="148"/>
    </row>
    <row r="342" spans="1:16" x14ac:dyDescent="0.25">
      <c r="A342" s="133">
        <v>336</v>
      </c>
      <c r="B342" s="156" t="e">
        <f t="shared" ca="1" si="40"/>
        <v>#REF!</v>
      </c>
      <c r="C342" s="156" t="e">
        <f t="shared" ca="1" si="41"/>
        <v>#REF!</v>
      </c>
      <c r="D342" s="138"/>
      <c r="E342" s="139"/>
      <c r="F342" s="139" t="e">
        <f t="shared" ca="1" si="42"/>
        <v>#REF!</v>
      </c>
      <c r="G342" s="137"/>
      <c r="H342" s="137"/>
      <c r="I342" s="137" t="e">
        <f t="shared" ca="1" si="44"/>
        <v>#REF!</v>
      </c>
      <c r="J342" s="140"/>
      <c r="K342" s="140"/>
      <c r="L342" s="140" t="e">
        <f t="shared" ca="1" si="43"/>
        <v>#REF!</v>
      </c>
      <c r="M342" s="141" t="e">
        <f t="shared" ca="1" si="45"/>
        <v>#REF!</v>
      </c>
      <c r="N342" s="183" t="e">
        <f t="shared" ca="1" si="46"/>
        <v>#REF!</v>
      </c>
      <c r="O342" s="143" t="e">
        <f t="shared" ca="1" si="47"/>
        <v>#REF!</v>
      </c>
      <c r="P342" s="148"/>
    </row>
    <row r="343" spans="1:16" x14ac:dyDescent="0.25">
      <c r="A343" s="133">
        <v>337</v>
      </c>
      <c r="B343" s="156" t="e">
        <f t="shared" ca="1" si="40"/>
        <v>#REF!</v>
      </c>
      <c r="C343" s="156" t="e">
        <f t="shared" ca="1" si="41"/>
        <v>#REF!</v>
      </c>
      <c r="D343" s="138"/>
      <c r="E343" s="139"/>
      <c r="F343" s="139" t="e">
        <f t="shared" ca="1" si="42"/>
        <v>#REF!</v>
      </c>
      <c r="G343" s="137"/>
      <c r="H343" s="137"/>
      <c r="I343" s="137" t="e">
        <f t="shared" ca="1" si="44"/>
        <v>#REF!</v>
      </c>
      <c r="J343" s="140"/>
      <c r="K343" s="140"/>
      <c r="L343" s="140" t="e">
        <f t="shared" ca="1" si="43"/>
        <v>#REF!</v>
      </c>
      <c r="M343" s="141" t="e">
        <f t="shared" ca="1" si="45"/>
        <v>#REF!</v>
      </c>
      <c r="N343" s="183" t="e">
        <f t="shared" ca="1" si="46"/>
        <v>#REF!</v>
      </c>
      <c r="O343" s="143" t="e">
        <f t="shared" ca="1" si="47"/>
        <v>#REF!</v>
      </c>
      <c r="P343" s="148"/>
    </row>
    <row r="344" spans="1:16" x14ac:dyDescent="0.25">
      <c r="A344" s="133">
        <v>338</v>
      </c>
      <c r="B344" s="156" t="e">
        <f t="shared" ca="1" si="40"/>
        <v>#REF!</v>
      </c>
      <c r="C344" s="156" t="e">
        <f t="shared" ca="1" si="41"/>
        <v>#REF!</v>
      </c>
      <c r="D344" s="138"/>
      <c r="E344" s="139"/>
      <c r="F344" s="139" t="e">
        <f t="shared" ca="1" si="42"/>
        <v>#REF!</v>
      </c>
      <c r="G344" s="137"/>
      <c r="H344" s="137"/>
      <c r="I344" s="137" t="e">
        <f t="shared" ca="1" si="44"/>
        <v>#REF!</v>
      </c>
      <c r="J344" s="140"/>
      <c r="K344" s="140"/>
      <c r="L344" s="140" t="e">
        <f t="shared" ca="1" si="43"/>
        <v>#REF!</v>
      </c>
      <c r="M344" s="141" t="e">
        <f t="shared" ca="1" si="45"/>
        <v>#REF!</v>
      </c>
      <c r="N344" s="183" t="e">
        <f t="shared" ca="1" si="46"/>
        <v>#REF!</v>
      </c>
      <c r="O344" s="143" t="e">
        <f t="shared" ca="1" si="47"/>
        <v>#REF!</v>
      </c>
      <c r="P344" s="148"/>
    </row>
    <row r="345" spans="1:16" x14ac:dyDescent="0.25">
      <c r="A345" s="133">
        <v>339</v>
      </c>
      <c r="B345" s="156" t="e">
        <f t="shared" ca="1" si="40"/>
        <v>#REF!</v>
      </c>
      <c r="C345" s="156" t="e">
        <f t="shared" ca="1" si="41"/>
        <v>#REF!</v>
      </c>
      <c r="D345" s="138"/>
      <c r="E345" s="139"/>
      <c r="F345" s="139" t="e">
        <f t="shared" ca="1" si="42"/>
        <v>#REF!</v>
      </c>
      <c r="G345" s="137"/>
      <c r="H345" s="137"/>
      <c r="I345" s="137" t="e">
        <f t="shared" ca="1" si="44"/>
        <v>#REF!</v>
      </c>
      <c r="J345" s="140"/>
      <c r="K345" s="140"/>
      <c r="L345" s="140" t="e">
        <f t="shared" ca="1" si="43"/>
        <v>#REF!</v>
      </c>
      <c r="M345" s="141" t="e">
        <f t="shared" ca="1" si="45"/>
        <v>#REF!</v>
      </c>
      <c r="N345" s="183" t="e">
        <f t="shared" ca="1" si="46"/>
        <v>#REF!</v>
      </c>
      <c r="O345" s="143" t="e">
        <f t="shared" ca="1" si="47"/>
        <v>#REF!</v>
      </c>
      <c r="P345" s="148"/>
    </row>
    <row r="346" spans="1:16" x14ac:dyDescent="0.25">
      <c r="A346" s="133">
        <v>340</v>
      </c>
      <c r="B346" s="156" t="e">
        <f t="shared" ca="1" si="40"/>
        <v>#REF!</v>
      </c>
      <c r="C346" s="156" t="e">
        <f t="shared" ca="1" si="41"/>
        <v>#REF!</v>
      </c>
      <c r="D346" s="138"/>
      <c r="E346" s="139"/>
      <c r="F346" s="139" t="e">
        <f t="shared" ca="1" si="42"/>
        <v>#REF!</v>
      </c>
      <c r="G346" s="137"/>
      <c r="H346" s="137"/>
      <c r="I346" s="137" t="e">
        <f t="shared" ca="1" si="44"/>
        <v>#REF!</v>
      </c>
      <c r="J346" s="140"/>
      <c r="K346" s="140"/>
      <c r="L346" s="140" t="e">
        <f t="shared" ca="1" si="43"/>
        <v>#REF!</v>
      </c>
      <c r="M346" s="141" t="e">
        <f t="shared" ca="1" si="45"/>
        <v>#REF!</v>
      </c>
      <c r="N346" s="183" t="e">
        <f t="shared" ca="1" si="46"/>
        <v>#REF!</v>
      </c>
      <c r="O346" s="143" t="e">
        <f t="shared" ca="1" si="47"/>
        <v>#REF!</v>
      </c>
      <c r="P346" s="148"/>
    </row>
    <row r="347" spans="1:16" x14ac:dyDescent="0.25">
      <c r="A347" s="133">
        <v>341</v>
      </c>
      <c r="B347" s="156" t="e">
        <f t="shared" ca="1" si="40"/>
        <v>#REF!</v>
      </c>
      <c r="C347" s="156" t="e">
        <f t="shared" ca="1" si="41"/>
        <v>#REF!</v>
      </c>
      <c r="D347" s="138"/>
      <c r="E347" s="139"/>
      <c r="F347" s="139" t="e">
        <f t="shared" ca="1" si="42"/>
        <v>#REF!</v>
      </c>
      <c r="G347" s="137"/>
      <c r="H347" s="137"/>
      <c r="I347" s="137" t="e">
        <f t="shared" ca="1" si="44"/>
        <v>#REF!</v>
      </c>
      <c r="J347" s="140"/>
      <c r="K347" s="140"/>
      <c r="L347" s="140" t="e">
        <f t="shared" ca="1" si="43"/>
        <v>#REF!</v>
      </c>
      <c r="M347" s="141" t="e">
        <f t="shared" ca="1" si="45"/>
        <v>#REF!</v>
      </c>
      <c r="N347" s="183" t="e">
        <f t="shared" ca="1" si="46"/>
        <v>#REF!</v>
      </c>
      <c r="O347" s="143" t="e">
        <f t="shared" ca="1" si="47"/>
        <v>#REF!</v>
      </c>
      <c r="P347" s="148"/>
    </row>
    <row r="348" spans="1:16" x14ac:dyDescent="0.25">
      <c r="A348" s="133">
        <v>342</v>
      </c>
      <c r="B348" s="156" t="e">
        <f t="shared" ca="1" si="40"/>
        <v>#REF!</v>
      </c>
      <c r="C348" s="156" t="e">
        <f t="shared" ca="1" si="41"/>
        <v>#REF!</v>
      </c>
      <c r="D348" s="138"/>
      <c r="E348" s="139"/>
      <c r="F348" s="139" t="e">
        <f t="shared" ca="1" si="42"/>
        <v>#REF!</v>
      </c>
      <c r="G348" s="137"/>
      <c r="H348" s="137"/>
      <c r="I348" s="137" t="e">
        <f t="shared" ca="1" si="44"/>
        <v>#REF!</v>
      </c>
      <c r="J348" s="140"/>
      <c r="K348" s="140"/>
      <c r="L348" s="140" t="e">
        <f t="shared" ca="1" si="43"/>
        <v>#REF!</v>
      </c>
      <c r="M348" s="141" t="e">
        <f t="shared" ca="1" si="45"/>
        <v>#REF!</v>
      </c>
      <c r="N348" s="183" t="e">
        <f t="shared" ca="1" si="46"/>
        <v>#REF!</v>
      </c>
      <c r="O348" s="143" t="e">
        <f t="shared" ca="1" si="47"/>
        <v>#REF!</v>
      </c>
      <c r="P348" s="148"/>
    </row>
    <row r="349" spans="1:16" x14ac:dyDescent="0.25">
      <c r="A349" s="133">
        <v>343</v>
      </c>
      <c r="B349" s="156" t="e">
        <f t="shared" ca="1" si="40"/>
        <v>#REF!</v>
      </c>
      <c r="C349" s="156" t="e">
        <f t="shared" ca="1" si="41"/>
        <v>#REF!</v>
      </c>
      <c r="D349" s="138"/>
      <c r="E349" s="139"/>
      <c r="F349" s="139" t="e">
        <f t="shared" ca="1" si="42"/>
        <v>#REF!</v>
      </c>
      <c r="G349" s="137"/>
      <c r="H349" s="137"/>
      <c r="I349" s="137" t="e">
        <f t="shared" ca="1" si="44"/>
        <v>#REF!</v>
      </c>
      <c r="J349" s="140"/>
      <c r="K349" s="140"/>
      <c r="L349" s="140" t="e">
        <f t="shared" ca="1" si="43"/>
        <v>#REF!</v>
      </c>
      <c r="M349" s="141" t="e">
        <f t="shared" ca="1" si="45"/>
        <v>#REF!</v>
      </c>
      <c r="N349" s="183" t="e">
        <f t="shared" ca="1" si="46"/>
        <v>#REF!</v>
      </c>
      <c r="O349" s="143" t="e">
        <f t="shared" ca="1" si="47"/>
        <v>#REF!</v>
      </c>
      <c r="P349" s="148"/>
    </row>
    <row r="350" spans="1:16" x14ac:dyDescent="0.25">
      <c r="A350" s="133">
        <v>344</v>
      </c>
      <c r="B350" s="156" t="e">
        <f t="shared" ca="1" si="40"/>
        <v>#REF!</v>
      </c>
      <c r="C350" s="156" t="e">
        <f t="shared" ca="1" si="41"/>
        <v>#REF!</v>
      </c>
      <c r="D350" s="138"/>
      <c r="E350" s="139"/>
      <c r="F350" s="139" t="e">
        <f t="shared" ca="1" si="42"/>
        <v>#REF!</v>
      </c>
      <c r="G350" s="137"/>
      <c r="H350" s="137"/>
      <c r="I350" s="137" t="e">
        <f t="shared" ca="1" si="44"/>
        <v>#REF!</v>
      </c>
      <c r="J350" s="140"/>
      <c r="K350" s="140"/>
      <c r="L350" s="140" t="e">
        <f t="shared" ca="1" si="43"/>
        <v>#REF!</v>
      </c>
      <c r="M350" s="141" t="e">
        <f t="shared" ca="1" si="45"/>
        <v>#REF!</v>
      </c>
      <c r="N350" s="183" t="e">
        <f t="shared" ca="1" si="46"/>
        <v>#REF!</v>
      </c>
      <c r="O350" s="143" t="e">
        <f t="shared" ca="1" si="47"/>
        <v>#REF!</v>
      </c>
      <c r="P350" s="148"/>
    </row>
    <row r="351" spans="1:16" x14ac:dyDescent="0.25">
      <c r="A351" s="133">
        <v>345</v>
      </c>
      <c r="B351" s="156" t="e">
        <f t="shared" ca="1" si="40"/>
        <v>#REF!</v>
      </c>
      <c r="C351" s="156" t="e">
        <f t="shared" ca="1" si="41"/>
        <v>#REF!</v>
      </c>
      <c r="D351" s="138"/>
      <c r="E351" s="139"/>
      <c r="F351" s="139" t="e">
        <f t="shared" ca="1" si="42"/>
        <v>#REF!</v>
      </c>
      <c r="G351" s="137"/>
      <c r="H351" s="137"/>
      <c r="I351" s="137" t="e">
        <f t="shared" ca="1" si="44"/>
        <v>#REF!</v>
      </c>
      <c r="J351" s="140"/>
      <c r="K351" s="140"/>
      <c r="L351" s="140" t="e">
        <f t="shared" ca="1" si="43"/>
        <v>#REF!</v>
      </c>
      <c r="M351" s="141" t="e">
        <f t="shared" ca="1" si="45"/>
        <v>#REF!</v>
      </c>
      <c r="N351" s="183" t="e">
        <f t="shared" ca="1" si="46"/>
        <v>#REF!</v>
      </c>
      <c r="O351" s="143" t="e">
        <f t="shared" ca="1" si="47"/>
        <v>#REF!</v>
      </c>
      <c r="P351" s="148"/>
    </row>
    <row r="352" spans="1:16" x14ac:dyDescent="0.25">
      <c r="A352" s="133">
        <v>346</v>
      </c>
      <c r="B352" s="156" t="e">
        <f t="shared" ca="1" si="40"/>
        <v>#REF!</v>
      </c>
      <c r="C352" s="156" t="e">
        <f t="shared" ca="1" si="41"/>
        <v>#REF!</v>
      </c>
      <c r="D352" s="138"/>
      <c r="E352" s="139"/>
      <c r="F352" s="139" t="e">
        <f t="shared" ca="1" si="42"/>
        <v>#REF!</v>
      </c>
      <c r="G352" s="137"/>
      <c r="H352" s="137"/>
      <c r="I352" s="137" t="e">
        <f t="shared" ca="1" si="44"/>
        <v>#REF!</v>
      </c>
      <c r="J352" s="140"/>
      <c r="K352" s="140"/>
      <c r="L352" s="140" t="e">
        <f t="shared" ca="1" si="43"/>
        <v>#REF!</v>
      </c>
      <c r="M352" s="141" t="e">
        <f t="shared" ca="1" si="45"/>
        <v>#REF!</v>
      </c>
      <c r="N352" s="183" t="e">
        <f t="shared" ca="1" si="46"/>
        <v>#REF!</v>
      </c>
      <c r="O352" s="143" t="e">
        <f t="shared" ca="1" si="47"/>
        <v>#REF!</v>
      </c>
      <c r="P352" s="148"/>
    </row>
    <row r="353" spans="1:16" x14ac:dyDescent="0.25">
      <c r="A353" s="133">
        <v>347</v>
      </c>
      <c r="B353" s="156" t="e">
        <f t="shared" ca="1" si="40"/>
        <v>#REF!</v>
      </c>
      <c r="C353" s="156" t="e">
        <f t="shared" ca="1" si="41"/>
        <v>#REF!</v>
      </c>
      <c r="D353" s="138"/>
      <c r="E353" s="139"/>
      <c r="F353" s="139" t="e">
        <f t="shared" ca="1" si="42"/>
        <v>#REF!</v>
      </c>
      <c r="G353" s="137"/>
      <c r="H353" s="137"/>
      <c r="I353" s="137" t="e">
        <f t="shared" ca="1" si="44"/>
        <v>#REF!</v>
      </c>
      <c r="J353" s="140"/>
      <c r="K353" s="140"/>
      <c r="L353" s="140" t="e">
        <f t="shared" ca="1" si="43"/>
        <v>#REF!</v>
      </c>
      <c r="M353" s="141" t="e">
        <f t="shared" ca="1" si="45"/>
        <v>#REF!</v>
      </c>
      <c r="N353" s="183" t="e">
        <f t="shared" ca="1" si="46"/>
        <v>#REF!</v>
      </c>
      <c r="O353" s="143" t="e">
        <f t="shared" ca="1" si="47"/>
        <v>#REF!</v>
      </c>
      <c r="P353" s="148"/>
    </row>
    <row r="354" spans="1:16" x14ac:dyDescent="0.25">
      <c r="A354" s="133">
        <v>348</v>
      </c>
      <c r="B354" s="156" t="e">
        <f t="shared" ca="1" si="40"/>
        <v>#REF!</v>
      </c>
      <c r="C354" s="156" t="e">
        <f t="shared" ca="1" si="41"/>
        <v>#REF!</v>
      </c>
      <c r="D354" s="138"/>
      <c r="E354" s="139"/>
      <c r="F354" s="139" t="e">
        <f t="shared" ca="1" si="42"/>
        <v>#REF!</v>
      </c>
      <c r="G354" s="137"/>
      <c r="H354" s="137"/>
      <c r="I354" s="137" t="e">
        <f t="shared" ca="1" si="44"/>
        <v>#REF!</v>
      </c>
      <c r="J354" s="140"/>
      <c r="K354" s="140"/>
      <c r="L354" s="140" t="e">
        <f t="shared" ca="1" si="43"/>
        <v>#REF!</v>
      </c>
      <c r="M354" s="141" t="e">
        <f t="shared" ca="1" si="45"/>
        <v>#REF!</v>
      </c>
      <c r="N354" s="183" t="e">
        <f t="shared" ca="1" si="46"/>
        <v>#REF!</v>
      </c>
      <c r="O354" s="143" t="e">
        <f t="shared" ca="1" si="47"/>
        <v>#REF!</v>
      </c>
      <c r="P354" s="148"/>
    </row>
    <row r="355" spans="1:16" x14ac:dyDescent="0.25">
      <c r="A355" s="133">
        <v>349</v>
      </c>
      <c r="B355" s="156" t="e">
        <f t="shared" ca="1" si="40"/>
        <v>#REF!</v>
      </c>
      <c r="C355" s="156" t="e">
        <f t="shared" ca="1" si="41"/>
        <v>#REF!</v>
      </c>
      <c r="D355" s="138"/>
      <c r="E355" s="139"/>
      <c r="F355" s="139" t="e">
        <f t="shared" ca="1" si="42"/>
        <v>#REF!</v>
      </c>
      <c r="G355" s="137"/>
      <c r="H355" s="137"/>
      <c r="I355" s="137" t="e">
        <f t="shared" ca="1" si="44"/>
        <v>#REF!</v>
      </c>
      <c r="J355" s="140"/>
      <c r="K355" s="140"/>
      <c r="L355" s="140" t="e">
        <f t="shared" ca="1" si="43"/>
        <v>#REF!</v>
      </c>
      <c r="M355" s="141" t="e">
        <f t="shared" ca="1" si="45"/>
        <v>#REF!</v>
      </c>
      <c r="N355" s="183" t="e">
        <f t="shared" ca="1" si="46"/>
        <v>#REF!</v>
      </c>
      <c r="O355" s="143" t="e">
        <f t="shared" ca="1" si="47"/>
        <v>#REF!</v>
      </c>
      <c r="P355" s="148"/>
    </row>
    <row r="356" spans="1:16" x14ac:dyDescent="0.25">
      <c r="A356" s="133">
        <v>350</v>
      </c>
      <c r="B356" s="156" t="e">
        <f t="shared" ca="1" si="40"/>
        <v>#REF!</v>
      </c>
      <c r="C356" s="156" t="e">
        <f t="shared" ca="1" si="41"/>
        <v>#REF!</v>
      </c>
      <c r="D356" s="138"/>
      <c r="E356" s="139"/>
      <c r="F356" s="139" t="e">
        <f t="shared" ca="1" si="42"/>
        <v>#REF!</v>
      </c>
      <c r="G356" s="137"/>
      <c r="H356" s="137"/>
      <c r="I356" s="137" t="e">
        <f t="shared" ca="1" si="44"/>
        <v>#REF!</v>
      </c>
      <c r="J356" s="140"/>
      <c r="K356" s="140"/>
      <c r="L356" s="140" t="e">
        <f t="shared" ca="1" si="43"/>
        <v>#REF!</v>
      </c>
      <c r="M356" s="141" t="e">
        <f t="shared" ca="1" si="45"/>
        <v>#REF!</v>
      </c>
      <c r="N356" s="183" t="e">
        <f t="shared" ca="1" si="46"/>
        <v>#REF!</v>
      </c>
      <c r="O356" s="143" t="e">
        <f t="shared" ca="1" si="47"/>
        <v>#REF!</v>
      </c>
      <c r="P356" s="148"/>
    </row>
    <row r="357" spans="1:16" x14ac:dyDescent="0.25">
      <c r="A357" s="133">
        <v>351</v>
      </c>
      <c r="B357" s="156" t="e">
        <f t="shared" ca="1" si="40"/>
        <v>#REF!</v>
      </c>
      <c r="C357" s="156" t="e">
        <f t="shared" ca="1" si="41"/>
        <v>#REF!</v>
      </c>
      <c r="D357" s="138"/>
      <c r="E357" s="139"/>
      <c r="F357" s="139" t="e">
        <f t="shared" ca="1" si="42"/>
        <v>#REF!</v>
      </c>
      <c r="G357" s="137"/>
      <c r="H357" s="137"/>
      <c r="I357" s="137" t="e">
        <f t="shared" ca="1" si="44"/>
        <v>#REF!</v>
      </c>
      <c r="J357" s="140"/>
      <c r="K357" s="140"/>
      <c r="L357" s="140" t="e">
        <f t="shared" ca="1" si="43"/>
        <v>#REF!</v>
      </c>
      <c r="M357" s="141" t="e">
        <f t="shared" ca="1" si="45"/>
        <v>#REF!</v>
      </c>
      <c r="N357" s="183" t="e">
        <f t="shared" ca="1" si="46"/>
        <v>#REF!</v>
      </c>
      <c r="O357" s="143" t="e">
        <f t="shared" ca="1" si="47"/>
        <v>#REF!</v>
      </c>
      <c r="P357" s="148"/>
    </row>
    <row r="358" spans="1:16" x14ac:dyDescent="0.25">
      <c r="A358" s="133">
        <v>352</v>
      </c>
      <c r="B358" s="156" t="e">
        <f t="shared" ca="1" si="40"/>
        <v>#REF!</v>
      </c>
      <c r="C358" s="156" t="e">
        <f t="shared" ca="1" si="41"/>
        <v>#REF!</v>
      </c>
      <c r="D358" s="138"/>
      <c r="E358" s="139"/>
      <c r="F358" s="139" t="e">
        <f t="shared" ca="1" si="42"/>
        <v>#REF!</v>
      </c>
      <c r="G358" s="137"/>
      <c r="H358" s="137"/>
      <c r="I358" s="137" t="e">
        <f t="shared" ca="1" si="44"/>
        <v>#REF!</v>
      </c>
      <c r="J358" s="140"/>
      <c r="K358" s="140"/>
      <c r="L358" s="140" t="e">
        <f t="shared" ca="1" si="43"/>
        <v>#REF!</v>
      </c>
      <c r="M358" s="141" t="e">
        <f t="shared" ca="1" si="45"/>
        <v>#REF!</v>
      </c>
      <c r="N358" s="183" t="e">
        <f t="shared" ca="1" si="46"/>
        <v>#REF!</v>
      </c>
      <c r="O358" s="143" t="e">
        <f t="shared" ca="1" si="47"/>
        <v>#REF!</v>
      </c>
      <c r="P358" s="148"/>
    </row>
    <row r="359" spans="1:16" x14ac:dyDescent="0.25">
      <c r="A359" s="133">
        <v>353</v>
      </c>
      <c r="B359" s="156" t="e">
        <f t="shared" ca="1" si="40"/>
        <v>#REF!</v>
      </c>
      <c r="C359" s="156" t="e">
        <f t="shared" ca="1" si="41"/>
        <v>#REF!</v>
      </c>
      <c r="D359" s="138"/>
      <c r="E359" s="139"/>
      <c r="F359" s="139" t="e">
        <f t="shared" ca="1" si="42"/>
        <v>#REF!</v>
      </c>
      <c r="G359" s="137"/>
      <c r="H359" s="137"/>
      <c r="I359" s="137" t="e">
        <f t="shared" ca="1" si="44"/>
        <v>#REF!</v>
      </c>
      <c r="J359" s="140"/>
      <c r="K359" s="140"/>
      <c r="L359" s="140" t="e">
        <f t="shared" ca="1" si="43"/>
        <v>#REF!</v>
      </c>
      <c r="M359" s="141" t="e">
        <f t="shared" ca="1" si="45"/>
        <v>#REF!</v>
      </c>
      <c r="N359" s="183" t="e">
        <f t="shared" ca="1" si="46"/>
        <v>#REF!</v>
      </c>
      <c r="O359" s="143" t="e">
        <f t="shared" ca="1" si="47"/>
        <v>#REF!</v>
      </c>
      <c r="P359" s="148"/>
    </row>
    <row r="360" spans="1:16" x14ac:dyDescent="0.25">
      <c r="A360" s="133">
        <v>354</v>
      </c>
      <c r="B360" s="156" t="e">
        <f t="shared" ca="1" si="40"/>
        <v>#REF!</v>
      </c>
      <c r="C360" s="156" t="e">
        <f t="shared" ca="1" si="41"/>
        <v>#REF!</v>
      </c>
      <c r="D360" s="138"/>
      <c r="E360" s="139"/>
      <c r="F360" s="139" t="e">
        <f t="shared" ca="1" si="42"/>
        <v>#REF!</v>
      </c>
      <c r="G360" s="137"/>
      <c r="H360" s="137"/>
      <c r="I360" s="137" t="e">
        <f t="shared" ca="1" si="44"/>
        <v>#REF!</v>
      </c>
      <c r="J360" s="140"/>
      <c r="K360" s="140"/>
      <c r="L360" s="140" t="e">
        <f t="shared" ca="1" si="43"/>
        <v>#REF!</v>
      </c>
      <c r="M360" s="141" t="e">
        <f t="shared" ca="1" si="45"/>
        <v>#REF!</v>
      </c>
      <c r="N360" s="183" t="e">
        <f t="shared" ca="1" si="46"/>
        <v>#REF!</v>
      </c>
      <c r="O360" s="143" t="e">
        <f t="shared" ca="1" si="47"/>
        <v>#REF!</v>
      </c>
      <c r="P360" s="148"/>
    </row>
    <row r="361" spans="1:16" x14ac:dyDescent="0.25">
      <c r="A361" s="133">
        <v>355</v>
      </c>
      <c r="B361" s="156" t="e">
        <f t="shared" ca="1" si="40"/>
        <v>#REF!</v>
      </c>
      <c r="C361" s="156" t="e">
        <f t="shared" ca="1" si="41"/>
        <v>#REF!</v>
      </c>
      <c r="D361" s="138"/>
      <c r="E361" s="139"/>
      <c r="F361" s="139" t="e">
        <f t="shared" ca="1" si="42"/>
        <v>#REF!</v>
      </c>
      <c r="G361" s="137"/>
      <c r="H361" s="137"/>
      <c r="I361" s="137" t="e">
        <f t="shared" ca="1" si="44"/>
        <v>#REF!</v>
      </c>
      <c r="J361" s="140"/>
      <c r="K361" s="140"/>
      <c r="L361" s="140" t="e">
        <f t="shared" ca="1" si="43"/>
        <v>#REF!</v>
      </c>
      <c r="M361" s="141" t="e">
        <f t="shared" ca="1" si="45"/>
        <v>#REF!</v>
      </c>
      <c r="N361" s="183" t="e">
        <f t="shared" ca="1" si="46"/>
        <v>#REF!</v>
      </c>
      <c r="O361" s="143" t="e">
        <f t="shared" ca="1" si="47"/>
        <v>#REF!</v>
      </c>
      <c r="P361" s="148"/>
    </row>
    <row r="362" spans="1:16" x14ac:dyDescent="0.25">
      <c r="A362" s="133">
        <v>356</v>
      </c>
      <c r="B362" s="156" t="e">
        <f t="shared" ca="1" si="40"/>
        <v>#REF!</v>
      </c>
      <c r="C362" s="156" t="e">
        <f t="shared" ca="1" si="41"/>
        <v>#REF!</v>
      </c>
      <c r="D362" s="138"/>
      <c r="E362" s="139"/>
      <c r="F362" s="139" t="e">
        <f t="shared" ca="1" si="42"/>
        <v>#REF!</v>
      </c>
      <c r="G362" s="137"/>
      <c r="H362" s="137"/>
      <c r="I362" s="137" t="e">
        <f t="shared" ca="1" si="44"/>
        <v>#REF!</v>
      </c>
      <c r="J362" s="140"/>
      <c r="K362" s="140"/>
      <c r="L362" s="140" t="e">
        <f t="shared" ca="1" si="43"/>
        <v>#REF!</v>
      </c>
      <c r="M362" s="141" t="e">
        <f t="shared" ca="1" si="45"/>
        <v>#REF!</v>
      </c>
      <c r="N362" s="183" t="e">
        <f t="shared" ca="1" si="46"/>
        <v>#REF!</v>
      </c>
      <c r="O362" s="143" t="e">
        <f t="shared" ca="1" si="47"/>
        <v>#REF!</v>
      </c>
      <c r="P362" s="148"/>
    </row>
    <row r="363" spans="1:16" x14ac:dyDescent="0.25">
      <c r="A363" s="133">
        <v>357</v>
      </c>
      <c r="B363" s="156" t="e">
        <f t="shared" ca="1" si="40"/>
        <v>#REF!</v>
      </c>
      <c r="C363" s="156" t="e">
        <f t="shared" ca="1" si="41"/>
        <v>#REF!</v>
      </c>
      <c r="D363" s="138"/>
      <c r="E363" s="139"/>
      <c r="F363" s="139" t="e">
        <f t="shared" ca="1" si="42"/>
        <v>#REF!</v>
      </c>
      <c r="G363" s="137"/>
      <c r="H363" s="137"/>
      <c r="I363" s="137" t="e">
        <f t="shared" ca="1" si="44"/>
        <v>#REF!</v>
      </c>
      <c r="J363" s="140"/>
      <c r="K363" s="140"/>
      <c r="L363" s="140" t="e">
        <f t="shared" ca="1" si="43"/>
        <v>#REF!</v>
      </c>
      <c r="M363" s="141" t="e">
        <f t="shared" ca="1" si="45"/>
        <v>#REF!</v>
      </c>
      <c r="N363" s="183" t="e">
        <f t="shared" ca="1" si="46"/>
        <v>#REF!</v>
      </c>
      <c r="O363" s="143" t="e">
        <f t="shared" ca="1" si="47"/>
        <v>#REF!</v>
      </c>
      <c r="P363" s="148"/>
    </row>
    <row r="364" spans="1:16" x14ac:dyDescent="0.25">
      <c r="A364" s="133">
        <v>358</v>
      </c>
      <c r="B364" s="156" t="e">
        <f t="shared" ca="1" si="40"/>
        <v>#REF!</v>
      </c>
      <c r="C364" s="156" t="e">
        <f t="shared" ca="1" si="41"/>
        <v>#REF!</v>
      </c>
      <c r="D364" s="138"/>
      <c r="E364" s="139"/>
      <c r="F364" s="139" t="e">
        <f t="shared" ca="1" si="42"/>
        <v>#REF!</v>
      </c>
      <c r="G364" s="137"/>
      <c r="H364" s="137"/>
      <c r="I364" s="137" t="e">
        <f t="shared" ca="1" si="44"/>
        <v>#REF!</v>
      </c>
      <c r="J364" s="140"/>
      <c r="K364" s="140"/>
      <c r="L364" s="140" t="e">
        <f t="shared" ca="1" si="43"/>
        <v>#REF!</v>
      </c>
      <c r="M364" s="141" t="e">
        <f t="shared" ca="1" si="45"/>
        <v>#REF!</v>
      </c>
      <c r="N364" s="183" t="e">
        <f t="shared" ca="1" si="46"/>
        <v>#REF!</v>
      </c>
      <c r="O364" s="143" t="e">
        <f t="shared" ca="1" si="47"/>
        <v>#REF!</v>
      </c>
      <c r="P364" s="148"/>
    </row>
    <row r="365" spans="1:16" x14ac:dyDescent="0.25">
      <c r="A365" s="133">
        <v>359</v>
      </c>
      <c r="B365" s="156" t="e">
        <f t="shared" ca="1" si="40"/>
        <v>#REF!</v>
      </c>
      <c r="C365" s="156" t="e">
        <f t="shared" ca="1" si="41"/>
        <v>#REF!</v>
      </c>
      <c r="D365" s="138"/>
      <c r="E365" s="139"/>
      <c r="F365" s="139" t="e">
        <f t="shared" ca="1" si="42"/>
        <v>#REF!</v>
      </c>
      <c r="G365" s="137"/>
      <c r="H365" s="137"/>
      <c r="I365" s="137" t="e">
        <f t="shared" ca="1" si="44"/>
        <v>#REF!</v>
      </c>
      <c r="J365" s="140"/>
      <c r="K365" s="140"/>
      <c r="L365" s="140" t="e">
        <f t="shared" ca="1" si="43"/>
        <v>#REF!</v>
      </c>
      <c r="M365" s="141" t="e">
        <f t="shared" ca="1" si="45"/>
        <v>#REF!</v>
      </c>
      <c r="N365" s="183" t="e">
        <f t="shared" ca="1" si="46"/>
        <v>#REF!</v>
      </c>
      <c r="O365" s="143" t="e">
        <f t="shared" ca="1" si="47"/>
        <v>#REF!</v>
      </c>
      <c r="P365" s="148"/>
    </row>
    <row r="366" spans="1:16" x14ac:dyDescent="0.25">
      <c r="A366" s="133">
        <v>360</v>
      </c>
      <c r="B366" s="156" t="e">
        <f t="shared" ca="1" si="40"/>
        <v>#REF!</v>
      </c>
      <c r="C366" s="156" t="e">
        <f t="shared" ca="1" si="41"/>
        <v>#REF!</v>
      </c>
      <c r="D366" s="138"/>
      <c r="E366" s="139"/>
      <c r="F366" s="139" t="e">
        <f t="shared" ca="1" si="42"/>
        <v>#REF!</v>
      </c>
      <c r="G366" s="137"/>
      <c r="H366" s="137"/>
      <c r="I366" s="137" t="e">
        <f t="shared" ca="1" si="44"/>
        <v>#REF!</v>
      </c>
      <c r="J366" s="140"/>
      <c r="K366" s="140"/>
      <c r="L366" s="140" t="e">
        <f t="shared" ca="1" si="43"/>
        <v>#REF!</v>
      </c>
      <c r="M366" s="141" t="e">
        <f t="shared" ca="1" si="45"/>
        <v>#REF!</v>
      </c>
      <c r="N366" s="183" t="e">
        <f t="shared" ca="1" si="46"/>
        <v>#REF!</v>
      </c>
      <c r="O366" s="143" t="e">
        <f t="shared" ca="1" si="47"/>
        <v>#REF!</v>
      </c>
      <c r="P366" s="148"/>
    </row>
    <row r="367" spans="1:16" x14ac:dyDescent="0.25">
      <c r="A367" s="133">
        <v>361</v>
      </c>
      <c r="B367" s="156" t="e">
        <f t="shared" ca="1" si="40"/>
        <v>#REF!</v>
      </c>
      <c r="C367" s="156" t="e">
        <f t="shared" ca="1" si="41"/>
        <v>#REF!</v>
      </c>
      <c r="D367" s="138"/>
      <c r="E367" s="139"/>
      <c r="F367" s="139" t="e">
        <f t="shared" ca="1" si="42"/>
        <v>#REF!</v>
      </c>
      <c r="G367" s="137"/>
      <c r="H367" s="137"/>
      <c r="I367" s="137" t="e">
        <f t="shared" ca="1" si="44"/>
        <v>#REF!</v>
      </c>
      <c r="J367" s="140"/>
      <c r="K367" s="140"/>
      <c r="L367" s="140" t="e">
        <f t="shared" ca="1" si="43"/>
        <v>#REF!</v>
      </c>
      <c r="M367" s="141" t="e">
        <f t="shared" ca="1" si="45"/>
        <v>#REF!</v>
      </c>
      <c r="N367" s="183" t="e">
        <f t="shared" ca="1" si="46"/>
        <v>#REF!</v>
      </c>
      <c r="O367" s="143" t="e">
        <f t="shared" ca="1" si="47"/>
        <v>#REF!</v>
      </c>
      <c r="P367" s="148"/>
    </row>
    <row r="368" spans="1:16" x14ac:dyDescent="0.25">
      <c r="A368" s="133">
        <v>362</v>
      </c>
      <c r="B368" s="156" t="e">
        <f t="shared" ca="1" si="40"/>
        <v>#REF!</v>
      </c>
      <c r="C368" s="156" t="e">
        <f t="shared" ca="1" si="41"/>
        <v>#REF!</v>
      </c>
      <c r="D368" s="138"/>
      <c r="E368" s="139"/>
      <c r="F368" s="139" t="e">
        <f t="shared" ca="1" si="42"/>
        <v>#REF!</v>
      </c>
      <c r="G368" s="137"/>
      <c r="H368" s="137"/>
      <c r="I368" s="137" t="e">
        <f t="shared" ca="1" si="44"/>
        <v>#REF!</v>
      </c>
      <c r="J368" s="140"/>
      <c r="K368" s="140"/>
      <c r="L368" s="140" t="e">
        <f t="shared" ca="1" si="43"/>
        <v>#REF!</v>
      </c>
      <c r="M368" s="141" t="e">
        <f t="shared" ca="1" si="45"/>
        <v>#REF!</v>
      </c>
      <c r="N368" s="183" t="e">
        <f t="shared" ca="1" si="46"/>
        <v>#REF!</v>
      </c>
      <c r="O368" s="143" t="e">
        <f t="shared" ca="1" si="47"/>
        <v>#REF!</v>
      </c>
      <c r="P368" s="148"/>
    </row>
    <row r="369" spans="1:16" x14ac:dyDescent="0.25">
      <c r="A369" s="133">
        <v>363</v>
      </c>
      <c r="B369" s="156" t="e">
        <f t="shared" ca="1" si="40"/>
        <v>#REF!</v>
      </c>
      <c r="C369" s="156" t="e">
        <f t="shared" ca="1" si="41"/>
        <v>#REF!</v>
      </c>
      <c r="D369" s="138"/>
      <c r="E369" s="139"/>
      <c r="F369" s="139" t="e">
        <f t="shared" ca="1" si="42"/>
        <v>#REF!</v>
      </c>
      <c r="G369" s="137"/>
      <c r="H369" s="137"/>
      <c r="I369" s="137" t="e">
        <f t="shared" ca="1" si="44"/>
        <v>#REF!</v>
      </c>
      <c r="J369" s="140"/>
      <c r="K369" s="140"/>
      <c r="L369" s="140" t="e">
        <f t="shared" ca="1" si="43"/>
        <v>#REF!</v>
      </c>
      <c r="M369" s="141" t="e">
        <f t="shared" ca="1" si="45"/>
        <v>#REF!</v>
      </c>
      <c r="N369" s="183" t="e">
        <f t="shared" ca="1" si="46"/>
        <v>#REF!</v>
      </c>
      <c r="O369" s="143" t="e">
        <f t="shared" ca="1" si="47"/>
        <v>#REF!</v>
      </c>
      <c r="P369" s="148"/>
    </row>
    <row r="370" spans="1:16" x14ac:dyDescent="0.25">
      <c r="A370" s="133">
        <v>364</v>
      </c>
      <c r="B370" s="156" t="e">
        <f t="shared" ca="1" si="40"/>
        <v>#REF!</v>
      </c>
      <c r="C370" s="156" t="e">
        <f t="shared" ca="1" si="41"/>
        <v>#REF!</v>
      </c>
      <c r="D370" s="138"/>
      <c r="E370" s="139"/>
      <c r="F370" s="139" t="e">
        <f t="shared" ca="1" si="42"/>
        <v>#REF!</v>
      </c>
      <c r="G370" s="137"/>
      <c r="H370" s="137"/>
      <c r="I370" s="137" t="e">
        <f t="shared" ca="1" si="44"/>
        <v>#REF!</v>
      </c>
      <c r="J370" s="140"/>
      <c r="K370" s="140"/>
      <c r="L370" s="140" t="e">
        <f t="shared" ca="1" si="43"/>
        <v>#REF!</v>
      </c>
      <c r="M370" s="141" t="e">
        <f t="shared" ca="1" si="45"/>
        <v>#REF!</v>
      </c>
      <c r="N370" s="183" t="e">
        <f t="shared" ca="1" si="46"/>
        <v>#REF!</v>
      </c>
      <c r="O370" s="143" t="e">
        <f t="shared" ca="1" si="47"/>
        <v>#REF!</v>
      </c>
      <c r="P370" s="148"/>
    </row>
    <row r="371" spans="1:16" x14ac:dyDescent="0.25">
      <c r="A371" s="133">
        <v>365</v>
      </c>
      <c r="B371" s="156" t="e">
        <f t="shared" ca="1" si="40"/>
        <v>#REF!</v>
      </c>
      <c r="C371" s="156" t="e">
        <f t="shared" ca="1" si="41"/>
        <v>#REF!</v>
      </c>
      <c r="D371" s="138"/>
      <c r="E371" s="139"/>
      <c r="F371" s="139" t="e">
        <f t="shared" ca="1" si="42"/>
        <v>#REF!</v>
      </c>
      <c r="G371" s="137"/>
      <c r="H371" s="137"/>
      <c r="I371" s="137" t="e">
        <f t="shared" ca="1" si="44"/>
        <v>#REF!</v>
      </c>
      <c r="J371" s="140"/>
      <c r="K371" s="140"/>
      <c r="L371" s="140" t="e">
        <f t="shared" ca="1" si="43"/>
        <v>#REF!</v>
      </c>
      <c r="M371" s="141" t="e">
        <f t="shared" ca="1" si="45"/>
        <v>#REF!</v>
      </c>
      <c r="N371" s="183" t="e">
        <f t="shared" ca="1" si="46"/>
        <v>#REF!</v>
      </c>
      <c r="O371" s="143" t="e">
        <f t="shared" ca="1" si="47"/>
        <v>#REF!</v>
      </c>
      <c r="P371" s="148"/>
    </row>
    <row r="372" spans="1:16" x14ac:dyDescent="0.25">
      <c r="A372" s="133">
        <v>366</v>
      </c>
      <c r="B372" s="156" t="e">
        <f t="shared" ca="1" si="40"/>
        <v>#REF!</v>
      </c>
      <c r="C372" s="156" t="e">
        <f t="shared" ca="1" si="41"/>
        <v>#REF!</v>
      </c>
      <c r="D372" s="138"/>
      <c r="E372" s="139"/>
      <c r="F372" s="139" t="e">
        <f t="shared" ca="1" si="42"/>
        <v>#REF!</v>
      </c>
      <c r="G372" s="137"/>
      <c r="H372" s="137"/>
      <c r="I372" s="137" t="e">
        <f t="shared" ca="1" si="44"/>
        <v>#REF!</v>
      </c>
      <c r="J372" s="140"/>
      <c r="K372" s="140"/>
      <c r="L372" s="140" t="e">
        <f t="shared" ca="1" si="43"/>
        <v>#REF!</v>
      </c>
      <c r="M372" s="141" t="e">
        <f t="shared" ca="1" si="45"/>
        <v>#REF!</v>
      </c>
      <c r="N372" s="183" t="e">
        <f t="shared" ca="1" si="46"/>
        <v>#REF!</v>
      </c>
      <c r="O372" s="143" t="e">
        <f t="shared" ca="1" si="47"/>
        <v>#REF!</v>
      </c>
      <c r="P372" s="148"/>
    </row>
    <row r="373" spans="1:16" x14ac:dyDescent="0.25">
      <c r="A373" s="133">
        <v>367</v>
      </c>
      <c r="B373" s="156" t="e">
        <f t="shared" ca="1" si="40"/>
        <v>#REF!</v>
      </c>
      <c r="C373" s="156" t="e">
        <f t="shared" ca="1" si="41"/>
        <v>#REF!</v>
      </c>
      <c r="D373" s="138"/>
      <c r="E373" s="139"/>
      <c r="F373" s="139" t="e">
        <f t="shared" ca="1" si="42"/>
        <v>#REF!</v>
      </c>
      <c r="G373" s="137"/>
      <c r="H373" s="137"/>
      <c r="I373" s="137" t="e">
        <f t="shared" ca="1" si="44"/>
        <v>#REF!</v>
      </c>
      <c r="J373" s="140"/>
      <c r="K373" s="140"/>
      <c r="L373" s="140" t="e">
        <f t="shared" ca="1" si="43"/>
        <v>#REF!</v>
      </c>
      <c r="M373" s="141" t="e">
        <f t="shared" ca="1" si="45"/>
        <v>#REF!</v>
      </c>
      <c r="N373" s="183" t="e">
        <f t="shared" ca="1" si="46"/>
        <v>#REF!</v>
      </c>
      <c r="O373" s="143" t="e">
        <f t="shared" ca="1" si="47"/>
        <v>#REF!</v>
      </c>
      <c r="P373" s="148"/>
    </row>
    <row r="374" spans="1:16" x14ac:dyDescent="0.25">
      <c r="A374" s="133">
        <v>368</v>
      </c>
      <c r="B374" s="156" t="e">
        <f t="shared" ca="1" si="40"/>
        <v>#REF!</v>
      </c>
      <c r="C374" s="156" t="e">
        <f t="shared" ca="1" si="41"/>
        <v>#REF!</v>
      </c>
      <c r="D374" s="138"/>
      <c r="E374" s="139"/>
      <c r="F374" s="139" t="e">
        <f t="shared" ca="1" si="42"/>
        <v>#REF!</v>
      </c>
      <c r="G374" s="137"/>
      <c r="H374" s="137"/>
      <c r="I374" s="137" t="e">
        <f t="shared" ca="1" si="44"/>
        <v>#REF!</v>
      </c>
      <c r="J374" s="140"/>
      <c r="K374" s="140"/>
      <c r="L374" s="140" t="e">
        <f t="shared" ca="1" si="43"/>
        <v>#REF!</v>
      </c>
      <c r="M374" s="141" t="e">
        <f t="shared" ca="1" si="45"/>
        <v>#REF!</v>
      </c>
      <c r="N374" s="183" t="e">
        <f t="shared" ca="1" si="46"/>
        <v>#REF!</v>
      </c>
      <c r="O374" s="143" t="e">
        <f t="shared" ca="1" si="47"/>
        <v>#REF!</v>
      </c>
      <c r="P374" s="148"/>
    </row>
    <row r="375" spans="1:16" x14ac:dyDescent="0.25">
      <c r="A375" s="133">
        <v>369</v>
      </c>
      <c r="B375" s="156" t="e">
        <f t="shared" ca="1" si="40"/>
        <v>#REF!</v>
      </c>
      <c r="C375" s="156" t="e">
        <f t="shared" ca="1" si="41"/>
        <v>#REF!</v>
      </c>
      <c r="D375" s="138"/>
      <c r="E375" s="139"/>
      <c r="F375" s="139" t="e">
        <f t="shared" ca="1" si="42"/>
        <v>#REF!</v>
      </c>
      <c r="G375" s="137"/>
      <c r="H375" s="137"/>
      <c r="I375" s="137" t="e">
        <f t="shared" ca="1" si="44"/>
        <v>#REF!</v>
      </c>
      <c r="J375" s="140"/>
      <c r="K375" s="140"/>
      <c r="L375" s="140" t="e">
        <f t="shared" ca="1" si="43"/>
        <v>#REF!</v>
      </c>
      <c r="M375" s="141" t="e">
        <f t="shared" ca="1" si="45"/>
        <v>#REF!</v>
      </c>
      <c r="N375" s="183" t="e">
        <f t="shared" ca="1" si="46"/>
        <v>#REF!</v>
      </c>
      <c r="O375" s="143" t="e">
        <f t="shared" ca="1" si="47"/>
        <v>#REF!</v>
      </c>
      <c r="P375" s="148"/>
    </row>
    <row r="376" spans="1:16" x14ac:dyDescent="0.25">
      <c r="A376" s="133">
        <v>370</v>
      </c>
      <c r="B376" s="156" t="e">
        <f t="shared" ca="1" si="40"/>
        <v>#REF!</v>
      </c>
      <c r="C376" s="156" t="e">
        <f t="shared" ca="1" si="41"/>
        <v>#REF!</v>
      </c>
      <c r="D376" s="138"/>
      <c r="E376" s="139"/>
      <c r="F376" s="139" t="e">
        <f t="shared" ca="1" si="42"/>
        <v>#REF!</v>
      </c>
      <c r="G376" s="137"/>
      <c r="H376" s="137"/>
      <c r="I376" s="137" t="e">
        <f t="shared" ca="1" si="44"/>
        <v>#REF!</v>
      </c>
      <c r="J376" s="140"/>
      <c r="K376" s="140"/>
      <c r="L376" s="140" t="e">
        <f t="shared" ca="1" si="43"/>
        <v>#REF!</v>
      </c>
      <c r="M376" s="141" t="e">
        <f t="shared" ca="1" si="45"/>
        <v>#REF!</v>
      </c>
      <c r="N376" s="183" t="e">
        <f t="shared" ca="1" si="46"/>
        <v>#REF!</v>
      </c>
      <c r="O376" s="143" t="e">
        <f t="shared" ca="1" si="47"/>
        <v>#REF!</v>
      </c>
      <c r="P376" s="148"/>
    </row>
    <row r="377" spans="1:16" x14ac:dyDescent="0.25">
      <c r="A377" s="133">
        <v>371</v>
      </c>
      <c r="B377" s="156" t="e">
        <f t="shared" ca="1" si="40"/>
        <v>#REF!</v>
      </c>
      <c r="C377" s="156" t="e">
        <f t="shared" ca="1" si="41"/>
        <v>#REF!</v>
      </c>
      <c r="D377" s="138"/>
      <c r="E377" s="139"/>
      <c r="F377" s="139" t="e">
        <f t="shared" ca="1" si="42"/>
        <v>#REF!</v>
      </c>
      <c r="G377" s="137"/>
      <c r="H377" s="137"/>
      <c r="I377" s="137" t="e">
        <f t="shared" ca="1" si="44"/>
        <v>#REF!</v>
      </c>
      <c r="J377" s="140"/>
      <c r="K377" s="140"/>
      <c r="L377" s="140" t="e">
        <f t="shared" ca="1" si="43"/>
        <v>#REF!</v>
      </c>
      <c r="M377" s="141" t="e">
        <f t="shared" ca="1" si="45"/>
        <v>#REF!</v>
      </c>
      <c r="N377" s="183" t="e">
        <f t="shared" ca="1" si="46"/>
        <v>#REF!</v>
      </c>
      <c r="O377" s="143" t="e">
        <f t="shared" ca="1" si="47"/>
        <v>#REF!</v>
      </c>
      <c r="P377" s="148"/>
    </row>
    <row r="378" spans="1:16" x14ac:dyDescent="0.25">
      <c r="A378" s="133">
        <v>372</v>
      </c>
      <c r="B378" s="156" t="e">
        <f t="shared" ca="1" si="40"/>
        <v>#REF!</v>
      </c>
      <c r="C378" s="156" t="e">
        <f t="shared" ca="1" si="41"/>
        <v>#REF!</v>
      </c>
      <c r="D378" s="138"/>
      <c r="E378" s="139"/>
      <c r="F378" s="139" t="e">
        <f t="shared" ca="1" si="42"/>
        <v>#REF!</v>
      </c>
      <c r="G378" s="137"/>
      <c r="H378" s="137"/>
      <c r="I378" s="137" t="e">
        <f t="shared" ca="1" si="44"/>
        <v>#REF!</v>
      </c>
      <c r="J378" s="140"/>
      <c r="K378" s="140"/>
      <c r="L378" s="140" t="e">
        <f t="shared" ca="1" si="43"/>
        <v>#REF!</v>
      </c>
      <c r="M378" s="141" t="e">
        <f t="shared" ca="1" si="45"/>
        <v>#REF!</v>
      </c>
      <c r="N378" s="183" t="e">
        <f t="shared" ca="1" si="46"/>
        <v>#REF!</v>
      </c>
      <c r="O378" s="143" t="e">
        <f t="shared" ca="1" si="47"/>
        <v>#REF!</v>
      </c>
      <c r="P378" s="148"/>
    </row>
    <row r="379" spans="1:16" x14ac:dyDescent="0.25">
      <c r="A379" s="133">
        <v>373</v>
      </c>
      <c r="B379" s="156" t="e">
        <f t="shared" ca="1" si="40"/>
        <v>#REF!</v>
      </c>
      <c r="C379" s="156" t="e">
        <f t="shared" ca="1" si="41"/>
        <v>#REF!</v>
      </c>
      <c r="D379" s="138"/>
      <c r="E379" s="139"/>
      <c r="F379" s="139" t="e">
        <f t="shared" ca="1" si="42"/>
        <v>#REF!</v>
      </c>
      <c r="G379" s="137"/>
      <c r="H379" s="137"/>
      <c r="I379" s="137" t="e">
        <f t="shared" ca="1" si="44"/>
        <v>#REF!</v>
      </c>
      <c r="J379" s="140"/>
      <c r="K379" s="140"/>
      <c r="L379" s="140" t="e">
        <f t="shared" ca="1" si="43"/>
        <v>#REF!</v>
      </c>
      <c r="M379" s="141" t="e">
        <f t="shared" ca="1" si="45"/>
        <v>#REF!</v>
      </c>
      <c r="N379" s="183" t="e">
        <f t="shared" ca="1" si="46"/>
        <v>#REF!</v>
      </c>
      <c r="O379" s="143" t="e">
        <f t="shared" ca="1" si="47"/>
        <v>#REF!</v>
      </c>
      <c r="P379" s="148"/>
    </row>
    <row r="380" spans="1:16" x14ac:dyDescent="0.25">
      <c r="A380" s="133">
        <v>374</v>
      </c>
      <c r="B380" s="156" t="e">
        <f t="shared" ca="1" si="40"/>
        <v>#REF!</v>
      </c>
      <c r="C380" s="156" t="e">
        <f t="shared" ca="1" si="41"/>
        <v>#REF!</v>
      </c>
      <c r="D380" s="138"/>
      <c r="E380" s="139"/>
      <c r="F380" s="139" t="e">
        <f t="shared" ca="1" si="42"/>
        <v>#REF!</v>
      </c>
      <c r="G380" s="137"/>
      <c r="H380" s="137"/>
      <c r="I380" s="137" t="e">
        <f t="shared" ca="1" si="44"/>
        <v>#REF!</v>
      </c>
      <c r="J380" s="140"/>
      <c r="K380" s="140"/>
      <c r="L380" s="140" t="e">
        <f t="shared" ca="1" si="43"/>
        <v>#REF!</v>
      </c>
      <c r="M380" s="141" t="e">
        <f t="shared" ca="1" si="45"/>
        <v>#REF!</v>
      </c>
      <c r="N380" s="183" t="e">
        <f t="shared" ca="1" si="46"/>
        <v>#REF!</v>
      </c>
      <c r="O380" s="143" t="e">
        <f t="shared" ca="1" si="47"/>
        <v>#REF!</v>
      </c>
      <c r="P380" s="148"/>
    </row>
    <row r="381" spans="1:16" x14ac:dyDescent="0.25">
      <c r="A381" s="133">
        <v>375</v>
      </c>
      <c r="B381" s="156" t="e">
        <f t="shared" ca="1" si="40"/>
        <v>#REF!</v>
      </c>
      <c r="C381" s="156" t="e">
        <f t="shared" ca="1" si="41"/>
        <v>#REF!</v>
      </c>
      <c r="D381" s="138"/>
      <c r="E381" s="139"/>
      <c r="F381" s="139" t="e">
        <f t="shared" ca="1" si="42"/>
        <v>#REF!</v>
      </c>
      <c r="G381" s="137"/>
      <c r="H381" s="137"/>
      <c r="I381" s="137" t="e">
        <f t="shared" ca="1" si="44"/>
        <v>#REF!</v>
      </c>
      <c r="J381" s="140"/>
      <c r="K381" s="140"/>
      <c r="L381" s="140" t="e">
        <f t="shared" ca="1" si="43"/>
        <v>#REF!</v>
      </c>
      <c r="M381" s="141" t="e">
        <f t="shared" ca="1" si="45"/>
        <v>#REF!</v>
      </c>
      <c r="N381" s="183" t="e">
        <f t="shared" ca="1" si="46"/>
        <v>#REF!</v>
      </c>
      <c r="O381" s="143" t="e">
        <f t="shared" ca="1" si="47"/>
        <v>#REF!</v>
      </c>
      <c r="P381" s="148"/>
    </row>
    <row r="382" spans="1:16" x14ac:dyDescent="0.25">
      <c r="A382" s="133">
        <v>376</v>
      </c>
      <c r="B382" s="156" t="e">
        <f t="shared" ca="1" si="40"/>
        <v>#REF!</v>
      </c>
      <c r="C382" s="156" t="e">
        <f t="shared" ca="1" si="41"/>
        <v>#REF!</v>
      </c>
      <c r="D382" s="138"/>
      <c r="E382" s="139"/>
      <c r="F382" s="139" t="e">
        <f t="shared" ca="1" si="42"/>
        <v>#REF!</v>
      </c>
      <c r="G382" s="137"/>
      <c r="H382" s="137"/>
      <c r="I382" s="137" t="e">
        <f t="shared" ca="1" si="44"/>
        <v>#REF!</v>
      </c>
      <c r="J382" s="140"/>
      <c r="K382" s="140"/>
      <c r="L382" s="140" t="e">
        <f t="shared" ca="1" si="43"/>
        <v>#REF!</v>
      </c>
      <c r="M382" s="141" t="e">
        <f t="shared" ca="1" si="45"/>
        <v>#REF!</v>
      </c>
      <c r="N382" s="183" t="e">
        <f t="shared" ca="1" si="46"/>
        <v>#REF!</v>
      </c>
      <c r="O382" s="143" t="e">
        <f t="shared" ca="1" si="47"/>
        <v>#REF!</v>
      </c>
      <c r="P382" s="148"/>
    </row>
    <row r="383" spans="1:16" x14ac:dyDescent="0.25">
      <c r="A383" s="133">
        <v>377</v>
      </c>
      <c r="B383" s="156" t="e">
        <f t="shared" ca="1" si="40"/>
        <v>#REF!</v>
      </c>
      <c r="C383" s="156" t="e">
        <f t="shared" ca="1" si="41"/>
        <v>#REF!</v>
      </c>
      <c r="D383" s="138"/>
      <c r="E383" s="139"/>
      <c r="F383" s="139" t="e">
        <f t="shared" ca="1" si="42"/>
        <v>#REF!</v>
      </c>
      <c r="G383" s="137"/>
      <c r="H383" s="137"/>
      <c r="I383" s="137" t="e">
        <f t="shared" ca="1" si="44"/>
        <v>#REF!</v>
      </c>
      <c r="J383" s="140"/>
      <c r="K383" s="140"/>
      <c r="L383" s="140" t="e">
        <f t="shared" ca="1" si="43"/>
        <v>#REF!</v>
      </c>
      <c r="M383" s="141" t="e">
        <f t="shared" ca="1" si="45"/>
        <v>#REF!</v>
      </c>
      <c r="N383" s="183" t="e">
        <f t="shared" ca="1" si="46"/>
        <v>#REF!</v>
      </c>
      <c r="O383" s="143" t="e">
        <f t="shared" ca="1" si="47"/>
        <v>#REF!</v>
      </c>
      <c r="P383" s="148"/>
    </row>
    <row r="384" spans="1:16" x14ac:dyDescent="0.25">
      <c r="A384" s="133">
        <v>378</v>
      </c>
      <c r="B384" s="156" t="e">
        <f t="shared" ca="1" si="40"/>
        <v>#REF!</v>
      </c>
      <c r="C384" s="156" t="e">
        <f t="shared" ca="1" si="41"/>
        <v>#REF!</v>
      </c>
      <c r="D384" s="138"/>
      <c r="E384" s="139"/>
      <c r="F384" s="139" t="e">
        <f t="shared" ca="1" si="42"/>
        <v>#REF!</v>
      </c>
      <c r="G384" s="137"/>
      <c r="H384" s="137"/>
      <c r="I384" s="137" t="e">
        <f t="shared" ca="1" si="44"/>
        <v>#REF!</v>
      </c>
      <c r="J384" s="140"/>
      <c r="K384" s="140"/>
      <c r="L384" s="140" t="e">
        <f t="shared" ca="1" si="43"/>
        <v>#REF!</v>
      </c>
      <c r="M384" s="141" t="e">
        <f t="shared" ca="1" si="45"/>
        <v>#REF!</v>
      </c>
      <c r="N384" s="183" t="e">
        <f t="shared" ca="1" si="46"/>
        <v>#REF!</v>
      </c>
      <c r="O384" s="143" t="e">
        <f t="shared" ca="1" si="47"/>
        <v>#REF!</v>
      </c>
      <c r="P384" s="148"/>
    </row>
    <row r="385" spans="1:16" x14ac:dyDescent="0.25">
      <c r="A385" s="133">
        <v>379</v>
      </c>
      <c r="B385" s="156" t="e">
        <f t="shared" ca="1" si="40"/>
        <v>#REF!</v>
      </c>
      <c r="C385" s="156" t="e">
        <f t="shared" ca="1" si="41"/>
        <v>#REF!</v>
      </c>
      <c r="D385" s="138"/>
      <c r="E385" s="139"/>
      <c r="F385" s="139" t="e">
        <f t="shared" ca="1" si="42"/>
        <v>#REF!</v>
      </c>
      <c r="G385" s="137"/>
      <c r="H385" s="137"/>
      <c r="I385" s="137" t="e">
        <f t="shared" ca="1" si="44"/>
        <v>#REF!</v>
      </c>
      <c r="J385" s="140"/>
      <c r="K385" s="140"/>
      <c r="L385" s="140" t="e">
        <f t="shared" ca="1" si="43"/>
        <v>#REF!</v>
      </c>
      <c r="M385" s="141" t="e">
        <f t="shared" ca="1" si="45"/>
        <v>#REF!</v>
      </c>
      <c r="N385" s="183" t="e">
        <f t="shared" ca="1" si="46"/>
        <v>#REF!</v>
      </c>
      <c r="O385" s="143" t="e">
        <f t="shared" ca="1" si="47"/>
        <v>#REF!</v>
      </c>
      <c r="P385" s="148"/>
    </row>
    <row r="386" spans="1:16" x14ac:dyDescent="0.25">
      <c r="A386" s="133">
        <v>380</v>
      </c>
      <c r="B386" s="156" t="e">
        <f t="shared" ca="1" si="40"/>
        <v>#REF!</v>
      </c>
      <c r="C386" s="156" t="e">
        <f t="shared" ca="1" si="41"/>
        <v>#REF!</v>
      </c>
      <c r="D386" s="138"/>
      <c r="E386" s="139"/>
      <c r="F386" s="139" t="e">
        <f t="shared" ca="1" si="42"/>
        <v>#REF!</v>
      </c>
      <c r="G386" s="137"/>
      <c r="H386" s="137"/>
      <c r="I386" s="137" t="e">
        <f t="shared" ca="1" si="44"/>
        <v>#REF!</v>
      </c>
      <c r="J386" s="140"/>
      <c r="K386" s="140"/>
      <c r="L386" s="140" t="e">
        <f t="shared" ca="1" si="43"/>
        <v>#REF!</v>
      </c>
      <c r="M386" s="141" t="e">
        <f t="shared" ca="1" si="45"/>
        <v>#REF!</v>
      </c>
      <c r="N386" s="183" t="e">
        <f t="shared" ca="1" si="46"/>
        <v>#REF!</v>
      </c>
      <c r="O386" s="143" t="e">
        <f t="shared" ca="1" si="47"/>
        <v>#REF!</v>
      </c>
      <c r="P386" s="148"/>
    </row>
    <row r="387" spans="1:16" x14ac:dyDescent="0.25">
      <c r="A387" s="133">
        <v>381</v>
      </c>
      <c r="B387" s="156" t="e">
        <f t="shared" ca="1" si="40"/>
        <v>#REF!</v>
      </c>
      <c r="C387" s="156" t="e">
        <f t="shared" ca="1" si="41"/>
        <v>#REF!</v>
      </c>
      <c r="D387" s="138"/>
      <c r="E387" s="139"/>
      <c r="F387" s="139" t="e">
        <f t="shared" ca="1" si="42"/>
        <v>#REF!</v>
      </c>
      <c r="G387" s="137"/>
      <c r="H387" s="137"/>
      <c r="I387" s="137" t="e">
        <f t="shared" ca="1" si="44"/>
        <v>#REF!</v>
      </c>
      <c r="J387" s="140"/>
      <c r="K387" s="140"/>
      <c r="L387" s="140" t="e">
        <f t="shared" ca="1" si="43"/>
        <v>#REF!</v>
      </c>
      <c r="M387" s="141" t="e">
        <f t="shared" ca="1" si="45"/>
        <v>#REF!</v>
      </c>
      <c r="N387" s="183" t="e">
        <f t="shared" ca="1" si="46"/>
        <v>#REF!</v>
      </c>
      <c r="O387" s="143" t="e">
        <f t="shared" ca="1" si="47"/>
        <v>#REF!</v>
      </c>
      <c r="P387" s="148"/>
    </row>
    <row r="388" spans="1:16" x14ac:dyDescent="0.25">
      <c r="A388" s="133">
        <v>382</v>
      </c>
      <c r="B388" s="156" t="e">
        <f t="shared" ca="1" si="40"/>
        <v>#REF!</v>
      </c>
      <c r="C388" s="156" t="e">
        <f t="shared" ca="1" si="41"/>
        <v>#REF!</v>
      </c>
      <c r="D388" s="138"/>
      <c r="E388" s="139"/>
      <c r="F388" s="139" t="e">
        <f t="shared" ca="1" si="42"/>
        <v>#REF!</v>
      </c>
      <c r="G388" s="137"/>
      <c r="H388" s="137"/>
      <c r="I388" s="137" t="e">
        <f t="shared" ca="1" si="44"/>
        <v>#REF!</v>
      </c>
      <c r="J388" s="140"/>
      <c r="K388" s="140"/>
      <c r="L388" s="140" t="e">
        <f t="shared" ca="1" si="43"/>
        <v>#REF!</v>
      </c>
      <c r="M388" s="141" t="e">
        <f t="shared" ca="1" si="45"/>
        <v>#REF!</v>
      </c>
      <c r="N388" s="183" t="e">
        <f t="shared" ca="1" si="46"/>
        <v>#REF!</v>
      </c>
      <c r="O388" s="143" t="e">
        <f t="shared" ca="1" si="47"/>
        <v>#REF!</v>
      </c>
      <c r="P388" s="148"/>
    </row>
    <row r="389" spans="1:16" x14ac:dyDescent="0.25">
      <c r="A389" s="133">
        <v>383</v>
      </c>
      <c r="B389" s="156" t="e">
        <f t="shared" ca="1" si="40"/>
        <v>#REF!</v>
      </c>
      <c r="C389" s="156" t="e">
        <f t="shared" ca="1" si="41"/>
        <v>#REF!</v>
      </c>
      <c r="D389" s="138"/>
      <c r="E389" s="139"/>
      <c r="F389" s="139" t="e">
        <f t="shared" ca="1" si="42"/>
        <v>#REF!</v>
      </c>
      <c r="G389" s="137"/>
      <c r="H389" s="137"/>
      <c r="I389" s="137" t="e">
        <f t="shared" ca="1" si="44"/>
        <v>#REF!</v>
      </c>
      <c r="J389" s="140"/>
      <c r="K389" s="140"/>
      <c r="L389" s="140" t="e">
        <f t="shared" ca="1" si="43"/>
        <v>#REF!</v>
      </c>
      <c r="M389" s="141" t="e">
        <f t="shared" ca="1" si="45"/>
        <v>#REF!</v>
      </c>
      <c r="N389" s="183" t="e">
        <f t="shared" ca="1" si="46"/>
        <v>#REF!</v>
      </c>
      <c r="O389" s="143" t="e">
        <f t="shared" ca="1" si="47"/>
        <v>#REF!</v>
      </c>
      <c r="P389" s="148"/>
    </row>
    <row r="390" spans="1:16" x14ac:dyDescent="0.25">
      <c r="A390" s="133">
        <v>384</v>
      </c>
      <c r="B390" s="156" t="e">
        <f t="shared" ca="1" si="40"/>
        <v>#REF!</v>
      </c>
      <c r="C390" s="156" t="e">
        <f t="shared" ca="1" si="41"/>
        <v>#REF!</v>
      </c>
      <c r="D390" s="138"/>
      <c r="E390" s="139"/>
      <c r="F390" s="139" t="e">
        <f t="shared" ca="1" si="42"/>
        <v>#REF!</v>
      </c>
      <c r="G390" s="137"/>
      <c r="H390" s="137"/>
      <c r="I390" s="137" t="e">
        <f t="shared" ca="1" si="44"/>
        <v>#REF!</v>
      </c>
      <c r="J390" s="140"/>
      <c r="K390" s="140"/>
      <c r="L390" s="140" t="e">
        <f t="shared" ca="1" si="43"/>
        <v>#REF!</v>
      </c>
      <c r="M390" s="141" t="e">
        <f t="shared" ca="1" si="45"/>
        <v>#REF!</v>
      </c>
      <c r="N390" s="183" t="e">
        <f t="shared" ca="1" si="46"/>
        <v>#REF!</v>
      </c>
      <c r="O390" s="143" t="e">
        <f t="shared" ca="1" si="47"/>
        <v>#REF!</v>
      </c>
      <c r="P390" s="148"/>
    </row>
    <row r="391" spans="1:16" x14ac:dyDescent="0.25">
      <c r="A391" s="133">
        <v>385</v>
      </c>
      <c r="B391" s="156" t="e">
        <f t="shared" ca="1" si="40"/>
        <v>#REF!</v>
      </c>
      <c r="C391" s="156" t="e">
        <f t="shared" ca="1" si="41"/>
        <v>#REF!</v>
      </c>
      <c r="D391" s="138"/>
      <c r="E391" s="139"/>
      <c r="F391" s="139" t="e">
        <f t="shared" ca="1" si="42"/>
        <v>#REF!</v>
      </c>
      <c r="G391" s="137"/>
      <c r="H391" s="137"/>
      <c r="I391" s="137" t="e">
        <f t="shared" ca="1" si="44"/>
        <v>#REF!</v>
      </c>
      <c r="J391" s="140"/>
      <c r="K391" s="140"/>
      <c r="L391" s="140" t="e">
        <f t="shared" ca="1" si="43"/>
        <v>#REF!</v>
      </c>
      <c r="M391" s="141" t="e">
        <f t="shared" ca="1" si="45"/>
        <v>#REF!</v>
      </c>
      <c r="N391" s="183" t="e">
        <f t="shared" ca="1" si="46"/>
        <v>#REF!</v>
      </c>
      <c r="O391" s="143" t="e">
        <f t="shared" ca="1" si="47"/>
        <v>#REF!</v>
      </c>
      <c r="P391" s="148"/>
    </row>
    <row r="392" spans="1:16" x14ac:dyDescent="0.25">
      <c r="A392" s="133">
        <v>386</v>
      </c>
      <c r="B392" s="156" t="e">
        <f t="shared" ref="B392:B455" ca="1" si="48">INDIRECT(CONCATENATE($C$505,$D$505,"!$B",$A392 + 8))</f>
        <v>#REF!</v>
      </c>
      <c r="C392" s="156" t="e">
        <f t="shared" ref="C392:C455" ca="1" si="49">INDIRECT(CONCATENATE($C$505,$D$505,"!$C",$A392 + 8))</f>
        <v>#REF!</v>
      </c>
      <c r="D392" s="138"/>
      <c r="E392" s="139"/>
      <c r="F392" s="139" t="e">
        <f t="shared" ref="F392:F455" ca="1" si="50">INDIRECT(CONCATENATE($C$505,$D$505,"!$Z",$A392 + 8))</f>
        <v>#REF!</v>
      </c>
      <c r="G392" s="137"/>
      <c r="H392" s="137"/>
      <c r="I392" s="137" t="e">
        <f t="shared" ca="1" si="44"/>
        <v>#REF!</v>
      </c>
      <c r="J392" s="140"/>
      <c r="K392" s="140"/>
      <c r="L392" s="140" t="e">
        <f t="shared" ref="L392:L455" ca="1" si="51">INDIRECT(CONCATENATE($C$505,$D$505,"!$V",$A392 + 8))</f>
        <v>#REF!</v>
      </c>
      <c r="M392" s="141" t="e">
        <f t="shared" ca="1" si="45"/>
        <v>#REF!</v>
      </c>
      <c r="N392" s="183" t="e">
        <f t="shared" ca="1" si="46"/>
        <v>#REF!</v>
      </c>
      <c r="O392" s="143" t="e">
        <f t="shared" ca="1" si="47"/>
        <v>#REF!</v>
      </c>
      <c r="P392" s="148"/>
    </row>
    <row r="393" spans="1:16" x14ac:dyDescent="0.25">
      <c r="A393" s="133">
        <v>387</v>
      </c>
      <c r="B393" s="156" t="e">
        <f t="shared" ca="1" si="48"/>
        <v>#REF!</v>
      </c>
      <c r="C393" s="156" t="e">
        <f t="shared" ca="1" si="49"/>
        <v>#REF!</v>
      </c>
      <c r="D393" s="138"/>
      <c r="E393" s="139"/>
      <c r="F393" s="139" t="e">
        <f t="shared" ca="1" si="50"/>
        <v>#REF!</v>
      </c>
      <c r="G393" s="137"/>
      <c r="H393" s="137"/>
      <c r="I393" s="137" t="e">
        <f t="shared" ref="I393:I456" ca="1" si="52">INDIRECT(CONCATENATE($C$505,$D$505,"!$AD",$A393 + 8))</f>
        <v>#REF!</v>
      </c>
      <c r="J393" s="140"/>
      <c r="K393" s="140"/>
      <c r="L393" s="140" t="e">
        <f t="shared" ca="1" si="51"/>
        <v>#REF!</v>
      </c>
      <c r="M393" s="141" t="e">
        <f t="shared" ref="M393:M456" ca="1" si="53">IF(I393&lt;33,0,3)</f>
        <v>#REF!</v>
      </c>
      <c r="N393" s="183" t="e">
        <f t="shared" ref="N393:N456" ca="1" si="54">ROUNDDOWN(O393,0)</f>
        <v>#REF!</v>
      </c>
      <c r="O393" s="143" t="e">
        <f t="shared" ref="O393:O456" ca="1" si="55">I393*M393/100</f>
        <v>#REF!</v>
      </c>
      <c r="P393" s="148"/>
    </row>
    <row r="394" spans="1:16" x14ac:dyDescent="0.25">
      <c r="A394" s="133">
        <v>388</v>
      </c>
      <c r="B394" s="156" t="e">
        <f t="shared" ca="1" si="48"/>
        <v>#REF!</v>
      </c>
      <c r="C394" s="156" t="e">
        <f t="shared" ca="1" si="49"/>
        <v>#REF!</v>
      </c>
      <c r="D394" s="138"/>
      <c r="E394" s="139"/>
      <c r="F394" s="139" t="e">
        <f t="shared" ca="1" si="50"/>
        <v>#REF!</v>
      </c>
      <c r="G394" s="137"/>
      <c r="H394" s="137"/>
      <c r="I394" s="137" t="e">
        <f t="shared" ca="1" si="52"/>
        <v>#REF!</v>
      </c>
      <c r="J394" s="140"/>
      <c r="K394" s="140"/>
      <c r="L394" s="140" t="e">
        <f t="shared" ca="1" si="51"/>
        <v>#REF!</v>
      </c>
      <c r="M394" s="141" t="e">
        <f t="shared" ca="1" si="53"/>
        <v>#REF!</v>
      </c>
      <c r="N394" s="183" t="e">
        <f t="shared" ca="1" si="54"/>
        <v>#REF!</v>
      </c>
      <c r="O394" s="143" t="e">
        <f t="shared" ca="1" si="55"/>
        <v>#REF!</v>
      </c>
      <c r="P394" s="148"/>
    </row>
    <row r="395" spans="1:16" x14ac:dyDescent="0.25">
      <c r="A395" s="133">
        <v>389</v>
      </c>
      <c r="B395" s="156" t="e">
        <f t="shared" ca="1" si="48"/>
        <v>#REF!</v>
      </c>
      <c r="C395" s="156" t="e">
        <f t="shared" ca="1" si="49"/>
        <v>#REF!</v>
      </c>
      <c r="D395" s="138"/>
      <c r="E395" s="139"/>
      <c r="F395" s="139" t="e">
        <f t="shared" ca="1" si="50"/>
        <v>#REF!</v>
      </c>
      <c r="G395" s="137"/>
      <c r="H395" s="137"/>
      <c r="I395" s="137" t="e">
        <f t="shared" ca="1" si="52"/>
        <v>#REF!</v>
      </c>
      <c r="J395" s="140"/>
      <c r="K395" s="140"/>
      <c r="L395" s="140" t="e">
        <f t="shared" ca="1" si="51"/>
        <v>#REF!</v>
      </c>
      <c r="M395" s="141" t="e">
        <f t="shared" ca="1" si="53"/>
        <v>#REF!</v>
      </c>
      <c r="N395" s="183" t="e">
        <f t="shared" ca="1" si="54"/>
        <v>#REF!</v>
      </c>
      <c r="O395" s="143" t="e">
        <f t="shared" ca="1" si="55"/>
        <v>#REF!</v>
      </c>
      <c r="P395" s="148"/>
    </row>
    <row r="396" spans="1:16" x14ac:dyDescent="0.25">
      <c r="A396" s="133">
        <v>390</v>
      </c>
      <c r="B396" s="156" t="e">
        <f t="shared" ca="1" si="48"/>
        <v>#REF!</v>
      </c>
      <c r="C396" s="156" t="e">
        <f t="shared" ca="1" si="49"/>
        <v>#REF!</v>
      </c>
      <c r="D396" s="138"/>
      <c r="E396" s="139"/>
      <c r="F396" s="139" t="e">
        <f t="shared" ca="1" si="50"/>
        <v>#REF!</v>
      </c>
      <c r="G396" s="137"/>
      <c r="H396" s="137"/>
      <c r="I396" s="137" t="e">
        <f t="shared" ca="1" si="52"/>
        <v>#REF!</v>
      </c>
      <c r="J396" s="140"/>
      <c r="K396" s="140"/>
      <c r="L396" s="140" t="e">
        <f t="shared" ca="1" si="51"/>
        <v>#REF!</v>
      </c>
      <c r="M396" s="141" t="e">
        <f t="shared" ca="1" si="53"/>
        <v>#REF!</v>
      </c>
      <c r="N396" s="183" t="e">
        <f t="shared" ca="1" si="54"/>
        <v>#REF!</v>
      </c>
      <c r="O396" s="143" t="e">
        <f t="shared" ca="1" si="55"/>
        <v>#REF!</v>
      </c>
      <c r="P396" s="148"/>
    </row>
    <row r="397" spans="1:16" x14ac:dyDescent="0.25">
      <c r="A397" s="133">
        <v>391</v>
      </c>
      <c r="B397" s="156" t="e">
        <f t="shared" ca="1" si="48"/>
        <v>#REF!</v>
      </c>
      <c r="C397" s="156" t="e">
        <f t="shared" ca="1" si="49"/>
        <v>#REF!</v>
      </c>
      <c r="D397" s="138"/>
      <c r="E397" s="139"/>
      <c r="F397" s="139" t="e">
        <f t="shared" ca="1" si="50"/>
        <v>#REF!</v>
      </c>
      <c r="G397" s="137"/>
      <c r="H397" s="137"/>
      <c r="I397" s="137" t="e">
        <f t="shared" ca="1" si="52"/>
        <v>#REF!</v>
      </c>
      <c r="J397" s="140"/>
      <c r="K397" s="140"/>
      <c r="L397" s="140" t="e">
        <f t="shared" ca="1" si="51"/>
        <v>#REF!</v>
      </c>
      <c r="M397" s="141" t="e">
        <f t="shared" ca="1" si="53"/>
        <v>#REF!</v>
      </c>
      <c r="N397" s="183" t="e">
        <f t="shared" ca="1" si="54"/>
        <v>#REF!</v>
      </c>
      <c r="O397" s="143" t="e">
        <f t="shared" ca="1" si="55"/>
        <v>#REF!</v>
      </c>
      <c r="P397" s="148"/>
    </row>
    <row r="398" spans="1:16" x14ac:dyDescent="0.25">
      <c r="A398" s="133">
        <v>392</v>
      </c>
      <c r="B398" s="156" t="e">
        <f t="shared" ca="1" si="48"/>
        <v>#REF!</v>
      </c>
      <c r="C398" s="156" t="e">
        <f t="shared" ca="1" si="49"/>
        <v>#REF!</v>
      </c>
      <c r="D398" s="138"/>
      <c r="E398" s="139"/>
      <c r="F398" s="139" t="e">
        <f t="shared" ca="1" si="50"/>
        <v>#REF!</v>
      </c>
      <c r="G398" s="137"/>
      <c r="H398" s="137"/>
      <c r="I398" s="137" t="e">
        <f t="shared" ca="1" si="52"/>
        <v>#REF!</v>
      </c>
      <c r="J398" s="140"/>
      <c r="K398" s="140"/>
      <c r="L398" s="140" t="e">
        <f t="shared" ca="1" si="51"/>
        <v>#REF!</v>
      </c>
      <c r="M398" s="141" t="e">
        <f t="shared" ca="1" si="53"/>
        <v>#REF!</v>
      </c>
      <c r="N398" s="183" t="e">
        <f t="shared" ca="1" si="54"/>
        <v>#REF!</v>
      </c>
      <c r="O398" s="143" t="e">
        <f t="shared" ca="1" si="55"/>
        <v>#REF!</v>
      </c>
      <c r="P398" s="148"/>
    </row>
    <row r="399" spans="1:16" x14ac:dyDescent="0.25">
      <c r="A399" s="133">
        <v>393</v>
      </c>
      <c r="B399" s="156" t="e">
        <f t="shared" ca="1" si="48"/>
        <v>#REF!</v>
      </c>
      <c r="C399" s="156" t="e">
        <f t="shared" ca="1" si="49"/>
        <v>#REF!</v>
      </c>
      <c r="D399" s="138"/>
      <c r="E399" s="139"/>
      <c r="F399" s="139" t="e">
        <f t="shared" ca="1" si="50"/>
        <v>#REF!</v>
      </c>
      <c r="G399" s="137"/>
      <c r="H399" s="137"/>
      <c r="I399" s="137" t="e">
        <f t="shared" ca="1" si="52"/>
        <v>#REF!</v>
      </c>
      <c r="J399" s="140"/>
      <c r="K399" s="140"/>
      <c r="L399" s="140" t="e">
        <f t="shared" ca="1" si="51"/>
        <v>#REF!</v>
      </c>
      <c r="M399" s="141" t="e">
        <f t="shared" ca="1" si="53"/>
        <v>#REF!</v>
      </c>
      <c r="N399" s="183" t="e">
        <f t="shared" ca="1" si="54"/>
        <v>#REF!</v>
      </c>
      <c r="O399" s="143" t="e">
        <f t="shared" ca="1" si="55"/>
        <v>#REF!</v>
      </c>
      <c r="P399" s="148"/>
    </row>
    <row r="400" spans="1:16" x14ac:dyDescent="0.25">
      <c r="A400" s="133">
        <v>394</v>
      </c>
      <c r="B400" s="156" t="e">
        <f t="shared" ca="1" si="48"/>
        <v>#REF!</v>
      </c>
      <c r="C400" s="156" t="e">
        <f t="shared" ca="1" si="49"/>
        <v>#REF!</v>
      </c>
      <c r="D400" s="138"/>
      <c r="E400" s="139"/>
      <c r="F400" s="139" t="e">
        <f t="shared" ca="1" si="50"/>
        <v>#REF!</v>
      </c>
      <c r="G400" s="137"/>
      <c r="H400" s="137"/>
      <c r="I400" s="137" t="e">
        <f t="shared" ca="1" si="52"/>
        <v>#REF!</v>
      </c>
      <c r="J400" s="140"/>
      <c r="K400" s="140"/>
      <c r="L400" s="140" t="e">
        <f t="shared" ca="1" si="51"/>
        <v>#REF!</v>
      </c>
      <c r="M400" s="141" t="e">
        <f t="shared" ca="1" si="53"/>
        <v>#REF!</v>
      </c>
      <c r="N400" s="183" t="e">
        <f t="shared" ca="1" si="54"/>
        <v>#REF!</v>
      </c>
      <c r="O400" s="143" t="e">
        <f t="shared" ca="1" si="55"/>
        <v>#REF!</v>
      </c>
      <c r="P400" s="148"/>
    </row>
    <row r="401" spans="1:16" x14ac:dyDescent="0.25">
      <c r="A401" s="133">
        <v>395</v>
      </c>
      <c r="B401" s="156" t="e">
        <f t="shared" ca="1" si="48"/>
        <v>#REF!</v>
      </c>
      <c r="C401" s="156" t="e">
        <f t="shared" ca="1" si="49"/>
        <v>#REF!</v>
      </c>
      <c r="D401" s="138"/>
      <c r="E401" s="139"/>
      <c r="F401" s="139" t="e">
        <f t="shared" ca="1" si="50"/>
        <v>#REF!</v>
      </c>
      <c r="G401" s="137"/>
      <c r="H401" s="137"/>
      <c r="I401" s="137" t="e">
        <f t="shared" ca="1" si="52"/>
        <v>#REF!</v>
      </c>
      <c r="J401" s="140"/>
      <c r="K401" s="140"/>
      <c r="L401" s="140" t="e">
        <f t="shared" ca="1" si="51"/>
        <v>#REF!</v>
      </c>
      <c r="M401" s="141" t="e">
        <f t="shared" ca="1" si="53"/>
        <v>#REF!</v>
      </c>
      <c r="N401" s="183" t="e">
        <f t="shared" ca="1" si="54"/>
        <v>#REF!</v>
      </c>
      <c r="O401" s="143" t="e">
        <f t="shared" ca="1" si="55"/>
        <v>#REF!</v>
      </c>
      <c r="P401" s="148"/>
    </row>
    <row r="402" spans="1:16" x14ac:dyDescent="0.25">
      <c r="A402" s="133">
        <v>396</v>
      </c>
      <c r="B402" s="156" t="e">
        <f t="shared" ca="1" si="48"/>
        <v>#REF!</v>
      </c>
      <c r="C402" s="156" t="e">
        <f t="shared" ca="1" si="49"/>
        <v>#REF!</v>
      </c>
      <c r="D402" s="138"/>
      <c r="E402" s="139"/>
      <c r="F402" s="139" t="e">
        <f t="shared" ca="1" si="50"/>
        <v>#REF!</v>
      </c>
      <c r="G402" s="137"/>
      <c r="H402" s="137"/>
      <c r="I402" s="137" t="e">
        <f t="shared" ca="1" si="52"/>
        <v>#REF!</v>
      </c>
      <c r="J402" s="140"/>
      <c r="K402" s="140"/>
      <c r="L402" s="140" t="e">
        <f t="shared" ca="1" si="51"/>
        <v>#REF!</v>
      </c>
      <c r="M402" s="141" t="e">
        <f t="shared" ca="1" si="53"/>
        <v>#REF!</v>
      </c>
      <c r="N402" s="183" t="e">
        <f t="shared" ca="1" si="54"/>
        <v>#REF!</v>
      </c>
      <c r="O402" s="143" t="e">
        <f t="shared" ca="1" si="55"/>
        <v>#REF!</v>
      </c>
      <c r="P402" s="148"/>
    </row>
    <row r="403" spans="1:16" x14ac:dyDescent="0.25">
      <c r="A403" s="133">
        <v>397</v>
      </c>
      <c r="B403" s="156" t="e">
        <f t="shared" ca="1" si="48"/>
        <v>#REF!</v>
      </c>
      <c r="C403" s="156" t="e">
        <f t="shared" ca="1" si="49"/>
        <v>#REF!</v>
      </c>
      <c r="D403" s="138"/>
      <c r="E403" s="139"/>
      <c r="F403" s="139" t="e">
        <f t="shared" ca="1" si="50"/>
        <v>#REF!</v>
      </c>
      <c r="G403" s="137"/>
      <c r="H403" s="137"/>
      <c r="I403" s="137" t="e">
        <f t="shared" ca="1" si="52"/>
        <v>#REF!</v>
      </c>
      <c r="J403" s="140"/>
      <c r="K403" s="140"/>
      <c r="L403" s="140" t="e">
        <f t="shared" ca="1" si="51"/>
        <v>#REF!</v>
      </c>
      <c r="M403" s="141" t="e">
        <f t="shared" ca="1" si="53"/>
        <v>#REF!</v>
      </c>
      <c r="N403" s="183" t="e">
        <f t="shared" ca="1" si="54"/>
        <v>#REF!</v>
      </c>
      <c r="O403" s="143" t="e">
        <f t="shared" ca="1" si="55"/>
        <v>#REF!</v>
      </c>
      <c r="P403" s="148"/>
    </row>
    <row r="404" spans="1:16" x14ac:dyDescent="0.25">
      <c r="A404" s="133">
        <v>398</v>
      </c>
      <c r="B404" s="156" t="e">
        <f t="shared" ca="1" si="48"/>
        <v>#REF!</v>
      </c>
      <c r="C404" s="156" t="e">
        <f t="shared" ca="1" si="49"/>
        <v>#REF!</v>
      </c>
      <c r="D404" s="138"/>
      <c r="E404" s="139"/>
      <c r="F404" s="139" t="e">
        <f t="shared" ca="1" si="50"/>
        <v>#REF!</v>
      </c>
      <c r="G404" s="137"/>
      <c r="H404" s="137"/>
      <c r="I404" s="137" t="e">
        <f t="shared" ca="1" si="52"/>
        <v>#REF!</v>
      </c>
      <c r="J404" s="140"/>
      <c r="K404" s="140"/>
      <c r="L404" s="140" t="e">
        <f t="shared" ca="1" si="51"/>
        <v>#REF!</v>
      </c>
      <c r="M404" s="141" t="e">
        <f t="shared" ca="1" si="53"/>
        <v>#REF!</v>
      </c>
      <c r="N404" s="183" t="e">
        <f t="shared" ca="1" si="54"/>
        <v>#REF!</v>
      </c>
      <c r="O404" s="143" t="e">
        <f t="shared" ca="1" si="55"/>
        <v>#REF!</v>
      </c>
      <c r="P404" s="148"/>
    </row>
    <row r="405" spans="1:16" x14ac:dyDescent="0.25">
      <c r="A405" s="133">
        <v>399</v>
      </c>
      <c r="B405" s="156" t="e">
        <f t="shared" ca="1" si="48"/>
        <v>#REF!</v>
      </c>
      <c r="C405" s="156" t="e">
        <f t="shared" ca="1" si="49"/>
        <v>#REF!</v>
      </c>
      <c r="D405" s="138"/>
      <c r="E405" s="139"/>
      <c r="F405" s="139" t="e">
        <f t="shared" ca="1" si="50"/>
        <v>#REF!</v>
      </c>
      <c r="G405" s="137"/>
      <c r="H405" s="137"/>
      <c r="I405" s="137" t="e">
        <f t="shared" ca="1" si="52"/>
        <v>#REF!</v>
      </c>
      <c r="J405" s="140"/>
      <c r="K405" s="140"/>
      <c r="L405" s="140" t="e">
        <f t="shared" ca="1" si="51"/>
        <v>#REF!</v>
      </c>
      <c r="M405" s="141" t="e">
        <f t="shared" ca="1" si="53"/>
        <v>#REF!</v>
      </c>
      <c r="N405" s="183" t="e">
        <f t="shared" ca="1" si="54"/>
        <v>#REF!</v>
      </c>
      <c r="O405" s="143" t="e">
        <f t="shared" ca="1" si="55"/>
        <v>#REF!</v>
      </c>
      <c r="P405" s="148"/>
    </row>
    <row r="406" spans="1:16" x14ac:dyDescent="0.25">
      <c r="A406" s="133">
        <v>400</v>
      </c>
      <c r="B406" s="156" t="e">
        <f t="shared" ca="1" si="48"/>
        <v>#REF!</v>
      </c>
      <c r="C406" s="156" t="e">
        <f t="shared" ca="1" si="49"/>
        <v>#REF!</v>
      </c>
      <c r="D406" s="138"/>
      <c r="E406" s="139"/>
      <c r="F406" s="139" t="e">
        <f t="shared" ca="1" si="50"/>
        <v>#REF!</v>
      </c>
      <c r="G406" s="137"/>
      <c r="H406" s="137"/>
      <c r="I406" s="137" t="e">
        <f t="shared" ca="1" si="52"/>
        <v>#REF!</v>
      </c>
      <c r="J406" s="140"/>
      <c r="K406" s="140"/>
      <c r="L406" s="140" t="e">
        <f t="shared" ca="1" si="51"/>
        <v>#REF!</v>
      </c>
      <c r="M406" s="141" t="e">
        <f t="shared" ca="1" si="53"/>
        <v>#REF!</v>
      </c>
      <c r="N406" s="183" t="e">
        <f t="shared" ca="1" si="54"/>
        <v>#REF!</v>
      </c>
      <c r="O406" s="143" t="e">
        <f t="shared" ca="1" si="55"/>
        <v>#REF!</v>
      </c>
      <c r="P406" s="148"/>
    </row>
    <row r="407" spans="1:16" x14ac:dyDescent="0.25">
      <c r="A407" s="133">
        <v>401</v>
      </c>
      <c r="B407" s="156" t="e">
        <f t="shared" ca="1" si="48"/>
        <v>#REF!</v>
      </c>
      <c r="C407" s="156" t="e">
        <f t="shared" ca="1" si="49"/>
        <v>#REF!</v>
      </c>
      <c r="D407" s="138"/>
      <c r="E407" s="139"/>
      <c r="F407" s="139" t="e">
        <f t="shared" ca="1" si="50"/>
        <v>#REF!</v>
      </c>
      <c r="G407" s="137"/>
      <c r="H407" s="137"/>
      <c r="I407" s="137" t="e">
        <f t="shared" ca="1" si="52"/>
        <v>#REF!</v>
      </c>
      <c r="J407" s="140"/>
      <c r="K407" s="140"/>
      <c r="L407" s="140" t="e">
        <f t="shared" ca="1" si="51"/>
        <v>#REF!</v>
      </c>
      <c r="M407" s="141" t="e">
        <f t="shared" ca="1" si="53"/>
        <v>#REF!</v>
      </c>
      <c r="N407" s="183" t="e">
        <f t="shared" ca="1" si="54"/>
        <v>#REF!</v>
      </c>
      <c r="O407" s="143" t="e">
        <f t="shared" ca="1" si="55"/>
        <v>#REF!</v>
      </c>
      <c r="P407" s="148"/>
    </row>
    <row r="408" spans="1:16" x14ac:dyDescent="0.25">
      <c r="A408" s="133">
        <v>402</v>
      </c>
      <c r="B408" s="156" t="e">
        <f t="shared" ca="1" si="48"/>
        <v>#REF!</v>
      </c>
      <c r="C408" s="156" t="e">
        <f t="shared" ca="1" si="49"/>
        <v>#REF!</v>
      </c>
      <c r="D408" s="138"/>
      <c r="E408" s="139"/>
      <c r="F408" s="139" t="e">
        <f t="shared" ca="1" si="50"/>
        <v>#REF!</v>
      </c>
      <c r="G408" s="137"/>
      <c r="H408" s="137"/>
      <c r="I408" s="137" t="e">
        <f t="shared" ca="1" si="52"/>
        <v>#REF!</v>
      </c>
      <c r="J408" s="140"/>
      <c r="K408" s="140"/>
      <c r="L408" s="140" t="e">
        <f t="shared" ca="1" si="51"/>
        <v>#REF!</v>
      </c>
      <c r="M408" s="141" t="e">
        <f t="shared" ca="1" si="53"/>
        <v>#REF!</v>
      </c>
      <c r="N408" s="183" t="e">
        <f t="shared" ca="1" si="54"/>
        <v>#REF!</v>
      </c>
      <c r="O408" s="143" t="e">
        <f t="shared" ca="1" si="55"/>
        <v>#REF!</v>
      </c>
      <c r="P408" s="148"/>
    </row>
    <row r="409" spans="1:16" x14ac:dyDescent="0.25">
      <c r="A409" s="133">
        <v>403</v>
      </c>
      <c r="B409" s="156" t="e">
        <f t="shared" ca="1" si="48"/>
        <v>#REF!</v>
      </c>
      <c r="C409" s="156" t="e">
        <f t="shared" ca="1" si="49"/>
        <v>#REF!</v>
      </c>
      <c r="D409" s="138"/>
      <c r="E409" s="139"/>
      <c r="F409" s="139" t="e">
        <f t="shared" ca="1" si="50"/>
        <v>#REF!</v>
      </c>
      <c r="G409" s="137"/>
      <c r="H409" s="137"/>
      <c r="I409" s="137" t="e">
        <f t="shared" ca="1" si="52"/>
        <v>#REF!</v>
      </c>
      <c r="J409" s="140"/>
      <c r="K409" s="140"/>
      <c r="L409" s="140" t="e">
        <f t="shared" ca="1" si="51"/>
        <v>#REF!</v>
      </c>
      <c r="M409" s="141" t="e">
        <f t="shared" ca="1" si="53"/>
        <v>#REF!</v>
      </c>
      <c r="N409" s="183" t="e">
        <f t="shared" ca="1" si="54"/>
        <v>#REF!</v>
      </c>
      <c r="O409" s="143" t="e">
        <f t="shared" ca="1" si="55"/>
        <v>#REF!</v>
      </c>
      <c r="P409" s="148"/>
    </row>
    <row r="410" spans="1:16" x14ac:dyDescent="0.25">
      <c r="A410" s="133">
        <v>404</v>
      </c>
      <c r="B410" s="156" t="e">
        <f t="shared" ca="1" si="48"/>
        <v>#REF!</v>
      </c>
      <c r="C410" s="156" t="e">
        <f t="shared" ca="1" si="49"/>
        <v>#REF!</v>
      </c>
      <c r="D410" s="138"/>
      <c r="E410" s="139"/>
      <c r="F410" s="139" t="e">
        <f t="shared" ca="1" si="50"/>
        <v>#REF!</v>
      </c>
      <c r="G410" s="137"/>
      <c r="H410" s="137"/>
      <c r="I410" s="137" t="e">
        <f t="shared" ca="1" si="52"/>
        <v>#REF!</v>
      </c>
      <c r="J410" s="140"/>
      <c r="K410" s="140"/>
      <c r="L410" s="140" t="e">
        <f t="shared" ca="1" si="51"/>
        <v>#REF!</v>
      </c>
      <c r="M410" s="141" t="e">
        <f t="shared" ca="1" si="53"/>
        <v>#REF!</v>
      </c>
      <c r="N410" s="183" t="e">
        <f t="shared" ca="1" si="54"/>
        <v>#REF!</v>
      </c>
      <c r="O410" s="143" t="e">
        <f t="shared" ca="1" si="55"/>
        <v>#REF!</v>
      </c>
      <c r="P410" s="148"/>
    </row>
    <row r="411" spans="1:16" x14ac:dyDescent="0.25">
      <c r="A411" s="133">
        <v>405</v>
      </c>
      <c r="B411" s="156" t="e">
        <f t="shared" ca="1" si="48"/>
        <v>#REF!</v>
      </c>
      <c r="C411" s="156" t="e">
        <f t="shared" ca="1" si="49"/>
        <v>#REF!</v>
      </c>
      <c r="D411" s="138"/>
      <c r="E411" s="139"/>
      <c r="F411" s="139" t="e">
        <f t="shared" ca="1" si="50"/>
        <v>#REF!</v>
      </c>
      <c r="G411" s="137"/>
      <c r="H411" s="137"/>
      <c r="I411" s="137" t="e">
        <f t="shared" ca="1" si="52"/>
        <v>#REF!</v>
      </c>
      <c r="J411" s="140"/>
      <c r="K411" s="140"/>
      <c r="L411" s="140" t="e">
        <f t="shared" ca="1" si="51"/>
        <v>#REF!</v>
      </c>
      <c r="M411" s="141" t="e">
        <f t="shared" ca="1" si="53"/>
        <v>#REF!</v>
      </c>
      <c r="N411" s="183" t="e">
        <f t="shared" ca="1" si="54"/>
        <v>#REF!</v>
      </c>
      <c r="O411" s="143" t="e">
        <f t="shared" ca="1" si="55"/>
        <v>#REF!</v>
      </c>
      <c r="P411" s="148"/>
    </row>
    <row r="412" spans="1:16" x14ac:dyDescent="0.25">
      <c r="A412" s="133">
        <v>406</v>
      </c>
      <c r="B412" s="156" t="e">
        <f t="shared" ca="1" si="48"/>
        <v>#REF!</v>
      </c>
      <c r="C412" s="156" t="e">
        <f t="shared" ca="1" si="49"/>
        <v>#REF!</v>
      </c>
      <c r="D412" s="138"/>
      <c r="E412" s="139"/>
      <c r="F412" s="139" t="e">
        <f t="shared" ca="1" si="50"/>
        <v>#REF!</v>
      </c>
      <c r="G412" s="137"/>
      <c r="H412" s="137"/>
      <c r="I412" s="137" t="e">
        <f t="shared" ca="1" si="52"/>
        <v>#REF!</v>
      </c>
      <c r="J412" s="140"/>
      <c r="K412" s="140"/>
      <c r="L412" s="140" t="e">
        <f t="shared" ca="1" si="51"/>
        <v>#REF!</v>
      </c>
      <c r="M412" s="141" t="e">
        <f t="shared" ca="1" si="53"/>
        <v>#REF!</v>
      </c>
      <c r="N412" s="183" t="e">
        <f t="shared" ca="1" si="54"/>
        <v>#REF!</v>
      </c>
      <c r="O412" s="143" t="e">
        <f t="shared" ca="1" si="55"/>
        <v>#REF!</v>
      </c>
      <c r="P412" s="148"/>
    </row>
    <row r="413" spans="1:16" x14ac:dyDescent="0.25">
      <c r="A413" s="133">
        <v>407</v>
      </c>
      <c r="B413" s="156" t="e">
        <f t="shared" ca="1" si="48"/>
        <v>#REF!</v>
      </c>
      <c r="C413" s="156" t="e">
        <f t="shared" ca="1" si="49"/>
        <v>#REF!</v>
      </c>
      <c r="D413" s="138"/>
      <c r="E413" s="139"/>
      <c r="F413" s="139" t="e">
        <f t="shared" ca="1" si="50"/>
        <v>#REF!</v>
      </c>
      <c r="G413" s="137"/>
      <c r="H413" s="137"/>
      <c r="I413" s="137" t="e">
        <f t="shared" ca="1" si="52"/>
        <v>#REF!</v>
      </c>
      <c r="J413" s="140"/>
      <c r="K413" s="140"/>
      <c r="L413" s="140" t="e">
        <f t="shared" ca="1" si="51"/>
        <v>#REF!</v>
      </c>
      <c r="M413" s="141" t="e">
        <f t="shared" ca="1" si="53"/>
        <v>#REF!</v>
      </c>
      <c r="N413" s="183" t="e">
        <f t="shared" ca="1" si="54"/>
        <v>#REF!</v>
      </c>
      <c r="O413" s="143" t="e">
        <f t="shared" ca="1" si="55"/>
        <v>#REF!</v>
      </c>
      <c r="P413" s="148"/>
    </row>
    <row r="414" spans="1:16" x14ac:dyDescent="0.25">
      <c r="A414" s="133">
        <v>408</v>
      </c>
      <c r="B414" s="156" t="e">
        <f t="shared" ca="1" si="48"/>
        <v>#REF!</v>
      </c>
      <c r="C414" s="156" t="e">
        <f t="shared" ca="1" si="49"/>
        <v>#REF!</v>
      </c>
      <c r="D414" s="138"/>
      <c r="E414" s="139"/>
      <c r="F414" s="139" t="e">
        <f t="shared" ca="1" si="50"/>
        <v>#REF!</v>
      </c>
      <c r="G414" s="137"/>
      <c r="H414" s="137"/>
      <c r="I414" s="137" t="e">
        <f t="shared" ca="1" si="52"/>
        <v>#REF!</v>
      </c>
      <c r="J414" s="140"/>
      <c r="K414" s="140"/>
      <c r="L414" s="140" t="e">
        <f t="shared" ca="1" si="51"/>
        <v>#REF!</v>
      </c>
      <c r="M414" s="141" t="e">
        <f t="shared" ca="1" si="53"/>
        <v>#REF!</v>
      </c>
      <c r="N414" s="183" t="e">
        <f t="shared" ca="1" si="54"/>
        <v>#REF!</v>
      </c>
      <c r="O414" s="143" t="e">
        <f t="shared" ca="1" si="55"/>
        <v>#REF!</v>
      </c>
      <c r="P414" s="148"/>
    </row>
    <row r="415" spans="1:16" x14ac:dyDescent="0.25">
      <c r="A415" s="133">
        <v>409</v>
      </c>
      <c r="B415" s="156" t="e">
        <f t="shared" ca="1" si="48"/>
        <v>#REF!</v>
      </c>
      <c r="C415" s="156" t="e">
        <f t="shared" ca="1" si="49"/>
        <v>#REF!</v>
      </c>
      <c r="D415" s="138"/>
      <c r="E415" s="139"/>
      <c r="F415" s="139" t="e">
        <f t="shared" ca="1" si="50"/>
        <v>#REF!</v>
      </c>
      <c r="G415" s="137"/>
      <c r="H415" s="137"/>
      <c r="I415" s="137" t="e">
        <f t="shared" ca="1" si="52"/>
        <v>#REF!</v>
      </c>
      <c r="J415" s="140"/>
      <c r="K415" s="140"/>
      <c r="L415" s="140" t="e">
        <f t="shared" ca="1" si="51"/>
        <v>#REF!</v>
      </c>
      <c r="M415" s="141" t="e">
        <f t="shared" ca="1" si="53"/>
        <v>#REF!</v>
      </c>
      <c r="N415" s="183" t="e">
        <f t="shared" ca="1" si="54"/>
        <v>#REF!</v>
      </c>
      <c r="O415" s="143" t="e">
        <f t="shared" ca="1" si="55"/>
        <v>#REF!</v>
      </c>
      <c r="P415" s="148"/>
    </row>
    <row r="416" spans="1:16" x14ac:dyDescent="0.25">
      <c r="A416" s="133">
        <v>410</v>
      </c>
      <c r="B416" s="156" t="e">
        <f t="shared" ca="1" si="48"/>
        <v>#REF!</v>
      </c>
      <c r="C416" s="156" t="e">
        <f t="shared" ca="1" si="49"/>
        <v>#REF!</v>
      </c>
      <c r="D416" s="138"/>
      <c r="E416" s="139"/>
      <c r="F416" s="139" t="e">
        <f t="shared" ca="1" si="50"/>
        <v>#REF!</v>
      </c>
      <c r="G416" s="137"/>
      <c r="H416" s="137"/>
      <c r="I416" s="137" t="e">
        <f t="shared" ca="1" si="52"/>
        <v>#REF!</v>
      </c>
      <c r="J416" s="140"/>
      <c r="K416" s="140"/>
      <c r="L416" s="140" t="e">
        <f t="shared" ca="1" si="51"/>
        <v>#REF!</v>
      </c>
      <c r="M416" s="141" t="e">
        <f t="shared" ca="1" si="53"/>
        <v>#REF!</v>
      </c>
      <c r="N416" s="183" t="e">
        <f t="shared" ca="1" si="54"/>
        <v>#REF!</v>
      </c>
      <c r="O416" s="143" t="e">
        <f t="shared" ca="1" si="55"/>
        <v>#REF!</v>
      </c>
      <c r="P416" s="148"/>
    </row>
    <row r="417" spans="1:16" x14ac:dyDescent="0.25">
      <c r="A417" s="133">
        <v>411</v>
      </c>
      <c r="B417" s="156" t="e">
        <f t="shared" ca="1" si="48"/>
        <v>#REF!</v>
      </c>
      <c r="C417" s="156" t="e">
        <f t="shared" ca="1" si="49"/>
        <v>#REF!</v>
      </c>
      <c r="D417" s="138"/>
      <c r="E417" s="139"/>
      <c r="F417" s="139" t="e">
        <f t="shared" ca="1" si="50"/>
        <v>#REF!</v>
      </c>
      <c r="G417" s="137"/>
      <c r="H417" s="137"/>
      <c r="I417" s="137" t="e">
        <f t="shared" ca="1" si="52"/>
        <v>#REF!</v>
      </c>
      <c r="J417" s="140"/>
      <c r="K417" s="140"/>
      <c r="L417" s="140" t="e">
        <f t="shared" ca="1" si="51"/>
        <v>#REF!</v>
      </c>
      <c r="M417" s="141" t="e">
        <f t="shared" ca="1" si="53"/>
        <v>#REF!</v>
      </c>
      <c r="N417" s="183" t="e">
        <f t="shared" ca="1" si="54"/>
        <v>#REF!</v>
      </c>
      <c r="O417" s="143" t="e">
        <f t="shared" ca="1" si="55"/>
        <v>#REF!</v>
      </c>
      <c r="P417" s="148"/>
    </row>
    <row r="418" spans="1:16" x14ac:dyDescent="0.25">
      <c r="A418" s="133">
        <v>412</v>
      </c>
      <c r="B418" s="156" t="e">
        <f t="shared" ca="1" si="48"/>
        <v>#REF!</v>
      </c>
      <c r="C418" s="156" t="e">
        <f t="shared" ca="1" si="49"/>
        <v>#REF!</v>
      </c>
      <c r="D418" s="138"/>
      <c r="E418" s="139"/>
      <c r="F418" s="139" t="e">
        <f t="shared" ca="1" si="50"/>
        <v>#REF!</v>
      </c>
      <c r="G418" s="137"/>
      <c r="H418" s="137"/>
      <c r="I418" s="137" t="e">
        <f t="shared" ca="1" si="52"/>
        <v>#REF!</v>
      </c>
      <c r="J418" s="140"/>
      <c r="K418" s="140"/>
      <c r="L418" s="140" t="e">
        <f t="shared" ca="1" si="51"/>
        <v>#REF!</v>
      </c>
      <c r="M418" s="141" t="e">
        <f t="shared" ca="1" si="53"/>
        <v>#REF!</v>
      </c>
      <c r="N418" s="183" t="e">
        <f t="shared" ca="1" si="54"/>
        <v>#REF!</v>
      </c>
      <c r="O418" s="143" t="e">
        <f t="shared" ca="1" si="55"/>
        <v>#REF!</v>
      </c>
      <c r="P418" s="148"/>
    </row>
    <row r="419" spans="1:16" x14ac:dyDescent="0.25">
      <c r="A419" s="133">
        <v>413</v>
      </c>
      <c r="B419" s="156" t="e">
        <f t="shared" ca="1" si="48"/>
        <v>#REF!</v>
      </c>
      <c r="C419" s="156" t="e">
        <f t="shared" ca="1" si="49"/>
        <v>#REF!</v>
      </c>
      <c r="D419" s="138"/>
      <c r="E419" s="139"/>
      <c r="F419" s="139" t="e">
        <f t="shared" ca="1" si="50"/>
        <v>#REF!</v>
      </c>
      <c r="G419" s="137"/>
      <c r="H419" s="137"/>
      <c r="I419" s="137" t="e">
        <f t="shared" ca="1" si="52"/>
        <v>#REF!</v>
      </c>
      <c r="J419" s="140"/>
      <c r="K419" s="140"/>
      <c r="L419" s="140" t="e">
        <f t="shared" ca="1" si="51"/>
        <v>#REF!</v>
      </c>
      <c r="M419" s="141" t="e">
        <f t="shared" ca="1" si="53"/>
        <v>#REF!</v>
      </c>
      <c r="N419" s="183" t="e">
        <f t="shared" ca="1" si="54"/>
        <v>#REF!</v>
      </c>
      <c r="O419" s="143" t="e">
        <f t="shared" ca="1" si="55"/>
        <v>#REF!</v>
      </c>
      <c r="P419" s="148"/>
    </row>
    <row r="420" spans="1:16" x14ac:dyDescent="0.25">
      <c r="A420" s="133">
        <v>414</v>
      </c>
      <c r="B420" s="156" t="e">
        <f t="shared" ca="1" si="48"/>
        <v>#REF!</v>
      </c>
      <c r="C420" s="156" t="e">
        <f t="shared" ca="1" si="49"/>
        <v>#REF!</v>
      </c>
      <c r="D420" s="138"/>
      <c r="E420" s="139"/>
      <c r="F420" s="139" t="e">
        <f t="shared" ca="1" si="50"/>
        <v>#REF!</v>
      </c>
      <c r="G420" s="137"/>
      <c r="H420" s="137"/>
      <c r="I420" s="137" t="e">
        <f t="shared" ca="1" si="52"/>
        <v>#REF!</v>
      </c>
      <c r="J420" s="140"/>
      <c r="K420" s="140"/>
      <c r="L420" s="140" t="e">
        <f t="shared" ca="1" si="51"/>
        <v>#REF!</v>
      </c>
      <c r="M420" s="141" t="e">
        <f t="shared" ca="1" si="53"/>
        <v>#REF!</v>
      </c>
      <c r="N420" s="183" t="e">
        <f t="shared" ca="1" si="54"/>
        <v>#REF!</v>
      </c>
      <c r="O420" s="143" t="e">
        <f t="shared" ca="1" si="55"/>
        <v>#REF!</v>
      </c>
      <c r="P420" s="148"/>
    </row>
    <row r="421" spans="1:16" x14ac:dyDescent="0.25">
      <c r="A421" s="133">
        <v>415</v>
      </c>
      <c r="B421" s="156" t="e">
        <f t="shared" ca="1" si="48"/>
        <v>#REF!</v>
      </c>
      <c r="C421" s="156" t="e">
        <f t="shared" ca="1" si="49"/>
        <v>#REF!</v>
      </c>
      <c r="D421" s="138"/>
      <c r="E421" s="139"/>
      <c r="F421" s="139" t="e">
        <f t="shared" ca="1" si="50"/>
        <v>#REF!</v>
      </c>
      <c r="G421" s="137"/>
      <c r="H421" s="137"/>
      <c r="I421" s="137" t="e">
        <f t="shared" ca="1" si="52"/>
        <v>#REF!</v>
      </c>
      <c r="J421" s="140"/>
      <c r="K421" s="140"/>
      <c r="L421" s="140" t="e">
        <f t="shared" ca="1" si="51"/>
        <v>#REF!</v>
      </c>
      <c r="M421" s="141" t="e">
        <f t="shared" ca="1" si="53"/>
        <v>#REF!</v>
      </c>
      <c r="N421" s="183" t="e">
        <f t="shared" ca="1" si="54"/>
        <v>#REF!</v>
      </c>
      <c r="O421" s="143" t="e">
        <f t="shared" ca="1" si="55"/>
        <v>#REF!</v>
      </c>
      <c r="P421" s="148"/>
    </row>
    <row r="422" spans="1:16" x14ac:dyDescent="0.25">
      <c r="A422" s="133">
        <v>416</v>
      </c>
      <c r="B422" s="156" t="e">
        <f t="shared" ca="1" si="48"/>
        <v>#REF!</v>
      </c>
      <c r="C422" s="156" t="e">
        <f t="shared" ca="1" si="49"/>
        <v>#REF!</v>
      </c>
      <c r="D422" s="138"/>
      <c r="E422" s="139"/>
      <c r="F422" s="139" t="e">
        <f t="shared" ca="1" si="50"/>
        <v>#REF!</v>
      </c>
      <c r="G422" s="137"/>
      <c r="H422" s="137"/>
      <c r="I422" s="137" t="e">
        <f t="shared" ca="1" si="52"/>
        <v>#REF!</v>
      </c>
      <c r="J422" s="140"/>
      <c r="K422" s="140"/>
      <c r="L422" s="140" t="e">
        <f t="shared" ca="1" si="51"/>
        <v>#REF!</v>
      </c>
      <c r="M422" s="141" t="e">
        <f t="shared" ca="1" si="53"/>
        <v>#REF!</v>
      </c>
      <c r="N422" s="183" t="e">
        <f t="shared" ca="1" si="54"/>
        <v>#REF!</v>
      </c>
      <c r="O422" s="143" t="e">
        <f t="shared" ca="1" si="55"/>
        <v>#REF!</v>
      </c>
      <c r="P422" s="148"/>
    </row>
    <row r="423" spans="1:16" x14ac:dyDescent="0.25">
      <c r="A423" s="133">
        <v>417</v>
      </c>
      <c r="B423" s="156" t="e">
        <f t="shared" ca="1" si="48"/>
        <v>#REF!</v>
      </c>
      <c r="C423" s="156" t="e">
        <f t="shared" ca="1" si="49"/>
        <v>#REF!</v>
      </c>
      <c r="D423" s="138"/>
      <c r="E423" s="139"/>
      <c r="F423" s="139" t="e">
        <f t="shared" ca="1" si="50"/>
        <v>#REF!</v>
      </c>
      <c r="G423" s="137"/>
      <c r="H423" s="137"/>
      <c r="I423" s="137" t="e">
        <f t="shared" ca="1" si="52"/>
        <v>#REF!</v>
      </c>
      <c r="J423" s="140"/>
      <c r="K423" s="140"/>
      <c r="L423" s="140" t="e">
        <f t="shared" ca="1" si="51"/>
        <v>#REF!</v>
      </c>
      <c r="M423" s="141" t="e">
        <f t="shared" ca="1" si="53"/>
        <v>#REF!</v>
      </c>
      <c r="N423" s="183" t="e">
        <f t="shared" ca="1" si="54"/>
        <v>#REF!</v>
      </c>
      <c r="O423" s="143" t="e">
        <f t="shared" ca="1" si="55"/>
        <v>#REF!</v>
      </c>
      <c r="P423" s="148"/>
    </row>
    <row r="424" spans="1:16" x14ac:dyDescent="0.25">
      <c r="A424" s="133">
        <v>418</v>
      </c>
      <c r="B424" s="156" t="e">
        <f t="shared" ca="1" si="48"/>
        <v>#REF!</v>
      </c>
      <c r="C424" s="156" t="e">
        <f t="shared" ca="1" si="49"/>
        <v>#REF!</v>
      </c>
      <c r="D424" s="138"/>
      <c r="E424" s="139"/>
      <c r="F424" s="139" t="e">
        <f t="shared" ca="1" si="50"/>
        <v>#REF!</v>
      </c>
      <c r="G424" s="137"/>
      <c r="H424" s="137"/>
      <c r="I424" s="137" t="e">
        <f t="shared" ca="1" si="52"/>
        <v>#REF!</v>
      </c>
      <c r="J424" s="140"/>
      <c r="K424" s="140"/>
      <c r="L424" s="140" t="e">
        <f t="shared" ca="1" si="51"/>
        <v>#REF!</v>
      </c>
      <c r="M424" s="141" t="e">
        <f t="shared" ca="1" si="53"/>
        <v>#REF!</v>
      </c>
      <c r="N424" s="183" t="e">
        <f t="shared" ca="1" si="54"/>
        <v>#REF!</v>
      </c>
      <c r="O424" s="143" t="e">
        <f t="shared" ca="1" si="55"/>
        <v>#REF!</v>
      </c>
      <c r="P424" s="148"/>
    </row>
    <row r="425" spans="1:16" x14ac:dyDescent="0.25">
      <c r="A425" s="133">
        <v>419</v>
      </c>
      <c r="B425" s="156" t="e">
        <f t="shared" ca="1" si="48"/>
        <v>#REF!</v>
      </c>
      <c r="C425" s="156" t="e">
        <f t="shared" ca="1" si="49"/>
        <v>#REF!</v>
      </c>
      <c r="D425" s="138"/>
      <c r="E425" s="139"/>
      <c r="F425" s="139" t="e">
        <f t="shared" ca="1" si="50"/>
        <v>#REF!</v>
      </c>
      <c r="G425" s="137"/>
      <c r="H425" s="137"/>
      <c r="I425" s="137" t="e">
        <f t="shared" ca="1" si="52"/>
        <v>#REF!</v>
      </c>
      <c r="J425" s="140"/>
      <c r="K425" s="140"/>
      <c r="L425" s="140" t="e">
        <f t="shared" ca="1" si="51"/>
        <v>#REF!</v>
      </c>
      <c r="M425" s="141" t="e">
        <f t="shared" ca="1" si="53"/>
        <v>#REF!</v>
      </c>
      <c r="N425" s="183" t="e">
        <f t="shared" ca="1" si="54"/>
        <v>#REF!</v>
      </c>
      <c r="O425" s="143" t="e">
        <f t="shared" ca="1" si="55"/>
        <v>#REF!</v>
      </c>
      <c r="P425" s="148"/>
    </row>
    <row r="426" spans="1:16" x14ac:dyDescent="0.25">
      <c r="A426" s="133">
        <v>420</v>
      </c>
      <c r="B426" s="156" t="e">
        <f t="shared" ca="1" si="48"/>
        <v>#REF!</v>
      </c>
      <c r="C426" s="156" t="e">
        <f t="shared" ca="1" si="49"/>
        <v>#REF!</v>
      </c>
      <c r="D426" s="138"/>
      <c r="E426" s="139"/>
      <c r="F426" s="139" t="e">
        <f t="shared" ca="1" si="50"/>
        <v>#REF!</v>
      </c>
      <c r="G426" s="137"/>
      <c r="H426" s="137"/>
      <c r="I426" s="137" t="e">
        <f t="shared" ca="1" si="52"/>
        <v>#REF!</v>
      </c>
      <c r="J426" s="140"/>
      <c r="K426" s="140"/>
      <c r="L426" s="140" t="e">
        <f t="shared" ca="1" si="51"/>
        <v>#REF!</v>
      </c>
      <c r="M426" s="141" t="e">
        <f t="shared" ca="1" si="53"/>
        <v>#REF!</v>
      </c>
      <c r="N426" s="183" t="e">
        <f t="shared" ca="1" si="54"/>
        <v>#REF!</v>
      </c>
      <c r="O426" s="143" t="e">
        <f t="shared" ca="1" si="55"/>
        <v>#REF!</v>
      </c>
      <c r="P426" s="148"/>
    </row>
    <row r="427" spans="1:16" x14ac:dyDescent="0.25">
      <c r="A427" s="133">
        <v>421</v>
      </c>
      <c r="B427" s="156" t="e">
        <f t="shared" ca="1" si="48"/>
        <v>#REF!</v>
      </c>
      <c r="C427" s="156" t="e">
        <f t="shared" ca="1" si="49"/>
        <v>#REF!</v>
      </c>
      <c r="D427" s="138"/>
      <c r="E427" s="139"/>
      <c r="F427" s="139" t="e">
        <f t="shared" ca="1" si="50"/>
        <v>#REF!</v>
      </c>
      <c r="G427" s="137"/>
      <c r="H427" s="137"/>
      <c r="I427" s="137" t="e">
        <f t="shared" ca="1" si="52"/>
        <v>#REF!</v>
      </c>
      <c r="J427" s="140"/>
      <c r="K427" s="140"/>
      <c r="L427" s="140" t="e">
        <f t="shared" ca="1" si="51"/>
        <v>#REF!</v>
      </c>
      <c r="M427" s="141" t="e">
        <f t="shared" ca="1" si="53"/>
        <v>#REF!</v>
      </c>
      <c r="N427" s="183" t="e">
        <f t="shared" ca="1" si="54"/>
        <v>#REF!</v>
      </c>
      <c r="O427" s="143" t="e">
        <f t="shared" ca="1" si="55"/>
        <v>#REF!</v>
      </c>
      <c r="P427" s="148"/>
    </row>
    <row r="428" spans="1:16" x14ac:dyDescent="0.25">
      <c r="A428" s="133">
        <v>422</v>
      </c>
      <c r="B428" s="156" t="e">
        <f t="shared" ca="1" si="48"/>
        <v>#REF!</v>
      </c>
      <c r="C428" s="156" t="e">
        <f t="shared" ca="1" si="49"/>
        <v>#REF!</v>
      </c>
      <c r="D428" s="138"/>
      <c r="E428" s="139"/>
      <c r="F428" s="139" t="e">
        <f t="shared" ca="1" si="50"/>
        <v>#REF!</v>
      </c>
      <c r="G428" s="137"/>
      <c r="H428" s="137"/>
      <c r="I428" s="137" t="e">
        <f t="shared" ca="1" si="52"/>
        <v>#REF!</v>
      </c>
      <c r="J428" s="140"/>
      <c r="K428" s="140"/>
      <c r="L428" s="140" t="e">
        <f t="shared" ca="1" si="51"/>
        <v>#REF!</v>
      </c>
      <c r="M428" s="141" t="e">
        <f t="shared" ca="1" si="53"/>
        <v>#REF!</v>
      </c>
      <c r="N428" s="183" t="e">
        <f t="shared" ca="1" si="54"/>
        <v>#REF!</v>
      </c>
      <c r="O428" s="143" t="e">
        <f t="shared" ca="1" si="55"/>
        <v>#REF!</v>
      </c>
      <c r="P428" s="148"/>
    </row>
    <row r="429" spans="1:16" x14ac:dyDescent="0.25">
      <c r="A429" s="133">
        <v>423</v>
      </c>
      <c r="B429" s="156" t="e">
        <f t="shared" ca="1" si="48"/>
        <v>#REF!</v>
      </c>
      <c r="C429" s="156" t="e">
        <f t="shared" ca="1" si="49"/>
        <v>#REF!</v>
      </c>
      <c r="D429" s="138"/>
      <c r="E429" s="139"/>
      <c r="F429" s="139" t="e">
        <f t="shared" ca="1" si="50"/>
        <v>#REF!</v>
      </c>
      <c r="G429" s="137"/>
      <c r="H429" s="137"/>
      <c r="I429" s="137" t="e">
        <f t="shared" ca="1" si="52"/>
        <v>#REF!</v>
      </c>
      <c r="J429" s="140"/>
      <c r="K429" s="140"/>
      <c r="L429" s="140" t="e">
        <f t="shared" ca="1" si="51"/>
        <v>#REF!</v>
      </c>
      <c r="M429" s="141" t="e">
        <f t="shared" ca="1" si="53"/>
        <v>#REF!</v>
      </c>
      <c r="N429" s="183" t="e">
        <f t="shared" ca="1" si="54"/>
        <v>#REF!</v>
      </c>
      <c r="O429" s="143" t="e">
        <f t="shared" ca="1" si="55"/>
        <v>#REF!</v>
      </c>
      <c r="P429" s="148"/>
    </row>
    <row r="430" spans="1:16" x14ac:dyDescent="0.25">
      <c r="A430" s="133">
        <v>424</v>
      </c>
      <c r="B430" s="156" t="e">
        <f t="shared" ca="1" si="48"/>
        <v>#REF!</v>
      </c>
      <c r="C430" s="156" t="e">
        <f t="shared" ca="1" si="49"/>
        <v>#REF!</v>
      </c>
      <c r="D430" s="138"/>
      <c r="E430" s="139"/>
      <c r="F430" s="139" t="e">
        <f t="shared" ca="1" si="50"/>
        <v>#REF!</v>
      </c>
      <c r="G430" s="137"/>
      <c r="H430" s="137"/>
      <c r="I430" s="137" t="e">
        <f t="shared" ca="1" si="52"/>
        <v>#REF!</v>
      </c>
      <c r="J430" s="140"/>
      <c r="K430" s="140"/>
      <c r="L430" s="140" t="e">
        <f t="shared" ca="1" si="51"/>
        <v>#REF!</v>
      </c>
      <c r="M430" s="141" t="e">
        <f t="shared" ca="1" si="53"/>
        <v>#REF!</v>
      </c>
      <c r="N430" s="183" t="e">
        <f t="shared" ca="1" si="54"/>
        <v>#REF!</v>
      </c>
      <c r="O430" s="143" t="e">
        <f t="shared" ca="1" si="55"/>
        <v>#REF!</v>
      </c>
      <c r="P430" s="148"/>
    </row>
    <row r="431" spans="1:16" x14ac:dyDescent="0.25">
      <c r="A431" s="133">
        <v>425</v>
      </c>
      <c r="B431" s="156" t="e">
        <f t="shared" ca="1" si="48"/>
        <v>#REF!</v>
      </c>
      <c r="C431" s="156" t="e">
        <f t="shared" ca="1" si="49"/>
        <v>#REF!</v>
      </c>
      <c r="D431" s="138"/>
      <c r="E431" s="139"/>
      <c r="F431" s="139" t="e">
        <f t="shared" ca="1" si="50"/>
        <v>#REF!</v>
      </c>
      <c r="G431" s="137"/>
      <c r="H431" s="137"/>
      <c r="I431" s="137" t="e">
        <f t="shared" ca="1" si="52"/>
        <v>#REF!</v>
      </c>
      <c r="J431" s="140"/>
      <c r="K431" s="140"/>
      <c r="L431" s="140" t="e">
        <f t="shared" ca="1" si="51"/>
        <v>#REF!</v>
      </c>
      <c r="M431" s="141" t="e">
        <f t="shared" ca="1" si="53"/>
        <v>#REF!</v>
      </c>
      <c r="N431" s="183" t="e">
        <f t="shared" ca="1" si="54"/>
        <v>#REF!</v>
      </c>
      <c r="O431" s="143" t="e">
        <f t="shared" ca="1" si="55"/>
        <v>#REF!</v>
      </c>
      <c r="P431" s="148"/>
    </row>
    <row r="432" spans="1:16" x14ac:dyDescent="0.25">
      <c r="A432" s="133">
        <v>426</v>
      </c>
      <c r="B432" s="156" t="e">
        <f t="shared" ca="1" si="48"/>
        <v>#REF!</v>
      </c>
      <c r="C432" s="156" t="e">
        <f t="shared" ca="1" si="49"/>
        <v>#REF!</v>
      </c>
      <c r="D432" s="138"/>
      <c r="E432" s="139"/>
      <c r="F432" s="139" t="e">
        <f t="shared" ca="1" si="50"/>
        <v>#REF!</v>
      </c>
      <c r="G432" s="137"/>
      <c r="H432" s="137"/>
      <c r="I432" s="137" t="e">
        <f t="shared" ca="1" si="52"/>
        <v>#REF!</v>
      </c>
      <c r="J432" s="140"/>
      <c r="K432" s="140"/>
      <c r="L432" s="140" t="e">
        <f t="shared" ca="1" si="51"/>
        <v>#REF!</v>
      </c>
      <c r="M432" s="141" t="e">
        <f t="shared" ca="1" si="53"/>
        <v>#REF!</v>
      </c>
      <c r="N432" s="183" t="e">
        <f t="shared" ca="1" si="54"/>
        <v>#REF!</v>
      </c>
      <c r="O432" s="143" t="e">
        <f t="shared" ca="1" si="55"/>
        <v>#REF!</v>
      </c>
      <c r="P432" s="148"/>
    </row>
    <row r="433" spans="1:16" x14ac:dyDescent="0.25">
      <c r="A433" s="133">
        <v>427</v>
      </c>
      <c r="B433" s="156" t="e">
        <f t="shared" ca="1" si="48"/>
        <v>#REF!</v>
      </c>
      <c r="C433" s="156" t="e">
        <f t="shared" ca="1" si="49"/>
        <v>#REF!</v>
      </c>
      <c r="D433" s="138"/>
      <c r="E433" s="139"/>
      <c r="F433" s="139" t="e">
        <f t="shared" ca="1" si="50"/>
        <v>#REF!</v>
      </c>
      <c r="G433" s="137"/>
      <c r="H433" s="137"/>
      <c r="I433" s="137" t="e">
        <f t="shared" ca="1" si="52"/>
        <v>#REF!</v>
      </c>
      <c r="J433" s="140"/>
      <c r="K433" s="140"/>
      <c r="L433" s="140" t="e">
        <f t="shared" ca="1" si="51"/>
        <v>#REF!</v>
      </c>
      <c r="M433" s="141" t="e">
        <f t="shared" ca="1" si="53"/>
        <v>#REF!</v>
      </c>
      <c r="N433" s="183" t="e">
        <f t="shared" ca="1" si="54"/>
        <v>#REF!</v>
      </c>
      <c r="O433" s="143" t="e">
        <f t="shared" ca="1" si="55"/>
        <v>#REF!</v>
      </c>
      <c r="P433" s="148"/>
    </row>
    <row r="434" spans="1:16" x14ac:dyDescent="0.25">
      <c r="A434" s="133">
        <v>428</v>
      </c>
      <c r="B434" s="156" t="e">
        <f t="shared" ca="1" si="48"/>
        <v>#REF!</v>
      </c>
      <c r="C434" s="156" t="e">
        <f t="shared" ca="1" si="49"/>
        <v>#REF!</v>
      </c>
      <c r="D434" s="138"/>
      <c r="E434" s="139"/>
      <c r="F434" s="139" t="e">
        <f t="shared" ca="1" si="50"/>
        <v>#REF!</v>
      </c>
      <c r="G434" s="137"/>
      <c r="H434" s="137"/>
      <c r="I434" s="137" t="e">
        <f t="shared" ca="1" si="52"/>
        <v>#REF!</v>
      </c>
      <c r="J434" s="140"/>
      <c r="K434" s="140"/>
      <c r="L434" s="140" t="e">
        <f t="shared" ca="1" si="51"/>
        <v>#REF!</v>
      </c>
      <c r="M434" s="141" t="e">
        <f t="shared" ca="1" si="53"/>
        <v>#REF!</v>
      </c>
      <c r="N434" s="183" t="e">
        <f t="shared" ca="1" si="54"/>
        <v>#REF!</v>
      </c>
      <c r="O434" s="143" t="e">
        <f t="shared" ca="1" si="55"/>
        <v>#REF!</v>
      </c>
      <c r="P434" s="148"/>
    </row>
    <row r="435" spans="1:16" x14ac:dyDescent="0.25">
      <c r="A435" s="133">
        <v>429</v>
      </c>
      <c r="B435" s="156" t="e">
        <f t="shared" ca="1" si="48"/>
        <v>#REF!</v>
      </c>
      <c r="C435" s="156" t="e">
        <f t="shared" ca="1" si="49"/>
        <v>#REF!</v>
      </c>
      <c r="D435" s="138"/>
      <c r="E435" s="139"/>
      <c r="F435" s="139" t="e">
        <f t="shared" ca="1" si="50"/>
        <v>#REF!</v>
      </c>
      <c r="G435" s="137"/>
      <c r="H435" s="137"/>
      <c r="I435" s="137" t="e">
        <f t="shared" ca="1" si="52"/>
        <v>#REF!</v>
      </c>
      <c r="J435" s="140"/>
      <c r="K435" s="140"/>
      <c r="L435" s="140" t="e">
        <f t="shared" ca="1" si="51"/>
        <v>#REF!</v>
      </c>
      <c r="M435" s="141" t="e">
        <f t="shared" ca="1" si="53"/>
        <v>#REF!</v>
      </c>
      <c r="N435" s="183" t="e">
        <f t="shared" ca="1" si="54"/>
        <v>#REF!</v>
      </c>
      <c r="O435" s="143" t="e">
        <f t="shared" ca="1" si="55"/>
        <v>#REF!</v>
      </c>
      <c r="P435" s="148"/>
    </row>
    <row r="436" spans="1:16" x14ac:dyDescent="0.25">
      <c r="A436" s="133">
        <v>430</v>
      </c>
      <c r="B436" s="156" t="e">
        <f t="shared" ca="1" si="48"/>
        <v>#REF!</v>
      </c>
      <c r="C436" s="156" t="e">
        <f t="shared" ca="1" si="49"/>
        <v>#REF!</v>
      </c>
      <c r="D436" s="138"/>
      <c r="E436" s="139"/>
      <c r="F436" s="139" t="e">
        <f t="shared" ca="1" si="50"/>
        <v>#REF!</v>
      </c>
      <c r="G436" s="137"/>
      <c r="H436" s="137"/>
      <c r="I436" s="137" t="e">
        <f t="shared" ca="1" si="52"/>
        <v>#REF!</v>
      </c>
      <c r="J436" s="140"/>
      <c r="K436" s="140"/>
      <c r="L436" s="140" t="e">
        <f t="shared" ca="1" si="51"/>
        <v>#REF!</v>
      </c>
      <c r="M436" s="141" t="e">
        <f t="shared" ca="1" si="53"/>
        <v>#REF!</v>
      </c>
      <c r="N436" s="183" t="e">
        <f t="shared" ca="1" si="54"/>
        <v>#REF!</v>
      </c>
      <c r="O436" s="143" t="e">
        <f t="shared" ca="1" si="55"/>
        <v>#REF!</v>
      </c>
      <c r="P436" s="148"/>
    </row>
    <row r="437" spans="1:16" x14ac:dyDescent="0.25">
      <c r="A437" s="133">
        <v>431</v>
      </c>
      <c r="B437" s="156" t="e">
        <f t="shared" ca="1" si="48"/>
        <v>#REF!</v>
      </c>
      <c r="C437" s="156" t="e">
        <f t="shared" ca="1" si="49"/>
        <v>#REF!</v>
      </c>
      <c r="D437" s="138"/>
      <c r="E437" s="139"/>
      <c r="F437" s="139" t="e">
        <f t="shared" ca="1" si="50"/>
        <v>#REF!</v>
      </c>
      <c r="G437" s="137"/>
      <c r="H437" s="137"/>
      <c r="I437" s="137" t="e">
        <f t="shared" ca="1" si="52"/>
        <v>#REF!</v>
      </c>
      <c r="J437" s="140"/>
      <c r="K437" s="140"/>
      <c r="L437" s="140" t="e">
        <f t="shared" ca="1" si="51"/>
        <v>#REF!</v>
      </c>
      <c r="M437" s="141" t="e">
        <f t="shared" ca="1" si="53"/>
        <v>#REF!</v>
      </c>
      <c r="N437" s="183" t="e">
        <f t="shared" ca="1" si="54"/>
        <v>#REF!</v>
      </c>
      <c r="O437" s="143" t="e">
        <f t="shared" ca="1" si="55"/>
        <v>#REF!</v>
      </c>
      <c r="P437" s="148"/>
    </row>
    <row r="438" spans="1:16" x14ac:dyDescent="0.25">
      <c r="A438" s="133">
        <v>432</v>
      </c>
      <c r="B438" s="156" t="e">
        <f t="shared" ca="1" si="48"/>
        <v>#REF!</v>
      </c>
      <c r="C438" s="156" t="e">
        <f t="shared" ca="1" si="49"/>
        <v>#REF!</v>
      </c>
      <c r="D438" s="138"/>
      <c r="E438" s="139"/>
      <c r="F438" s="139" t="e">
        <f t="shared" ca="1" si="50"/>
        <v>#REF!</v>
      </c>
      <c r="G438" s="137"/>
      <c r="H438" s="137"/>
      <c r="I438" s="137" t="e">
        <f t="shared" ca="1" si="52"/>
        <v>#REF!</v>
      </c>
      <c r="J438" s="140"/>
      <c r="K438" s="140"/>
      <c r="L438" s="140" t="e">
        <f t="shared" ca="1" si="51"/>
        <v>#REF!</v>
      </c>
      <c r="M438" s="141" t="e">
        <f t="shared" ca="1" si="53"/>
        <v>#REF!</v>
      </c>
      <c r="N438" s="183" t="e">
        <f t="shared" ca="1" si="54"/>
        <v>#REF!</v>
      </c>
      <c r="O438" s="143" t="e">
        <f t="shared" ca="1" si="55"/>
        <v>#REF!</v>
      </c>
      <c r="P438" s="148"/>
    </row>
    <row r="439" spans="1:16" x14ac:dyDescent="0.25">
      <c r="A439" s="133">
        <v>433</v>
      </c>
      <c r="B439" s="156" t="e">
        <f t="shared" ca="1" si="48"/>
        <v>#REF!</v>
      </c>
      <c r="C439" s="156" t="e">
        <f t="shared" ca="1" si="49"/>
        <v>#REF!</v>
      </c>
      <c r="D439" s="138"/>
      <c r="E439" s="139"/>
      <c r="F439" s="139" t="e">
        <f t="shared" ca="1" si="50"/>
        <v>#REF!</v>
      </c>
      <c r="G439" s="137"/>
      <c r="H439" s="137"/>
      <c r="I439" s="137" t="e">
        <f t="shared" ca="1" si="52"/>
        <v>#REF!</v>
      </c>
      <c r="J439" s="140"/>
      <c r="K439" s="140"/>
      <c r="L439" s="140" t="e">
        <f t="shared" ca="1" si="51"/>
        <v>#REF!</v>
      </c>
      <c r="M439" s="141" t="e">
        <f t="shared" ca="1" si="53"/>
        <v>#REF!</v>
      </c>
      <c r="N439" s="183" t="e">
        <f t="shared" ca="1" si="54"/>
        <v>#REF!</v>
      </c>
      <c r="O439" s="143" t="e">
        <f t="shared" ca="1" si="55"/>
        <v>#REF!</v>
      </c>
      <c r="P439" s="148"/>
    </row>
    <row r="440" spans="1:16" x14ac:dyDescent="0.25">
      <c r="A440" s="133">
        <v>434</v>
      </c>
      <c r="B440" s="156" t="e">
        <f t="shared" ca="1" si="48"/>
        <v>#REF!</v>
      </c>
      <c r="C440" s="156" t="e">
        <f t="shared" ca="1" si="49"/>
        <v>#REF!</v>
      </c>
      <c r="D440" s="138"/>
      <c r="E440" s="139"/>
      <c r="F440" s="139" t="e">
        <f t="shared" ca="1" si="50"/>
        <v>#REF!</v>
      </c>
      <c r="G440" s="137"/>
      <c r="H440" s="137"/>
      <c r="I440" s="137" t="e">
        <f t="shared" ca="1" si="52"/>
        <v>#REF!</v>
      </c>
      <c r="J440" s="140"/>
      <c r="K440" s="140"/>
      <c r="L440" s="140" t="e">
        <f t="shared" ca="1" si="51"/>
        <v>#REF!</v>
      </c>
      <c r="M440" s="141" t="e">
        <f t="shared" ca="1" si="53"/>
        <v>#REF!</v>
      </c>
      <c r="N440" s="183" t="e">
        <f t="shared" ca="1" si="54"/>
        <v>#REF!</v>
      </c>
      <c r="O440" s="143" t="e">
        <f t="shared" ca="1" si="55"/>
        <v>#REF!</v>
      </c>
      <c r="P440" s="148"/>
    </row>
    <row r="441" spans="1:16" x14ac:dyDescent="0.25">
      <c r="A441" s="133">
        <v>435</v>
      </c>
      <c r="B441" s="156" t="e">
        <f t="shared" ca="1" si="48"/>
        <v>#REF!</v>
      </c>
      <c r="C441" s="156" t="e">
        <f t="shared" ca="1" si="49"/>
        <v>#REF!</v>
      </c>
      <c r="D441" s="138"/>
      <c r="E441" s="139"/>
      <c r="F441" s="139" t="e">
        <f t="shared" ca="1" si="50"/>
        <v>#REF!</v>
      </c>
      <c r="G441" s="137"/>
      <c r="H441" s="137"/>
      <c r="I441" s="137" t="e">
        <f t="shared" ca="1" si="52"/>
        <v>#REF!</v>
      </c>
      <c r="J441" s="140"/>
      <c r="K441" s="140"/>
      <c r="L441" s="140" t="e">
        <f t="shared" ca="1" si="51"/>
        <v>#REF!</v>
      </c>
      <c r="M441" s="141" t="e">
        <f t="shared" ca="1" si="53"/>
        <v>#REF!</v>
      </c>
      <c r="N441" s="183" t="e">
        <f t="shared" ca="1" si="54"/>
        <v>#REF!</v>
      </c>
      <c r="O441" s="143" t="e">
        <f t="shared" ca="1" si="55"/>
        <v>#REF!</v>
      </c>
      <c r="P441" s="148"/>
    </row>
    <row r="442" spans="1:16" x14ac:dyDescent="0.25">
      <c r="A442" s="133">
        <v>436</v>
      </c>
      <c r="B442" s="156" t="e">
        <f t="shared" ca="1" si="48"/>
        <v>#REF!</v>
      </c>
      <c r="C442" s="156" t="e">
        <f t="shared" ca="1" si="49"/>
        <v>#REF!</v>
      </c>
      <c r="D442" s="138"/>
      <c r="E442" s="139"/>
      <c r="F442" s="139" t="e">
        <f t="shared" ca="1" si="50"/>
        <v>#REF!</v>
      </c>
      <c r="G442" s="137"/>
      <c r="H442" s="137"/>
      <c r="I442" s="137" t="e">
        <f t="shared" ca="1" si="52"/>
        <v>#REF!</v>
      </c>
      <c r="J442" s="140"/>
      <c r="K442" s="140"/>
      <c r="L442" s="140" t="e">
        <f t="shared" ca="1" si="51"/>
        <v>#REF!</v>
      </c>
      <c r="M442" s="141" t="e">
        <f t="shared" ca="1" si="53"/>
        <v>#REF!</v>
      </c>
      <c r="N442" s="183" t="e">
        <f t="shared" ca="1" si="54"/>
        <v>#REF!</v>
      </c>
      <c r="O442" s="143" t="e">
        <f t="shared" ca="1" si="55"/>
        <v>#REF!</v>
      </c>
      <c r="P442" s="148"/>
    </row>
    <row r="443" spans="1:16" x14ac:dyDescent="0.25">
      <c r="A443" s="133">
        <v>437</v>
      </c>
      <c r="B443" s="156" t="e">
        <f t="shared" ca="1" si="48"/>
        <v>#REF!</v>
      </c>
      <c r="C443" s="156" t="e">
        <f t="shared" ca="1" si="49"/>
        <v>#REF!</v>
      </c>
      <c r="D443" s="138"/>
      <c r="E443" s="139"/>
      <c r="F443" s="139" t="e">
        <f t="shared" ca="1" si="50"/>
        <v>#REF!</v>
      </c>
      <c r="G443" s="137"/>
      <c r="H443" s="137"/>
      <c r="I443" s="137" t="e">
        <f t="shared" ca="1" si="52"/>
        <v>#REF!</v>
      </c>
      <c r="J443" s="140"/>
      <c r="K443" s="140"/>
      <c r="L443" s="140" t="e">
        <f t="shared" ca="1" si="51"/>
        <v>#REF!</v>
      </c>
      <c r="M443" s="141" t="e">
        <f t="shared" ca="1" si="53"/>
        <v>#REF!</v>
      </c>
      <c r="N443" s="183" t="e">
        <f t="shared" ca="1" si="54"/>
        <v>#REF!</v>
      </c>
      <c r="O443" s="143" t="e">
        <f t="shared" ca="1" si="55"/>
        <v>#REF!</v>
      </c>
      <c r="P443" s="148"/>
    </row>
    <row r="444" spans="1:16" x14ac:dyDescent="0.25">
      <c r="A444" s="133">
        <v>438</v>
      </c>
      <c r="B444" s="156" t="e">
        <f t="shared" ca="1" si="48"/>
        <v>#REF!</v>
      </c>
      <c r="C444" s="156" t="e">
        <f t="shared" ca="1" si="49"/>
        <v>#REF!</v>
      </c>
      <c r="D444" s="138"/>
      <c r="E444" s="139"/>
      <c r="F444" s="139" t="e">
        <f t="shared" ca="1" si="50"/>
        <v>#REF!</v>
      </c>
      <c r="G444" s="137"/>
      <c r="H444" s="137"/>
      <c r="I444" s="137" t="e">
        <f t="shared" ca="1" si="52"/>
        <v>#REF!</v>
      </c>
      <c r="J444" s="140"/>
      <c r="K444" s="140"/>
      <c r="L444" s="140" t="e">
        <f t="shared" ca="1" si="51"/>
        <v>#REF!</v>
      </c>
      <c r="M444" s="141" t="e">
        <f t="shared" ca="1" si="53"/>
        <v>#REF!</v>
      </c>
      <c r="N444" s="183" t="e">
        <f t="shared" ca="1" si="54"/>
        <v>#REF!</v>
      </c>
      <c r="O444" s="143" t="e">
        <f t="shared" ca="1" si="55"/>
        <v>#REF!</v>
      </c>
      <c r="P444" s="148"/>
    </row>
    <row r="445" spans="1:16" x14ac:dyDescent="0.25">
      <c r="A445" s="133">
        <v>439</v>
      </c>
      <c r="B445" s="156" t="e">
        <f t="shared" ca="1" si="48"/>
        <v>#REF!</v>
      </c>
      <c r="C445" s="156" t="e">
        <f t="shared" ca="1" si="49"/>
        <v>#REF!</v>
      </c>
      <c r="D445" s="138"/>
      <c r="E445" s="139"/>
      <c r="F445" s="139" t="e">
        <f t="shared" ca="1" si="50"/>
        <v>#REF!</v>
      </c>
      <c r="G445" s="137"/>
      <c r="H445" s="137"/>
      <c r="I445" s="137" t="e">
        <f t="shared" ca="1" si="52"/>
        <v>#REF!</v>
      </c>
      <c r="J445" s="140"/>
      <c r="K445" s="140"/>
      <c r="L445" s="140" t="e">
        <f t="shared" ca="1" si="51"/>
        <v>#REF!</v>
      </c>
      <c r="M445" s="141" t="e">
        <f t="shared" ca="1" si="53"/>
        <v>#REF!</v>
      </c>
      <c r="N445" s="183" t="e">
        <f t="shared" ca="1" si="54"/>
        <v>#REF!</v>
      </c>
      <c r="O445" s="143" t="e">
        <f t="shared" ca="1" si="55"/>
        <v>#REF!</v>
      </c>
      <c r="P445" s="148"/>
    </row>
    <row r="446" spans="1:16" x14ac:dyDescent="0.25">
      <c r="A446" s="133">
        <v>440</v>
      </c>
      <c r="B446" s="156" t="e">
        <f t="shared" ca="1" si="48"/>
        <v>#REF!</v>
      </c>
      <c r="C446" s="156" t="e">
        <f t="shared" ca="1" si="49"/>
        <v>#REF!</v>
      </c>
      <c r="D446" s="138"/>
      <c r="E446" s="139"/>
      <c r="F446" s="139" t="e">
        <f t="shared" ca="1" si="50"/>
        <v>#REF!</v>
      </c>
      <c r="G446" s="137"/>
      <c r="H446" s="137"/>
      <c r="I446" s="137" t="e">
        <f t="shared" ca="1" si="52"/>
        <v>#REF!</v>
      </c>
      <c r="J446" s="140"/>
      <c r="K446" s="140"/>
      <c r="L446" s="140" t="e">
        <f t="shared" ca="1" si="51"/>
        <v>#REF!</v>
      </c>
      <c r="M446" s="141" t="e">
        <f t="shared" ca="1" si="53"/>
        <v>#REF!</v>
      </c>
      <c r="N446" s="183" t="e">
        <f t="shared" ca="1" si="54"/>
        <v>#REF!</v>
      </c>
      <c r="O446" s="143" t="e">
        <f t="shared" ca="1" si="55"/>
        <v>#REF!</v>
      </c>
      <c r="P446" s="148"/>
    </row>
    <row r="447" spans="1:16" x14ac:dyDescent="0.25">
      <c r="A447" s="133">
        <v>441</v>
      </c>
      <c r="B447" s="156" t="e">
        <f t="shared" ca="1" si="48"/>
        <v>#REF!</v>
      </c>
      <c r="C447" s="156" t="e">
        <f t="shared" ca="1" si="49"/>
        <v>#REF!</v>
      </c>
      <c r="D447" s="138"/>
      <c r="E447" s="139"/>
      <c r="F447" s="139" t="e">
        <f t="shared" ca="1" si="50"/>
        <v>#REF!</v>
      </c>
      <c r="G447" s="137"/>
      <c r="H447" s="137"/>
      <c r="I447" s="137" t="e">
        <f t="shared" ca="1" si="52"/>
        <v>#REF!</v>
      </c>
      <c r="J447" s="140"/>
      <c r="K447" s="140"/>
      <c r="L447" s="140" t="e">
        <f t="shared" ca="1" si="51"/>
        <v>#REF!</v>
      </c>
      <c r="M447" s="141" t="e">
        <f t="shared" ca="1" si="53"/>
        <v>#REF!</v>
      </c>
      <c r="N447" s="183" t="e">
        <f t="shared" ca="1" si="54"/>
        <v>#REF!</v>
      </c>
      <c r="O447" s="143" t="e">
        <f t="shared" ca="1" si="55"/>
        <v>#REF!</v>
      </c>
      <c r="P447" s="148"/>
    </row>
    <row r="448" spans="1:16" x14ac:dyDescent="0.25">
      <c r="A448" s="133">
        <v>442</v>
      </c>
      <c r="B448" s="156" t="e">
        <f t="shared" ca="1" si="48"/>
        <v>#REF!</v>
      </c>
      <c r="C448" s="156" t="e">
        <f t="shared" ca="1" si="49"/>
        <v>#REF!</v>
      </c>
      <c r="D448" s="138"/>
      <c r="E448" s="139"/>
      <c r="F448" s="139" t="e">
        <f t="shared" ca="1" si="50"/>
        <v>#REF!</v>
      </c>
      <c r="G448" s="137"/>
      <c r="H448" s="137"/>
      <c r="I448" s="137" t="e">
        <f t="shared" ca="1" si="52"/>
        <v>#REF!</v>
      </c>
      <c r="J448" s="140"/>
      <c r="K448" s="140"/>
      <c r="L448" s="140" t="e">
        <f t="shared" ca="1" si="51"/>
        <v>#REF!</v>
      </c>
      <c r="M448" s="141" t="e">
        <f t="shared" ca="1" si="53"/>
        <v>#REF!</v>
      </c>
      <c r="N448" s="183" t="e">
        <f t="shared" ca="1" si="54"/>
        <v>#REF!</v>
      </c>
      <c r="O448" s="143" t="e">
        <f t="shared" ca="1" si="55"/>
        <v>#REF!</v>
      </c>
      <c r="P448" s="148"/>
    </row>
    <row r="449" spans="1:16" x14ac:dyDescent="0.25">
      <c r="A449" s="133">
        <v>443</v>
      </c>
      <c r="B449" s="156" t="e">
        <f t="shared" ca="1" si="48"/>
        <v>#REF!</v>
      </c>
      <c r="C449" s="156" t="e">
        <f t="shared" ca="1" si="49"/>
        <v>#REF!</v>
      </c>
      <c r="D449" s="138"/>
      <c r="E449" s="139"/>
      <c r="F449" s="139" t="e">
        <f t="shared" ca="1" si="50"/>
        <v>#REF!</v>
      </c>
      <c r="G449" s="137"/>
      <c r="H449" s="137"/>
      <c r="I449" s="137" t="e">
        <f t="shared" ca="1" si="52"/>
        <v>#REF!</v>
      </c>
      <c r="J449" s="140"/>
      <c r="K449" s="140"/>
      <c r="L449" s="140" t="e">
        <f t="shared" ca="1" si="51"/>
        <v>#REF!</v>
      </c>
      <c r="M449" s="141" t="e">
        <f t="shared" ca="1" si="53"/>
        <v>#REF!</v>
      </c>
      <c r="N449" s="183" t="e">
        <f t="shared" ca="1" si="54"/>
        <v>#REF!</v>
      </c>
      <c r="O449" s="143" t="e">
        <f t="shared" ca="1" si="55"/>
        <v>#REF!</v>
      </c>
      <c r="P449" s="148"/>
    </row>
    <row r="450" spans="1:16" x14ac:dyDescent="0.25">
      <c r="A450" s="133">
        <v>444</v>
      </c>
      <c r="B450" s="156" t="e">
        <f t="shared" ca="1" si="48"/>
        <v>#REF!</v>
      </c>
      <c r="C450" s="156" t="e">
        <f t="shared" ca="1" si="49"/>
        <v>#REF!</v>
      </c>
      <c r="D450" s="138"/>
      <c r="E450" s="139"/>
      <c r="F450" s="139" t="e">
        <f t="shared" ca="1" si="50"/>
        <v>#REF!</v>
      </c>
      <c r="G450" s="137"/>
      <c r="H450" s="137"/>
      <c r="I450" s="137" t="e">
        <f t="shared" ca="1" si="52"/>
        <v>#REF!</v>
      </c>
      <c r="J450" s="140"/>
      <c r="K450" s="140"/>
      <c r="L450" s="140" t="e">
        <f t="shared" ca="1" si="51"/>
        <v>#REF!</v>
      </c>
      <c r="M450" s="141" t="e">
        <f t="shared" ca="1" si="53"/>
        <v>#REF!</v>
      </c>
      <c r="N450" s="183" t="e">
        <f t="shared" ca="1" si="54"/>
        <v>#REF!</v>
      </c>
      <c r="O450" s="143" t="e">
        <f t="shared" ca="1" si="55"/>
        <v>#REF!</v>
      </c>
      <c r="P450" s="148"/>
    </row>
    <row r="451" spans="1:16" x14ac:dyDescent="0.25">
      <c r="A451" s="133">
        <v>445</v>
      </c>
      <c r="B451" s="156" t="e">
        <f t="shared" ca="1" si="48"/>
        <v>#REF!</v>
      </c>
      <c r="C451" s="156" t="e">
        <f t="shared" ca="1" si="49"/>
        <v>#REF!</v>
      </c>
      <c r="D451" s="138"/>
      <c r="E451" s="139"/>
      <c r="F451" s="139" t="e">
        <f t="shared" ca="1" si="50"/>
        <v>#REF!</v>
      </c>
      <c r="G451" s="137"/>
      <c r="H451" s="137"/>
      <c r="I451" s="137" t="e">
        <f t="shared" ca="1" si="52"/>
        <v>#REF!</v>
      </c>
      <c r="J451" s="140"/>
      <c r="K451" s="140"/>
      <c r="L451" s="140" t="e">
        <f t="shared" ca="1" si="51"/>
        <v>#REF!</v>
      </c>
      <c r="M451" s="141" t="e">
        <f t="shared" ca="1" si="53"/>
        <v>#REF!</v>
      </c>
      <c r="N451" s="183" t="e">
        <f t="shared" ca="1" si="54"/>
        <v>#REF!</v>
      </c>
      <c r="O451" s="143" t="e">
        <f t="shared" ca="1" si="55"/>
        <v>#REF!</v>
      </c>
      <c r="P451" s="148"/>
    </row>
    <row r="452" spans="1:16" x14ac:dyDescent="0.25">
      <c r="A452" s="133">
        <v>446</v>
      </c>
      <c r="B452" s="156" t="e">
        <f t="shared" ca="1" si="48"/>
        <v>#REF!</v>
      </c>
      <c r="C452" s="156" t="e">
        <f t="shared" ca="1" si="49"/>
        <v>#REF!</v>
      </c>
      <c r="D452" s="138"/>
      <c r="E452" s="139"/>
      <c r="F452" s="139" t="e">
        <f t="shared" ca="1" si="50"/>
        <v>#REF!</v>
      </c>
      <c r="G452" s="137"/>
      <c r="H452" s="137"/>
      <c r="I452" s="137" t="e">
        <f t="shared" ca="1" si="52"/>
        <v>#REF!</v>
      </c>
      <c r="J452" s="140"/>
      <c r="K452" s="140"/>
      <c r="L452" s="140" t="e">
        <f t="shared" ca="1" si="51"/>
        <v>#REF!</v>
      </c>
      <c r="M452" s="141" t="e">
        <f t="shared" ca="1" si="53"/>
        <v>#REF!</v>
      </c>
      <c r="N452" s="183" t="e">
        <f t="shared" ca="1" si="54"/>
        <v>#REF!</v>
      </c>
      <c r="O452" s="143" t="e">
        <f t="shared" ca="1" si="55"/>
        <v>#REF!</v>
      </c>
      <c r="P452" s="148"/>
    </row>
    <row r="453" spans="1:16" x14ac:dyDescent="0.25">
      <c r="A453" s="133">
        <v>447</v>
      </c>
      <c r="B453" s="156" t="e">
        <f t="shared" ca="1" si="48"/>
        <v>#REF!</v>
      </c>
      <c r="C453" s="156" t="e">
        <f t="shared" ca="1" si="49"/>
        <v>#REF!</v>
      </c>
      <c r="D453" s="138"/>
      <c r="E453" s="139"/>
      <c r="F453" s="139" t="e">
        <f t="shared" ca="1" si="50"/>
        <v>#REF!</v>
      </c>
      <c r="G453" s="137"/>
      <c r="H453" s="137"/>
      <c r="I453" s="137" t="e">
        <f t="shared" ca="1" si="52"/>
        <v>#REF!</v>
      </c>
      <c r="J453" s="140"/>
      <c r="K453" s="140"/>
      <c r="L453" s="140" t="e">
        <f t="shared" ca="1" si="51"/>
        <v>#REF!</v>
      </c>
      <c r="M453" s="141" t="e">
        <f t="shared" ca="1" si="53"/>
        <v>#REF!</v>
      </c>
      <c r="N453" s="183" t="e">
        <f t="shared" ca="1" si="54"/>
        <v>#REF!</v>
      </c>
      <c r="O453" s="143" t="e">
        <f t="shared" ca="1" si="55"/>
        <v>#REF!</v>
      </c>
      <c r="P453" s="148"/>
    </row>
    <row r="454" spans="1:16" x14ac:dyDescent="0.25">
      <c r="A454" s="133">
        <v>448</v>
      </c>
      <c r="B454" s="156" t="e">
        <f t="shared" ca="1" si="48"/>
        <v>#REF!</v>
      </c>
      <c r="C454" s="156" t="e">
        <f t="shared" ca="1" si="49"/>
        <v>#REF!</v>
      </c>
      <c r="D454" s="138"/>
      <c r="E454" s="139"/>
      <c r="F454" s="139" t="e">
        <f t="shared" ca="1" si="50"/>
        <v>#REF!</v>
      </c>
      <c r="G454" s="137"/>
      <c r="H454" s="137"/>
      <c r="I454" s="137" t="e">
        <f t="shared" ca="1" si="52"/>
        <v>#REF!</v>
      </c>
      <c r="J454" s="140"/>
      <c r="K454" s="140"/>
      <c r="L454" s="140" t="e">
        <f t="shared" ca="1" si="51"/>
        <v>#REF!</v>
      </c>
      <c r="M454" s="141" t="e">
        <f t="shared" ca="1" si="53"/>
        <v>#REF!</v>
      </c>
      <c r="N454" s="183" t="e">
        <f t="shared" ca="1" si="54"/>
        <v>#REF!</v>
      </c>
      <c r="O454" s="143" t="e">
        <f t="shared" ca="1" si="55"/>
        <v>#REF!</v>
      </c>
      <c r="P454" s="148"/>
    </row>
    <row r="455" spans="1:16" x14ac:dyDescent="0.25">
      <c r="A455" s="133">
        <v>449</v>
      </c>
      <c r="B455" s="156" t="e">
        <f t="shared" ca="1" si="48"/>
        <v>#REF!</v>
      </c>
      <c r="C455" s="156" t="e">
        <f t="shared" ca="1" si="49"/>
        <v>#REF!</v>
      </c>
      <c r="D455" s="138"/>
      <c r="E455" s="139"/>
      <c r="F455" s="139" t="e">
        <f t="shared" ca="1" si="50"/>
        <v>#REF!</v>
      </c>
      <c r="G455" s="137"/>
      <c r="H455" s="137"/>
      <c r="I455" s="137" t="e">
        <f t="shared" ca="1" si="52"/>
        <v>#REF!</v>
      </c>
      <c r="J455" s="140"/>
      <c r="K455" s="140"/>
      <c r="L455" s="140" t="e">
        <f t="shared" ca="1" si="51"/>
        <v>#REF!</v>
      </c>
      <c r="M455" s="141" t="e">
        <f t="shared" ca="1" si="53"/>
        <v>#REF!</v>
      </c>
      <c r="N455" s="183" t="e">
        <f t="shared" ca="1" si="54"/>
        <v>#REF!</v>
      </c>
      <c r="O455" s="143" t="e">
        <f t="shared" ca="1" si="55"/>
        <v>#REF!</v>
      </c>
      <c r="P455" s="148"/>
    </row>
    <row r="456" spans="1:16" x14ac:dyDescent="0.25">
      <c r="A456" s="133">
        <v>450</v>
      </c>
      <c r="B456" s="156" t="e">
        <f t="shared" ref="B456:B498" ca="1" si="56">INDIRECT(CONCATENATE($C$505,$D$505,"!$B",$A456 + 8))</f>
        <v>#REF!</v>
      </c>
      <c r="C456" s="156" t="e">
        <f t="shared" ref="C456:C498" ca="1" si="57">INDIRECT(CONCATENATE($C$505,$D$505,"!$C",$A456 + 8))</f>
        <v>#REF!</v>
      </c>
      <c r="D456" s="138"/>
      <c r="E456" s="139"/>
      <c r="F456" s="139" t="e">
        <f t="shared" ref="F456:F498" ca="1" si="58">INDIRECT(CONCATENATE($C$505,$D$505,"!$Z",$A456 + 8))</f>
        <v>#REF!</v>
      </c>
      <c r="G456" s="137"/>
      <c r="H456" s="137"/>
      <c r="I456" s="137" t="e">
        <f t="shared" ca="1" si="52"/>
        <v>#REF!</v>
      </c>
      <c r="J456" s="140"/>
      <c r="K456" s="140"/>
      <c r="L456" s="140" t="e">
        <f t="shared" ref="L456:L498" ca="1" si="59">INDIRECT(CONCATENATE($C$505,$D$505,"!$V",$A456 + 8))</f>
        <v>#REF!</v>
      </c>
      <c r="M456" s="141" t="e">
        <f t="shared" ca="1" si="53"/>
        <v>#REF!</v>
      </c>
      <c r="N456" s="183" t="e">
        <f t="shared" ca="1" si="54"/>
        <v>#REF!</v>
      </c>
      <c r="O456" s="143" t="e">
        <f t="shared" ca="1" si="55"/>
        <v>#REF!</v>
      </c>
      <c r="P456" s="148"/>
    </row>
    <row r="457" spans="1:16" x14ac:dyDescent="0.25">
      <c r="A457" s="133">
        <v>451</v>
      </c>
      <c r="B457" s="156" t="e">
        <f t="shared" ca="1" si="56"/>
        <v>#REF!</v>
      </c>
      <c r="C457" s="156" t="e">
        <f t="shared" ca="1" si="57"/>
        <v>#REF!</v>
      </c>
      <c r="D457" s="138"/>
      <c r="E457" s="139"/>
      <c r="F457" s="139" t="e">
        <f t="shared" ca="1" si="58"/>
        <v>#REF!</v>
      </c>
      <c r="G457" s="137"/>
      <c r="H457" s="137"/>
      <c r="I457" s="137" t="e">
        <f t="shared" ref="I457:I498" ca="1" si="60">INDIRECT(CONCATENATE($C$505,$D$505,"!$AD",$A457 + 8))</f>
        <v>#REF!</v>
      </c>
      <c r="J457" s="140"/>
      <c r="K457" s="140"/>
      <c r="L457" s="140" t="e">
        <f t="shared" ca="1" si="59"/>
        <v>#REF!</v>
      </c>
      <c r="M457" s="141" t="e">
        <f t="shared" ref="M457:M498" ca="1" si="61">IF(I457&lt;33,0,3)</f>
        <v>#REF!</v>
      </c>
      <c r="N457" s="183" t="e">
        <f t="shared" ref="N457:N498" ca="1" si="62">ROUNDDOWN(O457,0)</f>
        <v>#REF!</v>
      </c>
      <c r="O457" s="143" t="e">
        <f t="shared" ref="O457:O498" ca="1" si="63">I457*M457/100</f>
        <v>#REF!</v>
      </c>
      <c r="P457" s="148"/>
    </row>
    <row r="458" spans="1:16" x14ac:dyDescent="0.25">
      <c r="A458" s="133">
        <v>452</v>
      </c>
      <c r="B458" s="156" t="e">
        <f t="shared" ca="1" si="56"/>
        <v>#REF!</v>
      </c>
      <c r="C458" s="156" t="e">
        <f t="shared" ca="1" si="57"/>
        <v>#REF!</v>
      </c>
      <c r="D458" s="138"/>
      <c r="E458" s="139"/>
      <c r="F458" s="139" t="e">
        <f t="shared" ca="1" si="58"/>
        <v>#REF!</v>
      </c>
      <c r="G458" s="137"/>
      <c r="H458" s="137"/>
      <c r="I458" s="137" t="e">
        <f t="shared" ca="1" si="60"/>
        <v>#REF!</v>
      </c>
      <c r="J458" s="140"/>
      <c r="K458" s="140"/>
      <c r="L458" s="140" t="e">
        <f t="shared" ca="1" si="59"/>
        <v>#REF!</v>
      </c>
      <c r="M458" s="141" t="e">
        <f t="shared" ca="1" si="61"/>
        <v>#REF!</v>
      </c>
      <c r="N458" s="183" t="e">
        <f t="shared" ca="1" si="62"/>
        <v>#REF!</v>
      </c>
      <c r="O458" s="143" t="e">
        <f t="shared" ca="1" si="63"/>
        <v>#REF!</v>
      </c>
      <c r="P458" s="148"/>
    </row>
    <row r="459" spans="1:16" x14ac:dyDescent="0.25">
      <c r="A459" s="133">
        <v>453</v>
      </c>
      <c r="B459" s="156" t="e">
        <f t="shared" ca="1" si="56"/>
        <v>#REF!</v>
      </c>
      <c r="C459" s="156" t="e">
        <f t="shared" ca="1" si="57"/>
        <v>#REF!</v>
      </c>
      <c r="D459" s="138"/>
      <c r="E459" s="139"/>
      <c r="F459" s="139" t="e">
        <f t="shared" ca="1" si="58"/>
        <v>#REF!</v>
      </c>
      <c r="G459" s="137"/>
      <c r="H459" s="137"/>
      <c r="I459" s="137" t="e">
        <f t="shared" ca="1" si="60"/>
        <v>#REF!</v>
      </c>
      <c r="J459" s="140"/>
      <c r="K459" s="140"/>
      <c r="L459" s="140" t="e">
        <f t="shared" ca="1" si="59"/>
        <v>#REF!</v>
      </c>
      <c r="M459" s="141" t="e">
        <f t="shared" ca="1" si="61"/>
        <v>#REF!</v>
      </c>
      <c r="N459" s="183" t="e">
        <f t="shared" ca="1" si="62"/>
        <v>#REF!</v>
      </c>
      <c r="O459" s="143" t="e">
        <f t="shared" ca="1" si="63"/>
        <v>#REF!</v>
      </c>
      <c r="P459" s="148"/>
    </row>
    <row r="460" spans="1:16" x14ac:dyDescent="0.25">
      <c r="A460" s="133">
        <v>454</v>
      </c>
      <c r="B460" s="156" t="e">
        <f t="shared" ca="1" si="56"/>
        <v>#REF!</v>
      </c>
      <c r="C460" s="156" t="e">
        <f t="shared" ca="1" si="57"/>
        <v>#REF!</v>
      </c>
      <c r="D460" s="138"/>
      <c r="E460" s="139"/>
      <c r="F460" s="139" t="e">
        <f t="shared" ca="1" si="58"/>
        <v>#REF!</v>
      </c>
      <c r="G460" s="137"/>
      <c r="H460" s="137"/>
      <c r="I460" s="137" t="e">
        <f t="shared" ca="1" si="60"/>
        <v>#REF!</v>
      </c>
      <c r="J460" s="140"/>
      <c r="K460" s="140"/>
      <c r="L460" s="140" t="e">
        <f t="shared" ca="1" si="59"/>
        <v>#REF!</v>
      </c>
      <c r="M460" s="141" t="e">
        <f t="shared" ca="1" si="61"/>
        <v>#REF!</v>
      </c>
      <c r="N460" s="183" t="e">
        <f t="shared" ca="1" si="62"/>
        <v>#REF!</v>
      </c>
      <c r="O460" s="143" t="e">
        <f t="shared" ca="1" si="63"/>
        <v>#REF!</v>
      </c>
      <c r="P460" s="148"/>
    </row>
    <row r="461" spans="1:16" x14ac:dyDescent="0.25">
      <c r="A461" s="133">
        <v>455</v>
      </c>
      <c r="B461" s="156" t="e">
        <f t="shared" ca="1" si="56"/>
        <v>#REF!</v>
      </c>
      <c r="C461" s="156" t="e">
        <f t="shared" ca="1" si="57"/>
        <v>#REF!</v>
      </c>
      <c r="D461" s="138"/>
      <c r="E461" s="139"/>
      <c r="F461" s="139" t="e">
        <f t="shared" ca="1" si="58"/>
        <v>#REF!</v>
      </c>
      <c r="G461" s="137"/>
      <c r="H461" s="137"/>
      <c r="I461" s="137" t="e">
        <f t="shared" ca="1" si="60"/>
        <v>#REF!</v>
      </c>
      <c r="J461" s="140"/>
      <c r="K461" s="140"/>
      <c r="L461" s="140" t="e">
        <f t="shared" ca="1" si="59"/>
        <v>#REF!</v>
      </c>
      <c r="M461" s="141" t="e">
        <f t="shared" ca="1" si="61"/>
        <v>#REF!</v>
      </c>
      <c r="N461" s="183" t="e">
        <f t="shared" ca="1" si="62"/>
        <v>#REF!</v>
      </c>
      <c r="O461" s="143" t="e">
        <f t="shared" ca="1" si="63"/>
        <v>#REF!</v>
      </c>
      <c r="P461" s="148"/>
    </row>
    <row r="462" spans="1:16" x14ac:dyDescent="0.25">
      <c r="A462" s="133">
        <v>456</v>
      </c>
      <c r="B462" s="156" t="e">
        <f t="shared" ca="1" si="56"/>
        <v>#REF!</v>
      </c>
      <c r="C462" s="156" t="e">
        <f t="shared" ca="1" si="57"/>
        <v>#REF!</v>
      </c>
      <c r="D462" s="138"/>
      <c r="E462" s="139"/>
      <c r="F462" s="139" t="e">
        <f t="shared" ca="1" si="58"/>
        <v>#REF!</v>
      </c>
      <c r="G462" s="137"/>
      <c r="H462" s="137"/>
      <c r="I462" s="137" t="e">
        <f t="shared" ca="1" si="60"/>
        <v>#REF!</v>
      </c>
      <c r="J462" s="140"/>
      <c r="K462" s="140"/>
      <c r="L462" s="140" t="e">
        <f t="shared" ca="1" si="59"/>
        <v>#REF!</v>
      </c>
      <c r="M462" s="141" t="e">
        <f t="shared" ca="1" si="61"/>
        <v>#REF!</v>
      </c>
      <c r="N462" s="183" t="e">
        <f t="shared" ca="1" si="62"/>
        <v>#REF!</v>
      </c>
      <c r="O462" s="143" t="e">
        <f t="shared" ca="1" si="63"/>
        <v>#REF!</v>
      </c>
      <c r="P462" s="148"/>
    </row>
    <row r="463" spans="1:16" x14ac:dyDescent="0.25">
      <c r="A463" s="133">
        <v>457</v>
      </c>
      <c r="B463" s="156" t="e">
        <f t="shared" ca="1" si="56"/>
        <v>#REF!</v>
      </c>
      <c r="C463" s="156" t="e">
        <f t="shared" ca="1" si="57"/>
        <v>#REF!</v>
      </c>
      <c r="D463" s="138"/>
      <c r="E463" s="139"/>
      <c r="F463" s="139" t="e">
        <f t="shared" ca="1" si="58"/>
        <v>#REF!</v>
      </c>
      <c r="G463" s="137"/>
      <c r="H463" s="137"/>
      <c r="I463" s="137" t="e">
        <f t="shared" ca="1" si="60"/>
        <v>#REF!</v>
      </c>
      <c r="J463" s="140"/>
      <c r="K463" s="140"/>
      <c r="L463" s="140" t="e">
        <f t="shared" ca="1" si="59"/>
        <v>#REF!</v>
      </c>
      <c r="M463" s="141" t="e">
        <f t="shared" ca="1" si="61"/>
        <v>#REF!</v>
      </c>
      <c r="N463" s="183" t="e">
        <f t="shared" ca="1" si="62"/>
        <v>#REF!</v>
      </c>
      <c r="O463" s="143" t="e">
        <f t="shared" ca="1" si="63"/>
        <v>#REF!</v>
      </c>
      <c r="P463" s="148"/>
    </row>
    <row r="464" spans="1:16" x14ac:dyDescent="0.25">
      <c r="A464" s="133">
        <v>458</v>
      </c>
      <c r="B464" s="156" t="e">
        <f t="shared" ca="1" si="56"/>
        <v>#REF!</v>
      </c>
      <c r="C464" s="156" t="e">
        <f t="shared" ca="1" si="57"/>
        <v>#REF!</v>
      </c>
      <c r="D464" s="138"/>
      <c r="E464" s="139"/>
      <c r="F464" s="139" t="e">
        <f t="shared" ca="1" si="58"/>
        <v>#REF!</v>
      </c>
      <c r="G464" s="137"/>
      <c r="H464" s="137"/>
      <c r="I464" s="137" t="e">
        <f t="shared" ca="1" si="60"/>
        <v>#REF!</v>
      </c>
      <c r="J464" s="140"/>
      <c r="K464" s="140"/>
      <c r="L464" s="140" t="e">
        <f t="shared" ca="1" si="59"/>
        <v>#REF!</v>
      </c>
      <c r="M464" s="141" t="e">
        <f t="shared" ca="1" si="61"/>
        <v>#REF!</v>
      </c>
      <c r="N464" s="183" t="e">
        <f t="shared" ca="1" si="62"/>
        <v>#REF!</v>
      </c>
      <c r="O464" s="143" t="e">
        <f t="shared" ca="1" si="63"/>
        <v>#REF!</v>
      </c>
      <c r="P464" s="148"/>
    </row>
    <row r="465" spans="1:16" x14ac:dyDescent="0.25">
      <c r="A465" s="133">
        <v>459</v>
      </c>
      <c r="B465" s="156" t="e">
        <f t="shared" ca="1" si="56"/>
        <v>#REF!</v>
      </c>
      <c r="C465" s="156" t="e">
        <f t="shared" ca="1" si="57"/>
        <v>#REF!</v>
      </c>
      <c r="D465" s="138"/>
      <c r="E465" s="139"/>
      <c r="F465" s="139" t="e">
        <f t="shared" ca="1" si="58"/>
        <v>#REF!</v>
      </c>
      <c r="G465" s="137"/>
      <c r="H465" s="137"/>
      <c r="I465" s="137" t="e">
        <f t="shared" ca="1" si="60"/>
        <v>#REF!</v>
      </c>
      <c r="J465" s="140"/>
      <c r="K465" s="140"/>
      <c r="L465" s="140" t="e">
        <f t="shared" ca="1" si="59"/>
        <v>#REF!</v>
      </c>
      <c r="M465" s="141" t="e">
        <f t="shared" ca="1" si="61"/>
        <v>#REF!</v>
      </c>
      <c r="N465" s="183" t="e">
        <f t="shared" ca="1" si="62"/>
        <v>#REF!</v>
      </c>
      <c r="O465" s="143" t="e">
        <f t="shared" ca="1" si="63"/>
        <v>#REF!</v>
      </c>
      <c r="P465" s="148"/>
    </row>
    <row r="466" spans="1:16" x14ac:dyDescent="0.25">
      <c r="A466" s="133">
        <v>460</v>
      </c>
      <c r="B466" s="156" t="e">
        <f t="shared" ca="1" si="56"/>
        <v>#REF!</v>
      </c>
      <c r="C466" s="156" t="e">
        <f t="shared" ca="1" si="57"/>
        <v>#REF!</v>
      </c>
      <c r="D466" s="138"/>
      <c r="E466" s="139"/>
      <c r="F466" s="139" t="e">
        <f t="shared" ca="1" si="58"/>
        <v>#REF!</v>
      </c>
      <c r="G466" s="137"/>
      <c r="H466" s="137"/>
      <c r="I466" s="137" t="e">
        <f t="shared" ca="1" si="60"/>
        <v>#REF!</v>
      </c>
      <c r="J466" s="140"/>
      <c r="K466" s="140"/>
      <c r="L466" s="140" t="e">
        <f t="shared" ca="1" si="59"/>
        <v>#REF!</v>
      </c>
      <c r="M466" s="141" t="e">
        <f t="shared" ca="1" si="61"/>
        <v>#REF!</v>
      </c>
      <c r="N466" s="183" t="e">
        <f t="shared" ca="1" si="62"/>
        <v>#REF!</v>
      </c>
      <c r="O466" s="143" t="e">
        <f t="shared" ca="1" si="63"/>
        <v>#REF!</v>
      </c>
      <c r="P466" s="148"/>
    </row>
    <row r="467" spans="1:16" x14ac:dyDescent="0.25">
      <c r="A467" s="133">
        <v>461</v>
      </c>
      <c r="B467" s="156" t="e">
        <f t="shared" ca="1" si="56"/>
        <v>#REF!</v>
      </c>
      <c r="C467" s="156" t="e">
        <f t="shared" ca="1" si="57"/>
        <v>#REF!</v>
      </c>
      <c r="D467" s="138"/>
      <c r="E467" s="139"/>
      <c r="F467" s="139" t="e">
        <f t="shared" ca="1" si="58"/>
        <v>#REF!</v>
      </c>
      <c r="G467" s="137"/>
      <c r="H467" s="137"/>
      <c r="I467" s="137" t="e">
        <f t="shared" ca="1" si="60"/>
        <v>#REF!</v>
      </c>
      <c r="J467" s="140"/>
      <c r="K467" s="140"/>
      <c r="L467" s="140" t="e">
        <f t="shared" ca="1" si="59"/>
        <v>#REF!</v>
      </c>
      <c r="M467" s="141" t="e">
        <f t="shared" ca="1" si="61"/>
        <v>#REF!</v>
      </c>
      <c r="N467" s="183" t="e">
        <f t="shared" ca="1" si="62"/>
        <v>#REF!</v>
      </c>
      <c r="O467" s="143" t="e">
        <f t="shared" ca="1" si="63"/>
        <v>#REF!</v>
      </c>
      <c r="P467" s="148"/>
    </row>
    <row r="468" spans="1:16" x14ac:dyDescent="0.25">
      <c r="A468" s="133">
        <v>462</v>
      </c>
      <c r="B468" s="156" t="e">
        <f t="shared" ca="1" si="56"/>
        <v>#REF!</v>
      </c>
      <c r="C468" s="156" t="e">
        <f t="shared" ca="1" si="57"/>
        <v>#REF!</v>
      </c>
      <c r="D468" s="138"/>
      <c r="E468" s="139"/>
      <c r="F468" s="139" t="e">
        <f t="shared" ca="1" si="58"/>
        <v>#REF!</v>
      </c>
      <c r="G468" s="137"/>
      <c r="H468" s="137"/>
      <c r="I468" s="137" t="e">
        <f t="shared" ca="1" si="60"/>
        <v>#REF!</v>
      </c>
      <c r="J468" s="140"/>
      <c r="K468" s="140"/>
      <c r="L468" s="140" t="e">
        <f t="shared" ca="1" si="59"/>
        <v>#REF!</v>
      </c>
      <c r="M468" s="141" t="e">
        <f t="shared" ca="1" si="61"/>
        <v>#REF!</v>
      </c>
      <c r="N468" s="183" t="e">
        <f t="shared" ca="1" si="62"/>
        <v>#REF!</v>
      </c>
      <c r="O468" s="143" t="e">
        <f t="shared" ca="1" si="63"/>
        <v>#REF!</v>
      </c>
      <c r="P468" s="148"/>
    </row>
    <row r="469" spans="1:16" x14ac:dyDescent="0.25">
      <c r="A469" s="133">
        <v>463</v>
      </c>
      <c r="B469" s="156" t="e">
        <f t="shared" ca="1" si="56"/>
        <v>#REF!</v>
      </c>
      <c r="C469" s="156" t="e">
        <f t="shared" ca="1" si="57"/>
        <v>#REF!</v>
      </c>
      <c r="D469" s="138"/>
      <c r="E469" s="139"/>
      <c r="F469" s="139" t="e">
        <f t="shared" ca="1" si="58"/>
        <v>#REF!</v>
      </c>
      <c r="G469" s="137"/>
      <c r="H469" s="137"/>
      <c r="I469" s="137" t="e">
        <f t="shared" ca="1" si="60"/>
        <v>#REF!</v>
      </c>
      <c r="J469" s="140"/>
      <c r="K469" s="140"/>
      <c r="L469" s="140" t="e">
        <f t="shared" ca="1" si="59"/>
        <v>#REF!</v>
      </c>
      <c r="M469" s="141" t="e">
        <f t="shared" ca="1" si="61"/>
        <v>#REF!</v>
      </c>
      <c r="N469" s="183" t="e">
        <f t="shared" ca="1" si="62"/>
        <v>#REF!</v>
      </c>
      <c r="O469" s="143" t="e">
        <f t="shared" ca="1" si="63"/>
        <v>#REF!</v>
      </c>
      <c r="P469" s="148"/>
    </row>
    <row r="470" spans="1:16" x14ac:dyDescent="0.25">
      <c r="A470" s="133">
        <v>464</v>
      </c>
      <c r="B470" s="156" t="e">
        <f t="shared" ca="1" si="56"/>
        <v>#REF!</v>
      </c>
      <c r="C470" s="156" t="e">
        <f t="shared" ca="1" si="57"/>
        <v>#REF!</v>
      </c>
      <c r="D470" s="138"/>
      <c r="E470" s="139"/>
      <c r="F470" s="139" t="e">
        <f t="shared" ca="1" si="58"/>
        <v>#REF!</v>
      </c>
      <c r="G470" s="137"/>
      <c r="H470" s="137"/>
      <c r="I470" s="137" t="e">
        <f t="shared" ca="1" si="60"/>
        <v>#REF!</v>
      </c>
      <c r="J470" s="140"/>
      <c r="K470" s="140"/>
      <c r="L470" s="140" t="e">
        <f t="shared" ca="1" si="59"/>
        <v>#REF!</v>
      </c>
      <c r="M470" s="141" t="e">
        <f t="shared" ca="1" si="61"/>
        <v>#REF!</v>
      </c>
      <c r="N470" s="183" t="e">
        <f t="shared" ca="1" si="62"/>
        <v>#REF!</v>
      </c>
      <c r="O470" s="143" t="e">
        <f t="shared" ca="1" si="63"/>
        <v>#REF!</v>
      </c>
      <c r="P470" s="148"/>
    </row>
    <row r="471" spans="1:16" x14ac:dyDescent="0.25">
      <c r="A471" s="133">
        <v>465</v>
      </c>
      <c r="B471" s="156" t="e">
        <f t="shared" ca="1" si="56"/>
        <v>#REF!</v>
      </c>
      <c r="C471" s="156" t="e">
        <f t="shared" ca="1" si="57"/>
        <v>#REF!</v>
      </c>
      <c r="D471" s="138"/>
      <c r="E471" s="139"/>
      <c r="F471" s="139" t="e">
        <f t="shared" ca="1" si="58"/>
        <v>#REF!</v>
      </c>
      <c r="G471" s="137"/>
      <c r="H471" s="137"/>
      <c r="I471" s="137" t="e">
        <f t="shared" ca="1" si="60"/>
        <v>#REF!</v>
      </c>
      <c r="J471" s="140"/>
      <c r="K471" s="140"/>
      <c r="L471" s="140" t="e">
        <f t="shared" ca="1" si="59"/>
        <v>#REF!</v>
      </c>
      <c r="M471" s="141" t="e">
        <f t="shared" ca="1" si="61"/>
        <v>#REF!</v>
      </c>
      <c r="N471" s="183" t="e">
        <f t="shared" ca="1" si="62"/>
        <v>#REF!</v>
      </c>
      <c r="O471" s="143" t="e">
        <f t="shared" ca="1" si="63"/>
        <v>#REF!</v>
      </c>
      <c r="P471" s="148"/>
    </row>
    <row r="472" spans="1:16" x14ac:dyDescent="0.25">
      <c r="A472" s="133">
        <v>466</v>
      </c>
      <c r="B472" s="156" t="e">
        <f t="shared" ca="1" si="56"/>
        <v>#REF!</v>
      </c>
      <c r="C472" s="156" t="e">
        <f t="shared" ca="1" si="57"/>
        <v>#REF!</v>
      </c>
      <c r="D472" s="138"/>
      <c r="E472" s="139"/>
      <c r="F472" s="139" t="e">
        <f t="shared" ca="1" si="58"/>
        <v>#REF!</v>
      </c>
      <c r="G472" s="137"/>
      <c r="H472" s="137"/>
      <c r="I472" s="137" t="e">
        <f t="shared" ca="1" si="60"/>
        <v>#REF!</v>
      </c>
      <c r="J472" s="140"/>
      <c r="K472" s="140"/>
      <c r="L472" s="140" t="e">
        <f t="shared" ca="1" si="59"/>
        <v>#REF!</v>
      </c>
      <c r="M472" s="141" t="e">
        <f t="shared" ca="1" si="61"/>
        <v>#REF!</v>
      </c>
      <c r="N472" s="183" t="e">
        <f t="shared" ca="1" si="62"/>
        <v>#REF!</v>
      </c>
      <c r="O472" s="143" t="e">
        <f t="shared" ca="1" si="63"/>
        <v>#REF!</v>
      </c>
      <c r="P472" s="148"/>
    </row>
    <row r="473" spans="1:16" x14ac:dyDescent="0.25">
      <c r="A473" s="133">
        <v>467</v>
      </c>
      <c r="B473" s="156" t="e">
        <f t="shared" ca="1" si="56"/>
        <v>#REF!</v>
      </c>
      <c r="C473" s="156" t="e">
        <f t="shared" ca="1" si="57"/>
        <v>#REF!</v>
      </c>
      <c r="D473" s="138"/>
      <c r="E473" s="139"/>
      <c r="F473" s="139" t="e">
        <f t="shared" ca="1" si="58"/>
        <v>#REF!</v>
      </c>
      <c r="G473" s="137"/>
      <c r="H473" s="137"/>
      <c r="I473" s="137" t="e">
        <f t="shared" ca="1" si="60"/>
        <v>#REF!</v>
      </c>
      <c r="J473" s="140"/>
      <c r="K473" s="140"/>
      <c r="L473" s="140" t="e">
        <f t="shared" ca="1" si="59"/>
        <v>#REF!</v>
      </c>
      <c r="M473" s="141" t="e">
        <f t="shared" ca="1" si="61"/>
        <v>#REF!</v>
      </c>
      <c r="N473" s="183" t="e">
        <f t="shared" ca="1" si="62"/>
        <v>#REF!</v>
      </c>
      <c r="O473" s="143" t="e">
        <f t="shared" ca="1" si="63"/>
        <v>#REF!</v>
      </c>
      <c r="P473" s="148"/>
    </row>
    <row r="474" spans="1:16" x14ac:dyDescent="0.25">
      <c r="A474" s="133">
        <v>468</v>
      </c>
      <c r="B474" s="156" t="e">
        <f t="shared" ca="1" si="56"/>
        <v>#REF!</v>
      </c>
      <c r="C474" s="156" t="e">
        <f t="shared" ca="1" si="57"/>
        <v>#REF!</v>
      </c>
      <c r="D474" s="138"/>
      <c r="E474" s="139"/>
      <c r="F474" s="139" t="e">
        <f t="shared" ca="1" si="58"/>
        <v>#REF!</v>
      </c>
      <c r="G474" s="137"/>
      <c r="H474" s="137"/>
      <c r="I474" s="137" t="e">
        <f t="shared" ca="1" si="60"/>
        <v>#REF!</v>
      </c>
      <c r="J474" s="140"/>
      <c r="K474" s="140"/>
      <c r="L474" s="140" t="e">
        <f t="shared" ca="1" si="59"/>
        <v>#REF!</v>
      </c>
      <c r="M474" s="141" t="e">
        <f t="shared" ca="1" si="61"/>
        <v>#REF!</v>
      </c>
      <c r="N474" s="183" t="e">
        <f t="shared" ca="1" si="62"/>
        <v>#REF!</v>
      </c>
      <c r="O474" s="143" t="e">
        <f t="shared" ca="1" si="63"/>
        <v>#REF!</v>
      </c>
      <c r="P474" s="148"/>
    </row>
    <row r="475" spans="1:16" x14ac:dyDescent="0.25">
      <c r="A475" s="133">
        <v>469</v>
      </c>
      <c r="B475" s="156" t="e">
        <f t="shared" ca="1" si="56"/>
        <v>#REF!</v>
      </c>
      <c r="C475" s="156" t="e">
        <f t="shared" ca="1" si="57"/>
        <v>#REF!</v>
      </c>
      <c r="D475" s="138"/>
      <c r="E475" s="139"/>
      <c r="F475" s="139" t="e">
        <f t="shared" ca="1" si="58"/>
        <v>#REF!</v>
      </c>
      <c r="G475" s="137"/>
      <c r="H475" s="137"/>
      <c r="I475" s="137" t="e">
        <f t="shared" ca="1" si="60"/>
        <v>#REF!</v>
      </c>
      <c r="J475" s="140"/>
      <c r="K475" s="140"/>
      <c r="L475" s="140" t="e">
        <f t="shared" ca="1" si="59"/>
        <v>#REF!</v>
      </c>
      <c r="M475" s="141" t="e">
        <f t="shared" ca="1" si="61"/>
        <v>#REF!</v>
      </c>
      <c r="N475" s="183" t="e">
        <f t="shared" ca="1" si="62"/>
        <v>#REF!</v>
      </c>
      <c r="O475" s="143" t="e">
        <f t="shared" ca="1" si="63"/>
        <v>#REF!</v>
      </c>
      <c r="P475" s="148"/>
    </row>
    <row r="476" spans="1:16" x14ac:dyDescent="0.25">
      <c r="A476" s="133">
        <v>470</v>
      </c>
      <c r="B476" s="156" t="e">
        <f t="shared" ca="1" si="56"/>
        <v>#REF!</v>
      </c>
      <c r="C476" s="156" t="e">
        <f t="shared" ca="1" si="57"/>
        <v>#REF!</v>
      </c>
      <c r="D476" s="138"/>
      <c r="E476" s="139"/>
      <c r="F476" s="139" t="e">
        <f t="shared" ca="1" si="58"/>
        <v>#REF!</v>
      </c>
      <c r="G476" s="137"/>
      <c r="H476" s="137"/>
      <c r="I476" s="137" t="e">
        <f t="shared" ca="1" si="60"/>
        <v>#REF!</v>
      </c>
      <c r="J476" s="140"/>
      <c r="K476" s="140"/>
      <c r="L476" s="140" t="e">
        <f t="shared" ca="1" si="59"/>
        <v>#REF!</v>
      </c>
      <c r="M476" s="141" t="e">
        <f t="shared" ca="1" si="61"/>
        <v>#REF!</v>
      </c>
      <c r="N476" s="183" t="e">
        <f t="shared" ca="1" si="62"/>
        <v>#REF!</v>
      </c>
      <c r="O476" s="143" t="e">
        <f t="shared" ca="1" si="63"/>
        <v>#REF!</v>
      </c>
      <c r="P476" s="148"/>
    </row>
    <row r="477" spans="1:16" x14ac:dyDescent="0.25">
      <c r="A477" s="133">
        <v>471</v>
      </c>
      <c r="B477" s="156" t="e">
        <f t="shared" ca="1" si="56"/>
        <v>#REF!</v>
      </c>
      <c r="C477" s="156" t="e">
        <f t="shared" ca="1" si="57"/>
        <v>#REF!</v>
      </c>
      <c r="D477" s="138"/>
      <c r="E477" s="139"/>
      <c r="F477" s="139" t="e">
        <f t="shared" ca="1" si="58"/>
        <v>#REF!</v>
      </c>
      <c r="G477" s="137"/>
      <c r="H477" s="137"/>
      <c r="I477" s="137" t="e">
        <f t="shared" ca="1" si="60"/>
        <v>#REF!</v>
      </c>
      <c r="J477" s="140"/>
      <c r="K477" s="140"/>
      <c r="L477" s="140" t="e">
        <f t="shared" ca="1" si="59"/>
        <v>#REF!</v>
      </c>
      <c r="M477" s="141" t="e">
        <f t="shared" ca="1" si="61"/>
        <v>#REF!</v>
      </c>
      <c r="N477" s="183" t="e">
        <f t="shared" ca="1" si="62"/>
        <v>#REF!</v>
      </c>
      <c r="O477" s="143" t="e">
        <f t="shared" ca="1" si="63"/>
        <v>#REF!</v>
      </c>
      <c r="P477" s="148"/>
    </row>
    <row r="478" spans="1:16" x14ac:dyDescent="0.25">
      <c r="A478" s="133">
        <v>472</v>
      </c>
      <c r="B478" s="156" t="e">
        <f t="shared" ca="1" si="56"/>
        <v>#REF!</v>
      </c>
      <c r="C478" s="156" t="e">
        <f t="shared" ca="1" si="57"/>
        <v>#REF!</v>
      </c>
      <c r="D478" s="138"/>
      <c r="E478" s="139"/>
      <c r="F478" s="139" t="e">
        <f t="shared" ca="1" si="58"/>
        <v>#REF!</v>
      </c>
      <c r="G478" s="137"/>
      <c r="H478" s="137"/>
      <c r="I478" s="137" t="e">
        <f t="shared" ca="1" si="60"/>
        <v>#REF!</v>
      </c>
      <c r="J478" s="140"/>
      <c r="K478" s="140"/>
      <c r="L478" s="140" t="e">
        <f t="shared" ca="1" si="59"/>
        <v>#REF!</v>
      </c>
      <c r="M478" s="141" t="e">
        <f t="shared" ca="1" si="61"/>
        <v>#REF!</v>
      </c>
      <c r="N478" s="183" t="e">
        <f t="shared" ca="1" si="62"/>
        <v>#REF!</v>
      </c>
      <c r="O478" s="143" t="e">
        <f t="shared" ca="1" si="63"/>
        <v>#REF!</v>
      </c>
      <c r="P478" s="148"/>
    </row>
    <row r="479" spans="1:16" x14ac:dyDescent="0.25">
      <c r="A479" s="133">
        <v>473</v>
      </c>
      <c r="B479" s="156" t="e">
        <f t="shared" ca="1" si="56"/>
        <v>#REF!</v>
      </c>
      <c r="C479" s="156" t="e">
        <f t="shared" ca="1" si="57"/>
        <v>#REF!</v>
      </c>
      <c r="D479" s="138"/>
      <c r="E479" s="139"/>
      <c r="F479" s="139" t="e">
        <f t="shared" ca="1" si="58"/>
        <v>#REF!</v>
      </c>
      <c r="G479" s="137"/>
      <c r="H479" s="137"/>
      <c r="I479" s="137" t="e">
        <f t="shared" ca="1" si="60"/>
        <v>#REF!</v>
      </c>
      <c r="J479" s="140"/>
      <c r="K479" s="140"/>
      <c r="L479" s="140" t="e">
        <f t="shared" ca="1" si="59"/>
        <v>#REF!</v>
      </c>
      <c r="M479" s="141" t="e">
        <f t="shared" ca="1" si="61"/>
        <v>#REF!</v>
      </c>
      <c r="N479" s="183" t="e">
        <f t="shared" ca="1" si="62"/>
        <v>#REF!</v>
      </c>
      <c r="O479" s="143" t="e">
        <f t="shared" ca="1" si="63"/>
        <v>#REF!</v>
      </c>
      <c r="P479" s="148"/>
    </row>
    <row r="480" spans="1:16" x14ac:dyDescent="0.25">
      <c r="A480" s="133">
        <v>474</v>
      </c>
      <c r="B480" s="156" t="e">
        <f t="shared" ca="1" si="56"/>
        <v>#REF!</v>
      </c>
      <c r="C480" s="156" t="e">
        <f t="shared" ca="1" si="57"/>
        <v>#REF!</v>
      </c>
      <c r="D480" s="138"/>
      <c r="E480" s="139"/>
      <c r="F480" s="139" t="e">
        <f t="shared" ca="1" si="58"/>
        <v>#REF!</v>
      </c>
      <c r="G480" s="137"/>
      <c r="H480" s="137"/>
      <c r="I480" s="137" t="e">
        <f t="shared" ca="1" si="60"/>
        <v>#REF!</v>
      </c>
      <c r="J480" s="140"/>
      <c r="K480" s="140"/>
      <c r="L480" s="140" t="e">
        <f t="shared" ca="1" si="59"/>
        <v>#REF!</v>
      </c>
      <c r="M480" s="141" t="e">
        <f t="shared" ca="1" si="61"/>
        <v>#REF!</v>
      </c>
      <c r="N480" s="183" t="e">
        <f t="shared" ca="1" si="62"/>
        <v>#REF!</v>
      </c>
      <c r="O480" s="143" t="e">
        <f t="shared" ca="1" si="63"/>
        <v>#REF!</v>
      </c>
      <c r="P480" s="148"/>
    </row>
    <row r="481" spans="1:16" x14ac:dyDescent="0.25">
      <c r="A481" s="133">
        <v>475</v>
      </c>
      <c r="B481" s="156" t="e">
        <f t="shared" ca="1" si="56"/>
        <v>#REF!</v>
      </c>
      <c r="C481" s="156" t="e">
        <f t="shared" ca="1" si="57"/>
        <v>#REF!</v>
      </c>
      <c r="D481" s="138"/>
      <c r="E481" s="139"/>
      <c r="F481" s="139" t="e">
        <f t="shared" ca="1" si="58"/>
        <v>#REF!</v>
      </c>
      <c r="G481" s="137"/>
      <c r="H481" s="137"/>
      <c r="I481" s="137" t="e">
        <f t="shared" ca="1" si="60"/>
        <v>#REF!</v>
      </c>
      <c r="J481" s="140"/>
      <c r="K481" s="140"/>
      <c r="L481" s="140" t="e">
        <f t="shared" ca="1" si="59"/>
        <v>#REF!</v>
      </c>
      <c r="M481" s="141" t="e">
        <f t="shared" ca="1" si="61"/>
        <v>#REF!</v>
      </c>
      <c r="N481" s="183" t="e">
        <f t="shared" ca="1" si="62"/>
        <v>#REF!</v>
      </c>
      <c r="O481" s="143" t="e">
        <f t="shared" ca="1" si="63"/>
        <v>#REF!</v>
      </c>
      <c r="P481" s="148"/>
    </row>
    <row r="482" spans="1:16" x14ac:dyDescent="0.25">
      <c r="A482" s="133">
        <v>476</v>
      </c>
      <c r="B482" s="156" t="e">
        <f t="shared" ca="1" si="56"/>
        <v>#REF!</v>
      </c>
      <c r="C482" s="156" t="e">
        <f t="shared" ca="1" si="57"/>
        <v>#REF!</v>
      </c>
      <c r="D482" s="138"/>
      <c r="E482" s="139"/>
      <c r="F482" s="139" t="e">
        <f t="shared" ca="1" si="58"/>
        <v>#REF!</v>
      </c>
      <c r="G482" s="137"/>
      <c r="H482" s="137"/>
      <c r="I482" s="137" t="e">
        <f t="shared" ca="1" si="60"/>
        <v>#REF!</v>
      </c>
      <c r="J482" s="140"/>
      <c r="K482" s="140"/>
      <c r="L482" s="140" t="e">
        <f t="shared" ca="1" si="59"/>
        <v>#REF!</v>
      </c>
      <c r="M482" s="141" t="e">
        <f t="shared" ca="1" si="61"/>
        <v>#REF!</v>
      </c>
      <c r="N482" s="183" t="e">
        <f t="shared" ca="1" si="62"/>
        <v>#REF!</v>
      </c>
      <c r="O482" s="143" t="e">
        <f t="shared" ca="1" si="63"/>
        <v>#REF!</v>
      </c>
      <c r="P482" s="148"/>
    </row>
    <row r="483" spans="1:16" x14ac:dyDescent="0.25">
      <c r="A483" s="133">
        <v>477</v>
      </c>
      <c r="B483" s="156" t="e">
        <f t="shared" ca="1" si="56"/>
        <v>#REF!</v>
      </c>
      <c r="C483" s="156" t="e">
        <f t="shared" ca="1" si="57"/>
        <v>#REF!</v>
      </c>
      <c r="D483" s="138"/>
      <c r="E483" s="139"/>
      <c r="F483" s="139" t="e">
        <f t="shared" ca="1" si="58"/>
        <v>#REF!</v>
      </c>
      <c r="G483" s="137"/>
      <c r="H483" s="137"/>
      <c r="I483" s="137" t="e">
        <f t="shared" ca="1" si="60"/>
        <v>#REF!</v>
      </c>
      <c r="J483" s="140"/>
      <c r="K483" s="140"/>
      <c r="L483" s="140" t="e">
        <f t="shared" ca="1" si="59"/>
        <v>#REF!</v>
      </c>
      <c r="M483" s="141" t="e">
        <f t="shared" ca="1" si="61"/>
        <v>#REF!</v>
      </c>
      <c r="N483" s="183" t="e">
        <f t="shared" ca="1" si="62"/>
        <v>#REF!</v>
      </c>
      <c r="O483" s="143" t="e">
        <f t="shared" ca="1" si="63"/>
        <v>#REF!</v>
      </c>
      <c r="P483" s="148"/>
    </row>
    <row r="484" spans="1:16" x14ac:dyDescent="0.25">
      <c r="A484" s="133">
        <v>478</v>
      </c>
      <c r="B484" s="156" t="e">
        <f t="shared" ca="1" si="56"/>
        <v>#REF!</v>
      </c>
      <c r="C484" s="156" t="e">
        <f t="shared" ca="1" si="57"/>
        <v>#REF!</v>
      </c>
      <c r="D484" s="138"/>
      <c r="E484" s="139"/>
      <c r="F484" s="139" t="e">
        <f t="shared" ca="1" si="58"/>
        <v>#REF!</v>
      </c>
      <c r="G484" s="137"/>
      <c r="H484" s="137"/>
      <c r="I484" s="137" t="e">
        <f t="shared" ca="1" si="60"/>
        <v>#REF!</v>
      </c>
      <c r="J484" s="140"/>
      <c r="K484" s="140"/>
      <c r="L484" s="140" t="e">
        <f t="shared" ca="1" si="59"/>
        <v>#REF!</v>
      </c>
      <c r="M484" s="141" t="e">
        <f t="shared" ca="1" si="61"/>
        <v>#REF!</v>
      </c>
      <c r="N484" s="183" t="e">
        <f t="shared" ca="1" si="62"/>
        <v>#REF!</v>
      </c>
      <c r="O484" s="143" t="e">
        <f t="shared" ca="1" si="63"/>
        <v>#REF!</v>
      </c>
      <c r="P484" s="148"/>
    </row>
    <row r="485" spans="1:16" x14ac:dyDescent="0.25">
      <c r="A485" s="133">
        <v>479</v>
      </c>
      <c r="B485" s="156" t="e">
        <f t="shared" ca="1" si="56"/>
        <v>#REF!</v>
      </c>
      <c r="C485" s="156" t="e">
        <f t="shared" ca="1" si="57"/>
        <v>#REF!</v>
      </c>
      <c r="D485" s="138"/>
      <c r="E485" s="139"/>
      <c r="F485" s="139" t="e">
        <f t="shared" ca="1" si="58"/>
        <v>#REF!</v>
      </c>
      <c r="G485" s="137"/>
      <c r="H485" s="137"/>
      <c r="I485" s="137" t="e">
        <f t="shared" ca="1" si="60"/>
        <v>#REF!</v>
      </c>
      <c r="J485" s="140"/>
      <c r="K485" s="140"/>
      <c r="L485" s="140" t="e">
        <f t="shared" ca="1" si="59"/>
        <v>#REF!</v>
      </c>
      <c r="M485" s="141" t="e">
        <f t="shared" ca="1" si="61"/>
        <v>#REF!</v>
      </c>
      <c r="N485" s="183" t="e">
        <f t="shared" ca="1" si="62"/>
        <v>#REF!</v>
      </c>
      <c r="O485" s="143" t="e">
        <f t="shared" ca="1" si="63"/>
        <v>#REF!</v>
      </c>
      <c r="P485" s="148"/>
    </row>
    <row r="486" spans="1:16" x14ac:dyDescent="0.25">
      <c r="A486" s="133">
        <v>480</v>
      </c>
      <c r="B486" s="156" t="e">
        <f t="shared" ca="1" si="56"/>
        <v>#REF!</v>
      </c>
      <c r="C486" s="156" t="e">
        <f t="shared" ca="1" si="57"/>
        <v>#REF!</v>
      </c>
      <c r="D486" s="138"/>
      <c r="E486" s="139"/>
      <c r="F486" s="139" t="e">
        <f t="shared" ca="1" si="58"/>
        <v>#REF!</v>
      </c>
      <c r="G486" s="137"/>
      <c r="H486" s="137"/>
      <c r="I486" s="137" t="e">
        <f t="shared" ca="1" si="60"/>
        <v>#REF!</v>
      </c>
      <c r="J486" s="140"/>
      <c r="K486" s="140"/>
      <c r="L486" s="140" t="e">
        <f t="shared" ca="1" si="59"/>
        <v>#REF!</v>
      </c>
      <c r="M486" s="141" t="e">
        <f t="shared" ca="1" si="61"/>
        <v>#REF!</v>
      </c>
      <c r="N486" s="183" t="e">
        <f t="shared" ca="1" si="62"/>
        <v>#REF!</v>
      </c>
      <c r="O486" s="143" t="e">
        <f t="shared" ca="1" si="63"/>
        <v>#REF!</v>
      </c>
      <c r="P486" s="148"/>
    </row>
    <row r="487" spans="1:16" x14ac:dyDescent="0.25">
      <c r="A487" s="133">
        <v>481</v>
      </c>
      <c r="B487" s="156" t="e">
        <f t="shared" ca="1" si="56"/>
        <v>#REF!</v>
      </c>
      <c r="C487" s="156" t="e">
        <f t="shared" ca="1" si="57"/>
        <v>#REF!</v>
      </c>
      <c r="D487" s="138"/>
      <c r="E487" s="139"/>
      <c r="F487" s="139" t="e">
        <f t="shared" ca="1" si="58"/>
        <v>#REF!</v>
      </c>
      <c r="G487" s="137"/>
      <c r="H487" s="137"/>
      <c r="I487" s="137" t="e">
        <f t="shared" ca="1" si="60"/>
        <v>#REF!</v>
      </c>
      <c r="J487" s="140"/>
      <c r="K487" s="140"/>
      <c r="L487" s="140" t="e">
        <f t="shared" ca="1" si="59"/>
        <v>#REF!</v>
      </c>
      <c r="M487" s="141" t="e">
        <f t="shared" ca="1" si="61"/>
        <v>#REF!</v>
      </c>
      <c r="N487" s="183" t="e">
        <f t="shared" ca="1" si="62"/>
        <v>#REF!</v>
      </c>
      <c r="O487" s="143" t="e">
        <f t="shared" ca="1" si="63"/>
        <v>#REF!</v>
      </c>
      <c r="P487" s="148"/>
    </row>
    <row r="488" spans="1:16" x14ac:dyDescent="0.25">
      <c r="A488" s="133">
        <v>482</v>
      </c>
      <c r="B488" s="156" t="e">
        <f t="shared" ca="1" si="56"/>
        <v>#REF!</v>
      </c>
      <c r="C488" s="156" t="e">
        <f t="shared" ca="1" si="57"/>
        <v>#REF!</v>
      </c>
      <c r="D488" s="138"/>
      <c r="E488" s="139"/>
      <c r="F488" s="139" t="e">
        <f t="shared" ca="1" si="58"/>
        <v>#REF!</v>
      </c>
      <c r="G488" s="137"/>
      <c r="H488" s="137"/>
      <c r="I488" s="137" t="e">
        <f t="shared" ca="1" si="60"/>
        <v>#REF!</v>
      </c>
      <c r="J488" s="140"/>
      <c r="K488" s="140"/>
      <c r="L488" s="140" t="e">
        <f t="shared" ca="1" si="59"/>
        <v>#REF!</v>
      </c>
      <c r="M488" s="141" t="e">
        <f t="shared" ca="1" si="61"/>
        <v>#REF!</v>
      </c>
      <c r="N488" s="183" t="e">
        <f t="shared" ca="1" si="62"/>
        <v>#REF!</v>
      </c>
      <c r="O488" s="143" t="e">
        <f t="shared" ca="1" si="63"/>
        <v>#REF!</v>
      </c>
      <c r="P488" s="148"/>
    </row>
    <row r="489" spans="1:16" x14ac:dyDescent="0.25">
      <c r="A489" s="133">
        <v>483</v>
      </c>
      <c r="B489" s="156" t="e">
        <f t="shared" ca="1" si="56"/>
        <v>#REF!</v>
      </c>
      <c r="C489" s="156" t="e">
        <f t="shared" ca="1" si="57"/>
        <v>#REF!</v>
      </c>
      <c r="D489" s="138"/>
      <c r="E489" s="139"/>
      <c r="F489" s="139" t="e">
        <f t="shared" ca="1" si="58"/>
        <v>#REF!</v>
      </c>
      <c r="G489" s="137"/>
      <c r="H489" s="137"/>
      <c r="I489" s="137" t="e">
        <f t="shared" ca="1" si="60"/>
        <v>#REF!</v>
      </c>
      <c r="J489" s="140"/>
      <c r="K489" s="140"/>
      <c r="L489" s="140" t="e">
        <f t="shared" ca="1" si="59"/>
        <v>#REF!</v>
      </c>
      <c r="M489" s="141" t="e">
        <f t="shared" ca="1" si="61"/>
        <v>#REF!</v>
      </c>
      <c r="N489" s="183" t="e">
        <f t="shared" ca="1" si="62"/>
        <v>#REF!</v>
      </c>
      <c r="O489" s="143" t="e">
        <f t="shared" ca="1" si="63"/>
        <v>#REF!</v>
      </c>
      <c r="P489" s="148"/>
    </row>
    <row r="490" spans="1:16" x14ac:dyDescent="0.25">
      <c r="A490" s="133">
        <v>484</v>
      </c>
      <c r="B490" s="156" t="e">
        <f t="shared" ca="1" si="56"/>
        <v>#REF!</v>
      </c>
      <c r="C490" s="156" t="e">
        <f t="shared" ca="1" si="57"/>
        <v>#REF!</v>
      </c>
      <c r="D490" s="138"/>
      <c r="E490" s="139"/>
      <c r="F490" s="139" t="e">
        <f t="shared" ca="1" si="58"/>
        <v>#REF!</v>
      </c>
      <c r="G490" s="137"/>
      <c r="H490" s="137"/>
      <c r="I490" s="137" t="e">
        <f t="shared" ca="1" si="60"/>
        <v>#REF!</v>
      </c>
      <c r="J490" s="140"/>
      <c r="K490" s="140"/>
      <c r="L490" s="140" t="e">
        <f t="shared" ca="1" si="59"/>
        <v>#REF!</v>
      </c>
      <c r="M490" s="141" t="e">
        <f t="shared" ca="1" si="61"/>
        <v>#REF!</v>
      </c>
      <c r="N490" s="183" t="e">
        <f t="shared" ca="1" si="62"/>
        <v>#REF!</v>
      </c>
      <c r="O490" s="143" t="e">
        <f t="shared" ca="1" si="63"/>
        <v>#REF!</v>
      </c>
      <c r="P490" s="148"/>
    </row>
    <row r="491" spans="1:16" x14ac:dyDescent="0.25">
      <c r="A491" s="133">
        <v>485</v>
      </c>
      <c r="B491" s="156" t="e">
        <f t="shared" ca="1" si="56"/>
        <v>#REF!</v>
      </c>
      <c r="C491" s="156" t="e">
        <f t="shared" ca="1" si="57"/>
        <v>#REF!</v>
      </c>
      <c r="D491" s="138"/>
      <c r="E491" s="139"/>
      <c r="F491" s="139" t="e">
        <f t="shared" ca="1" si="58"/>
        <v>#REF!</v>
      </c>
      <c r="G491" s="137"/>
      <c r="H491" s="137"/>
      <c r="I491" s="137" t="e">
        <f t="shared" ca="1" si="60"/>
        <v>#REF!</v>
      </c>
      <c r="J491" s="140"/>
      <c r="K491" s="140"/>
      <c r="L491" s="140" t="e">
        <f t="shared" ca="1" si="59"/>
        <v>#REF!</v>
      </c>
      <c r="M491" s="141" t="e">
        <f t="shared" ca="1" si="61"/>
        <v>#REF!</v>
      </c>
      <c r="N491" s="183" t="e">
        <f t="shared" ca="1" si="62"/>
        <v>#REF!</v>
      </c>
      <c r="O491" s="143" t="e">
        <f t="shared" ca="1" si="63"/>
        <v>#REF!</v>
      </c>
      <c r="P491" s="148"/>
    </row>
    <row r="492" spans="1:16" x14ac:dyDescent="0.25">
      <c r="A492" s="133">
        <v>486</v>
      </c>
      <c r="B492" s="156" t="e">
        <f t="shared" ca="1" si="56"/>
        <v>#REF!</v>
      </c>
      <c r="C492" s="156" t="e">
        <f t="shared" ca="1" si="57"/>
        <v>#REF!</v>
      </c>
      <c r="D492" s="138"/>
      <c r="E492" s="139"/>
      <c r="F492" s="139" t="e">
        <f t="shared" ca="1" si="58"/>
        <v>#REF!</v>
      </c>
      <c r="G492" s="137"/>
      <c r="H492" s="137"/>
      <c r="I492" s="137" t="e">
        <f t="shared" ca="1" si="60"/>
        <v>#REF!</v>
      </c>
      <c r="J492" s="140"/>
      <c r="K492" s="140"/>
      <c r="L492" s="140" t="e">
        <f t="shared" ca="1" si="59"/>
        <v>#REF!</v>
      </c>
      <c r="M492" s="141" t="e">
        <f t="shared" ca="1" si="61"/>
        <v>#REF!</v>
      </c>
      <c r="N492" s="183" t="e">
        <f t="shared" ca="1" si="62"/>
        <v>#REF!</v>
      </c>
      <c r="O492" s="143" t="e">
        <f t="shared" ca="1" si="63"/>
        <v>#REF!</v>
      </c>
      <c r="P492" s="148"/>
    </row>
    <row r="493" spans="1:16" x14ac:dyDescent="0.25">
      <c r="A493" s="133">
        <v>487</v>
      </c>
      <c r="B493" s="156" t="e">
        <f t="shared" ca="1" si="56"/>
        <v>#REF!</v>
      </c>
      <c r="C493" s="156" t="e">
        <f t="shared" ca="1" si="57"/>
        <v>#REF!</v>
      </c>
      <c r="D493" s="138"/>
      <c r="E493" s="139"/>
      <c r="F493" s="139" t="e">
        <f t="shared" ca="1" si="58"/>
        <v>#REF!</v>
      </c>
      <c r="G493" s="137"/>
      <c r="H493" s="137"/>
      <c r="I493" s="137" t="e">
        <f t="shared" ca="1" si="60"/>
        <v>#REF!</v>
      </c>
      <c r="J493" s="140"/>
      <c r="K493" s="140"/>
      <c r="L493" s="140" t="e">
        <f t="shared" ca="1" si="59"/>
        <v>#REF!</v>
      </c>
      <c r="M493" s="141" t="e">
        <f t="shared" ca="1" si="61"/>
        <v>#REF!</v>
      </c>
      <c r="N493" s="183" t="e">
        <f t="shared" ca="1" si="62"/>
        <v>#REF!</v>
      </c>
      <c r="O493" s="143" t="e">
        <f t="shared" ca="1" si="63"/>
        <v>#REF!</v>
      </c>
      <c r="P493" s="148"/>
    </row>
    <row r="494" spans="1:16" x14ac:dyDescent="0.25">
      <c r="A494" s="133">
        <v>488</v>
      </c>
      <c r="B494" s="156" t="e">
        <f t="shared" ca="1" si="56"/>
        <v>#REF!</v>
      </c>
      <c r="C494" s="156" t="e">
        <f t="shared" ca="1" si="57"/>
        <v>#REF!</v>
      </c>
      <c r="D494" s="138"/>
      <c r="E494" s="139"/>
      <c r="F494" s="139" t="e">
        <f t="shared" ca="1" si="58"/>
        <v>#REF!</v>
      </c>
      <c r="G494" s="137"/>
      <c r="H494" s="137"/>
      <c r="I494" s="137" t="e">
        <f t="shared" ca="1" si="60"/>
        <v>#REF!</v>
      </c>
      <c r="J494" s="140"/>
      <c r="K494" s="140"/>
      <c r="L494" s="140" t="e">
        <f t="shared" ca="1" si="59"/>
        <v>#REF!</v>
      </c>
      <c r="M494" s="141" t="e">
        <f t="shared" ca="1" si="61"/>
        <v>#REF!</v>
      </c>
      <c r="N494" s="183" t="e">
        <f t="shared" ca="1" si="62"/>
        <v>#REF!</v>
      </c>
      <c r="O494" s="143" t="e">
        <f t="shared" ca="1" si="63"/>
        <v>#REF!</v>
      </c>
      <c r="P494" s="148"/>
    </row>
    <row r="495" spans="1:16" x14ac:dyDescent="0.25">
      <c r="A495" s="133">
        <v>489</v>
      </c>
      <c r="B495" s="156" t="e">
        <f t="shared" ca="1" si="56"/>
        <v>#REF!</v>
      </c>
      <c r="C495" s="156" t="e">
        <f t="shared" ca="1" si="57"/>
        <v>#REF!</v>
      </c>
      <c r="D495" s="138"/>
      <c r="E495" s="139"/>
      <c r="F495" s="139" t="e">
        <f t="shared" ca="1" si="58"/>
        <v>#REF!</v>
      </c>
      <c r="G495" s="137"/>
      <c r="H495" s="137"/>
      <c r="I495" s="137" t="e">
        <f t="shared" ca="1" si="60"/>
        <v>#REF!</v>
      </c>
      <c r="J495" s="140"/>
      <c r="K495" s="140"/>
      <c r="L495" s="140" t="e">
        <f t="shared" ca="1" si="59"/>
        <v>#REF!</v>
      </c>
      <c r="M495" s="141" t="e">
        <f t="shared" ca="1" si="61"/>
        <v>#REF!</v>
      </c>
      <c r="N495" s="183" t="e">
        <f t="shared" ca="1" si="62"/>
        <v>#REF!</v>
      </c>
      <c r="O495" s="143" t="e">
        <f t="shared" ca="1" si="63"/>
        <v>#REF!</v>
      </c>
      <c r="P495" s="148"/>
    </row>
    <row r="496" spans="1:16" x14ac:dyDescent="0.25">
      <c r="A496" s="133">
        <v>490</v>
      </c>
      <c r="B496" s="156" t="e">
        <f t="shared" ca="1" si="56"/>
        <v>#REF!</v>
      </c>
      <c r="C496" s="156" t="e">
        <f t="shared" ca="1" si="57"/>
        <v>#REF!</v>
      </c>
      <c r="D496" s="138"/>
      <c r="E496" s="139"/>
      <c r="F496" s="139" t="e">
        <f t="shared" ca="1" si="58"/>
        <v>#REF!</v>
      </c>
      <c r="G496" s="137"/>
      <c r="H496" s="137"/>
      <c r="I496" s="137" t="e">
        <f t="shared" ca="1" si="60"/>
        <v>#REF!</v>
      </c>
      <c r="J496" s="140"/>
      <c r="K496" s="140"/>
      <c r="L496" s="140" t="e">
        <f t="shared" ca="1" si="59"/>
        <v>#REF!</v>
      </c>
      <c r="M496" s="141" t="e">
        <f t="shared" ca="1" si="61"/>
        <v>#REF!</v>
      </c>
      <c r="N496" s="183" t="e">
        <f t="shared" ca="1" si="62"/>
        <v>#REF!</v>
      </c>
      <c r="O496" s="143" t="e">
        <f t="shared" ca="1" si="63"/>
        <v>#REF!</v>
      </c>
      <c r="P496" s="148"/>
    </row>
    <row r="497" spans="1:16" x14ac:dyDescent="0.25">
      <c r="A497" s="133">
        <v>491</v>
      </c>
      <c r="B497" s="156" t="e">
        <f t="shared" ca="1" si="56"/>
        <v>#REF!</v>
      </c>
      <c r="C497" s="156" t="e">
        <f t="shared" ca="1" si="57"/>
        <v>#REF!</v>
      </c>
      <c r="D497" s="138"/>
      <c r="E497" s="139"/>
      <c r="F497" s="139" t="e">
        <f t="shared" ca="1" si="58"/>
        <v>#REF!</v>
      </c>
      <c r="G497" s="137"/>
      <c r="H497" s="137"/>
      <c r="I497" s="137" t="e">
        <f t="shared" ca="1" si="60"/>
        <v>#REF!</v>
      </c>
      <c r="J497" s="140"/>
      <c r="K497" s="140"/>
      <c r="L497" s="140" t="e">
        <f t="shared" ca="1" si="59"/>
        <v>#REF!</v>
      </c>
      <c r="M497" s="141" t="e">
        <f t="shared" ca="1" si="61"/>
        <v>#REF!</v>
      </c>
      <c r="N497" s="183" t="e">
        <f t="shared" ca="1" si="62"/>
        <v>#REF!</v>
      </c>
      <c r="O497" s="143" t="e">
        <f t="shared" ca="1" si="63"/>
        <v>#REF!</v>
      </c>
      <c r="P497" s="148"/>
    </row>
    <row r="498" spans="1:16" x14ac:dyDescent="0.25">
      <c r="A498" s="133">
        <v>492</v>
      </c>
      <c r="B498" s="156" t="e">
        <f t="shared" ca="1" si="56"/>
        <v>#REF!</v>
      </c>
      <c r="C498" s="156" t="e">
        <f t="shared" ca="1" si="57"/>
        <v>#REF!</v>
      </c>
      <c r="D498" s="138"/>
      <c r="E498" s="139"/>
      <c r="F498" s="139" t="e">
        <f t="shared" ca="1" si="58"/>
        <v>#REF!</v>
      </c>
      <c r="G498" s="137"/>
      <c r="H498" s="137"/>
      <c r="I498" s="137" t="e">
        <f t="shared" ca="1" si="60"/>
        <v>#REF!</v>
      </c>
      <c r="J498" s="140"/>
      <c r="K498" s="140"/>
      <c r="L498" s="140" t="e">
        <f t="shared" ca="1" si="59"/>
        <v>#REF!</v>
      </c>
      <c r="M498" s="141" t="e">
        <f t="shared" ca="1" si="61"/>
        <v>#REF!</v>
      </c>
      <c r="N498" s="183" t="e">
        <f t="shared" ca="1" si="62"/>
        <v>#REF!</v>
      </c>
      <c r="O498" s="143" t="e">
        <f t="shared" ca="1" si="63"/>
        <v>#REF!</v>
      </c>
      <c r="P498" s="148"/>
    </row>
    <row r="499" spans="1:16" x14ac:dyDescent="0.25">
      <c r="A499" s="149" t="s">
        <v>605</v>
      </c>
      <c r="B499" s="149"/>
      <c r="C499" s="189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1"/>
      <c r="P499" s="151"/>
    </row>
    <row r="500" spans="1:16" x14ac:dyDescent="0.25">
      <c r="A500" s="497" t="s">
        <v>635</v>
      </c>
      <c r="B500" s="497"/>
      <c r="C500" s="49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7"/>
      <c r="O500" s="151"/>
      <c r="P500" s="151"/>
    </row>
    <row r="502" spans="1:16" x14ac:dyDescent="0.25">
      <c r="B502" s="190" t="s">
        <v>646</v>
      </c>
      <c r="C502" s="191" t="s">
        <v>643</v>
      </c>
      <c r="D502" s="155" t="s">
        <v>644</v>
      </c>
    </row>
    <row r="503" spans="1:16" x14ac:dyDescent="0.25">
      <c r="B503" s="190"/>
      <c r="C503" s="191"/>
      <c r="D503" s="155"/>
    </row>
    <row r="504" spans="1:16" x14ac:dyDescent="0.25">
      <c r="B504" s="190"/>
      <c r="C504" s="192"/>
      <c r="D504" s="155"/>
    </row>
    <row r="505" spans="1:16" x14ac:dyDescent="0.25">
      <c r="B505" s="190" t="s">
        <v>648</v>
      </c>
      <c r="C505" s="191" t="s">
        <v>647</v>
      </c>
      <c r="D505" s="155" t="s">
        <v>619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29</vt:i4>
      </vt:variant>
    </vt:vector>
  </HeadingPairs>
  <TitlesOfParts>
    <vt:vector size="44" baseType="lpstr">
      <vt:lpstr>Лимит</vt:lpstr>
      <vt:lpstr>Лось</vt:lpstr>
      <vt:lpstr>Косуля</vt:lpstr>
      <vt:lpstr>Олень</vt:lpstr>
      <vt:lpstr>ДСО др. р-ны</vt:lpstr>
      <vt:lpstr>Сев.Олень Таймыр Эвенкия</vt:lpstr>
      <vt:lpstr>Сев.Олень</vt:lpstr>
      <vt:lpstr>Кабарга</vt:lpstr>
      <vt:lpstr>Овцебык</vt:lpstr>
      <vt:lpstr>Сибирский горный козел</vt:lpstr>
      <vt:lpstr>Медведь</vt:lpstr>
      <vt:lpstr>Соболь</vt:lpstr>
      <vt:lpstr>Барсук</vt:lpstr>
      <vt:lpstr>Рысь</vt:lpstr>
      <vt:lpstr>Охотпользователи</vt:lpstr>
      <vt:lpstr>Барсук!Заголовки_для_печати</vt:lpstr>
      <vt:lpstr>'ДСО др. р-ны'!Заголовки_для_печати</vt:lpstr>
      <vt:lpstr>Кабарга!Заголовки_для_печати</vt:lpstr>
      <vt:lpstr>Косуля!Заголовки_для_печати</vt:lpstr>
      <vt:lpstr>Лось!Заголовки_для_печати</vt:lpstr>
      <vt:lpstr>Медведь!Заголовки_для_печати</vt:lpstr>
      <vt:lpstr>Овцебык!Заголовки_для_печати</vt:lpstr>
      <vt:lpstr>Олень!Заголовки_для_печати</vt:lpstr>
      <vt:lpstr>Охотпользователи!Заголовки_для_печати</vt:lpstr>
      <vt:lpstr>Рысь!Заголовки_для_печати</vt:lpstr>
      <vt:lpstr>Сев.Олень!Заголовки_для_печати</vt:lpstr>
      <vt:lpstr>'Сев.Олень Таймыр Эвенкия'!Заголовки_для_печати</vt:lpstr>
      <vt:lpstr>'Сибирский горный козел'!Заголовки_для_печати</vt:lpstr>
      <vt:lpstr>Соболь!Заголовки_для_печати</vt:lpstr>
      <vt:lpstr>Барсук!Область_печати</vt:lpstr>
      <vt:lpstr>'ДСО др. р-ны'!Область_печати</vt:lpstr>
      <vt:lpstr>Кабарга!Область_печати</vt:lpstr>
      <vt:lpstr>Косуля!Область_печати</vt:lpstr>
      <vt:lpstr>Лимит!Область_печати</vt:lpstr>
      <vt:lpstr>Лось!Область_печати</vt:lpstr>
      <vt:lpstr>Медведь!Область_печати</vt:lpstr>
      <vt:lpstr>Овцебык!Область_печати</vt:lpstr>
      <vt:lpstr>Олень!Область_печати</vt:lpstr>
      <vt:lpstr>Охотпользователи!Область_печати</vt:lpstr>
      <vt:lpstr>Рысь!Область_печати</vt:lpstr>
      <vt:lpstr>Сев.Олень!Область_печати</vt:lpstr>
      <vt:lpstr>'Сев.Олень Таймыр Эвенкия'!Область_печати</vt:lpstr>
      <vt:lpstr>'Сибирский горный козел'!Область_печати</vt:lpstr>
      <vt:lpstr>Соболь!Область_печати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2019-04-24T02:45:01Z</dcterms:modified>
</cp:coreProperties>
</file>